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msu\block4\"/>
    </mc:Choice>
  </mc:AlternateContent>
  <bookViews>
    <workbookView xWindow="0" yWindow="0" windowWidth="19200" windowHeight="10995"/>
  </bookViews>
  <sheets>
    <sheet name="plasmids" sheetId="2" r:id="rId1"/>
    <sheet name="genera" sheetId="16" r:id="rId2"/>
    <sheet name="info" sheetId="9" r:id="rId3"/>
  </sheets>
  <definedNames>
    <definedName name="_xlcn.WorksheetConnection_Лист2AF1" hidden="1">plasmids!$A:$F</definedName>
    <definedName name="_xlnm._FilterDatabase" localSheetId="2" hidden="1">info!$D$1:$R$1</definedName>
    <definedName name="_xlnm._FilterDatabase" localSheetId="0" hidden="1">plasmids!$A$1:$I$6311</definedName>
  </definedNames>
  <calcPr calcId="152511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Диапазон-e7a3e186-e3a5-4b77-ad4e-ee94f5d95ede" name="Диапазон" connection="WorksheetConnection_Лист2!$A:$F"/>
        </x15:modelTables>
      </x15:dataModel>
    </ext>
  </extLst>
</workbook>
</file>

<file path=xl/calcChain.xml><?xml version="1.0" encoding="utf-8"?>
<calcChain xmlns="http://schemas.openxmlformats.org/spreadsheetml/2006/main">
  <c r="E2" i="2" l="1"/>
  <c r="F2" i="2" s="1"/>
  <c r="F2" i="9"/>
  <c r="E2" i="9"/>
  <c r="D2" i="9"/>
  <c r="C2" i="9"/>
  <c r="E3" i="2"/>
  <c r="E4" i="2"/>
  <c r="E5" i="2"/>
  <c r="E6305" i="2" l="1"/>
  <c r="E6308" i="2"/>
  <c r="E6311" i="2"/>
  <c r="E6302" i="2" l="1"/>
  <c r="E6293" i="2"/>
  <c r="E6284" i="2"/>
  <c r="E6275" i="2"/>
  <c r="E6266" i="2"/>
  <c r="E6254" i="2"/>
  <c r="E6242" i="2"/>
  <c r="E6233" i="2"/>
  <c r="E6224" i="2"/>
  <c r="E6200" i="2"/>
  <c r="E6191" i="2"/>
  <c r="E6182" i="2"/>
  <c r="E6173" i="2"/>
  <c r="E6164" i="2"/>
  <c r="E6158" i="2"/>
  <c r="E6149" i="2"/>
  <c r="E6140" i="2"/>
  <c r="E6131" i="2"/>
  <c r="E6122" i="2"/>
  <c r="E6113" i="2"/>
  <c r="E6104" i="2"/>
  <c r="E6095" i="2"/>
  <c r="E6074" i="2"/>
  <c r="E5915" i="2"/>
  <c r="E5909" i="2"/>
  <c r="E5903" i="2"/>
  <c r="E5897" i="2"/>
  <c r="E5891" i="2"/>
  <c r="E5885" i="2"/>
  <c r="E5879" i="2"/>
  <c r="E5873" i="2"/>
  <c r="E5867" i="2"/>
  <c r="E5861" i="2"/>
  <c r="E5855" i="2"/>
  <c r="E5849" i="2"/>
  <c r="E5831" i="2"/>
  <c r="E5825" i="2"/>
  <c r="E5819" i="2"/>
  <c r="E5813" i="2"/>
  <c r="E5807" i="2"/>
  <c r="E5801" i="2"/>
  <c r="E5795" i="2"/>
  <c r="E5789" i="2"/>
  <c r="E5783" i="2"/>
  <c r="E5777" i="2"/>
  <c r="E5771" i="2"/>
  <c r="E5765" i="2"/>
  <c r="E5759" i="2"/>
  <c r="E5753" i="2"/>
  <c r="E5747" i="2"/>
  <c r="E5741" i="2"/>
  <c r="E5735" i="2"/>
  <c r="E5729" i="2"/>
  <c r="E5723" i="2"/>
  <c r="E5717" i="2"/>
  <c r="E5711" i="2"/>
  <c r="E5705" i="2"/>
  <c r="E5699" i="2"/>
  <c r="E5693" i="2"/>
  <c r="E5687" i="2"/>
  <c r="E5681" i="2"/>
  <c r="E5675" i="2"/>
  <c r="E5669" i="2"/>
  <c r="E5663" i="2"/>
  <c r="E5657" i="2"/>
  <c r="E5651" i="2"/>
  <c r="E5645" i="2"/>
  <c r="E5639" i="2"/>
  <c r="E5633" i="2"/>
  <c r="E5627" i="2"/>
  <c r="E5621" i="2"/>
  <c r="E5615" i="2"/>
  <c r="E5609" i="2"/>
  <c r="E5603" i="2"/>
  <c r="E5597" i="2"/>
  <c r="E5591" i="2"/>
  <c r="E5588" i="2"/>
  <c r="E5582" i="2"/>
  <c r="E5576" i="2"/>
  <c r="E5570" i="2"/>
  <c r="E5564" i="2"/>
  <c r="E5558" i="2"/>
  <c r="E5552" i="2"/>
  <c r="E5546" i="2"/>
  <c r="E5540" i="2"/>
  <c r="E5534" i="2"/>
  <c r="E5528" i="2"/>
  <c r="E5522" i="2"/>
  <c r="E5516" i="2"/>
  <c r="E5510" i="2"/>
  <c r="E5504" i="2"/>
  <c r="E5498" i="2"/>
  <c r="E5492" i="2"/>
  <c r="E5486" i="2"/>
  <c r="E5480" i="2"/>
  <c r="E5474" i="2"/>
  <c r="E5468" i="2"/>
  <c r="E5462" i="2"/>
  <c r="E5456" i="2"/>
  <c r="E5450" i="2"/>
  <c r="E5444" i="2"/>
  <c r="E5438" i="2"/>
  <c r="E5432" i="2"/>
  <c r="E5426" i="2"/>
  <c r="E5420" i="2"/>
  <c r="E5414" i="2"/>
  <c r="E5408" i="2"/>
  <c r="E5402" i="2"/>
  <c r="E5396" i="2"/>
  <c r="E5390" i="2"/>
  <c r="E5384" i="2"/>
  <c r="E5378" i="2"/>
  <c r="E5372" i="2"/>
  <c r="E5366" i="2"/>
  <c r="E5360" i="2"/>
  <c r="E6299" i="2"/>
  <c r="E6290" i="2"/>
  <c r="E6281" i="2"/>
  <c r="E6272" i="2"/>
  <c r="E6263" i="2"/>
  <c r="E6257" i="2"/>
  <c r="E6248" i="2"/>
  <c r="E6239" i="2"/>
  <c r="E6230" i="2"/>
  <c r="E6218" i="2"/>
  <c r="E6209" i="2"/>
  <c r="E6203" i="2"/>
  <c r="E6194" i="2"/>
  <c r="E6185" i="2"/>
  <c r="E6176" i="2"/>
  <c r="E6167" i="2"/>
  <c r="E6155" i="2"/>
  <c r="E6146" i="2"/>
  <c r="E6137" i="2"/>
  <c r="E6128" i="2"/>
  <c r="E6119" i="2"/>
  <c r="E6110" i="2"/>
  <c r="E6101" i="2"/>
  <c r="E6092" i="2"/>
  <c r="E6086" i="2"/>
  <c r="E6080" i="2"/>
  <c r="E6071" i="2"/>
  <c r="E6065" i="2"/>
  <c r="E6059" i="2"/>
  <c r="E6056" i="2"/>
  <c r="E6050" i="2"/>
  <c r="E6044" i="2"/>
  <c r="E6038" i="2"/>
  <c r="E6032" i="2"/>
  <c r="E6026" i="2"/>
  <c r="E6020" i="2"/>
  <c r="E6011" i="2"/>
  <c r="E6008" i="2"/>
  <c r="E5999" i="2"/>
  <c r="E5993" i="2"/>
  <c r="E5987" i="2"/>
  <c r="E5981" i="2"/>
  <c r="E5975" i="2"/>
  <c r="E5969" i="2"/>
  <c r="E5960" i="2"/>
  <c r="E5948" i="2"/>
  <c r="E5843" i="2"/>
  <c r="E5837" i="2"/>
  <c r="E6309" i="2"/>
  <c r="E6306" i="2"/>
  <c r="E6303" i="2"/>
  <c r="E6300" i="2"/>
  <c r="E6297" i="2"/>
  <c r="E6294" i="2"/>
  <c r="E6291" i="2"/>
  <c r="E6288" i="2"/>
  <c r="E6285" i="2"/>
  <c r="E6282" i="2"/>
  <c r="E6279" i="2"/>
  <c r="E6276" i="2"/>
  <c r="E6273" i="2"/>
  <c r="E6270" i="2"/>
  <c r="E6267" i="2"/>
  <c r="E6264" i="2"/>
  <c r="E6261" i="2"/>
  <c r="E6258" i="2"/>
  <c r="E6255" i="2"/>
  <c r="E6252" i="2"/>
  <c r="E6249" i="2"/>
  <c r="E6246" i="2"/>
  <c r="E6243" i="2"/>
  <c r="E6240" i="2"/>
  <c r="E6237" i="2"/>
  <c r="E6234" i="2"/>
  <c r="E6231" i="2"/>
  <c r="E6228" i="2"/>
  <c r="E6225" i="2"/>
  <c r="E6222" i="2"/>
  <c r="E6219" i="2"/>
  <c r="E6216" i="2"/>
  <c r="E6213" i="2"/>
  <c r="E6210" i="2"/>
  <c r="E6207" i="2"/>
  <c r="E6204" i="2"/>
  <c r="E6201" i="2"/>
  <c r="E6198" i="2"/>
  <c r="E6195" i="2"/>
  <c r="E6192" i="2"/>
  <c r="E6189" i="2"/>
  <c r="E6186" i="2"/>
  <c r="E6183" i="2"/>
  <c r="E6180" i="2"/>
  <c r="E6177" i="2"/>
  <c r="E6174" i="2"/>
  <c r="E6171" i="2"/>
  <c r="E6168" i="2"/>
  <c r="E6165" i="2"/>
  <c r="E6162" i="2"/>
  <c r="E6159" i="2"/>
  <c r="E6156" i="2"/>
  <c r="E6153" i="2"/>
  <c r="E6150" i="2"/>
  <c r="E6147" i="2"/>
  <c r="E6144" i="2"/>
  <c r="E6141" i="2"/>
  <c r="E6138" i="2"/>
  <c r="E6135" i="2"/>
  <c r="E6132" i="2"/>
  <c r="E6129" i="2"/>
  <c r="E6126" i="2"/>
  <c r="E6123" i="2"/>
  <c r="E6120" i="2"/>
  <c r="E6117" i="2"/>
  <c r="E6114" i="2"/>
  <c r="E6111" i="2"/>
  <c r="E6108" i="2"/>
  <c r="E6105" i="2"/>
  <c r="E6102" i="2"/>
  <c r="E6099" i="2"/>
  <c r="E6096" i="2"/>
  <c r="E6093" i="2"/>
  <c r="E6090" i="2"/>
  <c r="E6087" i="2"/>
  <c r="E6084" i="2"/>
  <c r="E6081" i="2"/>
  <c r="E6078" i="2"/>
  <c r="E6075" i="2"/>
  <c r="E6296" i="2"/>
  <c r="E6287" i="2"/>
  <c r="E6278" i="2"/>
  <c r="E6269" i="2"/>
  <c r="E6260" i="2"/>
  <c r="E6251" i="2"/>
  <c r="E6245" i="2"/>
  <c r="E6236" i="2"/>
  <c r="E6227" i="2"/>
  <c r="E6221" i="2"/>
  <c r="E6215" i="2"/>
  <c r="E6212" i="2"/>
  <c r="E6206" i="2"/>
  <c r="E6197" i="2"/>
  <c r="E6188" i="2"/>
  <c r="E6179" i="2"/>
  <c r="E6170" i="2"/>
  <c r="E6161" i="2"/>
  <c r="E6152" i="2"/>
  <c r="E6143" i="2"/>
  <c r="E6134" i="2"/>
  <c r="E6125" i="2"/>
  <c r="E6116" i="2"/>
  <c r="E6107" i="2"/>
  <c r="E6098" i="2"/>
  <c r="E6089" i="2"/>
  <c r="E6083" i="2"/>
  <c r="E6077" i="2"/>
  <c r="E6068" i="2"/>
  <c r="E6062" i="2"/>
  <c r="E6053" i="2"/>
  <c r="E6047" i="2"/>
  <c r="E6041" i="2"/>
  <c r="E6035" i="2"/>
  <c r="E6029" i="2"/>
  <c r="E6023" i="2"/>
  <c r="E6017" i="2"/>
  <c r="E6014" i="2"/>
  <c r="E6005" i="2"/>
  <c r="E6002" i="2"/>
  <c r="E5996" i="2"/>
  <c r="E5990" i="2"/>
  <c r="E5984" i="2"/>
  <c r="E5978" i="2"/>
  <c r="E5972" i="2"/>
  <c r="E5966" i="2"/>
  <c r="E5963" i="2"/>
  <c r="E5957" i="2"/>
  <c r="E5954" i="2"/>
  <c r="E5951" i="2"/>
  <c r="E5945" i="2"/>
  <c r="E5942" i="2"/>
  <c r="E5939" i="2"/>
  <c r="E5936" i="2"/>
  <c r="E5933" i="2"/>
  <c r="E5930" i="2"/>
  <c r="E5927" i="2"/>
  <c r="E5924" i="2"/>
  <c r="E5921" i="2"/>
  <c r="E5918" i="2"/>
  <c r="E5912" i="2"/>
  <c r="E5906" i="2"/>
  <c r="E5900" i="2"/>
  <c r="E5894" i="2"/>
  <c r="E5888" i="2"/>
  <c r="E5882" i="2"/>
  <c r="E5876" i="2"/>
  <c r="E5870" i="2"/>
  <c r="E5864" i="2"/>
  <c r="E5858" i="2"/>
  <c r="E5852" i="2"/>
  <c r="E5846" i="2"/>
  <c r="E5840" i="2"/>
  <c r="E5834" i="2"/>
  <c r="E5828" i="2"/>
  <c r="E5822" i="2"/>
  <c r="E5816" i="2"/>
  <c r="E5810" i="2"/>
  <c r="E5804" i="2"/>
  <c r="E5798" i="2"/>
  <c r="E5792" i="2"/>
  <c r="E5786" i="2"/>
  <c r="E5780" i="2"/>
  <c r="E5774" i="2"/>
  <c r="E5768" i="2"/>
  <c r="E5762" i="2"/>
  <c r="E5756" i="2"/>
  <c r="E5750" i="2"/>
  <c r="E5744" i="2"/>
  <c r="E5738" i="2"/>
  <c r="E5732" i="2"/>
  <c r="E5726" i="2"/>
  <c r="E5720" i="2"/>
  <c r="E5714" i="2"/>
  <c r="E5708" i="2"/>
  <c r="E5702" i="2"/>
  <c r="E5696" i="2"/>
  <c r="E5690" i="2"/>
  <c r="E5684" i="2"/>
  <c r="E5678" i="2"/>
  <c r="E5672" i="2"/>
  <c r="E5666" i="2"/>
  <c r="E5660" i="2"/>
  <c r="E5654" i="2"/>
  <c r="E5648" i="2"/>
  <c r="E5642" i="2"/>
  <c r="E5636" i="2"/>
  <c r="E5630" i="2"/>
  <c r="E5624" i="2"/>
  <c r="E5618" i="2"/>
  <c r="E5612" i="2"/>
  <c r="E5606" i="2"/>
  <c r="E5600" i="2"/>
  <c r="E5594" i="2"/>
  <c r="E5585" i="2"/>
  <c r="E5579" i="2"/>
  <c r="E5573" i="2"/>
  <c r="E5567" i="2"/>
  <c r="E5561" i="2"/>
  <c r="E5555" i="2"/>
  <c r="E5549" i="2"/>
  <c r="E5543" i="2"/>
  <c r="E5537" i="2"/>
  <c r="E5531" i="2"/>
  <c r="E5525" i="2"/>
  <c r="E5519" i="2"/>
  <c r="E5513" i="2"/>
  <c r="E5507" i="2"/>
  <c r="E5501" i="2"/>
  <c r="E5495" i="2"/>
  <c r="E5489" i="2"/>
  <c r="E5483" i="2"/>
  <c r="E5477" i="2"/>
  <c r="E5471" i="2"/>
  <c r="E5465" i="2"/>
  <c r="E5459" i="2"/>
  <c r="E5453" i="2"/>
  <c r="E5447" i="2"/>
  <c r="E5441" i="2"/>
  <c r="E5435" i="2"/>
  <c r="E5429" i="2"/>
  <c r="E5423" i="2"/>
  <c r="E5417" i="2"/>
  <c r="E5411" i="2"/>
  <c r="E5405" i="2"/>
  <c r="E5399" i="2"/>
  <c r="E5393" i="2"/>
  <c r="E5387" i="2"/>
  <c r="E5381" i="2"/>
  <c r="E5375" i="2"/>
  <c r="E5369" i="2"/>
  <c r="E5363" i="2"/>
  <c r="E5357" i="2"/>
  <c r="E5354" i="2"/>
  <c r="E5348" i="2"/>
  <c r="E5342" i="2"/>
  <c r="E5336" i="2"/>
  <c r="E5330" i="2"/>
  <c r="E5324" i="2"/>
  <c r="E5318" i="2"/>
  <c r="E5312" i="2"/>
  <c r="E5306" i="2"/>
  <c r="E5300" i="2"/>
  <c r="E5294" i="2"/>
  <c r="E5288" i="2"/>
  <c r="E5282" i="2"/>
  <c r="E5276" i="2"/>
  <c r="E5270" i="2"/>
  <c r="E5264" i="2"/>
  <c r="E5258" i="2"/>
  <c r="E5252" i="2"/>
  <c r="E5246" i="2"/>
  <c r="E5240" i="2"/>
  <c r="E5234" i="2"/>
  <c r="E5228" i="2"/>
  <c r="E5222" i="2"/>
  <c r="E5216" i="2"/>
  <c r="E5210" i="2"/>
  <c r="E5204" i="2"/>
  <c r="E5198" i="2"/>
  <c r="E5192" i="2"/>
  <c r="E5186" i="2"/>
  <c r="E5180" i="2"/>
  <c r="E5174" i="2"/>
  <c r="E5168" i="2"/>
  <c r="E5162" i="2"/>
  <c r="E5156" i="2"/>
  <c r="E5150" i="2"/>
  <c r="E5144" i="2"/>
  <c r="E5138" i="2"/>
  <c r="E5132" i="2"/>
  <c r="E5126" i="2"/>
  <c r="E5120" i="2"/>
  <c r="E5114" i="2"/>
  <c r="E5108" i="2"/>
  <c r="E5102" i="2"/>
  <c r="E5096" i="2"/>
  <c r="E5090" i="2"/>
  <c r="E5084" i="2"/>
  <c r="E5078" i="2"/>
  <c r="E5072" i="2"/>
  <c r="E5066" i="2"/>
  <c r="E5060" i="2"/>
  <c r="E5054" i="2"/>
  <c r="E5048" i="2"/>
  <c r="E5042" i="2"/>
  <c r="E5036" i="2"/>
  <c r="E5030" i="2"/>
  <c r="E5024" i="2"/>
  <c r="E5018" i="2"/>
  <c r="E5012" i="2"/>
  <c r="E5006" i="2"/>
  <c r="E5000" i="2"/>
  <c r="E4994" i="2"/>
  <c r="E4988" i="2"/>
  <c r="E4982" i="2"/>
  <c r="E4976" i="2"/>
  <c r="E4970" i="2"/>
  <c r="E4964" i="2"/>
  <c r="E4958" i="2"/>
  <c r="E4952" i="2"/>
  <c r="E4946" i="2"/>
  <c r="E4940" i="2"/>
  <c r="E4934" i="2"/>
  <c r="E4928" i="2"/>
  <c r="E4922" i="2"/>
  <c r="E4916" i="2"/>
  <c r="E4910" i="2"/>
  <c r="E4904" i="2"/>
  <c r="E4898" i="2"/>
  <c r="E4892" i="2"/>
  <c r="E4886" i="2"/>
  <c r="E4880" i="2"/>
  <c r="E4874" i="2"/>
  <c r="E4868" i="2"/>
  <c r="E4862" i="2"/>
  <c r="E4856" i="2"/>
  <c r="E4850" i="2"/>
  <c r="E4844" i="2"/>
  <c r="E4838" i="2"/>
  <c r="E4832" i="2"/>
  <c r="E4826" i="2"/>
  <c r="E4820" i="2"/>
  <c r="E4814" i="2"/>
  <c r="E4808" i="2"/>
  <c r="E4802" i="2"/>
  <c r="E4796" i="2"/>
  <c r="E4790" i="2"/>
  <c r="E4784" i="2"/>
  <c r="E4778" i="2"/>
  <c r="E4772" i="2"/>
  <c r="E4766" i="2"/>
  <c r="E4760" i="2"/>
  <c r="E4754" i="2"/>
  <c r="E4748" i="2"/>
  <c r="E4742" i="2"/>
  <c r="E4736" i="2"/>
  <c r="E4730" i="2"/>
  <c r="E4724" i="2"/>
  <c r="E4718" i="2"/>
  <c r="E4706" i="2"/>
  <c r="E6310" i="2"/>
  <c r="E6307" i="2"/>
  <c r="E6304" i="2"/>
  <c r="E6301" i="2"/>
  <c r="E6298" i="2"/>
  <c r="E6295" i="2"/>
  <c r="E6292" i="2"/>
  <c r="E6289" i="2"/>
  <c r="E6286" i="2"/>
  <c r="E6283" i="2"/>
  <c r="E6280" i="2"/>
  <c r="E6277" i="2"/>
  <c r="E6274" i="2"/>
  <c r="E6271" i="2"/>
  <c r="E6268" i="2"/>
  <c r="E6265" i="2"/>
  <c r="E6262" i="2"/>
  <c r="E6259" i="2"/>
  <c r="E6256" i="2"/>
  <c r="E6253" i="2"/>
  <c r="E6250" i="2"/>
  <c r="E6247" i="2"/>
  <c r="E6244" i="2"/>
  <c r="E6241" i="2"/>
  <c r="E6238" i="2"/>
  <c r="E6235" i="2"/>
  <c r="E6232" i="2"/>
  <c r="E6229" i="2"/>
  <c r="E6226" i="2"/>
  <c r="E6223" i="2"/>
  <c r="E6220" i="2"/>
  <c r="E6217" i="2"/>
  <c r="E6214" i="2"/>
  <c r="E6211" i="2"/>
  <c r="E6208" i="2"/>
  <c r="E6205" i="2"/>
  <c r="E6202" i="2"/>
  <c r="E6199" i="2"/>
  <c r="E6196" i="2"/>
  <c r="E6193" i="2"/>
  <c r="E6190" i="2"/>
  <c r="E6187" i="2"/>
  <c r="E6184" i="2"/>
  <c r="E6181" i="2"/>
  <c r="E6178" i="2"/>
  <c r="E6175" i="2"/>
  <c r="E6172" i="2"/>
  <c r="E6169" i="2"/>
  <c r="E6166" i="2"/>
  <c r="E6163" i="2"/>
  <c r="E6160" i="2"/>
  <c r="E6157" i="2"/>
  <c r="E6154" i="2"/>
  <c r="E6151" i="2"/>
  <c r="E6148" i="2"/>
  <c r="E6145" i="2"/>
  <c r="E6142" i="2"/>
  <c r="E6139" i="2"/>
  <c r="E6136" i="2"/>
  <c r="E6133" i="2"/>
  <c r="E6130" i="2"/>
  <c r="E6127" i="2"/>
  <c r="E6124" i="2"/>
  <c r="E6121" i="2"/>
  <c r="E6118" i="2"/>
  <c r="E6115" i="2"/>
  <c r="E6112" i="2"/>
  <c r="E6109" i="2"/>
  <c r="E6106" i="2"/>
  <c r="E6103" i="2"/>
  <c r="E6100" i="2"/>
  <c r="E6097" i="2"/>
  <c r="E6094" i="2"/>
  <c r="E6091" i="2"/>
  <c r="E6088" i="2"/>
  <c r="E6085" i="2"/>
  <c r="E6082" i="2"/>
  <c r="E6079" i="2"/>
  <c r="E6076" i="2"/>
  <c r="E6073" i="2"/>
  <c r="E6070" i="2"/>
  <c r="E6067" i="2"/>
  <c r="E6064" i="2"/>
  <c r="E6061" i="2"/>
  <c r="E6058" i="2"/>
  <c r="E6055" i="2"/>
  <c r="E6052" i="2"/>
  <c r="E6049" i="2"/>
  <c r="E6046" i="2"/>
  <c r="E6043" i="2"/>
  <c r="E6040" i="2"/>
  <c r="E6037" i="2"/>
  <c r="E6034" i="2"/>
  <c r="E6031" i="2"/>
  <c r="E6028" i="2"/>
  <c r="E6025" i="2"/>
  <c r="E6022" i="2"/>
  <c r="E6019" i="2"/>
  <c r="E6016" i="2"/>
  <c r="E6013" i="2"/>
  <c r="E6010" i="2"/>
  <c r="E6007" i="2"/>
  <c r="E6004" i="2"/>
  <c r="E6001" i="2"/>
  <c r="E5998" i="2"/>
  <c r="E5995" i="2"/>
  <c r="E5992" i="2"/>
  <c r="E5989" i="2"/>
  <c r="E5986" i="2"/>
  <c r="E5983" i="2"/>
  <c r="E5980" i="2"/>
  <c r="E5977" i="2"/>
  <c r="E5974" i="2"/>
  <c r="E5971" i="2"/>
  <c r="E5968" i="2"/>
  <c r="E5965" i="2"/>
  <c r="E5962" i="2"/>
  <c r="E5959" i="2"/>
  <c r="E5956" i="2"/>
  <c r="E5953" i="2"/>
  <c r="E5950" i="2"/>
  <c r="E5947" i="2"/>
  <c r="E5944" i="2"/>
  <c r="E5941" i="2"/>
  <c r="E5938" i="2"/>
  <c r="E5935" i="2"/>
  <c r="E5932" i="2"/>
  <c r="E5929" i="2"/>
  <c r="E5926" i="2"/>
  <c r="E5923" i="2"/>
  <c r="E5920" i="2"/>
  <c r="E5917" i="2"/>
  <c r="E5914" i="2"/>
  <c r="E5911" i="2"/>
  <c r="E5908" i="2"/>
  <c r="E5905" i="2"/>
  <c r="E5902" i="2"/>
  <c r="E5899" i="2"/>
  <c r="E5896" i="2"/>
  <c r="E5893" i="2"/>
  <c r="E5890" i="2"/>
  <c r="E5887" i="2"/>
  <c r="E5884" i="2"/>
  <c r="E5881" i="2"/>
  <c r="E5878" i="2"/>
  <c r="E5875" i="2"/>
  <c r="E5872" i="2"/>
  <c r="E5869" i="2"/>
  <c r="E5866" i="2"/>
  <c r="E5863" i="2"/>
  <c r="E5860" i="2"/>
  <c r="E5857" i="2"/>
  <c r="E5854" i="2"/>
  <c r="E5851" i="2"/>
  <c r="E5848" i="2"/>
  <c r="E5845" i="2"/>
  <c r="E5842" i="2"/>
  <c r="E5839" i="2"/>
  <c r="E5836" i="2"/>
  <c r="E5833" i="2"/>
  <c r="E5830" i="2"/>
  <c r="E5827" i="2"/>
  <c r="E5824" i="2"/>
  <c r="E5821" i="2"/>
  <c r="E5818" i="2"/>
  <c r="E5815" i="2"/>
  <c r="E5812" i="2"/>
  <c r="E5809" i="2"/>
  <c r="E5806" i="2"/>
  <c r="E5803" i="2"/>
  <c r="E5800" i="2"/>
  <c r="E5797" i="2"/>
  <c r="E5794" i="2"/>
  <c r="E5791" i="2"/>
  <c r="E5788" i="2"/>
  <c r="E5785" i="2"/>
  <c r="E5782" i="2"/>
  <c r="E5779" i="2"/>
  <c r="E5776" i="2"/>
  <c r="E5773" i="2"/>
  <c r="E5770" i="2"/>
  <c r="E5767" i="2"/>
  <c r="E5764" i="2"/>
  <c r="E5761" i="2"/>
  <c r="E5758" i="2"/>
  <c r="E5755" i="2"/>
  <c r="E5752" i="2"/>
  <c r="E5749" i="2"/>
  <c r="E5746" i="2"/>
  <c r="E5743" i="2"/>
  <c r="E5740" i="2"/>
  <c r="E5737" i="2"/>
  <c r="E5734" i="2"/>
  <c r="E5731" i="2"/>
  <c r="E5728" i="2"/>
  <c r="E5725" i="2"/>
  <c r="E5722" i="2"/>
  <c r="E5719" i="2"/>
  <c r="E5716" i="2"/>
  <c r="E5713" i="2"/>
  <c r="E5710" i="2"/>
  <c r="E5707" i="2"/>
  <c r="E5704" i="2"/>
  <c r="E5701" i="2"/>
  <c r="E5698" i="2"/>
  <c r="E5695" i="2"/>
  <c r="E5692" i="2"/>
  <c r="E5689" i="2"/>
  <c r="E5686" i="2"/>
  <c r="E5683" i="2"/>
  <c r="E5680" i="2"/>
  <c r="E5677" i="2"/>
  <c r="E5674" i="2"/>
  <c r="E5671" i="2"/>
  <c r="E5668" i="2"/>
  <c r="E5665" i="2"/>
  <c r="E5662" i="2"/>
  <c r="E5659" i="2"/>
  <c r="E5656" i="2"/>
  <c r="E5653" i="2"/>
  <c r="E5650" i="2"/>
  <c r="E5647" i="2"/>
  <c r="E5644" i="2"/>
  <c r="E5641" i="2"/>
  <c r="E5638" i="2"/>
  <c r="E5635" i="2"/>
  <c r="E5632" i="2"/>
  <c r="E5629" i="2"/>
  <c r="E5626" i="2"/>
  <c r="E5623" i="2"/>
  <c r="E5620" i="2"/>
  <c r="E5617" i="2"/>
  <c r="E5614" i="2"/>
  <c r="E5611" i="2"/>
  <c r="E5608" i="2"/>
  <c r="E5605" i="2"/>
  <c r="E5602" i="2"/>
  <c r="E5599" i="2"/>
  <c r="E5596" i="2"/>
  <c r="E5593" i="2"/>
  <c r="E5590" i="2"/>
  <c r="E5587" i="2"/>
  <c r="E5584" i="2"/>
  <c r="E5581" i="2"/>
  <c r="E5578" i="2"/>
  <c r="E5575" i="2"/>
  <c r="E5572" i="2"/>
  <c r="E5569" i="2"/>
  <c r="E5566" i="2"/>
  <c r="E5563" i="2"/>
  <c r="E5560" i="2"/>
  <c r="E5557" i="2"/>
  <c r="E5554" i="2"/>
  <c r="E5551" i="2"/>
  <c r="E5548" i="2"/>
  <c r="E5545" i="2"/>
  <c r="E5542" i="2"/>
  <c r="E5539" i="2"/>
  <c r="E5536" i="2"/>
  <c r="E5533" i="2"/>
  <c r="E5530" i="2"/>
  <c r="E5527" i="2"/>
  <c r="E5524" i="2"/>
  <c r="E5521" i="2"/>
  <c r="E5518" i="2"/>
  <c r="E5515" i="2"/>
  <c r="E5512" i="2"/>
  <c r="E5509" i="2"/>
  <c r="E5506" i="2"/>
  <c r="E5503" i="2"/>
  <c r="E5500" i="2"/>
  <c r="E5497" i="2"/>
  <c r="E5494" i="2"/>
  <c r="E5491" i="2"/>
  <c r="E5488" i="2"/>
  <c r="E5485" i="2"/>
  <c r="E5482" i="2"/>
  <c r="E5479" i="2"/>
  <c r="E5476" i="2"/>
  <c r="E5473" i="2"/>
  <c r="E5470" i="2"/>
  <c r="E5467" i="2"/>
  <c r="E5464" i="2"/>
  <c r="E5461" i="2"/>
  <c r="E5458" i="2"/>
  <c r="E5455" i="2"/>
  <c r="E5452" i="2"/>
  <c r="E5449" i="2"/>
  <c r="E5446" i="2"/>
  <c r="E5443" i="2"/>
  <c r="E5440" i="2"/>
  <c r="E5437" i="2"/>
  <c r="E5434" i="2"/>
  <c r="E5431" i="2"/>
  <c r="E5428" i="2"/>
  <c r="E5425" i="2"/>
  <c r="E5422" i="2"/>
  <c r="E5419" i="2"/>
  <c r="E5416" i="2"/>
  <c r="E5413" i="2"/>
  <c r="E5410" i="2"/>
  <c r="E5407" i="2"/>
  <c r="E5404" i="2"/>
  <c r="E5401" i="2"/>
  <c r="E5398" i="2"/>
  <c r="E5395" i="2"/>
  <c r="E5392" i="2"/>
  <c r="E5389" i="2"/>
  <c r="E5386" i="2"/>
  <c r="E5383" i="2"/>
  <c r="E5380" i="2"/>
  <c r="E5377" i="2"/>
  <c r="E5374" i="2"/>
  <c r="E5371" i="2"/>
  <c r="E5368" i="2"/>
  <c r="E5365" i="2"/>
  <c r="E5362" i="2"/>
  <c r="E5359" i="2"/>
  <c r="E5356" i="2"/>
  <c r="E5353" i="2"/>
  <c r="E5350" i="2"/>
  <c r="E5347" i="2"/>
  <c r="E5344" i="2"/>
  <c r="E5341" i="2"/>
  <c r="E5338" i="2"/>
  <c r="E5335" i="2"/>
  <c r="E5332" i="2"/>
  <c r="E5329" i="2"/>
  <c r="E5326" i="2"/>
  <c r="E5323" i="2"/>
  <c r="E5320" i="2"/>
  <c r="E5317" i="2"/>
  <c r="E5314" i="2"/>
  <c r="E5311" i="2"/>
  <c r="E5308" i="2"/>
  <c r="E5305" i="2"/>
  <c r="E5302" i="2"/>
  <c r="E5299" i="2"/>
  <c r="E5296" i="2"/>
  <c r="E5293" i="2"/>
  <c r="E5290" i="2"/>
  <c r="E5287" i="2"/>
  <c r="E5284" i="2"/>
  <c r="E5281" i="2"/>
  <c r="E5278" i="2"/>
  <c r="E5275" i="2"/>
  <c r="E5272" i="2"/>
  <c r="E5269" i="2"/>
  <c r="E5266" i="2"/>
  <c r="E5263" i="2"/>
  <c r="E5260" i="2"/>
  <c r="E5257" i="2"/>
  <c r="E5254" i="2"/>
  <c r="E5251" i="2"/>
  <c r="E5248" i="2"/>
  <c r="E5245" i="2"/>
  <c r="E5242" i="2"/>
  <c r="E5239" i="2"/>
  <c r="E5236" i="2"/>
  <c r="E5233" i="2"/>
  <c r="E5230" i="2"/>
  <c r="E5227" i="2"/>
  <c r="E5224" i="2"/>
  <c r="E5221" i="2"/>
  <c r="E5218" i="2"/>
  <c r="E5215" i="2"/>
  <c r="E5212" i="2"/>
  <c r="E5209" i="2"/>
  <c r="E5206" i="2"/>
  <c r="E5203" i="2"/>
  <c r="E5200" i="2"/>
  <c r="E5197" i="2"/>
  <c r="E5194" i="2"/>
  <c r="E5191" i="2"/>
  <c r="E5188" i="2"/>
  <c r="E5185" i="2"/>
  <c r="E5182" i="2"/>
  <c r="E5179" i="2"/>
  <c r="E5176" i="2"/>
  <c r="E5173" i="2"/>
  <c r="E5170" i="2"/>
  <c r="E5167" i="2"/>
  <c r="E5164" i="2"/>
  <c r="E5161" i="2"/>
  <c r="E5158" i="2"/>
  <c r="E5155" i="2"/>
  <c r="E5152" i="2"/>
  <c r="E5149" i="2"/>
  <c r="E5146" i="2"/>
  <c r="E5143" i="2"/>
  <c r="E5140" i="2"/>
  <c r="E5137" i="2"/>
  <c r="E5134" i="2"/>
  <c r="E5131" i="2"/>
  <c r="E5128" i="2"/>
  <c r="E5125" i="2"/>
  <c r="E5122" i="2"/>
  <c r="E5119" i="2"/>
  <c r="E5116" i="2"/>
  <c r="E5113" i="2"/>
  <c r="E5110" i="2"/>
  <c r="E5107" i="2"/>
  <c r="E5104" i="2"/>
  <c r="E5101" i="2"/>
  <c r="E5098" i="2"/>
  <c r="E5095" i="2"/>
  <c r="E5092" i="2"/>
  <c r="E5089" i="2"/>
  <c r="E5086" i="2"/>
  <c r="E5083" i="2"/>
  <c r="E5080" i="2"/>
  <c r="E5077" i="2"/>
  <c r="E5074" i="2"/>
  <c r="E5071" i="2"/>
  <c r="E5068" i="2"/>
  <c r="E5065" i="2"/>
  <c r="E5062" i="2"/>
  <c r="E5059" i="2"/>
  <c r="E5056" i="2"/>
  <c r="E5053" i="2"/>
  <c r="E5050" i="2"/>
  <c r="E5047" i="2"/>
  <c r="E5044" i="2"/>
  <c r="E5041" i="2"/>
  <c r="E5038" i="2"/>
  <c r="E5035" i="2"/>
  <c r="E5032" i="2"/>
  <c r="E5029" i="2"/>
  <c r="E5026" i="2"/>
  <c r="E5023" i="2"/>
  <c r="E5020" i="2"/>
  <c r="E5017" i="2"/>
  <c r="E5014" i="2"/>
  <c r="E5011" i="2"/>
  <c r="E5008" i="2"/>
  <c r="E5005" i="2"/>
  <c r="E5002" i="2"/>
  <c r="E4999" i="2"/>
  <c r="E4996" i="2"/>
  <c r="E4993" i="2"/>
  <c r="E4990" i="2"/>
  <c r="E4987" i="2"/>
  <c r="E4984" i="2"/>
  <c r="E4981" i="2"/>
  <c r="E4978" i="2"/>
  <c r="E4975" i="2"/>
  <c r="E4972" i="2"/>
  <c r="E4969" i="2"/>
  <c r="E4966" i="2"/>
  <c r="E4963" i="2"/>
  <c r="E4960" i="2"/>
  <c r="E4957" i="2"/>
  <c r="E4954" i="2"/>
  <c r="E4951" i="2"/>
  <c r="E4948" i="2"/>
  <c r="E4945" i="2"/>
  <c r="E4942" i="2"/>
  <c r="E4939" i="2"/>
  <c r="E4936" i="2"/>
  <c r="E4933" i="2"/>
  <c r="E4930" i="2"/>
  <c r="E4927" i="2"/>
  <c r="E4924" i="2"/>
  <c r="E4921" i="2"/>
  <c r="E4918" i="2"/>
  <c r="E4915" i="2"/>
  <c r="E4912" i="2"/>
  <c r="E4909" i="2"/>
  <c r="E4906" i="2"/>
  <c r="E4903" i="2"/>
  <c r="E4900" i="2"/>
  <c r="E4897" i="2"/>
  <c r="E4894" i="2"/>
  <c r="E4891" i="2"/>
  <c r="E4888" i="2"/>
  <c r="E4885" i="2"/>
  <c r="E4882" i="2"/>
  <c r="E4879" i="2"/>
  <c r="E4876" i="2"/>
  <c r="E4873" i="2"/>
  <c r="E4870" i="2"/>
  <c r="E4867" i="2"/>
  <c r="E4864" i="2"/>
  <c r="E4861" i="2"/>
  <c r="E4858" i="2"/>
  <c r="E4855" i="2"/>
  <c r="E4852" i="2"/>
  <c r="E4849" i="2"/>
  <c r="E4846" i="2"/>
  <c r="E4843" i="2"/>
  <c r="E4840" i="2"/>
  <c r="E4837" i="2"/>
  <c r="E4834" i="2"/>
  <c r="E4831" i="2"/>
  <c r="E4828" i="2"/>
  <c r="E4825" i="2"/>
  <c r="E4822" i="2"/>
  <c r="E4819" i="2"/>
  <c r="E4816" i="2"/>
  <c r="E4813" i="2"/>
  <c r="E4810" i="2"/>
  <c r="E4807" i="2"/>
  <c r="E4804" i="2"/>
  <c r="E4801" i="2"/>
  <c r="E4798" i="2"/>
  <c r="E4795" i="2"/>
  <c r="E4792" i="2"/>
  <c r="E4789" i="2"/>
  <c r="E4786" i="2"/>
  <c r="E4783" i="2"/>
  <c r="E4780" i="2"/>
  <c r="E4777" i="2"/>
  <c r="E4774" i="2"/>
  <c r="E4771" i="2"/>
  <c r="E4768" i="2"/>
  <c r="E4765" i="2"/>
  <c r="E4762" i="2"/>
  <c r="E4759" i="2"/>
  <c r="E4756" i="2"/>
  <c r="E4753" i="2"/>
  <c r="E4750" i="2"/>
  <c r="E4747" i="2"/>
  <c r="E4744" i="2"/>
  <c r="E4741" i="2"/>
  <c r="E4738" i="2"/>
  <c r="E4735" i="2"/>
  <c r="E4732" i="2"/>
  <c r="E4729" i="2"/>
  <c r="E4726" i="2"/>
  <c r="E4723" i="2"/>
  <c r="E4720" i="2"/>
  <c r="E4717" i="2"/>
  <c r="E4714" i="2"/>
  <c r="E4711" i="2"/>
  <c r="E4708" i="2"/>
  <c r="E4705" i="2"/>
  <c r="E4702" i="2"/>
  <c r="E4699" i="2"/>
  <c r="E6072" i="2"/>
  <c r="E6069" i="2"/>
  <c r="E6066" i="2"/>
  <c r="E6063" i="2"/>
  <c r="E6060" i="2"/>
  <c r="E6057" i="2"/>
  <c r="E6054" i="2"/>
  <c r="E6051" i="2"/>
  <c r="E6048" i="2"/>
  <c r="E6045" i="2"/>
  <c r="E6042" i="2"/>
  <c r="E6039" i="2"/>
  <c r="E6036" i="2"/>
  <c r="E6033" i="2"/>
  <c r="E6030" i="2"/>
  <c r="E6027" i="2"/>
  <c r="E6024" i="2"/>
  <c r="E6021" i="2"/>
  <c r="E6018" i="2"/>
  <c r="E6015" i="2"/>
  <c r="E6012" i="2"/>
  <c r="E6009" i="2"/>
  <c r="E6006" i="2"/>
  <c r="E6003" i="2"/>
  <c r="E6000" i="2"/>
  <c r="E5997" i="2"/>
  <c r="E5994" i="2"/>
  <c r="E5991" i="2"/>
  <c r="E5988" i="2"/>
  <c r="E5985" i="2"/>
  <c r="E5982" i="2"/>
  <c r="E5979" i="2"/>
  <c r="E5976" i="2"/>
  <c r="E5973" i="2"/>
  <c r="E5970" i="2"/>
  <c r="E5967" i="2"/>
  <c r="E5964" i="2"/>
  <c r="E5961" i="2"/>
  <c r="E5958" i="2"/>
  <c r="E5955" i="2"/>
  <c r="E5952" i="2"/>
  <c r="E5949" i="2"/>
  <c r="E5946" i="2"/>
  <c r="E5943" i="2"/>
  <c r="E5940" i="2"/>
  <c r="E5937" i="2"/>
  <c r="E5934" i="2"/>
  <c r="E5931" i="2"/>
  <c r="E5928" i="2"/>
  <c r="E5925" i="2"/>
  <c r="E5922" i="2"/>
  <c r="E5919" i="2"/>
  <c r="E5916" i="2"/>
  <c r="E5913" i="2"/>
  <c r="E5910" i="2"/>
  <c r="E5907" i="2"/>
  <c r="E5904" i="2"/>
  <c r="E5901" i="2"/>
  <c r="E5898" i="2"/>
  <c r="E5895" i="2"/>
  <c r="E5892" i="2"/>
  <c r="E5889" i="2"/>
  <c r="E5886" i="2"/>
  <c r="E5883" i="2"/>
  <c r="E5880" i="2"/>
  <c r="E5877" i="2"/>
  <c r="E5874" i="2"/>
  <c r="E5871" i="2"/>
  <c r="E5868" i="2"/>
  <c r="E5865" i="2"/>
  <c r="E5862" i="2"/>
  <c r="E5859" i="2"/>
  <c r="E5856" i="2"/>
  <c r="E5853" i="2"/>
  <c r="E5850" i="2"/>
  <c r="E5847" i="2"/>
  <c r="E5844" i="2"/>
  <c r="E5841" i="2"/>
  <c r="E5838" i="2"/>
  <c r="E5835" i="2"/>
  <c r="E5832" i="2"/>
  <c r="E5829" i="2"/>
  <c r="E5826" i="2"/>
  <c r="E5823" i="2"/>
  <c r="E5820" i="2"/>
  <c r="E5817" i="2"/>
  <c r="E5814" i="2"/>
  <c r="E5811" i="2"/>
  <c r="E5808" i="2"/>
  <c r="E5805" i="2"/>
  <c r="E5802" i="2"/>
  <c r="E5799" i="2"/>
  <c r="E5796" i="2"/>
  <c r="E5793" i="2"/>
  <c r="E5790" i="2"/>
  <c r="E5787" i="2"/>
  <c r="E5784" i="2"/>
  <c r="E5781" i="2"/>
  <c r="E5778" i="2"/>
  <c r="E5775" i="2"/>
  <c r="E5772" i="2"/>
  <c r="E5769" i="2"/>
  <c r="E5766" i="2"/>
  <c r="E5763" i="2"/>
  <c r="E5760" i="2"/>
  <c r="E5757" i="2"/>
  <c r="E5754" i="2"/>
  <c r="E5751" i="2"/>
  <c r="E5748" i="2"/>
  <c r="E5745" i="2"/>
  <c r="E5742" i="2"/>
  <c r="E5739" i="2"/>
  <c r="E5736" i="2"/>
  <c r="E5733" i="2"/>
  <c r="E5730" i="2"/>
  <c r="E5727" i="2"/>
  <c r="E5724" i="2"/>
  <c r="E5721" i="2"/>
  <c r="E5718" i="2"/>
  <c r="E5715" i="2"/>
  <c r="E5712" i="2"/>
  <c r="E5709" i="2"/>
  <c r="E5706" i="2"/>
  <c r="E5703" i="2"/>
  <c r="E5700" i="2"/>
  <c r="E5697" i="2"/>
  <c r="E5694" i="2"/>
  <c r="E5691" i="2"/>
  <c r="E5688" i="2"/>
  <c r="E5685" i="2"/>
  <c r="E5682" i="2"/>
  <c r="E5679" i="2"/>
  <c r="E5676" i="2"/>
  <c r="E5673" i="2"/>
  <c r="E5670" i="2"/>
  <c r="E5667" i="2"/>
  <c r="E5664" i="2"/>
  <c r="E5661" i="2"/>
  <c r="E5658" i="2"/>
  <c r="E5655" i="2"/>
  <c r="E5652" i="2"/>
  <c r="E5649" i="2"/>
  <c r="E5646" i="2"/>
  <c r="E5643" i="2"/>
  <c r="E5640" i="2"/>
  <c r="E5637" i="2"/>
  <c r="E5634" i="2"/>
  <c r="E5631" i="2"/>
  <c r="E5628" i="2"/>
  <c r="E5625" i="2"/>
  <c r="E5622" i="2"/>
  <c r="E5619" i="2"/>
  <c r="E5616" i="2"/>
  <c r="E5613" i="2"/>
  <c r="E5610" i="2"/>
  <c r="E5607" i="2"/>
  <c r="E5604" i="2"/>
  <c r="E5601" i="2"/>
  <c r="E5598" i="2"/>
  <c r="E5595" i="2"/>
  <c r="E5592" i="2"/>
  <c r="E5589" i="2"/>
  <c r="E5586" i="2"/>
  <c r="E5583" i="2"/>
  <c r="E5580" i="2"/>
  <c r="E5577" i="2"/>
  <c r="E5574" i="2"/>
  <c r="E5571" i="2"/>
  <c r="E5568" i="2"/>
  <c r="E5565" i="2"/>
  <c r="E5562" i="2"/>
  <c r="E5559" i="2"/>
  <c r="E5556" i="2"/>
  <c r="E5553" i="2"/>
  <c r="E5550" i="2"/>
  <c r="E5547" i="2"/>
  <c r="E5544" i="2"/>
  <c r="E5541" i="2"/>
  <c r="E5538" i="2"/>
  <c r="E5535" i="2"/>
  <c r="E5532" i="2"/>
  <c r="E5529" i="2"/>
  <c r="E5526" i="2"/>
  <c r="E5523" i="2"/>
  <c r="E5520" i="2"/>
  <c r="E5517" i="2"/>
  <c r="E5514" i="2"/>
  <c r="E5511" i="2"/>
  <c r="E5508" i="2"/>
  <c r="E5505" i="2"/>
  <c r="E5502" i="2"/>
  <c r="E5499" i="2"/>
  <c r="E5496" i="2"/>
  <c r="E5493" i="2"/>
  <c r="E5490" i="2"/>
  <c r="E5487" i="2"/>
  <c r="E5484" i="2"/>
  <c r="E5481" i="2"/>
  <c r="E5478" i="2"/>
  <c r="E5475" i="2"/>
  <c r="E5472" i="2"/>
  <c r="E5469" i="2"/>
  <c r="E5466" i="2"/>
  <c r="E5463" i="2"/>
  <c r="E5460" i="2"/>
  <c r="E5457" i="2"/>
  <c r="E5454" i="2"/>
  <c r="E5451" i="2"/>
  <c r="E5448" i="2"/>
  <c r="E5445" i="2"/>
  <c r="E5442" i="2"/>
  <c r="E5439" i="2"/>
  <c r="E5436" i="2"/>
  <c r="E5433" i="2"/>
  <c r="E5430" i="2"/>
  <c r="E5427" i="2"/>
  <c r="E5424" i="2"/>
  <c r="E5421" i="2"/>
  <c r="E5418" i="2"/>
  <c r="E5415" i="2"/>
  <c r="E5412" i="2"/>
  <c r="E5409" i="2"/>
  <c r="E5406" i="2"/>
  <c r="E5403" i="2"/>
  <c r="E5400" i="2"/>
  <c r="E5397" i="2"/>
  <c r="E5394" i="2"/>
  <c r="E5391" i="2"/>
  <c r="E5388" i="2"/>
  <c r="E5385" i="2"/>
  <c r="E5382" i="2"/>
  <c r="E5379" i="2"/>
  <c r="E5376" i="2"/>
  <c r="E5373" i="2"/>
  <c r="E5370" i="2"/>
  <c r="E5367" i="2"/>
  <c r="E5364" i="2"/>
  <c r="E5361" i="2"/>
  <c r="E5358" i="2"/>
  <c r="E5355" i="2"/>
  <c r="E5352" i="2"/>
  <c r="E5349" i="2"/>
  <c r="E5346" i="2"/>
  <c r="E5343" i="2"/>
  <c r="E5340" i="2"/>
  <c r="E5337" i="2"/>
  <c r="E5334" i="2"/>
  <c r="E5331" i="2"/>
  <c r="E5328" i="2"/>
  <c r="E5325" i="2"/>
  <c r="E5322" i="2"/>
  <c r="E5319" i="2"/>
  <c r="E5316" i="2"/>
  <c r="E5313" i="2"/>
  <c r="E5310" i="2"/>
  <c r="E5307" i="2"/>
  <c r="E5304" i="2"/>
  <c r="E5301" i="2"/>
  <c r="E5298" i="2"/>
  <c r="E5295" i="2"/>
  <c r="E5292" i="2"/>
  <c r="E5289" i="2"/>
  <c r="E5286" i="2"/>
  <c r="E5283" i="2"/>
  <c r="E5280" i="2"/>
  <c r="E5277" i="2"/>
  <c r="E5274" i="2"/>
  <c r="E5271" i="2"/>
  <c r="E5268" i="2"/>
  <c r="E5265" i="2"/>
  <c r="E5262" i="2"/>
  <c r="E5259" i="2"/>
  <c r="E5256" i="2"/>
  <c r="E5253" i="2"/>
  <c r="E5250" i="2"/>
  <c r="E5247" i="2"/>
  <c r="E5244" i="2"/>
  <c r="E5241" i="2"/>
  <c r="E5238" i="2"/>
  <c r="E5235" i="2"/>
  <c r="E5232" i="2"/>
  <c r="E5229" i="2"/>
  <c r="E5226" i="2"/>
  <c r="E5223" i="2"/>
  <c r="E5220" i="2"/>
  <c r="E5217" i="2"/>
  <c r="E5214" i="2"/>
  <c r="E5211" i="2"/>
  <c r="E5208" i="2"/>
  <c r="E5205" i="2"/>
  <c r="E5202" i="2"/>
  <c r="E5199" i="2"/>
  <c r="E5196" i="2"/>
  <c r="E5193" i="2"/>
  <c r="E5190" i="2"/>
  <c r="E5187" i="2"/>
  <c r="E5184" i="2"/>
  <c r="E5181" i="2"/>
  <c r="E5178" i="2"/>
  <c r="E5175" i="2"/>
  <c r="E5172" i="2"/>
  <c r="E5169" i="2"/>
  <c r="E5166" i="2"/>
  <c r="E5163" i="2"/>
  <c r="E5160" i="2"/>
  <c r="E5157" i="2"/>
  <c r="E5154" i="2"/>
  <c r="E5151" i="2"/>
  <c r="E5148" i="2"/>
  <c r="E5145" i="2"/>
  <c r="E5142" i="2"/>
  <c r="E5139" i="2"/>
  <c r="E5136" i="2"/>
  <c r="E5133" i="2"/>
  <c r="E5130" i="2"/>
  <c r="E5127" i="2"/>
  <c r="E5124" i="2"/>
  <c r="E5121" i="2"/>
  <c r="E5118" i="2"/>
  <c r="E5115" i="2"/>
  <c r="E5112" i="2"/>
  <c r="E5109" i="2"/>
  <c r="E5106" i="2"/>
  <c r="E5103" i="2"/>
  <c r="E5100" i="2"/>
  <c r="E5097" i="2"/>
  <c r="E5094" i="2"/>
  <c r="E5091" i="2"/>
  <c r="E5088" i="2"/>
  <c r="E5085" i="2"/>
  <c r="E5082" i="2"/>
  <c r="E5079" i="2"/>
  <c r="E5076" i="2"/>
  <c r="E5073" i="2"/>
  <c r="E5070" i="2"/>
  <c r="E5067" i="2"/>
  <c r="E5064" i="2"/>
  <c r="E5061" i="2"/>
  <c r="E5058" i="2"/>
  <c r="E5055" i="2"/>
  <c r="E5052" i="2"/>
  <c r="E5049" i="2"/>
  <c r="E5046" i="2"/>
  <c r="E5043" i="2"/>
  <c r="E5040" i="2"/>
  <c r="E5037" i="2"/>
  <c r="E5034" i="2"/>
  <c r="E5031" i="2"/>
  <c r="E5028" i="2"/>
  <c r="E5025" i="2"/>
  <c r="E5022" i="2"/>
  <c r="E5019" i="2"/>
  <c r="E5016" i="2"/>
  <c r="E5013" i="2"/>
  <c r="E5010" i="2"/>
  <c r="E5007" i="2"/>
  <c r="E5004" i="2"/>
  <c r="E5001" i="2"/>
  <c r="E4998" i="2"/>
  <c r="E4995" i="2"/>
  <c r="E4992" i="2"/>
  <c r="E4989" i="2"/>
  <c r="E4986" i="2"/>
  <c r="E4983" i="2"/>
  <c r="E4980" i="2"/>
  <c r="E4977" i="2"/>
  <c r="E4974" i="2"/>
  <c r="E4971" i="2"/>
  <c r="E4968" i="2"/>
  <c r="E4965" i="2"/>
  <c r="E4962" i="2"/>
  <c r="E4959" i="2"/>
  <c r="E4956" i="2"/>
  <c r="E4953" i="2"/>
  <c r="E4950" i="2"/>
  <c r="E4947" i="2"/>
  <c r="E4944" i="2"/>
  <c r="E4941" i="2"/>
  <c r="E4938" i="2"/>
  <c r="E4935" i="2"/>
  <c r="E4932" i="2"/>
  <c r="E4929" i="2"/>
  <c r="E4926" i="2"/>
  <c r="E4923" i="2"/>
  <c r="E4920" i="2"/>
  <c r="E4917" i="2"/>
  <c r="E4914" i="2"/>
  <c r="E4911" i="2"/>
  <c r="E4908" i="2"/>
  <c r="E4905" i="2"/>
  <c r="E4902" i="2"/>
  <c r="E4899" i="2"/>
  <c r="E4896" i="2"/>
  <c r="E4893" i="2"/>
  <c r="E4890" i="2"/>
  <c r="E4887" i="2"/>
  <c r="E4884" i="2"/>
  <c r="E4881" i="2"/>
  <c r="E4878" i="2"/>
  <c r="E4875" i="2"/>
  <c r="E4872" i="2"/>
  <c r="E4869" i="2"/>
  <c r="E4866" i="2"/>
  <c r="E4863" i="2"/>
  <c r="E4860" i="2"/>
  <c r="E4857" i="2"/>
  <c r="E4854" i="2"/>
  <c r="E4851" i="2"/>
  <c r="E4848" i="2"/>
  <c r="E4845" i="2"/>
  <c r="E4842" i="2"/>
  <c r="E4839" i="2"/>
  <c r="E4836" i="2"/>
  <c r="E4833" i="2"/>
  <c r="E4830" i="2"/>
  <c r="E4827" i="2"/>
  <c r="E4824" i="2"/>
  <c r="E4821" i="2"/>
  <c r="E4818" i="2"/>
  <c r="E4815" i="2"/>
  <c r="E4812" i="2"/>
  <c r="E4809" i="2"/>
  <c r="E4806" i="2"/>
  <c r="E4803" i="2"/>
  <c r="E4800" i="2"/>
  <c r="E4797" i="2"/>
  <c r="E4794" i="2"/>
  <c r="E4791" i="2"/>
  <c r="E4788" i="2"/>
  <c r="E4785" i="2"/>
  <c r="E4782" i="2"/>
  <c r="E4779" i="2"/>
  <c r="E4776" i="2"/>
  <c r="E4773" i="2"/>
  <c r="E4770" i="2"/>
  <c r="E4767" i="2"/>
  <c r="E4764" i="2"/>
  <c r="E4761" i="2"/>
  <c r="E4758" i="2"/>
  <c r="E4755" i="2"/>
  <c r="E4752" i="2"/>
  <c r="E4749" i="2"/>
  <c r="E4746" i="2"/>
  <c r="E4743" i="2"/>
  <c r="E4740" i="2"/>
  <c r="E4737" i="2"/>
  <c r="E4734" i="2"/>
  <c r="E4731" i="2"/>
  <c r="E4728" i="2"/>
  <c r="E4725" i="2"/>
  <c r="E4722" i="2"/>
  <c r="E4719" i="2"/>
  <c r="E4716" i="2"/>
  <c r="E4713" i="2"/>
  <c r="E4710" i="2"/>
  <c r="E4707" i="2"/>
  <c r="E4704" i="2"/>
  <c r="E4701" i="2"/>
  <c r="E4698" i="2"/>
  <c r="E4695" i="2"/>
  <c r="E4692" i="2"/>
  <c r="E4689" i="2"/>
  <c r="E4686" i="2"/>
  <c r="E4683" i="2"/>
  <c r="E4680" i="2"/>
  <c r="E4677" i="2"/>
  <c r="E4674" i="2"/>
  <c r="E4671" i="2"/>
  <c r="E4668" i="2"/>
  <c r="E4665" i="2"/>
  <c r="E4662" i="2"/>
  <c r="E4659" i="2"/>
  <c r="E4656" i="2"/>
  <c r="E4653" i="2"/>
  <c r="E4650" i="2"/>
  <c r="E4647" i="2"/>
  <c r="E4644" i="2"/>
  <c r="E4641" i="2"/>
  <c r="E4638" i="2"/>
  <c r="E4635" i="2"/>
  <c r="E4632" i="2"/>
  <c r="E4629" i="2"/>
  <c r="E4626" i="2"/>
  <c r="E4623" i="2"/>
  <c r="E4620" i="2"/>
  <c r="E4617" i="2"/>
  <c r="E4614" i="2"/>
  <c r="E4611" i="2"/>
  <c r="E4608" i="2"/>
  <c r="E4605" i="2"/>
  <c r="E4602" i="2"/>
  <c r="E4599" i="2"/>
  <c r="E4596" i="2"/>
  <c r="E4593" i="2"/>
  <c r="E4590" i="2"/>
  <c r="E4587" i="2"/>
  <c r="E4584" i="2"/>
  <c r="E4581" i="2"/>
  <c r="E4578" i="2"/>
  <c r="E4575" i="2"/>
  <c r="E4572" i="2"/>
  <c r="E4569" i="2"/>
  <c r="E4566" i="2"/>
  <c r="E4563" i="2"/>
  <c r="E4560" i="2"/>
  <c r="E4557" i="2"/>
  <c r="E4554" i="2"/>
  <c r="E4551" i="2"/>
  <c r="E4548" i="2"/>
  <c r="E4545" i="2"/>
  <c r="E4542" i="2"/>
  <c r="E4539" i="2"/>
  <c r="E4536" i="2"/>
  <c r="E4533" i="2"/>
  <c r="E4530" i="2"/>
  <c r="E4527" i="2"/>
  <c r="E4524" i="2"/>
  <c r="E4521" i="2"/>
  <c r="E4518" i="2"/>
  <c r="E4515" i="2"/>
  <c r="E4512" i="2"/>
  <c r="E4509" i="2"/>
  <c r="E4506" i="2"/>
  <c r="E4503" i="2"/>
  <c r="E4500" i="2"/>
  <c r="E4497" i="2"/>
  <c r="E4494" i="2"/>
  <c r="E4491" i="2"/>
  <c r="E4488" i="2"/>
  <c r="E4485" i="2"/>
  <c r="E4482" i="2"/>
  <c r="E4479" i="2"/>
  <c r="E4476" i="2"/>
  <c r="E4473" i="2"/>
  <c r="E4470" i="2"/>
  <c r="E4467" i="2"/>
  <c r="E4464" i="2"/>
  <c r="E4461" i="2"/>
  <c r="E4458" i="2"/>
  <c r="E4455" i="2"/>
  <c r="E4452" i="2"/>
  <c r="E4449" i="2"/>
  <c r="E4446" i="2"/>
  <c r="E4443" i="2"/>
  <c r="E4440" i="2"/>
  <c r="E4437" i="2"/>
  <c r="E4434" i="2"/>
  <c r="E4431" i="2"/>
  <c r="E4428" i="2"/>
  <c r="E4425" i="2"/>
  <c r="E4422" i="2"/>
  <c r="E4419" i="2"/>
  <c r="E4416" i="2"/>
  <c r="E4413" i="2"/>
  <c r="E4410" i="2"/>
  <c r="E4407" i="2"/>
  <c r="E4404" i="2"/>
  <c r="E4401" i="2"/>
  <c r="E4398" i="2"/>
  <c r="E4395" i="2"/>
  <c r="E4392" i="2"/>
  <c r="E4389" i="2"/>
  <c r="E4386" i="2"/>
  <c r="E4383" i="2"/>
  <c r="E4380" i="2"/>
  <c r="E4377" i="2"/>
  <c r="E4374" i="2"/>
  <c r="E4371" i="2"/>
  <c r="E4368" i="2"/>
  <c r="E4365" i="2"/>
  <c r="E4362" i="2"/>
  <c r="E4359" i="2"/>
  <c r="E4356" i="2"/>
  <c r="E4353" i="2"/>
  <c r="E4350" i="2"/>
  <c r="E4347" i="2"/>
  <c r="E4344" i="2"/>
  <c r="E4341" i="2"/>
  <c r="E4338" i="2"/>
  <c r="E4335" i="2"/>
  <c r="E4332" i="2"/>
  <c r="E4329" i="2"/>
  <c r="E4326" i="2"/>
  <c r="E4323" i="2"/>
  <c r="E4320" i="2"/>
  <c r="E4317" i="2"/>
  <c r="E4314" i="2"/>
  <c r="E4311" i="2"/>
  <c r="E4308" i="2"/>
  <c r="E4305" i="2"/>
  <c r="E4302" i="2"/>
  <c r="E4299" i="2"/>
  <c r="E4296" i="2"/>
  <c r="E4293" i="2"/>
  <c r="E4290" i="2"/>
  <c r="E4287" i="2"/>
  <c r="E4284" i="2"/>
  <c r="E4281" i="2"/>
  <c r="E4278" i="2"/>
  <c r="E4275" i="2"/>
  <c r="E4272" i="2"/>
  <c r="E4269" i="2"/>
  <c r="E4266" i="2"/>
  <c r="E4263" i="2"/>
  <c r="E4260" i="2"/>
  <c r="E4257" i="2"/>
  <c r="E4254" i="2"/>
  <c r="E4251" i="2"/>
  <c r="E4248" i="2"/>
  <c r="E4245" i="2"/>
  <c r="E4242" i="2"/>
  <c r="E4239" i="2"/>
  <c r="E4236" i="2"/>
  <c r="E4233" i="2"/>
  <c r="E4230" i="2"/>
  <c r="E4227" i="2"/>
  <c r="E4224" i="2"/>
  <c r="E4221" i="2"/>
  <c r="E4218" i="2"/>
  <c r="E4215" i="2"/>
  <c r="E4212" i="2"/>
  <c r="E4209" i="2"/>
  <c r="E4206" i="2"/>
  <c r="E4203" i="2"/>
  <c r="E4200" i="2"/>
  <c r="E4197" i="2"/>
  <c r="E4194" i="2"/>
  <c r="E4191" i="2"/>
  <c r="E4188" i="2"/>
  <c r="E4185" i="2"/>
  <c r="E4182" i="2"/>
  <c r="E4179" i="2"/>
  <c r="E4176" i="2"/>
  <c r="E4173" i="2"/>
  <c r="E4170" i="2"/>
  <c r="E4167" i="2"/>
  <c r="E4164" i="2"/>
  <c r="E4161" i="2"/>
  <c r="E4158" i="2"/>
  <c r="E4155" i="2"/>
  <c r="E4152" i="2"/>
  <c r="E4149" i="2"/>
  <c r="E4146" i="2"/>
  <c r="E4143" i="2"/>
  <c r="E4140" i="2"/>
  <c r="E4137" i="2"/>
  <c r="E4134" i="2"/>
  <c r="E4131" i="2"/>
  <c r="E4128" i="2"/>
  <c r="E4125" i="2"/>
  <c r="E4122" i="2"/>
  <c r="E4119" i="2"/>
  <c r="E4116" i="2"/>
  <c r="E4113" i="2"/>
  <c r="E4110" i="2"/>
  <c r="E4107" i="2"/>
  <c r="E4104" i="2"/>
  <c r="E4101" i="2"/>
  <c r="E4098" i="2"/>
  <c r="E5351" i="2"/>
  <c r="E5345" i="2"/>
  <c r="E5339" i="2"/>
  <c r="E5333" i="2"/>
  <c r="E5327" i="2"/>
  <c r="E5321" i="2"/>
  <c r="E5315" i="2"/>
  <c r="E5309" i="2"/>
  <c r="E5303" i="2"/>
  <c r="E5297" i="2"/>
  <c r="E5291" i="2"/>
  <c r="E5285" i="2"/>
  <c r="E5279" i="2"/>
  <c r="E5273" i="2"/>
  <c r="E5267" i="2"/>
  <c r="E5261" i="2"/>
  <c r="E5255" i="2"/>
  <c r="E5249" i="2"/>
  <c r="E5243" i="2"/>
  <c r="E5237" i="2"/>
  <c r="E5231" i="2"/>
  <c r="E5225" i="2"/>
  <c r="E5219" i="2"/>
  <c r="E5213" i="2"/>
  <c r="E5207" i="2"/>
  <c r="E5201" i="2"/>
  <c r="E5195" i="2"/>
  <c r="E5189" i="2"/>
  <c r="E5183" i="2"/>
  <c r="E5177" i="2"/>
  <c r="E5171" i="2"/>
  <c r="E5165" i="2"/>
  <c r="E5159" i="2"/>
  <c r="E5153" i="2"/>
  <c r="E5147" i="2"/>
  <c r="E5141" i="2"/>
  <c r="E5135" i="2"/>
  <c r="E5129" i="2"/>
  <c r="E5123" i="2"/>
  <c r="E5117" i="2"/>
  <c r="E5111" i="2"/>
  <c r="E5105" i="2"/>
  <c r="E5099" i="2"/>
  <c r="E5093" i="2"/>
  <c r="E5087" i="2"/>
  <c r="E5081" i="2"/>
  <c r="E5075" i="2"/>
  <c r="E5069" i="2"/>
  <c r="E5063" i="2"/>
  <c r="E5057" i="2"/>
  <c r="E5051" i="2"/>
  <c r="E5045" i="2"/>
  <c r="E5039" i="2"/>
  <c r="E5033" i="2"/>
  <c r="E5027" i="2"/>
  <c r="E5021" i="2"/>
  <c r="E5015" i="2"/>
  <c r="E5009" i="2"/>
  <c r="E5003" i="2"/>
  <c r="E4997" i="2"/>
  <c r="E4991" i="2"/>
  <c r="E4985" i="2"/>
  <c r="E4979" i="2"/>
  <c r="E4973" i="2"/>
  <c r="E4967" i="2"/>
  <c r="E4961" i="2"/>
  <c r="E4955" i="2"/>
  <c r="E4949" i="2"/>
  <c r="E4943" i="2"/>
  <c r="E4937" i="2"/>
  <c r="E4931" i="2"/>
  <c r="E4925" i="2"/>
  <c r="E4919" i="2"/>
  <c r="E4913" i="2"/>
  <c r="E4907" i="2"/>
  <c r="E4901" i="2"/>
  <c r="E4895" i="2"/>
  <c r="E4889" i="2"/>
  <c r="E4883" i="2"/>
  <c r="E4877" i="2"/>
  <c r="E4871" i="2"/>
  <c r="E4865" i="2"/>
  <c r="E4859" i="2"/>
  <c r="E4853" i="2"/>
  <c r="E4847" i="2"/>
  <c r="E4841" i="2"/>
  <c r="E4835" i="2"/>
  <c r="E4829" i="2"/>
  <c r="E4823" i="2"/>
  <c r="E4817" i="2"/>
  <c r="E4811" i="2"/>
  <c r="E4805" i="2"/>
  <c r="E4799" i="2"/>
  <c r="E4793" i="2"/>
  <c r="E4787" i="2"/>
  <c r="E4781" i="2"/>
  <c r="E4775" i="2"/>
  <c r="E4769" i="2"/>
  <c r="E4763" i="2"/>
  <c r="E4757" i="2"/>
  <c r="E4751" i="2"/>
  <c r="E4745" i="2"/>
  <c r="E4739" i="2"/>
  <c r="E4733" i="2"/>
  <c r="E4727" i="2"/>
  <c r="E4721" i="2"/>
  <c r="E4715" i="2"/>
  <c r="E4712" i="2"/>
  <c r="E4709" i="2"/>
  <c r="E4703" i="2"/>
  <c r="E4700" i="2"/>
  <c r="E4697" i="2"/>
  <c r="E4694" i="2"/>
  <c r="E4691" i="2"/>
  <c r="E4688" i="2"/>
  <c r="E4685" i="2"/>
  <c r="E4682" i="2"/>
  <c r="E4679" i="2"/>
  <c r="E4676" i="2"/>
  <c r="E4673" i="2"/>
  <c r="E4670" i="2"/>
  <c r="E4667" i="2"/>
  <c r="E4664" i="2"/>
  <c r="E4661" i="2"/>
  <c r="E4658" i="2"/>
  <c r="E4655" i="2"/>
  <c r="E4652" i="2"/>
  <c r="E4649" i="2"/>
  <c r="E4646" i="2"/>
  <c r="E4643" i="2"/>
  <c r="E4640" i="2"/>
  <c r="E4637" i="2"/>
  <c r="E4634" i="2"/>
  <c r="E4631" i="2"/>
  <c r="E4628" i="2"/>
  <c r="E4625" i="2"/>
  <c r="E4622" i="2"/>
  <c r="E4619" i="2"/>
  <c r="E4616" i="2"/>
  <c r="E4613" i="2"/>
  <c r="E4610" i="2"/>
  <c r="E4607" i="2"/>
  <c r="E4604" i="2"/>
  <c r="E4601" i="2"/>
  <c r="E4598" i="2"/>
  <c r="E4595" i="2"/>
  <c r="E4592" i="2"/>
  <c r="E4589" i="2"/>
  <c r="E4586" i="2"/>
  <c r="E4583" i="2"/>
  <c r="E4580" i="2"/>
  <c r="E4577" i="2"/>
  <c r="E4574" i="2"/>
  <c r="E4571" i="2"/>
  <c r="E4568" i="2"/>
  <c r="E4565" i="2"/>
  <c r="E4562" i="2"/>
  <c r="E4559" i="2"/>
  <c r="E4556" i="2"/>
  <c r="E4553" i="2"/>
  <c r="E4550" i="2"/>
  <c r="E4547" i="2"/>
  <c r="E4544" i="2"/>
  <c r="E4541" i="2"/>
  <c r="E4538" i="2"/>
  <c r="E4535" i="2"/>
  <c r="E4532" i="2"/>
  <c r="E4529" i="2"/>
  <c r="E4526" i="2"/>
  <c r="E4523" i="2"/>
  <c r="E4520" i="2"/>
  <c r="E4517" i="2"/>
  <c r="E4514" i="2"/>
  <c r="E4511" i="2"/>
  <c r="E4508" i="2"/>
  <c r="E4505" i="2"/>
  <c r="E4502" i="2"/>
  <c r="E4499" i="2"/>
  <c r="E4496" i="2"/>
  <c r="E4493" i="2"/>
  <c r="E4490" i="2"/>
  <c r="E4487" i="2"/>
  <c r="E4484" i="2"/>
  <c r="E4481" i="2"/>
  <c r="E4478" i="2"/>
  <c r="E4475" i="2"/>
  <c r="E4472" i="2"/>
  <c r="E4469" i="2"/>
  <c r="E4466" i="2"/>
  <c r="E4463" i="2"/>
  <c r="E4460" i="2"/>
  <c r="E4457" i="2"/>
  <c r="E4454" i="2"/>
  <c r="E4451" i="2"/>
  <c r="E4448" i="2"/>
  <c r="E4445" i="2"/>
  <c r="E4442" i="2"/>
  <c r="E4439" i="2"/>
  <c r="E4436" i="2"/>
  <c r="E4433" i="2"/>
  <c r="E4430" i="2"/>
  <c r="E4427" i="2"/>
  <c r="E4424" i="2"/>
  <c r="E4421" i="2"/>
  <c r="E4418" i="2"/>
  <c r="E4415" i="2"/>
  <c r="E4412" i="2"/>
  <c r="E4409" i="2"/>
  <c r="E4406" i="2"/>
  <c r="E4403" i="2"/>
  <c r="E4400" i="2"/>
  <c r="E4397" i="2"/>
  <c r="E4394" i="2"/>
  <c r="E4391" i="2"/>
  <c r="E4388" i="2"/>
  <c r="E4385" i="2"/>
  <c r="E4382" i="2"/>
  <c r="E4379" i="2"/>
  <c r="E4376" i="2"/>
  <c r="E4373" i="2"/>
  <c r="E4370" i="2"/>
  <c r="E4367" i="2"/>
  <c r="E4364" i="2"/>
  <c r="E4361" i="2"/>
  <c r="E4358" i="2"/>
  <c r="E4355" i="2"/>
  <c r="E4352" i="2"/>
  <c r="E4349" i="2"/>
  <c r="E4346" i="2"/>
  <c r="E4343" i="2"/>
  <c r="E4340" i="2"/>
  <c r="E4337" i="2"/>
  <c r="E4334" i="2"/>
  <c r="E4331" i="2"/>
  <c r="E4328" i="2"/>
  <c r="E4325" i="2"/>
  <c r="E4322" i="2"/>
  <c r="E4319" i="2"/>
  <c r="E4316" i="2"/>
  <c r="E4313" i="2"/>
  <c r="E4310" i="2"/>
  <c r="E4307" i="2"/>
  <c r="E4304" i="2"/>
  <c r="E4301" i="2"/>
  <c r="E4298" i="2"/>
  <c r="E4295" i="2"/>
  <c r="E4292" i="2"/>
  <c r="E4289" i="2"/>
  <c r="E4286" i="2"/>
  <c r="E4283" i="2"/>
  <c r="E4280" i="2"/>
  <c r="E4277" i="2"/>
  <c r="E4274" i="2"/>
  <c r="E4271" i="2"/>
  <c r="E4268" i="2"/>
  <c r="E4265" i="2"/>
  <c r="E4262" i="2"/>
  <c r="E4259" i="2"/>
  <c r="E4256" i="2"/>
  <c r="E4253" i="2"/>
  <c r="E4250" i="2"/>
  <c r="E4247" i="2"/>
  <c r="E4244" i="2"/>
  <c r="E4241" i="2"/>
  <c r="E4238" i="2"/>
  <c r="E4235" i="2"/>
  <c r="E4232" i="2"/>
  <c r="E4229" i="2"/>
  <c r="E4226" i="2"/>
  <c r="E4223" i="2"/>
  <c r="E4220" i="2"/>
  <c r="E4217" i="2"/>
  <c r="E4214" i="2"/>
  <c r="E4211" i="2"/>
  <c r="E4208" i="2"/>
  <c r="E4205" i="2"/>
  <c r="E4202" i="2"/>
  <c r="E4199" i="2"/>
  <c r="E4196" i="2"/>
  <c r="E4193" i="2"/>
  <c r="E4190" i="2"/>
  <c r="E4187" i="2"/>
  <c r="E4184" i="2"/>
  <c r="E4181" i="2"/>
  <c r="E4178" i="2"/>
  <c r="E4175" i="2"/>
  <c r="E4172" i="2"/>
  <c r="E4169" i="2"/>
  <c r="E4166" i="2"/>
  <c r="E4163" i="2"/>
  <c r="E4160" i="2"/>
  <c r="E4157" i="2"/>
  <c r="E4154" i="2"/>
  <c r="E4151" i="2"/>
  <c r="E4148" i="2"/>
  <c r="E4145" i="2"/>
  <c r="E4142" i="2"/>
  <c r="E4139" i="2"/>
  <c r="E4136" i="2"/>
  <c r="E4133" i="2"/>
  <c r="E4130" i="2"/>
  <c r="E4127" i="2"/>
  <c r="E4124" i="2"/>
  <c r="E4121" i="2"/>
  <c r="E4118" i="2"/>
  <c r="E4115" i="2"/>
  <c r="E4112" i="2"/>
  <c r="E4109" i="2"/>
  <c r="E4106" i="2"/>
  <c r="E4103" i="2"/>
  <c r="E4100" i="2"/>
  <c r="E4097" i="2"/>
  <c r="E4094" i="2"/>
  <c r="E4091" i="2"/>
  <c r="E4088" i="2"/>
  <c r="E4085" i="2"/>
  <c r="E4082" i="2"/>
  <c r="E4079" i="2"/>
  <c r="E4076" i="2"/>
  <c r="E4073" i="2"/>
  <c r="E4070" i="2"/>
  <c r="E4067" i="2"/>
  <c r="E4064" i="2"/>
  <c r="E4061" i="2"/>
  <c r="E4058" i="2"/>
  <c r="E4055" i="2"/>
  <c r="E4052" i="2"/>
  <c r="E4049" i="2"/>
  <c r="E4046" i="2"/>
  <c r="E4043" i="2"/>
  <c r="E4040" i="2"/>
  <c r="E4037" i="2"/>
  <c r="E4034" i="2"/>
  <c r="E4031" i="2"/>
  <c r="E4028" i="2"/>
  <c r="E4025" i="2"/>
  <c r="E4022" i="2"/>
  <c r="E4019" i="2"/>
  <c r="E4016" i="2"/>
  <c r="E4013" i="2"/>
  <c r="E4010" i="2"/>
  <c r="E4007" i="2"/>
  <c r="E4004" i="2"/>
  <c r="E4001" i="2"/>
  <c r="E3998" i="2"/>
  <c r="E3995" i="2"/>
  <c r="E3992" i="2"/>
  <c r="E3989" i="2"/>
  <c r="E3986" i="2"/>
  <c r="E3983" i="2"/>
  <c r="E3980" i="2"/>
  <c r="E3977" i="2"/>
  <c r="E3974" i="2"/>
  <c r="E3971" i="2"/>
  <c r="E3968" i="2"/>
  <c r="E3965" i="2"/>
  <c r="E3962" i="2"/>
  <c r="E3959" i="2"/>
  <c r="E3956" i="2"/>
  <c r="E3953" i="2"/>
  <c r="E3950" i="2"/>
  <c r="E3947" i="2"/>
  <c r="E3944" i="2"/>
  <c r="E3941" i="2"/>
  <c r="E3938" i="2"/>
  <c r="E3935" i="2"/>
  <c r="E3932" i="2"/>
  <c r="E3929" i="2"/>
  <c r="E3926" i="2"/>
  <c r="E3923" i="2"/>
  <c r="E3920" i="2"/>
  <c r="E3917" i="2"/>
  <c r="E3914" i="2"/>
  <c r="E3911" i="2"/>
  <c r="E3908" i="2"/>
  <c r="E3905" i="2"/>
  <c r="E3902" i="2"/>
  <c r="E3899" i="2"/>
  <c r="E3896" i="2"/>
  <c r="E3893" i="2"/>
  <c r="E3890" i="2"/>
  <c r="E3887" i="2"/>
  <c r="E3884" i="2"/>
  <c r="E3881" i="2"/>
  <c r="E3878" i="2"/>
  <c r="E3875" i="2"/>
  <c r="E3872" i="2"/>
  <c r="E3869" i="2"/>
  <c r="E3866" i="2"/>
  <c r="E3863" i="2"/>
  <c r="E3860" i="2"/>
  <c r="E3857" i="2"/>
  <c r="E3854" i="2"/>
  <c r="E3851" i="2"/>
  <c r="E3848" i="2"/>
  <c r="E3845" i="2"/>
  <c r="E3842" i="2"/>
  <c r="E3839" i="2"/>
  <c r="E3836" i="2"/>
  <c r="E3833" i="2"/>
  <c r="E3830" i="2"/>
  <c r="E3827" i="2"/>
  <c r="E3824" i="2"/>
  <c r="E3821" i="2"/>
  <c r="E3818" i="2"/>
  <c r="E3815" i="2"/>
  <c r="E3812" i="2"/>
  <c r="E3809" i="2"/>
  <c r="E3806" i="2"/>
  <c r="E3803" i="2"/>
  <c r="E3800" i="2"/>
  <c r="E3797" i="2"/>
  <c r="E3794" i="2"/>
  <c r="E3791" i="2"/>
  <c r="E3788" i="2"/>
  <c r="E3785" i="2"/>
  <c r="E3782" i="2"/>
  <c r="E3779" i="2"/>
  <c r="E3776" i="2"/>
  <c r="E3773" i="2"/>
  <c r="E3770" i="2"/>
  <c r="E3767" i="2"/>
  <c r="E3764" i="2"/>
  <c r="E3761" i="2"/>
  <c r="E3758" i="2"/>
  <c r="E3755" i="2"/>
  <c r="E3752" i="2"/>
  <c r="E3749" i="2"/>
  <c r="E3746" i="2"/>
  <c r="E3743" i="2"/>
  <c r="E3740" i="2"/>
  <c r="E3737" i="2"/>
  <c r="E3734" i="2"/>
  <c r="E3731" i="2"/>
  <c r="E3728" i="2"/>
  <c r="E3725" i="2"/>
  <c r="E3722" i="2"/>
  <c r="E3719" i="2"/>
  <c r="E3716" i="2"/>
  <c r="E3713" i="2"/>
  <c r="E3710" i="2"/>
  <c r="E3707" i="2"/>
  <c r="E3704" i="2"/>
  <c r="E3701" i="2"/>
  <c r="E3698" i="2"/>
  <c r="E3695" i="2"/>
  <c r="E3692" i="2"/>
  <c r="E3689" i="2"/>
  <c r="E3686" i="2"/>
  <c r="E3683" i="2"/>
  <c r="E3680" i="2"/>
  <c r="E3677" i="2"/>
  <c r="E3674" i="2"/>
  <c r="E3671" i="2"/>
  <c r="E3668" i="2"/>
  <c r="E3665" i="2"/>
  <c r="E3662" i="2"/>
  <c r="E3659" i="2"/>
  <c r="E3656" i="2"/>
  <c r="E3653" i="2"/>
  <c r="E3650" i="2"/>
  <c r="E3647" i="2"/>
  <c r="E3644" i="2"/>
  <c r="E3641" i="2"/>
  <c r="E3638" i="2"/>
  <c r="E3635" i="2"/>
  <c r="E3632" i="2"/>
  <c r="E3629" i="2"/>
  <c r="E3626" i="2"/>
  <c r="E3623" i="2"/>
  <c r="E3620" i="2"/>
  <c r="E3617" i="2"/>
  <c r="E3614" i="2"/>
  <c r="E3611" i="2"/>
  <c r="E3608" i="2"/>
  <c r="E3605" i="2"/>
  <c r="E3602" i="2"/>
  <c r="E3599" i="2"/>
  <c r="E3596" i="2"/>
  <c r="E3593" i="2"/>
  <c r="E3590" i="2"/>
  <c r="E3587" i="2"/>
  <c r="E3584" i="2"/>
  <c r="E3581" i="2"/>
  <c r="E3578" i="2"/>
  <c r="E3575" i="2"/>
  <c r="E3572" i="2"/>
  <c r="E3569" i="2"/>
  <c r="E3566" i="2"/>
  <c r="E3563" i="2"/>
  <c r="E3560" i="2"/>
  <c r="E3557" i="2"/>
  <c r="E3554" i="2"/>
  <c r="E3551" i="2"/>
  <c r="E3548" i="2"/>
  <c r="E3545" i="2"/>
  <c r="E3542" i="2"/>
  <c r="E3539" i="2"/>
  <c r="E3536" i="2"/>
  <c r="E3533" i="2"/>
  <c r="E3530" i="2"/>
  <c r="E3527" i="2"/>
  <c r="E3524" i="2"/>
  <c r="E3521" i="2"/>
  <c r="E3518" i="2"/>
  <c r="E3515" i="2"/>
  <c r="E3512" i="2"/>
  <c r="E3509" i="2"/>
  <c r="E3506" i="2"/>
  <c r="E3503" i="2"/>
  <c r="E3500" i="2"/>
  <c r="E3497" i="2"/>
  <c r="E3494" i="2"/>
  <c r="E3491" i="2"/>
  <c r="E3488" i="2"/>
  <c r="E3485" i="2"/>
  <c r="E3482" i="2"/>
  <c r="E3479" i="2"/>
  <c r="E3476" i="2"/>
  <c r="E3473" i="2"/>
  <c r="E3470" i="2"/>
  <c r="E3467" i="2"/>
  <c r="E3464" i="2"/>
  <c r="E3461" i="2"/>
  <c r="E3458" i="2"/>
  <c r="E3455" i="2"/>
  <c r="E3452" i="2"/>
  <c r="E3449" i="2"/>
  <c r="E3446" i="2"/>
  <c r="E3443" i="2"/>
  <c r="E3440" i="2"/>
  <c r="E3437" i="2"/>
  <c r="E3434" i="2"/>
  <c r="E3431" i="2"/>
  <c r="E3428" i="2"/>
  <c r="E3425" i="2"/>
  <c r="E3422" i="2"/>
  <c r="E3419" i="2"/>
  <c r="E3416" i="2"/>
  <c r="E3413" i="2"/>
  <c r="E3410" i="2"/>
  <c r="E3407" i="2"/>
  <c r="E3404" i="2"/>
  <c r="E3401" i="2"/>
  <c r="E3398" i="2"/>
  <c r="E3395" i="2"/>
  <c r="E3392" i="2"/>
  <c r="E3389" i="2"/>
  <c r="E3386" i="2"/>
  <c r="E3383" i="2"/>
  <c r="E3380" i="2"/>
  <c r="E3377" i="2"/>
  <c r="E3374" i="2"/>
  <c r="E3371" i="2"/>
  <c r="E3368" i="2"/>
  <c r="E3365" i="2"/>
  <c r="E3362" i="2"/>
  <c r="E3359" i="2"/>
  <c r="E3356" i="2"/>
  <c r="E3353" i="2"/>
  <c r="E3350" i="2"/>
  <c r="E3347" i="2"/>
  <c r="E3344" i="2"/>
  <c r="E3341" i="2"/>
  <c r="E3338" i="2"/>
  <c r="E3335" i="2"/>
  <c r="E3332" i="2"/>
  <c r="E3329" i="2"/>
  <c r="E3326" i="2"/>
  <c r="E3323" i="2"/>
  <c r="E3320" i="2"/>
  <c r="E3317" i="2"/>
  <c r="E3314" i="2"/>
  <c r="E3311" i="2"/>
  <c r="E3308" i="2"/>
  <c r="E3305" i="2"/>
  <c r="E3302" i="2"/>
  <c r="E3299" i="2"/>
  <c r="E3296" i="2"/>
  <c r="E3293" i="2"/>
  <c r="E3290" i="2"/>
  <c r="E3287" i="2"/>
  <c r="E3284" i="2"/>
  <c r="E3281" i="2"/>
  <c r="E3278" i="2"/>
  <c r="E3275" i="2"/>
  <c r="E3272" i="2"/>
  <c r="E3269" i="2"/>
  <c r="E3266" i="2"/>
  <c r="E3263" i="2"/>
  <c r="E3260" i="2"/>
  <c r="E3257" i="2"/>
  <c r="E3254" i="2"/>
  <c r="E3251" i="2"/>
  <c r="E3248" i="2"/>
  <c r="E3245" i="2"/>
  <c r="E3242" i="2"/>
  <c r="E3239" i="2"/>
  <c r="E3236" i="2"/>
  <c r="E3233" i="2"/>
  <c r="E3230" i="2"/>
  <c r="E3227" i="2"/>
  <c r="E3224" i="2"/>
  <c r="E3221" i="2"/>
  <c r="E3218" i="2"/>
  <c r="E3215" i="2"/>
  <c r="E3212" i="2"/>
  <c r="E3209" i="2"/>
  <c r="E3206" i="2"/>
  <c r="E3203" i="2"/>
  <c r="E3200" i="2"/>
  <c r="E3197" i="2"/>
  <c r="E3194" i="2"/>
  <c r="E3191" i="2"/>
  <c r="E3188" i="2"/>
  <c r="E3185" i="2"/>
  <c r="E3182" i="2"/>
  <c r="E3179" i="2"/>
  <c r="E3176" i="2"/>
  <c r="E3173" i="2"/>
  <c r="E3170" i="2"/>
  <c r="E3167" i="2"/>
  <c r="E3164" i="2"/>
  <c r="E3161" i="2"/>
  <c r="E3158" i="2"/>
  <c r="E3155" i="2"/>
  <c r="E3152" i="2"/>
  <c r="E3149" i="2"/>
  <c r="E3146" i="2"/>
  <c r="E3143" i="2"/>
  <c r="E3140" i="2"/>
  <c r="E3137" i="2"/>
  <c r="E3134" i="2"/>
  <c r="E3131" i="2"/>
  <c r="E3128" i="2"/>
  <c r="E3125" i="2"/>
  <c r="E3122" i="2"/>
  <c r="E3119" i="2"/>
  <c r="E3116" i="2"/>
  <c r="E3113" i="2"/>
  <c r="E3110" i="2"/>
  <c r="E3107" i="2"/>
  <c r="E3104" i="2"/>
  <c r="E3101" i="2"/>
  <c r="E3098" i="2"/>
  <c r="E3095" i="2"/>
  <c r="E3092" i="2"/>
  <c r="E3089" i="2"/>
  <c r="E3086" i="2"/>
  <c r="E3083" i="2"/>
  <c r="E3080" i="2"/>
  <c r="E3077" i="2"/>
  <c r="E3074" i="2"/>
  <c r="E3071" i="2"/>
  <c r="E3068" i="2"/>
  <c r="E3065" i="2"/>
  <c r="E3062" i="2"/>
  <c r="E3059" i="2"/>
  <c r="E3056" i="2"/>
  <c r="E3053" i="2"/>
  <c r="E3050" i="2"/>
  <c r="E3047" i="2"/>
  <c r="E3044" i="2"/>
  <c r="E3041" i="2"/>
  <c r="E3038" i="2"/>
  <c r="E3035" i="2"/>
  <c r="E3032" i="2"/>
  <c r="E3029" i="2"/>
  <c r="E3026" i="2"/>
  <c r="E3023" i="2"/>
  <c r="E3020" i="2"/>
  <c r="E3017" i="2"/>
  <c r="E3014" i="2"/>
  <c r="E3011" i="2"/>
  <c r="E3008" i="2"/>
  <c r="E3005" i="2"/>
  <c r="E3002" i="2"/>
  <c r="E2999" i="2"/>
  <c r="E2996" i="2"/>
  <c r="E2993" i="2"/>
  <c r="E2990" i="2"/>
  <c r="E2987" i="2"/>
  <c r="E4696" i="2"/>
  <c r="E4693" i="2"/>
  <c r="E4690" i="2"/>
  <c r="E4687" i="2"/>
  <c r="E4684" i="2"/>
  <c r="E4681" i="2"/>
  <c r="E4678" i="2"/>
  <c r="E4675" i="2"/>
  <c r="E4672" i="2"/>
  <c r="E4669" i="2"/>
  <c r="E4666" i="2"/>
  <c r="E4663" i="2"/>
  <c r="E4660" i="2"/>
  <c r="E4657" i="2"/>
  <c r="E4654" i="2"/>
  <c r="E4651" i="2"/>
  <c r="E4648" i="2"/>
  <c r="E4645" i="2"/>
  <c r="E4642" i="2"/>
  <c r="E4639" i="2"/>
  <c r="E4636" i="2"/>
  <c r="E4633" i="2"/>
  <c r="E4630" i="2"/>
  <c r="E4627" i="2"/>
  <c r="E4624" i="2"/>
  <c r="E4621" i="2"/>
  <c r="E4618" i="2"/>
  <c r="E4615" i="2"/>
  <c r="E4612" i="2"/>
  <c r="E4609" i="2"/>
  <c r="E4606" i="2"/>
  <c r="E4603" i="2"/>
  <c r="E4600" i="2"/>
  <c r="E4597" i="2"/>
  <c r="E4594" i="2"/>
  <c r="E4591" i="2"/>
  <c r="E4588" i="2"/>
  <c r="E4585" i="2"/>
  <c r="E4582" i="2"/>
  <c r="E4579" i="2"/>
  <c r="E4576" i="2"/>
  <c r="E4573" i="2"/>
  <c r="E4570" i="2"/>
  <c r="E4567" i="2"/>
  <c r="E4564" i="2"/>
  <c r="E4561" i="2"/>
  <c r="E4558" i="2"/>
  <c r="E4555" i="2"/>
  <c r="E4552" i="2"/>
  <c r="E4549" i="2"/>
  <c r="E4546" i="2"/>
  <c r="E4543" i="2"/>
  <c r="E4540" i="2"/>
  <c r="E4537" i="2"/>
  <c r="E4534" i="2"/>
  <c r="E4531" i="2"/>
  <c r="E4528" i="2"/>
  <c r="E4525" i="2"/>
  <c r="E4522" i="2"/>
  <c r="E4519" i="2"/>
  <c r="E4516" i="2"/>
  <c r="E4513" i="2"/>
  <c r="E4510" i="2"/>
  <c r="E4507" i="2"/>
  <c r="E4504" i="2"/>
  <c r="E4501" i="2"/>
  <c r="E4498" i="2"/>
  <c r="E4495" i="2"/>
  <c r="E4492" i="2"/>
  <c r="E4489" i="2"/>
  <c r="E4486" i="2"/>
  <c r="E4483" i="2"/>
  <c r="E4480" i="2"/>
  <c r="E4477" i="2"/>
  <c r="E4474" i="2"/>
  <c r="E4471" i="2"/>
  <c r="E4468" i="2"/>
  <c r="E4465" i="2"/>
  <c r="E4462" i="2"/>
  <c r="E4459" i="2"/>
  <c r="E4456" i="2"/>
  <c r="E4453" i="2"/>
  <c r="E4450" i="2"/>
  <c r="E4447" i="2"/>
  <c r="E4444" i="2"/>
  <c r="E4441" i="2"/>
  <c r="E4438" i="2"/>
  <c r="E4435" i="2"/>
  <c r="E4432" i="2"/>
  <c r="E4429" i="2"/>
  <c r="E4426" i="2"/>
  <c r="E4423" i="2"/>
  <c r="E4420" i="2"/>
  <c r="E4417" i="2"/>
  <c r="E4414" i="2"/>
  <c r="E4411" i="2"/>
  <c r="E4408" i="2"/>
  <c r="E4405" i="2"/>
  <c r="E4402" i="2"/>
  <c r="E4399" i="2"/>
  <c r="E4396" i="2"/>
  <c r="E4393" i="2"/>
  <c r="E4390" i="2"/>
  <c r="E4387" i="2"/>
  <c r="E4384" i="2"/>
  <c r="E4381" i="2"/>
  <c r="E4378" i="2"/>
  <c r="E4375" i="2"/>
  <c r="E4372" i="2"/>
  <c r="E4369" i="2"/>
  <c r="E4366" i="2"/>
  <c r="E4363" i="2"/>
  <c r="E4360" i="2"/>
  <c r="E4357" i="2"/>
  <c r="E4354" i="2"/>
  <c r="E4351" i="2"/>
  <c r="E4348" i="2"/>
  <c r="E4345" i="2"/>
  <c r="E4342" i="2"/>
  <c r="E4339" i="2"/>
  <c r="E4336" i="2"/>
  <c r="E4333" i="2"/>
  <c r="E4330" i="2"/>
  <c r="E4327" i="2"/>
  <c r="E4324" i="2"/>
  <c r="E4321" i="2"/>
  <c r="E4318" i="2"/>
  <c r="E4315" i="2"/>
  <c r="E4312" i="2"/>
  <c r="E4309" i="2"/>
  <c r="E4306" i="2"/>
  <c r="E4303" i="2"/>
  <c r="E4300" i="2"/>
  <c r="E4297" i="2"/>
  <c r="E4294" i="2"/>
  <c r="E4291" i="2"/>
  <c r="E4288" i="2"/>
  <c r="E4285" i="2"/>
  <c r="E4282" i="2"/>
  <c r="E4279" i="2"/>
  <c r="E4276" i="2"/>
  <c r="E4273" i="2"/>
  <c r="E4270" i="2"/>
  <c r="E4267" i="2"/>
  <c r="E4264" i="2"/>
  <c r="E4261" i="2"/>
  <c r="E4258" i="2"/>
  <c r="E4255" i="2"/>
  <c r="E4252" i="2"/>
  <c r="E4249" i="2"/>
  <c r="E4246" i="2"/>
  <c r="E4243" i="2"/>
  <c r="E4240" i="2"/>
  <c r="E4237" i="2"/>
  <c r="E4234" i="2"/>
  <c r="E4231" i="2"/>
  <c r="E4228" i="2"/>
  <c r="E4225" i="2"/>
  <c r="E4222" i="2"/>
  <c r="E4219" i="2"/>
  <c r="E4216" i="2"/>
  <c r="E4213" i="2"/>
  <c r="E4210" i="2"/>
  <c r="E4207" i="2"/>
  <c r="E4204" i="2"/>
  <c r="E4201" i="2"/>
  <c r="E4198" i="2"/>
  <c r="E4195" i="2"/>
  <c r="E4192" i="2"/>
  <c r="E4189" i="2"/>
  <c r="E4186" i="2"/>
  <c r="E4183" i="2"/>
  <c r="E4180" i="2"/>
  <c r="E4177" i="2"/>
  <c r="E4174" i="2"/>
  <c r="E4171" i="2"/>
  <c r="E4168" i="2"/>
  <c r="E4165" i="2"/>
  <c r="E4162" i="2"/>
  <c r="E4159" i="2"/>
  <c r="E4156" i="2"/>
  <c r="E4153" i="2"/>
  <c r="E4150" i="2"/>
  <c r="E4147" i="2"/>
  <c r="E4144" i="2"/>
  <c r="E4141" i="2"/>
  <c r="E4138" i="2"/>
  <c r="E4135" i="2"/>
  <c r="E4132" i="2"/>
  <c r="E4129" i="2"/>
  <c r="E4126" i="2"/>
  <c r="E4123" i="2"/>
  <c r="E4120" i="2"/>
  <c r="E4117" i="2"/>
  <c r="E4114" i="2"/>
  <c r="E4111" i="2"/>
  <c r="E4108" i="2"/>
  <c r="E4105" i="2"/>
  <c r="E4102" i="2"/>
  <c r="E4099" i="2"/>
  <c r="E4096" i="2"/>
  <c r="E4093" i="2"/>
  <c r="E4090" i="2"/>
  <c r="E4087" i="2"/>
  <c r="E4084" i="2"/>
  <c r="E4081" i="2"/>
  <c r="E4078" i="2"/>
  <c r="E4075" i="2"/>
  <c r="E4072" i="2"/>
  <c r="E4069" i="2"/>
  <c r="E4066" i="2"/>
  <c r="E4063" i="2"/>
  <c r="E4060" i="2"/>
  <c r="E4057" i="2"/>
  <c r="E4054" i="2"/>
  <c r="E4051" i="2"/>
  <c r="E4048" i="2"/>
  <c r="E4045" i="2"/>
  <c r="E4042" i="2"/>
  <c r="E4039" i="2"/>
  <c r="E4036" i="2"/>
  <c r="E4033" i="2"/>
  <c r="E4030" i="2"/>
  <c r="E4027" i="2"/>
  <c r="E4024" i="2"/>
  <c r="E4021" i="2"/>
  <c r="E4018" i="2"/>
  <c r="E4015" i="2"/>
  <c r="E4012" i="2"/>
  <c r="E4009" i="2"/>
  <c r="E4006" i="2"/>
  <c r="E4003" i="2"/>
  <c r="E4000" i="2"/>
  <c r="E3997" i="2"/>
  <c r="E3994" i="2"/>
  <c r="E3991" i="2"/>
  <c r="E3988" i="2"/>
  <c r="E3985" i="2"/>
  <c r="E3982" i="2"/>
  <c r="E3979" i="2"/>
  <c r="E3976" i="2"/>
  <c r="E3973" i="2"/>
  <c r="E3970" i="2"/>
  <c r="E3967" i="2"/>
  <c r="E3964" i="2"/>
  <c r="E3961" i="2"/>
  <c r="E3958" i="2"/>
  <c r="E3955" i="2"/>
  <c r="E3952" i="2"/>
  <c r="E3949" i="2"/>
  <c r="E3946" i="2"/>
  <c r="E3943" i="2"/>
  <c r="E3940" i="2"/>
  <c r="E3937" i="2"/>
  <c r="E3934" i="2"/>
  <c r="E3931" i="2"/>
  <c r="E3928" i="2"/>
  <c r="E3925" i="2"/>
  <c r="E3922" i="2"/>
  <c r="E3919" i="2"/>
  <c r="E3916" i="2"/>
  <c r="E3913" i="2"/>
  <c r="E3910" i="2"/>
  <c r="E3907" i="2"/>
  <c r="E3904" i="2"/>
  <c r="E3901" i="2"/>
  <c r="E3898" i="2"/>
  <c r="E3895" i="2"/>
  <c r="E3892" i="2"/>
  <c r="E3889" i="2"/>
  <c r="E3886" i="2"/>
  <c r="E3883" i="2"/>
  <c r="E3880" i="2"/>
  <c r="E3877" i="2"/>
  <c r="E3874" i="2"/>
  <c r="E3871" i="2"/>
  <c r="E3868" i="2"/>
  <c r="E3865" i="2"/>
  <c r="E3862" i="2"/>
  <c r="E3859" i="2"/>
  <c r="E3856" i="2"/>
  <c r="E3853" i="2"/>
  <c r="E3850" i="2"/>
  <c r="E3847" i="2"/>
  <c r="E3844" i="2"/>
  <c r="E3841" i="2"/>
  <c r="E3838" i="2"/>
  <c r="E3835" i="2"/>
  <c r="E3832" i="2"/>
  <c r="E3829" i="2"/>
  <c r="E3826" i="2"/>
  <c r="E3823" i="2"/>
  <c r="E3820" i="2"/>
  <c r="E3817" i="2"/>
  <c r="E3814" i="2"/>
  <c r="E3811" i="2"/>
  <c r="E3808" i="2"/>
  <c r="E3805" i="2"/>
  <c r="E3802" i="2"/>
  <c r="E3799" i="2"/>
  <c r="E3796" i="2"/>
  <c r="E3793" i="2"/>
  <c r="E3790" i="2"/>
  <c r="E3787" i="2"/>
  <c r="E3784" i="2"/>
  <c r="E3781" i="2"/>
  <c r="E3778" i="2"/>
  <c r="E3775" i="2"/>
  <c r="E3772" i="2"/>
  <c r="E3769" i="2"/>
  <c r="E3766" i="2"/>
  <c r="E3763" i="2"/>
  <c r="E3760" i="2"/>
  <c r="E3757" i="2"/>
  <c r="E3754" i="2"/>
  <c r="E3751" i="2"/>
  <c r="E3748" i="2"/>
  <c r="E3745" i="2"/>
  <c r="E3742" i="2"/>
  <c r="E3739" i="2"/>
  <c r="E3736" i="2"/>
  <c r="E3733" i="2"/>
  <c r="E3730" i="2"/>
  <c r="E3727" i="2"/>
  <c r="E3724" i="2"/>
  <c r="E3721" i="2"/>
  <c r="E3718" i="2"/>
  <c r="E3715" i="2"/>
  <c r="E3712" i="2"/>
  <c r="E3709" i="2"/>
  <c r="E3706" i="2"/>
  <c r="E3703" i="2"/>
  <c r="E3700" i="2"/>
  <c r="E3697" i="2"/>
  <c r="E3694" i="2"/>
  <c r="E3691" i="2"/>
  <c r="E3688" i="2"/>
  <c r="E3685" i="2"/>
  <c r="E3682" i="2"/>
  <c r="E3679" i="2"/>
  <c r="E3676" i="2"/>
  <c r="E3673" i="2"/>
  <c r="E3670" i="2"/>
  <c r="E3667" i="2"/>
  <c r="E3664" i="2"/>
  <c r="E3661" i="2"/>
  <c r="E3658" i="2"/>
  <c r="E3655" i="2"/>
  <c r="E3652" i="2"/>
  <c r="E3649" i="2"/>
  <c r="E3646" i="2"/>
  <c r="E3643" i="2"/>
  <c r="E3640" i="2"/>
  <c r="E3637" i="2"/>
  <c r="E3634" i="2"/>
  <c r="E3631" i="2"/>
  <c r="E3628" i="2"/>
  <c r="E3625" i="2"/>
  <c r="E3622" i="2"/>
  <c r="E3619" i="2"/>
  <c r="E3616" i="2"/>
  <c r="E3613" i="2"/>
  <c r="E3610" i="2"/>
  <c r="E3607" i="2"/>
  <c r="E3604" i="2"/>
  <c r="E3601" i="2"/>
  <c r="E3598" i="2"/>
  <c r="E3595" i="2"/>
  <c r="E3592" i="2"/>
  <c r="E3589" i="2"/>
  <c r="E3586" i="2"/>
  <c r="E3583" i="2"/>
  <c r="E3580" i="2"/>
  <c r="E3577" i="2"/>
  <c r="E3574" i="2"/>
  <c r="E3571" i="2"/>
  <c r="E3568" i="2"/>
  <c r="E3565" i="2"/>
  <c r="E3562" i="2"/>
  <c r="E3559" i="2"/>
  <c r="E3556" i="2"/>
  <c r="E3553" i="2"/>
  <c r="E3550" i="2"/>
  <c r="E3547" i="2"/>
  <c r="E3544" i="2"/>
  <c r="E3541" i="2"/>
  <c r="E3538" i="2"/>
  <c r="E3535" i="2"/>
  <c r="E3532" i="2"/>
  <c r="E3529" i="2"/>
  <c r="E3526" i="2"/>
  <c r="E3523" i="2"/>
  <c r="E3520" i="2"/>
  <c r="E3517" i="2"/>
  <c r="E3514" i="2"/>
  <c r="E3511" i="2"/>
  <c r="E3508" i="2"/>
  <c r="E3505" i="2"/>
  <c r="E3502" i="2"/>
  <c r="E3499" i="2"/>
  <c r="E3496" i="2"/>
  <c r="E3493" i="2"/>
  <c r="E3490" i="2"/>
  <c r="E3487" i="2"/>
  <c r="E3484" i="2"/>
  <c r="E3481" i="2"/>
  <c r="E3478" i="2"/>
  <c r="E3475" i="2"/>
  <c r="E3472" i="2"/>
  <c r="E3469" i="2"/>
  <c r="E3466" i="2"/>
  <c r="E3463" i="2"/>
  <c r="E3460" i="2"/>
  <c r="E3457" i="2"/>
  <c r="E3454" i="2"/>
  <c r="E3451" i="2"/>
  <c r="E3448" i="2"/>
  <c r="E3445" i="2"/>
  <c r="E3442" i="2"/>
  <c r="E3439" i="2"/>
  <c r="E3436" i="2"/>
  <c r="E3433" i="2"/>
  <c r="E3430" i="2"/>
  <c r="E3427" i="2"/>
  <c r="E3424" i="2"/>
  <c r="E3421" i="2"/>
  <c r="E3418" i="2"/>
  <c r="E3415" i="2"/>
  <c r="E3412" i="2"/>
  <c r="E3409" i="2"/>
  <c r="E3406" i="2"/>
  <c r="E3403" i="2"/>
  <c r="E3400" i="2"/>
  <c r="E3397" i="2"/>
  <c r="E3394" i="2"/>
  <c r="E3391" i="2"/>
  <c r="E3388" i="2"/>
  <c r="E3385" i="2"/>
  <c r="E3382" i="2"/>
  <c r="E3379" i="2"/>
  <c r="E3376" i="2"/>
  <c r="E3373" i="2"/>
  <c r="E3370" i="2"/>
  <c r="E3367" i="2"/>
  <c r="E3364" i="2"/>
  <c r="E3361" i="2"/>
  <c r="E3358" i="2"/>
  <c r="E3355" i="2"/>
  <c r="E3352" i="2"/>
  <c r="E3349" i="2"/>
  <c r="E3346" i="2"/>
  <c r="E3343" i="2"/>
  <c r="E3340" i="2"/>
  <c r="E3337" i="2"/>
  <c r="E3334" i="2"/>
  <c r="E3331" i="2"/>
  <c r="E3328" i="2"/>
  <c r="E3325" i="2"/>
  <c r="E3322" i="2"/>
  <c r="E3319" i="2"/>
  <c r="E3316" i="2"/>
  <c r="E3313" i="2"/>
  <c r="E3310" i="2"/>
  <c r="E3307" i="2"/>
  <c r="E3304" i="2"/>
  <c r="E3301" i="2"/>
  <c r="E3298" i="2"/>
  <c r="E3295" i="2"/>
  <c r="E3292" i="2"/>
  <c r="E3289" i="2"/>
  <c r="E3286" i="2"/>
  <c r="E3283" i="2"/>
  <c r="E3280" i="2"/>
  <c r="E3277" i="2"/>
  <c r="E3274" i="2"/>
  <c r="E3271" i="2"/>
  <c r="E3268" i="2"/>
  <c r="E3265" i="2"/>
  <c r="E3262" i="2"/>
  <c r="E3259" i="2"/>
  <c r="E3256" i="2"/>
  <c r="E3253" i="2"/>
  <c r="E3250" i="2"/>
  <c r="E3247" i="2"/>
  <c r="E3244" i="2"/>
  <c r="E3241" i="2"/>
  <c r="E3238" i="2"/>
  <c r="E3235" i="2"/>
  <c r="E3232" i="2"/>
  <c r="E3229" i="2"/>
  <c r="E3226" i="2"/>
  <c r="E3223" i="2"/>
  <c r="E3220" i="2"/>
  <c r="E3217" i="2"/>
  <c r="E3214" i="2"/>
  <c r="E3211" i="2"/>
  <c r="E3208" i="2"/>
  <c r="E3205" i="2"/>
  <c r="E3202" i="2"/>
  <c r="E3199" i="2"/>
  <c r="E3196" i="2"/>
  <c r="E3193" i="2"/>
  <c r="E3190" i="2"/>
  <c r="E3187" i="2"/>
  <c r="E3184" i="2"/>
  <c r="E3181" i="2"/>
  <c r="E3178" i="2"/>
  <c r="E3175" i="2"/>
  <c r="E3172" i="2"/>
  <c r="E3169" i="2"/>
  <c r="E3166" i="2"/>
  <c r="E3163" i="2"/>
  <c r="E3160" i="2"/>
  <c r="E3157" i="2"/>
  <c r="E3154" i="2"/>
  <c r="E3151" i="2"/>
  <c r="E3148" i="2"/>
  <c r="E3145" i="2"/>
  <c r="E3142" i="2"/>
  <c r="E3139" i="2"/>
  <c r="E3136" i="2"/>
  <c r="E3133" i="2"/>
  <c r="E3130" i="2"/>
  <c r="E3127" i="2"/>
  <c r="E3124" i="2"/>
  <c r="E3121" i="2"/>
  <c r="E3118" i="2"/>
  <c r="E3115" i="2"/>
  <c r="E3112" i="2"/>
  <c r="E3109" i="2"/>
  <c r="E3106" i="2"/>
  <c r="E3103" i="2"/>
  <c r="E3100" i="2"/>
  <c r="E3097" i="2"/>
  <c r="E3094" i="2"/>
  <c r="E3091" i="2"/>
  <c r="E3088" i="2"/>
  <c r="E3085" i="2"/>
  <c r="E3082" i="2"/>
  <c r="E3079" i="2"/>
  <c r="E3076" i="2"/>
  <c r="E3073" i="2"/>
  <c r="E3070" i="2"/>
  <c r="E3067" i="2"/>
  <c r="E3064" i="2"/>
  <c r="E3061" i="2"/>
  <c r="E3058" i="2"/>
  <c r="E3055" i="2"/>
  <c r="E3052" i="2"/>
  <c r="E3049" i="2"/>
  <c r="E3046" i="2"/>
  <c r="E3043" i="2"/>
  <c r="E3040" i="2"/>
  <c r="E3037" i="2"/>
  <c r="E3034" i="2"/>
  <c r="E3031" i="2"/>
  <c r="E3028" i="2"/>
  <c r="E3025" i="2"/>
  <c r="E3022" i="2"/>
  <c r="E3019" i="2"/>
  <c r="E3016" i="2"/>
  <c r="E3013" i="2"/>
  <c r="E3010" i="2"/>
  <c r="E3007" i="2"/>
  <c r="E3004" i="2"/>
  <c r="E3001" i="2"/>
  <c r="E2998" i="2"/>
  <c r="E2995" i="2"/>
  <c r="E2992" i="2"/>
  <c r="E2989" i="2"/>
  <c r="E2986" i="2"/>
  <c r="E2983" i="2"/>
  <c r="E2980" i="2"/>
  <c r="E2977" i="2"/>
  <c r="E2974" i="2"/>
  <c r="E2971" i="2"/>
  <c r="E2968" i="2"/>
  <c r="E2965" i="2"/>
  <c r="E2962" i="2"/>
  <c r="E2959" i="2"/>
  <c r="E2956" i="2"/>
  <c r="E2953" i="2"/>
  <c r="E2950" i="2"/>
  <c r="E2947" i="2"/>
  <c r="E2944" i="2"/>
  <c r="E2941" i="2"/>
  <c r="E2938" i="2"/>
  <c r="E2935" i="2"/>
  <c r="E2932" i="2"/>
  <c r="E2929" i="2"/>
  <c r="E2926" i="2"/>
  <c r="E2923" i="2"/>
  <c r="E2920" i="2"/>
  <c r="E2917" i="2"/>
  <c r="E2914" i="2"/>
  <c r="E2911" i="2"/>
  <c r="E2908" i="2"/>
  <c r="E2905" i="2"/>
  <c r="E2902" i="2"/>
  <c r="E2899" i="2"/>
  <c r="E2896" i="2"/>
  <c r="E2893" i="2"/>
  <c r="E2890" i="2"/>
  <c r="E2887" i="2"/>
  <c r="E2884" i="2"/>
  <c r="E2881" i="2"/>
  <c r="E2878" i="2"/>
  <c r="E2875" i="2"/>
  <c r="E2872" i="2"/>
  <c r="E2869" i="2"/>
  <c r="E2866" i="2"/>
  <c r="E2863" i="2"/>
  <c r="E2860" i="2"/>
  <c r="E2857" i="2"/>
  <c r="E2854" i="2"/>
  <c r="E2851" i="2"/>
  <c r="E2848" i="2"/>
  <c r="E2845" i="2"/>
  <c r="E2842" i="2"/>
  <c r="E2839" i="2"/>
  <c r="E2836" i="2"/>
  <c r="E2833" i="2"/>
  <c r="E2830" i="2"/>
  <c r="E2827" i="2"/>
  <c r="E2824" i="2"/>
  <c r="E2821" i="2"/>
  <c r="E2818" i="2"/>
  <c r="E2815" i="2"/>
  <c r="E2812" i="2"/>
  <c r="E2809" i="2"/>
  <c r="E2806" i="2"/>
  <c r="E2803" i="2"/>
  <c r="E2800" i="2"/>
  <c r="E2797" i="2"/>
  <c r="E2794" i="2"/>
  <c r="E2791" i="2"/>
  <c r="E2788" i="2"/>
  <c r="E2785" i="2"/>
  <c r="E2782" i="2"/>
  <c r="E2779" i="2"/>
  <c r="E2776" i="2"/>
  <c r="E2773" i="2"/>
  <c r="E2770" i="2"/>
  <c r="E2767" i="2"/>
  <c r="E2764" i="2"/>
  <c r="E2761" i="2"/>
  <c r="E2758" i="2"/>
  <c r="E2755" i="2"/>
  <c r="E2752" i="2"/>
  <c r="E2749" i="2"/>
  <c r="E2746" i="2"/>
  <c r="E2743" i="2"/>
  <c r="E2740" i="2"/>
  <c r="E2737" i="2"/>
  <c r="E2734" i="2"/>
  <c r="E2731" i="2"/>
  <c r="E2728" i="2"/>
  <c r="E2725" i="2"/>
  <c r="E2722" i="2"/>
  <c r="E2719" i="2"/>
  <c r="E2716" i="2"/>
  <c r="E2713" i="2"/>
  <c r="E2710" i="2"/>
  <c r="E2707" i="2"/>
  <c r="E2704" i="2"/>
  <c r="E2701" i="2"/>
  <c r="E2698" i="2"/>
  <c r="E2695" i="2"/>
  <c r="E2692" i="2"/>
  <c r="E2689" i="2"/>
  <c r="E2686" i="2"/>
  <c r="E2683" i="2"/>
  <c r="E2680" i="2"/>
  <c r="E2677" i="2"/>
  <c r="E2674" i="2"/>
  <c r="E2671" i="2"/>
  <c r="E2668" i="2"/>
  <c r="E2665" i="2"/>
  <c r="E2662" i="2"/>
  <c r="E2659" i="2"/>
  <c r="E2656" i="2"/>
  <c r="E2653" i="2"/>
  <c r="E2650" i="2"/>
  <c r="E2647" i="2"/>
  <c r="E2644" i="2"/>
  <c r="E2641" i="2"/>
  <c r="E2638" i="2"/>
  <c r="E2635" i="2"/>
  <c r="E2632" i="2"/>
  <c r="E2629" i="2"/>
  <c r="E2626" i="2"/>
  <c r="E2623" i="2"/>
  <c r="E2620" i="2"/>
  <c r="E2617" i="2"/>
  <c r="E2614" i="2"/>
  <c r="E2611" i="2"/>
  <c r="E2608" i="2"/>
  <c r="E2605" i="2"/>
  <c r="E2602" i="2"/>
  <c r="E2599" i="2"/>
  <c r="E2596" i="2"/>
  <c r="E2593" i="2"/>
  <c r="E2590" i="2"/>
  <c r="E2587" i="2"/>
  <c r="E2584" i="2"/>
  <c r="E2581" i="2"/>
  <c r="E2578" i="2"/>
  <c r="E2575" i="2"/>
  <c r="E2572" i="2"/>
  <c r="E2569" i="2"/>
  <c r="E2566" i="2"/>
  <c r="E2563" i="2"/>
  <c r="E2560" i="2"/>
  <c r="E2557" i="2"/>
  <c r="E2554" i="2"/>
  <c r="E2551" i="2"/>
  <c r="E2548" i="2"/>
  <c r="E2545" i="2"/>
  <c r="E2542" i="2"/>
  <c r="E2539" i="2"/>
  <c r="E2536" i="2"/>
  <c r="E2533" i="2"/>
  <c r="E2530" i="2"/>
  <c r="E2527" i="2"/>
  <c r="E2524" i="2"/>
  <c r="E2521" i="2"/>
  <c r="E2518" i="2"/>
  <c r="E2515" i="2"/>
  <c r="E2512" i="2"/>
  <c r="E2509" i="2"/>
  <c r="E2506" i="2"/>
  <c r="E2503" i="2"/>
  <c r="E2500" i="2"/>
  <c r="E2497" i="2"/>
  <c r="E2494" i="2"/>
  <c r="E2491" i="2"/>
  <c r="E2488" i="2"/>
  <c r="E2485" i="2"/>
  <c r="E2482" i="2"/>
  <c r="E2479" i="2"/>
  <c r="E2476" i="2"/>
  <c r="E2473" i="2"/>
  <c r="E2470" i="2"/>
  <c r="E2467" i="2"/>
  <c r="E2464" i="2"/>
  <c r="E2461" i="2"/>
  <c r="E2458" i="2"/>
  <c r="E2455" i="2"/>
  <c r="E2452" i="2"/>
  <c r="E2449" i="2"/>
  <c r="E2446" i="2"/>
  <c r="E2443" i="2"/>
  <c r="E2440" i="2"/>
  <c r="E2437" i="2"/>
  <c r="E2434" i="2"/>
  <c r="E2431" i="2"/>
  <c r="E2428" i="2"/>
  <c r="E2425" i="2"/>
  <c r="E2422" i="2"/>
  <c r="E2419" i="2"/>
  <c r="E2416" i="2"/>
  <c r="E2413" i="2"/>
  <c r="E2410" i="2"/>
  <c r="E2407" i="2"/>
  <c r="E2404" i="2"/>
  <c r="E2401" i="2"/>
  <c r="E2398" i="2"/>
  <c r="E2395" i="2"/>
  <c r="E2392" i="2"/>
  <c r="E2389" i="2"/>
  <c r="E2386" i="2"/>
  <c r="E2383" i="2"/>
  <c r="E2380" i="2"/>
  <c r="E2377" i="2"/>
  <c r="E2374" i="2"/>
  <c r="E2371" i="2"/>
  <c r="E2368" i="2"/>
  <c r="E2365" i="2"/>
  <c r="E2362" i="2"/>
  <c r="E2359" i="2"/>
  <c r="E2356" i="2"/>
  <c r="E2353" i="2"/>
  <c r="E2350" i="2"/>
  <c r="E2347" i="2"/>
  <c r="E2344" i="2"/>
  <c r="E2341" i="2"/>
  <c r="E2338" i="2"/>
  <c r="E2335" i="2"/>
  <c r="E2332" i="2"/>
  <c r="E2329" i="2"/>
  <c r="E2326" i="2"/>
  <c r="E2323" i="2"/>
  <c r="E2320" i="2"/>
  <c r="E2317" i="2"/>
  <c r="E2314" i="2"/>
  <c r="E2311" i="2"/>
  <c r="E2308" i="2"/>
  <c r="E2305" i="2"/>
  <c r="E2302" i="2"/>
  <c r="E2299" i="2"/>
  <c r="E2296" i="2"/>
  <c r="E2293" i="2"/>
  <c r="E2290" i="2"/>
  <c r="E2287" i="2"/>
  <c r="E2284" i="2"/>
  <c r="E2281" i="2"/>
  <c r="E2278" i="2"/>
  <c r="E2275" i="2"/>
  <c r="E2272" i="2"/>
  <c r="E2269" i="2"/>
  <c r="E2266" i="2"/>
  <c r="E2263" i="2"/>
  <c r="E2260" i="2"/>
  <c r="E2257" i="2"/>
  <c r="E2254" i="2"/>
  <c r="E2251" i="2"/>
  <c r="E2248" i="2"/>
  <c r="E2245" i="2"/>
  <c r="E2242" i="2"/>
  <c r="E2239" i="2"/>
  <c r="E2236" i="2"/>
  <c r="E2233" i="2"/>
  <c r="E2230" i="2"/>
  <c r="E2227" i="2"/>
  <c r="E2224" i="2"/>
  <c r="E2221" i="2"/>
  <c r="E2218" i="2"/>
  <c r="E2215" i="2"/>
  <c r="E2212" i="2"/>
  <c r="E2209" i="2"/>
  <c r="E2206" i="2"/>
  <c r="E2203" i="2"/>
  <c r="E2200" i="2"/>
  <c r="E2197" i="2"/>
  <c r="E2194" i="2"/>
  <c r="E2191" i="2"/>
  <c r="E2188" i="2"/>
  <c r="E2185" i="2"/>
  <c r="E2182" i="2"/>
  <c r="E2179" i="2"/>
  <c r="E2176" i="2"/>
  <c r="E2173" i="2"/>
  <c r="E2170" i="2"/>
  <c r="E2167" i="2"/>
  <c r="E2164" i="2"/>
  <c r="E2161" i="2"/>
  <c r="E2158" i="2"/>
  <c r="E2155" i="2"/>
  <c r="E2152" i="2"/>
  <c r="E2149" i="2"/>
  <c r="E2146" i="2"/>
  <c r="E2143" i="2"/>
  <c r="E2140" i="2"/>
  <c r="E2137" i="2"/>
  <c r="E2134" i="2"/>
  <c r="E2131" i="2"/>
  <c r="E2128" i="2"/>
  <c r="E2125" i="2"/>
  <c r="E2122" i="2"/>
  <c r="E2119" i="2"/>
  <c r="E2116" i="2"/>
  <c r="E2113" i="2"/>
  <c r="E2110" i="2"/>
  <c r="E2107" i="2"/>
  <c r="E2104" i="2"/>
  <c r="E2101" i="2"/>
  <c r="E2098" i="2"/>
  <c r="E2095" i="2"/>
  <c r="E2092" i="2"/>
  <c r="E2089" i="2"/>
  <c r="E2086" i="2"/>
  <c r="E2083" i="2"/>
  <c r="E2080" i="2"/>
  <c r="E2077" i="2"/>
  <c r="E2074" i="2"/>
  <c r="E2071" i="2"/>
  <c r="E2068" i="2"/>
  <c r="E2065" i="2"/>
  <c r="E2062" i="2"/>
  <c r="E2059" i="2"/>
  <c r="E2056" i="2"/>
  <c r="E2053" i="2"/>
  <c r="E4095" i="2"/>
  <c r="E4092" i="2"/>
  <c r="E4089" i="2"/>
  <c r="E4086" i="2"/>
  <c r="E4083" i="2"/>
  <c r="E4080" i="2"/>
  <c r="E4077" i="2"/>
  <c r="E4074" i="2"/>
  <c r="E4071" i="2"/>
  <c r="E4068" i="2"/>
  <c r="E4065" i="2"/>
  <c r="E4062" i="2"/>
  <c r="E4059" i="2"/>
  <c r="E4056" i="2"/>
  <c r="E4053" i="2"/>
  <c r="E4050" i="2"/>
  <c r="E4047" i="2"/>
  <c r="E4044" i="2"/>
  <c r="E4041" i="2"/>
  <c r="E4038" i="2"/>
  <c r="E4035" i="2"/>
  <c r="E4032" i="2"/>
  <c r="E4029" i="2"/>
  <c r="E4026" i="2"/>
  <c r="E4023" i="2"/>
  <c r="E4020" i="2"/>
  <c r="E4017" i="2"/>
  <c r="E4014" i="2"/>
  <c r="E4011" i="2"/>
  <c r="E4008" i="2"/>
  <c r="E4005" i="2"/>
  <c r="E4002" i="2"/>
  <c r="E3999" i="2"/>
  <c r="E3996" i="2"/>
  <c r="E3993" i="2"/>
  <c r="E3990" i="2"/>
  <c r="E3987" i="2"/>
  <c r="E3984" i="2"/>
  <c r="E3981" i="2"/>
  <c r="E3978" i="2"/>
  <c r="E3975" i="2"/>
  <c r="E3972" i="2"/>
  <c r="E3969" i="2"/>
  <c r="E3966" i="2"/>
  <c r="E3963" i="2"/>
  <c r="E3960" i="2"/>
  <c r="E3957" i="2"/>
  <c r="E3954" i="2"/>
  <c r="E3951" i="2"/>
  <c r="E3948" i="2"/>
  <c r="E3945" i="2"/>
  <c r="E3942" i="2"/>
  <c r="E3939" i="2"/>
  <c r="E3936" i="2"/>
  <c r="E3933" i="2"/>
  <c r="E3930" i="2"/>
  <c r="E3927" i="2"/>
  <c r="E3924" i="2"/>
  <c r="E3921" i="2"/>
  <c r="E3918" i="2"/>
  <c r="E3915" i="2"/>
  <c r="E3912" i="2"/>
  <c r="E3909" i="2"/>
  <c r="E3906" i="2"/>
  <c r="E3903" i="2"/>
  <c r="E3900" i="2"/>
  <c r="E3897" i="2"/>
  <c r="E3894" i="2"/>
  <c r="E3891" i="2"/>
  <c r="E3888" i="2"/>
  <c r="E3885" i="2"/>
  <c r="E3882" i="2"/>
  <c r="E3879" i="2"/>
  <c r="E3876" i="2"/>
  <c r="E3873" i="2"/>
  <c r="E3870" i="2"/>
  <c r="E3867" i="2"/>
  <c r="E3864" i="2"/>
  <c r="E3861" i="2"/>
  <c r="E3858" i="2"/>
  <c r="E3855" i="2"/>
  <c r="E3852" i="2"/>
  <c r="E3849" i="2"/>
  <c r="E3846" i="2"/>
  <c r="E3843" i="2"/>
  <c r="E3840" i="2"/>
  <c r="E3837" i="2"/>
  <c r="E3834" i="2"/>
  <c r="E3831" i="2"/>
  <c r="E3828" i="2"/>
  <c r="E3825" i="2"/>
  <c r="E3822" i="2"/>
  <c r="E3819" i="2"/>
  <c r="E3816" i="2"/>
  <c r="E3813" i="2"/>
  <c r="E3810" i="2"/>
  <c r="E3807" i="2"/>
  <c r="E3804" i="2"/>
  <c r="E3801" i="2"/>
  <c r="E3798" i="2"/>
  <c r="E3795" i="2"/>
  <c r="E3792" i="2"/>
  <c r="E3789" i="2"/>
  <c r="E3786" i="2"/>
  <c r="E3783" i="2"/>
  <c r="E3780" i="2"/>
  <c r="E3777" i="2"/>
  <c r="E3774" i="2"/>
  <c r="E3771" i="2"/>
  <c r="E3768" i="2"/>
  <c r="E3765" i="2"/>
  <c r="E3762" i="2"/>
  <c r="E3759" i="2"/>
  <c r="E3756" i="2"/>
  <c r="E3753" i="2"/>
  <c r="E3750" i="2"/>
  <c r="E3747" i="2"/>
  <c r="E3744" i="2"/>
  <c r="E3741" i="2"/>
  <c r="E3738" i="2"/>
  <c r="E3735" i="2"/>
  <c r="E3732" i="2"/>
  <c r="E3729" i="2"/>
  <c r="E3726" i="2"/>
  <c r="E3723" i="2"/>
  <c r="E3720" i="2"/>
  <c r="E3717" i="2"/>
  <c r="E3714" i="2"/>
  <c r="E3711" i="2"/>
  <c r="E3708" i="2"/>
  <c r="E3705" i="2"/>
  <c r="E3702" i="2"/>
  <c r="E3699" i="2"/>
  <c r="E3696" i="2"/>
  <c r="E3693" i="2"/>
  <c r="E3690" i="2"/>
  <c r="E3687" i="2"/>
  <c r="E3684" i="2"/>
  <c r="E3681" i="2"/>
  <c r="E3678" i="2"/>
  <c r="E3675" i="2"/>
  <c r="E3672" i="2"/>
  <c r="E3669" i="2"/>
  <c r="E3666" i="2"/>
  <c r="E3663" i="2"/>
  <c r="E3660" i="2"/>
  <c r="E3657" i="2"/>
  <c r="E3654" i="2"/>
  <c r="E3651" i="2"/>
  <c r="E3648" i="2"/>
  <c r="E3645" i="2"/>
  <c r="E3642" i="2"/>
  <c r="E3639" i="2"/>
  <c r="E3636" i="2"/>
  <c r="E3633" i="2"/>
  <c r="E3630" i="2"/>
  <c r="E3627" i="2"/>
  <c r="E3624" i="2"/>
  <c r="E3621" i="2"/>
  <c r="E3618" i="2"/>
  <c r="E3615" i="2"/>
  <c r="E3612" i="2"/>
  <c r="E3609" i="2"/>
  <c r="E3606" i="2"/>
  <c r="E3603" i="2"/>
  <c r="E3600" i="2"/>
  <c r="E3597" i="2"/>
  <c r="E3594" i="2"/>
  <c r="E3591" i="2"/>
  <c r="E3588" i="2"/>
  <c r="E3585" i="2"/>
  <c r="E3582" i="2"/>
  <c r="E3579" i="2"/>
  <c r="E3576" i="2"/>
  <c r="E3573" i="2"/>
  <c r="E3570" i="2"/>
  <c r="E3567" i="2"/>
  <c r="E3564" i="2"/>
  <c r="E3561" i="2"/>
  <c r="E3558" i="2"/>
  <c r="E3555" i="2"/>
  <c r="E3552" i="2"/>
  <c r="E3549" i="2"/>
  <c r="E3546" i="2"/>
  <c r="E3543" i="2"/>
  <c r="E3540" i="2"/>
  <c r="E3537" i="2"/>
  <c r="E3534" i="2"/>
  <c r="E3531" i="2"/>
  <c r="E3528" i="2"/>
  <c r="E3525" i="2"/>
  <c r="E3522" i="2"/>
  <c r="E3519" i="2"/>
  <c r="E3516" i="2"/>
  <c r="E3513" i="2"/>
  <c r="E3510" i="2"/>
  <c r="E3507" i="2"/>
  <c r="E3504" i="2"/>
  <c r="E3501" i="2"/>
  <c r="E3498" i="2"/>
  <c r="E3495" i="2"/>
  <c r="E3492" i="2"/>
  <c r="E3489" i="2"/>
  <c r="E3486" i="2"/>
  <c r="E3483" i="2"/>
  <c r="E3480" i="2"/>
  <c r="E3477" i="2"/>
  <c r="E3474" i="2"/>
  <c r="E3471" i="2"/>
  <c r="E3468" i="2"/>
  <c r="E3465" i="2"/>
  <c r="E3462" i="2"/>
  <c r="E3459" i="2"/>
  <c r="E3456" i="2"/>
  <c r="E3453" i="2"/>
  <c r="E3450" i="2"/>
  <c r="E3447" i="2"/>
  <c r="E3444" i="2"/>
  <c r="E3441" i="2"/>
  <c r="E3438" i="2"/>
  <c r="E3435" i="2"/>
  <c r="E3432" i="2"/>
  <c r="E3429" i="2"/>
  <c r="E3426" i="2"/>
  <c r="E3423" i="2"/>
  <c r="E3420" i="2"/>
  <c r="E3417" i="2"/>
  <c r="E3414" i="2"/>
  <c r="E3411" i="2"/>
  <c r="E3408" i="2"/>
  <c r="E3405" i="2"/>
  <c r="E3402" i="2"/>
  <c r="E3399" i="2"/>
  <c r="E3396" i="2"/>
  <c r="E3393" i="2"/>
  <c r="E3390" i="2"/>
  <c r="E3387" i="2"/>
  <c r="E3384" i="2"/>
  <c r="E3381" i="2"/>
  <c r="E3378" i="2"/>
  <c r="E3375" i="2"/>
  <c r="E3372" i="2"/>
  <c r="E3369" i="2"/>
  <c r="E3366" i="2"/>
  <c r="E3363" i="2"/>
  <c r="E3360" i="2"/>
  <c r="E3357" i="2"/>
  <c r="E3354" i="2"/>
  <c r="E3351" i="2"/>
  <c r="E3348" i="2"/>
  <c r="E3345" i="2"/>
  <c r="E3342" i="2"/>
  <c r="E3339" i="2"/>
  <c r="E3336" i="2"/>
  <c r="E3333" i="2"/>
  <c r="E3330" i="2"/>
  <c r="E3327" i="2"/>
  <c r="E3324" i="2"/>
  <c r="E3321" i="2"/>
  <c r="E3318" i="2"/>
  <c r="E3315" i="2"/>
  <c r="E3312" i="2"/>
  <c r="E3309" i="2"/>
  <c r="E3306" i="2"/>
  <c r="E3303" i="2"/>
  <c r="E3300" i="2"/>
  <c r="E3297" i="2"/>
  <c r="E3294" i="2"/>
  <c r="E3291" i="2"/>
  <c r="E3288" i="2"/>
  <c r="E3285" i="2"/>
  <c r="E3282" i="2"/>
  <c r="E3279" i="2"/>
  <c r="E3276" i="2"/>
  <c r="E3273" i="2"/>
  <c r="E3270" i="2"/>
  <c r="E3267" i="2"/>
  <c r="E3264" i="2"/>
  <c r="E3261" i="2"/>
  <c r="E3258" i="2"/>
  <c r="E3255" i="2"/>
  <c r="E3252" i="2"/>
  <c r="E3249" i="2"/>
  <c r="E3246" i="2"/>
  <c r="E3243" i="2"/>
  <c r="E3240" i="2"/>
  <c r="E3237" i="2"/>
  <c r="E3234" i="2"/>
  <c r="E3231" i="2"/>
  <c r="E3228" i="2"/>
  <c r="E3225" i="2"/>
  <c r="E3222" i="2"/>
  <c r="E3219" i="2"/>
  <c r="E3216" i="2"/>
  <c r="E3213" i="2"/>
  <c r="E3210" i="2"/>
  <c r="E3207" i="2"/>
  <c r="E3204" i="2"/>
  <c r="E3201" i="2"/>
  <c r="E3198" i="2"/>
  <c r="E3195" i="2"/>
  <c r="E3192" i="2"/>
  <c r="E3189" i="2"/>
  <c r="E3186" i="2"/>
  <c r="E3183" i="2"/>
  <c r="E3180" i="2"/>
  <c r="E3177" i="2"/>
  <c r="E3174" i="2"/>
  <c r="E3171" i="2"/>
  <c r="E3168" i="2"/>
  <c r="E3165" i="2"/>
  <c r="E3162" i="2"/>
  <c r="E3159" i="2"/>
  <c r="E3156" i="2"/>
  <c r="E3153" i="2"/>
  <c r="E3150" i="2"/>
  <c r="E3147" i="2"/>
  <c r="E3144" i="2"/>
  <c r="E3141" i="2"/>
  <c r="E3138" i="2"/>
  <c r="E3135" i="2"/>
  <c r="E3132" i="2"/>
  <c r="E3129" i="2"/>
  <c r="E3126" i="2"/>
  <c r="E3123" i="2"/>
  <c r="E3120" i="2"/>
  <c r="E3117" i="2"/>
  <c r="E3114" i="2"/>
  <c r="E3111" i="2"/>
  <c r="E3108" i="2"/>
  <c r="E3105" i="2"/>
  <c r="E3102" i="2"/>
  <c r="E3099" i="2"/>
  <c r="E3096" i="2"/>
  <c r="E3093" i="2"/>
  <c r="E3090" i="2"/>
  <c r="E3087" i="2"/>
  <c r="E3084" i="2"/>
  <c r="E3081" i="2"/>
  <c r="E3078" i="2"/>
  <c r="E3075" i="2"/>
  <c r="E3072" i="2"/>
  <c r="E3069" i="2"/>
  <c r="E3066" i="2"/>
  <c r="E3063" i="2"/>
  <c r="E3060" i="2"/>
  <c r="E3057" i="2"/>
  <c r="E3054" i="2"/>
  <c r="E3051" i="2"/>
  <c r="E3048" i="2"/>
  <c r="E3045" i="2"/>
  <c r="E3042" i="2"/>
  <c r="E3039" i="2"/>
  <c r="E3036" i="2"/>
  <c r="E3033" i="2"/>
  <c r="E3030" i="2"/>
  <c r="E3027" i="2"/>
  <c r="E3024" i="2"/>
  <c r="E3021" i="2"/>
  <c r="E3018" i="2"/>
  <c r="E3015" i="2"/>
  <c r="E3012" i="2"/>
  <c r="E3009" i="2"/>
  <c r="E3006" i="2"/>
  <c r="E3003" i="2"/>
  <c r="E3000" i="2"/>
  <c r="E2997" i="2"/>
  <c r="E2994" i="2"/>
  <c r="E2991" i="2"/>
  <c r="E2988" i="2"/>
  <c r="E2985" i="2"/>
  <c r="E2982" i="2"/>
  <c r="E2979" i="2"/>
  <c r="E2976" i="2"/>
  <c r="E2973" i="2"/>
  <c r="E2970" i="2"/>
  <c r="E2967" i="2"/>
  <c r="E2964" i="2"/>
  <c r="E2961" i="2"/>
  <c r="E2958" i="2"/>
  <c r="E2955" i="2"/>
  <c r="E2952" i="2"/>
  <c r="E2949" i="2"/>
  <c r="E2946" i="2"/>
  <c r="E2943" i="2"/>
  <c r="E2940" i="2"/>
  <c r="E2937" i="2"/>
  <c r="E2934" i="2"/>
  <c r="E2931" i="2"/>
  <c r="E2928" i="2"/>
  <c r="E2925" i="2"/>
  <c r="E2922" i="2"/>
  <c r="E2919" i="2"/>
  <c r="E2916" i="2"/>
  <c r="E2913" i="2"/>
  <c r="E2910" i="2"/>
  <c r="E2907" i="2"/>
  <c r="E2904" i="2"/>
  <c r="E2901" i="2"/>
  <c r="E2898" i="2"/>
  <c r="E2895" i="2"/>
  <c r="E2892" i="2"/>
  <c r="E2889" i="2"/>
  <c r="E2886" i="2"/>
  <c r="E2883" i="2"/>
  <c r="E2880" i="2"/>
  <c r="E2877" i="2"/>
  <c r="E2874" i="2"/>
  <c r="E2871" i="2"/>
  <c r="E2868" i="2"/>
  <c r="E2865" i="2"/>
  <c r="E2862" i="2"/>
  <c r="E2859" i="2"/>
  <c r="E2856" i="2"/>
  <c r="E2853" i="2"/>
  <c r="E2850" i="2"/>
  <c r="E2847" i="2"/>
  <c r="E2844" i="2"/>
  <c r="E2841" i="2"/>
  <c r="E2838" i="2"/>
  <c r="E2835" i="2"/>
  <c r="E2832" i="2"/>
  <c r="E2829" i="2"/>
  <c r="E2826" i="2"/>
  <c r="E2823" i="2"/>
  <c r="E2820" i="2"/>
  <c r="E2817" i="2"/>
  <c r="E2814" i="2"/>
  <c r="E2811" i="2"/>
  <c r="E2808" i="2"/>
  <c r="E2805" i="2"/>
  <c r="E2802" i="2"/>
  <c r="E2799" i="2"/>
  <c r="E2796" i="2"/>
  <c r="E2793" i="2"/>
  <c r="E2790" i="2"/>
  <c r="E2787" i="2"/>
  <c r="E2784" i="2"/>
  <c r="E2781" i="2"/>
  <c r="E2778" i="2"/>
  <c r="E2775" i="2"/>
  <c r="E2772" i="2"/>
  <c r="E2769" i="2"/>
  <c r="E2766" i="2"/>
  <c r="E2763" i="2"/>
  <c r="E2760" i="2"/>
  <c r="E2757" i="2"/>
  <c r="E2754" i="2"/>
  <c r="E2751" i="2"/>
  <c r="E2748" i="2"/>
  <c r="E2745" i="2"/>
  <c r="E2742" i="2"/>
  <c r="E2739" i="2"/>
  <c r="E2736" i="2"/>
  <c r="E2733" i="2"/>
  <c r="E2730" i="2"/>
  <c r="E2727" i="2"/>
  <c r="E2724" i="2"/>
  <c r="E2721" i="2"/>
  <c r="E2718" i="2"/>
  <c r="E2715" i="2"/>
  <c r="E2712" i="2"/>
  <c r="E2709" i="2"/>
  <c r="E2706" i="2"/>
  <c r="E2703" i="2"/>
  <c r="E2700" i="2"/>
  <c r="E2697" i="2"/>
  <c r="E2694" i="2"/>
  <c r="E2691" i="2"/>
  <c r="E2688" i="2"/>
  <c r="E2685" i="2"/>
  <c r="E2682" i="2"/>
  <c r="E2679" i="2"/>
  <c r="E2676" i="2"/>
  <c r="E2673" i="2"/>
  <c r="E2670" i="2"/>
  <c r="E2667" i="2"/>
  <c r="E2664" i="2"/>
  <c r="E2661" i="2"/>
  <c r="E2658" i="2"/>
  <c r="E2655" i="2"/>
  <c r="E2652" i="2"/>
  <c r="E2649" i="2"/>
  <c r="E2646" i="2"/>
  <c r="E2643" i="2"/>
  <c r="E2640" i="2"/>
  <c r="E2637" i="2"/>
  <c r="E2634" i="2"/>
  <c r="E2631" i="2"/>
  <c r="E2628" i="2"/>
  <c r="E2625" i="2"/>
  <c r="E2622" i="2"/>
  <c r="E2619" i="2"/>
  <c r="E2616" i="2"/>
  <c r="E2613" i="2"/>
  <c r="E2610" i="2"/>
  <c r="E2607" i="2"/>
  <c r="E2604" i="2"/>
  <c r="E2601" i="2"/>
  <c r="E2598" i="2"/>
  <c r="E2595" i="2"/>
  <c r="E2592" i="2"/>
  <c r="E2589" i="2"/>
  <c r="E2586" i="2"/>
  <c r="E2583" i="2"/>
  <c r="E2580" i="2"/>
  <c r="E2577" i="2"/>
  <c r="E2574" i="2"/>
  <c r="E2571" i="2"/>
  <c r="E2568" i="2"/>
  <c r="E2565" i="2"/>
  <c r="E2562" i="2"/>
  <c r="E2559" i="2"/>
  <c r="E2556" i="2"/>
  <c r="E2553" i="2"/>
  <c r="E2550" i="2"/>
  <c r="E2547" i="2"/>
  <c r="E2544" i="2"/>
  <c r="E2541" i="2"/>
  <c r="E2538" i="2"/>
  <c r="E2535" i="2"/>
  <c r="E2532" i="2"/>
  <c r="E2529" i="2"/>
  <c r="E2526" i="2"/>
  <c r="E2523" i="2"/>
  <c r="E2520" i="2"/>
  <c r="E2517" i="2"/>
  <c r="E2514" i="2"/>
  <c r="E2511" i="2"/>
  <c r="E2508" i="2"/>
  <c r="E2505" i="2"/>
  <c r="E2502" i="2"/>
  <c r="E2499" i="2"/>
  <c r="E2496" i="2"/>
  <c r="E2493" i="2"/>
  <c r="E2490" i="2"/>
  <c r="E2487" i="2"/>
  <c r="E2484" i="2"/>
  <c r="E2481" i="2"/>
  <c r="E2478" i="2"/>
  <c r="E2475" i="2"/>
  <c r="E2472" i="2"/>
  <c r="E2469" i="2"/>
  <c r="E2466" i="2"/>
  <c r="E2463" i="2"/>
  <c r="E2460" i="2"/>
  <c r="E2457" i="2"/>
  <c r="E2454" i="2"/>
  <c r="E2451" i="2"/>
  <c r="E2448" i="2"/>
  <c r="E2445" i="2"/>
  <c r="E2442" i="2"/>
  <c r="E2439" i="2"/>
  <c r="E2436" i="2"/>
  <c r="E2433" i="2"/>
  <c r="E2430" i="2"/>
  <c r="E2427" i="2"/>
  <c r="E2424" i="2"/>
  <c r="E2421" i="2"/>
  <c r="E2418" i="2"/>
  <c r="E2415" i="2"/>
  <c r="E2412" i="2"/>
  <c r="E2409" i="2"/>
  <c r="E2406" i="2"/>
  <c r="E2403" i="2"/>
  <c r="E2400" i="2"/>
  <c r="E2397" i="2"/>
  <c r="E2394" i="2"/>
  <c r="E2391" i="2"/>
  <c r="E2388" i="2"/>
  <c r="E2385" i="2"/>
  <c r="E2382" i="2"/>
  <c r="E2379" i="2"/>
  <c r="E2376" i="2"/>
  <c r="E2373" i="2"/>
  <c r="E2370" i="2"/>
  <c r="E2367" i="2"/>
  <c r="E2364" i="2"/>
  <c r="E2361" i="2"/>
  <c r="E2358" i="2"/>
  <c r="E2355" i="2"/>
  <c r="E2352" i="2"/>
  <c r="E2349" i="2"/>
  <c r="E2346" i="2"/>
  <c r="E2343" i="2"/>
  <c r="E2340" i="2"/>
  <c r="E2337" i="2"/>
  <c r="E2334" i="2"/>
  <c r="E2331" i="2"/>
  <c r="E2328" i="2"/>
  <c r="E2325" i="2"/>
  <c r="E2322" i="2"/>
  <c r="E2319" i="2"/>
  <c r="E2316" i="2"/>
  <c r="E2313" i="2"/>
  <c r="E2310" i="2"/>
  <c r="E2307" i="2"/>
  <c r="E2304" i="2"/>
  <c r="E2301" i="2"/>
  <c r="E2298" i="2"/>
  <c r="E2295" i="2"/>
  <c r="E2292" i="2"/>
  <c r="E2289" i="2"/>
  <c r="E2286" i="2"/>
  <c r="E2283" i="2"/>
  <c r="E2280" i="2"/>
  <c r="E2277" i="2"/>
  <c r="E2274" i="2"/>
  <c r="E2271" i="2"/>
  <c r="E2268" i="2"/>
  <c r="E2265" i="2"/>
  <c r="E2262" i="2"/>
  <c r="E2259" i="2"/>
  <c r="E2256" i="2"/>
  <c r="E2253" i="2"/>
  <c r="E2250" i="2"/>
  <c r="E2247" i="2"/>
  <c r="E2244" i="2"/>
  <c r="E2241" i="2"/>
  <c r="E2238" i="2"/>
  <c r="E2235" i="2"/>
  <c r="E2232" i="2"/>
  <c r="E2229" i="2"/>
  <c r="E2226" i="2"/>
  <c r="E2223" i="2"/>
  <c r="E2220" i="2"/>
  <c r="E2217" i="2"/>
  <c r="E2214" i="2"/>
  <c r="E2211" i="2"/>
  <c r="E2208" i="2"/>
  <c r="E2205" i="2"/>
  <c r="E2202" i="2"/>
  <c r="E2199" i="2"/>
  <c r="E2196" i="2"/>
  <c r="E2193" i="2"/>
  <c r="E2190" i="2"/>
  <c r="E2187" i="2"/>
  <c r="E2184" i="2"/>
  <c r="E2181" i="2"/>
  <c r="E2178" i="2"/>
  <c r="E2175" i="2"/>
  <c r="E2172" i="2"/>
  <c r="E2169" i="2"/>
  <c r="E2166" i="2"/>
  <c r="E2163" i="2"/>
  <c r="E2160" i="2"/>
  <c r="E2157" i="2"/>
  <c r="E2154" i="2"/>
  <c r="E2151" i="2"/>
  <c r="E2148" i="2"/>
  <c r="E2145" i="2"/>
  <c r="E2142" i="2"/>
  <c r="E2139" i="2"/>
  <c r="E2136" i="2"/>
  <c r="E2133" i="2"/>
  <c r="E2130" i="2"/>
  <c r="E2127" i="2"/>
  <c r="E2124" i="2"/>
  <c r="E2121" i="2"/>
  <c r="E2118" i="2"/>
  <c r="E2115" i="2"/>
  <c r="E2112" i="2"/>
  <c r="E2109" i="2"/>
  <c r="E2106" i="2"/>
  <c r="E2103" i="2"/>
  <c r="E2100" i="2"/>
  <c r="E2097" i="2"/>
  <c r="E2094" i="2"/>
  <c r="E2091" i="2"/>
  <c r="E2088" i="2"/>
  <c r="E2085" i="2"/>
  <c r="E2082" i="2"/>
  <c r="E2079" i="2"/>
  <c r="E2076" i="2"/>
  <c r="E2073" i="2"/>
  <c r="E2070" i="2"/>
  <c r="E2067" i="2"/>
  <c r="E2064" i="2"/>
  <c r="E2061" i="2"/>
  <c r="E2058" i="2"/>
  <c r="E2055" i="2"/>
  <c r="E2052" i="2"/>
  <c r="E2984" i="2"/>
  <c r="E2981" i="2"/>
  <c r="E2978" i="2"/>
  <c r="E2975" i="2"/>
  <c r="E2972" i="2"/>
  <c r="E2969" i="2"/>
  <c r="E2966" i="2"/>
  <c r="E2963" i="2"/>
  <c r="E2960" i="2"/>
  <c r="E2957" i="2"/>
  <c r="E2954" i="2"/>
  <c r="E2951" i="2"/>
  <c r="E2948" i="2"/>
  <c r="E2945" i="2"/>
  <c r="E2942" i="2"/>
  <c r="E2939" i="2"/>
  <c r="E2936" i="2"/>
  <c r="E2933" i="2"/>
  <c r="E2930" i="2"/>
  <c r="E2927" i="2"/>
  <c r="E2924" i="2"/>
  <c r="E2921" i="2"/>
  <c r="E2918" i="2"/>
  <c r="E2915" i="2"/>
  <c r="E2912" i="2"/>
  <c r="E2909" i="2"/>
  <c r="E2906" i="2"/>
  <c r="E2903" i="2"/>
  <c r="E2900" i="2"/>
  <c r="E2897" i="2"/>
  <c r="E2894" i="2"/>
  <c r="E2891" i="2"/>
  <c r="E2888" i="2"/>
  <c r="E2885" i="2"/>
  <c r="E2882" i="2"/>
  <c r="E2879" i="2"/>
  <c r="E2876" i="2"/>
  <c r="E2873" i="2"/>
  <c r="E2870" i="2"/>
  <c r="E2867" i="2"/>
  <c r="E2864" i="2"/>
  <c r="E2861" i="2"/>
  <c r="E2858" i="2"/>
  <c r="E2855" i="2"/>
  <c r="E2852" i="2"/>
  <c r="E2849" i="2"/>
  <c r="E2846" i="2"/>
  <c r="E2843" i="2"/>
  <c r="E2840" i="2"/>
  <c r="E2837" i="2"/>
  <c r="E2834" i="2"/>
  <c r="E2831" i="2"/>
  <c r="E2828" i="2"/>
  <c r="E2825" i="2"/>
  <c r="E2822" i="2"/>
  <c r="E2819" i="2"/>
  <c r="E2816" i="2"/>
  <c r="E2813" i="2"/>
  <c r="E2810" i="2"/>
  <c r="E2807" i="2"/>
  <c r="E2804" i="2"/>
  <c r="E2801" i="2"/>
  <c r="E2798" i="2"/>
  <c r="E2795" i="2"/>
  <c r="E2792" i="2"/>
  <c r="E2789" i="2"/>
  <c r="E2786" i="2"/>
  <c r="E2783" i="2"/>
  <c r="E2780" i="2"/>
  <c r="E2777" i="2"/>
  <c r="E2774" i="2"/>
  <c r="E2771" i="2"/>
  <c r="E2768" i="2"/>
  <c r="E2765" i="2"/>
  <c r="E2762" i="2"/>
  <c r="E2759" i="2"/>
  <c r="E2756" i="2"/>
  <c r="E2753" i="2"/>
  <c r="E2750" i="2"/>
  <c r="E2747" i="2"/>
  <c r="E2744" i="2"/>
  <c r="E2741" i="2"/>
  <c r="E2738" i="2"/>
  <c r="E2735" i="2"/>
  <c r="E2732" i="2"/>
  <c r="E2729" i="2"/>
  <c r="E2726" i="2"/>
  <c r="E2723" i="2"/>
  <c r="E2720" i="2"/>
  <c r="E2717" i="2"/>
  <c r="E2714" i="2"/>
  <c r="E2711" i="2"/>
  <c r="E2708" i="2"/>
  <c r="E2705" i="2"/>
  <c r="E2702" i="2"/>
  <c r="E2699" i="2"/>
  <c r="E2696" i="2"/>
  <c r="E2693" i="2"/>
  <c r="E2690" i="2"/>
  <c r="E2687" i="2"/>
  <c r="E2684" i="2"/>
  <c r="E2681" i="2"/>
  <c r="E2678" i="2"/>
  <c r="E2675" i="2"/>
  <c r="E2672" i="2"/>
  <c r="E2669" i="2"/>
  <c r="E2666" i="2"/>
  <c r="E2663" i="2"/>
  <c r="E2660" i="2"/>
  <c r="E2657" i="2"/>
  <c r="E2654" i="2"/>
  <c r="E2651" i="2"/>
  <c r="E2648" i="2"/>
  <c r="E2645" i="2"/>
  <c r="E2642" i="2"/>
  <c r="E2639" i="2"/>
  <c r="E2636" i="2"/>
  <c r="E2633" i="2"/>
  <c r="E2630" i="2"/>
  <c r="E2627" i="2"/>
  <c r="E2624" i="2"/>
  <c r="E2621" i="2"/>
  <c r="E2618" i="2"/>
  <c r="E2615" i="2"/>
  <c r="E2612" i="2"/>
  <c r="E2609" i="2"/>
  <c r="E2606" i="2"/>
  <c r="E2603" i="2"/>
  <c r="E2600" i="2"/>
  <c r="E2597" i="2"/>
  <c r="E2594" i="2"/>
  <c r="E2591" i="2"/>
  <c r="E2588" i="2"/>
  <c r="E2585" i="2"/>
  <c r="E2582" i="2"/>
  <c r="E2579" i="2"/>
  <c r="E2576" i="2"/>
  <c r="E2573" i="2"/>
  <c r="E2570" i="2"/>
  <c r="E2567" i="2"/>
  <c r="E2564" i="2"/>
  <c r="E2561" i="2"/>
  <c r="E2558" i="2"/>
  <c r="E2555" i="2"/>
  <c r="E2552" i="2"/>
  <c r="E2549" i="2"/>
  <c r="E2546" i="2"/>
  <c r="E2543" i="2"/>
  <c r="E2540" i="2"/>
  <c r="E2537" i="2"/>
  <c r="E2534" i="2"/>
  <c r="E2531" i="2"/>
  <c r="E2528" i="2"/>
  <c r="E2525" i="2"/>
  <c r="E2522" i="2"/>
  <c r="E2519" i="2"/>
  <c r="E2516" i="2"/>
  <c r="E2513" i="2"/>
  <c r="E2510" i="2"/>
  <c r="E2507" i="2"/>
  <c r="E2504" i="2"/>
  <c r="E2501" i="2"/>
  <c r="E2498" i="2"/>
  <c r="E2495" i="2"/>
  <c r="E2492" i="2"/>
  <c r="E2489" i="2"/>
  <c r="E2486" i="2"/>
  <c r="E2483" i="2"/>
  <c r="E2480" i="2"/>
  <c r="E2477" i="2"/>
  <c r="E2474" i="2"/>
  <c r="E2471" i="2"/>
  <c r="E2468" i="2"/>
  <c r="E2465" i="2"/>
  <c r="E2462" i="2"/>
  <c r="E2459" i="2"/>
  <c r="E2456" i="2"/>
  <c r="E2453" i="2"/>
  <c r="E2450" i="2"/>
  <c r="E2447" i="2"/>
  <c r="E2444" i="2"/>
  <c r="E2441" i="2"/>
  <c r="E2438" i="2"/>
  <c r="E2435" i="2"/>
  <c r="E2432" i="2"/>
  <c r="E2429" i="2"/>
  <c r="E2426" i="2"/>
  <c r="E2423" i="2"/>
  <c r="E2420" i="2"/>
  <c r="E2417" i="2"/>
  <c r="E2414" i="2"/>
  <c r="E2411" i="2"/>
  <c r="E2408" i="2"/>
  <c r="E2405" i="2"/>
  <c r="E2402" i="2"/>
  <c r="E2399" i="2"/>
  <c r="E2396" i="2"/>
  <c r="E2393" i="2"/>
  <c r="E2390" i="2"/>
  <c r="E2387" i="2"/>
  <c r="E2384" i="2"/>
  <c r="E2381" i="2"/>
  <c r="E2378" i="2"/>
  <c r="E2375" i="2"/>
  <c r="E2372" i="2"/>
  <c r="E2369" i="2"/>
  <c r="E2366" i="2"/>
  <c r="E2363" i="2"/>
  <c r="E2360" i="2"/>
  <c r="E2357" i="2"/>
  <c r="E2354" i="2"/>
  <c r="E2351" i="2"/>
  <c r="E2348" i="2"/>
  <c r="E2345" i="2"/>
  <c r="E2342" i="2"/>
  <c r="E2339" i="2"/>
  <c r="E2336" i="2"/>
  <c r="E2333" i="2"/>
  <c r="E2330" i="2"/>
  <c r="E2327" i="2"/>
  <c r="E2324" i="2"/>
  <c r="E2321" i="2"/>
  <c r="E2318" i="2"/>
  <c r="E2315" i="2"/>
  <c r="E2312" i="2"/>
  <c r="E2309" i="2"/>
  <c r="E2306" i="2"/>
  <c r="E2303" i="2"/>
  <c r="E2300" i="2"/>
  <c r="E2297" i="2"/>
  <c r="E2294" i="2"/>
  <c r="E2291" i="2"/>
  <c r="E2288" i="2"/>
  <c r="E2285" i="2"/>
  <c r="E2282" i="2"/>
  <c r="E2279" i="2"/>
  <c r="E2276" i="2"/>
  <c r="E2273" i="2"/>
  <c r="E2270" i="2"/>
  <c r="E2267" i="2"/>
  <c r="E2264" i="2"/>
  <c r="E2261" i="2"/>
  <c r="E2258" i="2"/>
  <c r="E2255" i="2"/>
  <c r="E2252" i="2"/>
  <c r="E2249" i="2"/>
  <c r="E2246" i="2"/>
  <c r="E2243" i="2"/>
  <c r="E2240" i="2"/>
  <c r="E2237" i="2"/>
  <c r="E2234" i="2"/>
  <c r="E2231" i="2"/>
  <c r="E2228" i="2"/>
  <c r="E2225" i="2"/>
  <c r="E2222" i="2"/>
  <c r="E2219" i="2"/>
  <c r="E2216" i="2"/>
  <c r="E2213" i="2"/>
  <c r="E2210" i="2"/>
  <c r="E2207" i="2"/>
  <c r="E2204" i="2"/>
  <c r="E2201" i="2"/>
  <c r="E2198" i="2"/>
  <c r="E2195" i="2"/>
  <c r="E2192" i="2"/>
  <c r="E2189" i="2"/>
  <c r="E2186" i="2"/>
  <c r="E2183" i="2"/>
  <c r="E2180" i="2"/>
  <c r="E2177" i="2"/>
  <c r="E2174" i="2"/>
  <c r="E2171" i="2"/>
  <c r="E2168" i="2"/>
  <c r="E2165" i="2"/>
  <c r="E2162" i="2"/>
  <c r="E2159" i="2"/>
  <c r="E2156" i="2"/>
  <c r="E2153" i="2"/>
  <c r="E2150" i="2"/>
  <c r="E2147" i="2"/>
  <c r="E2144" i="2"/>
  <c r="E2141" i="2"/>
  <c r="E2138" i="2"/>
  <c r="E2135" i="2"/>
  <c r="E2132" i="2"/>
  <c r="E2129" i="2"/>
  <c r="E2126" i="2"/>
  <c r="E2123" i="2"/>
  <c r="E2120" i="2"/>
  <c r="E2117" i="2"/>
  <c r="E2114" i="2"/>
  <c r="E2111" i="2"/>
  <c r="E2108" i="2"/>
  <c r="E2105" i="2"/>
  <c r="E2102" i="2"/>
  <c r="E2099" i="2"/>
  <c r="E2096" i="2"/>
  <c r="E2093" i="2"/>
  <c r="E2090" i="2"/>
  <c r="E2087" i="2"/>
  <c r="E2084" i="2"/>
  <c r="E2081" i="2"/>
  <c r="E2078" i="2"/>
  <c r="E2075" i="2"/>
  <c r="E2072" i="2"/>
  <c r="E2069" i="2"/>
  <c r="E2066" i="2"/>
  <c r="E2063" i="2"/>
  <c r="E2060" i="2"/>
  <c r="E2057" i="2"/>
  <c r="E2054" i="2"/>
  <c r="E2051" i="2"/>
  <c r="E2048" i="2"/>
  <c r="E2045" i="2"/>
  <c r="E2042" i="2"/>
  <c r="E2039" i="2"/>
  <c r="E2036" i="2"/>
  <c r="E2033" i="2"/>
  <c r="E2030" i="2"/>
  <c r="E2027" i="2"/>
  <c r="E2024" i="2"/>
  <c r="E2021" i="2"/>
  <c r="E2018" i="2"/>
  <c r="E2015" i="2"/>
  <c r="E2012" i="2"/>
  <c r="E2009" i="2"/>
  <c r="E2006" i="2"/>
  <c r="E2003" i="2"/>
  <c r="E2000" i="2"/>
  <c r="E1997" i="2"/>
  <c r="E1994" i="2"/>
  <c r="E1991" i="2"/>
  <c r="E1988" i="2"/>
  <c r="E1985" i="2"/>
  <c r="E1982" i="2"/>
  <c r="E1979" i="2"/>
  <c r="E1976" i="2"/>
  <c r="E1973" i="2"/>
  <c r="E1970" i="2"/>
  <c r="E1967" i="2"/>
  <c r="E1964" i="2"/>
  <c r="E1961" i="2"/>
  <c r="E1958" i="2"/>
  <c r="E1955" i="2"/>
  <c r="E1952" i="2"/>
  <c r="E1949" i="2"/>
  <c r="E1946" i="2"/>
  <c r="E1943" i="2"/>
  <c r="E1940" i="2"/>
  <c r="E1937" i="2"/>
  <c r="E1934" i="2"/>
  <c r="E1931" i="2"/>
  <c r="E1928" i="2"/>
  <c r="E1925" i="2"/>
  <c r="E1922" i="2"/>
  <c r="E1919" i="2"/>
  <c r="E1916" i="2"/>
  <c r="E1913" i="2"/>
  <c r="E1910" i="2"/>
  <c r="E1907" i="2"/>
  <c r="E1904" i="2"/>
  <c r="E1901" i="2"/>
  <c r="E1898" i="2"/>
  <c r="E1895" i="2"/>
  <c r="E1892" i="2"/>
  <c r="E1889" i="2"/>
  <c r="E1886" i="2"/>
  <c r="E1883" i="2"/>
  <c r="E1880" i="2"/>
  <c r="E1877" i="2"/>
  <c r="E1874" i="2"/>
  <c r="E1871" i="2"/>
  <c r="E1868" i="2"/>
  <c r="E1865" i="2"/>
  <c r="E1862" i="2"/>
  <c r="E1859" i="2"/>
  <c r="E1856" i="2"/>
  <c r="E2050" i="2"/>
  <c r="E2047" i="2"/>
  <c r="E2044" i="2"/>
  <c r="E2041" i="2"/>
  <c r="E2038" i="2"/>
  <c r="E2035" i="2"/>
  <c r="E2032" i="2"/>
  <c r="E2029" i="2"/>
  <c r="E2026" i="2"/>
  <c r="E2023" i="2"/>
  <c r="E2020" i="2"/>
  <c r="E2017" i="2"/>
  <c r="E2014" i="2"/>
  <c r="E2011" i="2"/>
  <c r="E2008" i="2"/>
  <c r="E2005" i="2"/>
  <c r="E2002" i="2"/>
  <c r="E1999" i="2"/>
  <c r="E1996" i="2"/>
  <c r="E1993" i="2"/>
  <c r="E1990" i="2"/>
  <c r="E1987" i="2"/>
  <c r="E1984" i="2"/>
  <c r="E1981" i="2"/>
  <c r="E1978" i="2"/>
  <c r="E1975" i="2"/>
  <c r="E1972" i="2"/>
  <c r="E1969" i="2"/>
  <c r="E1966" i="2"/>
  <c r="E1963" i="2"/>
  <c r="E1960" i="2"/>
  <c r="E1957" i="2"/>
  <c r="E1954" i="2"/>
  <c r="E1951" i="2"/>
  <c r="E1948" i="2"/>
  <c r="E1945" i="2"/>
  <c r="E1942" i="2"/>
  <c r="E1939" i="2"/>
  <c r="E1936" i="2"/>
  <c r="E1933" i="2"/>
  <c r="E1930" i="2"/>
  <c r="E1927" i="2"/>
  <c r="E1924" i="2"/>
  <c r="E1921" i="2"/>
  <c r="E1918" i="2"/>
  <c r="E1915" i="2"/>
  <c r="E1912" i="2"/>
  <c r="E1909" i="2"/>
  <c r="E1906" i="2"/>
  <c r="E1903" i="2"/>
  <c r="E1900" i="2"/>
  <c r="E1897" i="2"/>
  <c r="E1894" i="2"/>
  <c r="E1891" i="2"/>
  <c r="E1888" i="2"/>
  <c r="E1885" i="2"/>
  <c r="E1882" i="2"/>
  <c r="E1879" i="2"/>
  <c r="E1876" i="2"/>
  <c r="E1873" i="2"/>
  <c r="E1870" i="2"/>
  <c r="E1867" i="2"/>
  <c r="E1864" i="2"/>
  <c r="E1861" i="2"/>
  <c r="E1858" i="2"/>
  <c r="E1855" i="2"/>
  <c r="E1852" i="2"/>
  <c r="E1849" i="2"/>
  <c r="E1846" i="2"/>
  <c r="E1843" i="2"/>
  <c r="E1840" i="2"/>
  <c r="E1837" i="2"/>
  <c r="E1834" i="2"/>
  <c r="E1831" i="2"/>
  <c r="E1828" i="2"/>
  <c r="E1825" i="2"/>
  <c r="E1822" i="2"/>
  <c r="F1822" i="2" s="1"/>
  <c r="E1819" i="2"/>
  <c r="E1816" i="2"/>
  <c r="E1813" i="2"/>
  <c r="E1810" i="2"/>
  <c r="E1807" i="2"/>
  <c r="E1804" i="2"/>
  <c r="E1801" i="2"/>
  <c r="E1798" i="2"/>
  <c r="E1795" i="2"/>
  <c r="F1795" i="2" s="1"/>
  <c r="E1792" i="2"/>
  <c r="E1789" i="2"/>
  <c r="E1786" i="2"/>
  <c r="E1783" i="2"/>
  <c r="E1780" i="2"/>
  <c r="E1777" i="2"/>
  <c r="E1774" i="2"/>
  <c r="E1771" i="2"/>
  <c r="E1768" i="2"/>
  <c r="F1768" i="2" s="1"/>
  <c r="E1765" i="2"/>
  <c r="E1762" i="2"/>
  <c r="E1759" i="2"/>
  <c r="E1756" i="2"/>
  <c r="E1753" i="2"/>
  <c r="E1750" i="2"/>
  <c r="E1747" i="2"/>
  <c r="E1744" i="2"/>
  <c r="E1741" i="2"/>
  <c r="F1741" i="2" s="1"/>
  <c r="E1738" i="2"/>
  <c r="E1735" i="2"/>
  <c r="E1732" i="2"/>
  <c r="E1729" i="2"/>
  <c r="E1726" i="2"/>
  <c r="E1723" i="2"/>
  <c r="E1720" i="2"/>
  <c r="E1717" i="2"/>
  <c r="E1714" i="2"/>
  <c r="E1711" i="2"/>
  <c r="E1708" i="2"/>
  <c r="E1705" i="2"/>
  <c r="E1702" i="2"/>
  <c r="E1699" i="2"/>
  <c r="E1696" i="2"/>
  <c r="E1693" i="2"/>
  <c r="E1690" i="2"/>
  <c r="E1687" i="2"/>
  <c r="E1684" i="2"/>
  <c r="E1681" i="2"/>
  <c r="E1678" i="2"/>
  <c r="E1675" i="2"/>
  <c r="E1672" i="2"/>
  <c r="E1669" i="2"/>
  <c r="E1666" i="2"/>
  <c r="E1663" i="2"/>
  <c r="E1660" i="2"/>
  <c r="E1657" i="2"/>
  <c r="E1654" i="2"/>
  <c r="E1651" i="2"/>
  <c r="E1648" i="2"/>
  <c r="E1645" i="2"/>
  <c r="E1642" i="2"/>
  <c r="E1639" i="2"/>
  <c r="E1636" i="2"/>
  <c r="E1633" i="2"/>
  <c r="E1630" i="2"/>
  <c r="E1627" i="2"/>
  <c r="E1624" i="2"/>
  <c r="E1621" i="2"/>
  <c r="E1618" i="2"/>
  <c r="E1615" i="2"/>
  <c r="E1612" i="2"/>
  <c r="E1609" i="2"/>
  <c r="E1606" i="2"/>
  <c r="E1603" i="2"/>
  <c r="E1600" i="2"/>
  <c r="E1597" i="2"/>
  <c r="E1594" i="2"/>
  <c r="E1591" i="2"/>
  <c r="E1588" i="2"/>
  <c r="E1585" i="2"/>
  <c r="E1582" i="2"/>
  <c r="E1579" i="2"/>
  <c r="E1576" i="2"/>
  <c r="E1573" i="2"/>
  <c r="E1570" i="2"/>
  <c r="E1567" i="2"/>
  <c r="E1564" i="2"/>
  <c r="E1561" i="2"/>
  <c r="E1558" i="2"/>
  <c r="E1555" i="2"/>
  <c r="E1552" i="2"/>
  <c r="E1549" i="2"/>
  <c r="E1546" i="2"/>
  <c r="E1543" i="2"/>
  <c r="E1540" i="2"/>
  <c r="E1537" i="2"/>
  <c r="E1534" i="2"/>
  <c r="E1531" i="2"/>
  <c r="E1528" i="2"/>
  <c r="E1525" i="2"/>
  <c r="E1522" i="2"/>
  <c r="E1519" i="2"/>
  <c r="E1516" i="2"/>
  <c r="E1513" i="2"/>
  <c r="E1510" i="2"/>
  <c r="E1507" i="2"/>
  <c r="E1504" i="2"/>
  <c r="E1501" i="2"/>
  <c r="E1498" i="2"/>
  <c r="E1495" i="2"/>
  <c r="E1492" i="2"/>
  <c r="E1489" i="2"/>
  <c r="E1486" i="2"/>
  <c r="E1483" i="2"/>
  <c r="E1480" i="2"/>
  <c r="E1477" i="2"/>
  <c r="E1474" i="2"/>
  <c r="E1471" i="2"/>
  <c r="E1468" i="2"/>
  <c r="E1465" i="2"/>
  <c r="E1462" i="2"/>
  <c r="E1459" i="2"/>
  <c r="E1456" i="2"/>
  <c r="E1453" i="2"/>
  <c r="E1450" i="2"/>
  <c r="E1447" i="2"/>
  <c r="E1444" i="2"/>
  <c r="E1441" i="2"/>
  <c r="E1438" i="2"/>
  <c r="E1435" i="2"/>
  <c r="E1432" i="2"/>
  <c r="E1429" i="2"/>
  <c r="E1426" i="2"/>
  <c r="E1423" i="2"/>
  <c r="E1420" i="2"/>
  <c r="E1417" i="2"/>
  <c r="E1414" i="2"/>
  <c r="E1411" i="2"/>
  <c r="E1408" i="2"/>
  <c r="E1405" i="2"/>
  <c r="E1402" i="2"/>
  <c r="E1399" i="2"/>
  <c r="E1396" i="2"/>
  <c r="E1393" i="2"/>
  <c r="E1390" i="2"/>
  <c r="E1387" i="2"/>
  <c r="E1384" i="2"/>
  <c r="E1381" i="2"/>
  <c r="E1378" i="2"/>
  <c r="E1375" i="2"/>
  <c r="E1372" i="2"/>
  <c r="E1369" i="2"/>
  <c r="E1366" i="2"/>
  <c r="E1363" i="2"/>
  <c r="E1360" i="2"/>
  <c r="E1357" i="2"/>
  <c r="E1354" i="2"/>
  <c r="E1351" i="2"/>
  <c r="E1348" i="2"/>
  <c r="E1345" i="2"/>
  <c r="E1342" i="2"/>
  <c r="E1339" i="2"/>
  <c r="E1336" i="2"/>
  <c r="E1333" i="2"/>
  <c r="E1330" i="2"/>
  <c r="E1327" i="2"/>
  <c r="E1324" i="2"/>
  <c r="E1321" i="2"/>
  <c r="E1318" i="2"/>
  <c r="E1315" i="2"/>
  <c r="E1312" i="2"/>
  <c r="E1309" i="2"/>
  <c r="E1306" i="2"/>
  <c r="E1303" i="2"/>
  <c r="E1300" i="2"/>
  <c r="E1297" i="2"/>
  <c r="E1294" i="2"/>
  <c r="E1291" i="2"/>
  <c r="E1288" i="2"/>
  <c r="E1285" i="2"/>
  <c r="E1282" i="2"/>
  <c r="E1279" i="2"/>
  <c r="E1276" i="2"/>
  <c r="E1273" i="2"/>
  <c r="E1270" i="2"/>
  <c r="E1267" i="2"/>
  <c r="E1264" i="2"/>
  <c r="E1261" i="2"/>
  <c r="E1258" i="2"/>
  <c r="E1255" i="2"/>
  <c r="E1252" i="2"/>
  <c r="E1249" i="2"/>
  <c r="E1246" i="2"/>
  <c r="E1243" i="2"/>
  <c r="E1240" i="2"/>
  <c r="E1237" i="2"/>
  <c r="E1234" i="2"/>
  <c r="E1231" i="2"/>
  <c r="E1228" i="2"/>
  <c r="E1225" i="2"/>
  <c r="E1222" i="2"/>
  <c r="E1219" i="2"/>
  <c r="E1216" i="2"/>
  <c r="E1213" i="2"/>
  <c r="E1210" i="2"/>
  <c r="E1207" i="2"/>
  <c r="E1204" i="2"/>
  <c r="E1201" i="2"/>
  <c r="E1198" i="2"/>
  <c r="E1195" i="2"/>
  <c r="E1192" i="2"/>
  <c r="E1189" i="2"/>
  <c r="E1186" i="2"/>
  <c r="E1183" i="2"/>
  <c r="E1180" i="2"/>
  <c r="E1177" i="2"/>
  <c r="E1174" i="2"/>
  <c r="E1171" i="2"/>
  <c r="E1168" i="2"/>
  <c r="E1165" i="2"/>
  <c r="E1162" i="2"/>
  <c r="E1159" i="2"/>
  <c r="E1156" i="2"/>
  <c r="E1153" i="2"/>
  <c r="E1150" i="2"/>
  <c r="E1147" i="2"/>
  <c r="E1144" i="2"/>
  <c r="E1141" i="2"/>
  <c r="E1138" i="2"/>
  <c r="E1135" i="2"/>
  <c r="E1132" i="2"/>
  <c r="E1129" i="2"/>
  <c r="E1126" i="2"/>
  <c r="E1123" i="2"/>
  <c r="E1120" i="2"/>
  <c r="E1117" i="2"/>
  <c r="E1114" i="2"/>
  <c r="E1111" i="2"/>
  <c r="E1108" i="2"/>
  <c r="E1105" i="2"/>
  <c r="E1102" i="2"/>
  <c r="E1099" i="2"/>
  <c r="E1096" i="2"/>
  <c r="E1093" i="2"/>
  <c r="E1090" i="2"/>
  <c r="E1087" i="2"/>
  <c r="E1084" i="2"/>
  <c r="E1081" i="2"/>
  <c r="E1078" i="2"/>
  <c r="E1075" i="2"/>
  <c r="E1072" i="2"/>
  <c r="E1069" i="2"/>
  <c r="E1066" i="2"/>
  <c r="E1063" i="2"/>
  <c r="E1060" i="2"/>
  <c r="E1057" i="2"/>
  <c r="E1054" i="2"/>
  <c r="E1051" i="2"/>
  <c r="E1048" i="2"/>
  <c r="E1045" i="2"/>
  <c r="E1042" i="2"/>
  <c r="E1039" i="2"/>
  <c r="E1036" i="2"/>
  <c r="E1033" i="2"/>
  <c r="E1030" i="2"/>
  <c r="E1027" i="2"/>
  <c r="E1024" i="2"/>
  <c r="E1021" i="2"/>
  <c r="E1018" i="2"/>
  <c r="E1015" i="2"/>
  <c r="E1012" i="2"/>
  <c r="E1009" i="2"/>
  <c r="E1006" i="2"/>
  <c r="E1003" i="2"/>
  <c r="E1000" i="2"/>
  <c r="E997" i="2"/>
  <c r="E994" i="2"/>
  <c r="E991" i="2"/>
  <c r="E988" i="2"/>
  <c r="E985" i="2"/>
  <c r="E982" i="2"/>
  <c r="E979" i="2"/>
  <c r="E976" i="2"/>
  <c r="E973" i="2"/>
  <c r="E970" i="2"/>
  <c r="E967" i="2"/>
  <c r="E964" i="2"/>
  <c r="E961" i="2"/>
  <c r="E958" i="2"/>
  <c r="E955" i="2"/>
  <c r="E952" i="2"/>
  <c r="E949" i="2"/>
  <c r="E946" i="2"/>
  <c r="E943" i="2"/>
  <c r="E940" i="2"/>
  <c r="E937" i="2"/>
  <c r="E934" i="2"/>
  <c r="E931" i="2"/>
  <c r="E928" i="2"/>
  <c r="E925" i="2"/>
  <c r="E922" i="2"/>
  <c r="E919" i="2"/>
  <c r="E916" i="2"/>
  <c r="E913" i="2"/>
  <c r="E910" i="2"/>
  <c r="E907" i="2"/>
  <c r="E904" i="2"/>
  <c r="E901" i="2"/>
  <c r="E898" i="2"/>
  <c r="E895" i="2"/>
  <c r="E892" i="2"/>
  <c r="E889" i="2"/>
  <c r="E886" i="2"/>
  <c r="E883" i="2"/>
  <c r="E880" i="2"/>
  <c r="E877" i="2"/>
  <c r="E874" i="2"/>
  <c r="E871" i="2"/>
  <c r="E868" i="2"/>
  <c r="E865" i="2"/>
  <c r="E862" i="2"/>
  <c r="E859" i="2"/>
  <c r="E856" i="2"/>
  <c r="E853" i="2"/>
  <c r="E850" i="2"/>
  <c r="E847" i="2"/>
  <c r="E844" i="2"/>
  <c r="E841" i="2"/>
  <c r="E838" i="2"/>
  <c r="E835" i="2"/>
  <c r="E832" i="2"/>
  <c r="E829" i="2"/>
  <c r="E826" i="2"/>
  <c r="E823" i="2"/>
  <c r="E820" i="2"/>
  <c r="E817" i="2"/>
  <c r="E814" i="2"/>
  <c r="E811" i="2"/>
  <c r="E808" i="2"/>
  <c r="E805" i="2"/>
  <c r="E802" i="2"/>
  <c r="E799" i="2"/>
  <c r="E796" i="2"/>
  <c r="E793" i="2"/>
  <c r="E790" i="2"/>
  <c r="E787" i="2"/>
  <c r="E784" i="2"/>
  <c r="E781" i="2"/>
  <c r="E778" i="2"/>
  <c r="E775" i="2"/>
  <c r="E772" i="2"/>
  <c r="E769" i="2"/>
  <c r="E766" i="2"/>
  <c r="E763" i="2"/>
  <c r="E760" i="2"/>
  <c r="E757" i="2"/>
  <c r="E754" i="2"/>
  <c r="E751" i="2"/>
  <c r="E748" i="2"/>
  <c r="E745" i="2"/>
  <c r="E742" i="2"/>
  <c r="E739" i="2"/>
  <c r="E736" i="2"/>
  <c r="E733" i="2"/>
  <c r="E730" i="2"/>
  <c r="E727" i="2"/>
  <c r="E724" i="2"/>
  <c r="E721" i="2"/>
  <c r="E718" i="2"/>
  <c r="E715" i="2"/>
  <c r="E712" i="2"/>
  <c r="E709" i="2"/>
  <c r="E706" i="2"/>
  <c r="E703" i="2"/>
  <c r="E700" i="2"/>
  <c r="E697" i="2"/>
  <c r="E694" i="2"/>
  <c r="E691" i="2"/>
  <c r="E688" i="2"/>
  <c r="E685" i="2"/>
  <c r="E682" i="2"/>
  <c r="E679" i="2"/>
  <c r="E676" i="2"/>
  <c r="E673" i="2"/>
  <c r="E670" i="2"/>
  <c r="E667" i="2"/>
  <c r="E664" i="2"/>
  <c r="E661" i="2"/>
  <c r="E658" i="2"/>
  <c r="E655" i="2"/>
  <c r="E652" i="2"/>
  <c r="E649" i="2"/>
  <c r="E646" i="2"/>
  <c r="E643" i="2"/>
  <c r="E640" i="2"/>
  <c r="E637" i="2"/>
  <c r="E634" i="2"/>
  <c r="E631" i="2"/>
  <c r="E628" i="2"/>
  <c r="E625" i="2"/>
  <c r="E622" i="2"/>
  <c r="E619" i="2"/>
  <c r="E616" i="2"/>
  <c r="E613" i="2"/>
  <c r="E610" i="2"/>
  <c r="E607" i="2"/>
  <c r="E604" i="2"/>
  <c r="E601" i="2"/>
  <c r="E598" i="2"/>
  <c r="E595" i="2"/>
  <c r="E592" i="2"/>
  <c r="E589" i="2"/>
  <c r="E586" i="2"/>
  <c r="E583" i="2"/>
  <c r="E580" i="2"/>
  <c r="E577" i="2"/>
  <c r="E574" i="2"/>
  <c r="E571" i="2"/>
  <c r="E568" i="2"/>
  <c r="E565" i="2"/>
  <c r="E562" i="2"/>
  <c r="E559" i="2"/>
  <c r="E556" i="2"/>
  <c r="E553" i="2"/>
  <c r="E550" i="2"/>
  <c r="E547" i="2"/>
  <c r="E544" i="2"/>
  <c r="E541" i="2"/>
  <c r="E538" i="2"/>
  <c r="E535" i="2"/>
  <c r="E532" i="2"/>
  <c r="E529" i="2"/>
  <c r="E526" i="2"/>
  <c r="E523" i="2"/>
  <c r="E520" i="2"/>
  <c r="E517" i="2"/>
  <c r="E514" i="2"/>
  <c r="E511" i="2"/>
  <c r="E508" i="2"/>
  <c r="E505" i="2"/>
  <c r="E502" i="2"/>
  <c r="E499" i="2"/>
  <c r="E496" i="2"/>
  <c r="E493" i="2"/>
  <c r="E490" i="2"/>
  <c r="E487" i="2"/>
  <c r="E484" i="2"/>
  <c r="E481" i="2"/>
  <c r="E478" i="2"/>
  <c r="E475" i="2"/>
  <c r="E472" i="2"/>
  <c r="E469" i="2"/>
  <c r="E466" i="2"/>
  <c r="E463" i="2"/>
  <c r="E460" i="2"/>
  <c r="E457" i="2"/>
  <c r="E454" i="2"/>
  <c r="E451" i="2"/>
  <c r="E448" i="2"/>
  <c r="E445" i="2"/>
  <c r="E442" i="2"/>
  <c r="E439" i="2"/>
  <c r="E436" i="2"/>
  <c r="E433" i="2"/>
  <c r="E430" i="2"/>
  <c r="E427" i="2"/>
  <c r="E424" i="2"/>
  <c r="E421" i="2"/>
  <c r="E418" i="2"/>
  <c r="E415" i="2"/>
  <c r="E412" i="2"/>
  <c r="E409" i="2"/>
  <c r="E406" i="2"/>
  <c r="E403" i="2"/>
  <c r="E400" i="2"/>
  <c r="E397" i="2"/>
  <c r="E394" i="2"/>
  <c r="E391" i="2"/>
  <c r="E388" i="2"/>
  <c r="E385" i="2"/>
  <c r="E382" i="2"/>
  <c r="E379" i="2"/>
  <c r="E376" i="2"/>
  <c r="E373" i="2"/>
  <c r="E370" i="2"/>
  <c r="E367" i="2"/>
  <c r="E364" i="2"/>
  <c r="E361" i="2"/>
  <c r="E358" i="2"/>
  <c r="E355" i="2"/>
  <c r="E352" i="2"/>
  <c r="E349" i="2"/>
  <c r="E346" i="2"/>
  <c r="E343" i="2"/>
  <c r="E340" i="2"/>
  <c r="E337" i="2"/>
  <c r="E334" i="2"/>
  <c r="E331" i="2"/>
  <c r="E328" i="2"/>
  <c r="E325" i="2"/>
  <c r="E322" i="2"/>
  <c r="E319" i="2"/>
  <c r="E316" i="2"/>
  <c r="E313" i="2"/>
  <c r="E310" i="2"/>
  <c r="E307" i="2"/>
  <c r="E304" i="2"/>
  <c r="E301" i="2"/>
  <c r="E298" i="2"/>
  <c r="E295" i="2"/>
  <c r="E292" i="2"/>
  <c r="E289" i="2"/>
  <c r="E286" i="2"/>
  <c r="E283" i="2"/>
  <c r="E280" i="2"/>
  <c r="E277" i="2"/>
  <c r="E274" i="2"/>
  <c r="E271" i="2"/>
  <c r="E268" i="2"/>
  <c r="E265" i="2"/>
  <c r="E262" i="2"/>
  <c r="E259" i="2"/>
  <c r="E256" i="2"/>
  <c r="E253" i="2"/>
  <c r="E250" i="2"/>
  <c r="E247" i="2"/>
  <c r="E244" i="2"/>
  <c r="E241" i="2"/>
  <c r="E238" i="2"/>
  <c r="E235" i="2"/>
  <c r="E232" i="2"/>
  <c r="E229" i="2"/>
  <c r="E226" i="2"/>
  <c r="E223" i="2"/>
  <c r="E220" i="2"/>
  <c r="E217" i="2"/>
  <c r="E214" i="2"/>
  <c r="E211" i="2"/>
  <c r="E208" i="2"/>
  <c r="E205" i="2"/>
  <c r="E202" i="2"/>
  <c r="E199" i="2"/>
  <c r="E196" i="2"/>
  <c r="E193" i="2"/>
  <c r="E190" i="2"/>
  <c r="E187" i="2"/>
  <c r="E184" i="2"/>
  <c r="E181" i="2"/>
  <c r="E178" i="2"/>
  <c r="E175" i="2"/>
  <c r="E172" i="2"/>
  <c r="E169" i="2"/>
  <c r="E166" i="2"/>
  <c r="E163" i="2"/>
  <c r="E160" i="2"/>
  <c r="E157" i="2"/>
  <c r="E154" i="2"/>
  <c r="E151" i="2"/>
  <c r="E148" i="2"/>
  <c r="E145" i="2"/>
  <c r="E142" i="2"/>
  <c r="E139" i="2"/>
  <c r="E136" i="2"/>
  <c r="E133" i="2"/>
  <c r="E130" i="2"/>
  <c r="E127" i="2"/>
  <c r="E124" i="2"/>
  <c r="E121" i="2"/>
  <c r="E118" i="2"/>
  <c r="E115" i="2"/>
  <c r="E112" i="2"/>
  <c r="E109" i="2"/>
  <c r="E106" i="2"/>
  <c r="E103" i="2"/>
  <c r="E100" i="2"/>
  <c r="E97" i="2"/>
  <c r="E94" i="2"/>
  <c r="E91" i="2"/>
  <c r="E88" i="2"/>
  <c r="E85" i="2"/>
  <c r="E82" i="2"/>
  <c r="E79" i="2"/>
  <c r="E76" i="2"/>
  <c r="E73" i="2"/>
  <c r="E70" i="2"/>
  <c r="E67" i="2"/>
  <c r="E64" i="2"/>
  <c r="E61" i="2"/>
  <c r="E58" i="2"/>
  <c r="E55" i="2"/>
  <c r="E52" i="2"/>
  <c r="E49" i="2"/>
  <c r="E46" i="2"/>
  <c r="E43" i="2"/>
  <c r="E40" i="2"/>
  <c r="E37" i="2"/>
  <c r="E34" i="2"/>
  <c r="E31" i="2"/>
  <c r="E28" i="2"/>
  <c r="E25" i="2"/>
  <c r="E22" i="2"/>
  <c r="E19" i="2"/>
  <c r="E16" i="2"/>
  <c r="E13" i="2"/>
  <c r="E10" i="2"/>
  <c r="E7" i="2"/>
  <c r="E2049" i="2"/>
  <c r="F2049" i="2" s="1"/>
  <c r="E2046" i="2"/>
  <c r="E2043" i="2"/>
  <c r="E2040" i="2"/>
  <c r="F2040" i="2" s="1"/>
  <c r="E2037" i="2"/>
  <c r="E2034" i="2"/>
  <c r="E2031" i="2"/>
  <c r="F2031" i="2" s="1"/>
  <c r="E2028" i="2"/>
  <c r="E2025" i="2"/>
  <c r="E2022" i="2"/>
  <c r="F2022" i="2" s="1"/>
  <c r="E2019" i="2"/>
  <c r="E2016" i="2"/>
  <c r="E2013" i="2"/>
  <c r="F2013" i="2" s="1"/>
  <c r="E2010" i="2"/>
  <c r="E2007" i="2"/>
  <c r="E2004" i="2"/>
  <c r="F2004" i="2" s="1"/>
  <c r="E2001" i="2"/>
  <c r="E1998" i="2"/>
  <c r="E1995" i="2"/>
  <c r="F1995" i="2" s="1"/>
  <c r="E1992" i="2"/>
  <c r="E1989" i="2"/>
  <c r="E1986" i="2"/>
  <c r="F1986" i="2" s="1"/>
  <c r="E1983" i="2"/>
  <c r="E1980" i="2"/>
  <c r="E1977" i="2"/>
  <c r="F1977" i="2" s="1"/>
  <c r="E1974" i="2"/>
  <c r="E1971" i="2"/>
  <c r="E1968" i="2"/>
  <c r="F1968" i="2" s="1"/>
  <c r="E1965" i="2"/>
  <c r="E1962" i="2"/>
  <c r="E1959" i="2"/>
  <c r="F1959" i="2" s="1"/>
  <c r="E1956" i="2"/>
  <c r="E1953" i="2"/>
  <c r="E1950" i="2"/>
  <c r="F1950" i="2" s="1"/>
  <c r="E1947" i="2"/>
  <c r="E1944" i="2"/>
  <c r="E1941" i="2"/>
  <c r="F1941" i="2" s="1"/>
  <c r="E1938" i="2"/>
  <c r="E1935" i="2"/>
  <c r="E1932" i="2"/>
  <c r="F1932" i="2" s="1"/>
  <c r="E1929" i="2"/>
  <c r="E1926" i="2"/>
  <c r="E1923" i="2"/>
  <c r="F1923" i="2" s="1"/>
  <c r="E1920" i="2"/>
  <c r="E1917" i="2"/>
  <c r="E1914" i="2"/>
  <c r="F1914" i="2" s="1"/>
  <c r="E1911" i="2"/>
  <c r="E1908" i="2"/>
  <c r="E1905" i="2"/>
  <c r="F1905" i="2" s="1"/>
  <c r="E1902" i="2"/>
  <c r="E1899" i="2"/>
  <c r="E1896" i="2"/>
  <c r="F1896" i="2" s="1"/>
  <c r="E1893" i="2"/>
  <c r="E1890" i="2"/>
  <c r="E1887" i="2"/>
  <c r="F1887" i="2" s="1"/>
  <c r="E1884" i="2"/>
  <c r="E1881" i="2"/>
  <c r="E1878" i="2"/>
  <c r="F1878" i="2" s="1"/>
  <c r="E1875" i="2"/>
  <c r="E1872" i="2"/>
  <c r="E1869" i="2"/>
  <c r="F1869" i="2" s="1"/>
  <c r="E1866" i="2"/>
  <c r="E1863" i="2"/>
  <c r="E1860" i="2"/>
  <c r="F1860" i="2" s="1"/>
  <c r="E1857" i="2"/>
  <c r="E1854" i="2"/>
  <c r="E1851" i="2"/>
  <c r="F1851" i="2" s="1"/>
  <c r="E1848" i="2"/>
  <c r="E1845" i="2"/>
  <c r="E1842" i="2"/>
  <c r="F1842" i="2" s="1"/>
  <c r="E1839" i="2"/>
  <c r="E1836" i="2"/>
  <c r="E1833" i="2"/>
  <c r="E1830" i="2"/>
  <c r="E1827" i="2"/>
  <c r="E1824" i="2"/>
  <c r="F1824" i="2" s="1"/>
  <c r="E1821" i="2"/>
  <c r="E1818" i="2"/>
  <c r="E1815" i="2"/>
  <c r="F1815" i="2" s="1"/>
  <c r="E1812" i="2"/>
  <c r="E1809" i="2"/>
  <c r="E1806" i="2"/>
  <c r="E1803" i="2"/>
  <c r="E1800" i="2"/>
  <c r="E1797" i="2"/>
  <c r="F1797" i="2" s="1"/>
  <c r="E1794" i="2"/>
  <c r="E1791" i="2"/>
  <c r="E1788" i="2"/>
  <c r="F1788" i="2" s="1"/>
  <c r="E1785" i="2"/>
  <c r="E1782" i="2"/>
  <c r="E1779" i="2"/>
  <c r="E1776" i="2"/>
  <c r="E1773" i="2"/>
  <c r="E1770" i="2"/>
  <c r="F1770" i="2" s="1"/>
  <c r="E1767" i="2"/>
  <c r="E1764" i="2"/>
  <c r="E1761" i="2"/>
  <c r="F1761" i="2" s="1"/>
  <c r="E1758" i="2"/>
  <c r="E1755" i="2"/>
  <c r="E1752" i="2"/>
  <c r="E1749" i="2"/>
  <c r="E1746" i="2"/>
  <c r="E1743" i="2"/>
  <c r="F1743" i="2" s="1"/>
  <c r="E1740" i="2"/>
  <c r="E1737" i="2"/>
  <c r="E1734" i="2"/>
  <c r="F1734" i="2" s="1"/>
  <c r="E1731" i="2"/>
  <c r="E1728" i="2"/>
  <c r="E1725" i="2"/>
  <c r="E1722" i="2"/>
  <c r="E1719" i="2"/>
  <c r="E1716" i="2"/>
  <c r="E1713" i="2"/>
  <c r="E1710" i="2"/>
  <c r="E1707" i="2"/>
  <c r="E1704" i="2"/>
  <c r="E1701" i="2"/>
  <c r="E1698" i="2"/>
  <c r="E1695" i="2"/>
  <c r="E1692" i="2"/>
  <c r="E1689" i="2"/>
  <c r="E1686" i="2"/>
  <c r="E1683" i="2"/>
  <c r="E1680" i="2"/>
  <c r="E1677" i="2"/>
  <c r="E1674" i="2"/>
  <c r="E1671" i="2"/>
  <c r="E1668" i="2"/>
  <c r="E1665" i="2"/>
  <c r="E1662" i="2"/>
  <c r="E1659" i="2"/>
  <c r="E1656" i="2"/>
  <c r="E1653" i="2"/>
  <c r="E1650" i="2"/>
  <c r="E1647" i="2"/>
  <c r="E1644" i="2"/>
  <c r="E1641" i="2"/>
  <c r="E1638" i="2"/>
  <c r="E1635" i="2"/>
  <c r="E1632" i="2"/>
  <c r="E1629" i="2"/>
  <c r="E1626" i="2"/>
  <c r="E1623" i="2"/>
  <c r="E1620" i="2"/>
  <c r="E1617" i="2"/>
  <c r="E1614" i="2"/>
  <c r="E1611" i="2"/>
  <c r="E1608" i="2"/>
  <c r="E1605" i="2"/>
  <c r="E1602" i="2"/>
  <c r="E1599" i="2"/>
  <c r="E1596" i="2"/>
  <c r="E1593" i="2"/>
  <c r="E1590" i="2"/>
  <c r="E1587" i="2"/>
  <c r="E1584" i="2"/>
  <c r="E1581" i="2"/>
  <c r="E1578" i="2"/>
  <c r="E1575" i="2"/>
  <c r="E1572" i="2"/>
  <c r="E1569" i="2"/>
  <c r="E1566" i="2"/>
  <c r="E1563" i="2"/>
  <c r="E1560" i="2"/>
  <c r="E1557" i="2"/>
  <c r="E1554" i="2"/>
  <c r="E1551" i="2"/>
  <c r="E1548" i="2"/>
  <c r="E1545" i="2"/>
  <c r="E1542" i="2"/>
  <c r="E1539" i="2"/>
  <c r="E1536" i="2"/>
  <c r="E1533" i="2"/>
  <c r="E1530" i="2"/>
  <c r="E1527" i="2"/>
  <c r="E1524" i="2"/>
  <c r="E1521" i="2"/>
  <c r="E1518" i="2"/>
  <c r="E1515" i="2"/>
  <c r="E1512" i="2"/>
  <c r="E1509" i="2"/>
  <c r="E1506" i="2"/>
  <c r="E1503" i="2"/>
  <c r="E1500" i="2"/>
  <c r="E1497" i="2"/>
  <c r="E1494" i="2"/>
  <c r="E1491" i="2"/>
  <c r="E1488" i="2"/>
  <c r="E1485" i="2"/>
  <c r="E1482" i="2"/>
  <c r="E1479" i="2"/>
  <c r="E1476" i="2"/>
  <c r="E1473" i="2"/>
  <c r="E1470" i="2"/>
  <c r="E1467" i="2"/>
  <c r="E1464" i="2"/>
  <c r="E1461" i="2"/>
  <c r="E1458" i="2"/>
  <c r="E1455" i="2"/>
  <c r="E1452" i="2"/>
  <c r="E1449" i="2"/>
  <c r="E1446" i="2"/>
  <c r="E1443" i="2"/>
  <c r="E1440" i="2"/>
  <c r="E1437" i="2"/>
  <c r="E1434" i="2"/>
  <c r="E1431" i="2"/>
  <c r="E1428" i="2"/>
  <c r="E1425" i="2"/>
  <c r="E1422" i="2"/>
  <c r="E1419" i="2"/>
  <c r="E1416" i="2"/>
  <c r="E1413" i="2"/>
  <c r="E1410" i="2"/>
  <c r="E1407" i="2"/>
  <c r="E1404" i="2"/>
  <c r="E1401" i="2"/>
  <c r="E1398" i="2"/>
  <c r="E1395" i="2"/>
  <c r="E1392" i="2"/>
  <c r="E1389" i="2"/>
  <c r="E1386" i="2"/>
  <c r="E1383" i="2"/>
  <c r="E1380" i="2"/>
  <c r="E1377" i="2"/>
  <c r="E1374" i="2"/>
  <c r="E1371" i="2"/>
  <c r="E1368" i="2"/>
  <c r="E1365" i="2"/>
  <c r="E1362" i="2"/>
  <c r="E1359" i="2"/>
  <c r="E1356" i="2"/>
  <c r="E1353" i="2"/>
  <c r="E1350" i="2"/>
  <c r="E1347" i="2"/>
  <c r="E1344" i="2"/>
  <c r="E1341" i="2"/>
  <c r="E1338" i="2"/>
  <c r="E1335" i="2"/>
  <c r="E1332" i="2"/>
  <c r="E1329" i="2"/>
  <c r="E1326" i="2"/>
  <c r="E1323" i="2"/>
  <c r="E1320" i="2"/>
  <c r="E1317" i="2"/>
  <c r="E1314" i="2"/>
  <c r="E1311" i="2"/>
  <c r="E1308" i="2"/>
  <c r="E1305" i="2"/>
  <c r="E1302" i="2"/>
  <c r="E1299" i="2"/>
  <c r="E1296" i="2"/>
  <c r="E1293" i="2"/>
  <c r="E1290" i="2"/>
  <c r="E1287" i="2"/>
  <c r="E1284" i="2"/>
  <c r="E1281" i="2"/>
  <c r="E1278" i="2"/>
  <c r="E1275" i="2"/>
  <c r="E1272" i="2"/>
  <c r="E1269" i="2"/>
  <c r="E1266" i="2"/>
  <c r="E1263" i="2"/>
  <c r="E1260" i="2"/>
  <c r="E1257" i="2"/>
  <c r="E1254" i="2"/>
  <c r="E1251" i="2"/>
  <c r="E1248" i="2"/>
  <c r="E1245" i="2"/>
  <c r="E1242" i="2"/>
  <c r="E1239" i="2"/>
  <c r="E1236" i="2"/>
  <c r="E1233" i="2"/>
  <c r="E1230" i="2"/>
  <c r="F1230" i="2" s="1"/>
  <c r="E1227" i="2"/>
  <c r="E1224" i="2"/>
  <c r="E1221" i="2"/>
  <c r="E1218" i="2"/>
  <c r="E1215" i="2"/>
  <c r="E1212" i="2"/>
  <c r="E1209" i="2"/>
  <c r="E1206" i="2"/>
  <c r="E1203" i="2"/>
  <c r="F1203" i="2" s="1"/>
  <c r="E1200" i="2"/>
  <c r="E1197" i="2"/>
  <c r="E1194" i="2"/>
  <c r="E1191" i="2"/>
  <c r="E1188" i="2"/>
  <c r="E1185" i="2"/>
  <c r="E1182" i="2"/>
  <c r="E1179" i="2"/>
  <c r="E1176" i="2"/>
  <c r="F1176" i="2" s="1"/>
  <c r="E1173" i="2"/>
  <c r="E1170" i="2"/>
  <c r="E1167" i="2"/>
  <c r="E1164" i="2"/>
  <c r="E1161" i="2"/>
  <c r="E1158" i="2"/>
  <c r="E1155" i="2"/>
  <c r="E1152" i="2"/>
  <c r="E1149" i="2"/>
  <c r="F1149" i="2" s="1"/>
  <c r="E1146" i="2"/>
  <c r="E1143" i="2"/>
  <c r="E1140" i="2"/>
  <c r="E1137" i="2"/>
  <c r="E1134" i="2"/>
  <c r="E1131" i="2"/>
  <c r="E1128" i="2"/>
  <c r="E1125" i="2"/>
  <c r="E1122" i="2"/>
  <c r="F1122" i="2" s="1"/>
  <c r="E1119" i="2"/>
  <c r="E1116" i="2"/>
  <c r="E1113" i="2"/>
  <c r="E1110" i="2"/>
  <c r="E1107" i="2"/>
  <c r="E1104" i="2"/>
  <c r="E1101" i="2"/>
  <c r="E1098" i="2"/>
  <c r="E1095" i="2"/>
  <c r="F1095" i="2" s="1"/>
  <c r="E1092" i="2"/>
  <c r="E1089" i="2"/>
  <c r="E1086" i="2"/>
  <c r="E1083" i="2"/>
  <c r="E1080" i="2"/>
  <c r="E1077" i="2"/>
  <c r="E1074" i="2"/>
  <c r="E1071" i="2"/>
  <c r="E1068" i="2"/>
  <c r="F1068" i="2" s="1"/>
  <c r="E1065" i="2"/>
  <c r="E1062" i="2"/>
  <c r="E1059" i="2"/>
  <c r="E1056" i="2"/>
  <c r="E1053" i="2"/>
  <c r="E1050" i="2"/>
  <c r="E1047" i="2"/>
  <c r="E1044" i="2"/>
  <c r="E1041" i="2"/>
  <c r="F1041" i="2" s="1"/>
  <c r="E1038" i="2"/>
  <c r="E1035" i="2"/>
  <c r="E1032" i="2"/>
  <c r="E1029" i="2"/>
  <c r="E1026" i="2"/>
  <c r="E1023" i="2"/>
  <c r="E1020" i="2"/>
  <c r="E1017" i="2"/>
  <c r="E1014" i="2"/>
  <c r="F1014" i="2" s="1"/>
  <c r="E1011" i="2"/>
  <c r="E1008" i="2"/>
  <c r="E1005" i="2"/>
  <c r="E1002" i="2"/>
  <c r="E999" i="2"/>
  <c r="E996" i="2"/>
  <c r="E993" i="2"/>
  <c r="E990" i="2"/>
  <c r="E987" i="2"/>
  <c r="F987" i="2" s="1"/>
  <c r="E984" i="2"/>
  <c r="E981" i="2"/>
  <c r="E978" i="2"/>
  <c r="E975" i="2"/>
  <c r="E972" i="2"/>
  <c r="E969" i="2"/>
  <c r="E966" i="2"/>
  <c r="E963" i="2"/>
  <c r="E960" i="2"/>
  <c r="E957" i="2"/>
  <c r="E954" i="2"/>
  <c r="E951" i="2"/>
  <c r="E948" i="2"/>
  <c r="E945" i="2"/>
  <c r="E942" i="2"/>
  <c r="E939" i="2"/>
  <c r="E936" i="2"/>
  <c r="E933" i="2"/>
  <c r="E930" i="2"/>
  <c r="E927" i="2"/>
  <c r="E924" i="2"/>
  <c r="E921" i="2"/>
  <c r="E918" i="2"/>
  <c r="E915" i="2"/>
  <c r="E912" i="2"/>
  <c r="E909" i="2"/>
  <c r="E906" i="2"/>
  <c r="E903" i="2"/>
  <c r="E900" i="2"/>
  <c r="E897" i="2"/>
  <c r="E894" i="2"/>
  <c r="E891" i="2"/>
  <c r="E888" i="2"/>
  <c r="E885" i="2"/>
  <c r="E882" i="2"/>
  <c r="E879" i="2"/>
  <c r="E876" i="2"/>
  <c r="E873" i="2"/>
  <c r="E870" i="2"/>
  <c r="E867" i="2"/>
  <c r="E864" i="2"/>
  <c r="E861" i="2"/>
  <c r="E858" i="2"/>
  <c r="E855" i="2"/>
  <c r="E852" i="2"/>
  <c r="E849" i="2"/>
  <c r="E846" i="2"/>
  <c r="E843" i="2"/>
  <c r="E840" i="2"/>
  <c r="E837" i="2"/>
  <c r="E834" i="2"/>
  <c r="E831" i="2"/>
  <c r="E828" i="2"/>
  <c r="E825" i="2"/>
  <c r="E822" i="2"/>
  <c r="E819" i="2"/>
  <c r="E816" i="2"/>
  <c r="E813" i="2"/>
  <c r="E810" i="2"/>
  <c r="E807" i="2"/>
  <c r="E804" i="2"/>
  <c r="E801" i="2"/>
  <c r="E798" i="2"/>
  <c r="E795" i="2"/>
  <c r="E792" i="2"/>
  <c r="E789" i="2"/>
  <c r="E786" i="2"/>
  <c r="E783" i="2"/>
  <c r="E780" i="2"/>
  <c r="E777" i="2"/>
  <c r="E774" i="2"/>
  <c r="E771" i="2"/>
  <c r="E768" i="2"/>
  <c r="E765" i="2"/>
  <c r="E762" i="2"/>
  <c r="E759" i="2"/>
  <c r="E756" i="2"/>
  <c r="E753" i="2"/>
  <c r="E750" i="2"/>
  <c r="E747" i="2"/>
  <c r="E744" i="2"/>
  <c r="E741" i="2"/>
  <c r="E738" i="2"/>
  <c r="E735" i="2"/>
  <c r="E732" i="2"/>
  <c r="E729" i="2"/>
  <c r="E726" i="2"/>
  <c r="E723" i="2"/>
  <c r="E720" i="2"/>
  <c r="E717" i="2"/>
  <c r="E714" i="2"/>
  <c r="E711" i="2"/>
  <c r="E708" i="2"/>
  <c r="E705" i="2"/>
  <c r="E702" i="2"/>
  <c r="E699" i="2"/>
  <c r="E696" i="2"/>
  <c r="E693" i="2"/>
  <c r="E690" i="2"/>
  <c r="E687" i="2"/>
  <c r="E684" i="2"/>
  <c r="E681" i="2"/>
  <c r="E678" i="2"/>
  <c r="E675" i="2"/>
  <c r="E672" i="2"/>
  <c r="E669" i="2"/>
  <c r="E666" i="2"/>
  <c r="E663" i="2"/>
  <c r="E660" i="2"/>
  <c r="E657" i="2"/>
  <c r="E654" i="2"/>
  <c r="E651" i="2"/>
  <c r="E648" i="2"/>
  <c r="E645" i="2"/>
  <c r="E642" i="2"/>
  <c r="E639" i="2"/>
  <c r="E636" i="2"/>
  <c r="E633" i="2"/>
  <c r="E630" i="2"/>
  <c r="E627" i="2"/>
  <c r="E624" i="2"/>
  <c r="E621" i="2"/>
  <c r="E618" i="2"/>
  <c r="E615" i="2"/>
  <c r="E612" i="2"/>
  <c r="E609" i="2"/>
  <c r="E606" i="2"/>
  <c r="E603" i="2"/>
  <c r="E600" i="2"/>
  <c r="E597" i="2"/>
  <c r="E594" i="2"/>
  <c r="E591" i="2"/>
  <c r="E588" i="2"/>
  <c r="E585" i="2"/>
  <c r="E582" i="2"/>
  <c r="E579" i="2"/>
  <c r="E576" i="2"/>
  <c r="E573" i="2"/>
  <c r="E570" i="2"/>
  <c r="E567" i="2"/>
  <c r="E564" i="2"/>
  <c r="E561" i="2"/>
  <c r="E558" i="2"/>
  <c r="E555" i="2"/>
  <c r="E552" i="2"/>
  <c r="E549" i="2"/>
  <c r="E546" i="2"/>
  <c r="E543" i="2"/>
  <c r="E540" i="2"/>
  <c r="E537" i="2"/>
  <c r="E534" i="2"/>
  <c r="E531" i="2"/>
  <c r="E528" i="2"/>
  <c r="E525" i="2"/>
  <c r="E522" i="2"/>
  <c r="E519" i="2"/>
  <c r="E516" i="2"/>
  <c r="E513" i="2"/>
  <c r="E510" i="2"/>
  <c r="E507" i="2"/>
  <c r="E504" i="2"/>
  <c r="E501" i="2"/>
  <c r="F501" i="2" s="1"/>
  <c r="E498" i="2"/>
  <c r="E495" i="2"/>
  <c r="E492" i="2"/>
  <c r="F492" i="2" s="1"/>
  <c r="E489" i="2"/>
  <c r="E486" i="2"/>
  <c r="E483" i="2"/>
  <c r="F483" i="2" s="1"/>
  <c r="E480" i="2"/>
  <c r="E477" i="2"/>
  <c r="E474" i="2"/>
  <c r="F474" i="2" s="1"/>
  <c r="E471" i="2"/>
  <c r="E468" i="2"/>
  <c r="E465" i="2"/>
  <c r="F465" i="2" s="1"/>
  <c r="E462" i="2"/>
  <c r="E459" i="2"/>
  <c r="E456" i="2"/>
  <c r="F456" i="2" s="1"/>
  <c r="E453" i="2"/>
  <c r="E450" i="2"/>
  <c r="E447" i="2"/>
  <c r="F447" i="2" s="1"/>
  <c r="E444" i="2"/>
  <c r="E441" i="2"/>
  <c r="E438" i="2"/>
  <c r="F438" i="2" s="1"/>
  <c r="E435" i="2"/>
  <c r="E432" i="2"/>
  <c r="E429" i="2"/>
  <c r="F429" i="2" s="1"/>
  <c r="E426" i="2"/>
  <c r="E423" i="2"/>
  <c r="E420" i="2"/>
  <c r="F420" i="2" s="1"/>
  <c r="E417" i="2"/>
  <c r="E414" i="2"/>
  <c r="E411" i="2"/>
  <c r="F411" i="2" s="1"/>
  <c r="E408" i="2"/>
  <c r="E405" i="2"/>
  <c r="E402" i="2"/>
  <c r="F402" i="2" s="1"/>
  <c r="E399" i="2"/>
  <c r="E396" i="2"/>
  <c r="E393" i="2"/>
  <c r="F393" i="2" s="1"/>
  <c r="E390" i="2"/>
  <c r="E387" i="2"/>
  <c r="E384" i="2"/>
  <c r="F384" i="2" s="1"/>
  <c r="E381" i="2"/>
  <c r="E378" i="2"/>
  <c r="E375" i="2"/>
  <c r="F375" i="2" s="1"/>
  <c r="E372" i="2"/>
  <c r="E369" i="2"/>
  <c r="E366" i="2"/>
  <c r="F366" i="2" s="1"/>
  <c r="E363" i="2"/>
  <c r="E360" i="2"/>
  <c r="E357" i="2"/>
  <c r="F357" i="2" s="1"/>
  <c r="E354" i="2"/>
  <c r="E351" i="2"/>
  <c r="E348" i="2"/>
  <c r="F348" i="2" s="1"/>
  <c r="E345" i="2"/>
  <c r="E342" i="2"/>
  <c r="E339" i="2"/>
  <c r="F339" i="2" s="1"/>
  <c r="E336" i="2"/>
  <c r="E333" i="2"/>
  <c r="E330" i="2"/>
  <c r="F330" i="2" s="1"/>
  <c r="E327" i="2"/>
  <c r="E324" i="2"/>
  <c r="E321" i="2"/>
  <c r="F321" i="2" s="1"/>
  <c r="E318" i="2"/>
  <c r="E315" i="2"/>
  <c r="E312" i="2"/>
  <c r="F312" i="2" s="1"/>
  <c r="E309" i="2"/>
  <c r="E306" i="2"/>
  <c r="E303" i="2"/>
  <c r="F303" i="2" s="1"/>
  <c r="E300" i="2"/>
  <c r="E297" i="2"/>
  <c r="E294" i="2"/>
  <c r="F294" i="2" s="1"/>
  <c r="E291" i="2"/>
  <c r="E288" i="2"/>
  <c r="E285" i="2"/>
  <c r="F285" i="2" s="1"/>
  <c r="E282" i="2"/>
  <c r="E279" i="2"/>
  <c r="E276" i="2"/>
  <c r="F276" i="2" s="1"/>
  <c r="E273" i="2"/>
  <c r="E270" i="2"/>
  <c r="E267" i="2"/>
  <c r="F267" i="2" s="1"/>
  <c r="E264" i="2"/>
  <c r="E261" i="2"/>
  <c r="E258" i="2"/>
  <c r="F258" i="2" s="1"/>
  <c r="E255" i="2"/>
  <c r="E252" i="2"/>
  <c r="E249" i="2"/>
  <c r="F249" i="2" s="1"/>
  <c r="E246" i="2"/>
  <c r="E243" i="2"/>
  <c r="E240" i="2"/>
  <c r="F240" i="2" s="1"/>
  <c r="E237" i="2"/>
  <c r="E234" i="2"/>
  <c r="E231" i="2"/>
  <c r="F231" i="2" s="1"/>
  <c r="E228" i="2"/>
  <c r="E225" i="2"/>
  <c r="E222" i="2"/>
  <c r="F222" i="2" s="1"/>
  <c r="E219" i="2"/>
  <c r="E216" i="2"/>
  <c r="E213" i="2"/>
  <c r="F213" i="2" s="1"/>
  <c r="E210" i="2"/>
  <c r="E207" i="2"/>
  <c r="E204" i="2"/>
  <c r="F204" i="2" s="1"/>
  <c r="E201" i="2"/>
  <c r="E198" i="2"/>
  <c r="E195" i="2"/>
  <c r="F195" i="2" s="1"/>
  <c r="E192" i="2"/>
  <c r="E189" i="2"/>
  <c r="E186" i="2"/>
  <c r="F186" i="2" s="1"/>
  <c r="E183" i="2"/>
  <c r="E180" i="2"/>
  <c r="E177" i="2"/>
  <c r="F177" i="2" s="1"/>
  <c r="E174" i="2"/>
  <c r="E171" i="2"/>
  <c r="E168" i="2"/>
  <c r="E165" i="2"/>
  <c r="E162" i="2"/>
  <c r="E159" i="2"/>
  <c r="E156" i="2"/>
  <c r="E153" i="2"/>
  <c r="E150" i="2"/>
  <c r="F150" i="2" s="1"/>
  <c r="E147" i="2"/>
  <c r="E144" i="2"/>
  <c r="E141" i="2"/>
  <c r="E138" i="2"/>
  <c r="E135" i="2"/>
  <c r="E132" i="2"/>
  <c r="E129" i="2"/>
  <c r="E126" i="2"/>
  <c r="E123" i="2"/>
  <c r="F123" i="2" s="1"/>
  <c r="E120" i="2"/>
  <c r="E117" i="2"/>
  <c r="E114" i="2"/>
  <c r="E111" i="2"/>
  <c r="E108" i="2"/>
  <c r="E105" i="2"/>
  <c r="E102" i="2"/>
  <c r="E99" i="2"/>
  <c r="E96" i="2"/>
  <c r="F96" i="2" s="1"/>
  <c r="E93" i="2"/>
  <c r="E90" i="2"/>
  <c r="E87" i="2"/>
  <c r="E84" i="2"/>
  <c r="E81" i="2"/>
  <c r="E78" i="2"/>
  <c r="E75" i="2"/>
  <c r="E72" i="2"/>
  <c r="E69" i="2"/>
  <c r="F69" i="2" s="1"/>
  <c r="E66" i="2"/>
  <c r="E63" i="2"/>
  <c r="E60" i="2"/>
  <c r="E57" i="2"/>
  <c r="E54" i="2"/>
  <c r="E51" i="2"/>
  <c r="E48" i="2"/>
  <c r="E45" i="2"/>
  <c r="E42" i="2"/>
  <c r="F42" i="2" s="1"/>
  <c r="E39" i="2"/>
  <c r="E36" i="2"/>
  <c r="E33" i="2"/>
  <c r="E30" i="2"/>
  <c r="E27" i="2"/>
  <c r="E24" i="2"/>
  <c r="E21" i="2"/>
  <c r="E18" i="2"/>
  <c r="E15" i="2"/>
  <c r="F15" i="2" s="1"/>
  <c r="E12" i="2"/>
  <c r="E9" i="2"/>
  <c r="E6" i="2"/>
  <c r="E1853" i="2"/>
  <c r="E1850" i="2"/>
  <c r="E1847" i="2"/>
  <c r="F1847" i="2" s="1"/>
  <c r="E1844" i="2"/>
  <c r="E1841" i="2"/>
  <c r="F1841" i="2" s="1"/>
  <c r="E1838" i="2"/>
  <c r="F1838" i="2" s="1"/>
  <c r="E1835" i="2"/>
  <c r="E1832" i="2"/>
  <c r="E1829" i="2"/>
  <c r="F1829" i="2" s="1"/>
  <c r="E1826" i="2"/>
  <c r="E1823" i="2"/>
  <c r="F1823" i="2" s="1"/>
  <c r="E1820" i="2"/>
  <c r="F1820" i="2" s="1"/>
  <c r="E1817" i="2"/>
  <c r="E1814" i="2"/>
  <c r="F1814" i="2" s="1"/>
  <c r="E1811" i="2"/>
  <c r="F1811" i="2" s="1"/>
  <c r="E1808" i="2"/>
  <c r="E1805" i="2"/>
  <c r="E1802" i="2"/>
  <c r="F1802" i="2" s="1"/>
  <c r="E1799" i="2"/>
  <c r="E1796" i="2"/>
  <c r="F1796" i="2" s="1"/>
  <c r="E1793" i="2"/>
  <c r="F1793" i="2" s="1"/>
  <c r="E1790" i="2"/>
  <c r="E1787" i="2"/>
  <c r="F1787" i="2" s="1"/>
  <c r="E1784" i="2"/>
  <c r="F1784" i="2" s="1"/>
  <c r="E1781" i="2"/>
  <c r="E1778" i="2"/>
  <c r="E1775" i="2"/>
  <c r="F1775" i="2" s="1"/>
  <c r="E1772" i="2"/>
  <c r="E1769" i="2"/>
  <c r="F1769" i="2" s="1"/>
  <c r="E1766" i="2"/>
  <c r="F1766" i="2" s="1"/>
  <c r="E1763" i="2"/>
  <c r="E1760" i="2"/>
  <c r="F1760" i="2" s="1"/>
  <c r="E1757" i="2"/>
  <c r="F1757" i="2" s="1"/>
  <c r="E1754" i="2"/>
  <c r="E1751" i="2"/>
  <c r="E1748" i="2"/>
  <c r="F1748" i="2" s="1"/>
  <c r="E1745" i="2"/>
  <c r="E1742" i="2"/>
  <c r="F1742" i="2" s="1"/>
  <c r="E1739" i="2"/>
  <c r="F1739" i="2" s="1"/>
  <c r="E1736" i="2"/>
  <c r="E1733" i="2"/>
  <c r="F1733" i="2" s="1"/>
  <c r="E1730" i="2"/>
  <c r="F1730" i="2" s="1"/>
  <c r="E1727" i="2"/>
  <c r="E1724" i="2"/>
  <c r="E1721" i="2"/>
  <c r="F1721" i="2" s="1"/>
  <c r="E1718" i="2"/>
  <c r="E1715" i="2"/>
  <c r="E1712" i="2"/>
  <c r="F1712" i="2" s="1"/>
  <c r="E1709" i="2"/>
  <c r="E1706" i="2"/>
  <c r="E1703" i="2"/>
  <c r="F1703" i="2" s="1"/>
  <c r="E1700" i="2"/>
  <c r="E1697" i="2"/>
  <c r="E1694" i="2"/>
  <c r="F1694" i="2" s="1"/>
  <c r="E1691" i="2"/>
  <c r="E1688" i="2"/>
  <c r="E1685" i="2"/>
  <c r="F1685" i="2" s="1"/>
  <c r="E1682" i="2"/>
  <c r="E1679" i="2"/>
  <c r="E1676" i="2"/>
  <c r="F1676" i="2" s="1"/>
  <c r="E1673" i="2"/>
  <c r="E1670" i="2"/>
  <c r="E1667" i="2"/>
  <c r="F1667" i="2" s="1"/>
  <c r="E1664" i="2"/>
  <c r="E1661" i="2"/>
  <c r="E1658" i="2"/>
  <c r="F1658" i="2" s="1"/>
  <c r="E1655" i="2"/>
  <c r="E1652" i="2"/>
  <c r="E1649" i="2"/>
  <c r="F1649" i="2" s="1"/>
  <c r="E1646" i="2"/>
  <c r="E1643" i="2"/>
  <c r="E1640" i="2"/>
  <c r="F1640" i="2" s="1"/>
  <c r="E1637" i="2"/>
  <c r="E1634" i="2"/>
  <c r="E1631" i="2"/>
  <c r="F1631" i="2" s="1"/>
  <c r="E1628" i="2"/>
  <c r="E1625" i="2"/>
  <c r="E1622" i="2"/>
  <c r="F1622" i="2" s="1"/>
  <c r="E1619" i="2"/>
  <c r="E1616" i="2"/>
  <c r="E1613" i="2"/>
  <c r="F1613" i="2" s="1"/>
  <c r="E1610" i="2"/>
  <c r="E1607" i="2"/>
  <c r="E1604" i="2"/>
  <c r="F1604" i="2" s="1"/>
  <c r="E1601" i="2"/>
  <c r="E1598" i="2"/>
  <c r="E1595" i="2"/>
  <c r="F1595" i="2" s="1"/>
  <c r="E1592" i="2"/>
  <c r="E1589" i="2"/>
  <c r="E1586" i="2"/>
  <c r="F1586" i="2" s="1"/>
  <c r="E1583" i="2"/>
  <c r="E1580" i="2"/>
  <c r="E1577" i="2"/>
  <c r="F1577" i="2" s="1"/>
  <c r="E1574" i="2"/>
  <c r="E1571" i="2"/>
  <c r="E1568" i="2"/>
  <c r="F1568" i="2" s="1"/>
  <c r="E1565" i="2"/>
  <c r="E1562" i="2"/>
  <c r="E1559" i="2"/>
  <c r="F1559" i="2" s="1"/>
  <c r="E1556" i="2"/>
  <c r="E1553" i="2"/>
  <c r="E1550" i="2"/>
  <c r="F1550" i="2" s="1"/>
  <c r="E1547" i="2"/>
  <c r="E1544" i="2"/>
  <c r="E1541" i="2"/>
  <c r="F1541" i="2" s="1"/>
  <c r="E1538" i="2"/>
  <c r="E1535" i="2"/>
  <c r="E1532" i="2"/>
  <c r="F1532" i="2" s="1"/>
  <c r="E1529" i="2"/>
  <c r="E1526" i="2"/>
  <c r="E1523" i="2"/>
  <c r="F1523" i="2" s="1"/>
  <c r="E1520" i="2"/>
  <c r="E1517" i="2"/>
  <c r="E1514" i="2"/>
  <c r="F1514" i="2" s="1"/>
  <c r="E1511" i="2"/>
  <c r="E1508" i="2"/>
  <c r="E1505" i="2"/>
  <c r="F1505" i="2" s="1"/>
  <c r="E1502" i="2"/>
  <c r="E1499" i="2"/>
  <c r="E1496" i="2"/>
  <c r="F1496" i="2" s="1"/>
  <c r="E1493" i="2"/>
  <c r="E1490" i="2"/>
  <c r="E1487" i="2"/>
  <c r="F1487" i="2" s="1"/>
  <c r="E1484" i="2"/>
  <c r="E1481" i="2"/>
  <c r="E1478" i="2"/>
  <c r="F1478" i="2" s="1"/>
  <c r="E1475" i="2"/>
  <c r="E1472" i="2"/>
  <c r="E1469" i="2"/>
  <c r="F1469" i="2" s="1"/>
  <c r="E1466" i="2"/>
  <c r="E1463" i="2"/>
  <c r="E1460" i="2"/>
  <c r="F1460" i="2" s="1"/>
  <c r="E1457" i="2"/>
  <c r="E1454" i="2"/>
  <c r="E1451" i="2"/>
  <c r="F1451" i="2" s="1"/>
  <c r="E1448" i="2"/>
  <c r="E1445" i="2"/>
  <c r="E1442" i="2"/>
  <c r="F1442" i="2" s="1"/>
  <c r="E1439" i="2"/>
  <c r="E1436" i="2"/>
  <c r="E1433" i="2"/>
  <c r="F1433" i="2" s="1"/>
  <c r="E1430" i="2"/>
  <c r="E1427" i="2"/>
  <c r="E1424" i="2"/>
  <c r="F1424" i="2" s="1"/>
  <c r="E1421" i="2"/>
  <c r="E1418" i="2"/>
  <c r="E1415" i="2"/>
  <c r="F1415" i="2" s="1"/>
  <c r="E1412" i="2"/>
  <c r="E1409" i="2"/>
  <c r="E1406" i="2"/>
  <c r="F1406" i="2" s="1"/>
  <c r="E1403" i="2"/>
  <c r="E1400" i="2"/>
  <c r="E1397" i="2"/>
  <c r="F1397" i="2" s="1"/>
  <c r="E1394" i="2"/>
  <c r="E1391" i="2"/>
  <c r="E1388" i="2"/>
  <c r="F1388" i="2" s="1"/>
  <c r="E1385" i="2"/>
  <c r="E1382" i="2"/>
  <c r="E1379" i="2"/>
  <c r="F1379" i="2" s="1"/>
  <c r="E1376" i="2"/>
  <c r="E1373" i="2"/>
  <c r="E1370" i="2"/>
  <c r="F1370" i="2" s="1"/>
  <c r="E1367" i="2"/>
  <c r="E1364" i="2"/>
  <c r="E1361" i="2"/>
  <c r="F1361" i="2" s="1"/>
  <c r="E1358" i="2"/>
  <c r="E1355" i="2"/>
  <c r="E1352" i="2"/>
  <c r="F1352" i="2" s="1"/>
  <c r="E1349" i="2"/>
  <c r="E1346" i="2"/>
  <c r="E1343" i="2"/>
  <c r="F1343" i="2" s="1"/>
  <c r="E1340" i="2"/>
  <c r="E1337" i="2"/>
  <c r="E1334" i="2"/>
  <c r="F1334" i="2" s="1"/>
  <c r="E1331" i="2"/>
  <c r="E1328" i="2"/>
  <c r="E1325" i="2"/>
  <c r="F1325" i="2" s="1"/>
  <c r="E1322" i="2"/>
  <c r="E1319" i="2"/>
  <c r="E1316" i="2"/>
  <c r="F1316" i="2" s="1"/>
  <c r="E1313" i="2"/>
  <c r="E1310" i="2"/>
  <c r="E1307" i="2"/>
  <c r="F1307" i="2" s="1"/>
  <c r="E1304" i="2"/>
  <c r="E1301" i="2"/>
  <c r="E1298" i="2"/>
  <c r="F1298" i="2" s="1"/>
  <c r="E1295" i="2"/>
  <c r="E1292" i="2"/>
  <c r="E1289" i="2"/>
  <c r="F1289" i="2" s="1"/>
  <c r="E1286" i="2"/>
  <c r="E1283" i="2"/>
  <c r="E1280" i="2"/>
  <c r="F1280" i="2" s="1"/>
  <c r="E1277" i="2"/>
  <c r="F1277" i="2" s="1"/>
  <c r="E1274" i="2"/>
  <c r="E1271" i="2"/>
  <c r="F1271" i="2" s="1"/>
  <c r="E1268" i="2"/>
  <c r="F1268" i="2" s="1"/>
  <c r="E1265" i="2"/>
  <c r="E1262" i="2"/>
  <c r="F1262" i="2" s="1"/>
  <c r="E1259" i="2"/>
  <c r="F1259" i="2" s="1"/>
  <c r="E1256" i="2"/>
  <c r="E1253" i="2"/>
  <c r="E1250" i="2"/>
  <c r="F1250" i="2" s="1"/>
  <c r="E1247" i="2"/>
  <c r="E1244" i="2"/>
  <c r="F1244" i="2" s="1"/>
  <c r="E1241" i="2"/>
  <c r="F1241" i="2" s="1"/>
  <c r="E1238" i="2"/>
  <c r="E1235" i="2"/>
  <c r="E1232" i="2"/>
  <c r="F1232" i="2" s="1"/>
  <c r="E1229" i="2"/>
  <c r="E1226" i="2"/>
  <c r="F1226" i="2" s="1"/>
  <c r="E1223" i="2"/>
  <c r="F1223" i="2" s="1"/>
  <c r="E1220" i="2"/>
  <c r="E1217" i="2"/>
  <c r="F1217" i="2" s="1"/>
  <c r="E1214" i="2"/>
  <c r="F1214" i="2" s="1"/>
  <c r="E1211" i="2"/>
  <c r="E1208" i="2"/>
  <c r="F1208" i="2" s="1"/>
  <c r="E1205" i="2"/>
  <c r="F1205" i="2" s="1"/>
  <c r="E1202" i="2"/>
  <c r="E1199" i="2"/>
  <c r="E1196" i="2"/>
  <c r="F1196" i="2" s="1"/>
  <c r="E1193" i="2"/>
  <c r="E1190" i="2"/>
  <c r="F1190" i="2" s="1"/>
  <c r="E1187" i="2"/>
  <c r="F1187" i="2" s="1"/>
  <c r="E1184" i="2"/>
  <c r="E1181" i="2"/>
  <c r="E1178" i="2"/>
  <c r="F1178" i="2" s="1"/>
  <c r="E1175" i="2"/>
  <c r="E1172" i="2"/>
  <c r="E1169" i="2"/>
  <c r="F1169" i="2" s="1"/>
  <c r="E1166" i="2"/>
  <c r="E1163" i="2"/>
  <c r="F1163" i="2" s="1"/>
  <c r="E1160" i="2"/>
  <c r="F1160" i="2" s="1"/>
  <c r="E1157" i="2"/>
  <c r="E1154" i="2"/>
  <c r="E1151" i="2"/>
  <c r="F1151" i="2" s="1"/>
  <c r="E1148" i="2"/>
  <c r="E1145" i="2"/>
  <c r="F1145" i="2" s="1"/>
  <c r="E1142" i="2"/>
  <c r="F1142" i="2" s="1"/>
  <c r="E1139" i="2"/>
  <c r="E1136" i="2"/>
  <c r="F1136" i="2" s="1"/>
  <c r="E1133" i="2"/>
  <c r="F1133" i="2" s="1"/>
  <c r="E1130" i="2"/>
  <c r="E1127" i="2"/>
  <c r="F1127" i="2" s="1"/>
  <c r="E1124" i="2"/>
  <c r="F1124" i="2" s="1"/>
  <c r="E1121" i="2"/>
  <c r="E1118" i="2"/>
  <c r="E1115" i="2"/>
  <c r="F1115" i="2" s="1"/>
  <c r="E1112" i="2"/>
  <c r="E1109" i="2"/>
  <c r="F1109" i="2" s="1"/>
  <c r="E1106" i="2"/>
  <c r="F1106" i="2" s="1"/>
  <c r="E1103" i="2"/>
  <c r="E1100" i="2"/>
  <c r="E1097" i="2"/>
  <c r="F1097" i="2" s="1"/>
  <c r="E1094" i="2"/>
  <c r="E1091" i="2"/>
  <c r="E1088" i="2"/>
  <c r="F1088" i="2" s="1"/>
  <c r="E1085" i="2"/>
  <c r="E1082" i="2"/>
  <c r="F1082" i="2" s="1"/>
  <c r="E1079" i="2"/>
  <c r="F1079" i="2" s="1"/>
  <c r="E1076" i="2"/>
  <c r="E1073" i="2"/>
  <c r="E1070" i="2"/>
  <c r="F1070" i="2" s="1"/>
  <c r="E1067" i="2"/>
  <c r="E1064" i="2"/>
  <c r="F1064" i="2" s="1"/>
  <c r="E1061" i="2"/>
  <c r="F1061" i="2" s="1"/>
  <c r="E1058" i="2"/>
  <c r="E1055" i="2"/>
  <c r="F1055" i="2" s="1"/>
  <c r="E1052" i="2"/>
  <c r="F1052" i="2" s="1"/>
  <c r="E1049" i="2"/>
  <c r="E1046" i="2"/>
  <c r="F1046" i="2" s="1"/>
  <c r="E1043" i="2"/>
  <c r="F1043" i="2" s="1"/>
  <c r="E1040" i="2"/>
  <c r="E1037" i="2"/>
  <c r="F1037" i="2" s="1"/>
  <c r="E1034" i="2"/>
  <c r="F1034" i="2" s="1"/>
  <c r="E1031" i="2"/>
  <c r="E1028" i="2"/>
  <c r="F1028" i="2" s="1"/>
  <c r="E1025" i="2"/>
  <c r="F1025" i="2" s="1"/>
  <c r="E1022" i="2"/>
  <c r="E1019" i="2"/>
  <c r="F1019" i="2" s="1"/>
  <c r="E1016" i="2"/>
  <c r="F1016" i="2" s="1"/>
  <c r="E1013" i="2"/>
  <c r="F1013" i="2" s="1"/>
  <c r="E1010" i="2"/>
  <c r="F1010" i="2" s="1"/>
  <c r="E1007" i="2"/>
  <c r="F1007" i="2" s="1"/>
  <c r="E1004" i="2"/>
  <c r="F1004" i="2" s="1"/>
  <c r="E1001" i="2"/>
  <c r="F1001" i="2" s="1"/>
  <c r="E998" i="2"/>
  <c r="F998" i="2" s="1"/>
  <c r="E995" i="2"/>
  <c r="F995" i="2" s="1"/>
  <c r="E992" i="2"/>
  <c r="E989" i="2"/>
  <c r="F989" i="2" s="1"/>
  <c r="E986" i="2"/>
  <c r="F986" i="2" s="1"/>
  <c r="E983" i="2"/>
  <c r="F983" i="2" s="1"/>
  <c r="E980" i="2"/>
  <c r="F980" i="2" s="1"/>
  <c r="E977" i="2"/>
  <c r="F977" i="2" s="1"/>
  <c r="E974" i="2"/>
  <c r="E971" i="2"/>
  <c r="E968" i="2"/>
  <c r="E965" i="2"/>
  <c r="E962" i="2"/>
  <c r="E959" i="2"/>
  <c r="E956" i="2"/>
  <c r="E953" i="2"/>
  <c r="E950" i="2"/>
  <c r="E947" i="2"/>
  <c r="E944" i="2"/>
  <c r="E941" i="2"/>
  <c r="E938" i="2"/>
  <c r="E935" i="2"/>
  <c r="E932" i="2"/>
  <c r="E929" i="2"/>
  <c r="E926" i="2"/>
  <c r="E923" i="2"/>
  <c r="E920" i="2"/>
  <c r="E917" i="2"/>
  <c r="E914" i="2"/>
  <c r="E911" i="2"/>
  <c r="E908" i="2"/>
  <c r="E905" i="2"/>
  <c r="E902" i="2"/>
  <c r="E899" i="2"/>
  <c r="E896" i="2"/>
  <c r="E893" i="2"/>
  <c r="E890" i="2"/>
  <c r="E887" i="2"/>
  <c r="E884" i="2"/>
  <c r="E881" i="2"/>
  <c r="E878" i="2"/>
  <c r="E875" i="2"/>
  <c r="E872" i="2"/>
  <c r="E869" i="2"/>
  <c r="E866" i="2"/>
  <c r="E863" i="2"/>
  <c r="E860" i="2"/>
  <c r="E857" i="2"/>
  <c r="E854" i="2"/>
  <c r="E851" i="2"/>
  <c r="E848" i="2"/>
  <c r="E845" i="2"/>
  <c r="E842" i="2"/>
  <c r="E839" i="2"/>
  <c r="E836" i="2"/>
  <c r="E833" i="2"/>
  <c r="E830" i="2"/>
  <c r="E827" i="2"/>
  <c r="E824" i="2"/>
  <c r="E821" i="2"/>
  <c r="E818" i="2"/>
  <c r="E815" i="2"/>
  <c r="E812" i="2"/>
  <c r="E809" i="2"/>
  <c r="E806" i="2"/>
  <c r="E803" i="2"/>
  <c r="E800" i="2"/>
  <c r="E797" i="2"/>
  <c r="E794" i="2"/>
  <c r="E791" i="2"/>
  <c r="E788" i="2"/>
  <c r="E785" i="2"/>
  <c r="E782" i="2"/>
  <c r="E779" i="2"/>
  <c r="E776" i="2"/>
  <c r="E773" i="2"/>
  <c r="E770" i="2"/>
  <c r="E767" i="2"/>
  <c r="E764" i="2"/>
  <c r="E761" i="2"/>
  <c r="E758" i="2"/>
  <c r="E755" i="2"/>
  <c r="E752" i="2"/>
  <c r="E749" i="2"/>
  <c r="E746" i="2"/>
  <c r="E743" i="2"/>
  <c r="E740" i="2"/>
  <c r="E737" i="2"/>
  <c r="E734" i="2"/>
  <c r="E731" i="2"/>
  <c r="E728" i="2"/>
  <c r="E725" i="2"/>
  <c r="E722" i="2"/>
  <c r="E719" i="2"/>
  <c r="E716" i="2"/>
  <c r="E713" i="2"/>
  <c r="E710" i="2"/>
  <c r="E707" i="2"/>
  <c r="E704" i="2"/>
  <c r="E701" i="2"/>
  <c r="E698" i="2"/>
  <c r="E695" i="2"/>
  <c r="E692" i="2"/>
  <c r="E689" i="2"/>
  <c r="E686" i="2"/>
  <c r="E683" i="2"/>
  <c r="E680" i="2"/>
  <c r="E677" i="2"/>
  <c r="E674" i="2"/>
  <c r="E671" i="2"/>
  <c r="E668" i="2"/>
  <c r="E665" i="2"/>
  <c r="E662" i="2"/>
  <c r="E659" i="2"/>
  <c r="E656" i="2"/>
  <c r="E653" i="2"/>
  <c r="E650" i="2"/>
  <c r="E647" i="2"/>
  <c r="E644" i="2"/>
  <c r="E641" i="2"/>
  <c r="E638" i="2"/>
  <c r="E635" i="2"/>
  <c r="E632" i="2"/>
  <c r="E629" i="2"/>
  <c r="E626" i="2"/>
  <c r="E623" i="2"/>
  <c r="E620" i="2"/>
  <c r="E617" i="2"/>
  <c r="E614" i="2"/>
  <c r="E611" i="2"/>
  <c r="E608" i="2"/>
  <c r="E605" i="2"/>
  <c r="E602" i="2"/>
  <c r="E599" i="2"/>
  <c r="E596" i="2"/>
  <c r="E593" i="2"/>
  <c r="E590" i="2"/>
  <c r="E587" i="2"/>
  <c r="E584" i="2"/>
  <c r="E581" i="2"/>
  <c r="E578" i="2"/>
  <c r="E575" i="2"/>
  <c r="E572" i="2"/>
  <c r="E569" i="2"/>
  <c r="E566" i="2"/>
  <c r="E563" i="2"/>
  <c r="E560" i="2"/>
  <c r="E557" i="2"/>
  <c r="E554" i="2"/>
  <c r="E551" i="2"/>
  <c r="E548" i="2"/>
  <c r="E545" i="2"/>
  <c r="E542" i="2"/>
  <c r="E539" i="2"/>
  <c r="E536" i="2"/>
  <c r="E533" i="2"/>
  <c r="E530" i="2"/>
  <c r="E527" i="2"/>
  <c r="E524" i="2"/>
  <c r="E521" i="2"/>
  <c r="E518" i="2"/>
  <c r="E515" i="2"/>
  <c r="E512" i="2"/>
  <c r="E509" i="2"/>
  <c r="E506" i="2"/>
  <c r="E503" i="2"/>
  <c r="E500" i="2"/>
  <c r="E497" i="2"/>
  <c r="E494" i="2"/>
  <c r="E491" i="2"/>
  <c r="E488" i="2"/>
  <c r="F488" i="2" s="1"/>
  <c r="E485" i="2"/>
  <c r="E482" i="2"/>
  <c r="E479" i="2"/>
  <c r="E476" i="2"/>
  <c r="E473" i="2"/>
  <c r="E470" i="2"/>
  <c r="E467" i="2"/>
  <c r="E464" i="2"/>
  <c r="E461" i="2"/>
  <c r="F461" i="2" s="1"/>
  <c r="E458" i="2"/>
  <c r="E455" i="2"/>
  <c r="E452" i="2"/>
  <c r="E449" i="2"/>
  <c r="E446" i="2"/>
  <c r="E443" i="2"/>
  <c r="E440" i="2"/>
  <c r="E437" i="2"/>
  <c r="E434" i="2"/>
  <c r="F434" i="2" s="1"/>
  <c r="E431" i="2"/>
  <c r="E428" i="2"/>
  <c r="E425" i="2"/>
  <c r="E422" i="2"/>
  <c r="E419" i="2"/>
  <c r="E416" i="2"/>
  <c r="E413" i="2"/>
  <c r="E410" i="2"/>
  <c r="E407" i="2"/>
  <c r="F407" i="2" s="1"/>
  <c r="E404" i="2"/>
  <c r="E401" i="2"/>
  <c r="E398" i="2"/>
  <c r="E395" i="2"/>
  <c r="E392" i="2"/>
  <c r="E389" i="2"/>
  <c r="E386" i="2"/>
  <c r="E383" i="2"/>
  <c r="E380" i="2"/>
  <c r="F380" i="2" s="1"/>
  <c r="E377" i="2"/>
  <c r="E374" i="2"/>
  <c r="E371" i="2"/>
  <c r="E368" i="2"/>
  <c r="E365" i="2"/>
  <c r="E362" i="2"/>
  <c r="E359" i="2"/>
  <c r="E356" i="2"/>
  <c r="E353" i="2"/>
  <c r="F353" i="2" s="1"/>
  <c r="E350" i="2"/>
  <c r="E347" i="2"/>
  <c r="E344" i="2"/>
  <c r="E341" i="2"/>
  <c r="E338" i="2"/>
  <c r="E335" i="2"/>
  <c r="E332" i="2"/>
  <c r="E329" i="2"/>
  <c r="E326" i="2"/>
  <c r="F326" i="2" s="1"/>
  <c r="E323" i="2"/>
  <c r="E320" i="2"/>
  <c r="E317" i="2"/>
  <c r="E314" i="2"/>
  <c r="E311" i="2"/>
  <c r="E308" i="2"/>
  <c r="E305" i="2"/>
  <c r="E302" i="2"/>
  <c r="E299" i="2"/>
  <c r="F299" i="2" s="1"/>
  <c r="E296" i="2"/>
  <c r="E293" i="2"/>
  <c r="E290" i="2"/>
  <c r="E287" i="2"/>
  <c r="E284" i="2"/>
  <c r="E281" i="2"/>
  <c r="E278" i="2"/>
  <c r="E275" i="2"/>
  <c r="E272" i="2"/>
  <c r="F272" i="2" s="1"/>
  <c r="E269" i="2"/>
  <c r="E266" i="2"/>
  <c r="E263" i="2"/>
  <c r="E260" i="2"/>
  <c r="E257" i="2"/>
  <c r="E254" i="2"/>
  <c r="E251" i="2"/>
  <c r="E248" i="2"/>
  <c r="E245" i="2"/>
  <c r="F245" i="2" s="1"/>
  <c r="E242" i="2"/>
  <c r="E239" i="2"/>
  <c r="E236" i="2"/>
  <c r="E233" i="2"/>
  <c r="E230" i="2"/>
  <c r="E227" i="2"/>
  <c r="E224" i="2"/>
  <c r="E221" i="2"/>
  <c r="E218" i="2"/>
  <c r="F218" i="2" s="1"/>
  <c r="E215" i="2"/>
  <c r="E212" i="2"/>
  <c r="E209" i="2"/>
  <c r="E206" i="2"/>
  <c r="E203" i="2"/>
  <c r="E200" i="2"/>
  <c r="E197" i="2"/>
  <c r="E194" i="2"/>
  <c r="E191" i="2"/>
  <c r="F191" i="2" s="1"/>
  <c r="E188" i="2"/>
  <c r="E185" i="2"/>
  <c r="E182" i="2"/>
  <c r="E179" i="2"/>
  <c r="E176" i="2"/>
  <c r="F176" i="2" s="1"/>
  <c r="E173" i="2"/>
  <c r="F173" i="2" s="1"/>
  <c r="E170" i="2"/>
  <c r="E167" i="2"/>
  <c r="F167" i="2" s="1"/>
  <c r="E164" i="2"/>
  <c r="E161" i="2"/>
  <c r="E158" i="2"/>
  <c r="F158" i="2" s="1"/>
  <c r="E155" i="2"/>
  <c r="F155" i="2" s="1"/>
  <c r="E152" i="2"/>
  <c r="E149" i="2"/>
  <c r="F149" i="2" s="1"/>
  <c r="E146" i="2"/>
  <c r="F146" i="2" s="1"/>
  <c r="E143" i="2"/>
  <c r="E140" i="2"/>
  <c r="F140" i="2" s="1"/>
  <c r="E137" i="2"/>
  <c r="E134" i="2"/>
  <c r="E131" i="2"/>
  <c r="F131" i="2" s="1"/>
  <c r="E128" i="2"/>
  <c r="E125" i="2"/>
  <c r="E122" i="2"/>
  <c r="F122" i="2" s="1"/>
  <c r="E119" i="2"/>
  <c r="F119" i="2" s="1"/>
  <c r="E116" i="2"/>
  <c r="E113" i="2"/>
  <c r="F113" i="2" s="1"/>
  <c r="E110" i="2"/>
  <c r="F110" i="2" s="1"/>
  <c r="E107" i="2"/>
  <c r="E104" i="2"/>
  <c r="F104" i="2" s="1"/>
  <c r="E101" i="2"/>
  <c r="E98" i="2"/>
  <c r="E95" i="2"/>
  <c r="F95" i="2" s="1"/>
  <c r="E92" i="2"/>
  <c r="F92" i="2" s="1"/>
  <c r="E89" i="2"/>
  <c r="E86" i="2"/>
  <c r="F86" i="2" s="1"/>
  <c r="E83" i="2"/>
  <c r="E80" i="2"/>
  <c r="E77" i="2"/>
  <c r="F77" i="2" s="1"/>
  <c r="E74" i="2"/>
  <c r="F74" i="2" s="1"/>
  <c r="E71" i="2"/>
  <c r="E68" i="2"/>
  <c r="F68" i="2" s="1"/>
  <c r="E65" i="2"/>
  <c r="F65" i="2" s="1"/>
  <c r="E62" i="2"/>
  <c r="E59" i="2"/>
  <c r="F59" i="2" s="1"/>
  <c r="E56" i="2"/>
  <c r="E53" i="2"/>
  <c r="E50" i="2"/>
  <c r="F50" i="2" s="1"/>
  <c r="E47" i="2"/>
  <c r="E44" i="2"/>
  <c r="E41" i="2"/>
  <c r="F41" i="2" s="1"/>
  <c r="E38" i="2"/>
  <c r="F38" i="2" s="1"/>
  <c r="E35" i="2"/>
  <c r="E32" i="2"/>
  <c r="F32" i="2" s="1"/>
  <c r="E29" i="2"/>
  <c r="F29" i="2" s="1"/>
  <c r="E26" i="2"/>
  <c r="E23" i="2"/>
  <c r="F23" i="2" s="1"/>
  <c r="E20" i="2"/>
  <c r="E17" i="2"/>
  <c r="E14" i="2"/>
  <c r="F14" i="2" s="1"/>
  <c r="E11" i="2"/>
  <c r="F11" i="2" s="1"/>
  <c r="E8" i="2"/>
  <c r="I8" i="2"/>
  <c r="G8" i="2" s="1"/>
  <c r="I9" i="2"/>
  <c r="G9" i="2" s="1"/>
  <c r="I10" i="2"/>
  <c r="G10" i="2" s="1"/>
  <c r="I11" i="2"/>
  <c r="G11" i="2" s="1"/>
  <c r="I12" i="2"/>
  <c r="G12" i="2" s="1"/>
  <c r="I13" i="2"/>
  <c r="G13" i="2" s="1"/>
  <c r="I14" i="2"/>
  <c r="G14" i="2" s="1"/>
  <c r="I15" i="2"/>
  <c r="G15" i="2" s="1"/>
  <c r="I16" i="2"/>
  <c r="G16" i="2" s="1"/>
  <c r="I17" i="2"/>
  <c r="G17" i="2" s="1"/>
  <c r="I18" i="2"/>
  <c r="G18" i="2" s="1"/>
  <c r="I19" i="2"/>
  <c r="G19" i="2" s="1"/>
  <c r="I20" i="2"/>
  <c r="G20" i="2" s="1"/>
  <c r="I21" i="2"/>
  <c r="G21" i="2" s="1"/>
  <c r="I22" i="2"/>
  <c r="G22" i="2" s="1"/>
  <c r="I23" i="2"/>
  <c r="G23" i="2" s="1"/>
  <c r="I24" i="2"/>
  <c r="G24" i="2" s="1"/>
  <c r="I25" i="2"/>
  <c r="G25" i="2" s="1"/>
  <c r="I26" i="2"/>
  <c r="G26" i="2" s="1"/>
  <c r="I27" i="2"/>
  <c r="G27" i="2" s="1"/>
  <c r="I28" i="2"/>
  <c r="G28" i="2" s="1"/>
  <c r="I29" i="2"/>
  <c r="G29" i="2" s="1"/>
  <c r="I30" i="2"/>
  <c r="G30" i="2" s="1"/>
  <c r="I31" i="2"/>
  <c r="G31" i="2" s="1"/>
  <c r="I32" i="2"/>
  <c r="G32" i="2" s="1"/>
  <c r="I33" i="2"/>
  <c r="G33" i="2" s="1"/>
  <c r="I34" i="2"/>
  <c r="G34" i="2" s="1"/>
  <c r="I35" i="2"/>
  <c r="G35" i="2" s="1"/>
  <c r="I36" i="2"/>
  <c r="G36" i="2" s="1"/>
  <c r="I37" i="2"/>
  <c r="G37" i="2" s="1"/>
  <c r="I38" i="2"/>
  <c r="G38" i="2" s="1"/>
  <c r="I39" i="2"/>
  <c r="G39" i="2" s="1"/>
  <c r="I40" i="2"/>
  <c r="G40" i="2" s="1"/>
  <c r="I41" i="2"/>
  <c r="G41" i="2" s="1"/>
  <c r="I42" i="2"/>
  <c r="G42" i="2" s="1"/>
  <c r="I43" i="2"/>
  <c r="G43" i="2" s="1"/>
  <c r="I44" i="2"/>
  <c r="G44" i="2" s="1"/>
  <c r="I45" i="2"/>
  <c r="G45" i="2" s="1"/>
  <c r="I46" i="2"/>
  <c r="G46" i="2" s="1"/>
  <c r="I47" i="2"/>
  <c r="G47" i="2" s="1"/>
  <c r="I48" i="2"/>
  <c r="G48" i="2" s="1"/>
  <c r="I49" i="2"/>
  <c r="G49" i="2" s="1"/>
  <c r="I50" i="2"/>
  <c r="G50" i="2" s="1"/>
  <c r="I51" i="2"/>
  <c r="G51" i="2" s="1"/>
  <c r="I52" i="2"/>
  <c r="G52" i="2" s="1"/>
  <c r="I53" i="2"/>
  <c r="G53" i="2" s="1"/>
  <c r="I54" i="2"/>
  <c r="G54" i="2" s="1"/>
  <c r="I55" i="2"/>
  <c r="G55" i="2" s="1"/>
  <c r="I56" i="2"/>
  <c r="G56" i="2" s="1"/>
  <c r="I57" i="2"/>
  <c r="G57" i="2" s="1"/>
  <c r="I58" i="2"/>
  <c r="G58" i="2" s="1"/>
  <c r="I59" i="2"/>
  <c r="G59" i="2" s="1"/>
  <c r="I60" i="2"/>
  <c r="G60" i="2" s="1"/>
  <c r="I61" i="2"/>
  <c r="G61" i="2" s="1"/>
  <c r="I62" i="2"/>
  <c r="G62" i="2" s="1"/>
  <c r="I63" i="2"/>
  <c r="G63" i="2" s="1"/>
  <c r="I64" i="2"/>
  <c r="G64" i="2" s="1"/>
  <c r="I65" i="2"/>
  <c r="G65" i="2" s="1"/>
  <c r="I66" i="2"/>
  <c r="G66" i="2" s="1"/>
  <c r="I67" i="2"/>
  <c r="G67" i="2" s="1"/>
  <c r="I68" i="2"/>
  <c r="G68" i="2" s="1"/>
  <c r="I69" i="2"/>
  <c r="G69" i="2" s="1"/>
  <c r="I70" i="2"/>
  <c r="G70" i="2" s="1"/>
  <c r="I71" i="2"/>
  <c r="G71" i="2" s="1"/>
  <c r="I72" i="2"/>
  <c r="G72" i="2" s="1"/>
  <c r="I73" i="2"/>
  <c r="G73" i="2" s="1"/>
  <c r="I74" i="2"/>
  <c r="G74" i="2" s="1"/>
  <c r="I75" i="2"/>
  <c r="G75" i="2" s="1"/>
  <c r="I76" i="2"/>
  <c r="G76" i="2" s="1"/>
  <c r="I77" i="2"/>
  <c r="G77" i="2" s="1"/>
  <c r="I78" i="2"/>
  <c r="G78" i="2" s="1"/>
  <c r="I79" i="2"/>
  <c r="G79" i="2" s="1"/>
  <c r="I80" i="2"/>
  <c r="G80" i="2" s="1"/>
  <c r="I81" i="2"/>
  <c r="G81" i="2" s="1"/>
  <c r="I82" i="2"/>
  <c r="G82" i="2" s="1"/>
  <c r="I83" i="2"/>
  <c r="G83" i="2" s="1"/>
  <c r="I84" i="2"/>
  <c r="G84" i="2" s="1"/>
  <c r="I85" i="2"/>
  <c r="G85" i="2" s="1"/>
  <c r="I86" i="2"/>
  <c r="G86" i="2" s="1"/>
  <c r="I87" i="2"/>
  <c r="G87" i="2" s="1"/>
  <c r="I88" i="2"/>
  <c r="G88" i="2" s="1"/>
  <c r="I89" i="2"/>
  <c r="G89" i="2" s="1"/>
  <c r="I90" i="2"/>
  <c r="G90" i="2" s="1"/>
  <c r="I91" i="2"/>
  <c r="G91" i="2" s="1"/>
  <c r="I92" i="2"/>
  <c r="G92" i="2" s="1"/>
  <c r="I93" i="2"/>
  <c r="G93" i="2" s="1"/>
  <c r="I94" i="2"/>
  <c r="G94" i="2" s="1"/>
  <c r="I95" i="2"/>
  <c r="G95" i="2" s="1"/>
  <c r="I96" i="2"/>
  <c r="G96" i="2" s="1"/>
  <c r="I97" i="2"/>
  <c r="G97" i="2" s="1"/>
  <c r="I98" i="2"/>
  <c r="G98" i="2" s="1"/>
  <c r="I99" i="2"/>
  <c r="G99" i="2" s="1"/>
  <c r="I100" i="2"/>
  <c r="G100" i="2" s="1"/>
  <c r="I101" i="2"/>
  <c r="G101" i="2" s="1"/>
  <c r="I102" i="2"/>
  <c r="G102" i="2" s="1"/>
  <c r="I103" i="2"/>
  <c r="G103" i="2" s="1"/>
  <c r="I104" i="2"/>
  <c r="G104" i="2" s="1"/>
  <c r="I105" i="2"/>
  <c r="G105" i="2" s="1"/>
  <c r="I106" i="2"/>
  <c r="G106" i="2" s="1"/>
  <c r="I107" i="2"/>
  <c r="G107" i="2" s="1"/>
  <c r="I108" i="2"/>
  <c r="G108" i="2" s="1"/>
  <c r="I109" i="2"/>
  <c r="G109" i="2" s="1"/>
  <c r="I110" i="2"/>
  <c r="G110" i="2" s="1"/>
  <c r="I111" i="2"/>
  <c r="G111" i="2" s="1"/>
  <c r="I112" i="2"/>
  <c r="G112" i="2" s="1"/>
  <c r="I113" i="2"/>
  <c r="G113" i="2" s="1"/>
  <c r="I114" i="2"/>
  <c r="G114" i="2" s="1"/>
  <c r="I115" i="2"/>
  <c r="G115" i="2" s="1"/>
  <c r="I116" i="2"/>
  <c r="G116" i="2" s="1"/>
  <c r="I117" i="2"/>
  <c r="G117" i="2" s="1"/>
  <c r="I118" i="2"/>
  <c r="G118" i="2" s="1"/>
  <c r="I119" i="2"/>
  <c r="G119" i="2" s="1"/>
  <c r="I120" i="2"/>
  <c r="G120" i="2" s="1"/>
  <c r="I121" i="2"/>
  <c r="G121" i="2" s="1"/>
  <c r="I122" i="2"/>
  <c r="G122" i="2" s="1"/>
  <c r="I123" i="2"/>
  <c r="G123" i="2" s="1"/>
  <c r="I124" i="2"/>
  <c r="G124" i="2" s="1"/>
  <c r="I125" i="2"/>
  <c r="G125" i="2" s="1"/>
  <c r="I126" i="2"/>
  <c r="G126" i="2" s="1"/>
  <c r="I127" i="2"/>
  <c r="G127" i="2" s="1"/>
  <c r="I128" i="2"/>
  <c r="G128" i="2" s="1"/>
  <c r="I129" i="2"/>
  <c r="G129" i="2" s="1"/>
  <c r="I130" i="2"/>
  <c r="G130" i="2" s="1"/>
  <c r="I131" i="2"/>
  <c r="G131" i="2" s="1"/>
  <c r="I132" i="2"/>
  <c r="G132" i="2" s="1"/>
  <c r="I133" i="2"/>
  <c r="G133" i="2" s="1"/>
  <c r="I134" i="2"/>
  <c r="G134" i="2" s="1"/>
  <c r="I135" i="2"/>
  <c r="G135" i="2" s="1"/>
  <c r="I136" i="2"/>
  <c r="G136" i="2" s="1"/>
  <c r="I137" i="2"/>
  <c r="G137" i="2" s="1"/>
  <c r="I138" i="2"/>
  <c r="G138" i="2" s="1"/>
  <c r="I139" i="2"/>
  <c r="G139" i="2" s="1"/>
  <c r="I140" i="2"/>
  <c r="G140" i="2" s="1"/>
  <c r="I141" i="2"/>
  <c r="G141" i="2" s="1"/>
  <c r="I142" i="2"/>
  <c r="G142" i="2" s="1"/>
  <c r="I143" i="2"/>
  <c r="G143" i="2" s="1"/>
  <c r="I144" i="2"/>
  <c r="G144" i="2" s="1"/>
  <c r="I145" i="2"/>
  <c r="G145" i="2" s="1"/>
  <c r="I146" i="2"/>
  <c r="G146" i="2" s="1"/>
  <c r="I147" i="2"/>
  <c r="G147" i="2" s="1"/>
  <c r="I148" i="2"/>
  <c r="G148" i="2" s="1"/>
  <c r="I149" i="2"/>
  <c r="G149" i="2" s="1"/>
  <c r="I150" i="2"/>
  <c r="G150" i="2" s="1"/>
  <c r="I151" i="2"/>
  <c r="G151" i="2" s="1"/>
  <c r="I152" i="2"/>
  <c r="G152" i="2" s="1"/>
  <c r="I153" i="2"/>
  <c r="G153" i="2" s="1"/>
  <c r="I154" i="2"/>
  <c r="G154" i="2" s="1"/>
  <c r="I155" i="2"/>
  <c r="G155" i="2" s="1"/>
  <c r="I156" i="2"/>
  <c r="G156" i="2" s="1"/>
  <c r="I157" i="2"/>
  <c r="G157" i="2" s="1"/>
  <c r="I158" i="2"/>
  <c r="G158" i="2" s="1"/>
  <c r="I159" i="2"/>
  <c r="G159" i="2" s="1"/>
  <c r="I160" i="2"/>
  <c r="G160" i="2" s="1"/>
  <c r="I161" i="2"/>
  <c r="G161" i="2" s="1"/>
  <c r="I162" i="2"/>
  <c r="G162" i="2" s="1"/>
  <c r="I163" i="2"/>
  <c r="G163" i="2" s="1"/>
  <c r="I164" i="2"/>
  <c r="G164" i="2" s="1"/>
  <c r="I165" i="2"/>
  <c r="G165" i="2" s="1"/>
  <c r="I166" i="2"/>
  <c r="G166" i="2" s="1"/>
  <c r="I167" i="2"/>
  <c r="G167" i="2" s="1"/>
  <c r="I168" i="2"/>
  <c r="G168" i="2" s="1"/>
  <c r="I169" i="2"/>
  <c r="G169" i="2" s="1"/>
  <c r="I170" i="2"/>
  <c r="G170" i="2" s="1"/>
  <c r="I171" i="2"/>
  <c r="G171" i="2" s="1"/>
  <c r="I172" i="2"/>
  <c r="G172" i="2" s="1"/>
  <c r="I173" i="2"/>
  <c r="G173" i="2" s="1"/>
  <c r="I174" i="2"/>
  <c r="G174" i="2" s="1"/>
  <c r="I175" i="2"/>
  <c r="G175" i="2" s="1"/>
  <c r="I176" i="2"/>
  <c r="G176" i="2" s="1"/>
  <c r="I177" i="2"/>
  <c r="G177" i="2" s="1"/>
  <c r="I178" i="2"/>
  <c r="G178" i="2" s="1"/>
  <c r="I179" i="2"/>
  <c r="G179" i="2" s="1"/>
  <c r="I180" i="2"/>
  <c r="G180" i="2" s="1"/>
  <c r="I181" i="2"/>
  <c r="G181" i="2" s="1"/>
  <c r="I182" i="2"/>
  <c r="G182" i="2" s="1"/>
  <c r="I183" i="2"/>
  <c r="G183" i="2" s="1"/>
  <c r="I184" i="2"/>
  <c r="G184" i="2" s="1"/>
  <c r="I185" i="2"/>
  <c r="G185" i="2" s="1"/>
  <c r="I186" i="2"/>
  <c r="G186" i="2" s="1"/>
  <c r="I187" i="2"/>
  <c r="G187" i="2" s="1"/>
  <c r="I188" i="2"/>
  <c r="G188" i="2" s="1"/>
  <c r="I189" i="2"/>
  <c r="G189" i="2" s="1"/>
  <c r="I190" i="2"/>
  <c r="G190" i="2" s="1"/>
  <c r="I191" i="2"/>
  <c r="G191" i="2" s="1"/>
  <c r="I192" i="2"/>
  <c r="G192" i="2" s="1"/>
  <c r="I193" i="2"/>
  <c r="G193" i="2" s="1"/>
  <c r="I194" i="2"/>
  <c r="G194" i="2" s="1"/>
  <c r="I195" i="2"/>
  <c r="G195" i="2" s="1"/>
  <c r="I196" i="2"/>
  <c r="G196" i="2" s="1"/>
  <c r="I197" i="2"/>
  <c r="G197" i="2" s="1"/>
  <c r="I198" i="2"/>
  <c r="G198" i="2" s="1"/>
  <c r="I199" i="2"/>
  <c r="G199" i="2" s="1"/>
  <c r="I200" i="2"/>
  <c r="G200" i="2" s="1"/>
  <c r="I201" i="2"/>
  <c r="G201" i="2" s="1"/>
  <c r="I202" i="2"/>
  <c r="G202" i="2" s="1"/>
  <c r="I203" i="2"/>
  <c r="G203" i="2" s="1"/>
  <c r="I204" i="2"/>
  <c r="G204" i="2" s="1"/>
  <c r="I205" i="2"/>
  <c r="G205" i="2" s="1"/>
  <c r="I206" i="2"/>
  <c r="G206" i="2" s="1"/>
  <c r="I207" i="2"/>
  <c r="G207" i="2" s="1"/>
  <c r="I208" i="2"/>
  <c r="G208" i="2" s="1"/>
  <c r="I209" i="2"/>
  <c r="G209" i="2" s="1"/>
  <c r="I210" i="2"/>
  <c r="G210" i="2" s="1"/>
  <c r="I211" i="2"/>
  <c r="G211" i="2" s="1"/>
  <c r="I212" i="2"/>
  <c r="G212" i="2" s="1"/>
  <c r="I213" i="2"/>
  <c r="G213" i="2" s="1"/>
  <c r="I214" i="2"/>
  <c r="G214" i="2" s="1"/>
  <c r="I215" i="2"/>
  <c r="G215" i="2" s="1"/>
  <c r="I216" i="2"/>
  <c r="G216" i="2" s="1"/>
  <c r="I217" i="2"/>
  <c r="G217" i="2" s="1"/>
  <c r="I218" i="2"/>
  <c r="G218" i="2" s="1"/>
  <c r="I219" i="2"/>
  <c r="G219" i="2" s="1"/>
  <c r="I220" i="2"/>
  <c r="G220" i="2" s="1"/>
  <c r="I221" i="2"/>
  <c r="G221" i="2" s="1"/>
  <c r="I222" i="2"/>
  <c r="G222" i="2" s="1"/>
  <c r="I223" i="2"/>
  <c r="G223" i="2" s="1"/>
  <c r="I224" i="2"/>
  <c r="G224" i="2" s="1"/>
  <c r="I225" i="2"/>
  <c r="G225" i="2" s="1"/>
  <c r="I226" i="2"/>
  <c r="G226" i="2" s="1"/>
  <c r="I227" i="2"/>
  <c r="G227" i="2" s="1"/>
  <c r="I228" i="2"/>
  <c r="G228" i="2" s="1"/>
  <c r="I229" i="2"/>
  <c r="G229" i="2" s="1"/>
  <c r="I230" i="2"/>
  <c r="G230" i="2" s="1"/>
  <c r="I231" i="2"/>
  <c r="G231" i="2" s="1"/>
  <c r="I232" i="2"/>
  <c r="G232" i="2" s="1"/>
  <c r="I233" i="2"/>
  <c r="G233" i="2" s="1"/>
  <c r="I234" i="2"/>
  <c r="G234" i="2" s="1"/>
  <c r="I235" i="2"/>
  <c r="G235" i="2" s="1"/>
  <c r="I236" i="2"/>
  <c r="G236" i="2" s="1"/>
  <c r="I237" i="2"/>
  <c r="G237" i="2" s="1"/>
  <c r="I238" i="2"/>
  <c r="G238" i="2" s="1"/>
  <c r="I239" i="2"/>
  <c r="G239" i="2" s="1"/>
  <c r="I240" i="2"/>
  <c r="G240" i="2" s="1"/>
  <c r="I241" i="2"/>
  <c r="G241" i="2" s="1"/>
  <c r="I242" i="2"/>
  <c r="G242" i="2" s="1"/>
  <c r="I243" i="2"/>
  <c r="G243" i="2" s="1"/>
  <c r="I244" i="2"/>
  <c r="G244" i="2" s="1"/>
  <c r="I245" i="2"/>
  <c r="G245" i="2" s="1"/>
  <c r="I246" i="2"/>
  <c r="G246" i="2" s="1"/>
  <c r="I247" i="2"/>
  <c r="G247" i="2" s="1"/>
  <c r="I248" i="2"/>
  <c r="G248" i="2" s="1"/>
  <c r="I249" i="2"/>
  <c r="G249" i="2" s="1"/>
  <c r="I250" i="2"/>
  <c r="G250" i="2" s="1"/>
  <c r="I251" i="2"/>
  <c r="G251" i="2" s="1"/>
  <c r="I252" i="2"/>
  <c r="G252" i="2" s="1"/>
  <c r="I253" i="2"/>
  <c r="G253" i="2" s="1"/>
  <c r="I254" i="2"/>
  <c r="G254" i="2" s="1"/>
  <c r="I255" i="2"/>
  <c r="G255" i="2" s="1"/>
  <c r="I256" i="2"/>
  <c r="G256" i="2" s="1"/>
  <c r="I257" i="2"/>
  <c r="G257" i="2" s="1"/>
  <c r="I258" i="2"/>
  <c r="G258" i="2" s="1"/>
  <c r="I259" i="2"/>
  <c r="G259" i="2" s="1"/>
  <c r="I260" i="2"/>
  <c r="G260" i="2" s="1"/>
  <c r="I261" i="2"/>
  <c r="G261" i="2" s="1"/>
  <c r="I262" i="2"/>
  <c r="G262" i="2" s="1"/>
  <c r="I263" i="2"/>
  <c r="G263" i="2" s="1"/>
  <c r="I264" i="2"/>
  <c r="G264" i="2" s="1"/>
  <c r="I265" i="2"/>
  <c r="G265" i="2" s="1"/>
  <c r="I266" i="2"/>
  <c r="G266" i="2" s="1"/>
  <c r="I267" i="2"/>
  <c r="G267" i="2" s="1"/>
  <c r="I268" i="2"/>
  <c r="G268" i="2" s="1"/>
  <c r="I269" i="2"/>
  <c r="G269" i="2" s="1"/>
  <c r="I270" i="2"/>
  <c r="G270" i="2" s="1"/>
  <c r="I271" i="2"/>
  <c r="G271" i="2" s="1"/>
  <c r="I272" i="2"/>
  <c r="G272" i="2" s="1"/>
  <c r="I273" i="2"/>
  <c r="G273" i="2" s="1"/>
  <c r="I274" i="2"/>
  <c r="G274" i="2" s="1"/>
  <c r="I275" i="2"/>
  <c r="G275" i="2" s="1"/>
  <c r="I276" i="2"/>
  <c r="G276" i="2" s="1"/>
  <c r="I277" i="2"/>
  <c r="G277" i="2" s="1"/>
  <c r="I278" i="2"/>
  <c r="G278" i="2" s="1"/>
  <c r="I279" i="2"/>
  <c r="G279" i="2" s="1"/>
  <c r="I280" i="2"/>
  <c r="G280" i="2" s="1"/>
  <c r="I281" i="2"/>
  <c r="G281" i="2" s="1"/>
  <c r="I282" i="2"/>
  <c r="G282" i="2" s="1"/>
  <c r="I283" i="2"/>
  <c r="G283" i="2" s="1"/>
  <c r="I284" i="2"/>
  <c r="G284" i="2" s="1"/>
  <c r="I285" i="2"/>
  <c r="G285" i="2" s="1"/>
  <c r="I286" i="2"/>
  <c r="G286" i="2" s="1"/>
  <c r="I287" i="2"/>
  <c r="G287" i="2" s="1"/>
  <c r="I288" i="2"/>
  <c r="G288" i="2" s="1"/>
  <c r="I289" i="2"/>
  <c r="G289" i="2" s="1"/>
  <c r="I290" i="2"/>
  <c r="G290" i="2" s="1"/>
  <c r="I291" i="2"/>
  <c r="G291" i="2" s="1"/>
  <c r="I292" i="2"/>
  <c r="G292" i="2" s="1"/>
  <c r="I293" i="2"/>
  <c r="G293" i="2" s="1"/>
  <c r="I294" i="2"/>
  <c r="G294" i="2" s="1"/>
  <c r="I295" i="2"/>
  <c r="G295" i="2" s="1"/>
  <c r="I296" i="2"/>
  <c r="G296" i="2" s="1"/>
  <c r="I297" i="2"/>
  <c r="G297" i="2" s="1"/>
  <c r="I298" i="2"/>
  <c r="G298" i="2" s="1"/>
  <c r="I299" i="2"/>
  <c r="G299" i="2" s="1"/>
  <c r="I300" i="2"/>
  <c r="G300" i="2" s="1"/>
  <c r="I301" i="2"/>
  <c r="G301" i="2" s="1"/>
  <c r="I302" i="2"/>
  <c r="G302" i="2" s="1"/>
  <c r="I303" i="2"/>
  <c r="G303" i="2" s="1"/>
  <c r="I304" i="2"/>
  <c r="G304" i="2" s="1"/>
  <c r="I305" i="2"/>
  <c r="G305" i="2" s="1"/>
  <c r="I306" i="2"/>
  <c r="G306" i="2" s="1"/>
  <c r="I307" i="2"/>
  <c r="G307" i="2" s="1"/>
  <c r="I308" i="2"/>
  <c r="G308" i="2" s="1"/>
  <c r="I309" i="2"/>
  <c r="G309" i="2" s="1"/>
  <c r="I310" i="2"/>
  <c r="G310" i="2" s="1"/>
  <c r="I311" i="2"/>
  <c r="G311" i="2" s="1"/>
  <c r="I312" i="2"/>
  <c r="G312" i="2" s="1"/>
  <c r="I313" i="2"/>
  <c r="G313" i="2" s="1"/>
  <c r="I314" i="2"/>
  <c r="G314" i="2" s="1"/>
  <c r="I315" i="2"/>
  <c r="G315" i="2" s="1"/>
  <c r="I316" i="2"/>
  <c r="G316" i="2" s="1"/>
  <c r="I317" i="2"/>
  <c r="G317" i="2" s="1"/>
  <c r="I318" i="2"/>
  <c r="G318" i="2" s="1"/>
  <c r="I319" i="2"/>
  <c r="G319" i="2" s="1"/>
  <c r="I320" i="2"/>
  <c r="G320" i="2" s="1"/>
  <c r="I321" i="2"/>
  <c r="G321" i="2" s="1"/>
  <c r="I322" i="2"/>
  <c r="G322" i="2" s="1"/>
  <c r="I323" i="2"/>
  <c r="G323" i="2" s="1"/>
  <c r="I324" i="2"/>
  <c r="G324" i="2" s="1"/>
  <c r="I325" i="2"/>
  <c r="G325" i="2" s="1"/>
  <c r="I326" i="2"/>
  <c r="G326" i="2" s="1"/>
  <c r="I327" i="2"/>
  <c r="G327" i="2" s="1"/>
  <c r="I328" i="2"/>
  <c r="G328" i="2" s="1"/>
  <c r="I329" i="2"/>
  <c r="G329" i="2" s="1"/>
  <c r="I330" i="2"/>
  <c r="G330" i="2" s="1"/>
  <c r="I331" i="2"/>
  <c r="G331" i="2" s="1"/>
  <c r="I332" i="2"/>
  <c r="G332" i="2" s="1"/>
  <c r="I333" i="2"/>
  <c r="G333" i="2" s="1"/>
  <c r="I334" i="2"/>
  <c r="G334" i="2" s="1"/>
  <c r="I335" i="2"/>
  <c r="G335" i="2" s="1"/>
  <c r="I336" i="2"/>
  <c r="G336" i="2" s="1"/>
  <c r="I337" i="2"/>
  <c r="G337" i="2" s="1"/>
  <c r="I338" i="2"/>
  <c r="G338" i="2" s="1"/>
  <c r="I339" i="2"/>
  <c r="G339" i="2" s="1"/>
  <c r="I340" i="2"/>
  <c r="G340" i="2" s="1"/>
  <c r="I341" i="2"/>
  <c r="G341" i="2" s="1"/>
  <c r="I342" i="2"/>
  <c r="G342" i="2" s="1"/>
  <c r="I343" i="2"/>
  <c r="G343" i="2" s="1"/>
  <c r="I344" i="2"/>
  <c r="G344" i="2" s="1"/>
  <c r="I345" i="2"/>
  <c r="G345" i="2" s="1"/>
  <c r="I346" i="2"/>
  <c r="G346" i="2" s="1"/>
  <c r="I347" i="2"/>
  <c r="G347" i="2" s="1"/>
  <c r="I348" i="2"/>
  <c r="G348" i="2" s="1"/>
  <c r="I349" i="2"/>
  <c r="G349" i="2" s="1"/>
  <c r="I350" i="2"/>
  <c r="G350" i="2" s="1"/>
  <c r="I351" i="2"/>
  <c r="G351" i="2" s="1"/>
  <c r="I352" i="2"/>
  <c r="G352" i="2" s="1"/>
  <c r="I353" i="2"/>
  <c r="G353" i="2" s="1"/>
  <c r="I354" i="2"/>
  <c r="G354" i="2" s="1"/>
  <c r="I355" i="2"/>
  <c r="G355" i="2" s="1"/>
  <c r="I356" i="2"/>
  <c r="G356" i="2" s="1"/>
  <c r="I357" i="2"/>
  <c r="G357" i="2" s="1"/>
  <c r="I358" i="2"/>
  <c r="G358" i="2" s="1"/>
  <c r="I359" i="2"/>
  <c r="G359" i="2" s="1"/>
  <c r="I360" i="2"/>
  <c r="G360" i="2" s="1"/>
  <c r="I361" i="2"/>
  <c r="G361" i="2" s="1"/>
  <c r="I362" i="2"/>
  <c r="G362" i="2" s="1"/>
  <c r="I363" i="2"/>
  <c r="G363" i="2" s="1"/>
  <c r="I364" i="2"/>
  <c r="G364" i="2" s="1"/>
  <c r="I365" i="2"/>
  <c r="G365" i="2" s="1"/>
  <c r="I366" i="2"/>
  <c r="G366" i="2" s="1"/>
  <c r="I367" i="2"/>
  <c r="G367" i="2" s="1"/>
  <c r="I368" i="2"/>
  <c r="G368" i="2" s="1"/>
  <c r="I369" i="2"/>
  <c r="G369" i="2" s="1"/>
  <c r="I370" i="2"/>
  <c r="G370" i="2" s="1"/>
  <c r="I371" i="2"/>
  <c r="G371" i="2" s="1"/>
  <c r="I372" i="2"/>
  <c r="G372" i="2" s="1"/>
  <c r="I373" i="2"/>
  <c r="G373" i="2" s="1"/>
  <c r="I374" i="2"/>
  <c r="G374" i="2" s="1"/>
  <c r="I375" i="2"/>
  <c r="G375" i="2" s="1"/>
  <c r="I376" i="2"/>
  <c r="G376" i="2" s="1"/>
  <c r="I377" i="2"/>
  <c r="G377" i="2" s="1"/>
  <c r="I378" i="2"/>
  <c r="G378" i="2" s="1"/>
  <c r="I379" i="2"/>
  <c r="G379" i="2" s="1"/>
  <c r="I380" i="2"/>
  <c r="G380" i="2" s="1"/>
  <c r="I381" i="2"/>
  <c r="G381" i="2" s="1"/>
  <c r="I382" i="2"/>
  <c r="G382" i="2" s="1"/>
  <c r="I383" i="2"/>
  <c r="G383" i="2" s="1"/>
  <c r="I384" i="2"/>
  <c r="G384" i="2" s="1"/>
  <c r="I385" i="2"/>
  <c r="G385" i="2" s="1"/>
  <c r="I386" i="2"/>
  <c r="G386" i="2" s="1"/>
  <c r="I387" i="2"/>
  <c r="G387" i="2" s="1"/>
  <c r="I388" i="2"/>
  <c r="G388" i="2" s="1"/>
  <c r="I389" i="2"/>
  <c r="G389" i="2" s="1"/>
  <c r="I390" i="2"/>
  <c r="G390" i="2" s="1"/>
  <c r="I391" i="2"/>
  <c r="G391" i="2" s="1"/>
  <c r="I392" i="2"/>
  <c r="G392" i="2" s="1"/>
  <c r="I393" i="2"/>
  <c r="G393" i="2" s="1"/>
  <c r="I394" i="2"/>
  <c r="G394" i="2" s="1"/>
  <c r="I395" i="2"/>
  <c r="G395" i="2" s="1"/>
  <c r="I396" i="2"/>
  <c r="G396" i="2" s="1"/>
  <c r="I397" i="2"/>
  <c r="G397" i="2" s="1"/>
  <c r="I398" i="2"/>
  <c r="G398" i="2" s="1"/>
  <c r="I399" i="2"/>
  <c r="G399" i="2" s="1"/>
  <c r="I400" i="2"/>
  <c r="G400" i="2" s="1"/>
  <c r="I401" i="2"/>
  <c r="G401" i="2" s="1"/>
  <c r="I402" i="2"/>
  <c r="G402" i="2" s="1"/>
  <c r="I403" i="2"/>
  <c r="G403" i="2" s="1"/>
  <c r="I404" i="2"/>
  <c r="G404" i="2" s="1"/>
  <c r="I405" i="2"/>
  <c r="G405" i="2" s="1"/>
  <c r="I406" i="2"/>
  <c r="G406" i="2" s="1"/>
  <c r="I407" i="2"/>
  <c r="G407" i="2" s="1"/>
  <c r="I408" i="2"/>
  <c r="G408" i="2" s="1"/>
  <c r="I409" i="2"/>
  <c r="G409" i="2" s="1"/>
  <c r="I410" i="2"/>
  <c r="G410" i="2" s="1"/>
  <c r="I411" i="2"/>
  <c r="G411" i="2" s="1"/>
  <c r="I412" i="2"/>
  <c r="G412" i="2" s="1"/>
  <c r="I413" i="2"/>
  <c r="G413" i="2" s="1"/>
  <c r="I414" i="2"/>
  <c r="G414" i="2" s="1"/>
  <c r="I415" i="2"/>
  <c r="G415" i="2" s="1"/>
  <c r="I416" i="2"/>
  <c r="G416" i="2" s="1"/>
  <c r="I417" i="2"/>
  <c r="G417" i="2" s="1"/>
  <c r="I418" i="2"/>
  <c r="G418" i="2" s="1"/>
  <c r="I419" i="2"/>
  <c r="G419" i="2" s="1"/>
  <c r="I420" i="2"/>
  <c r="G420" i="2" s="1"/>
  <c r="I421" i="2"/>
  <c r="G421" i="2" s="1"/>
  <c r="I422" i="2"/>
  <c r="G422" i="2" s="1"/>
  <c r="I423" i="2"/>
  <c r="G423" i="2" s="1"/>
  <c r="I424" i="2"/>
  <c r="G424" i="2" s="1"/>
  <c r="I425" i="2"/>
  <c r="G425" i="2" s="1"/>
  <c r="I426" i="2"/>
  <c r="G426" i="2" s="1"/>
  <c r="I427" i="2"/>
  <c r="G427" i="2" s="1"/>
  <c r="I428" i="2"/>
  <c r="G428" i="2" s="1"/>
  <c r="I429" i="2"/>
  <c r="G429" i="2" s="1"/>
  <c r="I430" i="2"/>
  <c r="G430" i="2" s="1"/>
  <c r="I431" i="2"/>
  <c r="G431" i="2" s="1"/>
  <c r="I432" i="2"/>
  <c r="G432" i="2" s="1"/>
  <c r="I433" i="2"/>
  <c r="G433" i="2" s="1"/>
  <c r="I434" i="2"/>
  <c r="G434" i="2" s="1"/>
  <c r="I435" i="2"/>
  <c r="G435" i="2" s="1"/>
  <c r="I436" i="2"/>
  <c r="G436" i="2" s="1"/>
  <c r="I437" i="2"/>
  <c r="G437" i="2" s="1"/>
  <c r="I438" i="2"/>
  <c r="G438" i="2" s="1"/>
  <c r="I439" i="2"/>
  <c r="G439" i="2" s="1"/>
  <c r="I440" i="2"/>
  <c r="G440" i="2" s="1"/>
  <c r="I441" i="2"/>
  <c r="G441" i="2" s="1"/>
  <c r="I442" i="2"/>
  <c r="G442" i="2" s="1"/>
  <c r="I443" i="2"/>
  <c r="G443" i="2" s="1"/>
  <c r="I444" i="2"/>
  <c r="G444" i="2" s="1"/>
  <c r="I445" i="2"/>
  <c r="G445" i="2" s="1"/>
  <c r="I446" i="2"/>
  <c r="G446" i="2" s="1"/>
  <c r="I447" i="2"/>
  <c r="G447" i="2" s="1"/>
  <c r="I448" i="2"/>
  <c r="G448" i="2" s="1"/>
  <c r="I449" i="2"/>
  <c r="G449" i="2" s="1"/>
  <c r="I450" i="2"/>
  <c r="G450" i="2" s="1"/>
  <c r="I451" i="2"/>
  <c r="G451" i="2" s="1"/>
  <c r="I452" i="2"/>
  <c r="G452" i="2" s="1"/>
  <c r="I453" i="2"/>
  <c r="G453" i="2" s="1"/>
  <c r="I454" i="2"/>
  <c r="G454" i="2" s="1"/>
  <c r="I455" i="2"/>
  <c r="G455" i="2" s="1"/>
  <c r="I456" i="2"/>
  <c r="G456" i="2" s="1"/>
  <c r="I457" i="2"/>
  <c r="G457" i="2" s="1"/>
  <c r="I458" i="2"/>
  <c r="G458" i="2" s="1"/>
  <c r="I459" i="2"/>
  <c r="G459" i="2" s="1"/>
  <c r="I460" i="2"/>
  <c r="G460" i="2" s="1"/>
  <c r="I461" i="2"/>
  <c r="G461" i="2" s="1"/>
  <c r="I462" i="2"/>
  <c r="G462" i="2" s="1"/>
  <c r="I463" i="2"/>
  <c r="G463" i="2" s="1"/>
  <c r="I464" i="2"/>
  <c r="G464" i="2" s="1"/>
  <c r="I465" i="2"/>
  <c r="G465" i="2" s="1"/>
  <c r="I466" i="2"/>
  <c r="G466" i="2" s="1"/>
  <c r="I467" i="2"/>
  <c r="G467" i="2" s="1"/>
  <c r="I468" i="2"/>
  <c r="G468" i="2" s="1"/>
  <c r="I469" i="2"/>
  <c r="G469" i="2" s="1"/>
  <c r="I470" i="2"/>
  <c r="G470" i="2" s="1"/>
  <c r="I471" i="2"/>
  <c r="G471" i="2" s="1"/>
  <c r="I472" i="2"/>
  <c r="G472" i="2" s="1"/>
  <c r="I473" i="2"/>
  <c r="G473" i="2" s="1"/>
  <c r="I474" i="2"/>
  <c r="G474" i="2" s="1"/>
  <c r="I475" i="2"/>
  <c r="G475" i="2" s="1"/>
  <c r="I476" i="2"/>
  <c r="G476" i="2" s="1"/>
  <c r="I477" i="2"/>
  <c r="G477" i="2" s="1"/>
  <c r="I478" i="2"/>
  <c r="G478" i="2" s="1"/>
  <c r="I479" i="2"/>
  <c r="G479" i="2" s="1"/>
  <c r="I480" i="2"/>
  <c r="G480" i="2" s="1"/>
  <c r="I481" i="2"/>
  <c r="G481" i="2" s="1"/>
  <c r="I482" i="2"/>
  <c r="G482" i="2" s="1"/>
  <c r="I483" i="2"/>
  <c r="G483" i="2" s="1"/>
  <c r="I484" i="2"/>
  <c r="G484" i="2" s="1"/>
  <c r="I485" i="2"/>
  <c r="G485" i="2" s="1"/>
  <c r="I486" i="2"/>
  <c r="G486" i="2" s="1"/>
  <c r="I487" i="2"/>
  <c r="G487" i="2" s="1"/>
  <c r="I488" i="2"/>
  <c r="G488" i="2" s="1"/>
  <c r="I489" i="2"/>
  <c r="G489" i="2" s="1"/>
  <c r="I490" i="2"/>
  <c r="G490" i="2" s="1"/>
  <c r="I491" i="2"/>
  <c r="G491" i="2" s="1"/>
  <c r="I492" i="2"/>
  <c r="G492" i="2" s="1"/>
  <c r="I493" i="2"/>
  <c r="G493" i="2" s="1"/>
  <c r="I494" i="2"/>
  <c r="G494" i="2" s="1"/>
  <c r="I495" i="2"/>
  <c r="G495" i="2" s="1"/>
  <c r="I496" i="2"/>
  <c r="G496" i="2" s="1"/>
  <c r="I497" i="2"/>
  <c r="G497" i="2" s="1"/>
  <c r="I498" i="2"/>
  <c r="G498" i="2" s="1"/>
  <c r="I499" i="2"/>
  <c r="G499" i="2" s="1"/>
  <c r="I500" i="2"/>
  <c r="G500" i="2" s="1"/>
  <c r="I501" i="2"/>
  <c r="G501" i="2" s="1"/>
  <c r="I502" i="2"/>
  <c r="G502" i="2" s="1"/>
  <c r="I503" i="2"/>
  <c r="G503" i="2" s="1"/>
  <c r="I504" i="2"/>
  <c r="G504" i="2" s="1"/>
  <c r="I505" i="2"/>
  <c r="G505" i="2" s="1"/>
  <c r="I506" i="2"/>
  <c r="G506" i="2" s="1"/>
  <c r="I507" i="2"/>
  <c r="G507" i="2" s="1"/>
  <c r="I508" i="2"/>
  <c r="G508" i="2" s="1"/>
  <c r="I509" i="2"/>
  <c r="G509" i="2" s="1"/>
  <c r="I510" i="2"/>
  <c r="G510" i="2" s="1"/>
  <c r="I511" i="2"/>
  <c r="G511" i="2" s="1"/>
  <c r="I512" i="2"/>
  <c r="G512" i="2" s="1"/>
  <c r="I513" i="2"/>
  <c r="G513" i="2" s="1"/>
  <c r="I514" i="2"/>
  <c r="G514" i="2" s="1"/>
  <c r="I515" i="2"/>
  <c r="G515" i="2" s="1"/>
  <c r="I516" i="2"/>
  <c r="G516" i="2" s="1"/>
  <c r="I517" i="2"/>
  <c r="G517" i="2" s="1"/>
  <c r="I518" i="2"/>
  <c r="G518" i="2" s="1"/>
  <c r="I519" i="2"/>
  <c r="G519" i="2" s="1"/>
  <c r="I520" i="2"/>
  <c r="G520" i="2" s="1"/>
  <c r="I521" i="2"/>
  <c r="G521" i="2" s="1"/>
  <c r="I522" i="2"/>
  <c r="G522" i="2" s="1"/>
  <c r="I523" i="2"/>
  <c r="G523" i="2" s="1"/>
  <c r="I524" i="2"/>
  <c r="G524" i="2" s="1"/>
  <c r="I525" i="2"/>
  <c r="G525" i="2" s="1"/>
  <c r="I526" i="2"/>
  <c r="G526" i="2" s="1"/>
  <c r="I527" i="2"/>
  <c r="G527" i="2" s="1"/>
  <c r="I528" i="2"/>
  <c r="G528" i="2" s="1"/>
  <c r="I529" i="2"/>
  <c r="G529" i="2" s="1"/>
  <c r="I530" i="2"/>
  <c r="G530" i="2" s="1"/>
  <c r="I531" i="2"/>
  <c r="G531" i="2" s="1"/>
  <c r="I532" i="2"/>
  <c r="G532" i="2" s="1"/>
  <c r="I533" i="2"/>
  <c r="G533" i="2" s="1"/>
  <c r="I534" i="2"/>
  <c r="G534" i="2" s="1"/>
  <c r="I535" i="2"/>
  <c r="G535" i="2" s="1"/>
  <c r="I536" i="2"/>
  <c r="G536" i="2" s="1"/>
  <c r="I537" i="2"/>
  <c r="G537" i="2" s="1"/>
  <c r="I538" i="2"/>
  <c r="G538" i="2" s="1"/>
  <c r="I539" i="2"/>
  <c r="G539" i="2" s="1"/>
  <c r="I540" i="2"/>
  <c r="G540" i="2" s="1"/>
  <c r="I541" i="2"/>
  <c r="G541" i="2" s="1"/>
  <c r="I542" i="2"/>
  <c r="G542" i="2" s="1"/>
  <c r="I543" i="2"/>
  <c r="G543" i="2" s="1"/>
  <c r="I544" i="2"/>
  <c r="G544" i="2" s="1"/>
  <c r="I545" i="2"/>
  <c r="G545" i="2" s="1"/>
  <c r="I546" i="2"/>
  <c r="G546" i="2" s="1"/>
  <c r="I547" i="2"/>
  <c r="G547" i="2" s="1"/>
  <c r="I548" i="2"/>
  <c r="G548" i="2" s="1"/>
  <c r="I549" i="2"/>
  <c r="G549" i="2" s="1"/>
  <c r="I550" i="2"/>
  <c r="G550" i="2" s="1"/>
  <c r="I551" i="2"/>
  <c r="G551" i="2" s="1"/>
  <c r="I552" i="2"/>
  <c r="G552" i="2" s="1"/>
  <c r="I553" i="2"/>
  <c r="G553" i="2" s="1"/>
  <c r="I554" i="2"/>
  <c r="G554" i="2" s="1"/>
  <c r="I555" i="2"/>
  <c r="G555" i="2" s="1"/>
  <c r="I556" i="2"/>
  <c r="G556" i="2" s="1"/>
  <c r="I557" i="2"/>
  <c r="G557" i="2" s="1"/>
  <c r="I558" i="2"/>
  <c r="G558" i="2" s="1"/>
  <c r="I559" i="2"/>
  <c r="G559" i="2" s="1"/>
  <c r="I560" i="2"/>
  <c r="G560" i="2" s="1"/>
  <c r="I561" i="2"/>
  <c r="G561" i="2" s="1"/>
  <c r="I562" i="2"/>
  <c r="G562" i="2" s="1"/>
  <c r="I563" i="2"/>
  <c r="G563" i="2" s="1"/>
  <c r="I564" i="2"/>
  <c r="G564" i="2" s="1"/>
  <c r="I565" i="2"/>
  <c r="G565" i="2" s="1"/>
  <c r="I566" i="2"/>
  <c r="G566" i="2" s="1"/>
  <c r="I567" i="2"/>
  <c r="G567" i="2" s="1"/>
  <c r="I568" i="2"/>
  <c r="G568" i="2" s="1"/>
  <c r="I569" i="2"/>
  <c r="G569" i="2" s="1"/>
  <c r="I570" i="2"/>
  <c r="G570" i="2" s="1"/>
  <c r="I571" i="2"/>
  <c r="G571" i="2" s="1"/>
  <c r="I572" i="2"/>
  <c r="G572" i="2" s="1"/>
  <c r="I573" i="2"/>
  <c r="G573" i="2" s="1"/>
  <c r="I574" i="2"/>
  <c r="G574" i="2" s="1"/>
  <c r="I575" i="2"/>
  <c r="G575" i="2" s="1"/>
  <c r="I576" i="2"/>
  <c r="G576" i="2" s="1"/>
  <c r="I577" i="2"/>
  <c r="G577" i="2" s="1"/>
  <c r="I578" i="2"/>
  <c r="G578" i="2" s="1"/>
  <c r="I579" i="2"/>
  <c r="G579" i="2" s="1"/>
  <c r="I580" i="2"/>
  <c r="G580" i="2" s="1"/>
  <c r="I581" i="2"/>
  <c r="G581" i="2" s="1"/>
  <c r="I582" i="2"/>
  <c r="G582" i="2" s="1"/>
  <c r="I583" i="2"/>
  <c r="G583" i="2" s="1"/>
  <c r="I584" i="2"/>
  <c r="G584" i="2" s="1"/>
  <c r="I585" i="2"/>
  <c r="G585" i="2" s="1"/>
  <c r="I586" i="2"/>
  <c r="G586" i="2" s="1"/>
  <c r="I587" i="2"/>
  <c r="G587" i="2" s="1"/>
  <c r="I588" i="2"/>
  <c r="G588" i="2" s="1"/>
  <c r="I589" i="2"/>
  <c r="G589" i="2" s="1"/>
  <c r="I590" i="2"/>
  <c r="G590" i="2" s="1"/>
  <c r="I591" i="2"/>
  <c r="G591" i="2" s="1"/>
  <c r="I592" i="2"/>
  <c r="G592" i="2" s="1"/>
  <c r="I593" i="2"/>
  <c r="G593" i="2" s="1"/>
  <c r="I594" i="2"/>
  <c r="G594" i="2" s="1"/>
  <c r="I595" i="2"/>
  <c r="G595" i="2" s="1"/>
  <c r="I596" i="2"/>
  <c r="G596" i="2" s="1"/>
  <c r="I597" i="2"/>
  <c r="G597" i="2" s="1"/>
  <c r="I598" i="2"/>
  <c r="G598" i="2" s="1"/>
  <c r="I599" i="2"/>
  <c r="G599" i="2" s="1"/>
  <c r="I600" i="2"/>
  <c r="G600" i="2" s="1"/>
  <c r="I601" i="2"/>
  <c r="G601" i="2" s="1"/>
  <c r="I602" i="2"/>
  <c r="G602" i="2" s="1"/>
  <c r="I603" i="2"/>
  <c r="G603" i="2" s="1"/>
  <c r="I604" i="2"/>
  <c r="G604" i="2" s="1"/>
  <c r="I605" i="2"/>
  <c r="G605" i="2" s="1"/>
  <c r="I606" i="2"/>
  <c r="G606" i="2" s="1"/>
  <c r="I607" i="2"/>
  <c r="G607" i="2" s="1"/>
  <c r="I608" i="2"/>
  <c r="G608" i="2" s="1"/>
  <c r="I609" i="2"/>
  <c r="G609" i="2" s="1"/>
  <c r="I610" i="2"/>
  <c r="G610" i="2" s="1"/>
  <c r="I611" i="2"/>
  <c r="G611" i="2" s="1"/>
  <c r="I612" i="2"/>
  <c r="G612" i="2" s="1"/>
  <c r="I613" i="2"/>
  <c r="G613" i="2" s="1"/>
  <c r="I614" i="2"/>
  <c r="G614" i="2" s="1"/>
  <c r="I615" i="2"/>
  <c r="G615" i="2" s="1"/>
  <c r="I616" i="2"/>
  <c r="G616" i="2" s="1"/>
  <c r="I617" i="2"/>
  <c r="G617" i="2" s="1"/>
  <c r="I618" i="2"/>
  <c r="G618" i="2" s="1"/>
  <c r="I619" i="2"/>
  <c r="G619" i="2" s="1"/>
  <c r="I620" i="2"/>
  <c r="G620" i="2" s="1"/>
  <c r="I621" i="2"/>
  <c r="G621" i="2" s="1"/>
  <c r="I622" i="2"/>
  <c r="G622" i="2" s="1"/>
  <c r="I623" i="2"/>
  <c r="G623" i="2" s="1"/>
  <c r="I624" i="2"/>
  <c r="G624" i="2" s="1"/>
  <c r="I625" i="2"/>
  <c r="G625" i="2" s="1"/>
  <c r="I626" i="2"/>
  <c r="G626" i="2" s="1"/>
  <c r="I627" i="2"/>
  <c r="G627" i="2" s="1"/>
  <c r="I628" i="2"/>
  <c r="G628" i="2" s="1"/>
  <c r="I629" i="2"/>
  <c r="G629" i="2" s="1"/>
  <c r="I630" i="2"/>
  <c r="G630" i="2" s="1"/>
  <c r="I631" i="2"/>
  <c r="G631" i="2" s="1"/>
  <c r="I632" i="2"/>
  <c r="G632" i="2" s="1"/>
  <c r="I633" i="2"/>
  <c r="G633" i="2" s="1"/>
  <c r="I634" i="2"/>
  <c r="G634" i="2" s="1"/>
  <c r="I635" i="2"/>
  <c r="G635" i="2" s="1"/>
  <c r="I636" i="2"/>
  <c r="G636" i="2" s="1"/>
  <c r="I637" i="2"/>
  <c r="G637" i="2" s="1"/>
  <c r="I638" i="2"/>
  <c r="G638" i="2" s="1"/>
  <c r="I639" i="2"/>
  <c r="G639" i="2" s="1"/>
  <c r="I640" i="2"/>
  <c r="G640" i="2" s="1"/>
  <c r="I641" i="2"/>
  <c r="G641" i="2" s="1"/>
  <c r="I642" i="2"/>
  <c r="G642" i="2" s="1"/>
  <c r="I643" i="2"/>
  <c r="G643" i="2" s="1"/>
  <c r="I644" i="2"/>
  <c r="G644" i="2" s="1"/>
  <c r="I645" i="2"/>
  <c r="G645" i="2" s="1"/>
  <c r="I646" i="2"/>
  <c r="G646" i="2" s="1"/>
  <c r="I647" i="2"/>
  <c r="G647" i="2" s="1"/>
  <c r="I648" i="2"/>
  <c r="G648" i="2" s="1"/>
  <c r="I649" i="2"/>
  <c r="G649" i="2" s="1"/>
  <c r="I650" i="2"/>
  <c r="G650" i="2" s="1"/>
  <c r="I651" i="2"/>
  <c r="G651" i="2" s="1"/>
  <c r="I652" i="2"/>
  <c r="G652" i="2" s="1"/>
  <c r="I653" i="2"/>
  <c r="G653" i="2" s="1"/>
  <c r="I654" i="2"/>
  <c r="G654" i="2" s="1"/>
  <c r="I655" i="2"/>
  <c r="G655" i="2" s="1"/>
  <c r="I656" i="2"/>
  <c r="G656" i="2" s="1"/>
  <c r="I657" i="2"/>
  <c r="G657" i="2" s="1"/>
  <c r="I658" i="2"/>
  <c r="G658" i="2" s="1"/>
  <c r="I659" i="2"/>
  <c r="G659" i="2" s="1"/>
  <c r="I660" i="2"/>
  <c r="G660" i="2" s="1"/>
  <c r="I661" i="2"/>
  <c r="G661" i="2" s="1"/>
  <c r="I662" i="2"/>
  <c r="G662" i="2" s="1"/>
  <c r="I663" i="2"/>
  <c r="G663" i="2" s="1"/>
  <c r="I664" i="2"/>
  <c r="G664" i="2" s="1"/>
  <c r="I665" i="2"/>
  <c r="G665" i="2" s="1"/>
  <c r="I666" i="2"/>
  <c r="G666" i="2" s="1"/>
  <c r="I667" i="2"/>
  <c r="G667" i="2" s="1"/>
  <c r="I668" i="2"/>
  <c r="G668" i="2" s="1"/>
  <c r="I669" i="2"/>
  <c r="G669" i="2" s="1"/>
  <c r="I670" i="2"/>
  <c r="G670" i="2" s="1"/>
  <c r="I671" i="2"/>
  <c r="G671" i="2" s="1"/>
  <c r="I672" i="2"/>
  <c r="G672" i="2" s="1"/>
  <c r="I673" i="2"/>
  <c r="G673" i="2" s="1"/>
  <c r="I674" i="2"/>
  <c r="G674" i="2" s="1"/>
  <c r="I675" i="2"/>
  <c r="G675" i="2" s="1"/>
  <c r="I676" i="2"/>
  <c r="G676" i="2" s="1"/>
  <c r="I677" i="2"/>
  <c r="G677" i="2" s="1"/>
  <c r="I678" i="2"/>
  <c r="G678" i="2" s="1"/>
  <c r="I679" i="2"/>
  <c r="G679" i="2" s="1"/>
  <c r="I680" i="2"/>
  <c r="G680" i="2" s="1"/>
  <c r="I681" i="2"/>
  <c r="G681" i="2" s="1"/>
  <c r="I682" i="2"/>
  <c r="G682" i="2" s="1"/>
  <c r="I683" i="2"/>
  <c r="G683" i="2" s="1"/>
  <c r="I684" i="2"/>
  <c r="G684" i="2" s="1"/>
  <c r="I685" i="2"/>
  <c r="G685" i="2" s="1"/>
  <c r="I686" i="2"/>
  <c r="G686" i="2" s="1"/>
  <c r="I687" i="2"/>
  <c r="G687" i="2" s="1"/>
  <c r="I688" i="2"/>
  <c r="G688" i="2" s="1"/>
  <c r="I689" i="2"/>
  <c r="G689" i="2" s="1"/>
  <c r="I690" i="2"/>
  <c r="G690" i="2" s="1"/>
  <c r="I691" i="2"/>
  <c r="G691" i="2" s="1"/>
  <c r="I692" i="2"/>
  <c r="G692" i="2" s="1"/>
  <c r="I693" i="2"/>
  <c r="G693" i="2" s="1"/>
  <c r="I694" i="2"/>
  <c r="G694" i="2" s="1"/>
  <c r="I695" i="2"/>
  <c r="G695" i="2" s="1"/>
  <c r="I696" i="2"/>
  <c r="G696" i="2" s="1"/>
  <c r="I697" i="2"/>
  <c r="G697" i="2" s="1"/>
  <c r="I698" i="2"/>
  <c r="G698" i="2" s="1"/>
  <c r="I699" i="2"/>
  <c r="G699" i="2" s="1"/>
  <c r="I700" i="2"/>
  <c r="G700" i="2" s="1"/>
  <c r="I701" i="2"/>
  <c r="G701" i="2" s="1"/>
  <c r="I702" i="2"/>
  <c r="G702" i="2" s="1"/>
  <c r="I703" i="2"/>
  <c r="G703" i="2" s="1"/>
  <c r="I704" i="2"/>
  <c r="G704" i="2" s="1"/>
  <c r="I705" i="2"/>
  <c r="G705" i="2" s="1"/>
  <c r="I706" i="2"/>
  <c r="G706" i="2" s="1"/>
  <c r="I707" i="2"/>
  <c r="G707" i="2" s="1"/>
  <c r="I708" i="2"/>
  <c r="G708" i="2" s="1"/>
  <c r="I709" i="2"/>
  <c r="G709" i="2" s="1"/>
  <c r="I710" i="2"/>
  <c r="G710" i="2" s="1"/>
  <c r="I711" i="2"/>
  <c r="G711" i="2" s="1"/>
  <c r="I712" i="2"/>
  <c r="G712" i="2" s="1"/>
  <c r="I713" i="2"/>
  <c r="G713" i="2" s="1"/>
  <c r="I714" i="2"/>
  <c r="G714" i="2" s="1"/>
  <c r="I715" i="2"/>
  <c r="G715" i="2" s="1"/>
  <c r="I716" i="2"/>
  <c r="G716" i="2" s="1"/>
  <c r="I717" i="2"/>
  <c r="G717" i="2" s="1"/>
  <c r="I718" i="2"/>
  <c r="G718" i="2" s="1"/>
  <c r="I719" i="2"/>
  <c r="G719" i="2" s="1"/>
  <c r="I720" i="2"/>
  <c r="G720" i="2" s="1"/>
  <c r="I721" i="2"/>
  <c r="G721" i="2" s="1"/>
  <c r="I722" i="2"/>
  <c r="G722" i="2" s="1"/>
  <c r="I723" i="2"/>
  <c r="G723" i="2" s="1"/>
  <c r="I724" i="2"/>
  <c r="G724" i="2" s="1"/>
  <c r="I725" i="2"/>
  <c r="G725" i="2" s="1"/>
  <c r="I726" i="2"/>
  <c r="G726" i="2" s="1"/>
  <c r="I727" i="2"/>
  <c r="G727" i="2" s="1"/>
  <c r="I728" i="2"/>
  <c r="G728" i="2" s="1"/>
  <c r="I729" i="2"/>
  <c r="G729" i="2" s="1"/>
  <c r="I730" i="2"/>
  <c r="G730" i="2" s="1"/>
  <c r="I731" i="2"/>
  <c r="G731" i="2" s="1"/>
  <c r="I732" i="2"/>
  <c r="G732" i="2" s="1"/>
  <c r="I733" i="2"/>
  <c r="G733" i="2" s="1"/>
  <c r="I734" i="2"/>
  <c r="G734" i="2" s="1"/>
  <c r="I735" i="2"/>
  <c r="G735" i="2" s="1"/>
  <c r="I736" i="2"/>
  <c r="G736" i="2" s="1"/>
  <c r="I737" i="2"/>
  <c r="G737" i="2" s="1"/>
  <c r="I738" i="2"/>
  <c r="G738" i="2" s="1"/>
  <c r="I739" i="2"/>
  <c r="G739" i="2" s="1"/>
  <c r="I740" i="2"/>
  <c r="G740" i="2" s="1"/>
  <c r="I741" i="2"/>
  <c r="G741" i="2" s="1"/>
  <c r="I742" i="2"/>
  <c r="G742" i="2" s="1"/>
  <c r="I743" i="2"/>
  <c r="G743" i="2" s="1"/>
  <c r="I744" i="2"/>
  <c r="G744" i="2" s="1"/>
  <c r="I745" i="2"/>
  <c r="G745" i="2" s="1"/>
  <c r="I746" i="2"/>
  <c r="G746" i="2" s="1"/>
  <c r="I747" i="2"/>
  <c r="G747" i="2" s="1"/>
  <c r="I748" i="2"/>
  <c r="G748" i="2" s="1"/>
  <c r="I749" i="2"/>
  <c r="G749" i="2" s="1"/>
  <c r="I750" i="2"/>
  <c r="G750" i="2" s="1"/>
  <c r="I751" i="2"/>
  <c r="G751" i="2" s="1"/>
  <c r="I752" i="2"/>
  <c r="G752" i="2" s="1"/>
  <c r="I753" i="2"/>
  <c r="G753" i="2" s="1"/>
  <c r="I754" i="2"/>
  <c r="G754" i="2" s="1"/>
  <c r="I755" i="2"/>
  <c r="G755" i="2" s="1"/>
  <c r="I756" i="2"/>
  <c r="G756" i="2" s="1"/>
  <c r="I757" i="2"/>
  <c r="G757" i="2" s="1"/>
  <c r="I758" i="2"/>
  <c r="G758" i="2" s="1"/>
  <c r="I759" i="2"/>
  <c r="G759" i="2" s="1"/>
  <c r="I760" i="2"/>
  <c r="G760" i="2" s="1"/>
  <c r="I761" i="2"/>
  <c r="G761" i="2" s="1"/>
  <c r="I762" i="2"/>
  <c r="G762" i="2" s="1"/>
  <c r="I763" i="2"/>
  <c r="G763" i="2" s="1"/>
  <c r="I764" i="2"/>
  <c r="G764" i="2" s="1"/>
  <c r="I765" i="2"/>
  <c r="G765" i="2" s="1"/>
  <c r="I766" i="2"/>
  <c r="G766" i="2" s="1"/>
  <c r="I767" i="2"/>
  <c r="G767" i="2" s="1"/>
  <c r="I768" i="2"/>
  <c r="G768" i="2" s="1"/>
  <c r="I769" i="2"/>
  <c r="G769" i="2" s="1"/>
  <c r="I770" i="2"/>
  <c r="G770" i="2" s="1"/>
  <c r="I771" i="2"/>
  <c r="G771" i="2" s="1"/>
  <c r="I772" i="2"/>
  <c r="G772" i="2" s="1"/>
  <c r="I773" i="2"/>
  <c r="G773" i="2" s="1"/>
  <c r="I774" i="2"/>
  <c r="G774" i="2" s="1"/>
  <c r="I775" i="2"/>
  <c r="G775" i="2" s="1"/>
  <c r="I776" i="2"/>
  <c r="G776" i="2" s="1"/>
  <c r="I777" i="2"/>
  <c r="G777" i="2" s="1"/>
  <c r="I778" i="2"/>
  <c r="G778" i="2" s="1"/>
  <c r="I779" i="2"/>
  <c r="G779" i="2" s="1"/>
  <c r="I780" i="2"/>
  <c r="G780" i="2" s="1"/>
  <c r="I781" i="2"/>
  <c r="G781" i="2" s="1"/>
  <c r="I782" i="2"/>
  <c r="G782" i="2" s="1"/>
  <c r="I783" i="2"/>
  <c r="G783" i="2" s="1"/>
  <c r="I784" i="2"/>
  <c r="G784" i="2" s="1"/>
  <c r="I785" i="2"/>
  <c r="G785" i="2" s="1"/>
  <c r="I786" i="2"/>
  <c r="G786" i="2" s="1"/>
  <c r="I787" i="2"/>
  <c r="G787" i="2" s="1"/>
  <c r="I788" i="2"/>
  <c r="G788" i="2" s="1"/>
  <c r="I789" i="2"/>
  <c r="G789" i="2" s="1"/>
  <c r="I790" i="2"/>
  <c r="G790" i="2" s="1"/>
  <c r="I791" i="2"/>
  <c r="G791" i="2" s="1"/>
  <c r="I792" i="2"/>
  <c r="G792" i="2" s="1"/>
  <c r="I793" i="2"/>
  <c r="G793" i="2" s="1"/>
  <c r="I794" i="2"/>
  <c r="G794" i="2" s="1"/>
  <c r="I795" i="2"/>
  <c r="G795" i="2" s="1"/>
  <c r="I796" i="2"/>
  <c r="G796" i="2" s="1"/>
  <c r="I797" i="2"/>
  <c r="G797" i="2" s="1"/>
  <c r="I798" i="2"/>
  <c r="G798" i="2" s="1"/>
  <c r="I799" i="2"/>
  <c r="G799" i="2" s="1"/>
  <c r="I800" i="2"/>
  <c r="G800" i="2" s="1"/>
  <c r="I801" i="2"/>
  <c r="G801" i="2" s="1"/>
  <c r="I802" i="2"/>
  <c r="G802" i="2" s="1"/>
  <c r="I803" i="2"/>
  <c r="G803" i="2" s="1"/>
  <c r="I804" i="2"/>
  <c r="G804" i="2" s="1"/>
  <c r="I805" i="2"/>
  <c r="G805" i="2" s="1"/>
  <c r="I806" i="2"/>
  <c r="G806" i="2" s="1"/>
  <c r="I807" i="2"/>
  <c r="G807" i="2" s="1"/>
  <c r="I808" i="2"/>
  <c r="G808" i="2" s="1"/>
  <c r="I809" i="2"/>
  <c r="G809" i="2" s="1"/>
  <c r="I810" i="2"/>
  <c r="G810" i="2" s="1"/>
  <c r="I811" i="2"/>
  <c r="G811" i="2" s="1"/>
  <c r="I812" i="2"/>
  <c r="G812" i="2" s="1"/>
  <c r="I813" i="2"/>
  <c r="G813" i="2" s="1"/>
  <c r="I814" i="2"/>
  <c r="G814" i="2" s="1"/>
  <c r="I815" i="2"/>
  <c r="G815" i="2" s="1"/>
  <c r="I816" i="2"/>
  <c r="G816" i="2" s="1"/>
  <c r="I817" i="2"/>
  <c r="G817" i="2" s="1"/>
  <c r="I818" i="2"/>
  <c r="G818" i="2" s="1"/>
  <c r="I819" i="2"/>
  <c r="G819" i="2" s="1"/>
  <c r="I820" i="2"/>
  <c r="G820" i="2" s="1"/>
  <c r="I821" i="2"/>
  <c r="G821" i="2" s="1"/>
  <c r="I822" i="2"/>
  <c r="G822" i="2" s="1"/>
  <c r="I823" i="2"/>
  <c r="G823" i="2" s="1"/>
  <c r="I824" i="2"/>
  <c r="G824" i="2" s="1"/>
  <c r="I825" i="2"/>
  <c r="G825" i="2" s="1"/>
  <c r="I826" i="2"/>
  <c r="G826" i="2" s="1"/>
  <c r="I827" i="2"/>
  <c r="G827" i="2" s="1"/>
  <c r="I828" i="2"/>
  <c r="G828" i="2" s="1"/>
  <c r="I829" i="2"/>
  <c r="G829" i="2" s="1"/>
  <c r="I830" i="2"/>
  <c r="G830" i="2" s="1"/>
  <c r="I831" i="2"/>
  <c r="G831" i="2" s="1"/>
  <c r="I832" i="2"/>
  <c r="G832" i="2" s="1"/>
  <c r="I833" i="2"/>
  <c r="G833" i="2" s="1"/>
  <c r="I834" i="2"/>
  <c r="G834" i="2" s="1"/>
  <c r="I835" i="2"/>
  <c r="G835" i="2" s="1"/>
  <c r="I836" i="2"/>
  <c r="G836" i="2" s="1"/>
  <c r="I837" i="2"/>
  <c r="G837" i="2" s="1"/>
  <c r="I838" i="2"/>
  <c r="G838" i="2" s="1"/>
  <c r="I839" i="2"/>
  <c r="G839" i="2" s="1"/>
  <c r="I840" i="2"/>
  <c r="G840" i="2" s="1"/>
  <c r="I841" i="2"/>
  <c r="G841" i="2" s="1"/>
  <c r="I842" i="2"/>
  <c r="G842" i="2" s="1"/>
  <c r="I843" i="2"/>
  <c r="G843" i="2" s="1"/>
  <c r="I844" i="2"/>
  <c r="G844" i="2" s="1"/>
  <c r="I845" i="2"/>
  <c r="G845" i="2" s="1"/>
  <c r="I846" i="2"/>
  <c r="G846" i="2" s="1"/>
  <c r="I847" i="2"/>
  <c r="G847" i="2" s="1"/>
  <c r="I848" i="2"/>
  <c r="G848" i="2" s="1"/>
  <c r="I849" i="2"/>
  <c r="G849" i="2" s="1"/>
  <c r="I850" i="2"/>
  <c r="G850" i="2" s="1"/>
  <c r="I851" i="2"/>
  <c r="G851" i="2" s="1"/>
  <c r="I852" i="2"/>
  <c r="G852" i="2" s="1"/>
  <c r="I853" i="2"/>
  <c r="G853" i="2" s="1"/>
  <c r="I854" i="2"/>
  <c r="G854" i="2" s="1"/>
  <c r="I855" i="2"/>
  <c r="G855" i="2" s="1"/>
  <c r="I856" i="2"/>
  <c r="G856" i="2" s="1"/>
  <c r="I857" i="2"/>
  <c r="G857" i="2" s="1"/>
  <c r="I858" i="2"/>
  <c r="G858" i="2" s="1"/>
  <c r="I859" i="2"/>
  <c r="G859" i="2" s="1"/>
  <c r="I860" i="2"/>
  <c r="G860" i="2" s="1"/>
  <c r="I861" i="2"/>
  <c r="G861" i="2" s="1"/>
  <c r="I862" i="2"/>
  <c r="G862" i="2" s="1"/>
  <c r="I863" i="2"/>
  <c r="G863" i="2" s="1"/>
  <c r="I864" i="2"/>
  <c r="G864" i="2" s="1"/>
  <c r="I865" i="2"/>
  <c r="G865" i="2" s="1"/>
  <c r="I866" i="2"/>
  <c r="G866" i="2" s="1"/>
  <c r="I867" i="2"/>
  <c r="G867" i="2" s="1"/>
  <c r="I868" i="2"/>
  <c r="G868" i="2" s="1"/>
  <c r="I869" i="2"/>
  <c r="G869" i="2" s="1"/>
  <c r="I870" i="2"/>
  <c r="G870" i="2" s="1"/>
  <c r="I871" i="2"/>
  <c r="G871" i="2" s="1"/>
  <c r="I872" i="2"/>
  <c r="G872" i="2" s="1"/>
  <c r="I873" i="2"/>
  <c r="G873" i="2" s="1"/>
  <c r="I874" i="2"/>
  <c r="G874" i="2" s="1"/>
  <c r="I875" i="2"/>
  <c r="G875" i="2" s="1"/>
  <c r="I876" i="2"/>
  <c r="G876" i="2" s="1"/>
  <c r="I877" i="2"/>
  <c r="G877" i="2" s="1"/>
  <c r="I878" i="2"/>
  <c r="G878" i="2" s="1"/>
  <c r="I879" i="2"/>
  <c r="G879" i="2" s="1"/>
  <c r="I880" i="2"/>
  <c r="G880" i="2" s="1"/>
  <c r="I881" i="2"/>
  <c r="G881" i="2" s="1"/>
  <c r="I882" i="2"/>
  <c r="G882" i="2" s="1"/>
  <c r="I883" i="2"/>
  <c r="G883" i="2" s="1"/>
  <c r="I884" i="2"/>
  <c r="G884" i="2" s="1"/>
  <c r="I885" i="2"/>
  <c r="G885" i="2" s="1"/>
  <c r="I886" i="2"/>
  <c r="G886" i="2" s="1"/>
  <c r="I887" i="2"/>
  <c r="G887" i="2" s="1"/>
  <c r="I888" i="2"/>
  <c r="G888" i="2" s="1"/>
  <c r="I889" i="2"/>
  <c r="G889" i="2" s="1"/>
  <c r="I890" i="2"/>
  <c r="G890" i="2" s="1"/>
  <c r="I891" i="2"/>
  <c r="G891" i="2" s="1"/>
  <c r="I892" i="2"/>
  <c r="G892" i="2" s="1"/>
  <c r="I893" i="2"/>
  <c r="G893" i="2" s="1"/>
  <c r="I894" i="2"/>
  <c r="G894" i="2" s="1"/>
  <c r="I895" i="2"/>
  <c r="G895" i="2" s="1"/>
  <c r="I896" i="2"/>
  <c r="G896" i="2" s="1"/>
  <c r="I897" i="2"/>
  <c r="G897" i="2" s="1"/>
  <c r="I898" i="2"/>
  <c r="G898" i="2" s="1"/>
  <c r="I899" i="2"/>
  <c r="G899" i="2" s="1"/>
  <c r="I900" i="2"/>
  <c r="G900" i="2" s="1"/>
  <c r="I901" i="2"/>
  <c r="G901" i="2" s="1"/>
  <c r="I902" i="2"/>
  <c r="G902" i="2" s="1"/>
  <c r="I903" i="2"/>
  <c r="G903" i="2" s="1"/>
  <c r="I904" i="2"/>
  <c r="G904" i="2" s="1"/>
  <c r="I905" i="2"/>
  <c r="G905" i="2" s="1"/>
  <c r="I906" i="2"/>
  <c r="G906" i="2" s="1"/>
  <c r="I907" i="2"/>
  <c r="G907" i="2" s="1"/>
  <c r="I908" i="2"/>
  <c r="G908" i="2" s="1"/>
  <c r="I909" i="2"/>
  <c r="G909" i="2" s="1"/>
  <c r="I910" i="2"/>
  <c r="G910" i="2" s="1"/>
  <c r="I911" i="2"/>
  <c r="G911" i="2" s="1"/>
  <c r="I912" i="2"/>
  <c r="G912" i="2" s="1"/>
  <c r="I913" i="2"/>
  <c r="G913" i="2" s="1"/>
  <c r="I914" i="2"/>
  <c r="G914" i="2" s="1"/>
  <c r="I915" i="2"/>
  <c r="G915" i="2" s="1"/>
  <c r="I916" i="2"/>
  <c r="G916" i="2" s="1"/>
  <c r="I917" i="2"/>
  <c r="G917" i="2" s="1"/>
  <c r="I918" i="2"/>
  <c r="G918" i="2" s="1"/>
  <c r="I919" i="2"/>
  <c r="G919" i="2" s="1"/>
  <c r="I920" i="2"/>
  <c r="G920" i="2" s="1"/>
  <c r="I921" i="2"/>
  <c r="G921" i="2" s="1"/>
  <c r="I922" i="2"/>
  <c r="G922" i="2" s="1"/>
  <c r="I923" i="2"/>
  <c r="G923" i="2" s="1"/>
  <c r="I924" i="2"/>
  <c r="G924" i="2" s="1"/>
  <c r="I925" i="2"/>
  <c r="G925" i="2" s="1"/>
  <c r="I926" i="2"/>
  <c r="G926" i="2" s="1"/>
  <c r="I927" i="2"/>
  <c r="G927" i="2" s="1"/>
  <c r="I928" i="2"/>
  <c r="G928" i="2" s="1"/>
  <c r="I929" i="2"/>
  <c r="G929" i="2" s="1"/>
  <c r="I930" i="2"/>
  <c r="G930" i="2" s="1"/>
  <c r="I931" i="2"/>
  <c r="G931" i="2" s="1"/>
  <c r="I932" i="2"/>
  <c r="G932" i="2" s="1"/>
  <c r="I933" i="2"/>
  <c r="G933" i="2" s="1"/>
  <c r="I934" i="2"/>
  <c r="G934" i="2" s="1"/>
  <c r="I935" i="2"/>
  <c r="G935" i="2" s="1"/>
  <c r="I936" i="2"/>
  <c r="G936" i="2" s="1"/>
  <c r="I937" i="2"/>
  <c r="G937" i="2" s="1"/>
  <c r="I938" i="2"/>
  <c r="G938" i="2" s="1"/>
  <c r="I939" i="2"/>
  <c r="G939" i="2" s="1"/>
  <c r="I940" i="2"/>
  <c r="G940" i="2" s="1"/>
  <c r="I941" i="2"/>
  <c r="G941" i="2" s="1"/>
  <c r="I942" i="2"/>
  <c r="G942" i="2" s="1"/>
  <c r="I943" i="2"/>
  <c r="G943" i="2" s="1"/>
  <c r="I944" i="2"/>
  <c r="G944" i="2" s="1"/>
  <c r="I945" i="2"/>
  <c r="G945" i="2" s="1"/>
  <c r="I946" i="2"/>
  <c r="G946" i="2" s="1"/>
  <c r="I947" i="2"/>
  <c r="G947" i="2" s="1"/>
  <c r="I948" i="2"/>
  <c r="G948" i="2" s="1"/>
  <c r="I949" i="2"/>
  <c r="G949" i="2" s="1"/>
  <c r="I950" i="2"/>
  <c r="G950" i="2" s="1"/>
  <c r="I951" i="2"/>
  <c r="G951" i="2" s="1"/>
  <c r="I952" i="2"/>
  <c r="G952" i="2" s="1"/>
  <c r="I953" i="2"/>
  <c r="G953" i="2" s="1"/>
  <c r="I954" i="2"/>
  <c r="G954" i="2" s="1"/>
  <c r="I955" i="2"/>
  <c r="G955" i="2" s="1"/>
  <c r="I956" i="2"/>
  <c r="G956" i="2" s="1"/>
  <c r="I957" i="2"/>
  <c r="G957" i="2" s="1"/>
  <c r="I958" i="2"/>
  <c r="G958" i="2" s="1"/>
  <c r="I959" i="2"/>
  <c r="G959" i="2" s="1"/>
  <c r="I960" i="2"/>
  <c r="G960" i="2" s="1"/>
  <c r="I961" i="2"/>
  <c r="G961" i="2" s="1"/>
  <c r="I962" i="2"/>
  <c r="G962" i="2" s="1"/>
  <c r="I963" i="2"/>
  <c r="G963" i="2" s="1"/>
  <c r="I964" i="2"/>
  <c r="G964" i="2" s="1"/>
  <c r="I965" i="2"/>
  <c r="G965" i="2" s="1"/>
  <c r="I966" i="2"/>
  <c r="G966" i="2" s="1"/>
  <c r="I967" i="2"/>
  <c r="G967" i="2" s="1"/>
  <c r="I968" i="2"/>
  <c r="G968" i="2" s="1"/>
  <c r="I969" i="2"/>
  <c r="G969" i="2" s="1"/>
  <c r="I970" i="2"/>
  <c r="G970" i="2" s="1"/>
  <c r="I971" i="2"/>
  <c r="G971" i="2" s="1"/>
  <c r="I972" i="2"/>
  <c r="G972" i="2" s="1"/>
  <c r="I973" i="2"/>
  <c r="G973" i="2" s="1"/>
  <c r="I974" i="2"/>
  <c r="G974" i="2" s="1"/>
  <c r="I975" i="2"/>
  <c r="G975" i="2" s="1"/>
  <c r="I976" i="2"/>
  <c r="G976" i="2" s="1"/>
  <c r="I977" i="2"/>
  <c r="G977" i="2" s="1"/>
  <c r="I978" i="2"/>
  <c r="G978" i="2" s="1"/>
  <c r="I979" i="2"/>
  <c r="G979" i="2" s="1"/>
  <c r="I980" i="2"/>
  <c r="G980" i="2" s="1"/>
  <c r="I981" i="2"/>
  <c r="G981" i="2" s="1"/>
  <c r="I982" i="2"/>
  <c r="G982" i="2" s="1"/>
  <c r="I983" i="2"/>
  <c r="G983" i="2" s="1"/>
  <c r="I984" i="2"/>
  <c r="G984" i="2" s="1"/>
  <c r="I985" i="2"/>
  <c r="G985" i="2" s="1"/>
  <c r="I986" i="2"/>
  <c r="G986" i="2" s="1"/>
  <c r="I987" i="2"/>
  <c r="G987" i="2" s="1"/>
  <c r="I988" i="2"/>
  <c r="G988" i="2" s="1"/>
  <c r="I989" i="2"/>
  <c r="G989" i="2" s="1"/>
  <c r="I990" i="2"/>
  <c r="G990" i="2" s="1"/>
  <c r="I991" i="2"/>
  <c r="G991" i="2" s="1"/>
  <c r="I992" i="2"/>
  <c r="G992" i="2" s="1"/>
  <c r="I993" i="2"/>
  <c r="G993" i="2" s="1"/>
  <c r="I994" i="2"/>
  <c r="G994" i="2" s="1"/>
  <c r="I995" i="2"/>
  <c r="G995" i="2" s="1"/>
  <c r="I996" i="2"/>
  <c r="G996" i="2" s="1"/>
  <c r="I997" i="2"/>
  <c r="G997" i="2" s="1"/>
  <c r="I998" i="2"/>
  <c r="G998" i="2" s="1"/>
  <c r="I999" i="2"/>
  <c r="G999" i="2" s="1"/>
  <c r="I1000" i="2"/>
  <c r="G1000" i="2" s="1"/>
  <c r="I1001" i="2"/>
  <c r="G1001" i="2" s="1"/>
  <c r="I1002" i="2"/>
  <c r="G1002" i="2" s="1"/>
  <c r="I1003" i="2"/>
  <c r="G1003" i="2" s="1"/>
  <c r="I1004" i="2"/>
  <c r="G1004" i="2" s="1"/>
  <c r="I1005" i="2"/>
  <c r="G1005" i="2" s="1"/>
  <c r="I1006" i="2"/>
  <c r="G1006" i="2" s="1"/>
  <c r="I1007" i="2"/>
  <c r="G1007" i="2" s="1"/>
  <c r="I1008" i="2"/>
  <c r="G1008" i="2" s="1"/>
  <c r="I1009" i="2"/>
  <c r="G1009" i="2" s="1"/>
  <c r="I1010" i="2"/>
  <c r="G1010" i="2" s="1"/>
  <c r="I1011" i="2"/>
  <c r="G1011" i="2" s="1"/>
  <c r="I1012" i="2"/>
  <c r="G1012" i="2" s="1"/>
  <c r="I1013" i="2"/>
  <c r="G1013" i="2" s="1"/>
  <c r="I1014" i="2"/>
  <c r="G1014" i="2" s="1"/>
  <c r="I1015" i="2"/>
  <c r="G1015" i="2" s="1"/>
  <c r="I1016" i="2"/>
  <c r="G1016" i="2" s="1"/>
  <c r="I1017" i="2"/>
  <c r="G1017" i="2" s="1"/>
  <c r="I1018" i="2"/>
  <c r="G1018" i="2" s="1"/>
  <c r="I1019" i="2"/>
  <c r="G1019" i="2" s="1"/>
  <c r="I1020" i="2"/>
  <c r="G1020" i="2" s="1"/>
  <c r="I1021" i="2"/>
  <c r="G1021" i="2" s="1"/>
  <c r="I1022" i="2"/>
  <c r="G1022" i="2" s="1"/>
  <c r="I1023" i="2"/>
  <c r="G1023" i="2" s="1"/>
  <c r="I1024" i="2"/>
  <c r="G1024" i="2" s="1"/>
  <c r="I1025" i="2"/>
  <c r="G1025" i="2" s="1"/>
  <c r="I1026" i="2"/>
  <c r="G1026" i="2" s="1"/>
  <c r="I1027" i="2"/>
  <c r="G1027" i="2" s="1"/>
  <c r="I1028" i="2"/>
  <c r="G1028" i="2" s="1"/>
  <c r="I1029" i="2"/>
  <c r="G1029" i="2" s="1"/>
  <c r="I1030" i="2"/>
  <c r="G1030" i="2" s="1"/>
  <c r="I1031" i="2"/>
  <c r="G1031" i="2" s="1"/>
  <c r="I1032" i="2"/>
  <c r="G1032" i="2" s="1"/>
  <c r="I1033" i="2"/>
  <c r="G1033" i="2" s="1"/>
  <c r="I1034" i="2"/>
  <c r="G1034" i="2" s="1"/>
  <c r="I1035" i="2"/>
  <c r="G1035" i="2" s="1"/>
  <c r="I1036" i="2"/>
  <c r="G1036" i="2" s="1"/>
  <c r="I1037" i="2"/>
  <c r="G1037" i="2" s="1"/>
  <c r="I1038" i="2"/>
  <c r="G1038" i="2" s="1"/>
  <c r="I1039" i="2"/>
  <c r="G1039" i="2" s="1"/>
  <c r="I1040" i="2"/>
  <c r="G1040" i="2" s="1"/>
  <c r="I1041" i="2"/>
  <c r="G1041" i="2" s="1"/>
  <c r="I1042" i="2"/>
  <c r="G1042" i="2" s="1"/>
  <c r="I1043" i="2"/>
  <c r="G1043" i="2" s="1"/>
  <c r="I1044" i="2"/>
  <c r="G1044" i="2" s="1"/>
  <c r="I1045" i="2"/>
  <c r="G1045" i="2" s="1"/>
  <c r="I1046" i="2"/>
  <c r="G1046" i="2" s="1"/>
  <c r="I1047" i="2"/>
  <c r="G1047" i="2" s="1"/>
  <c r="I1048" i="2"/>
  <c r="G1048" i="2" s="1"/>
  <c r="I1049" i="2"/>
  <c r="G1049" i="2" s="1"/>
  <c r="I1050" i="2"/>
  <c r="G1050" i="2" s="1"/>
  <c r="I1051" i="2"/>
  <c r="G1051" i="2" s="1"/>
  <c r="I1052" i="2"/>
  <c r="G1052" i="2" s="1"/>
  <c r="I1053" i="2"/>
  <c r="G1053" i="2" s="1"/>
  <c r="I1054" i="2"/>
  <c r="G1054" i="2" s="1"/>
  <c r="I1055" i="2"/>
  <c r="G1055" i="2" s="1"/>
  <c r="I1056" i="2"/>
  <c r="G1056" i="2" s="1"/>
  <c r="I1057" i="2"/>
  <c r="G1057" i="2" s="1"/>
  <c r="I1058" i="2"/>
  <c r="G1058" i="2" s="1"/>
  <c r="I1059" i="2"/>
  <c r="G1059" i="2" s="1"/>
  <c r="I1060" i="2"/>
  <c r="G1060" i="2" s="1"/>
  <c r="I1061" i="2"/>
  <c r="G1061" i="2" s="1"/>
  <c r="I1062" i="2"/>
  <c r="G1062" i="2" s="1"/>
  <c r="I1063" i="2"/>
  <c r="G1063" i="2" s="1"/>
  <c r="I1064" i="2"/>
  <c r="G1064" i="2" s="1"/>
  <c r="I1065" i="2"/>
  <c r="G1065" i="2" s="1"/>
  <c r="I1066" i="2"/>
  <c r="G1066" i="2" s="1"/>
  <c r="I1067" i="2"/>
  <c r="G1067" i="2" s="1"/>
  <c r="I1068" i="2"/>
  <c r="G1068" i="2" s="1"/>
  <c r="I1069" i="2"/>
  <c r="G1069" i="2" s="1"/>
  <c r="I1070" i="2"/>
  <c r="G1070" i="2" s="1"/>
  <c r="I1071" i="2"/>
  <c r="G1071" i="2" s="1"/>
  <c r="I1072" i="2"/>
  <c r="G1072" i="2" s="1"/>
  <c r="I1073" i="2"/>
  <c r="G1073" i="2" s="1"/>
  <c r="I1074" i="2"/>
  <c r="G1074" i="2" s="1"/>
  <c r="I1075" i="2"/>
  <c r="G1075" i="2" s="1"/>
  <c r="I1076" i="2"/>
  <c r="G1076" i="2" s="1"/>
  <c r="I1077" i="2"/>
  <c r="G1077" i="2" s="1"/>
  <c r="I1078" i="2"/>
  <c r="G1078" i="2" s="1"/>
  <c r="I1079" i="2"/>
  <c r="G1079" i="2" s="1"/>
  <c r="I1080" i="2"/>
  <c r="G1080" i="2" s="1"/>
  <c r="I1081" i="2"/>
  <c r="G1081" i="2" s="1"/>
  <c r="I1082" i="2"/>
  <c r="G1082" i="2" s="1"/>
  <c r="I1083" i="2"/>
  <c r="G1083" i="2" s="1"/>
  <c r="I1084" i="2"/>
  <c r="G1084" i="2" s="1"/>
  <c r="I1085" i="2"/>
  <c r="G1085" i="2" s="1"/>
  <c r="I1086" i="2"/>
  <c r="G1086" i="2" s="1"/>
  <c r="I1087" i="2"/>
  <c r="G1087" i="2" s="1"/>
  <c r="I1088" i="2"/>
  <c r="G1088" i="2" s="1"/>
  <c r="I1089" i="2"/>
  <c r="G1089" i="2" s="1"/>
  <c r="I1090" i="2"/>
  <c r="G1090" i="2" s="1"/>
  <c r="I1091" i="2"/>
  <c r="G1091" i="2" s="1"/>
  <c r="I1092" i="2"/>
  <c r="G1092" i="2" s="1"/>
  <c r="I1093" i="2"/>
  <c r="G1093" i="2" s="1"/>
  <c r="I1094" i="2"/>
  <c r="G1094" i="2" s="1"/>
  <c r="I1095" i="2"/>
  <c r="G1095" i="2" s="1"/>
  <c r="I1096" i="2"/>
  <c r="G1096" i="2" s="1"/>
  <c r="I1097" i="2"/>
  <c r="G1097" i="2" s="1"/>
  <c r="I1098" i="2"/>
  <c r="G1098" i="2" s="1"/>
  <c r="I1099" i="2"/>
  <c r="G1099" i="2" s="1"/>
  <c r="I1100" i="2"/>
  <c r="G1100" i="2" s="1"/>
  <c r="I1101" i="2"/>
  <c r="G1101" i="2" s="1"/>
  <c r="I1102" i="2"/>
  <c r="G1102" i="2" s="1"/>
  <c r="I1103" i="2"/>
  <c r="G1103" i="2" s="1"/>
  <c r="I1104" i="2"/>
  <c r="G1104" i="2" s="1"/>
  <c r="I1105" i="2"/>
  <c r="G1105" i="2" s="1"/>
  <c r="I1106" i="2"/>
  <c r="G1106" i="2" s="1"/>
  <c r="I1107" i="2"/>
  <c r="G1107" i="2" s="1"/>
  <c r="I1108" i="2"/>
  <c r="G1108" i="2" s="1"/>
  <c r="I1109" i="2"/>
  <c r="G1109" i="2" s="1"/>
  <c r="I1110" i="2"/>
  <c r="G1110" i="2" s="1"/>
  <c r="I1111" i="2"/>
  <c r="G1111" i="2" s="1"/>
  <c r="I1112" i="2"/>
  <c r="G1112" i="2" s="1"/>
  <c r="I1113" i="2"/>
  <c r="G1113" i="2" s="1"/>
  <c r="I1114" i="2"/>
  <c r="G1114" i="2" s="1"/>
  <c r="I1115" i="2"/>
  <c r="G1115" i="2" s="1"/>
  <c r="I1116" i="2"/>
  <c r="G1116" i="2" s="1"/>
  <c r="I1117" i="2"/>
  <c r="G1117" i="2" s="1"/>
  <c r="I1118" i="2"/>
  <c r="G1118" i="2" s="1"/>
  <c r="I1119" i="2"/>
  <c r="G1119" i="2" s="1"/>
  <c r="I1120" i="2"/>
  <c r="G1120" i="2" s="1"/>
  <c r="I1121" i="2"/>
  <c r="G1121" i="2" s="1"/>
  <c r="I1122" i="2"/>
  <c r="G1122" i="2" s="1"/>
  <c r="I1123" i="2"/>
  <c r="G1123" i="2" s="1"/>
  <c r="I1124" i="2"/>
  <c r="G1124" i="2" s="1"/>
  <c r="I1125" i="2"/>
  <c r="G1125" i="2" s="1"/>
  <c r="I1126" i="2"/>
  <c r="G1126" i="2" s="1"/>
  <c r="I1127" i="2"/>
  <c r="G1127" i="2" s="1"/>
  <c r="I1128" i="2"/>
  <c r="G1128" i="2" s="1"/>
  <c r="I1129" i="2"/>
  <c r="G1129" i="2" s="1"/>
  <c r="I1130" i="2"/>
  <c r="G1130" i="2" s="1"/>
  <c r="I1131" i="2"/>
  <c r="G1131" i="2" s="1"/>
  <c r="I1132" i="2"/>
  <c r="G1132" i="2" s="1"/>
  <c r="I1133" i="2"/>
  <c r="G1133" i="2" s="1"/>
  <c r="I1134" i="2"/>
  <c r="G1134" i="2" s="1"/>
  <c r="I1135" i="2"/>
  <c r="G1135" i="2" s="1"/>
  <c r="I1136" i="2"/>
  <c r="G1136" i="2" s="1"/>
  <c r="I1137" i="2"/>
  <c r="G1137" i="2" s="1"/>
  <c r="I1138" i="2"/>
  <c r="G1138" i="2" s="1"/>
  <c r="I1139" i="2"/>
  <c r="G1139" i="2" s="1"/>
  <c r="I1140" i="2"/>
  <c r="G1140" i="2" s="1"/>
  <c r="I1141" i="2"/>
  <c r="G1141" i="2" s="1"/>
  <c r="I1142" i="2"/>
  <c r="G1142" i="2" s="1"/>
  <c r="I1143" i="2"/>
  <c r="G1143" i="2" s="1"/>
  <c r="I1144" i="2"/>
  <c r="G1144" i="2" s="1"/>
  <c r="I1145" i="2"/>
  <c r="G1145" i="2" s="1"/>
  <c r="I1146" i="2"/>
  <c r="G1146" i="2" s="1"/>
  <c r="I1147" i="2"/>
  <c r="G1147" i="2" s="1"/>
  <c r="I1148" i="2"/>
  <c r="G1148" i="2" s="1"/>
  <c r="I1149" i="2"/>
  <c r="G1149" i="2" s="1"/>
  <c r="I1150" i="2"/>
  <c r="G1150" i="2" s="1"/>
  <c r="I1151" i="2"/>
  <c r="G1151" i="2" s="1"/>
  <c r="I1152" i="2"/>
  <c r="G1152" i="2" s="1"/>
  <c r="I1153" i="2"/>
  <c r="G1153" i="2" s="1"/>
  <c r="I1154" i="2"/>
  <c r="G1154" i="2" s="1"/>
  <c r="I1155" i="2"/>
  <c r="G1155" i="2" s="1"/>
  <c r="I1156" i="2"/>
  <c r="G1156" i="2" s="1"/>
  <c r="I1157" i="2"/>
  <c r="G1157" i="2" s="1"/>
  <c r="I1158" i="2"/>
  <c r="G1158" i="2" s="1"/>
  <c r="I1159" i="2"/>
  <c r="G1159" i="2" s="1"/>
  <c r="I1160" i="2"/>
  <c r="G1160" i="2" s="1"/>
  <c r="I1161" i="2"/>
  <c r="G1161" i="2" s="1"/>
  <c r="I1162" i="2"/>
  <c r="G1162" i="2" s="1"/>
  <c r="I1163" i="2"/>
  <c r="G1163" i="2" s="1"/>
  <c r="I1164" i="2"/>
  <c r="G1164" i="2" s="1"/>
  <c r="I1165" i="2"/>
  <c r="G1165" i="2" s="1"/>
  <c r="I1166" i="2"/>
  <c r="G1166" i="2" s="1"/>
  <c r="I1167" i="2"/>
  <c r="G1167" i="2" s="1"/>
  <c r="I1168" i="2"/>
  <c r="G1168" i="2" s="1"/>
  <c r="I1169" i="2"/>
  <c r="G1169" i="2" s="1"/>
  <c r="I1170" i="2"/>
  <c r="G1170" i="2" s="1"/>
  <c r="I1171" i="2"/>
  <c r="G1171" i="2" s="1"/>
  <c r="I1172" i="2"/>
  <c r="G1172" i="2" s="1"/>
  <c r="I1173" i="2"/>
  <c r="G1173" i="2" s="1"/>
  <c r="I1174" i="2"/>
  <c r="G1174" i="2" s="1"/>
  <c r="I1175" i="2"/>
  <c r="G1175" i="2" s="1"/>
  <c r="I1176" i="2"/>
  <c r="G1176" i="2" s="1"/>
  <c r="I1177" i="2"/>
  <c r="G1177" i="2" s="1"/>
  <c r="I1178" i="2"/>
  <c r="G1178" i="2" s="1"/>
  <c r="I1179" i="2"/>
  <c r="G1179" i="2" s="1"/>
  <c r="I1180" i="2"/>
  <c r="G1180" i="2" s="1"/>
  <c r="I1181" i="2"/>
  <c r="G1181" i="2" s="1"/>
  <c r="I1182" i="2"/>
  <c r="G1182" i="2" s="1"/>
  <c r="I1183" i="2"/>
  <c r="G1183" i="2" s="1"/>
  <c r="I1184" i="2"/>
  <c r="G1184" i="2" s="1"/>
  <c r="I1185" i="2"/>
  <c r="G1185" i="2" s="1"/>
  <c r="I1186" i="2"/>
  <c r="G1186" i="2" s="1"/>
  <c r="I1187" i="2"/>
  <c r="G1187" i="2" s="1"/>
  <c r="I1188" i="2"/>
  <c r="G1188" i="2" s="1"/>
  <c r="I1189" i="2"/>
  <c r="G1189" i="2" s="1"/>
  <c r="I1190" i="2"/>
  <c r="G1190" i="2" s="1"/>
  <c r="I1191" i="2"/>
  <c r="G1191" i="2" s="1"/>
  <c r="I1192" i="2"/>
  <c r="G1192" i="2" s="1"/>
  <c r="I1193" i="2"/>
  <c r="G1193" i="2" s="1"/>
  <c r="I1194" i="2"/>
  <c r="G1194" i="2" s="1"/>
  <c r="I1195" i="2"/>
  <c r="G1195" i="2" s="1"/>
  <c r="I1196" i="2"/>
  <c r="G1196" i="2" s="1"/>
  <c r="I1197" i="2"/>
  <c r="G1197" i="2" s="1"/>
  <c r="I1198" i="2"/>
  <c r="G1198" i="2" s="1"/>
  <c r="I1199" i="2"/>
  <c r="G1199" i="2" s="1"/>
  <c r="I1200" i="2"/>
  <c r="G1200" i="2" s="1"/>
  <c r="I1201" i="2"/>
  <c r="G1201" i="2" s="1"/>
  <c r="I1202" i="2"/>
  <c r="G1202" i="2" s="1"/>
  <c r="I1203" i="2"/>
  <c r="G1203" i="2" s="1"/>
  <c r="I1204" i="2"/>
  <c r="G1204" i="2" s="1"/>
  <c r="I1205" i="2"/>
  <c r="G1205" i="2" s="1"/>
  <c r="I1206" i="2"/>
  <c r="G1206" i="2" s="1"/>
  <c r="I1207" i="2"/>
  <c r="G1207" i="2" s="1"/>
  <c r="I1208" i="2"/>
  <c r="G1208" i="2" s="1"/>
  <c r="I1209" i="2"/>
  <c r="G1209" i="2" s="1"/>
  <c r="I1210" i="2"/>
  <c r="G1210" i="2" s="1"/>
  <c r="I1211" i="2"/>
  <c r="G1211" i="2" s="1"/>
  <c r="I1212" i="2"/>
  <c r="G1212" i="2" s="1"/>
  <c r="I1213" i="2"/>
  <c r="G1213" i="2" s="1"/>
  <c r="I1214" i="2"/>
  <c r="G1214" i="2" s="1"/>
  <c r="I1215" i="2"/>
  <c r="G1215" i="2" s="1"/>
  <c r="I1216" i="2"/>
  <c r="G1216" i="2" s="1"/>
  <c r="I1217" i="2"/>
  <c r="G1217" i="2" s="1"/>
  <c r="I1218" i="2"/>
  <c r="G1218" i="2" s="1"/>
  <c r="I1219" i="2"/>
  <c r="G1219" i="2" s="1"/>
  <c r="I1220" i="2"/>
  <c r="G1220" i="2" s="1"/>
  <c r="I1221" i="2"/>
  <c r="G1221" i="2" s="1"/>
  <c r="I1222" i="2"/>
  <c r="G1222" i="2" s="1"/>
  <c r="I1223" i="2"/>
  <c r="G1223" i="2" s="1"/>
  <c r="I1224" i="2"/>
  <c r="G1224" i="2" s="1"/>
  <c r="I1225" i="2"/>
  <c r="G1225" i="2" s="1"/>
  <c r="I1226" i="2"/>
  <c r="G1226" i="2" s="1"/>
  <c r="I1227" i="2"/>
  <c r="G1227" i="2" s="1"/>
  <c r="I1228" i="2"/>
  <c r="G1228" i="2" s="1"/>
  <c r="I1229" i="2"/>
  <c r="G1229" i="2" s="1"/>
  <c r="I1230" i="2"/>
  <c r="G1230" i="2" s="1"/>
  <c r="I1231" i="2"/>
  <c r="G1231" i="2" s="1"/>
  <c r="I1232" i="2"/>
  <c r="G1232" i="2" s="1"/>
  <c r="I1233" i="2"/>
  <c r="G1233" i="2" s="1"/>
  <c r="I1234" i="2"/>
  <c r="G1234" i="2" s="1"/>
  <c r="I1235" i="2"/>
  <c r="G1235" i="2" s="1"/>
  <c r="I1236" i="2"/>
  <c r="G1236" i="2" s="1"/>
  <c r="I1237" i="2"/>
  <c r="G1237" i="2" s="1"/>
  <c r="I1238" i="2"/>
  <c r="G1238" i="2" s="1"/>
  <c r="I1239" i="2"/>
  <c r="G1239" i="2" s="1"/>
  <c r="I1240" i="2"/>
  <c r="G1240" i="2" s="1"/>
  <c r="I1241" i="2"/>
  <c r="G1241" i="2" s="1"/>
  <c r="I1242" i="2"/>
  <c r="G1242" i="2" s="1"/>
  <c r="I1243" i="2"/>
  <c r="G1243" i="2" s="1"/>
  <c r="I1244" i="2"/>
  <c r="G1244" i="2" s="1"/>
  <c r="I1245" i="2"/>
  <c r="G1245" i="2" s="1"/>
  <c r="I1246" i="2"/>
  <c r="G1246" i="2" s="1"/>
  <c r="I1247" i="2"/>
  <c r="G1247" i="2" s="1"/>
  <c r="I1248" i="2"/>
  <c r="G1248" i="2" s="1"/>
  <c r="I1249" i="2"/>
  <c r="G1249" i="2" s="1"/>
  <c r="I1250" i="2"/>
  <c r="G1250" i="2" s="1"/>
  <c r="I1251" i="2"/>
  <c r="G1251" i="2" s="1"/>
  <c r="I1252" i="2"/>
  <c r="G1252" i="2" s="1"/>
  <c r="I1253" i="2"/>
  <c r="G1253" i="2" s="1"/>
  <c r="I1254" i="2"/>
  <c r="G1254" i="2" s="1"/>
  <c r="I1255" i="2"/>
  <c r="G1255" i="2" s="1"/>
  <c r="I1256" i="2"/>
  <c r="G1256" i="2" s="1"/>
  <c r="I1257" i="2"/>
  <c r="G1257" i="2" s="1"/>
  <c r="I1258" i="2"/>
  <c r="G1258" i="2" s="1"/>
  <c r="I1259" i="2"/>
  <c r="G1259" i="2" s="1"/>
  <c r="I1260" i="2"/>
  <c r="G1260" i="2" s="1"/>
  <c r="I1261" i="2"/>
  <c r="G1261" i="2" s="1"/>
  <c r="I1262" i="2"/>
  <c r="G1262" i="2" s="1"/>
  <c r="I1263" i="2"/>
  <c r="G1263" i="2" s="1"/>
  <c r="I1264" i="2"/>
  <c r="G1264" i="2" s="1"/>
  <c r="I1265" i="2"/>
  <c r="G1265" i="2" s="1"/>
  <c r="I1266" i="2"/>
  <c r="G1266" i="2" s="1"/>
  <c r="I1267" i="2"/>
  <c r="G1267" i="2" s="1"/>
  <c r="I1268" i="2"/>
  <c r="G1268" i="2" s="1"/>
  <c r="I1269" i="2"/>
  <c r="G1269" i="2" s="1"/>
  <c r="I1270" i="2"/>
  <c r="G1270" i="2" s="1"/>
  <c r="I1271" i="2"/>
  <c r="G1271" i="2" s="1"/>
  <c r="I1272" i="2"/>
  <c r="G1272" i="2" s="1"/>
  <c r="I1273" i="2"/>
  <c r="G1273" i="2" s="1"/>
  <c r="I1274" i="2"/>
  <c r="G1274" i="2" s="1"/>
  <c r="I1275" i="2"/>
  <c r="G1275" i="2" s="1"/>
  <c r="I1276" i="2"/>
  <c r="G1276" i="2" s="1"/>
  <c r="I1277" i="2"/>
  <c r="G1277" i="2" s="1"/>
  <c r="I1278" i="2"/>
  <c r="G1278" i="2" s="1"/>
  <c r="I1279" i="2"/>
  <c r="G1279" i="2" s="1"/>
  <c r="I1280" i="2"/>
  <c r="G1280" i="2" s="1"/>
  <c r="I1281" i="2"/>
  <c r="G1281" i="2" s="1"/>
  <c r="I1282" i="2"/>
  <c r="G1282" i="2" s="1"/>
  <c r="I1283" i="2"/>
  <c r="G1283" i="2" s="1"/>
  <c r="I1284" i="2"/>
  <c r="G1284" i="2" s="1"/>
  <c r="I1285" i="2"/>
  <c r="G1285" i="2" s="1"/>
  <c r="I1286" i="2"/>
  <c r="G1286" i="2" s="1"/>
  <c r="I1287" i="2"/>
  <c r="G1287" i="2" s="1"/>
  <c r="I1288" i="2"/>
  <c r="G1288" i="2" s="1"/>
  <c r="I1289" i="2"/>
  <c r="G1289" i="2" s="1"/>
  <c r="I1290" i="2"/>
  <c r="G1290" i="2" s="1"/>
  <c r="I1291" i="2"/>
  <c r="G1291" i="2" s="1"/>
  <c r="I1292" i="2"/>
  <c r="G1292" i="2" s="1"/>
  <c r="I1293" i="2"/>
  <c r="G1293" i="2" s="1"/>
  <c r="I1294" i="2"/>
  <c r="G1294" i="2" s="1"/>
  <c r="I1295" i="2"/>
  <c r="G1295" i="2" s="1"/>
  <c r="I1296" i="2"/>
  <c r="G1296" i="2" s="1"/>
  <c r="I1297" i="2"/>
  <c r="G1297" i="2" s="1"/>
  <c r="I1298" i="2"/>
  <c r="G1298" i="2" s="1"/>
  <c r="I1299" i="2"/>
  <c r="G1299" i="2" s="1"/>
  <c r="I1300" i="2"/>
  <c r="G1300" i="2" s="1"/>
  <c r="I1301" i="2"/>
  <c r="G1301" i="2" s="1"/>
  <c r="I1302" i="2"/>
  <c r="G1302" i="2" s="1"/>
  <c r="I1303" i="2"/>
  <c r="G1303" i="2" s="1"/>
  <c r="I1304" i="2"/>
  <c r="G1304" i="2" s="1"/>
  <c r="I1305" i="2"/>
  <c r="G1305" i="2" s="1"/>
  <c r="I1306" i="2"/>
  <c r="G1306" i="2" s="1"/>
  <c r="I1307" i="2"/>
  <c r="G1307" i="2" s="1"/>
  <c r="I1308" i="2"/>
  <c r="G1308" i="2" s="1"/>
  <c r="I1309" i="2"/>
  <c r="G1309" i="2" s="1"/>
  <c r="I1310" i="2"/>
  <c r="G1310" i="2" s="1"/>
  <c r="I1311" i="2"/>
  <c r="G1311" i="2" s="1"/>
  <c r="I1312" i="2"/>
  <c r="G1312" i="2" s="1"/>
  <c r="I1313" i="2"/>
  <c r="G1313" i="2" s="1"/>
  <c r="I1314" i="2"/>
  <c r="G1314" i="2" s="1"/>
  <c r="I1315" i="2"/>
  <c r="G1315" i="2" s="1"/>
  <c r="I1316" i="2"/>
  <c r="G1316" i="2" s="1"/>
  <c r="I1317" i="2"/>
  <c r="G1317" i="2" s="1"/>
  <c r="I1318" i="2"/>
  <c r="G1318" i="2" s="1"/>
  <c r="I1319" i="2"/>
  <c r="G1319" i="2" s="1"/>
  <c r="I1320" i="2"/>
  <c r="G1320" i="2" s="1"/>
  <c r="I1321" i="2"/>
  <c r="G1321" i="2" s="1"/>
  <c r="I1322" i="2"/>
  <c r="G1322" i="2" s="1"/>
  <c r="I1323" i="2"/>
  <c r="G1323" i="2" s="1"/>
  <c r="I1324" i="2"/>
  <c r="G1324" i="2" s="1"/>
  <c r="I1325" i="2"/>
  <c r="G1325" i="2" s="1"/>
  <c r="I1326" i="2"/>
  <c r="G1326" i="2" s="1"/>
  <c r="I1327" i="2"/>
  <c r="G1327" i="2" s="1"/>
  <c r="I1328" i="2"/>
  <c r="G1328" i="2" s="1"/>
  <c r="I1329" i="2"/>
  <c r="G1329" i="2" s="1"/>
  <c r="I1330" i="2"/>
  <c r="G1330" i="2" s="1"/>
  <c r="I1331" i="2"/>
  <c r="G1331" i="2" s="1"/>
  <c r="I1332" i="2"/>
  <c r="G1332" i="2" s="1"/>
  <c r="I1333" i="2"/>
  <c r="G1333" i="2" s="1"/>
  <c r="I1334" i="2"/>
  <c r="G1334" i="2" s="1"/>
  <c r="I1335" i="2"/>
  <c r="G1335" i="2" s="1"/>
  <c r="I1336" i="2"/>
  <c r="G1336" i="2" s="1"/>
  <c r="I1337" i="2"/>
  <c r="G1337" i="2" s="1"/>
  <c r="I1338" i="2"/>
  <c r="G1338" i="2" s="1"/>
  <c r="I1339" i="2"/>
  <c r="G1339" i="2" s="1"/>
  <c r="I1340" i="2"/>
  <c r="G1340" i="2" s="1"/>
  <c r="I1341" i="2"/>
  <c r="G1341" i="2" s="1"/>
  <c r="I1342" i="2"/>
  <c r="G1342" i="2" s="1"/>
  <c r="I1343" i="2"/>
  <c r="G1343" i="2" s="1"/>
  <c r="I1344" i="2"/>
  <c r="G1344" i="2" s="1"/>
  <c r="I1345" i="2"/>
  <c r="G1345" i="2" s="1"/>
  <c r="I1346" i="2"/>
  <c r="G1346" i="2" s="1"/>
  <c r="I1347" i="2"/>
  <c r="G1347" i="2" s="1"/>
  <c r="I1348" i="2"/>
  <c r="G1348" i="2" s="1"/>
  <c r="I1349" i="2"/>
  <c r="G1349" i="2" s="1"/>
  <c r="I1350" i="2"/>
  <c r="G1350" i="2" s="1"/>
  <c r="I1351" i="2"/>
  <c r="G1351" i="2" s="1"/>
  <c r="I1352" i="2"/>
  <c r="G1352" i="2" s="1"/>
  <c r="I1353" i="2"/>
  <c r="G1353" i="2" s="1"/>
  <c r="I1354" i="2"/>
  <c r="G1354" i="2" s="1"/>
  <c r="I1355" i="2"/>
  <c r="G1355" i="2" s="1"/>
  <c r="I1356" i="2"/>
  <c r="G1356" i="2" s="1"/>
  <c r="I1357" i="2"/>
  <c r="G1357" i="2" s="1"/>
  <c r="I1358" i="2"/>
  <c r="G1358" i="2" s="1"/>
  <c r="I1359" i="2"/>
  <c r="G1359" i="2" s="1"/>
  <c r="I1360" i="2"/>
  <c r="G1360" i="2" s="1"/>
  <c r="I1361" i="2"/>
  <c r="G1361" i="2" s="1"/>
  <c r="I1362" i="2"/>
  <c r="G1362" i="2" s="1"/>
  <c r="I1363" i="2"/>
  <c r="G1363" i="2" s="1"/>
  <c r="I1364" i="2"/>
  <c r="G1364" i="2" s="1"/>
  <c r="I1365" i="2"/>
  <c r="G1365" i="2" s="1"/>
  <c r="I1366" i="2"/>
  <c r="G1366" i="2" s="1"/>
  <c r="I1367" i="2"/>
  <c r="G1367" i="2" s="1"/>
  <c r="I1368" i="2"/>
  <c r="G1368" i="2" s="1"/>
  <c r="I1369" i="2"/>
  <c r="G1369" i="2" s="1"/>
  <c r="I1370" i="2"/>
  <c r="G1370" i="2" s="1"/>
  <c r="I1371" i="2"/>
  <c r="G1371" i="2" s="1"/>
  <c r="I1372" i="2"/>
  <c r="G1372" i="2" s="1"/>
  <c r="I1373" i="2"/>
  <c r="G1373" i="2" s="1"/>
  <c r="I1374" i="2"/>
  <c r="G1374" i="2" s="1"/>
  <c r="I1375" i="2"/>
  <c r="G1375" i="2" s="1"/>
  <c r="I1376" i="2"/>
  <c r="G1376" i="2" s="1"/>
  <c r="I1377" i="2"/>
  <c r="G1377" i="2" s="1"/>
  <c r="I1378" i="2"/>
  <c r="G1378" i="2" s="1"/>
  <c r="I1379" i="2"/>
  <c r="G1379" i="2" s="1"/>
  <c r="I1380" i="2"/>
  <c r="G1380" i="2" s="1"/>
  <c r="I1381" i="2"/>
  <c r="G1381" i="2" s="1"/>
  <c r="I1382" i="2"/>
  <c r="G1382" i="2" s="1"/>
  <c r="I1383" i="2"/>
  <c r="G1383" i="2" s="1"/>
  <c r="I1384" i="2"/>
  <c r="G1384" i="2" s="1"/>
  <c r="I1385" i="2"/>
  <c r="G1385" i="2" s="1"/>
  <c r="I1386" i="2"/>
  <c r="G1386" i="2" s="1"/>
  <c r="I1387" i="2"/>
  <c r="G1387" i="2" s="1"/>
  <c r="I1388" i="2"/>
  <c r="G1388" i="2" s="1"/>
  <c r="I1389" i="2"/>
  <c r="G1389" i="2" s="1"/>
  <c r="I1390" i="2"/>
  <c r="G1390" i="2" s="1"/>
  <c r="I1391" i="2"/>
  <c r="G1391" i="2" s="1"/>
  <c r="I1392" i="2"/>
  <c r="G1392" i="2" s="1"/>
  <c r="I1393" i="2"/>
  <c r="G1393" i="2" s="1"/>
  <c r="I1394" i="2"/>
  <c r="G1394" i="2" s="1"/>
  <c r="I1395" i="2"/>
  <c r="G1395" i="2" s="1"/>
  <c r="I1396" i="2"/>
  <c r="G1396" i="2" s="1"/>
  <c r="I1397" i="2"/>
  <c r="G1397" i="2" s="1"/>
  <c r="I1398" i="2"/>
  <c r="G1398" i="2" s="1"/>
  <c r="I1399" i="2"/>
  <c r="G1399" i="2" s="1"/>
  <c r="I1400" i="2"/>
  <c r="G1400" i="2" s="1"/>
  <c r="I1401" i="2"/>
  <c r="G1401" i="2" s="1"/>
  <c r="I1402" i="2"/>
  <c r="G1402" i="2" s="1"/>
  <c r="I1403" i="2"/>
  <c r="G1403" i="2" s="1"/>
  <c r="I1404" i="2"/>
  <c r="G1404" i="2" s="1"/>
  <c r="I1405" i="2"/>
  <c r="G1405" i="2" s="1"/>
  <c r="I1406" i="2"/>
  <c r="G1406" i="2" s="1"/>
  <c r="I1407" i="2"/>
  <c r="G1407" i="2" s="1"/>
  <c r="I1408" i="2"/>
  <c r="G1408" i="2" s="1"/>
  <c r="I1409" i="2"/>
  <c r="G1409" i="2" s="1"/>
  <c r="I1410" i="2"/>
  <c r="G1410" i="2" s="1"/>
  <c r="I1411" i="2"/>
  <c r="G1411" i="2" s="1"/>
  <c r="I1412" i="2"/>
  <c r="G1412" i="2" s="1"/>
  <c r="I1413" i="2"/>
  <c r="G1413" i="2" s="1"/>
  <c r="I1414" i="2"/>
  <c r="G1414" i="2" s="1"/>
  <c r="I1415" i="2"/>
  <c r="G1415" i="2" s="1"/>
  <c r="I1416" i="2"/>
  <c r="G1416" i="2" s="1"/>
  <c r="I1417" i="2"/>
  <c r="G1417" i="2" s="1"/>
  <c r="I1418" i="2"/>
  <c r="G1418" i="2" s="1"/>
  <c r="I1419" i="2"/>
  <c r="G1419" i="2" s="1"/>
  <c r="I1420" i="2"/>
  <c r="G1420" i="2" s="1"/>
  <c r="I1421" i="2"/>
  <c r="G1421" i="2" s="1"/>
  <c r="I1422" i="2"/>
  <c r="G1422" i="2" s="1"/>
  <c r="I1423" i="2"/>
  <c r="G1423" i="2" s="1"/>
  <c r="I1424" i="2"/>
  <c r="G1424" i="2" s="1"/>
  <c r="I1425" i="2"/>
  <c r="G1425" i="2" s="1"/>
  <c r="I1426" i="2"/>
  <c r="G1426" i="2" s="1"/>
  <c r="I1427" i="2"/>
  <c r="G1427" i="2" s="1"/>
  <c r="I1428" i="2"/>
  <c r="G1428" i="2" s="1"/>
  <c r="I1429" i="2"/>
  <c r="G1429" i="2" s="1"/>
  <c r="I1430" i="2"/>
  <c r="G1430" i="2" s="1"/>
  <c r="I1431" i="2"/>
  <c r="G1431" i="2" s="1"/>
  <c r="I1432" i="2"/>
  <c r="G1432" i="2" s="1"/>
  <c r="I1433" i="2"/>
  <c r="G1433" i="2" s="1"/>
  <c r="I1434" i="2"/>
  <c r="G1434" i="2" s="1"/>
  <c r="I1435" i="2"/>
  <c r="G1435" i="2" s="1"/>
  <c r="I1436" i="2"/>
  <c r="G1436" i="2" s="1"/>
  <c r="I1437" i="2"/>
  <c r="G1437" i="2" s="1"/>
  <c r="I1438" i="2"/>
  <c r="G1438" i="2" s="1"/>
  <c r="I1439" i="2"/>
  <c r="G1439" i="2" s="1"/>
  <c r="I1440" i="2"/>
  <c r="G1440" i="2" s="1"/>
  <c r="I1441" i="2"/>
  <c r="G1441" i="2" s="1"/>
  <c r="I1442" i="2"/>
  <c r="G1442" i="2" s="1"/>
  <c r="I1443" i="2"/>
  <c r="G1443" i="2" s="1"/>
  <c r="I1444" i="2"/>
  <c r="G1444" i="2" s="1"/>
  <c r="I1445" i="2"/>
  <c r="G1445" i="2" s="1"/>
  <c r="I1446" i="2"/>
  <c r="G1446" i="2" s="1"/>
  <c r="I1447" i="2"/>
  <c r="G1447" i="2" s="1"/>
  <c r="I1448" i="2"/>
  <c r="G1448" i="2" s="1"/>
  <c r="I1449" i="2"/>
  <c r="G1449" i="2" s="1"/>
  <c r="I1450" i="2"/>
  <c r="G1450" i="2" s="1"/>
  <c r="I1451" i="2"/>
  <c r="G1451" i="2" s="1"/>
  <c r="I1452" i="2"/>
  <c r="G1452" i="2" s="1"/>
  <c r="I1453" i="2"/>
  <c r="G1453" i="2" s="1"/>
  <c r="I1454" i="2"/>
  <c r="G1454" i="2" s="1"/>
  <c r="I1455" i="2"/>
  <c r="G1455" i="2" s="1"/>
  <c r="I1456" i="2"/>
  <c r="G1456" i="2" s="1"/>
  <c r="I1457" i="2"/>
  <c r="G1457" i="2" s="1"/>
  <c r="I1458" i="2"/>
  <c r="G1458" i="2" s="1"/>
  <c r="I1459" i="2"/>
  <c r="G1459" i="2" s="1"/>
  <c r="I1460" i="2"/>
  <c r="G1460" i="2" s="1"/>
  <c r="I1461" i="2"/>
  <c r="G1461" i="2" s="1"/>
  <c r="I1462" i="2"/>
  <c r="G1462" i="2" s="1"/>
  <c r="I1463" i="2"/>
  <c r="G1463" i="2" s="1"/>
  <c r="I1464" i="2"/>
  <c r="G1464" i="2" s="1"/>
  <c r="I1465" i="2"/>
  <c r="G1465" i="2" s="1"/>
  <c r="I1466" i="2"/>
  <c r="G1466" i="2" s="1"/>
  <c r="I1467" i="2"/>
  <c r="G1467" i="2" s="1"/>
  <c r="I1468" i="2"/>
  <c r="G1468" i="2" s="1"/>
  <c r="I1469" i="2"/>
  <c r="G1469" i="2" s="1"/>
  <c r="I1470" i="2"/>
  <c r="G1470" i="2" s="1"/>
  <c r="I1471" i="2"/>
  <c r="G1471" i="2" s="1"/>
  <c r="I1472" i="2"/>
  <c r="G1472" i="2" s="1"/>
  <c r="I1473" i="2"/>
  <c r="G1473" i="2" s="1"/>
  <c r="I1474" i="2"/>
  <c r="G1474" i="2" s="1"/>
  <c r="I1475" i="2"/>
  <c r="G1475" i="2" s="1"/>
  <c r="I1476" i="2"/>
  <c r="G1476" i="2" s="1"/>
  <c r="I1477" i="2"/>
  <c r="G1477" i="2" s="1"/>
  <c r="I1478" i="2"/>
  <c r="G1478" i="2" s="1"/>
  <c r="I1479" i="2"/>
  <c r="G1479" i="2" s="1"/>
  <c r="I1480" i="2"/>
  <c r="G1480" i="2" s="1"/>
  <c r="I1481" i="2"/>
  <c r="G1481" i="2" s="1"/>
  <c r="I1482" i="2"/>
  <c r="G1482" i="2" s="1"/>
  <c r="I1483" i="2"/>
  <c r="G1483" i="2" s="1"/>
  <c r="I1484" i="2"/>
  <c r="G1484" i="2" s="1"/>
  <c r="I1485" i="2"/>
  <c r="G1485" i="2" s="1"/>
  <c r="I1486" i="2"/>
  <c r="G1486" i="2" s="1"/>
  <c r="I1487" i="2"/>
  <c r="G1487" i="2" s="1"/>
  <c r="I1488" i="2"/>
  <c r="G1488" i="2" s="1"/>
  <c r="I1489" i="2"/>
  <c r="G1489" i="2" s="1"/>
  <c r="I1490" i="2"/>
  <c r="G1490" i="2" s="1"/>
  <c r="I1491" i="2"/>
  <c r="G1491" i="2" s="1"/>
  <c r="I1492" i="2"/>
  <c r="G1492" i="2" s="1"/>
  <c r="I1493" i="2"/>
  <c r="G1493" i="2" s="1"/>
  <c r="I1494" i="2"/>
  <c r="G1494" i="2" s="1"/>
  <c r="I1495" i="2"/>
  <c r="G1495" i="2" s="1"/>
  <c r="I1496" i="2"/>
  <c r="G1496" i="2" s="1"/>
  <c r="I1497" i="2"/>
  <c r="G1497" i="2" s="1"/>
  <c r="I1498" i="2"/>
  <c r="G1498" i="2" s="1"/>
  <c r="I1499" i="2"/>
  <c r="G1499" i="2" s="1"/>
  <c r="I1500" i="2"/>
  <c r="G1500" i="2" s="1"/>
  <c r="I1501" i="2"/>
  <c r="G1501" i="2" s="1"/>
  <c r="I1502" i="2"/>
  <c r="G1502" i="2" s="1"/>
  <c r="I1503" i="2"/>
  <c r="G1503" i="2" s="1"/>
  <c r="I1504" i="2"/>
  <c r="G1504" i="2" s="1"/>
  <c r="I1505" i="2"/>
  <c r="G1505" i="2" s="1"/>
  <c r="I1506" i="2"/>
  <c r="G1506" i="2" s="1"/>
  <c r="I1507" i="2"/>
  <c r="G1507" i="2" s="1"/>
  <c r="I1508" i="2"/>
  <c r="G1508" i="2" s="1"/>
  <c r="I1509" i="2"/>
  <c r="G1509" i="2" s="1"/>
  <c r="I1510" i="2"/>
  <c r="G1510" i="2" s="1"/>
  <c r="I1511" i="2"/>
  <c r="G1511" i="2" s="1"/>
  <c r="I1512" i="2"/>
  <c r="G1512" i="2" s="1"/>
  <c r="I1513" i="2"/>
  <c r="G1513" i="2" s="1"/>
  <c r="I1514" i="2"/>
  <c r="G1514" i="2" s="1"/>
  <c r="I1515" i="2"/>
  <c r="G1515" i="2" s="1"/>
  <c r="I1516" i="2"/>
  <c r="G1516" i="2" s="1"/>
  <c r="I1517" i="2"/>
  <c r="G1517" i="2" s="1"/>
  <c r="I1518" i="2"/>
  <c r="G1518" i="2" s="1"/>
  <c r="I1519" i="2"/>
  <c r="G1519" i="2" s="1"/>
  <c r="I1520" i="2"/>
  <c r="G1520" i="2" s="1"/>
  <c r="I1521" i="2"/>
  <c r="G1521" i="2" s="1"/>
  <c r="I1522" i="2"/>
  <c r="G1522" i="2" s="1"/>
  <c r="I1523" i="2"/>
  <c r="G1523" i="2" s="1"/>
  <c r="I1524" i="2"/>
  <c r="G1524" i="2" s="1"/>
  <c r="I1525" i="2"/>
  <c r="G1525" i="2" s="1"/>
  <c r="I1526" i="2"/>
  <c r="G1526" i="2" s="1"/>
  <c r="I1527" i="2"/>
  <c r="G1527" i="2" s="1"/>
  <c r="I1528" i="2"/>
  <c r="G1528" i="2" s="1"/>
  <c r="I1529" i="2"/>
  <c r="G1529" i="2" s="1"/>
  <c r="I1530" i="2"/>
  <c r="G1530" i="2" s="1"/>
  <c r="I1531" i="2"/>
  <c r="G1531" i="2" s="1"/>
  <c r="I1532" i="2"/>
  <c r="G1532" i="2" s="1"/>
  <c r="I1533" i="2"/>
  <c r="G1533" i="2" s="1"/>
  <c r="I1534" i="2"/>
  <c r="G1534" i="2" s="1"/>
  <c r="I1535" i="2"/>
  <c r="G1535" i="2" s="1"/>
  <c r="I1536" i="2"/>
  <c r="G1536" i="2" s="1"/>
  <c r="I1537" i="2"/>
  <c r="G1537" i="2" s="1"/>
  <c r="I1538" i="2"/>
  <c r="G1538" i="2" s="1"/>
  <c r="I1539" i="2"/>
  <c r="G1539" i="2" s="1"/>
  <c r="I1540" i="2"/>
  <c r="G1540" i="2" s="1"/>
  <c r="I1541" i="2"/>
  <c r="G1541" i="2" s="1"/>
  <c r="I1542" i="2"/>
  <c r="G1542" i="2" s="1"/>
  <c r="I1543" i="2"/>
  <c r="G1543" i="2" s="1"/>
  <c r="I1544" i="2"/>
  <c r="G1544" i="2" s="1"/>
  <c r="I1545" i="2"/>
  <c r="G1545" i="2" s="1"/>
  <c r="I1546" i="2"/>
  <c r="G1546" i="2" s="1"/>
  <c r="I1547" i="2"/>
  <c r="G1547" i="2" s="1"/>
  <c r="I1548" i="2"/>
  <c r="G1548" i="2" s="1"/>
  <c r="I1549" i="2"/>
  <c r="G1549" i="2" s="1"/>
  <c r="I1550" i="2"/>
  <c r="G1550" i="2" s="1"/>
  <c r="I1551" i="2"/>
  <c r="G1551" i="2" s="1"/>
  <c r="I1552" i="2"/>
  <c r="G1552" i="2" s="1"/>
  <c r="I1553" i="2"/>
  <c r="G1553" i="2" s="1"/>
  <c r="I1554" i="2"/>
  <c r="G1554" i="2" s="1"/>
  <c r="I1555" i="2"/>
  <c r="G1555" i="2" s="1"/>
  <c r="I1556" i="2"/>
  <c r="G1556" i="2" s="1"/>
  <c r="I1557" i="2"/>
  <c r="G1557" i="2" s="1"/>
  <c r="I1558" i="2"/>
  <c r="G1558" i="2" s="1"/>
  <c r="I1559" i="2"/>
  <c r="G1559" i="2" s="1"/>
  <c r="I1560" i="2"/>
  <c r="G1560" i="2" s="1"/>
  <c r="I1561" i="2"/>
  <c r="G1561" i="2" s="1"/>
  <c r="I1562" i="2"/>
  <c r="G1562" i="2" s="1"/>
  <c r="I1563" i="2"/>
  <c r="G1563" i="2" s="1"/>
  <c r="I1564" i="2"/>
  <c r="G1564" i="2" s="1"/>
  <c r="I1565" i="2"/>
  <c r="G1565" i="2" s="1"/>
  <c r="I1566" i="2"/>
  <c r="G1566" i="2" s="1"/>
  <c r="I1567" i="2"/>
  <c r="G1567" i="2" s="1"/>
  <c r="I1568" i="2"/>
  <c r="G1568" i="2" s="1"/>
  <c r="I1569" i="2"/>
  <c r="G1569" i="2" s="1"/>
  <c r="I1570" i="2"/>
  <c r="G1570" i="2" s="1"/>
  <c r="I1571" i="2"/>
  <c r="G1571" i="2" s="1"/>
  <c r="I1572" i="2"/>
  <c r="G1572" i="2" s="1"/>
  <c r="I1573" i="2"/>
  <c r="G1573" i="2" s="1"/>
  <c r="I1574" i="2"/>
  <c r="G1574" i="2" s="1"/>
  <c r="I1575" i="2"/>
  <c r="G1575" i="2" s="1"/>
  <c r="I1576" i="2"/>
  <c r="G1576" i="2" s="1"/>
  <c r="I1577" i="2"/>
  <c r="G1577" i="2" s="1"/>
  <c r="I1578" i="2"/>
  <c r="G1578" i="2" s="1"/>
  <c r="I1579" i="2"/>
  <c r="G1579" i="2" s="1"/>
  <c r="I1580" i="2"/>
  <c r="G1580" i="2" s="1"/>
  <c r="I1581" i="2"/>
  <c r="G1581" i="2" s="1"/>
  <c r="I1582" i="2"/>
  <c r="G1582" i="2" s="1"/>
  <c r="I1583" i="2"/>
  <c r="G1583" i="2" s="1"/>
  <c r="I1584" i="2"/>
  <c r="G1584" i="2" s="1"/>
  <c r="I1585" i="2"/>
  <c r="G1585" i="2" s="1"/>
  <c r="I1586" i="2"/>
  <c r="G1586" i="2" s="1"/>
  <c r="I1587" i="2"/>
  <c r="G1587" i="2" s="1"/>
  <c r="I1588" i="2"/>
  <c r="G1588" i="2" s="1"/>
  <c r="I1589" i="2"/>
  <c r="G1589" i="2" s="1"/>
  <c r="I1590" i="2"/>
  <c r="G1590" i="2" s="1"/>
  <c r="I1591" i="2"/>
  <c r="G1591" i="2" s="1"/>
  <c r="I1592" i="2"/>
  <c r="G1592" i="2" s="1"/>
  <c r="I1593" i="2"/>
  <c r="G1593" i="2" s="1"/>
  <c r="I1594" i="2"/>
  <c r="G1594" i="2" s="1"/>
  <c r="I1595" i="2"/>
  <c r="G1595" i="2" s="1"/>
  <c r="I1596" i="2"/>
  <c r="G1596" i="2" s="1"/>
  <c r="I1597" i="2"/>
  <c r="G1597" i="2" s="1"/>
  <c r="I1598" i="2"/>
  <c r="G1598" i="2" s="1"/>
  <c r="I1599" i="2"/>
  <c r="G1599" i="2" s="1"/>
  <c r="I1600" i="2"/>
  <c r="G1600" i="2" s="1"/>
  <c r="I1601" i="2"/>
  <c r="G1601" i="2" s="1"/>
  <c r="I1602" i="2"/>
  <c r="G1602" i="2" s="1"/>
  <c r="I1603" i="2"/>
  <c r="G1603" i="2" s="1"/>
  <c r="I1604" i="2"/>
  <c r="G1604" i="2" s="1"/>
  <c r="I1605" i="2"/>
  <c r="G1605" i="2" s="1"/>
  <c r="I1606" i="2"/>
  <c r="G1606" i="2" s="1"/>
  <c r="I1607" i="2"/>
  <c r="G1607" i="2" s="1"/>
  <c r="I1608" i="2"/>
  <c r="G1608" i="2" s="1"/>
  <c r="I1609" i="2"/>
  <c r="G1609" i="2" s="1"/>
  <c r="I1610" i="2"/>
  <c r="G1610" i="2" s="1"/>
  <c r="I1611" i="2"/>
  <c r="G1611" i="2" s="1"/>
  <c r="I1612" i="2"/>
  <c r="G1612" i="2" s="1"/>
  <c r="I1613" i="2"/>
  <c r="G1613" i="2" s="1"/>
  <c r="I1614" i="2"/>
  <c r="G1614" i="2" s="1"/>
  <c r="I1615" i="2"/>
  <c r="G1615" i="2" s="1"/>
  <c r="I1616" i="2"/>
  <c r="G1616" i="2" s="1"/>
  <c r="I1617" i="2"/>
  <c r="G1617" i="2" s="1"/>
  <c r="I1618" i="2"/>
  <c r="G1618" i="2" s="1"/>
  <c r="I1619" i="2"/>
  <c r="G1619" i="2" s="1"/>
  <c r="I1620" i="2"/>
  <c r="G1620" i="2" s="1"/>
  <c r="I1621" i="2"/>
  <c r="G1621" i="2" s="1"/>
  <c r="I1622" i="2"/>
  <c r="G1622" i="2" s="1"/>
  <c r="I1623" i="2"/>
  <c r="G1623" i="2" s="1"/>
  <c r="I1624" i="2"/>
  <c r="G1624" i="2" s="1"/>
  <c r="I1625" i="2"/>
  <c r="G1625" i="2" s="1"/>
  <c r="I1626" i="2"/>
  <c r="G1626" i="2" s="1"/>
  <c r="I1627" i="2"/>
  <c r="G1627" i="2" s="1"/>
  <c r="I1628" i="2"/>
  <c r="G1628" i="2" s="1"/>
  <c r="I1629" i="2"/>
  <c r="G1629" i="2" s="1"/>
  <c r="I1630" i="2"/>
  <c r="G1630" i="2" s="1"/>
  <c r="I1631" i="2"/>
  <c r="G1631" i="2" s="1"/>
  <c r="I1632" i="2"/>
  <c r="G1632" i="2" s="1"/>
  <c r="I1633" i="2"/>
  <c r="G1633" i="2" s="1"/>
  <c r="I1634" i="2"/>
  <c r="G1634" i="2" s="1"/>
  <c r="I1635" i="2"/>
  <c r="G1635" i="2" s="1"/>
  <c r="I1636" i="2"/>
  <c r="G1636" i="2" s="1"/>
  <c r="I1637" i="2"/>
  <c r="G1637" i="2" s="1"/>
  <c r="I1638" i="2"/>
  <c r="G1638" i="2" s="1"/>
  <c r="I1639" i="2"/>
  <c r="G1639" i="2" s="1"/>
  <c r="I1640" i="2"/>
  <c r="G1640" i="2" s="1"/>
  <c r="I1641" i="2"/>
  <c r="G1641" i="2" s="1"/>
  <c r="I1642" i="2"/>
  <c r="G1642" i="2" s="1"/>
  <c r="I1643" i="2"/>
  <c r="G1643" i="2" s="1"/>
  <c r="I1644" i="2"/>
  <c r="G1644" i="2" s="1"/>
  <c r="I1645" i="2"/>
  <c r="G1645" i="2" s="1"/>
  <c r="I1646" i="2"/>
  <c r="G1646" i="2" s="1"/>
  <c r="I1647" i="2"/>
  <c r="G1647" i="2" s="1"/>
  <c r="I1648" i="2"/>
  <c r="G1648" i="2" s="1"/>
  <c r="I1649" i="2"/>
  <c r="G1649" i="2" s="1"/>
  <c r="I1650" i="2"/>
  <c r="G1650" i="2" s="1"/>
  <c r="I1651" i="2"/>
  <c r="G1651" i="2" s="1"/>
  <c r="I1652" i="2"/>
  <c r="G1652" i="2" s="1"/>
  <c r="I1653" i="2"/>
  <c r="G1653" i="2" s="1"/>
  <c r="I1654" i="2"/>
  <c r="G1654" i="2" s="1"/>
  <c r="I1655" i="2"/>
  <c r="G1655" i="2" s="1"/>
  <c r="I1656" i="2"/>
  <c r="G1656" i="2" s="1"/>
  <c r="I1657" i="2"/>
  <c r="G1657" i="2" s="1"/>
  <c r="I1658" i="2"/>
  <c r="G1658" i="2" s="1"/>
  <c r="I1659" i="2"/>
  <c r="G1659" i="2" s="1"/>
  <c r="I1660" i="2"/>
  <c r="G1660" i="2" s="1"/>
  <c r="I1661" i="2"/>
  <c r="G1661" i="2" s="1"/>
  <c r="I1662" i="2"/>
  <c r="G1662" i="2" s="1"/>
  <c r="I1663" i="2"/>
  <c r="G1663" i="2" s="1"/>
  <c r="I1664" i="2"/>
  <c r="G1664" i="2" s="1"/>
  <c r="I1665" i="2"/>
  <c r="G1665" i="2" s="1"/>
  <c r="I1666" i="2"/>
  <c r="G1666" i="2" s="1"/>
  <c r="I1667" i="2"/>
  <c r="G1667" i="2" s="1"/>
  <c r="I1668" i="2"/>
  <c r="G1668" i="2" s="1"/>
  <c r="I1669" i="2"/>
  <c r="G1669" i="2" s="1"/>
  <c r="I1670" i="2"/>
  <c r="G1670" i="2" s="1"/>
  <c r="I1671" i="2"/>
  <c r="G1671" i="2" s="1"/>
  <c r="I1672" i="2"/>
  <c r="G1672" i="2" s="1"/>
  <c r="I1673" i="2"/>
  <c r="G1673" i="2" s="1"/>
  <c r="I1674" i="2"/>
  <c r="G1674" i="2" s="1"/>
  <c r="I1675" i="2"/>
  <c r="G1675" i="2" s="1"/>
  <c r="I1676" i="2"/>
  <c r="G1676" i="2" s="1"/>
  <c r="I1677" i="2"/>
  <c r="G1677" i="2" s="1"/>
  <c r="I1678" i="2"/>
  <c r="G1678" i="2" s="1"/>
  <c r="I1679" i="2"/>
  <c r="G1679" i="2" s="1"/>
  <c r="I1680" i="2"/>
  <c r="G1680" i="2" s="1"/>
  <c r="I1681" i="2"/>
  <c r="G1681" i="2" s="1"/>
  <c r="I1682" i="2"/>
  <c r="G1682" i="2" s="1"/>
  <c r="I1683" i="2"/>
  <c r="G1683" i="2" s="1"/>
  <c r="I1684" i="2"/>
  <c r="G1684" i="2" s="1"/>
  <c r="I1685" i="2"/>
  <c r="G1685" i="2" s="1"/>
  <c r="I1686" i="2"/>
  <c r="G1686" i="2" s="1"/>
  <c r="I1687" i="2"/>
  <c r="G1687" i="2" s="1"/>
  <c r="I1688" i="2"/>
  <c r="G1688" i="2" s="1"/>
  <c r="I1689" i="2"/>
  <c r="G1689" i="2" s="1"/>
  <c r="I1690" i="2"/>
  <c r="G1690" i="2" s="1"/>
  <c r="I1691" i="2"/>
  <c r="G1691" i="2" s="1"/>
  <c r="I1692" i="2"/>
  <c r="G1692" i="2" s="1"/>
  <c r="I1693" i="2"/>
  <c r="G1693" i="2" s="1"/>
  <c r="I1694" i="2"/>
  <c r="G1694" i="2" s="1"/>
  <c r="I1695" i="2"/>
  <c r="G1695" i="2" s="1"/>
  <c r="I1696" i="2"/>
  <c r="G1696" i="2" s="1"/>
  <c r="I1697" i="2"/>
  <c r="G1697" i="2" s="1"/>
  <c r="I1698" i="2"/>
  <c r="G1698" i="2" s="1"/>
  <c r="I1699" i="2"/>
  <c r="G1699" i="2" s="1"/>
  <c r="I1700" i="2"/>
  <c r="G1700" i="2" s="1"/>
  <c r="I1701" i="2"/>
  <c r="G1701" i="2" s="1"/>
  <c r="I1702" i="2"/>
  <c r="G1702" i="2" s="1"/>
  <c r="I1703" i="2"/>
  <c r="G1703" i="2" s="1"/>
  <c r="I1704" i="2"/>
  <c r="G1704" i="2" s="1"/>
  <c r="I1705" i="2"/>
  <c r="G1705" i="2" s="1"/>
  <c r="I1706" i="2"/>
  <c r="G1706" i="2" s="1"/>
  <c r="I1707" i="2"/>
  <c r="G1707" i="2" s="1"/>
  <c r="I1708" i="2"/>
  <c r="G1708" i="2" s="1"/>
  <c r="I1709" i="2"/>
  <c r="G1709" i="2" s="1"/>
  <c r="I1710" i="2"/>
  <c r="G1710" i="2" s="1"/>
  <c r="I1711" i="2"/>
  <c r="G1711" i="2" s="1"/>
  <c r="I1712" i="2"/>
  <c r="G1712" i="2" s="1"/>
  <c r="I1713" i="2"/>
  <c r="G1713" i="2" s="1"/>
  <c r="I1714" i="2"/>
  <c r="G1714" i="2" s="1"/>
  <c r="I1715" i="2"/>
  <c r="G1715" i="2" s="1"/>
  <c r="I1716" i="2"/>
  <c r="G1716" i="2" s="1"/>
  <c r="I1717" i="2"/>
  <c r="G1717" i="2" s="1"/>
  <c r="I1718" i="2"/>
  <c r="G1718" i="2" s="1"/>
  <c r="I1719" i="2"/>
  <c r="G1719" i="2" s="1"/>
  <c r="I1720" i="2"/>
  <c r="G1720" i="2" s="1"/>
  <c r="I1721" i="2"/>
  <c r="G1721" i="2" s="1"/>
  <c r="I1722" i="2"/>
  <c r="G1722" i="2" s="1"/>
  <c r="I1723" i="2"/>
  <c r="G1723" i="2" s="1"/>
  <c r="I1724" i="2"/>
  <c r="G1724" i="2" s="1"/>
  <c r="I1725" i="2"/>
  <c r="G1725" i="2" s="1"/>
  <c r="I1726" i="2"/>
  <c r="G1726" i="2" s="1"/>
  <c r="I1727" i="2"/>
  <c r="G1727" i="2" s="1"/>
  <c r="I1728" i="2"/>
  <c r="G1728" i="2" s="1"/>
  <c r="I1729" i="2"/>
  <c r="G1729" i="2" s="1"/>
  <c r="I1730" i="2"/>
  <c r="G1730" i="2" s="1"/>
  <c r="I1731" i="2"/>
  <c r="G1731" i="2" s="1"/>
  <c r="I1732" i="2"/>
  <c r="G1732" i="2" s="1"/>
  <c r="I1733" i="2"/>
  <c r="G1733" i="2" s="1"/>
  <c r="I1734" i="2"/>
  <c r="G1734" i="2" s="1"/>
  <c r="I1735" i="2"/>
  <c r="G1735" i="2" s="1"/>
  <c r="I1736" i="2"/>
  <c r="G1736" i="2" s="1"/>
  <c r="I1737" i="2"/>
  <c r="G1737" i="2" s="1"/>
  <c r="I1738" i="2"/>
  <c r="G1738" i="2" s="1"/>
  <c r="I1739" i="2"/>
  <c r="G1739" i="2" s="1"/>
  <c r="I1740" i="2"/>
  <c r="G1740" i="2" s="1"/>
  <c r="I1741" i="2"/>
  <c r="G1741" i="2" s="1"/>
  <c r="I1742" i="2"/>
  <c r="G1742" i="2" s="1"/>
  <c r="I1743" i="2"/>
  <c r="G1743" i="2" s="1"/>
  <c r="I1744" i="2"/>
  <c r="G1744" i="2" s="1"/>
  <c r="I1745" i="2"/>
  <c r="G1745" i="2" s="1"/>
  <c r="I1746" i="2"/>
  <c r="G1746" i="2" s="1"/>
  <c r="I1747" i="2"/>
  <c r="G1747" i="2" s="1"/>
  <c r="I1748" i="2"/>
  <c r="G1748" i="2" s="1"/>
  <c r="I1749" i="2"/>
  <c r="G1749" i="2" s="1"/>
  <c r="I1750" i="2"/>
  <c r="G1750" i="2" s="1"/>
  <c r="I1751" i="2"/>
  <c r="G1751" i="2" s="1"/>
  <c r="I1752" i="2"/>
  <c r="G1752" i="2" s="1"/>
  <c r="I1753" i="2"/>
  <c r="G1753" i="2" s="1"/>
  <c r="I1754" i="2"/>
  <c r="G1754" i="2" s="1"/>
  <c r="I1755" i="2"/>
  <c r="G1755" i="2" s="1"/>
  <c r="I1756" i="2"/>
  <c r="G1756" i="2" s="1"/>
  <c r="I1757" i="2"/>
  <c r="G1757" i="2" s="1"/>
  <c r="I1758" i="2"/>
  <c r="G1758" i="2" s="1"/>
  <c r="I1759" i="2"/>
  <c r="G1759" i="2" s="1"/>
  <c r="I1760" i="2"/>
  <c r="G1760" i="2" s="1"/>
  <c r="I1761" i="2"/>
  <c r="G1761" i="2" s="1"/>
  <c r="I1762" i="2"/>
  <c r="G1762" i="2" s="1"/>
  <c r="I1763" i="2"/>
  <c r="G1763" i="2" s="1"/>
  <c r="I1764" i="2"/>
  <c r="G1764" i="2" s="1"/>
  <c r="I1765" i="2"/>
  <c r="G1765" i="2" s="1"/>
  <c r="I1766" i="2"/>
  <c r="G1766" i="2" s="1"/>
  <c r="I1767" i="2"/>
  <c r="G1767" i="2" s="1"/>
  <c r="I1768" i="2"/>
  <c r="G1768" i="2" s="1"/>
  <c r="I1769" i="2"/>
  <c r="G1769" i="2" s="1"/>
  <c r="I1770" i="2"/>
  <c r="G1770" i="2" s="1"/>
  <c r="I1771" i="2"/>
  <c r="G1771" i="2" s="1"/>
  <c r="I1772" i="2"/>
  <c r="G1772" i="2" s="1"/>
  <c r="I1773" i="2"/>
  <c r="G1773" i="2" s="1"/>
  <c r="I1774" i="2"/>
  <c r="G1774" i="2" s="1"/>
  <c r="I1775" i="2"/>
  <c r="G1775" i="2" s="1"/>
  <c r="I1776" i="2"/>
  <c r="G1776" i="2" s="1"/>
  <c r="I1777" i="2"/>
  <c r="G1777" i="2" s="1"/>
  <c r="I1778" i="2"/>
  <c r="G1778" i="2" s="1"/>
  <c r="I1779" i="2"/>
  <c r="G1779" i="2" s="1"/>
  <c r="I1780" i="2"/>
  <c r="G1780" i="2" s="1"/>
  <c r="I1781" i="2"/>
  <c r="G1781" i="2" s="1"/>
  <c r="I1782" i="2"/>
  <c r="G1782" i="2" s="1"/>
  <c r="I1783" i="2"/>
  <c r="G1783" i="2" s="1"/>
  <c r="I1784" i="2"/>
  <c r="G1784" i="2" s="1"/>
  <c r="I1785" i="2"/>
  <c r="G1785" i="2" s="1"/>
  <c r="I1786" i="2"/>
  <c r="G1786" i="2" s="1"/>
  <c r="I1787" i="2"/>
  <c r="G1787" i="2" s="1"/>
  <c r="I1788" i="2"/>
  <c r="G1788" i="2" s="1"/>
  <c r="I1789" i="2"/>
  <c r="G1789" i="2" s="1"/>
  <c r="I1790" i="2"/>
  <c r="G1790" i="2" s="1"/>
  <c r="I1791" i="2"/>
  <c r="G1791" i="2" s="1"/>
  <c r="I1792" i="2"/>
  <c r="G1792" i="2" s="1"/>
  <c r="I1793" i="2"/>
  <c r="G1793" i="2" s="1"/>
  <c r="I1794" i="2"/>
  <c r="G1794" i="2" s="1"/>
  <c r="I1795" i="2"/>
  <c r="G1795" i="2" s="1"/>
  <c r="I1796" i="2"/>
  <c r="G1796" i="2" s="1"/>
  <c r="I1797" i="2"/>
  <c r="G1797" i="2" s="1"/>
  <c r="I1798" i="2"/>
  <c r="G1798" i="2" s="1"/>
  <c r="I1799" i="2"/>
  <c r="G1799" i="2" s="1"/>
  <c r="I1800" i="2"/>
  <c r="G1800" i="2" s="1"/>
  <c r="I1801" i="2"/>
  <c r="G1801" i="2" s="1"/>
  <c r="I1802" i="2"/>
  <c r="G1802" i="2" s="1"/>
  <c r="I1803" i="2"/>
  <c r="G1803" i="2" s="1"/>
  <c r="I1804" i="2"/>
  <c r="G1804" i="2" s="1"/>
  <c r="I1805" i="2"/>
  <c r="G1805" i="2" s="1"/>
  <c r="I1806" i="2"/>
  <c r="G1806" i="2" s="1"/>
  <c r="I1807" i="2"/>
  <c r="G1807" i="2" s="1"/>
  <c r="I1808" i="2"/>
  <c r="G1808" i="2" s="1"/>
  <c r="I1809" i="2"/>
  <c r="G1809" i="2" s="1"/>
  <c r="I1810" i="2"/>
  <c r="G1810" i="2" s="1"/>
  <c r="I1811" i="2"/>
  <c r="G1811" i="2" s="1"/>
  <c r="I1812" i="2"/>
  <c r="G1812" i="2" s="1"/>
  <c r="I1813" i="2"/>
  <c r="G1813" i="2" s="1"/>
  <c r="I1814" i="2"/>
  <c r="G1814" i="2" s="1"/>
  <c r="I1815" i="2"/>
  <c r="G1815" i="2" s="1"/>
  <c r="I1816" i="2"/>
  <c r="G1816" i="2" s="1"/>
  <c r="I1817" i="2"/>
  <c r="G1817" i="2" s="1"/>
  <c r="I1818" i="2"/>
  <c r="G1818" i="2" s="1"/>
  <c r="I1819" i="2"/>
  <c r="G1819" i="2" s="1"/>
  <c r="I1820" i="2"/>
  <c r="G1820" i="2" s="1"/>
  <c r="I1821" i="2"/>
  <c r="G1821" i="2" s="1"/>
  <c r="I1822" i="2"/>
  <c r="G1822" i="2" s="1"/>
  <c r="I1823" i="2"/>
  <c r="G1823" i="2" s="1"/>
  <c r="I1824" i="2"/>
  <c r="G1824" i="2" s="1"/>
  <c r="I1825" i="2"/>
  <c r="G1825" i="2" s="1"/>
  <c r="I1826" i="2"/>
  <c r="G1826" i="2" s="1"/>
  <c r="I1827" i="2"/>
  <c r="G1827" i="2" s="1"/>
  <c r="I1828" i="2"/>
  <c r="G1828" i="2" s="1"/>
  <c r="I1829" i="2"/>
  <c r="G1829" i="2" s="1"/>
  <c r="I1830" i="2"/>
  <c r="G1830" i="2" s="1"/>
  <c r="I1831" i="2"/>
  <c r="G1831" i="2" s="1"/>
  <c r="I1832" i="2"/>
  <c r="G1832" i="2" s="1"/>
  <c r="I1833" i="2"/>
  <c r="G1833" i="2" s="1"/>
  <c r="I1834" i="2"/>
  <c r="G1834" i="2" s="1"/>
  <c r="I1835" i="2"/>
  <c r="G1835" i="2" s="1"/>
  <c r="I1836" i="2"/>
  <c r="G1836" i="2" s="1"/>
  <c r="I1837" i="2"/>
  <c r="G1837" i="2" s="1"/>
  <c r="I1838" i="2"/>
  <c r="G1838" i="2" s="1"/>
  <c r="I1839" i="2"/>
  <c r="G1839" i="2" s="1"/>
  <c r="I1840" i="2"/>
  <c r="G1840" i="2" s="1"/>
  <c r="I1841" i="2"/>
  <c r="G1841" i="2" s="1"/>
  <c r="I1842" i="2"/>
  <c r="G1842" i="2" s="1"/>
  <c r="I1843" i="2"/>
  <c r="G1843" i="2" s="1"/>
  <c r="I1844" i="2"/>
  <c r="G1844" i="2" s="1"/>
  <c r="I1845" i="2"/>
  <c r="G1845" i="2" s="1"/>
  <c r="I1846" i="2"/>
  <c r="G1846" i="2" s="1"/>
  <c r="I1847" i="2"/>
  <c r="G1847" i="2" s="1"/>
  <c r="I1848" i="2"/>
  <c r="G1848" i="2" s="1"/>
  <c r="I1849" i="2"/>
  <c r="G1849" i="2" s="1"/>
  <c r="I1850" i="2"/>
  <c r="G1850" i="2" s="1"/>
  <c r="I1851" i="2"/>
  <c r="G1851" i="2" s="1"/>
  <c r="I1852" i="2"/>
  <c r="G1852" i="2" s="1"/>
  <c r="I1853" i="2"/>
  <c r="G1853" i="2" s="1"/>
  <c r="I1854" i="2"/>
  <c r="G1854" i="2" s="1"/>
  <c r="I1855" i="2"/>
  <c r="G1855" i="2" s="1"/>
  <c r="I1856" i="2"/>
  <c r="G1856" i="2" s="1"/>
  <c r="I1857" i="2"/>
  <c r="G1857" i="2" s="1"/>
  <c r="I1858" i="2"/>
  <c r="G1858" i="2" s="1"/>
  <c r="I1859" i="2"/>
  <c r="G1859" i="2" s="1"/>
  <c r="I1860" i="2"/>
  <c r="G1860" i="2" s="1"/>
  <c r="I1861" i="2"/>
  <c r="G1861" i="2" s="1"/>
  <c r="I1862" i="2"/>
  <c r="G1862" i="2" s="1"/>
  <c r="I1863" i="2"/>
  <c r="G1863" i="2" s="1"/>
  <c r="I1864" i="2"/>
  <c r="G1864" i="2" s="1"/>
  <c r="I1865" i="2"/>
  <c r="G1865" i="2" s="1"/>
  <c r="I1866" i="2"/>
  <c r="G1866" i="2" s="1"/>
  <c r="I1867" i="2"/>
  <c r="G1867" i="2" s="1"/>
  <c r="I1868" i="2"/>
  <c r="G1868" i="2" s="1"/>
  <c r="I1869" i="2"/>
  <c r="G1869" i="2" s="1"/>
  <c r="I1870" i="2"/>
  <c r="G1870" i="2" s="1"/>
  <c r="I1871" i="2"/>
  <c r="G1871" i="2" s="1"/>
  <c r="I1872" i="2"/>
  <c r="G1872" i="2" s="1"/>
  <c r="I1873" i="2"/>
  <c r="G1873" i="2" s="1"/>
  <c r="I1874" i="2"/>
  <c r="G1874" i="2" s="1"/>
  <c r="I1875" i="2"/>
  <c r="G1875" i="2" s="1"/>
  <c r="I1876" i="2"/>
  <c r="G1876" i="2" s="1"/>
  <c r="I1877" i="2"/>
  <c r="G1877" i="2" s="1"/>
  <c r="I1878" i="2"/>
  <c r="G1878" i="2" s="1"/>
  <c r="I1879" i="2"/>
  <c r="G1879" i="2" s="1"/>
  <c r="I1880" i="2"/>
  <c r="G1880" i="2" s="1"/>
  <c r="I1881" i="2"/>
  <c r="G1881" i="2" s="1"/>
  <c r="I1882" i="2"/>
  <c r="G1882" i="2" s="1"/>
  <c r="I1883" i="2"/>
  <c r="G1883" i="2" s="1"/>
  <c r="I1884" i="2"/>
  <c r="G1884" i="2" s="1"/>
  <c r="I1885" i="2"/>
  <c r="G1885" i="2" s="1"/>
  <c r="I1886" i="2"/>
  <c r="G1886" i="2" s="1"/>
  <c r="I1887" i="2"/>
  <c r="G1887" i="2" s="1"/>
  <c r="I1888" i="2"/>
  <c r="G1888" i="2" s="1"/>
  <c r="I1889" i="2"/>
  <c r="G1889" i="2" s="1"/>
  <c r="I1890" i="2"/>
  <c r="G1890" i="2" s="1"/>
  <c r="I1891" i="2"/>
  <c r="G1891" i="2" s="1"/>
  <c r="I1892" i="2"/>
  <c r="G1892" i="2" s="1"/>
  <c r="I1893" i="2"/>
  <c r="G1893" i="2" s="1"/>
  <c r="I1894" i="2"/>
  <c r="G1894" i="2" s="1"/>
  <c r="I1895" i="2"/>
  <c r="G1895" i="2" s="1"/>
  <c r="I1896" i="2"/>
  <c r="G1896" i="2" s="1"/>
  <c r="I1897" i="2"/>
  <c r="G1897" i="2" s="1"/>
  <c r="I1898" i="2"/>
  <c r="G1898" i="2" s="1"/>
  <c r="I1899" i="2"/>
  <c r="G1899" i="2" s="1"/>
  <c r="I1900" i="2"/>
  <c r="G1900" i="2" s="1"/>
  <c r="I1901" i="2"/>
  <c r="G1901" i="2" s="1"/>
  <c r="I1902" i="2"/>
  <c r="G1902" i="2" s="1"/>
  <c r="I1903" i="2"/>
  <c r="G1903" i="2" s="1"/>
  <c r="I1904" i="2"/>
  <c r="G1904" i="2" s="1"/>
  <c r="I1905" i="2"/>
  <c r="G1905" i="2" s="1"/>
  <c r="I1906" i="2"/>
  <c r="G1906" i="2" s="1"/>
  <c r="I1907" i="2"/>
  <c r="G1907" i="2" s="1"/>
  <c r="I1908" i="2"/>
  <c r="G1908" i="2" s="1"/>
  <c r="I1909" i="2"/>
  <c r="G1909" i="2" s="1"/>
  <c r="I1910" i="2"/>
  <c r="G1910" i="2" s="1"/>
  <c r="I1911" i="2"/>
  <c r="G1911" i="2" s="1"/>
  <c r="I1912" i="2"/>
  <c r="G1912" i="2" s="1"/>
  <c r="I1913" i="2"/>
  <c r="G1913" i="2" s="1"/>
  <c r="I1914" i="2"/>
  <c r="G1914" i="2" s="1"/>
  <c r="I1915" i="2"/>
  <c r="G1915" i="2" s="1"/>
  <c r="I1916" i="2"/>
  <c r="G1916" i="2" s="1"/>
  <c r="I1917" i="2"/>
  <c r="G1917" i="2" s="1"/>
  <c r="I1918" i="2"/>
  <c r="G1918" i="2" s="1"/>
  <c r="I1919" i="2"/>
  <c r="G1919" i="2" s="1"/>
  <c r="I1920" i="2"/>
  <c r="G1920" i="2" s="1"/>
  <c r="I1921" i="2"/>
  <c r="G1921" i="2" s="1"/>
  <c r="I1922" i="2"/>
  <c r="G1922" i="2" s="1"/>
  <c r="I1923" i="2"/>
  <c r="G1923" i="2" s="1"/>
  <c r="I1924" i="2"/>
  <c r="G1924" i="2" s="1"/>
  <c r="I1925" i="2"/>
  <c r="G1925" i="2" s="1"/>
  <c r="I1926" i="2"/>
  <c r="G1926" i="2" s="1"/>
  <c r="I1927" i="2"/>
  <c r="G1927" i="2" s="1"/>
  <c r="I1928" i="2"/>
  <c r="G1928" i="2" s="1"/>
  <c r="I1929" i="2"/>
  <c r="G1929" i="2" s="1"/>
  <c r="I1930" i="2"/>
  <c r="G1930" i="2" s="1"/>
  <c r="I1931" i="2"/>
  <c r="G1931" i="2" s="1"/>
  <c r="I1932" i="2"/>
  <c r="G1932" i="2" s="1"/>
  <c r="I1933" i="2"/>
  <c r="G1933" i="2" s="1"/>
  <c r="I1934" i="2"/>
  <c r="G1934" i="2" s="1"/>
  <c r="I1935" i="2"/>
  <c r="G1935" i="2" s="1"/>
  <c r="I1936" i="2"/>
  <c r="G1936" i="2" s="1"/>
  <c r="I1937" i="2"/>
  <c r="G1937" i="2" s="1"/>
  <c r="I1938" i="2"/>
  <c r="G1938" i="2" s="1"/>
  <c r="I1939" i="2"/>
  <c r="G1939" i="2" s="1"/>
  <c r="I1940" i="2"/>
  <c r="G1940" i="2" s="1"/>
  <c r="I1941" i="2"/>
  <c r="G1941" i="2" s="1"/>
  <c r="I1942" i="2"/>
  <c r="G1942" i="2" s="1"/>
  <c r="I1943" i="2"/>
  <c r="G1943" i="2" s="1"/>
  <c r="I1944" i="2"/>
  <c r="G1944" i="2" s="1"/>
  <c r="I1945" i="2"/>
  <c r="G1945" i="2" s="1"/>
  <c r="I1946" i="2"/>
  <c r="G1946" i="2" s="1"/>
  <c r="I1947" i="2"/>
  <c r="G1947" i="2" s="1"/>
  <c r="I1948" i="2"/>
  <c r="G1948" i="2" s="1"/>
  <c r="I1949" i="2"/>
  <c r="G1949" i="2" s="1"/>
  <c r="I1950" i="2"/>
  <c r="G1950" i="2" s="1"/>
  <c r="I1951" i="2"/>
  <c r="G1951" i="2" s="1"/>
  <c r="I1952" i="2"/>
  <c r="G1952" i="2" s="1"/>
  <c r="I1953" i="2"/>
  <c r="G1953" i="2" s="1"/>
  <c r="I1954" i="2"/>
  <c r="G1954" i="2" s="1"/>
  <c r="I1955" i="2"/>
  <c r="G1955" i="2" s="1"/>
  <c r="I1956" i="2"/>
  <c r="G1956" i="2" s="1"/>
  <c r="I1957" i="2"/>
  <c r="G1957" i="2" s="1"/>
  <c r="I1958" i="2"/>
  <c r="G1958" i="2" s="1"/>
  <c r="I1959" i="2"/>
  <c r="G1959" i="2" s="1"/>
  <c r="I1960" i="2"/>
  <c r="G1960" i="2" s="1"/>
  <c r="I1961" i="2"/>
  <c r="G1961" i="2" s="1"/>
  <c r="I1962" i="2"/>
  <c r="G1962" i="2" s="1"/>
  <c r="I1963" i="2"/>
  <c r="G1963" i="2" s="1"/>
  <c r="I1964" i="2"/>
  <c r="G1964" i="2" s="1"/>
  <c r="I1965" i="2"/>
  <c r="G1965" i="2" s="1"/>
  <c r="I1966" i="2"/>
  <c r="G1966" i="2" s="1"/>
  <c r="I1967" i="2"/>
  <c r="G1967" i="2" s="1"/>
  <c r="I1968" i="2"/>
  <c r="G1968" i="2" s="1"/>
  <c r="I1969" i="2"/>
  <c r="G1969" i="2" s="1"/>
  <c r="I1970" i="2"/>
  <c r="G1970" i="2" s="1"/>
  <c r="I1971" i="2"/>
  <c r="G1971" i="2" s="1"/>
  <c r="I1972" i="2"/>
  <c r="G1972" i="2" s="1"/>
  <c r="I1973" i="2"/>
  <c r="G1973" i="2" s="1"/>
  <c r="I1974" i="2"/>
  <c r="G1974" i="2" s="1"/>
  <c r="I1975" i="2"/>
  <c r="G1975" i="2" s="1"/>
  <c r="I1976" i="2"/>
  <c r="G1976" i="2" s="1"/>
  <c r="I1977" i="2"/>
  <c r="G1977" i="2" s="1"/>
  <c r="I1978" i="2"/>
  <c r="G1978" i="2" s="1"/>
  <c r="I1979" i="2"/>
  <c r="G1979" i="2" s="1"/>
  <c r="I1980" i="2"/>
  <c r="G1980" i="2" s="1"/>
  <c r="I1981" i="2"/>
  <c r="G1981" i="2" s="1"/>
  <c r="I1982" i="2"/>
  <c r="G1982" i="2" s="1"/>
  <c r="I1983" i="2"/>
  <c r="G1983" i="2" s="1"/>
  <c r="I1984" i="2"/>
  <c r="G1984" i="2" s="1"/>
  <c r="I1985" i="2"/>
  <c r="G1985" i="2" s="1"/>
  <c r="I1986" i="2"/>
  <c r="G1986" i="2" s="1"/>
  <c r="I1987" i="2"/>
  <c r="G1987" i="2" s="1"/>
  <c r="I1988" i="2"/>
  <c r="G1988" i="2" s="1"/>
  <c r="I1989" i="2"/>
  <c r="G1989" i="2" s="1"/>
  <c r="I1990" i="2"/>
  <c r="G1990" i="2" s="1"/>
  <c r="I1991" i="2"/>
  <c r="G1991" i="2" s="1"/>
  <c r="I1992" i="2"/>
  <c r="G1992" i="2" s="1"/>
  <c r="I1993" i="2"/>
  <c r="G1993" i="2" s="1"/>
  <c r="I1994" i="2"/>
  <c r="G1994" i="2" s="1"/>
  <c r="I1995" i="2"/>
  <c r="G1995" i="2" s="1"/>
  <c r="I1996" i="2"/>
  <c r="G1996" i="2" s="1"/>
  <c r="I1997" i="2"/>
  <c r="G1997" i="2" s="1"/>
  <c r="I1998" i="2"/>
  <c r="G1998" i="2" s="1"/>
  <c r="I1999" i="2"/>
  <c r="G1999" i="2" s="1"/>
  <c r="I2000" i="2"/>
  <c r="G2000" i="2" s="1"/>
  <c r="I2001" i="2"/>
  <c r="G2001" i="2" s="1"/>
  <c r="I2002" i="2"/>
  <c r="G2002" i="2" s="1"/>
  <c r="I2003" i="2"/>
  <c r="G2003" i="2" s="1"/>
  <c r="I2004" i="2"/>
  <c r="G2004" i="2" s="1"/>
  <c r="I2005" i="2"/>
  <c r="G2005" i="2" s="1"/>
  <c r="I2006" i="2"/>
  <c r="G2006" i="2" s="1"/>
  <c r="I2007" i="2"/>
  <c r="G2007" i="2" s="1"/>
  <c r="I2008" i="2"/>
  <c r="G2008" i="2" s="1"/>
  <c r="I2009" i="2"/>
  <c r="G2009" i="2" s="1"/>
  <c r="I2010" i="2"/>
  <c r="G2010" i="2" s="1"/>
  <c r="I2011" i="2"/>
  <c r="G2011" i="2" s="1"/>
  <c r="I2012" i="2"/>
  <c r="G2012" i="2" s="1"/>
  <c r="I2013" i="2"/>
  <c r="G2013" i="2" s="1"/>
  <c r="I2014" i="2"/>
  <c r="G2014" i="2" s="1"/>
  <c r="I2015" i="2"/>
  <c r="G2015" i="2" s="1"/>
  <c r="I2016" i="2"/>
  <c r="G2016" i="2" s="1"/>
  <c r="I2017" i="2"/>
  <c r="G2017" i="2" s="1"/>
  <c r="I2018" i="2"/>
  <c r="G2018" i="2" s="1"/>
  <c r="I2019" i="2"/>
  <c r="G2019" i="2" s="1"/>
  <c r="I2020" i="2"/>
  <c r="G2020" i="2" s="1"/>
  <c r="I2021" i="2"/>
  <c r="G2021" i="2" s="1"/>
  <c r="I2022" i="2"/>
  <c r="G2022" i="2" s="1"/>
  <c r="I2023" i="2"/>
  <c r="G2023" i="2" s="1"/>
  <c r="I2024" i="2"/>
  <c r="G2024" i="2" s="1"/>
  <c r="I2025" i="2"/>
  <c r="G2025" i="2" s="1"/>
  <c r="I2026" i="2"/>
  <c r="G2026" i="2" s="1"/>
  <c r="I2027" i="2"/>
  <c r="G2027" i="2" s="1"/>
  <c r="I2028" i="2"/>
  <c r="G2028" i="2" s="1"/>
  <c r="I2029" i="2"/>
  <c r="G2029" i="2" s="1"/>
  <c r="I2030" i="2"/>
  <c r="G2030" i="2" s="1"/>
  <c r="I2031" i="2"/>
  <c r="G2031" i="2" s="1"/>
  <c r="I2032" i="2"/>
  <c r="G2032" i="2" s="1"/>
  <c r="I2033" i="2"/>
  <c r="G2033" i="2" s="1"/>
  <c r="I2034" i="2"/>
  <c r="G2034" i="2" s="1"/>
  <c r="I2035" i="2"/>
  <c r="G2035" i="2" s="1"/>
  <c r="I2036" i="2"/>
  <c r="G2036" i="2" s="1"/>
  <c r="I2037" i="2"/>
  <c r="G2037" i="2" s="1"/>
  <c r="I2038" i="2"/>
  <c r="G2038" i="2" s="1"/>
  <c r="I2039" i="2"/>
  <c r="G2039" i="2" s="1"/>
  <c r="I2040" i="2"/>
  <c r="G2040" i="2" s="1"/>
  <c r="I2041" i="2"/>
  <c r="G2041" i="2" s="1"/>
  <c r="I2042" i="2"/>
  <c r="G2042" i="2" s="1"/>
  <c r="I2043" i="2"/>
  <c r="G2043" i="2" s="1"/>
  <c r="I2044" i="2"/>
  <c r="G2044" i="2" s="1"/>
  <c r="I2045" i="2"/>
  <c r="G2045" i="2" s="1"/>
  <c r="I2046" i="2"/>
  <c r="G2046" i="2" s="1"/>
  <c r="I2047" i="2"/>
  <c r="G2047" i="2" s="1"/>
  <c r="I2048" i="2"/>
  <c r="G2048" i="2" s="1"/>
  <c r="I2049" i="2"/>
  <c r="G2049" i="2" s="1"/>
  <c r="I2050" i="2"/>
  <c r="G2050" i="2" s="1"/>
  <c r="I2051" i="2"/>
  <c r="G2051" i="2" s="1"/>
  <c r="I2052" i="2"/>
  <c r="G2052" i="2" s="1"/>
  <c r="I2053" i="2"/>
  <c r="G2053" i="2" s="1"/>
  <c r="I2054" i="2"/>
  <c r="G2054" i="2" s="1"/>
  <c r="I2055" i="2"/>
  <c r="G2055" i="2" s="1"/>
  <c r="I2056" i="2"/>
  <c r="G2056" i="2" s="1"/>
  <c r="I2057" i="2"/>
  <c r="G2057" i="2" s="1"/>
  <c r="I2058" i="2"/>
  <c r="G2058" i="2" s="1"/>
  <c r="I2059" i="2"/>
  <c r="G2059" i="2" s="1"/>
  <c r="I2060" i="2"/>
  <c r="G2060" i="2" s="1"/>
  <c r="I2061" i="2"/>
  <c r="G2061" i="2" s="1"/>
  <c r="I2062" i="2"/>
  <c r="G2062" i="2" s="1"/>
  <c r="I2063" i="2"/>
  <c r="G2063" i="2" s="1"/>
  <c r="I2064" i="2"/>
  <c r="G2064" i="2" s="1"/>
  <c r="I2065" i="2"/>
  <c r="G2065" i="2" s="1"/>
  <c r="I2066" i="2"/>
  <c r="G2066" i="2" s="1"/>
  <c r="I2067" i="2"/>
  <c r="G2067" i="2" s="1"/>
  <c r="I2068" i="2"/>
  <c r="G2068" i="2" s="1"/>
  <c r="I2069" i="2"/>
  <c r="G2069" i="2" s="1"/>
  <c r="I2070" i="2"/>
  <c r="G2070" i="2" s="1"/>
  <c r="I2071" i="2"/>
  <c r="G2071" i="2" s="1"/>
  <c r="I2072" i="2"/>
  <c r="G2072" i="2" s="1"/>
  <c r="I2073" i="2"/>
  <c r="G2073" i="2" s="1"/>
  <c r="I2074" i="2"/>
  <c r="G2074" i="2" s="1"/>
  <c r="I2075" i="2"/>
  <c r="G2075" i="2" s="1"/>
  <c r="I2076" i="2"/>
  <c r="G2076" i="2" s="1"/>
  <c r="I2077" i="2"/>
  <c r="G2077" i="2" s="1"/>
  <c r="I2078" i="2"/>
  <c r="G2078" i="2" s="1"/>
  <c r="I2079" i="2"/>
  <c r="G2079" i="2" s="1"/>
  <c r="I2080" i="2"/>
  <c r="G2080" i="2" s="1"/>
  <c r="I2081" i="2"/>
  <c r="G2081" i="2" s="1"/>
  <c r="I2082" i="2"/>
  <c r="G2082" i="2" s="1"/>
  <c r="I2083" i="2"/>
  <c r="G2083" i="2" s="1"/>
  <c r="I2084" i="2"/>
  <c r="G2084" i="2" s="1"/>
  <c r="I2085" i="2"/>
  <c r="G2085" i="2" s="1"/>
  <c r="I2086" i="2"/>
  <c r="G2086" i="2" s="1"/>
  <c r="I2087" i="2"/>
  <c r="G2087" i="2" s="1"/>
  <c r="I2088" i="2"/>
  <c r="G2088" i="2" s="1"/>
  <c r="I2089" i="2"/>
  <c r="G2089" i="2" s="1"/>
  <c r="I2090" i="2"/>
  <c r="G2090" i="2" s="1"/>
  <c r="I2091" i="2"/>
  <c r="G2091" i="2" s="1"/>
  <c r="I2092" i="2"/>
  <c r="G2092" i="2" s="1"/>
  <c r="I2093" i="2"/>
  <c r="G2093" i="2" s="1"/>
  <c r="I2094" i="2"/>
  <c r="G2094" i="2" s="1"/>
  <c r="I2095" i="2"/>
  <c r="G2095" i="2" s="1"/>
  <c r="I2096" i="2"/>
  <c r="G2096" i="2" s="1"/>
  <c r="I2097" i="2"/>
  <c r="G2097" i="2" s="1"/>
  <c r="I2098" i="2"/>
  <c r="G2098" i="2" s="1"/>
  <c r="I2099" i="2"/>
  <c r="G2099" i="2" s="1"/>
  <c r="I2100" i="2"/>
  <c r="G2100" i="2" s="1"/>
  <c r="I2101" i="2"/>
  <c r="G2101" i="2" s="1"/>
  <c r="I2102" i="2"/>
  <c r="G2102" i="2" s="1"/>
  <c r="I2103" i="2"/>
  <c r="G2103" i="2" s="1"/>
  <c r="I2104" i="2"/>
  <c r="G2104" i="2" s="1"/>
  <c r="I2105" i="2"/>
  <c r="G2105" i="2" s="1"/>
  <c r="I2106" i="2"/>
  <c r="G2106" i="2" s="1"/>
  <c r="I2107" i="2"/>
  <c r="G2107" i="2" s="1"/>
  <c r="I2108" i="2"/>
  <c r="G2108" i="2" s="1"/>
  <c r="I2109" i="2"/>
  <c r="G2109" i="2" s="1"/>
  <c r="I2110" i="2"/>
  <c r="G2110" i="2" s="1"/>
  <c r="I2111" i="2"/>
  <c r="G2111" i="2" s="1"/>
  <c r="I2112" i="2"/>
  <c r="G2112" i="2" s="1"/>
  <c r="I2113" i="2"/>
  <c r="G2113" i="2" s="1"/>
  <c r="I2114" i="2"/>
  <c r="G2114" i="2" s="1"/>
  <c r="I2115" i="2"/>
  <c r="G2115" i="2" s="1"/>
  <c r="I2116" i="2"/>
  <c r="G2116" i="2" s="1"/>
  <c r="I2117" i="2"/>
  <c r="G2117" i="2" s="1"/>
  <c r="I2118" i="2"/>
  <c r="G2118" i="2" s="1"/>
  <c r="I2119" i="2"/>
  <c r="G2119" i="2" s="1"/>
  <c r="I2120" i="2"/>
  <c r="G2120" i="2" s="1"/>
  <c r="I2121" i="2"/>
  <c r="G2121" i="2" s="1"/>
  <c r="I2122" i="2"/>
  <c r="G2122" i="2" s="1"/>
  <c r="I2123" i="2"/>
  <c r="G2123" i="2" s="1"/>
  <c r="I2124" i="2"/>
  <c r="G2124" i="2" s="1"/>
  <c r="I2125" i="2"/>
  <c r="G2125" i="2" s="1"/>
  <c r="I2126" i="2"/>
  <c r="G2126" i="2" s="1"/>
  <c r="I2127" i="2"/>
  <c r="G2127" i="2" s="1"/>
  <c r="I2128" i="2"/>
  <c r="G2128" i="2" s="1"/>
  <c r="I2129" i="2"/>
  <c r="G2129" i="2" s="1"/>
  <c r="I2130" i="2"/>
  <c r="G2130" i="2" s="1"/>
  <c r="I2131" i="2"/>
  <c r="G2131" i="2" s="1"/>
  <c r="I2132" i="2"/>
  <c r="G2132" i="2" s="1"/>
  <c r="I2133" i="2"/>
  <c r="G2133" i="2" s="1"/>
  <c r="I2134" i="2"/>
  <c r="G2134" i="2" s="1"/>
  <c r="I2135" i="2"/>
  <c r="G2135" i="2" s="1"/>
  <c r="I2136" i="2"/>
  <c r="G2136" i="2" s="1"/>
  <c r="I2137" i="2"/>
  <c r="G2137" i="2" s="1"/>
  <c r="I2138" i="2"/>
  <c r="G2138" i="2" s="1"/>
  <c r="I2139" i="2"/>
  <c r="G2139" i="2" s="1"/>
  <c r="I2140" i="2"/>
  <c r="G2140" i="2" s="1"/>
  <c r="I2141" i="2"/>
  <c r="G2141" i="2" s="1"/>
  <c r="I2142" i="2"/>
  <c r="G2142" i="2" s="1"/>
  <c r="I2143" i="2"/>
  <c r="G2143" i="2" s="1"/>
  <c r="I2144" i="2"/>
  <c r="G2144" i="2" s="1"/>
  <c r="I2145" i="2"/>
  <c r="G2145" i="2" s="1"/>
  <c r="I2146" i="2"/>
  <c r="G2146" i="2" s="1"/>
  <c r="I2147" i="2"/>
  <c r="G2147" i="2" s="1"/>
  <c r="I2148" i="2"/>
  <c r="G2148" i="2" s="1"/>
  <c r="I2149" i="2"/>
  <c r="G2149" i="2" s="1"/>
  <c r="I2150" i="2"/>
  <c r="G2150" i="2" s="1"/>
  <c r="I2151" i="2"/>
  <c r="G2151" i="2" s="1"/>
  <c r="I2152" i="2"/>
  <c r="G2152" i="2" s="1"/>
  <c r="I2153" i="2"/>
  <c r="G2153" i="2" s="1"/>
  <c r="I2154" i="2"/>
  <c r="G2154" i="2" s="1"/>
  <c r="I2155" i="2"/>
  <c r="G2155" i="2" s="1"/>
  <c r="I2156" i="2"/>
  <c r="G2156" i="2" s="1"/>
  <c r="I2157" i="2"/>
  <c r="G2157" i="2" s="1"/>
  <c r="I2158" i="2"/>
  <c r="G2158" i="2" s="1"/>
  <c r="I2159" i="2"/>
  <c r="G2159" i="2" s="1"/>
  <c r="I2160" i="2"/>
  <c r="G2160" i="2" s="1"/>
  <c r="I2161" i="2"/>
  <c r="G2161" i="2" s="1"/>
  <c r="I2162" i="2"/>
  <c r="G2162" i="2" s="1"/>
  <c r="I2163" i="2"/>
  <c r="G2163" i="2" s="1"/>
  <c r="I2164" i="2"/>
  <c r="G2164" i="2" s="1"/>
  <c r="I2165" i="2"/>
  <c r="G2165" i="2" s="1"/>
  <c r="I2166" i="2"/>
  <c r="G2166" i="2" s="1"/>
  <c r="I2167" i="2"/>
  <c r="G2167" i="2" s="1"/>
  <c r="I2168" i="2"/>
  <c r="G2168" i="2" s="1"/>
  <c r="I2169" i="2"/>
  <c r="G2169" i="2" s="1"/>
  <c r="I2170" i="2"/>
  <c r="G2170" i="2" s="1"/>
  <c r="I2171" i="2"/>
  <c r="G2171" i="2" s="1"/>
  <c r="I2172" i="2"/>
  <c r="G2172" i="2" s="1"/>
  <c r="I2173" i="2"/>
  <c r="G2173" i="2" s="1"/>
  <c r="I2174" i="2"/>
  <c r="G2174" i="2" s="1"/>
  <c r="I2175" i="2"/>
  <c r="G2175" i="2" s="1"/>
  <c r="I2176" i="2"/>
  <c r="G2176" i="2" s="1"/>
  <c r="I2177" i="2"/>
  <c r="G2177" i="2" s="1"/>
  <c r="I2178" i="2"/>
  <c r="G2178" i="2" s="1"/>
  <c r="I2179" i="2"/>
  <c r="G2179" i="2" s="1"/>
  <c r="I2180" i="2"/>
  <c r="G2180" i="2" s="1"/>
  <c r="I2181" i="2"/>
  <c r="G2181" i="2" s="1"/>
  <c r="I2182" i="2"/>
  <c r="G2182" i="2" s="1"/>
  <c r="I2183" i="2"/>
  <c r="G2183" i="2" s="1"/>
  <c r="I2184" i="2"/>
  <c r="G2184" i="2" s="1"/>
  <c r="I2185" i="2"/>
  <c r="G2185" i="2" s="1"/>
  <c r="I2186" i="2"/>
  <c r="G2186" i="2" s="1"/>
  <c r="I2187" i="2"/>
  <c r="G2187" i="2" s="1"/>
  <c r="I2188" i="2"/>
  <c r="G2188" i="2" s="1"/>
  <c r="I2189" i="2"/>
  <c r="G2189" i="2" s="1"/>
  <c r="I2190" i="2"/>
  <c r="G2190" i="2" s="1"/>
  <c r="I2191" i="2"/>
  <c r="G2191" i="2" s="1"/>
  <c r="I2192" i="2"/>
  <c r="G2192" i="2" s="1"/>
  <c r="I2193" i="2"/>
  <c r="G2193" i="2" s="1"/>
  <c r="I2194" i="2"/>
  <c r="G2194" i="2" s="1"/>
  <c r="I2195" i="2"/>
  <c r="G2195" i="2" s="1"/>
  <c r="I2196" i="2"/>
  <c r="G2196" i="2" s="1"/>
  <c r="I2197" i="2"/>
  <c r="G2197" i="2" s="1"/>
  <c r="I2198" i="2"/>
  <c r="G2198" i="2" s="1"/>
  <c r="I2199" i="2"/>
  <c r="G2199" i="2" s="1"/>
  <c r="I2200" i="2"/>
  <c r="G2200" i="2" s="1"/>
  <c r="I2201" i="2"/>
  <c r="G2201" i="2" s="1"/>
  <c r="I2202" i="2"/>
  <c r="G2202" i="2" s="1"/>
  <c r="I2203" i="2"/>
  <c r="G2203" i="2" s="1"/>
  <c r="I2204" i="2"/>
  <c r="G2204" i="2" s="1"/>
  <c r="I2205" i="2"/>
  <c r="G2205" i="2" s="1"/>
  <c r="I2206" i="2"/>
  <c r="G2206" i="2" s="1"/>
  <c r="I2207" i="2"/>
  <c r="G2207" i="2" s="1"/>
  <c r="I2208" i="2"/>
  <c r="G2208" i="2" s="1"/>
  <c r="I2209" i="2"/>
  <c r="G2209" i="2" s="1"/>
  <c r="I2210" i="2"/>
  <c r="G2210" i="2" s="1"/>
  <c r="I2211" i="2"/>
  <c r="G2211" i="2" s="1"/>
  <c r="I2212" i="2"/>
  <c r="G2212" i="2" s="1"/>
  <c r="I2213" i="2"/>
  <c r="G2213" i="2" s="1"/>
  <c r="I2214" i="2"/>
  <c r="G2214" i="2" s="1"/>
  <c r="I2215" i="2"/>
  <c r="G2215" i="2" s="1"/>
  <c r="I2216" i="2"/>
  <c r="G2216" i="2" s="1"/>
  <c r="I2217" i="2"/>
  <c r="G2217" i="2" s="1"/>
  <c r="I2218" i="2"/>
  <c r="G2218" i="2" s="1"/>
  <c r="I2219" i="2"/>
  <c r="G2219" i="2" s="1"/>
  <c r="I2220" i="2"/>
  <c r="G2220" i="2" s="1"/>
  <c r="I2221" i="2"/>
  <c r="G2221" i="2" s="1"/>
  <c r="I2222" i="2"/>
  <c r="G2222" i="2" s="1"/>
  <c r="I2223" i="2"/>
  <c r="G2223" i="2" s="1"/>
  <c r="I2224" i="2"/>
  <c r="G2224" i="2" s="1"/>
  <c r="I2225" i="2"/>
  <c r="G2225" i="2" s="1"/>
  <c r="I2226" i="2"/>
  <c r="G2226" i="2" s="1"/>
  <c r="I2227" i="2"/>
  <c r="G2227" i="2" s="1"/>
  <c r="I2228" i="2"/>
  <c r="G2228" i="2" s="1"/>
  <c r="I2229" i="2"/>
  <c r="G2229" i="2" s="1"/>
  <c r="I2230" i="2"/>
  <c r="G2230" i="2" s="1"/>
  <c r="I2231" i="2"/>
  <c r="G2231" i="2" s="1"/>
  <c r="I2232" i="2"/>
  <c r="G2232" i="2" s="1"/>
  <c r="I2233" i="2"/>
  <c r="G2233" i="2" s="1"/>
  <c r="I2234" i="2"/>
  <c r="G2234" i="2" s="1"/>
  <c r="I2235" i="2"/>
  <c r="G2235" i="2" s="1"/>
  <c r="I2236" i="2"/>
  <c r="G2236" i="2" s="1"/>
  <c r="I2237" i="2"/>
  <c r="G2237" i="2" s="1"/>
  <c r="I2238" i="2"/>
  <c r="G2238" i="2" s="1"/>
  <c r="I2239" i="2"/>
  <c r="G2239" i="2" s="1"/>
  <c r="I2240" i="2"/>
  <c r="G2240" i="2" s="1"/>
  <c r="I2241" i="2"/>
  <c r="G2241" i="2" s="1"/>
  <c r="I2242" i="2"/>
  <c r="G2242" i="2" s="1"/>
  <c r="I2243" i="2"/>
  <c r="G2243" i="2" s="1"/>
  <c r="I2244" i="2"/>
  <c r="G2244" i="2" s="1"/>
  <c r="I2245" i="2"/>
  <c r="G2245" i="2" s="1"/>
  <c r="I2246" i="2"/>
  <c r="G2246" i="2" s="1"/>
  <c r="I2247" i="2"/>
  <c r="G2247" i="2" s="1"/>
  <c r="I2248" i="2"/>
  <c r="G2248" i="2" s="1"/>
  <c r="I2249" i="2"/>
  <c r="G2249" i="2" s="1"/>
  <c r="I2250" i="2"/>
  <c r="G2250" i="2" s="1"/>
  <c r="I2251" i="2"/>
  <c r="G2251" i="2" s="1"/>
  <c r="I2252" i="2"/>
  <c r="G2252" i="2" s="1"/>
  <c r="I2253" i="2"/>
  <c r="G2253" i="2" s="1"/>
  <c r="I2254" i="2"/>
  <c r="G2254" i="2" s="1"/>
  <c r="I2255" i="2"/>
  <c r="G2255" i="2" s="1"/>
  <c r="I2256" i="2"/>
  <c r="G2256" i="2" s="1"/>
  <c r="I2257" i="2"/>
  <c r="G2257" i="2" s="1"/>
  <c r="I2258" i="2"/>
  <c r="G2258" i="2" s="1"/>
  <c r="I2259" i="2"/>
  <c r="G2259" i="2" s="1"/>
  <c r="I2260" i="2"/>
  <c r="G2260" i="2" s="1"/>
  <c r="I2261" i="2"/>
  <c r="G2261" i="2" s="1"/>
  <c r="I2262" i="2"/>
  <c r="G2262" i="2" s="1"/>
  <c r="I2263" i="2"/>
  <c r="G2263" i="2" s="1"/>
  <c r="I2264" i="2"/>
  <c r="G2264" i="2" s="1"/>
  <c r="I2265" i="2"/>
  <c r="G2265" i="2" s="1"/>
  <c r="I2266" i="2"/>
  <c r="G2266" i="2" s="1"/>
  <c r="I2267" i="2"/>
  <c r="G2267" i="2" s="1"/>
  <c r="I2268" i="2"/>
  <c r="G2268" i="2" s="1"/>
  <c r="I2269" i="2"/>
  <c r="G2269" i="2" s="1"/>
  <c r="I2270" i="2"/>
  <c r="G2270" i="2" s="1"/>
  <c r="I2271" i="2"/>
  <c r="G2271" i="2" s="1"/>
  <c r="I2272" i="2"/>
  <c r="G2272" i="2" s="1"/>
  <c r="I2273" i="2"/>
  <c r="G2273" i="2" s="1"/>
  <c r="I2274" i="2"/>
  <c r="G2274" i="2" s="1"/>
  <c r="I2275" i="2"/>
  <c r="G2275" i="2" s="1"/>
  <c r="I2276" i="2"/>
  <c r="G2276" i="2" s="1"/>
  <c r="I2277" i="2"/>
  <c r="G2277" i="2" s="1"/>
  <c r="I2278" i="2"/>
  <c r="G2278" i="2" s="1"/>
  <c r="I2279" i="2"/>
  <c r="G2279" i="2" s="1"/>
  <c r="I2280" i="2"/>
  <c r="G2280" i="2" s="1"/>
  <c r="I2281" i="2"/>
  <c r="G2281" i="2" s="1"/>
  <c r="I2282" i="2"/>
  <c r="G2282" i="2" s="1"/>
  <c r="I2283" i="2"/>
  <c r="G2283" i="2" s="1"/>
  <c r="I2284" i="2"/>
  <c r="G2284" i="2" s="1"/>
  <c r="I2285" i="2"/>
  <c r="G2285" i="2" s="1"/>
  <c r="I2286" i="2"/>
  <c r="G2286" i="2" s="1"/>
  <c r="I2287" i="2"/>
  <c r="G2287" i="2" s="1"/>
  <c r="I2288" i="2"/>
  <c r="G2288" i="2" s="1"/>
  <c r="I2289" i="2"/>
  <c r="G2289" i="2" s="1"/>
  <c r="I2290" i="2"/>
  <c r="G2290" i="2" s="1"/>
  <c r="I2291" i="2"/>
  <c r="G2291" i="2" s="1"/>
  <c r="I2292" i="2"/>
  <c r="G2292" i="2" s="1"/>
  <c r="I2293" i="2"/>
  <c r="G2293" i="2" s="1"/>
  <c r="I2294" i="2"/>
  <c r="G2294" i="2" s="1"/>
  <c r="I2295" i="2"/>
  <c r="G2295" i="2" s="1"/>
  <c r="I2296" i="2"/>
  <c r="G2296" i="2" s="1"/>
  <c r="I2297" i="2"/>
  <c r="G2297" i="2" s="1"/>
  <c r="I2298" i="2"/>
  <c r="G2298" i="2" s="1"/>
  <c r="I2299" i="2"/>
  <c r="G2299" i="2" s="1"/>
  <c r="I2300" i="2"/>
  <c r="G2300" i="2" s="1"/>
  <c r="I2301" i="2"/>
  <c r="G2301" i="2" s="1"/>
  <c r="I2302" i="2"/>
  <c r="G2302" i="2" s="1"/>
  <c r="I2303" i="2"/>
  <c r="G2303" i="2" s="1"/>
  <c r="I2304" i="2"/>
  <c r="G2304" i="2" s="1"/>
  <c r="I2305" i="2"/>
  <c r="G2305" i="2" s="1"/>
  <c r="I2306" i="2"/>
  <c r="G2306" i="2" s="1"/>
  <c r="I2307" i="2"/>
  <c r="G2307" i="2" s="1"/>
  <c r="I2308" i="2"/>
  <c r="G2308" i="2" s="1"/>
  <c r="I2309" i="2"/>
  <c r="G2309" i="2" s="1"/>
  <c r="I2310" i="2"/>
  <c r="G2310" i="2" s="1"/>
  <c r="I2311" i="2"/>
  <c r="G2311" i="2" s="1"/>
  <c r="I2312" i="2"/>
  <c r="G2312" i="2" s="1"/>
  <c r="I2313" i="2"/>
  <c r="G2313" i="2" s="1"/>
  <c r="I2314" i="2"/>
  <c r="G2314" i="2" s="1"/>
  <c r="I2315" i="2"/>
  <c r="G2315" i="2" s="1"/>
  <c r="I2316" i="2"/>
  <c r="G2316" i="2" s="1"/>
  <c r="I2317" i="2"/>
  <c r="G2317" i="2" s="1"/>
  <c r="I2318" i="2"/>
  <c r="G2318" i="2" s="1"/>
  <c r="I2319" i="2"/>
  <c r="G2319" i="2" s="1"/>
  <c r="I2320" i="2"/>
  <c r="G2320" i="2" s="1"/>
  <c r="I2321" i="2"/>
  <c r="G2321" i="2" s="1"/>
  <c r="I2322" i="2"/>
  <c r="G2322" i="2" s="1"/>
  <c r="I2323" i="2"/>
  <c r="G2323" i="2" s="1"/>
  <c r="I2324" i="2"/>
  <c r="G2324" i="2" s="1"/>
  <c r="I2325" i="2"/>
  <c r="G2325" i="2" s="1"/>
  <c r="I2326" i="2"/>
  <c r="G2326" i="2" s="1"/>
  <c r="I2327" i="2"/>
  <c r="G2327" i="2" s="1"/>
  <c r="I2328" i="2"/>
  <c r="G2328" i="2" s="1"/>
  <c r="I2329" i="2"/>
  <c r="G2329" i="2" s="1"/>
  <c r="I2330" i="2"/>
  <c r="G2330" i="2" s="1"/>
  <c r="I2331" i="2"/>
  <c r="G2331" i="2" s="1"/>
  <c r="I2332" i="2"/>
  <c r="G2332" i="2" s="1"/>
  <c r="I2333" i="2"/>
  <c r="G2333" i="2" s="1"/>
  <c r="I2334" i="2"/>
  <c r="G2334" i="2" s="1"/>
  <c r="I2335" i="2"/>
  <c r="G2335" i="2" s="1"/>
  <c r="I2336" i="2"/>
  <c r="G2336" i="2" s="1"/>
  <c r="I2337" i="2"/>
  <c r="G2337" i="2" s="1"/>
  <c r="I2338" i="2"/>
  <c r="G2338" i="2" s="1"/>
  <c r="I2339" i="2"/>
  <c r="G2339" i="2" s="1"/>
  <c r="I2340" i="2"/>
  <c r="G2340" i="2" s="1"/>
  <c r="I2341" i="2"/>
  <c r="G2341" i="2" s="1"/>
  <c r="I2342" i="2"/>
  <c r="G2342" i="2" s="1"/>
  <c r="I2343" i="2"/>
  <c r="G2343" i="2" s="1"/>
  <c r="I2344" i="2"/>
  <c r="G2344" i="2" s="1"/>
  <c r="I2345" i="2"/>
  <c r="G2345" i="2" s="1"/>
  <c r="I2346" i="2"/>
  <c r="G2346" i="2" s="1"/>
  <c r="I2347" i="2"/>
  <c r="G2347" i="2" s="1"/>
  <c r="I2348" i="2"/>
  <c r="G2348" i="2" s="1"/>
  <c r="I2349" i="2"/>
  <c r="G2349" i="2" s="1"/>
  <c r="I2350" i="2"/>
  <c r="G2350" i="2" s="1"/>
  <c r="I2351" i="2"/>
  <c r="G2351" i="2" s="1"/>
  <c r="I2352" i="2"/>
  <c r="G2352" i="2" s="1"/>
  <c r="I2353" i="2"/>
  <c r="G2353" i="2" s="1"/>
  <c r="I2354" i="2"/>
  <c r="G2354" i="2" s="1"/>
  <c r="I2355" i="2"/>
  <c r="G2355" i="2" s="1"/>
  <c r="I2356" i="2"/>
  <c r="G2356" i="2" s="1"/>
  <c r="I2357" i="2"/>
  <c r="G2357" i="2" s="1"/>
  <c r="I2358" i="2"/>
  <c r="G2358" i="2" s="1"/>
  <c r="I2359" i="2"/>
  <c r="G2359" i="2" s="1"/>
  <c r="I2360" i="2"/>
  <c r="G2360" i="2" s="1"/>
  <c r="I2361" i="2"/>
  <c r="G2361" i="2" s="1"/>
  <c r="I2362" i="2"/>
  <c r="G2362" i="2" s="1"/>
  <c r="I2363" i="2"/>
  <c r="G2363" i="2" s="1"/>
  <c r="I2364" i="2"/>
  <c r="G2364" i="2" s="1"/>
  <c r="I2365" i="2"/>
  <c r="G2365" i="2" s="1"/>
  <c r="I2366" i="2"/>
  <c r="G2366" i="2" s="1"/>
  <c r="I2367" i="2"/>
  <c r="G2367" i="2" s="1"/>
  <c r="I2368" i="2"/>
  <c r="G2368" i="2" s="1"/>
  <c r="I2369" i="2"/>
  <c r="G2369" i="2" s="1"/>
  <c r="I2370" i="2"/>
  <c r="G2370" i="2" s="1"/>
  <c r="I2371" i="2"/>
  <c r="G2371" i="2" s="1"/>
  <c r="I2372" i="2"/>
  <c r="G2372" i="2" s="1"/>
  <c r="I2373" i="2"/>
  <c r="G2373" i="2" s="1"/>
  <c r="I2374" i="2"/>
  <c r="G2374" i="2" s="1"/>
  <c r="I2375" i="2"/>
  <c r="G2375" i="2" s="1"/>
  <c r="I2376" i="2"/>
  <c r="G2376" i="2" s="1"/>
  <c r="I2377" i="2"/>
  <c r="G2377" i="2" s="1"/>
  <c r="I2378" i="2"/>
  <c r="G2378" i="2" s="1"/>
  <c r="I2379" i="2"/>
  <c r="G2379" i="2" s="1"/>
  <c r="I2380" i="2"/>
  <c r="G2380" i="2" s="1"/>
  <c r="I2381" i="2"/>
  <c r="G2381" i="2" s="1"/>
  <c r="I2382" i="2"/>
  <c r="G2382" i="2" s="1"/>
  <c r="I2383" i="2"/>
  <c r="G2383" i="2" s="1"/>
  <c r="I2384" i="2"/>
  <c r="G2384" i="2" s="1"/>
  <c r="I2385" i="2"/>
  <c r="G2385" i="2" s="1"/>
  <c r="I2386" i="2"/>
  <c r="G2386" i="2" s="1"/>
  <c r="I2387" i="2"/>
  <c r="G2387" i="2" s="1"/>
  <c r="I2388" i="2"/>
  <c r="G2388" i="2" s="1"/>
  <c r="I2389" i="2"/>
  <c r="G2389" i="2" s="1"/>
  <c r="I2390" i="2"/>
  <c r="G2390" i="2" s="1"/>
  <c r="I2391" i="2"/>
  <c r="G2391" i="2" s="1"/>
  <c r="I2392" i="2"/>
  <c r="G2392" i="2" s="1"/>
  <c r="I2393" i="2"/>
  <c r="G2393" i="2" s="1"/>
  <c r="I2394" i="2"/>
  <c r="G2394" i="2" s="1"/>
  <c r="I2395" i="2"/>
  <c r="G2395" i="2" s="1"/>
  <c r="I2396" i="2"/>
  <c r="G2396" i="2" s="1"/>
  <c r="I2397" i="2"/>
  <c r="G2397" i="2" s="1"/>
  <c r="I2398" i="2"/>
  <c r="G2398" i="2" s="1"/>
  <c r="I2399" i="2"/>
  <c r="G2399" i="2" s="1"/>
  <c r="I2400" i="2"/>
  <c r="G2400" i="2" s="1"/>
  <c r="I2401" i="2"/>
  <c r="G2401" i="2" s="1"/>
  <c r="I2402" i="2"/>
  <c r="G2402" i="2" s="1"/>
  <c r="I2403" i="2"/>
  <c r="G2403" i="2" s="1"/>
  <c r="I2404" i="2"/>
  <c r="G2404" i="2" s="1"/>
  <c r="I2405" i="2"/>
  <c r="G2405" i="2" s="1"/>
  <c r="I2406" i="2"/>
  <c r="G2406" i="2" s="1"/>
  <c r="I2407" i="2"/>
  <c r="G2407" i="2" s="1"/>
  <c r="I2408" i="2"/>
  <c r="G2408" i="2" s="1"/>
  <c r="I2409" i="2"/>
  <c r="G2409" i="2" s="1"/>
  <c r="I2410" i="2"/>
  <c r="G2410" i="2" s="1"/>
  <c r="I2411" i="2"/>
  <c r="G2411" i="2" s="1"/>
  <c r="I2412" i="2"/>
  <c r="G2412" i="2" s="1"/>
  <c r="I2413" i="2"/>
  <c r="G2413" i="2" s="1"/>
  <c r="I2414" i="2"/>
  <c r="G2414" i="2" s="1"/>
  <c r="I2415" i="2"/>
  <c r="G2415" i="2" s="1"/>
  <c r="I2416" i="2"/>
  <c r="G2416" i="2" s="1"/>
  <c r="I2417" i="2"/>
  <c r="G2417" i="2" s="1"/>
  <c r="I2418" i="2"/>
  <c r="G2418" i="2" s="1"/>
  <c r="I2419" i="2"/>
  <c r="G2419" i="2" s="1"/>
  <c r="I2420" i="2"/>
  <c r="G2420" i="2" s="1"/>
  <c r="I2421" i="2"/>
  <c r="G2421" i="2" s="1"/>
  <c r="I2422" i="2"/>
  <c r="G2422" i="2" s="1"/>
  <c r="I2423" i="2"/>
  <c r="G2423" i="2" s="1"/>
  <c r="I2424" i="2"/>
  <c r="G2424" i="2" s="1"/>
  <c r="I2425" i="2"/>
  <c r="G2425" i="2" s="1"/>
  <c r="I2426" i="2"/>
  <c r="G2426" i="2" s="1"/>
  <c r="I2427" i="2"/>
  <c r="G2427" i="2" s="1"/>
  <c r="I2428" i="2"/>
  <c r="G2428" i="2" s="1"/>
  <c r="I2429" i="2"/>
  <c r="G2429" i="2" s="1"/>
  <c r="I2430" i="2"/>
  <c r="G2430" i="2" s="1"/>
  <c r="I2431" i="2"/>
  <c r="G2431" i="2" s="1"/>
  <c r="I2432" i="2"/>
  <c r="G2432" i="2" s="1"/>
  <c r="I2433" i="2"/>
  <c r="G2433" i="2" s="1"/>
  <c r="I2434" i="2"/>
  <c r="G2434" i="2" s="1"/>
  <c r="I2435" i="2"/>
  <c r="G2435" i="2" s="1"/>
  <c r="I2436" i="2"/>
  <c r="G2436" i="2" s="1"/>
  <c r="I2437" i="2"/>
  <c r="G2437" i="2" s="1"/>
  <c r="I2438" i="2"/>
  <c r="G2438" i="2" s="1"/>
  <c r="I2439" i="2"/>
  <c r="G2439" i="2" s="1"/>
  <c r="I2440" i="2"/>
  <c r="G2440" i="2" s="1"/>
  <c r="I2441" i="2"/>
  <c r="G2441" i="2" s="1"/>
  <c r="I2442" i="2"/>
  <c r="G2442" i="2" s="1"/>
  <c r="I2443" i="2"/>
  <c r="G2443" i="2" s="1"/>
  <c r="I2444" i="2"/>
  <c r="G2444" i="2" s="1"/>
  <c r="I2445" i="2"/>
  <c r="G2445" i="2" s="1"/>
  <c r="I2446" i="2"/>
  <c r="G2446" i="2" s="1"/>
  <c r="I2447" i="2"/>
  <c r="G2447" i="2" s="1"/>
  <c r="I2448" i="2"/>
  <c r="G2448" i="2" s="1"/>
  <c r="I2449" i="2"/>
  <c r="G2449" i="2" s="1"/>
  <c r="I2450" i="2"/>
  <c r="G2450" i="2" s="1"/>
  <c r="I2451" i="2"/>
  <c r="G2451" i="2" s="1"/>
  <c r="I2452" i="2"/>
  <c r="G2452" i="2" s="1"/>
  <c r="I2453" i="2"/>
  <c r="G2453" i="2" s="1"/>
  <c r="I2454" i="2"/>
  <c r="G2454" i="2" s="1"/>
  <c r="I2455" i="2"/>
  <c r="G2455" i="2" s="1"/>
  <c r="I2456" i="2"/>
  <c r="G2456" i="2" s="1"/>
  <c r="I2457" i="2"/>
  <c r="G2457" i="2" s="1"/>
  <c r="I2458" i="2"/>
  <c r="G2458" i="2" s="1"/>
  <c r="I2459" i="2"/>
  <c r="G2459" i="2" s="1"/>
  <c r="I2460" i="2"/>
  <c r="G2460" i="2" s="1"/>
  <c r="I2461" i="2"/>
  <c r="G2461" i="2" s="1"/>
  <c r="I2462" i="2"/>
  <c r="G2462" i="2" s="1"/>
  <c r="I2463" i="2"/>
  <c r="G2463" i="2" s="1"/>
  <c r="I2464" i="2"/>
  <c r="G2464" i="2" s="1"/>
  <c r="I2465" i="2"/>
  <c r="G2465" i="2" s="1"/>
  <c r="I2466" i="2"/>
  <c r="G2466" i="2" s="1"/>
  <c r="I2467" i="2"/>
  <c r="G2467" i="2" s="1"/>
  <c r="I2468" i="2"/>
  <c r="G2468" i="2" s="1"/>
  <c r="I2469" i="2"/>
  <c r="G2469" i="2" s="1"/>
  <c r="I2470" i="2"/>
  <c r="G2470" i="2" s="1"/>
  <c r="I2471" i="2"/>
  <c r="G2471" i="2" s="1"/>
  <c r="I2472" i="2"/>
  <c r="G2472" i="2" s="1"/>
  <c r="I2473" i="2"/>
  <c r="G2473" i="2" s="1"/>
  <c r="I2474" i="2"/>
  <c r="G2474" i="2" s="1"/>
  <c r="I2475" i="2"/>
  <c r="G2475" i="2" s="1"/>
  <c r="I2476" i="2"/>
  <c r="G2476" i="2" s="1"/>
  <c r="I2477" i="2"/>
  <c r="G2477" i="2" s="1"/>
  <c r="I2478" i="2"/>
  <c r="G2478" i="2" s="1"/>
  <c r="I2479" i="2"/>
  <c r="G2479" i="2" s="1"/>
  <c r="I2480" i="2"/>
  <c r="G2480" i="2" s="1"/>
  <c r="I2481" i="2"/>
  <c r="G2481" i="2" s="1"/>
  <c r="I2482" i="2"/>
  <c r="G2482" i="2" s="1"/>
  <c r="I2483" i="2"/>
  <c r="G2483" i="2" s="1"/>
  <c r="I2484" i="2"/>
  <c r="G2484" i="2" s="1"/>
  <c r="I2485" i="2"/>
  <c r="G2485" i="2" s="1"/>
  <c r="I2486" i="2"/>
  <c r="G2486" i="2" s="1"/>
  <c r="I2487" i="2"/>
  <c r="G2487" i="2" s="1"/>
  <c r="I2488" i="2"/>
  <c r="G2488" i="2" s="1"/>
  <c r="I2489" i="2"/>
  <c r="G2489" i="2" s="1"/>
  <c r="I2490" i="2"/>
  <c r="G2490" i="2" s="1"/>
  <c r="I2491" i="2"/>
  <c r="G2491" i="2" s="1"/>
  <c r="I2492" i="2"/>
  <c r="G2492" i="2" s="1"/>
  <c r="I2493" i="2"/>
  <c r="G2493" i="2" s="1"/>
  <c r="I2494" i="2"/>
  <c r="G2494" i="2" s="1"/>
  <c r="I2495" i="2"/>
  <c r="G2495" i="2" s="1"/>
  <c r="I2496" i="2"/>
  <c r="G2496" i="2" s="1"/>
  <c r="I2497" i="2"/>
  <c r="G2497" i="2" s="1"/>
  <c r="I2498" i="2"/>
  <c r="G2498" i="2" s="1"/>
  <c r="I2499" i="2"/>
  <c r="G2499" i="2" s="1"/>
  <c r="I2500" i="2"/>
  <c r="G2500" i="2" s="1"/>
  <c r="I2501" i="2"/>
  <c r="G2501" i="2" s="1"/>
  <c r="I2502" i="2"/>
  <c r="G2502" i="2" s="1"/>
  <c r="I2503" i="2"/>
  <c r="G2503" i="2" s="1"/>
  <c r="I2504" i="2"/>
  <c r="G2504" i="2" s="1"/>
  <c r="I2505" i="2"/>
  <c r="G2505" i="2" s="1"/>
  <c r="I2506" i="2"/>
  <c r="G2506" i="2" s="1"/>
  <c r="I2507" i="2"/>
  <c r="G2507" i="2" s="1"/>
  <c r="I2508" i="2"/>
  <c r="G2508" i="2" s="1"/>
  <c r="I2509" i="2"/>
  <c r="G2509" i="2" s="1"/>
  <c r="I2510" i="2"/>
  <c r="G2510" i="2" s="1"/>
  <c r="I2511" i="2"/>
  <c r="G2511" i="2" s="1"/>
  <c r="I2512" i="2"/>
  <c r="G2512" i="2" s="1"/>
  <c r="I2513" i="2"/>
  <c r="G2513" i="2" s="1"/>
  <c r="I2514" i="2"/>
  <c r="G2514" i="2" s="1"/>
  <c r="I2515" i="2"/>
  <c r="G2515" i="2" s="1"/>
  <c r="I2516" i="2"/>
  <c r="G2516" i="2" s="1"/>
  <c r="I2517" i="2"/>
  <c r="G2517" i="2" s="1"/>
  <c r="I2518" i="2"/>
  <c r="G2518" i="2" s="1"/>
  <c r="I2519" i="2"/>
  <c r="G2519" i="2" s="1"/>
  <c r="I2520" i="2"/>
  <c r="G2520" i="2" s="1"/>
  <c r="I2521" i="2"/>
  <c r="G2521" i="2" s="1"/>
  <c r="I2522" i="2"/>
  <c r="G2522" i="2" s="1"/>
  <c r="I2523" i="2"/>
  <c r="G2523" i="2" s="1"/>
  <c r="I2524" i="2"/>
  <c r="G2524" i="2" s="1"/>
  <c r="I2525" i="2"/>
  <c r="G2525" i="2" s="1"/>
  <c r="I2526" i="2"/>
  <c r="G2526" i="2" s="1"/>
  <c r="I2527" i="2"/>
  <c r="G2527" i="2" s="1"/>
  <c r="I2528" i="2"/>
  <c r="G2528" i="2" s="1"/>
  <c r="I2529" i="2"/>
  <c r="G2529" i="2" s="1"/>
  <c r="I2530" i="2"/>
  <c r="G2530" i="2" s="1"/>
  <c r="I2531" i="2"/>
  <c r="G2531" i="2" s="1"/>
  <c r="I2532" i="2"/>
  <c r="G2532" i="2" s="1"/>
  <c r="I2533" i="2"/>
  <c r="G2533" i="2" s="1"/>
  <c r="I2534" i="2"/>
  <c r="G2534" i="2" s="1"/>
  <c r="I2535" i="2"/>
  <c r="G2535" i="2" s="1"/>
  <c r="I2536" i="2"/>
  <c r="G2536" i="2" s="1"/>
  <c r="I2537" i="2"/>
  <c r="G2537" i="2" s="1"/>
  <c r="I2538" i="2"/>
  <c r="G2538" i="2" s="1"/>
  <c r="I2539" i="2"/>
  <c r="G2539" i="2" s="1"/>
  <c r="I2540" i="2"/>
  <c r="G2540" i="2" s="1"/>
  <c r="I2541" i="2"/>
  <c r="G2541" i="2" s="1"/>
  <c r="I2542" i="2"/>
  <c r="G2542" i="2" s="1"/>
  <c r="I2543" i="2"/>
  <c r="G2543" i="2" s="1"/>
  <c r="I2544" i="2"/>
  <c r="G2544" i="2" s="1"/>
  <c r="I2545" i="2"/>
  <c r="G2545" i="2" s="1"/>
  <c r="I2546" i="2"/>
  <c r="G2546" i="2" s="1"/>
  <c r="I2547" i="2"/>
  <c r="G2547" i="2" s="1"/>
  <c r="I2548" i="2"/>
  <c r="G2548" i="2" s="1"/>
  <c r="I2549" i="2"/>
  <c r="G2549" i="2" s="1"/>
  <c r="I2550" i="2"/>
  <c r="G2550" i="2" s="1"/>
  <c r="I2551" i="2"/>
  <c r="G2551" i="2" s="1"/>
  <c r="I2552" i="2"/>
  <c r="G2552" i="2" s="1"/>
  <c r="I2553" i="2"/>
  <c r="G2553" i="2" s="1"/>
  <c r="I2554" i="2"/>
  <c r="G2554" i="2" s="1"/>
  <c r="I2555" i="2"/>
  <c r="G2555" i="2" s="1"/>
  <c r="I2556" i="2"/>
  <c r="G2556" i="2" s="1"/>
  <c r="I2557" i="2"/>
  <c r="G2557" i="2" s="1"/>
  <c r="I2558" i="2"/>
  <c r="G2558" i="2" s="1"/>
  <c r="I2559" i="2"/>
  <c r="G2559" i="2" s="1"/>
  <c r="I2560" i="2"/>
  <c r="G2560" i="2" s="1"/>
  <c r="I2561" i="2"/>
  <c r="G2561" i="2" s="1"/>
  <c r="I2562" i="2"/>
  <c r="G2562" i="2" s="1"/>
  <c r="I2563" i="2"/>
  <c r="G2563" i="2" s="1"/>
  <c r="I2564" i="2"/>
  <c r="G2564" i="2" s="1"/>
  <c r="I2565" i="2"/>
  <c r="G2565" i="2" s="1"/>
  <c r="I2566" i="2"/>
  <c r="G2566" i="2" s="1"/>
  <c r="I2567" i="2"/>
  <c r="G2567" i="2" s="1"/>
  <c r="I2568" i="2"/>
  <c r="G2568" i="2" s="1"/>
  <c r="I2569" i="2"/>
  <c r="G2569" i="2" s="1"/>
  <c r="I2570" i="2"/>
  <c r="G2570" i="2" s="1"/>
  <c r="I2571" i="2"/>
  <c r="G2571" i="2" s="1"/>
  <c r="I2572" i="2"/>
  <c r="G2572" i="2" s="1"/>
  <c r="I2573" i="2"/>
  <c r="G2573" i="2" s="1"/>
  <c r="I2574" i="2"/>
  <c r="G2574" i="2" s="1"/>
  <c r="I2575" i="2"/>
  <c r="G2575" i="2" s="1"/>
  <c r="I2576" i="2"/>
  <c r="G2576" i="2" s="1"/>
  <c r="I2577" i="2"/>
  <c r="G2577" i="2" s="1"/>
  <c r="I2578" i="2"/>
  <c r="G2578" i="2" s="1"/>
  <c r="I2579" i="2"/>
  <c r="G2579" i="2" s="1"/>
  <c r="I2580" i="2"/>
  <c r="G2580" i="2" s="1"/>
  <c r="I2581" i="2"/>
  <c r="G2581" i="2" s="1"/>
  <c r="I2582" i="2"/>
  <c r="G2582" i="2" s="1"/>
  <c r="I2583" i="2"/>
  <c r="G2583" i="2" s="1"/>
  <c r="I2584" i="2"/>
  <c r="G2584" i="2" s="1"/>
  <c r="I2585" i="2"/>
  <c r="G2585" i="2" s="1"/>
  <c r="I2586" i="2"/>
  <c r="G2586" i="2" s="1"/>
  <c r="I2587" i="2"/>
  <c r="G2587" i="2" s="1"/>
  <c r="I2588" i="2"/>
  <c r="G2588" i="2" s="1"/>
  <c r="I2589" i="2"/>
  <c r="G2589" i="2" s="1"/>
  <c r="I2590" i="2"/>
  <c r="G2590" i="2" s="1"/>
  <c r="I2591" i="2"/>
  <c r="G2591" i="2" s="1"/>
  <c r="I2592" i="2"/>
  <c r="G2592" i="2" s="1"/>
  <c r="I2593" i="2"/>
  <c r="G2593" i="2" s="1"/>
  <c r="I2594" i="2"/>
  <c r="G2594" i="2" s="1"/>
  <c r="I2595" i="2"/>
  <c r="G2595" i="2" s="1"/>
  <c r="I2596" i="2"/>
  <c r="G2596" i="2" s="1"/>
  <c r="I2597" i="2"/>
  <c r="G2597" i="2" s="1"/>
  <c r="I2598" i="2"/>
  <c r="G2598" i="2" s="1"/>
  <c r="I2599" i="2"/>
  <c r="G2599" i="2" s="1"/>
  <c r="I2600" i="2"/>
  <c r="G2600" i="2" s="1"/>
  <c r="I2601" i="2"/>
  <c r="G2601" i="2" s="1"/>
  <c r="I2602" i="2"/>
  <c r="G2602" i="2" s="1"/>
  <c r="I2603" i="2"/>
  <c r="G2603" i="2" s="1"/>
  <c r="I2604" i="2"/>
  <c r="G2604" i="2" s="1"/>
  <c r="I2605" i="2"/>
  <c r="G2605" i="2" s="1"/>
  <c r="I2606" i="2"/>
  <c r="G2606" i="2" s="1"/>
  <c r="I2607" i="2"/>
  <c r="G2607" i="2" s="1"/>
  <c r="I2608" i="2"/>
  <c r="G2608" i="2" s="1"/>
  <c r="I2609" i="2"/>
  <c r="G2609" i="2" s="1"/>
  <c r="I2610" i="2"/>
  <c r="G2610" i="2" s="1"/>
  <c r="I2611" i="2"/>
  <c r="G2611" i="2" s="1"/>
  <c r="I2612" i="2"/>
  <c r="G2612" i="2" s="1"/>
  <c r="I2613" i="2"/>
  <c r="G2613" i="2" s="1"/>
  <c r="I2614" i="2"/>
  <c r="G2614" i="2" s="1"/>
  <c r="I2615" i="2"/>
  <c r="G2615" i="2" s="1"/>
  <c r="I2616" i="2"/>
  <c r="G2616" i="2" s="1"/>
  <c r="I2617" i="2"/>
  <c r="G2617" i="2" s="1"/>
  <c r="I2618" i="2"/>
  <c r="G2618" i="2" s="1"/>
  <c r="I2619" i="2"/>
  <c r="G2619" i="2" s="1"/>
  <c r="I2620" i="2"/>
  <c r="G2620" i="2" s="1"/>
  <c r="I2621" i="2"/>
  <c r="G2621" i="2" s="1"/>
  <c r="I2622" i="2"/>
  <c r="G2622" i="2" s="1"/>
  <c r="I2623" i="2"/>
  <c r="G2623" i="2" s="1"/>
  <c r="I2624" i="2"/>
  <c r="G2624" i="2" s="1"/>
  <c r="I2625" i="2"/>
  <c r="G2625" i="2" s="1"/>
  <c r="I2626" i="2"/>
  <c r="G2626" i="2" s="1"/>
  <c r="I2627" i="2"/>
  <c r="G2627" i="2" s="1"/>
  <c r="I2628" i="2"/>
  <c r="G2628" i="2" s="1"/>
  <c r="I2629" i="2"/>
  <c r="G2629" i="2" s="1"/>
  <c r="I2630" i="2"/>
  <c r="G2630" i="2" s="1"/>
  <c r="I2631" i="2"/>
  <c r="G2631" i="2" s="1"/>
  <c r="I2632" i="2"/>
  <c r="G2632" i="2" s="1"/>
  <c r="I2633" i="2"/>
  <c r="G2633" i="2" s="1"/>
  <c r="I2634" i="2"/>
  <c r="G2634" i="2" s="1"/>
  <c r="I2635" i="2"/>
  <c r="G2635" i="2" s="1"/>
  <c r="I2636" i="2"/>
  <c r="G2636" i="2" s="1"/>
  <c r="I2637" i="2"/>
  <c r="G2637" i="2" s="1"/>
  <c r="I2638" i="2"/>
  <c r="G2638" i="2" s="1"/>
  <c r="I2639" i="2"/>
  <c r="G2639" i="2" s="1"/>
  <c r="I2640" i="2"/>
  <c r="G2640" i="2" s="1"/>
  <c r="I2641" i="2"/>
  <c r="G2641" i="2" s="1"/>
  <c r="I2642" i="2"/>
  <c r="G2642" i="2" s="1"/>
  <c r="I2643" i="2"/>
  <c r="G2643" i="2" s="1"/>
  <c r="I2644" i="2"/>
  <c r="G2644" i="2" s="1"/>
  <c r="I2645" i="2"/>
  <c r="G2645" i="2" s="1"/>
  <c r="I2646" i="2"/>
  <c r="G2646" i="2" s="1"/>
  <c r="I2647" i="2"/>
  <c r="G2647" i="2" s="1"/>
  <c r="I2648" i="2"/>
  <c r="G2648" i="2" s="1"/>
  <c r="I2649" i="2"/>
  <c r="G2649" i="2" s="1"/>
  <c r="I2650" i="2"/>
  <c r="G2650" i="2" s="1"/>
  <c r="I2651" i="2"/>
  <c r="G2651" i="2" s="1"/>
  <c r="I2652" i="2"/>
  <c r="G2652" i="2" s="1"/>
  <c r="I2653" i="2"/>
  <c r="G2653" i="2" s="1"/>
  <c r="I2654" i="2"/>
  <c r="G2654" i="2" s="1"/>
  <c r="I2655" i="2"/>
  <c r="G2655" i="2" s="1"/>
  <c r="I2656" i="2"/>
  <c r="G2656" i="2" s="1"/>
  <c r="I2657" i="2"/>
  <c r="G2657" i="2" s="1"/>
  <c r="I2658" i="2"/>
  <c r="G2658" i="2" s="1"/>
  <c r="I2659" i="2"/>
  <c r="G2659" i="2" s="1"/>
  <c r="I2660" i="2"/>
  <c r="G2660" i="2" s="1"/>
  <c r="I2661" i="2"/>
  <c r="G2661" i="2" s="1"/>
  <c r="I2662" i="2"/>
  <c r="G2662" i="2" s="1"/>
  <c r="I2663" i="2"/>
  <c r="G2663" i="2" s="1"/>
  <c r="I2664" i="2"/>
  <c r="G2664" i="2" s="1"/>
  <c r="I2665" i="2"/>
  <c r="G2665" i="2" s="1"/>
  <c r="I2666" i="2"/>
  <c r="G2666" i="2" s="1"/>
  <c r="I2667" i="2"/>
  <c r="G2667" i="2" s="1"/>
  <c r="I2668" i="2"/>
  <c r="G2668" i="2" s="1"/>
  <c r="I2669" i="2"/>
  <c r="G2669" i="2" s="1"/>
  <c r="I2670" i="2"/>
  <c r="G2670" i="2" s="1"/>
  <c r="I2671" i="2"/>
  <c r="G2671" i="2" s="1"/>
  <c r="I2672" i="2"/>
  <c r="G2672" i="2" s="1"/>
  <c r="I2673" i="2"/>
  <c r="G2673" i="2" s="1"/>
  <c r="I2674" i="2"/>
  <c r="G2674" i="2" s="1"/>
  <c r="I2675" i="2"/>
  <c r="G2675" i="2" s="1"/>
  <c r="I2676" i="2"/>
  <c r="G2676" i="2" s="1"/>
  <c r="I2677" i="2"/>
  <c r="G2677" i="2" s="1"/>
  <c r="I2678" i="2"/>
  <c r="G2678" i="2" s="1"/>
  <c r="I2679" i="2"/>
  <c r="G2679" i="2" s="1"/>
  <c r="I2680" i="2"/>
  <c r="G2680" i="2" s="1"/>
  <c r="I2681" i="2"/>
  <c r="G2681" i="2" s="1"/>
  <c r="I2682" i="2"/>
  <c r="G2682" i="2" s="1"/>
  <c r="I2683" i="2"/>
  <c r="G2683" i="2" s="1"/>
  <c r="I2684" i="2"/>
  <c r="G2684" i="2" s="1"/>
  <c r="I2685" i="2"/>
  <c r="G2685" i="2" s="1"/>
  <c r="I2686" i="2"/>
  <c r="G2686" i="2" s="1"/>
  <c r="I2687" i="2"/>
  <c r="G2687" i="2" s="1"/>
  <c r="I2688" i="2"/>
  <c r="G2688" i="2" s="1"/>
  <c r="I2689" i="2"/>
  <c r="G2689" i="2" s="1"/>
  <c r="I2690" i="2"/>
  <c r="G2690" i="2" s="1"/>
  <c r="I2691" i="2"/>
  <c r="G2691" i="2" s="1"/>
  <c r="I2692" i="2"/>
  <c r="G2692" i="2" s="1"/>
  <c r="I2693" i="2"/>
  <c r="G2693" i="2" s="1"/>
  <c r="I2694" i="2"/>
  <c r="G2694" i="2" s="1"/>
  <c r="I2695" i="2"/>
  <c r="G2695" i="2" s="1"/>
  <c r="I2696" i="2"/>
  <c r="G2696" i="2" s="1"/>
  <c r="I2697" i="2"/>
  <c r="G2697" i="2" s="1"/>
  <c r="I2698" i="2"/>
  <c r="G2698" i="2" s="1"/>
  <c r="I2699" i="2"/>
  <c r="G2699" i="2" s="1"/>
  <c r="I2700" i="2"/>
  <c r="G2700" i="2" s="1"/>
  <c r="I2701" i="2"/>
  <c r="G2701" i="2" s="1"/>
  <c r="I2702" i="2"/>
  <c r="G2702" i="2" s="1"/>
  <c r="I2703" i="2"/>
  <c r="G2703" i="2" s="1"/>
  <c r="I2704" i="2"/>
  <c r="G2704" i="2" s="1"/>
  <c r="I2705" i="2"/>
  <c r="G2705" i="2" s="1"/>
  <c r="I2706" i="2"/>
  <c r="G2706" i="2" s="1"/>
  <c r="I2707" i="2"/>
  <c r="G2707" i="2" s="1"/>
  <c r="I2708" i="2"/>
  <c r="G2708" i="2" s="1"/>
  <c r="I2709" i="2"/>
  <c r="G2709" i="2" s="1"/>
  <c r="I2710" i="2"/>
  <c r="G2710" i="2" s="1"/>
  <c r="I2711" i="2"/>
  <c r="G2711" i="2" s="1"/>
  <c r="I2712" i="2"/>
  <c r="G2712" i="2" s="1"/>
  <c r="I2713" i="2"/>
  <c r="G2713" i="2" s="1"/>
  <c r="I2714" i="2"/>
  <c r="G2714" i="2" s="1"/>
  <c r="I2715" i="2"/>
  <c r="G2715" i="2" s="1"/>
  <c r="I2716" i="2"/>
  <c r="G2716" i="2" s="1"/>
  <c r="I2717" i="2"/>
  <c r="G2717" i="2" s="1"/>
  <c r="I2718" i="2"/>
  <c r="G2718" i="2" s="1"/>
  <c r="I2719" i="2"/>
  <c r="G2719" i="2" s="1"/>
  <c r="I2720" i="2"/>
  <c r="G2720" i="2" s="1"/>
  <c r="I2721" i="2"/>
  <c r="G2721" i="2" s="1"/>
  <c r="I2722" i="2"/>
  <c r="G2722" i="2" s="1"/>
  <c r="I2723" i="2"/>
  <c r="G2723" i="2" s="1"/>
  <c r="I2724" i="2"/>
  <c r="G2724" i="2" s="1"/>
  <c r="I2725" i="2"/>
  <c r="G2725" i="2" s="1"/>
  <c r="I2726" i="2"/>
  <c r="G2726" i="2" s="1"/>
  <c r="I2727" i="2"/>
  <c r="G2727" i="2" s="1"/>
  <c r="I2728" i="2"/>
  <c r="G2728" i="2" s="1"/>
  <c r="I2729" i="2"/>
  <c r="G2729" i="2" s="1"/>
  <c r="I2730" i="2"/>
  <c r="G2730" i="2" s="1"/>
  <c r="I2731" i="2"/>
  <c r="G2731" i="2" s="1"/>
  <c r="I2732" i="2"/>
  <c r="G2732" i="2" s="1"/>
  <c r="I2733" i="2"/>
  <c r="G2733" i="2" s="1"/>
  <c r="I2734" i="2"/>
  <c r="G2734" i="2" s="1"/>
  <c r="I2735" i="2"/>
  <c r="G2735" i="2" s="1"/>
  <c r="I2736" i="2"/>
  <c r="G2736" i="2" s="1"/>
  <c r="I2737" i="2"/>
  <c r="G2737" i="2" s="1"/>
  <c r="I2738" i="2"/>
  <c r="G2738" i="2" s="1"/>
  <c r="I2739" i="2"/>
  <c r="G2739" i="2" s="1"/>
  <c r="I2740" i="2"/>
  <c r="G2740" i="2" s="1"/>
  <c r="I2741" i="2"/>
  <c r="G2741" i="2" s="1"/>
  <c r="I2742" i="2"/>
  <c r="G2742" i="2" s="1"/>
  <c r="I2743" i="2"/>
  <c r="G2743" i="2" s="1"/>
  <c r="I2744" i="2"/>
  <c r="G2744" i="2" s="1"/>
  <c r="I2745" i="2"/>
  <c r="G2745" i="2" s="1"/>
  <c r="I2746" i="2"/>
  <c r="G2746" i="2" s="1"/>
  <c r="I2747" i="2"/>
  <c r="G2747" i="2" s="1"/>
  <c r="I2748" i="2"/>
  <c r="G2748" i="2" s="1"/>
  <c r="I2749" i="2"/>
  <c r="G2749" i="2" s="1"/>
  <c r="I2750" i="2"/>
  <c r="G2750" i="2" s="1"/>
  <c r="I2751" i="2"/>
  <c r="G2751" i="2" s="1"/>
  <c r="I2752" i="2"/>
  <c r="G2752" i="2" s="1"/>
  <c r="I2753" i="2"/>
  <c r="G2753" i="2" s="1"/>
  <c r="I2754" i="2"/>
  <c r="G2754" i="2" s="1"/>
  <c r="I2755" i="2"/>
  <c r="G2755" i="2" s="1"/>
  <c r="I2756" i="2"/>
  <c r="G2756" i="2" s="1"/>
  <c r="I2757" i="2"/>
  <c r="G2757" i="2" s="1"/>
  <c r="I2758" i="2"/>
  <c r="G2758" i="2" s="1"/>
  <c r="I2759" i="2"/>
  <c r="G2759" i="2" s="1"/>
  <c r="I2760" i="2"/>
  <c r="G2760" i="2" s="1"/>
  <c r="I2761" i="2"/>
  <c r="G2761" i="2" s="1"/>
  <c r="I2762" i="2"/>
  <c r="G2762" i="2" s="1"/>
  <c r="I2763" i="2"/>
  <c r="G2763" i="2" s="1"/>
  <c r="I2764" i="2"/>
  <c r="G2764" i="2" s="1"/>
  <c r="I2765" i="2"/>
  <c r="G2765" i="2" s="1"/>
  <c r="I2766" i="2"/>
  <c r="G2766" i="2" s="1"/>
  <c r="I2767" i="2"/>
  <c r="G2767" i="2" s="1"/>
  <c r="I2768" i="2"/>
  <c r="G2768" i="2" s="1"/>
  <c r="I2769" i="2"/>
  <c r="G2769" i="2" s="1"/>
  <c r="I2770" i="2"/>
  <c r="G2770" i="2" s="1"/>
  <c r="I2771" i="2"/>
  <c r="G2771" i="2" s="1"/>
  <c r="I2772" i="2"/>
  <c r="G2772" i="2" s="1"/>
  <c r="I2773" i="2"/>
  <c r="G2773" i="2" s="1"/>
  <c r="I2774" i="2"/>
  <c r="G2774" i="2" s="1"/>
  <c r="I2775" i="2"/>
  <c r="G2775" i="2" s="1"/>
  <c r="I2776" i="2"/>
  <c r="G2776" i="2" s="1"/>
  <c r="I2777" i="2"/>
  <c r="G2777" i="2" s="1"/>
  <c r="I2778" i="2"/>
  <c r="G2778" i="2" s="1"/>
  <c r="I2779" i="2"/>
  <c r="G2779" i="2" s="1"/>
  <c r="I2780" i="2"/>
  <c r="G2780" i="2" s="1"/>
  <c r="I2781" i="2"/>
  <c r="G2781" i="2" s="1"/>
  <c r="I2782" i="2"/>
  <c r="G2782" i="2" s="1"/>
  <c r="I2783" i="2"/>
  <c r="G2783" i="2" s="1"/>
  <c r="I2784" i="2"/>
  <c r="G2784" i="2" s="1"/>
  <c r="I2785" i="2"/>
  <c r="G2785" i="2" s="1"/>
  <c r="I2786" i="2"/>
  <c r="G2786" i="2" s="1"/>
  <c r="I2787" i="2"/>
  <c r="G2787" i="2" s="1"/>
  <c r="I2788" i="2"/>
  <c r="G2788" i="2" s="1"/>
  <c r="I2789" i="2"/>
  <c r="G2789" i="2" s="1"/>
  <c r="I2790" i="2"/>
  <c r="G2790" i="2" s="1"/>
  <c r="I2791" i="2"/>
  <c r="G2791" i="2" s="1"/>
  <c r="I2792" i="2"/>
  <c r="G2792" i="2" s="1"/>
  <c r="I2793" i="2"/>
  <c r="G2793" i="2" s="1"/>
  <c r="I2794" i="2"/>
  <c r="G2794" i="2" s="1"/>
  <c r="I2795" i="2"/>
  <c r="G2795" i="2" s="1"/>
  <c r="I2796" i="2"/>
  <c r="G2796" i="2" s="1"/>
  <c r="I2797" i="2"/>
  <c r="G2797" i="2" s="1"/>
  <c r="I2798" i="2"/>
  <c r="G2798" i="2" s="1"/>
  <c r="I2799" i="2"/>
  <c r="G2799" i="2" s="1"/>
  <c r="I2800" i="2"/>
  <c r="G2800" i="2" s="1"/>
  <c r="I2801" i="2"/>
  <c r="G2801" i="2" s="1"/>
  <c r="I2802" i="2"/>
  <c r="G2802" i="2" s="1"/>
  <c r="I2803" i="2"/>
  <c r="G2803" i="2" s="1"/>
  <c r="I2804" i="2"/>
  <c r="G2804" i="2" s="1"/>
  <c r="I2805" i="2"/>
  <c r="G2805" i="2" s="1"/>
  <c r="I2806" i="2"/>
  <c r="G2806" i="2" s="1"/>
  <c r="I2807" i="2"/>
  <c r="G2807" i="2" s="1"/>
  <c r="I2808" i="2"/>
  <c r="G2808" i="2" s="1"/>
  <c r="I2809" i="2"/>
  <c r="G2809" i="2" s="1"/>
  <c r="I2810" i="2"/>
  <c r="G2810" i="2" s="1"/>
  <c r="I2811" i="2"/>
  <c r="G2811" i="2" s="1"/>
  <c r="I2812" i="2"/>
  <c r="G2812" i="2" s="1"/>
  <c r="I2813" i="2"/>
  <c r="G2813" i="2" s="1"/>
  <c r="I2814" i="2"/>
  <c r="G2814" i="2" s="1"/>
  <c r="I2815" i="2"/>
  <c r="G2815" i="2" s="1"/>
  <c r="I2816" i="2"/>
  <c r="G2816" i="2" s="1"/>
  <c r="I2817" i="2"/>
  <c r="G2817" i="2" s="1"/>
  <c r="I2818" i="2"/>
  <c r="G2818" i="2" s="1"/>
  <c r="I2819" i="2"/>
  <c r="G2819" i="2" s="1"/>
  <c r="I2820" i="2"/>
  <c r="G2820" i="2" s="1"/>
  <c r="I2821" i="2"/>
  <c r="G2821" i="2" s="1"/>
  <c r="I2822" i="2"/>
  <c r="G2822" i="2" s="1"/>
  <c r="I2823" i="2"/>
  <c r="G2823" i="2" s="1"/>
  <c r="I2824" i="2"/>
  <c r="G2824" i="2" s="1"/>
  <c r="I2825" i="2"/>
  <c r="G2825" i="2" s="1"/>
  <c r="I2826" i="2"/>
  <c r="G2826" i="2" s="1"/>
  <c r="I2827" i="2"/>
  <c r="G2827" i="2" s="1"/>
  <c r="I2828" i="2"/>
  <c r="G2828" i="2" s="1"/>
  <c r="I2829" i="2"/>
  <c r="G2829" i="2" s="1"/>
  <c r="I2830" i="2"/>
  <c r="G2830" i="2" s="1"/>
  <c r="I2831" i="2"/>
  <c r="G2831" i="2" s="1"/>
  <c r="I2832" i="2"/>
  <c r="G2832" i="2" s="1"/>
  <c r="I2833" i="2"/>
  <c r="G2833" i="2" s="1"/>
  <c r="I2834" i="2"/>
  <c r="G2834" i="2" s="1"/>
  <c r="I2835" i="2"/>
  <c r="G2835" i="2" s="1"/>
  <c r="I2836" i="2"/>
  <c r="G2836" i="2" s="1"/>
  <c r="I2837" i="2"/>
  <c r="G2837" i="2" s="1"/>
  <c r="I2838" i="2"/>
  <c r="G2838" i="2" s="1"/>
  <c r="I2839" i="2"/>
  <c r="G2839" i="2" s="1"/>
  <c r="I2840" i="2"/>
  <c r="G2840" i="2" s="1"/>
  <c r="I2841" i="2"/>
  <c r="G2841" i="2" s="1"/>
  <c r="I2842" i="2"/>
  <c r="G2842" i="2" s="1"/>
  <c r="I2843" i="2"/>
  <c r="G2843" i="2" s="1"/>
  <c r="I2844" i="2"/>
  <c r="G2844" i="2" s="1"/>
  <c r="I2845" i="2"/>
  <c r="G2845" i="2" s="1"/>
  <c r="I2846" i="2"/>
  <c r="G2846" i="2" s="1"/>
  <c r="I2847" i="2"/>
  <c r="G2847" i="2" s="1"/>
  <c r="I2848" i="2"/>
  <c r="G2848" i="2" s="1"/>
  <c r="I2849" i="2"/>
  <c r="G2849" i="2" s="1"/>
  <c r="I2850" i="2"/>
  <c r="G2850" i="2" s="1"/>
  <c r="I2851" i="2"/>
  <c r="G2851" i="2" s="1"/>
  <c r="I2852" i="2"/>
  <c r="G2852" i="2" s="1"/>
  <c r="I2853" i="2"/>
  <c r="G2853" i="2" s="1"/>
  <c r="I2854" i="2"/>
  <c r="G2854" i="2" s="1"/>
  <c r="I2855" i="2"/>
  <c r="G2855" i="2" s="1"/>
  <c r="I2856" i="2"/>
  <c r="G2856" i="2" s="1"/>
  <c r="I2857" i="2"/>
  <c r="G2857" i="2" s="1"/>
  <c r="I2858" i="2"/>
  <c r="G2858" i="2" s="1"/>
  <c r="I2859" i="2"/>
  <c r="G2859" i="2" s="1"/>
  <c r="I2860" i="2"/>
  <c r="G2860" i="2" s="1"/>
  <c r="I2861" i="2"/>
  <c r="G2861" i="2" s="1"/>
  <c r="I2862" i="2"/>
  <c r="G2862" i="2" s="1"/>
  <c r="I2863" i="2"/>
  <c r="G2863" i="2" s="1"/>
  <c r="I2864" i="2"/>
  <c r="G2864" i="2" s="1"/>
  <c r="I2865" i="2"/>
  <c r="G2865" i="2" s="1"/>
  <c r="I2866" i="2"/>
  <c r="G2866" i="2" s="1"/>
  <c r="I2867" i="2"/>
  <c r="G2867" i="2" s="1"/>
  <c r="I2868" i="2"/>
  <c r="G2868" i="2" s="1"/>
  <c r="I2869" i="2"/>
  <c r="G2869" i="2" s="1"/>
  <c r="I2870" i="2"/>
  <c r="G2870" i="2" s="1"/>
  <c r="I2871" i="2"/>
  <c r="G2871" i="2" s="1"/>
  <c r="I2872" i="2"/>
  <c r="G2872" i="2" s="1"/>
  <c r="I2873" i="2"/>
  <c r="G2873" i="2" s="1"/>
  <c r="I2874" i="2"/>
  <c r="G2874" i="2" s="1"/>
  <c r="I2875" i="2"/>
  <c r="G2875" i="2" s="1"/>
  <c r="I2876" i="2"/>
  <c r="G2876" i="2" s="1"/>
  <c r="I2877" i="2"/>
  <c r="G2877" i="2" s="1"/>
  <c r="I2878" i="2"/>
  <c r="G2878" i="2" s="1"/>
  <c r="I2879" i="2"/>
  <c r="G2879" i="2" s="1"/>
  <c r="I2880" i="2"/>
  <c r="G2880" i="2" s="1"/>
  <c r="I2881" i="2"/>
  <c r="G2881" i="2" s="1"/>
  <c r="I2882" i="2"/>
  <c r="G2882" i="2" s="1"/>
  <c r="I2883" i="2"/>
  <c r="G2883" i="2" s="1"/>
  <c r="I2884" i="2"/>
  <c r="G2884" i="2" s="1"/>
  <c r="I2885" i="2"/>
  <c r="G2885" i="2" s="1"/>
  <c r="I2886" i="2"/>
  <c r="G2886" i="2" s="1"/>
  <c r="I2887" i="2"/>
  <c r="G2887" i="2" s="1"/>
  <c r="I2888" i="2"/>
  <c r="G2888" i="2" s="1"/>
  <c r="I2889" i="2"/>
  <c r="G2889" i="2" s="1"/>
  <c r="I2890" i="2"/>
  <c r="G2890" i="2" s="1"/>
  <c r="I2891" i="2"/>
  <c r="G2891" i="2" s="1"/>
  <c r="I2892" i="2"/>
  <c r="G2892" i="2" s="1"/>
  <c r="I2893" i="2"/>
  <c r="G2893" i="2" s="1"/>
  <c r="I2894" i="2"/>
  <c r="G2894" i="2" s="1"/>
  <c r="I2895" i="2"/>
  <c r="G2895" i="2" s="1"/>
  <c r="I2896" i="2"/>
  <c r="G2896" i="2" s="1"/>
  <c r="I2897" i="2"/>
  <c r="G2897" i="2" s="1"/>
  <c r="I2898" i="2"/>
  <c r="G2898" i="2" s="1"/>
  <c r="I2899" i="2"/>
  <c r="G2899" i="2" s="1"/>
  <c r="I2900" i="2"/>
  <c r="G2900" i="2" s="1"/>
  <c r="I2901" i="2"/>
  <c r="G2901" i="2" s="1"/>
  <c r="I2902" i="2"/>
  <c r="G2902" i="2" s="1"/>
  <c r="I2903" i="2"/>
  <c r="G2903" i="2" s="1"/>
  <c r="I2904" i="2"/>
  <c r="G2904" i="2" s="1"/>
  <c r="I2905" i="2"/>
  <c r="G2905" i="2" s="1"/>
  <c r="I2906" i="2"/>
  <c r="G2906" i="2" s="1"/>
  <c r="I2907" i="2"/>
  <c r="G2907" i="2" s="1"/>
  <c r="I2908" i="2"/>
  <c r="G2908" i="2" s="1"/>
  <c r="I2909" i="2"/>
  <c r="G2909" i="2" s="1"/>
  <c r="I2910" i="2"/>
  <c r="G2910" i="2" s="1"/>
  <c r="I2911" i="2"/>
  <c r="G2911" i="2" s="1"/>
  <c r="I2912" i="2"/>
  <c r="G2912" i="2" s="1"/>
  <c r="I2913" i="2"/>
  <c r="G2913" i="2" s="1"/>
  <c r="I2914" i="2"/>
  <c r="G2914" i="2" s="1"/>
  <c r="I2915" i="2"/>
  <c r="G2915" i="2" s="1"/>
  <c r="I2916" i="2"/>
  <c r="G2916" i="2" s="1"/>
  <c r="I2917" i="2"/>
  <c r="G2917" i="2" s="1"/>
  <c r="I2918" i="2"/>
  <c r="G2918" i="2" s="1"/>
  <c r="I2919" i="2"/>
  <c r="G2919" i="2" s="1"/>
  <c r="I2920" i="2"/>
  <c r="G2920" i="2" s="1"/>
  <c r="I2921" i="2"/>
  <c r="G2921" i="2" s="1"/>
  <c r="I2922" i="2"/>
  <c r="G2922" i="2" s="1"/>
  <c r="I2923" i="2"/>
  <c r="G2923" i="2" s="1"/>
  <c r="I2924" i="2"/>
  <c r="G2924" i="2" s="1"/>
  <c r="I2925" i="2"/>
  <c r="G2925" i="2" s="1"/>
  <c r="I2926" i="2"/>
  <c r="G2926" i="2" s="1"/>
  <c r="I2927" i="2"/>
  <c r="G2927" i="2" s="1"/>
  <c r="I2928" i="2"/>
  <c r="G2928" i="2" s="1"/>
  <c r="I2929" i="2"/>
  <c r="G2929" i="2" s="1"/>
  <c r="I2930" i="2"/>
  <c r="G2930" i="2" s="1"/>
  <c r="I2931" i="2"/>
  <c r="G2931" i="2" s="1"/>
  <c r="I2932" i="2"/>
  <c r="G2932" i="2" s="1"/>
  <c r="I2933" i="2"/>
  <c r="G2933" i="2" s="1"/>
  <c r="I2934" i="2"/>
  <c r="G2934" i="2" s="1"/>
  <c r="I2935" i="2"/>
  <c r="G2935" i="2" s="1"/>
  <c r="I2936" i="2"/>
  <c r="G2936" i="2" s="1"/>
  <c r="I2937" i="2"/>
  <c r="G2937" i="2" s="1"/>
  <c r="I2938" i="2"/>
  <c r="G2938" i="2" s="1"/>
  <c r="I2939" i="2"/>
  <c r="G2939" i="2" s="1"/>
  <c r="I2940" i="2"/>
  <c r="G2940" i="2" s="1"/>
  <c r="I2941" i="2"/>
  <c r="G2941" i="2" s="1"/>
  <c r="I2942" i="2"/>
  <c r="G2942" i="2" s="1"/>
  <c r="I2943" i="2"/>
  <c r="G2943" i="2" s="1"/>
  <c r="I2944" i="2"/>
  <c r="G2944" i="2" s="1"/>
  <c r="I2945" i="2"/>
  <c r="G2945" i="2" s="1"/>
  <c r="I2946" i="2"/>
  <c r="G2946" i="2" s="1"/>
  <c r="I2947" i="2"/>
  <c r="G2947" i="2" s="1"/>
  <c r="I2948" i="2"/>
  <c r="G2948" i="2" s="1"/>
  <c r="I2949" i="2"/>
  <c r="G2949" i="2" s="1"/>
  <c r="I2950" i="2"/>
  <c r="G2950" i="2" s="1"/>
  <c r="I2951" i="2"/>
  <c r="G2951" i="2" s="1"/>
  <c r="I2952" i="2"/>
  <c r="G2952" i="2" s="1"/>
  <c r="I2953" i="2"/>
  <c r="G2953" i="2" s="1"/>
  <c r="I2954" i="2"/>
  <c r="G2954" i="2" s="1"/>
  <c r="I2955" i="2"/>
  <c r="G2955" i="2" s="1"/>
  <c r="I2956" i="2"/>
  <c r="G2956" i="2" s="1"/>
  <c r="I2957" i="2"/>
  <c r="G2957" i="2" s="1"/>
  <c r="I2958" i="2"/>
  <c r="G2958" i="2" s="1"/>
  <c r="I2959" i="2"/>
  <c r="G2959" i="2" s="1"/>
  <c r="I2960" i="2"/>
  <c r="G2960" i="2" s="1"/>
  <c r="I2961" i="2"/>
  <c r="G2961" i="2" s="1"/>
  <c r="I2962" i="2"/>
  <c r="G2962" i="2" s="1"/>
  <c r="I2963" i="2"/>
  <c r="G2963" i="2" s="1"/>
  <c r="I2964" i="2"/>
  <c r="G2964" i="2" s="1"/>
  <c r="I2965" i="2"/>
  <c r="G2965" i="2" s="1"/>
  <c r="I2966" i="2"/>
  <c r="G2966" i="2" s="1"/>
  <c r="I2967" i="2"/>
  <c r="G2967" i="2" s="1"/>
  <c r="I2968" i="2"/>
  <c r="G2968" i="2" s="1"/>
  <c r="I2969" i="2"/>
  <c r="G2969" i="2" s="1"/>
  <c r="I2970" i="2"/>
  <c r="G2970" i="2" s="1"/>
  <c r="I2971" i="2"/>
  <c r="G2971" i="2" s="1"/>
  <c r="I2972" i="2"/>
  <c r="G2972" i="2" s="1"/>
  <c r="I2973" i="2"/>
  <c r="G2973" i="2" s="1"/>
  <c r="I2974" i="2"/>
  <c r="G2974" i="2" s="1"/>
  <c r="I2975" i="2"/>
  <c r="G2975" i="2" s="1"/>
  <c r="I2976" i="2"/>
  <c r="G2976" i="2" s="1"/>
  <c r="I2977" i="2"/>
  <c r="G2977" i="2" s="1"/>
  <c r="I2978" i="2"/>
  <c r="G2978" i="2" s="1"/>
  <c r="I2979" i="2"/>
  <c r="G2979" i="2" s="1"/>
  <c r="I2980" i="2"/>
  <c r="G2980" i="2" s="1"/>
  <c r="I2981" i="2"/>
  <c r="G2981" i="2" s="1"/>
  <c r="I2982" i="2"/>
  <c r="G2982" i="2" s="1"/>
  <c r="I2983" i="2"/>
  <c r="G2983" i="2" s="1"/>
  <c r="I2984" i="2"/>
  <c r="G2984" i="2" s="1"/>
  <c r="I2985" i="2"/>
  <c r="G2985" i="2" s="1"/>
  <c r="I2986" i="2"/>
  <c r="G2986" i="2" s="1"/>
  <c r="I2987" i="2"/>
  <c r="G2987" i="2" s="1"/>
  <c r="I2988" i="2"/>
  <c r="G2988" i="2" s="1"/>
  <c r="I2989" i="2"/>
  <c r="G2989" i="2" s="1"/>
  <c r="I2990" i="2"/>
  <c r="G2990" i="2" s="1"/>
  <c r="I2991" i="2"/>
  <c r="G2991" i="2" s="1"/>
  <c r="I2992" i="2"/>
  <c r="G2992" i="2" s="1"/>
  <c r="I2993" i="2"/>
  <c r="G2993" i="2" s="1"/>
  <c r="I2994" i="2"/>
  <c r="G2994" i="2" s="1"/>
  <c r="I2995" i="2"/>
  <c r="G2995" i="2" s="1"/>
  <c r="I2996" i="2"/>
  <c r="G2996" i="2" s="1"/>
  <c r="I2997" i="2"/>
  <c r="G2997" i="2" s="1"/>
  <c r="I2998" i="2"/>
  <c r="G2998" i="2" s="1"/>
  <c r="I2999" i="2"/>
  <c r="G2999" i="2" s="1"/>
  <c r="I3000" i="2"/>
  <c r="G3000" i="2" s="1"/>
  <c r="I3001" i="2"/>
  <c r="G3001" i="2" s="1"/>
  <c r="I3002" i="2"/>
  <c r="G3002" i="2" s="1"/>
  <c r="I3003" i="2"/>
  <c r="G3003" i="2" s="1"/>
  <c r="I3004" i="2"/>
  <c r="G3004" i="2" s="1"/>
  <c r="I3005" i="2"/>
  <c r="G3005" i="2" s="1"/>
  <c r="I3006" i="2"/>
  <c r="G3006" i="2" s="1"/>
  <c r="I3007" i="2"/>
  <c r="G3007" i="2" s="1"/>
  <c r="I3008" i="2"/>
  <c r="G3008" i="2" s="1"/>
  <c r="I3009" i="2"/>
  <c r="G3009" i="2" s="1"/>
  <c r="I3010" i="2"/>
  <c r="G3010" i="2" s="1"/>
  <c r="I3011" i="2"/>
  <c r="G3011" i="2" s="1"/>
  <c r="I3012" i="2"/>
  <c r="G3012" i="2" s="1"/>
  <c r="I3013" i="2"/>
  <c r="G3013" i="2" s="1"/>
  <c r="I3014" i="2"/>
  <c r="G3014" i="2" s="1"/>
  <c r="I3015" i="2"/>
  <c r="G3015" i="2" s="1"/>
  <c r="I3016" i="2"/>
  <c r="G3016" i="2" s="1"/>
  <c r="I3017" i="2"/>
  <c r="G3017" i="2" s="1"/>
  <c r="I3018" i="2"/>
  <c r="G3018" i="2" s="1"/>
  <c r="I3019" i="2"/>
  <c r="G3019" i="2" s="1"/>
  <c r="I3020" i="2"/>
  <c r="G3020" i="2" s="1"/>
  <c r="I3021" i="2"/>
  <c r="G3021" i="2" s="1"/>
  <c r="I3022" i="2"/>
  <c r="G3022" i="2" s="1"/>
  <c r="I3023" i="2"/>
  <c r="G3023" i="2" s="1"/>
  <c r="I3024" i="2"/>
  <c r="G3024" i="2" s="1"/>
  <c r="I3025" i="2"/>
  <c r="G3025" i="2" s="1"/>
  <c r="I3026" i="2"/>
  <c r="G3026" i="2" s="1"/>
  <c r="I3027" i="2"/>
  <c r="G3027" i="2" s="1"/>
  <c r="I3028" i="2"/>
  <c r="G3028" i="2" s="1"/>
  <c r="I3029" i="2"/>
  <c r="G3029" i="2" s="1"/>
  <c r="I3030" i="2"/>
  <c r="G3030" i="2" s="1"/>
  <c r="I3031" i="2"/>
  <c r="G3031" i="2" s="1"/>
  <c r="I3032" i="2"/>
  <c r="G3032" i="2" s="1"/>
  <c r="I3033" i="2"/>
  <c r="G3033" i="2" s="1"/>
  <c r="I3034" i="2"/>
  <c r="G3034" i="2" s="1"/>
  <c r="I3035" i="2"/>
  <c r="G3035" i="2" s="1"/>
  <c r="I3036" i="2"/>
  <c r="G3036" i="2" s="1"/>
  <c r="I3037" i="2"/>
  <c r="G3037" i="2" s="1"/>
  <c r="I3038" i="2"/>
  <c r="G3038" i="2" s="1"/>
  <c r="I3039" i="2"/>
  <c r="G3039" i="2" s="1"/>
  <c r="I3040" i="2"/>
  <c r="G3040" i="2" s="1"/>
  <c r="I3041" i="2"/>
  <c r="G3041" i="2" s="1"/>
  <c r="I3042" i="2"/>
  <c r="G3042" i="2" s="1"/>
  <c r="I3043" i="2"/>
  <c r="G3043" i="2" s="1"/>
  <c r="I3044" i="2"/>
  <c r="G3044" i="2" s="1"/>
  <c r="I3045" i="2"/>
  <c r="G3045" i="2" s="1"/>
  <c r="I3046" i="2"/>
  <c r="G3046" i="2" s="1"/>
  <c r="I3047" i="2"/>
  <c r="G3047" i="2" s="1"/>
  <c r="I3048" i="2"/>
  <c r="G3048" i="2" s="1"/>
  <c r="I3049" i="2"/>
  <c r="G3049" i="2" s="1"/>
  <c r="I3050" i="2"/>
  <c r="G3050" i="2" s="1"/>
  <c r="I3051" i="2"/>
  <c r="G3051" i="2" s="1"/>
  <c r="I3052" i="2"/>
  <c r="G3052" i="2" s="1"/>
  <c r="I3053" i="2"/>
  <c r="G3053" i="2" s="1"/>
  <c r="I3054" i="2"/>
  <c r="G3054" i="2" s="1"/>
  <c r="I3055" i="2"/>
  <c r="G3055" i="2" s="1"/>
  <c r="I3056" i="2"/>
  <c r="G3056" i="2" s="1"/>
  <c r="I3057" i="2"/>
  <c r="G3057" i="2" s="1"/>
  <c r="I3058" i="2"/>
  <c r="G3058" i="2" s="1"/>
  <c r="I3059" i="2"/>
  <c r="G3059" i="2" s="1"/>
  <c r="I3060" i="2"/>
  <c r="G3060" i="2" s="1"/>
  <c r="I3061" i="2"/>
  <c r="G3061" i="2" s="1"/>
  <c r="I3062" i="2"/>
  <c r="G3062" i="2" s="1"/>
  <c r="I3063" i="2"/>
  <c r="G3063" i="2" s="1"/>
  <c r="I3064" i="2"/>
  <c r="G3064" i="2" s="1"/>
  <c r="I3065" i="2"/>
  <c r="G3065" i="2" s="1"/>
  <c r="I3066" i="2"/>
  <c r="G3066" i="2" s="1"/>
  <c r="I3067" i="2"/>
  <c r="G3067" i="2" s="1"/>
  <c r="I3068" i="2"/>
  <c r="G3068" i="2" s="1"/>
  <c r="I3069" i="2"/>
  <c r="G3069" i="2" s="1"/>
  <c r="I3070" i="2"/>
  <c r="G3070" i="2" s="1"/>
  <c r="I3071" i="2"/>
  <c r="G3071" i="2" s="1"/>
  <c r="I3072" i="2"/>
  <c r="G3072" i="2" s="1"/>
  <c r="I3073" i="2"/>
  <c r="G3073" i="2" s="1"/>
  <c r="I3074" i="2"/>
  <c r="G3074" i="2" s="1"/>
  <c r="I3075" i="2"/>
  <c r="G3075" i="2" s="1"/>
  <c r="I3076" i="2"/>
  <c r="G3076" i="2" s="1"/>
  <c r="I3077" i="2"/>
  <c r="G3077" i="2" s="1"/>
  <c r="I3078" i="2"/>
  <c r="G3078" i="2" s="1"/>
  <c r="I3079" i="2"/>
  <c r="G3079" i="2" s="1"/>
  <c r="I3080" i="2"/>
  <c r="G3080" i="2" s="1"/>
  <c r="I3081" i="2"/>
  <c r="G3081" i="2" s="1"/>
  <c r="I3082" i="2"/>
  <c r="G3082" i="2" s="1"/>
  <c r="I3083" i="2"/>
  <c r="G3083" i="2" s="1"/>
  <c r="I3084" i="2"/>
  <c r="G3084" i="2" s="1"/>
  <c r="I3085" i="2"/>
  <c r="G3085" i="2" s="1"/>
  <c r="I3086" i="2"/>
  <c r="G3086" i="2" s="1"/>
  <c r="I3087" i="2"/>
  <c r="G3087" i="2" s="1"/>
  <c r="I3088" i="2"/>
  <c r="G3088" i="2" s="1"/>
  <c r="I3089" i="2"/>
  <c r="G3089" i="2" s="1"/>
  <c r="I3090" i="2"/>
  <c r="G3090" i="2" s="1"/>
  <c r="I3091" i="2"/>
  <c r="G3091" i="2" s="1"/>
  <c r="I3092" i="2"/>
  <c r="G3092" i="2" s="1"/>
  <c r="I3093" i="2"/>
  <c r="G3093" i="2" s="1"/>
  <c r="I3094" i="2"/>
  <c r="G3094" i="2" s="1"/>
  <c r="I3095" i="2"/>
  <c r="G3095" i="2" s="1"/>
  <c r="I3096" i="2"/>
  <c r="G3096" i="2" s="1"/>
  <c r="I3097" i="2"/>
  <c r="G3097" i="2" s="1"/>
  <c r="I3098" i="2"/>
  <c r="G3098" i="2" s="1"/>
  <c r="I3099" i="2"/>
  <c r="G3099" i="2" s="1"/>
  <c r="I3100" i="2"/>
  <c r="G3100" i="2" s="1"/>
  <c r="I3101" i="2"/>
  <c r="G3101" i="2" s="1"/>
  <c r="I3102" i="2"/>
  <c r="G3102" i="2" s="1"/>
  <c r="I3103" i="2"/>
  <c r="G3103" i="2" s="1"/>
  <c r="I3104" i="2"/>
  <c r="G3104" i="2" s="1"/>
  <c r="I3105" i="2"/>
  <c r="G3105" i="2" s="1"/>
  <c r="I3106" i="2"/>
  <c r="G3106" i="2" s="1"/>
  <c r="I3107" i="2"/>
  <c r="G3107" i="2" s="1"/>
  <c r="I3108" i="2"/>
  <c r="G3108" i="2" s="1"/>
  <c r="I3109" i="2"/>
  <c r="G3109" i="2" s="1"/>
  <c r="I3110" i="2"/>
  <c r="G3110" i="2" s="1"/>
  <c r="I3111" i="2"/>
  <c r="G3111" i="2" s="1"/>
  <c r="I3112" i="2"/>
  <c r="G3112" i="2" s="1"/>
  <c r="I3113" i="2"/>
  <c r="G3113" i="2" s="1"/>
  <c r="I3114" i="2"/>
  <c r="G3114" i="2" s="1"/>
  <c r="I3115" i="2"/>
  <c r="G3115" i="2" s="1"/>
  <c r="I3116" i="2"/>
  <c r="G3116" i="2" s="1"/>
  <c r="I3117" i="2"/>
  <c r="G3117" i="2" s="1"/>
  <c r="I3118" i="2"/>
  <c r="G3118" i="2" s="1"/>
  <c r="I3119" i="2"/>
  <c r="G3119" i="2" s="1"/>
  <c r="I3120" i="2"/>
  <c r="G3120" i="2" s="1"/>
  <c r="I3121" i="2"/>
  <c r="G3121" i="2" s="1"/>
  <c r="I3122" i="2"/>
  <c r="G3122" i="2" s="1"/>
  <c r="I3123" i="2"/>
  <c r="G3123" i="2" s="1"/>
  <c r="I3124" i="2"/>
  <c r="G3124" i="2" s="1"/>
  <c r="I3125" i="2"/>
  <c r="G3125" i="2" s="1"/>
  <c r="I3126" i="2"/>
  <c r="G3126" i="2" s="1"/>
  <c r="I3127" i="2"/>
  <c r="G3127" i="2" s="1"/>
  <c r="I3128" i="2"/>
  <c r="G3128" i="2" s="1"/>
  <c r="I3129" i="2"/>
  <c r="G3129" i="2" s="1"/>
  <c r="I3130" i="2"/>
  <c r="G3130" i="2" s="1"/>
  <c r="I3131" i="2"/>
  <c r="G3131" i="2" s="1"/>
  <c r="I3132" i="2"/>
  <c r="G3132" i="2" s="1"/>
  <c r="I3133" i="2"/>
  <c r="G3133" i="2" s="1"/>
  <c r="I3134" i="2"/>
  <c r="G3134" i="2" s="1"/>
  <c r="I3135" i="2"/>
  <c r="G3135" i="2" s="1"/>
  <c r="I3136" i="2"/>
  <c r="G3136" i="2" s="1"/>
  <c r="I3137" i="2"/>
  <c r="G3137" i="2" s="1"/>
  <c r="I3138" i="2"/>
  <c r="G3138" i="2" s="1"/>
  <c r="I3139" i="2"/>
  <c r="G3139" i="2" s="1"/>
  <c r="I3140" i="2"/>
  <c r="G3140" i="2" s="1"/>
  <c r="I3141" i="2"/>
  <c r="G3141" i="2" s="1"/>
  <c r="I3142" i="2"/>
  <c r="G3142" i="2" s="1"/>
  <c r="I3143" i="2"/>
  <c r="G3143" i="2" s="1"/>
  <c r="I3144" i="2"/>
  <c r="G3144" i="2" s="1"/>
  <c r="I3145" i="2"/>
  <c r="G3145" i="2" s="1"/>
  <c r="I3146" i="2"/>
  <c r="G3146" i="2" s="1"/>
  <c r="I3147" i="2"/>
  <c r="G3147" i="2" s="1"/>
  <c r="I3148" i="2"/>
  <c r="G3148" i="2" s="1"/>
  <c r="I3149" i="2"/>
  <c r="G3149" i="2" s="1"/>
  <c r="I3150" i="2"/>
  <c r="G3150" i="2" s="1"/>
  <c r="I3151" i="2"/>
  <c r="G3151" i="2" s="1"/>
  <c r="I3152" i="2"/>
  <c r="G3152" i="2" s="1"/>
  <c r="I3153" i="2"/>
  <c r="G3153" i="2" s="1"/>
  <c r="I3154" i="2"/>
  <c r="G3154" i="2" s="1"/>
  <c r="I3155" i="2"/>
  <c r="G3155" i="2" s="1"/>
  <c r="I3156" i="2"/>
  <c r="G3156" i="2" s="1"/>
  <c r="I3157" i="2"/>
  <c r="G3157" i="2" s="1"/>
  <c r="I3158" i="2"/>
  <c r="G3158" i="2" s="1"/>
  <c r="I3159" i="2"/>
  <c r="G3159" i="2" s="1"/>
  <c r="I3160" i="2"/>
  <c r="G3160" i="2" s="1"/>
  <c r="I3161" i="2"/>
  <c r="G3161" i="2" s="1"/>
  <c r="I3162" i="2"/>
  <c r="G3162" i="2" s="1"/>
  <c r="I3163" i="2"/>
  <c r="G3163" i="2" s="1"/>
  <c r="I3164" i="2"/>
  <c r="G3164" i="2" s="1"/>
  <c r="I3165" i="2"/>
  <c r="G3165" i="2" s="1"/>
  <c r="I3166" i="2"/>
  <c r="G3166" i="2" s="1"/>
  <c r="I3167" i="2"/>
  <c r="G3167" i="2" s="1"/>
  <c r="I3168" i="2"/>
  <c r="G3168" i="2" s="1"/>
  <c r="I3169" i="2"/>
  <c r="G3169" i="2" s="1"/>
  <c r="I3170" i="2"/>
  <c r="G3170" i="2" s="1"/>
  <c r="I3171" i="2"/>
  <c r="G3171" i="2" s="1"/>
  <c r="I3172" i="2"/>
  <c r="G3172" i="2" s="1"/>
  <c r="I3173" i="2"/>
  <c r="G3173" i="2" s="1"/>
  <c r="I3174" i="2"/>
  <c r="G3174" i="2" s="1"/>
  <c r="I3175" i="2"/>
  <c r="G3175" i="2" s="1"/>
  <c r="I3176" i="2"/>
  <c r="G3176" i="2" s="1"/>
  <c r="I3177" i="2"/>
  <c r="G3177" i="2" s="1"/>
  <c r="I3178" i="2"/>
  <c r="G3178" i="2" s="1"/>
  <c r="I3179" i="2"/>
  <c r="G3179" i="2" s="1"/>
  <c r="I3180" i="2"/>
  <c r="G3180" i="2" s="1"/>
  <c r="I3181" i="2"/>
  <c r="G3181" i="2" s="1"/>
  <c r="I3182" i="2"/>
  <c r="G3182" i="2" s="1"/>
  <c r="I3183" i="2"/>
  <c r="G3183" i="2" s="1"/>
  <c r="I3184" i="2"/>
  <c r="G3184" i="2" s="1"/>
  <c r="I3185" i="2"/>
  <c r="G3185" i="2" s="1"/>
  <c r="I3186" i="2"/>
  <c r="G3186" i="2" s="1"/>
  <c r="I3187" i="2"/>
  <c r="G3187" i="2" s="1"/>
  <c r="I3188" i="2"/>
  <c r="G3188" i="2" s="1"/>
  <c r="I3189" i="2"/>
  <c r="G3189" i="2" s="1"/>
  <c r="I3190" i="2"/>
  <c r="G3190" i="2" s="1"/>
  <c r="I3191" i="2"/>
  <c r="G3191" i="2" s="1"/>
  <c r="I3192" i="2"/>
  <c r="G3192" i="2" s="1"/>
  <c r="I3193" i="2"/>
  <c r="G3193" i="2" s="1"/>
  <c r="I3194" i="2"/>
  <c r="G3194" i="2" s="1"/>
  <c r="I3195" i="2"/>
  <c r="G3195" i="2" s="1"/>
  <c r="I3196" i="2"/>
  <c r="G3196" i="2" s="1"/>
  <c r="I3197" i="2"/>
  <c r="G3197" i="2" s="1"/>
  <c r="I3198" i="2"/>
  <c r="G3198" i="2" s="1"/>
  <c r="I3199" i="2"/>
  <c r="G3199" i="2" s="1"/>
  <c r="I3200" i="2"/>
  <c r="G3200" i="2" s="1"/>
  <c r="I3201" i="2"/>
  <c r="G3201" i="2" s="1"/>
  <c r="I3202" i="2"/>
  <c r="G3202" i="2" s="1"/>
  <c r="I3203" i="2"/>
  <c r="G3203" i="2" s="1"/>
  <c r="I3204" i="2"/>
  <c r="G3204" i="2" s="1"/>
  <c r="I3205" i="2"/>
  <c r="G3205" i="2" s="1"/>
  <c r="I3206" i="2"/>
  <c r="G3206" i="2" s="1"/>
  <c r="I3207" i="2"/>
  <c r="G3207" i="2" s="1"/>
  <c r="I3208" i="2"/>
  <c r="G3208" i="2" s="1"/>
  <c r="I3209" i="2"/>
  <c r="G3209" i="2" s="1"/>
  <c r="I3210" i="2"/>
  <c r="G3210" i="2" s="1"/>
  <c r="I3211" i="2"/>
  <c r="G3211" i="2" s="1"/>
  <c r="I3212" i="2"/>
  <c r="G3212" i="2" s="1"/>
  <c r="I3213" i="2"/>
  <c r="G3213" i="2" s="1"/>
  <c r="I3214" i="2"/>
  <c r="G3214" i="2" s="1"/>
  <c r="I3215" i="2"/>
  <c r="G3215" i="2" s="1"/>
  <c r="I3216" i="2"/>
  <c r="G3216" i="2" s="1"/>
  <c r="I3217" i="2"/>
  <c r="G3217" i="2" s="1"/>
  <c r="I3218" i="2"/>
  <c r="G3218" i="2" s="1"/>
  <c r="I3219" i="2"/>
  <c r="G3219" i="2" s="1"/>
  <c r="I3220" i="2"/>
  <c r="G3220" i="2" s="1"/>
  <c r="I3221" i="2"/>
  <c r="G3221" i="2" s="1"/>
  <c r="I3222" i="2"/>
  <c r="G3222" i="2" s="1"/>
  <c r="I3223" i="2"/>
  <c r="G3223" i="2" s="1"/>
  <c r="I3224" i="2"/>
  <c r="G3224" i="2" s="1"/>
  <c r="I3225" i="2"/>
  <c r="G3225" i="2" s="1"/>
  <c r="I3226" i="2"/>
  <c r="G3226" i="2" s="1"/>
  <c r="I3227" i="2"/>
  <c r="G3227" i="2" s="1"/>
  <c r="I3228" i="2"/>
  <c r="G3228" i="2" s="1"/>
  <c r="I3229" i="2"/>
  <c r="G3229" i="2" s="1"/>
  <c r="I3230" i="2"/>
  <c r="G3230" i="2" s="1"/>
  <c r="I3231" i="2"/>
  <c r="G3231" i="2" s="1"/>
  <c r="I3232" i="2"/>
  <c r="G3232" i="2" s="1"/>
  <c r="I3233" i="2"/>
  <c r="G3233" i="2" s="1"/>
  <c r="I3234" i="2"/>
  <c r="G3234" i="2" s="1"/>
  <c r="I3235" i="2"/>
  <c r="G3235" i="2" s="1"/>
  <c r="I3236" i="2"/>
  <c r="G3236" i="2" s="1"/>
  <c r="I3237" i="2"/>
  <c r="G3237" i="2" s="1"/>
  <c r="I3238" i="2"/>
  <c r="G3238" i="2" s="1"/>
  <c r="I3239" i="2"/>
  <c r="G3239" i="2" s="1"/>
  <c r="I3240" i="2"/>
  <c r="G3240" i="2" s="1"/>
  <c r="I3241" i="2"/>
  <c r="G3241" i="2" s="1"/>
  <c r="I3242" i="2"/>
  <c r="G3242" i="2" s="1"/>
  <c r="I3243" i="2"/>
  <c r="G3243" i="2" s="1"/>
  <c r="I3244" i="2"/>
  <c r="G3244" i="2" s="1"/>
  <c r="I3245" i="2"/>
  <c r="G3245" i="2" s="1"/>
  <c r="I3246" i="2"/>
  <c r="G3246" i="2" s="1"/>
  <c r="I3247" i="2"/>
  <c r="G3247" i="2" s="1"/>
  <c r="I3248" i="2"/>
  <c r="G3248" i="2" s="1"/>
  <c r="I3249" i="2"/>
  <c r="G3249" i="2" s="1"/>
  <c r="I3250" i="2"/>
  <c r="G3250" i="2" s="1"/>
  <c r="I3251" i="2"/>
  <c r="G3251" i="2" s="1"/>
  <c r="I3252" i="2"/>
  <c r="G3252" i="2" s="1"/>
  <c r="I3253" i="2"/>
  <c r="G3253" i="2" s="1"/>
  <c r="I3254" i="2"/>
  <c r="G3254" i="2" s="1"/>
  <c r="I3255" i="2"/>
  <c r="G3255" i="2" s="1"/>
  <c r="I3256" i="2"/>
  <c r="G3256" i="2" s="1"/>
  <c r="I3257" i="2"/>
  <c r="G3257" i="2" s="1"/>
  <c r="I3258" i="2"/>
  <c r="G3258" i="2" s="1"/>
  <c r="I3259" i="2"/>
  <c r="G3259" i="2" s="1"/>
  <c r="I3260" i="2"/>
  <c r="G3260" i="2" s="1"/>
  <c r="I3261" i="2"/>
  <c r="G3261" i="2" s="1"/>
  <c r="I3262" i="2"/>
  <c r="G3262" i="2" s="1"/>
  <c r="I3263" i="2"/>
  <c r="G3263" i="2" s="1"/>
  <c r="I3264" i="2"/>
  <c r="G3264" i="2" s="1"/>
  <c r="I3265" i="2"/>
  <c r="G3265" i="2" s="1"/>
  <c r="I3266" i="2"/>
  <c r="G3266" i="2" s="1"/>
  <c r="I3267" i="2"/>
  <c r="G3267" i="2" s="1"/>
  <c r="I3268" i="2"/>
  <c r="G3268" i="2" s="1"/>
  <c r="I3269" i="2"/>
  <c r="G3269" i="2" s="1"/>
  <c r="I3270" i="2"/>
  <c r="G3270" i="2" s="1"/>
  <c r="I3271" i="2"/>
  <c r="G3271" i="2" s="1"/>
  <c r="I3272" i="2"/>
  <c r="G3272" i="2" s="1"/>
  <c r="I3273" i="2"/>
  <c r="G3273" i="2" s="1"/>
  <c r="I3274" i="2"/>
  <c r="G3274" i="2" s="1"/>
  <c r="I3275" i="2"/>
  <c r="G3275" i="2" s="1"/>
  <c r="I3276" i="2"/>
  <c r="G3276" i="2" s="1"/>
  <c r="I3277" i="2"/>
  <c r="G3277" i="2" s="1"/>
  <c r="I3278" i="2"/>
  <c r="G3278" i="2" s="1"/>
  <c r="I3279" i="2"/>
  <c r="G3279" i="2" s="1"/>
  <c r="I3280" i="2"/>
  <c r="G3280" i="2" s="1"/>
  <c r="I3281" i="2"/>
  <c r="G3281" i="2" s="1"/>
  <c r="I3282" i="2"/>
  <c r="G3282" i="2" s="1"/>
  <c r="I3283" i="2"/>
  <c r="G3283" i="2" s="1"/>
  <c r="I3284" i="2"/>
  <c r="G3284" i="2" s="1"/>
  <c r="I3285" i="2"/>
  <c r="G3285" i="2" s="1"/>
  <c r="I3286" i="2"/>
  <c r="G3286" i="2" s="1"/>
  <c r="I3287" i="2"/>
  <c r="G3287" i="2" s="1"/>
  <c r="I3288" i="2"/>
  <c r="G3288" i="2" s="1"/>
  <c r="I3289" i="2"/>
  <c r="G3289" i="2" s="1"/>
  <c r="I3290" i="2"/>
  <c r="G3290" i="2" s="1"/>
  <c r="I3291" i="2"/>
  <c r="G3291" i="2" s="1"/>
  <c r="I3292" i="2"/>
  <c r="G3292" i="2" s="1"/>
  <c r="I3293" i="2"/>
  <c r="G3293" i="2" s="1"/>
  <c r="I3294" i="2"/>
  <c r="G3294" i="2" s="1"/>
  <c r="I3295" i="2"/>
  <c r="G3295" i="2" s="1"/>
  <c r="I3296" i="2"/>
  <c r="G3296" i="2" s="1"/>
  <c r="I3297" i="2"/>
  <c r="G3297" i="2" s="1"/>
  <c r="I3298" i="2"/>
  <c r="G3298" i="2" s="1"/>
  <c r="I3299" i="2"/>
  <c r="G3299" i="2" s="1"/>
  <c r="I3300" i="2"/>
  <c r="G3300" i="2" s="1"/>
  <c r="I3301" i="2"/>
  <c r="G3301" i="2" s="1"/>
  <c r="I3302" i="2"/>
  <c r="G3302" i="2" s="1"/>
  <c r="I3303" i="2"/>
  <c r="G3303" i="2" s="1"/>
  <c r="I3304" i="2"/>
  <c r="G3304" i="2" s="1"/>
  <c r="I3305" i="2"/>
  <c r="G3305" i="2" s="1"/>
  <c r="I3306" i="2"/>
  <c r="G3306" i="2" s="1"/>
  <c r="I3307" i="2"/>
  <c r="G3307" i="2" s="1"/>
  <c r="I3308" i="2"/>
  <c r="G3308" i="2" s="1"/>
  <c r="I3309" i="2"/>
  <c r="G3309" i="2" s="1"/>
  <c r="I3310" i="2"/>
  <c r="G3310" i="2" s="1"/>
  <c r="I3311" i="2"/>
  <c r="G3311" i="2" s="1"/>
  <c r="I3312" i="2"/>
  <c r="G3312" i="2" s="1"/>
  <c r="I3313" i="2"/>
  <c r="G3313" i="2" s="1"/>
  <c r="I3314" i="2"/>
  <c r="G3314" i="2" s="1"/>
  <c r="I3315" i="2"/>
  <c r="G3315" i="2" s="1"/>
  <c r="I3316" i="2"/>
  <c r="G3316" i="2" s="1"/>
  <c r="I3317" i="2"/>
  <c r="G3317" i="2" s="1"/>
  <c r="I3318" i="2"/>
  <c r="G3318" i="2" s="1"/>
  <c r="I3319" i="2"/>
  <c r="G3319" i="2" s="1"/>
  <c r="I3320" i="2"/>
  <c r="G3320" i="2" s="1"/>
  <c r="I3321" i="2"/>
  <c r="G3321" i="2" s="1"/>
  <c r="I3322" i="2"/>
  <c r="G3322" i="2" s="1"/>
  <c r="I3323" i="2"/>
  <c r="G3323" i="2" s="1"/>
  <c r="I3324" i="2"/>
  <c r="G3324" i="2" s="1"/>
  <c r="I3325" i="2"/>
  <c r="G3325" i="2" s="1"/>
  <c r="I3326" i="2"/>
  <c r="G3326" i="2" s="1"/>
  <c r="I3327" i="2"/>
  <c r="G3327" i="2" s="1"/>
  <c r="I3328" i="2"/>
  <c r="G3328" i="2" s="1"/>
  <c r="I3329" i="2"/>
  <c r="G3329" i="2" s="1"/>
  <c r="I3330" i="2"/>
  <c r="G3330" i="2" s="1"/>
  <c r="I3331" i="2"/>
  <c r="G3331" i="2" s="1"/>
  <c r="I3332" i="2"/>
  <c r="G3332" i="2" s="1"/>
  <c r="I3333" i="2"/>
  <c r="G3333" i="2" s="1"/>
  <c r="I3334" i="2"/>
  <c r="G3334" i="2" s="1"/>
  <c r="I3335" i="2"/>
  <c r="G3335" i="2" s="1"/>
  <c r="I3336" i="2"/>
  <c r="G3336" i="2" s="1"/>
  <c r="I3337" i="2"/>
  <c r="G3337" i="2" s="1"/>
  <c r="I3338" i="2"/>
  <c r="G3338" i="2" s="1"/>
  <c r="I3339" i="2"/>
  <c r="G3339" i="2" s="1"/>
  <c r="I3340" i="2"/>
  <c r="G3340" i="2" s="1"/>
  <c r="I3341" i="2"/>
  <c r="G3341" i="2" s="1"/>
  <c r="I3342" i="2"/>
  <c r="G3342" i="2" s="1"/>
  <c r="I3343" i="2"/>
  <c r="G3343" i="2" s="1"/>
  <c r="I3344" i="2"/>
  <c r="G3344" i="2" s="1"/>
  <c r="I3345" i="2"/>
  <c r="G3345" i="2" s="1"/>
  <c r="I3346" i="2"/>
  <c r="G3346" i="2" s="1"/>
  <c r="I3347" i="2"/>
  <c r="G3347" i="2" s="1"/>
  <c r="I3348" i="2"/>
  <c r="G3348" i="2" s="1"/>
  <c r="I3349" i="2"/>
  <c r="G3349" i="2" s="1"/>
  <c r="I3350" i="2"/>
  <c r="G3350" i="2" s="1"/>
  <c r="I3351" i="2"/>
  <c r="G3351" i="2" s="1"/>
  <c r="I3352" i="2"/>
  <c r="G3352" i="2" s="1"/>
  <c r="I3353" i="2"/>
  <c r="G3353" i="2" s="1"/>
  <c r="I3354" i="2"/>
  <c r="G3354" i="2" s="1"/>
  <c r="I3355" i="2"/>
  <c r="G3355" i="2" s="1"/>
  <c r="I3356" i="2"/>
  <c r="G3356" i="2" s="1"/>
  <c r="I3357" i="2"/>
  <c r="G3357" i="2" s="1"/>
  <c r="I3358" i="2"/>
  <c r="G3358" i="2" s="1"/>
  <c r="I3359" i="2"/>
  <c r="G3359" i="2" s="1"/>
  <c r="I3360" i="2"/>
  <c r="G3360" i="2" s="1"/>
  <c r="I3361" i="2"/>
  <c r="G3361" i="2" s="1"/>
  <c r="I3362" i="2"/>
  <c r="G3362" i="2" s="1"/>
  <c r="I3363" i="2"/>
  <c r="G3363" i="2" s="1"/>
  <c r="I3364" i="2"/>
  <c r="G3364" i="2" s="1"/>
  <c r="I3365" i="2"/>
  <c r="G3365" i="2" s="1"/>
  <c r="I3366" i="2"/>
  <c r="G3366" i="2" s="1"/>
  <c r="I3367" i="2"/>
  <c r="G3367" i="2" s="1"/>
  <c r="I3368" i="2"/>
  <c r="G3368" i="2" s="1"/>
  <c r="I3369" i="2"/>
  <c r="G3369" i="2" s="1"/>
  <c r="I3370" i="2"/>
  <c r="G3370" i="2" s="1"/>
  <c r="I3371" i="2"/>
  <c r="G3371" i="2" s="1"/>
  <c r="I3372" i="2"/>
  <c r="G3372" i="2" s="1"/>
  <c r="I3373" i="2"/>
  <c r="G3373" i="2" s="1"/>
  <c r="I3374" i="2"/>
  <c r="G3374" i="2" s="1"/>
  <c r="I3375" i="2"/>
  <c r="G3375" i="2" s="1"/>
  <c r="I3376" i="2"/>
  <c r="G3376" i="2" s="1"/>
  <c r="I3377" i="2"/>
  <c r="G3377" i="2" s="1"/>
  <c r="I3378" i="2"/>
  <c r="G3378" i="2" s="1"/>
  <c r="I3379" i="2"/>
  <c r="G3379" i="2" s="1"/>
  <c r="I3380" i="2"/>
  <c r="G3380" i="2" s="1"/>
  <c r="I3381" i="2"/>
  <c r="G3381" i="2" s="1"/>
  <c r="I3382" i="2"/>
  <c r="G3382" i="2" s="1"/>
  <c r="I3383" i="2"/>
  <c r="G3383" i="2" s="1"/>
  <c r="I3384" i="2"/>
  <c r="G3384" i="2" s="1"/>
  <c r="I3385" i="2"/>
  <c r="G3385" i="2" s="1"/>
  <c r="I3386" i="2"/>
  <c r="G3386" i="2" s="1"/>
  <c r="I3387" i="2"/>
  <c r="G3387" i="2" s="1"/>
  <c r="I3388" i="2"/>
  <c r="G3388" i="2" s="1"/>
  <c r="I3389" i="2"/>
  <c r="G3389" i="2" s="1"/>
  <c r="I3390" i="2"/>
  <c r="G3390" i="2" s="1"/>
  <c r="I3391" i="2"/>
  <c r="G3391" i="2" s="1"/>
  <c r="I3392" i="2"/>
  <c r="G3392" i="2" s="1"/>
  <c r="I3393" i="2"/>
  <c r="G3393" i="2" s="1"/>
  <c r="I3394" i="2"/>
  <c r="G3394" i="2" s="1"/>
  <c r="I3395" i="2"/>
  <c r="G3395" i="2" s="1"/>
  <c r="I3396" i="2"/>
  <c r="G3396" i="2" s="1"/>
  <c r="I3397" i="2"/>
  <c r="G3397" i="2" s="1"/>
  <c r="I3398" i="2"/>
  <c r="G3398" i="2" s="1"/>
  <c r="I3399" i="2"/>
  <c r="G3399" i="2" s="1"/>
  <c r="I3400" i="2"/>
  <c r="G3400" i="2" s="1"/>
  <c r="I3401" i="2"/>
  <c r="G3401" i="2" s="1"/>
  <c r="I3402" i="2"/>
  <c r="G3402" i="2" s="1"/>
  <c r="I3403" i="2"/>
  <c r="G3403" i="2" s="1"/>
  <c r="I3404" i="2"/>
  <c r="G3404" i="2" s="1"/>
  <c r="I3405" i="2"/>
  <c r="G3405" i="2" s="1"/>
  <c r="I3406" i="2"/>
  <c r="G3406" i="2" s="1"/>
  <c r="I3407" i="2"/>
  <c r="G3407" i="2" s="1"/>
  <c r="I3408" i="2"/>
  <c r="G3408" i="2" s="1"/>
  <c r="I3409" i="2"/>
  <c r="G3409" i="2" s="1"/>
  <c r="I3410" i="2"/>
  <c r="G3410" i="2" s="1"/>
  <c r="I3411" i="2"/>
  <c r="G3411" i="2" s="1"/>
  <c r="I3412" i="2"/>
  <c r="G3412" i="2" s="1"/>
  <c r="I3413" i="2"/>
  <c r="G3413" i="2" s="1"/>
  <c r="I3414" i="2"/>
  <c r="G3414" i="2" s="1"/>
  <c r="I3415" i="2"/>
  <c r="G3415" i="2" s="1"/>
  <c r="I3416" i="2"/>
  <c r="G3416" i="2" s="1"/>
  <c r="I3417" i="2"/>
  <c r="G3417" i="2" s="1"/>
  <c r="I3418" i="2"/>
  <c r="G3418" i="2" s="1"/>
  <c r="I3419" i="2"/>
  <c r="G3419" i="2" s="1"/>
  <c r="I3420" i="2"/>
  <c r="G3420" i="2" s="1"/>
  <c r="I3421" i="2"/>
  <c r="G3421" i="2" s="1"/>
  <c r="I3422" i="2"/>
  <c r="G3422" i="2" s="1"/>
  <c r="I3423" i="2"/>
  <c r="G3423" i="2" s="1"/>
  <c r="I3424" i="2"/>
  <c r="G3424" i="2" s="1"/>
  <c r="I3425" i="2"/>
  <c r="G3425" i="2" s="1"/>
  <c r="I3426" i="2"/>
  <c r="G3426" i="2" s="1"/>
  <c r="I3427" i="2"/>
  <c r="G3427" i="2" s="1"/>
  <c r="I3428" i="2"/>
  <c r="G3428" i="2" s="1"/>
  <c r="I3429" i="2"/>
  <c r="G3429" i="2" s="1"/>
  <c r="I3430" i="2"/>
  <c r="G3430" i="2" s="1"/>
  <c r="I3431" i="2"/>
  <c r="G3431" i="2" s="1"/>
  <c r="I3432" i="2"/>
  <c r="G3432" i="2" s="1"/>
  <c r="I3433" i="2"/>
  <c r="G3433" i="2" s="1"/>
  <c r="I3434" i="2"/>
  <c r="G3434" i="2" s="1"/>
  <c r="I3435" i="2"/>
  <c r="G3435" i="2" s="1"/>
  <c r="I3436" i="2"/>
  <c r="G3436" i="2" s="1"/>
  <c r="I3437" i="2"/>
  <c r="G3437" i="2" s="1"/>
  <c r="I3438" i="2"/>
  <c r="G3438" i="2" s="1"/>
  <c r="I3439" i="2"/>
  <c r="G3439" i="2" s="1"/>
  <c r="I3440" i="2"/>
  <c r="G3440" i="2" s="1"/>
  <c r="I3441" i="2"/>
  <c r="G3441" i="2" s="1"/>
  <c r="I3442" i="2"/>
  <c r="G3442" i="2" s="1"/>
  <c r="I3443" i="2"/>
  <c r="G3443" i="2" s="1"/>
  <c r="I3444" i="2"/>
  <c r="G3444" i="2" s="1"/>
  <c r="I3445" i="2"/>
  <c r="G3445" i="2" s="1"/>
  <c r="I3446" i="2"/>
  <c r="G3446" i="2" s="1"/>
  <c r="I3447" i="2"/>
  <c r="G3447" i="2" s="1"/>
  <c r="I3448" i="2"/>
  <c r="G3448" i="2" s="1"/>
  <c r="I3449" i="2"/>
  <c r="G3449" i="2" s="1"/>
  <c r="I3450" i="2"/>
  <c r="G3450" i="2" s="1"/>
  <c r="I3451" i="2"/>
  <c r="G3451" i="2" s="1"/>
  <c r="I3452" i="2"/>
  <c r="G3452" i="2" s="1"/>
  <c r="I3453" i="2"/>
  <c r="G3453" i="2" s="1"/>
  <c r="I3454" i="2"/>
  <c r="G3454" i="2" s="1"/>
  <c r="I3455" i="2"/>
  <c r="G3455" i="2" s="1"/>
  <c r="I3456" i="2"/>
  <c r="G3456" i="2" s="1"/>
  <c r="I3457" i="2"/>
  <c r="G3457" i="2" s="1"/>
  <c r="I3458" i="2"/>
  <c r="G3458" i="2" s="1"/>
  <c r="I3459" i="2"/>
  <c r="G3459" i="2" s="1"/>
  <c r="I3460" i="2"/>
  <c r="G3460" i="2" s="1"/>
  <c r="I3461" i="2"/>
  <c r="G3461" i="2" s="1"/>
  <c r="I3462" i="2"/>
  <c r="G3462" i="2" s="1"/>
  <c r="I3463" i="2"/>
  <c r="G3463" i="2" s="1"/>
  <c r="I3464" i="2"/>
  <c r="G3464" i="2" s="1"/>
  <c r="I3465" i="2"/>
  <c r="G3465" i="2" s="1"/>
  <c r="I3466" i="2"/>
  <c r="G3466" i="2" s="1"/>
  <c r="I3467" i="2"/>
  <c r="G3467" i="2" s="1"/>
  <c r="I3468" i="2"/>
  <c r="G3468" i="2" s="1"/>
  <c r="I3469" i="2"/>
  <c r="G3469" i="2" s="1"/>
  <c r="I3470" i="2"/>
  <c r="G3470" i="2" s="1"/>
  <c r="I3471" i="2"/>
  <c r="G3471" i="2" s="1"/>
  <c r="I3472" i="2"/>
  <c r="G3472" i="2" s="1"/>
  <c r="I3473" i="2"/>
  <c r="G3473" i="2" s="1"/>
  <c r="I3474" i="2"/>
  <c r="G3474" i="2" s="1"/>
  <c r="I3475" i="2"/>
  <c r="G3475" i="2" s="1"/>
  <c r="I3476" i="2"/>
  <c r="G3476" i="2" s="1"/>
  <c r="I3477" i="2"/>
  <c r="G3477" i="2" s="1"/>
  <c r="I3478" i="2"/>
  <c r="G3478" i="2" s="1"/>
  <c r="I3479" i="2"/>
  <c r="G3479" i="2" s="1"/>
  <c r="I3480" i="2"/>
  <c r="G3480" i="2" s="1"/>
  <c r="I3481" i="2"/>
  <c r="G3481" i="2" s="1"/>
  <c r="I3482" i="2"/>
  <c r="G3482" i="2" s="1"/>
  <c r="I3483" i="2"/>
  <c r="G3483" i="2" s="1"/>
  <c r="I3484" i="2"/>
  <c r="G3484" i="2" s="1"/>
  <c r="I3485" i="2"/>
  <c r="G3485" i="2" s="1"/>
  <c r="I3486" i="2"/>
  <c r="G3486" i="2" s="1"/>
  <c r="I3487" i="2"/>
  <c r="G3487" i="2" s="1"/>
  <c r="I3488" i="2"/>
  <c r="G3488" i="2" s="1"/>
  <c r="I3489" i="2"/>
  <c r="G3489" i="2" s="1"/>
  <c r="I3490" i="2"/>
  <c r="G3490" i="2" s="1"/>
  <c r="I3491" i="2"/>
  <c r="G3491" i="2" s="1"/>
  <c r="I3492" i="2"/>
  <c r="G3492" i="2" s="1"/>
  <c r="I3493" i="2"/>
  <c r="G3493" i="2" s="1"/>
  <c r="I3494" i="2"/>
  <c r="G3494" i="2" s="1"/>
  <c r="I3495" i="2"/>
  <c r="G3495" i="2" s="1"/>
  <c r="I3496" i="2"/>
  <c r="G3496" i="2" s="1"/>
  <c r="I3497" i="2"/>
  <c r="G3497" i="2" s="1"/>
  <c r="I3498" i="2"/>
  <c r="G3498" i="2" s="1"/>
  <c r="I3499" i="2"/>
  <c r="G3499" i="2" s="1"/>
  <c r="I3500" i="2"/>
  <c r="G3500" i="2" s="1"/>
  <c r="I3501" i="2"/>
  <c r="G3501" i="2" s="1"/>
  <c r="I3502" i="2"/>
  <c r="G3502" i="2" s="1"/>
  <c r="I3503" i="2"/>
  <c r="G3503" i="2" s="1"/>
  <c r="I3504" i="2"/>
  <c r="G3504" i="2" s="1"/>
  <c r="I3505" i="2"/>
  <c r="G3505" i="2" s="1"/>
  <c r="I3506" i="2"/>
  <c r="G3506" i="2" s="1"/>
  <c r="I3507" i="2"/>
  <c r="G3507" i="2" s="1"/>
  <c r="I3508" i="2"/>
  <c r="G3508" i="2" s="1"/>
  <c r="I3509" i="2"/>
  <c r="G3509" i="2" s="1"/>
  <c r="I3510" i="2"/>
  <c r="G3510" i="2" s="1"/>
  <c r="I3511" i="2"/>
  <c r="G3511" i="2" s="1"/>
  <c r="I3512" i="2"/>
  <c r="G3512" i="2" s="1"/>
  <c r="I3513" i="2"/>
  <c r="G3513" i="2" s="1"/>
  <c r="I3514" i="2"/>
  <c r="G3514" i="2" s="1"/>
  <c r="I3515" i="2"/>
  <c r="G3515" i="2" s="1"/>
  <c r="I3516" i="2"/>
  <c r="G3516" i="2" s="1"/>
  <c r="I3517" i="2"/>
  <c r="G3517" i="2" s="1"/>
  <c r="I3518" i="2"/>
  <c r="G3518" i="2" s="1"/>
  <c r="I3519" i="2"/>
  <c r="G3519" i="2" s="1"/>
  <c r="I3520" i="2"/>
  <c r="G3520" i="2" s="1"/>
  <c r="I3521" i="2"/>
  <c r="G3521" i="2" s="1"/>
  <c r="I3522" i="2"/>
  <c r="G3522" i="2" s="1"/>
  <c r="I3523" i="2"/>
  <c r="G3523" i="2" s="1"/>
  <c r="I3524" i="2"/>
  <c r="G3524" i="2" s="1"/>
  <c r="I3525" i="2"/>
  <c r="G3525" i="2" s="1"/>
  <c r="I3526" i="2"/>
  <c r="G3526" i="2" s="1"/>
  <c r="I3527" i="2"/>
  <c r="G3527" i="2" s="1"/>
  <c r="I3528" i="2"/>
  <c r="G3528" i="2" s="1"/>
  <c r="I3529" i="2"/>
  <c r="G3529" i="2" s="1"/>
  <c r="I3530" i="2"/>
  <c r="G3530" i="2" s="1"/>
  <c r="I3531" i="2"/>
  <c r="G3531" i="2" s="1"/>
  <c r="I3532" i="2"/>
  <c r="G3532" i="2" s="1"/>
  <c r="I3533" i="2"/>
  <c r="G3533" i="2" s="1"/>
  <c r="I3534" i="2"/>
  <c r="G3534" i="2" s="1"/>
  <c r="I3535" i="2"/>
  <c r="G3535" i="2" s="1"/>
  <c r="I3536" i="2"/>
  <c r="G3536" i="2" s="1"/>
  <c r="I3537" i="2"/>
  <c r="G3537" i="2" s="1"/>
  <c r="I3538" i="2"/>
  <c r="G3538" i="2" s="1"/>
  <c r="I3539" i="2"/>
  <c r="G3539" i="2" s="1"/>
  <c r="I3540" i="2"/>
  <c r="G3540" i="2" s="1"/>
  <c r="I3541" i="2"/>
  <c r="G3541" i="2" s="1"/>
  <c r="I3542" i="2"/>
  <c r="G3542" i="2" s="1"/>
  <c r="I3543" i="2"/>
  <c r="G3543" i="2" s="1"/>
  <c r="I3544" i="2"/>
  <c r="G3544" i="2" s="1"/>
  <c r="I3545" i="2"/>
  <c r="G3545" i="2" s="1"/>
  <c r="I3546" i="2"/>
  <c r="G3546" i="2" s="1"/>
  <c r="I3547" i="2"/>
  <c r="G3547" i="2" s="1"/>
  <c r="I3548" i="2"/>
  <c r="G3548" i="2" s="1"/>
  <c r="I3549" i="2"/>
  <c r="G3549" i="2" s="1"/>
  <c r="I3550" i="2"/>
  <c r="G3550" i="2" s="1"/>
  <c r="I3551" i="2"/>
  <c r="G3551" i="2" s="1"/>
  <c r="I3552" i="2"/>
  <c r="G3552" i="2" s="1"/>
  <c r="I3553" i="2"/>
  <c r="G3553" i="2" s="1"/>
  <c r="I3554" i="2"/>
  <c r="G3554" i="2" s="1"/>
  <c r="I3555" i="2"/>
  <c r="G3555" i="2" s="1"/>
  <c r="I3556" i="2"/>
  <c r="G3556" i="2" s="1"/>
  <c r="I3557" i="2"/>
  <c r="G3557" i="2" s="1"/>
  <c r="I3558" i="2"/>
  <c r="G3558" i="2" s="1"/>
  <c r="I3559" i="2"/>
  <c r="G3559" i="2" s="1"/>
  <c r="I3560" i="2"/>
  <c r="G3560" i="2" s="1"/>
  <c r="I3561" i="2"/>
  <c r="G3561" i="2" s="1"/>
  <c r="I3562" i="2"/>
  <c r="G3562" i="2" s="1"/>
  <c r="I3563" i="2"/>
  <c r="G3563" i="2" s="1"/>
  <c r="I3564" i="2"/>
  <c r="G3564" i="2" s="1"/>
  <c r="I3565" i="2"/>
  <c r="G3565" i="2" s="1"/>
  <c r="I3566" i="2"/>
  <c r="G3566" i="2" s="1"/>
  <c r="I3567" i="2"/>
  <c r="G3567" i="2" s="1"/>
  <c r="I3568" i="2"/>
  <c r="G3568" i="2" s="1"/>
  <c r="I3569" i="2"/>
  <c r="G3569" i="2" s="1"/>
  <c r="I3570" i="2"/>
  <c r="G3570" i="2" s="1"/>
  <c r="I3571" i="2"/>
  <c r="G3571" i="2" s="1"/>
  <c r="I3572" i="2"/>
  <c r="G3572" i="2" s="1"/>
  <c r="I3573" i="2"/>
  <c r="G3573" i="2" s="1"/>
  <c r="I3574" i="2"/>
  <c r="G3574" i="2" s="1"/>
  <c r="I3575" i="2"/>
  <c r="G3575" i="2" s="1"/>
  <c r="I3576" i="2"/>
  <c r="G3576" i="2" s="1"/>
  <c r="I3577" i="2"/>
  <c r="G3577" i="2" s="1"/>
  <c r="I3578" i="2"/>
  <c r="G3578" i="2" s="1"/>
  <c r="I3579" i="2"/>
  <c r="G3579" i="2" s="1"/>
  <c r="I3580" i="2"/>
  <c r="G3580" i="2" s="1"/>
  <c r="I3581" i="2"/>
  <c r="G3581" i="2" s="1"/>
  <c r="I3582" i="2"/>
  <c r="G3582" i="2" s="1"/>
  <c r="I3583" i="2"/>
  <c r="G3583" i="2" s="1"/>
  <c r="I3584" i="2"/>
  <c r="G3584" i="2" s="1"/>
  <c r="I3585" i="2"/>
  <c r="G3585" i="2" s="1"/>
  <c r="I3586" i="2"/>
  <c r="G3586" i="2" s="1"/>
  <c r="I3587" i="2"/>
  <c r="G3587" i="2" s="1"/>
  <c r="I3588" i="2"/>
  <c r="G3588" i="2" s="1"/>
  <c r="I3589" i="2"/>
  <c r="G3589" i="2" s="1"/>
  <c r="I3590" i="2"/>
  <c r="G3590" i="2" s="1"/>
  <c r="I3591" i="2"/>
  <c r="G3591" i="2" s="1"/>
  <c r="I3592" i="2"/>
  <c r="G3592" i="2" s="1"/>
  <c r="I3593" i="2"/>
  <c r="G3593" i="2" s="1"/>
  <c r="I3594" i="2"/>
  <c r="G3594" i="2" s="1"/>
  <c r="I3595" i="2"/>
  <c r="G3595" i="2" s="1"/>
  <c r="I3596" i="2"/>
  <c r="G3596" i="2" s="1"/>
  <c r="I3597" i="2"/>
  <c r="G3597" i="2" s="1"/>
  <c r="I3598" i="2"/>
  <c r="G3598" i="2" s="1"/>
  <c r="I3599" i="2"/>
  <c r="G3599" i="2" s="1"/>
  <c r="I3600" i="2"/>
  <c r="G3600" i="2" s="1"/>
  <c r="I3601" i="2"/>
  <c r="G3601" i="2" s="1"/>
  <c r="I3602" i="2"/>
  <c r="G3602" i="2" s="1"/>
  <c r="I3603" i="2"/>
  <c r="G3603" i="2" s="1"/>
  <c r="I3604" i="2"/>
  <c r="G3604" i="2" s="1"/>
  <c r="I3605" i="2"/>
  <c r="G3605" i="2" s="1"/>
  <c r="I3606" i="2"/>
  <c r="G3606" i="2" s="1"/>
  <c r="I3607" i="2"/>
  <c r="G3607" i="2" s="1"/>
  <c r="I3608" i="2"/>
  <c r="G3608" i="2" s="1"/>
  <c r="I3609" i="2"/>
  <c r="G3609" i="2" s="1"/>
  <c r="I3610" i="2"/>
  <c r="G3610" i="2" s="1"/>
  <c r="I3611" i="2"/>
  <c r="G3611" i="2" s="1"/>
  <c r="I3612" i="2"/>
  <c r="G3612" i="2" s="1"/>
  <c r="I3613" i="2"/>
  <c r="G3613" i="2" s="1"/>
  <c r="I3614" i="2"/>
  <c r="G3614" i="2" s="1"/>
  <c r="I3615" i="2"/>
  <c r="G3615" i="2" s="1"/>
  <c r="I3616" i="2"/>
  <c r="G3616" i="2" s="1"/>
  <c r="I3617" i="2"/>
  <c r="G3617" i="2" s="1"/>
  <c r="I3618" i="2"/>
  <c r="G3618" i="2" s="1"/>
  <c r="I3619" i="2"/>
  <c r="G3619" i="2" s="1"/>
  <c r="I3620" i="2"/>
  <c r="G3620" i="2" s="1"/>
  <c r="I3621" i="2"/>
  <c r="G3621" i="2" s="1"/>
  <c r="I3622" i="2"/>
  <c r="G3622" i="2" s="1"/>
  <c r="I3623" i="2"/>
  <c r="G3623" i="2" s="1"/>
  <c r="I3624" i="2"/>
  <c r="G3624" i="2" s="1"/>
  <c r="I3625" i="2"/>
  <c r="G3625" i="2" s="1"/>
  <c r="I3626" i="2"/>
  <c r="G3626" i="2" s="1"/>
  <c r="I3627" i="2"/>
  <c r="G3627" i="2" s="1"/>
  <c r="I3628" i="2"/>
  <c r="G3628" i="2" s="1"/>
  <c r="I3629" i="2"/>
  <c r="G3629" i="2" s="1"/>
  <c r="I3630" i="2"/>
  <c r="G3630" i="2" s="1"/>
  <c r="I3631" i="2"/>
  <c r="G3631" i="2" s="1"/>
  <c r="I3632" i="2"/>
  <c r="G3632" i="2" s="1"/>
  <c r="I3633" i="2"/>
  <c r="G3633" i="2" s="1"/>
  <c r="I3634" i="2"/>
  <c r="G3634" i="2" s="1"/>
  <c r="I3635" i="2"/>
  <c r="G3635" i="2" s="1"/>
  <c r="I3636" i="2"/>
  <c r="G3636" i="2" s="1"/>
  <c r="I3637" i="2"/>
  <c r="G3637" i="2" s="1"/>
  <c r="I3638" i="2"/>
  <c r="G3638" i="2" s="1"/>
  <c r="I3639" i="2"/>
  <c r="G3639" i="2" s="1"/>
  <c r="I3640" i="2"/>
  <c r="G3640" i="2" s="1"/>
  <c r="I3641" i="2"/>
  <c r="G3641" i="2" s="1"/>
  <c r="I3642" i="2"/>
  <c r="G3642" i="2" s="1"/>
  <c r="I3643" i="2"/>
  <c r="G3643" i="2" s="1"/>
  <c r="I3644" i="2"/>
  <c r="G3644" i="2" s="1"/>
  <c r="I3645" i="2"/>
  <c r="G3645" i="2" s="1"/>
  <c r="I3646" i="2"/>
  <c r="G3646" i="2" s="1"/>
  <c r="I3647" i="2"/>
  <c r="G3647" i="2" s="1"/>
  <c r="I3648" i="2"/>
  <c r="G3648" i="2" s="1"/>
  <c r="I3649" i="2"/>
  <c r="G3649" i="2" s="1"/>
  <c r="I3650" i="2"/>
  <c r="G3650" i="2" s="1"/>
  <c r="I3651" i="2"/>
  <c r="G3651" i="2" s="1"/>
  <c r="I3652" i="2"/>
  <c r="G3652" i="2" s="1"/>
  <c r="I3653" i="2"/>
  <c r="G3653" i="2" s="1"/>
  <c r="I3654" i="2"/>
  <c r="G3654" i="2" s="1"/>
  <c r="I3655" i="2"/>
  <c r="G3655" i="2" s="1"/>
  <c r="I3656" i="2"/>
  <c r="G3656" i="2" s="1"/>
  <c r="I3657" i="2"/>
  <c r="G3657" i="2" s="1"/>
  <c r="I3658" i="2"/>
  <c r="G3658" i="2" s="1"/>
  <c r="I3659" i="2"/>
  <c r="G3659" i="2" s="1"/>
  <c r="I3660" i="2"/>
  <c r="G3660" i="2" s="1"/>
  <c r="I3661" i="2"/>
  <c r="G3661" i="2" s="1"/>
  <c r="I3662" i="2"/>
  <c r="G3662" i="2" s="1"/>
  <c r="I3663" i="2"/>
  <c r="G3663" i="2" s="1"/>
  <c r="I3664" i="2"/>
  <c r="G3664" i="2" s="1"/>
  <c r="I3665" i="2"/>
  <c r="G3665" i="2" s="1"/>
  <c r="I3666" i="2"/>
  <c r="G3666" i="2" s="1"/>
  <c r="I3667" i="2"/>
  <c r="G3667" i="2" s="1"/>
  <c r="I3668" i="2"/>
  <c r="G3668" i="2" s="1"/>
  <c r="I3669" i="2"/>
  <c r="G3669" i="2" s="1"/>
  <c r="I3670" i="2"/>
  <c r="G3670" i="2" s="1"/>
  <c r="I3671" i="2"/>
  <c r="G3671" i="2" s="1"/>
  <c r="I3672" i="2"/>
  <c r="G3672" i="2" s="1"/>
  <c r="I3673" i="2"/>
  <c r="G3673" i="2" s="1"/>
  <c r="I3674" i="2"/>
  <c r="G3674" i="2" s="1"/>
  <c r="I3675" i="2"/>
  <c r="G3675" i="2" s="1"/>
  <c r="I3676" i="2"/>
  <c r="G3676" i="2" s="1"/>
  <c r="I3677" i="2"/>
  <c r="G3677" i="2" s="1"/>
  <c r="I3678" i="2"/>
  <c r="G3678" i="2" s="1"/>
  <c r="I3679" i="2"/>
  <c r="G3679" i="2" s="1"/>
  <c r="I3680" i="2"/>
  <c r="G3680" i="2" s="1"/>
  <c r="I3681" i="2"/>
  <c r="G3681" i="2" s="1"/>
  <c r="I3682" i="2"/>
  <c r="G3682" i="2" s="1"/>
  <c r="I3683" i="2"/>
  <c r="G3683" i="2" s="1"/>
  <c r="I3684" i="2"/>
  <c r="G3684" i="2" s="1"/>
  <c r="I3685" i="2"/>
  <c r="G3685" i="2" s="1"/>
  <c r="I3686" i="2"/>
  <c r="G3686" i="2" s="1"/>
  <c r="I3687" i="2"/>
  <c r="G3687" i="2" s="1"/>
  <c r="I3688" i="2"/>
  <c r="G3688" i="2" s="1"/>
  <c r="I3689" i="2"/>
  <c r="G3689" i="2" s="1"/>
  <c r="I3690" i="2"/>
  <c r="G3690" i="2" s="1"/>
  <c r="I3691" i="2"/>
  <c r="G3691" i="2" s="1"/>
  <c r="I3692" i="2"/>
  <c r="G3692" i="2" s="1"/>
  <c r="I3693" i="2"/>
  <c r="G3693" i="2" s="1"/>
  <c r="I3694" i="2"/>
  <c r="G3694" i="2" s="1"/>
  <c r="I3695" i="2"/>
  <c r="G3695" i="2" s="1"/>
  <c r="I3696" i="2"/>
  <c r="G3696" i="2" s="1"/>
  <c r="I3697" i="2"/>
  <c r="G3697" i="2" s="1"/>
  <c r="I3698" i="2"/>
  <c r="G3698" i="2" s="1"/>
  <c r="I3699" i="2"/>
  <c r="G3699" i="2" s="1"/>
  <c r="I3700" i="2"/>
  <c r="G3700" i="2" s="1"/>
  <c r="I3701" i="2"/>
  <c r="G3701" i="2" s="1"/>
  <c r="I3702" i="2"/>
  <c r="G3702" i="2" s="1"/>
  <c r="I3703" i="2"/>
  <c r="G3703" i="2" s="1"/>
  <c r="I3704" i="2"/>
  <c r="G3704" i="2" s="1"/>
  <c r="I3705" i="2"/>
  <c r="G3705" i="2" s="1"/>
  <c r="I3706" i="2"/>
  <c r="G3706" i="2" s="1"/>
  <c r="I3707" i="2"/>
  <c r="G3707" i="2" s="1"/>
  <c r="I3708" i="2"/>
  <c r="G3708" i="2" s="1"/>
  <c r="I3709" i="2"/>
  <c r="G3709" i="2" s="1"/>
  <c r="I3710" i="2"/>
  <c r="G3710" i="2" s="1"/>
  <c r="I3711" i="2"/>
  <c r="G3711" i="2" s="1"/>
  <c r="I3712" i="2"/>
  <c r="G3712" i="2" s="1"/>
  <c r="I3713" i="2"/>
  <c r="G3713" i="2" s="1"/>
  <c r="I3714" i="2"/>
  <c r="G3714" i="2" s="1"/>
  <c r="I3715" i="2"/>
  <c r="G3715" i="2" s="1"/>
  <c r="I3716" i="2"/>
  <c r="G3716" i="2" s="1"/>
  <c r="I3717" i="2"/>
  <c r="G3717" i="2" s="1"/>
  <c r="I3718" i="2"/>
  <c r="G3718" i="2" s="1"/>
  <c r="I3719" i="2"/>
  <c r="G3719" i="2" s="1"/>
  <c r="I3720" i="2"/>
  <c r="G3720" i="2" s="1"/>
  <c r="I3721" i="2"/>
  <c r="G3721" i="2" s="1"/>
  <c r="I3722" i="2"/>
  <c r="G3722" i="2" s="1"/>
  <c r="I3723" i="2"/>
  <c r="G3723" i="2" s="1"/>
  <c r="I3724" i="2"/>
  <c r="G3724" i="2" s="1"/>
  <c r="I3725" i="2"/>
  <c r="G3725" i="2" s="1"/>
  <c r="I3726" i="2"/>
  <c r="G3726" i="2" s="1"/>
  <c r="I3727" i="2"/>
  <c r="G3727" i="2" s="1"/>
  <c r="I3728" i="2"/>
  <c r="G3728" i="2" s="1"/>
  <c r="I3729" i="2"/>
  <c r="G3729" i="2" s="1"/>
  <c r="I3730" i="2"/>
  <c r="G3730" i="2" s="1"/>
  <c r="I3731" i="2"/>
  <c r="G3731" i="2" s="1"/>
  <c r="I3732" i="2"/>
  <c r="G3732" i="2" s="1"/>
  <c r="I3733" i="2"/>
  <c r="G3733" i="2" s="1"/>
  <c r="I3734" i="2"/>
  <c r="G3734" i="2" s="1"/>
  <c r="I3735" i="2"/>
  <c r="G3735" i="2" s="1"/>
  <c r="I3736" i="2"/>
  <c r="G3736" i="2" s="1"/>
  <c r="I3737" i="2"/>
  <c r="G3737" i="2" s="1"/>
  <c r="I3738" i="2"/>
  <c r="G3738" i="2" s="1"/>
  <c r="I3739" i="2"/>
  <c r="G3739" i="2" s="1"/>
  <c r="I3740" i="2"/>
  <c r="G3740" i="2" s="1"/>
  <c r="I3741" i="2"/>
  <c r="G3741" i="2" s="1"/>
  <c r="I3742" i="2"/>
  <c r="G3742" i="2" s="1"/>
  <c r="I3743" i="2"/>
  <c r="G3743" i="2" s="1"/>
  <c r="I3744" i="2"/>
  <c r="G3744" i="2" s="1"/>
  <c r="I3745" i="2"/>
  <c r="G3745" i="2" s="1"/>
  <c r="I3746" i="2"/>
  <c r="G3746" i="2" s="1"/>
  <c r="I3747" i="2"/>
  <c r="G3747" i="2" s="1"/>
  <c r="I3748" i="2"/>
  <c r="G3748" i="2" s="1"/>
  <c r="I3749" i="2"/>
  <c r="G3749" i="2" s="1"/>
  <c r="I3750" i="2"/>
  <c r="G3750" i="2" s="1"/>
  <c r="I3751" i="2"/>
  <c r="G3751" i="2" s="1"/>
  <c r="I3752" i="2"/>
  <c r="G3752" i="2" s="1"/>
  <c r="I3753" i="2"/>
  <c r="G3753" i="2" s="1"/>
  <c r="I3754" i="2"/>
  <c r="G3754" i="2" s="1"/>
  <c r="I3755" i="2"/>
  <c r="G3755" i="2" s="1"/>
  <c r="I3756" i="2"/>
  <c r="G3756" i="2" s="1"/>
  <c r="I3757" i="2"/>
  <c r="G3757" i="2" s="1"/>
  <c r="I3758" i="2"/>
  <c r="G3758" i="2" s="1"/>
  <c r="I3759" i="2"/>
  <c r="G3759" i="2" s="1"/>
  <c r="I3760" i="2"/>
  <c r="G3760" i="2" s="1"/>
  <c r="I3761" i="2"/>
  <c r="G3761" i="2" s="1"/>
  <c r="I3762" i="2"/>
  <c r="G3762" i="2" s="1"/>
  <c r="I3763" i="2"/>
  <c r="G3763" i="2" s="1"/>
  <c r="I3764" i="2"/>
  <c r="G3764" i="2" s="1"/>
  <c r="I3765" i="2"/>
  <c r="G3765" i="2" s="1"/>
  <c r="I3766" i="2"/>
  <c r="G3766" i="2" s="1"/>
  <c r="I3767" i="2"/>
  <c r="G3767" i="2" s="1"/>
  <c r="I3768" i="2"/>
  <c r="G3768" i="2" s="1"/>
  <c r="I3769" i="2"/>
  <c r="G3769" i="2" s="1"/>
  <c r="I3770" i="2"/>
  <c r="G3770" i="2" s="1"/>
  <c r="I3771" i="2"/>
  <c r="G3771" i="2" s="1"/>
  <c r="I3772" i="2"/>
  <c r="G3772" i="2" s="1"/>
  <c r="I3773" i="2"/>
  <c r="G3773" i="2" s="1"/>
  <c r="I3774" i="2"/>
  <c r="G3774" i="2" s="1"/>
  <c r="I3775" i="2"/>
  <c r="G3775" i="2" s="1"/>
  <c r="I3776" i="2"/>
  <c r="G3776" i="2" s="1"/>
  <c r="I3777" i="2"/>
  <c r="G3777" i="2" s="1"/>
  <c r="I3778" i="2"/>
  <c r="G3778" i="2" s="1"/>
  <c r="I3779" i="2"/>
  <c r="G3779" i="2" s="1"/>
  <c r="I3780" i="2"/>
  <c r="G3780" i="2" s="1"/>
  <c r="I3781" i="2"/>
  <c r="G3781" i="2" s="1"/>
  <c r="I3782" i="2"/>
  <c r="G3782" i="2" s="1"/>
  <c r="I3783" i="2"/>
  <c r="G3783" i="2" s="1"/>
  <c r="I3784" i="2"/>
  <c r="G3784" i="2" s="1"/>
  <c r="I3785" i="2"/>
  <c r="G3785" i="2" s="1"/>
  <c r="I3786" i="2"/>
  <c r="G3786" i="2" s="1"/>
  <c r="I3787" i="2"/>
  <c r="G3787" i="2" s="1"/>
  <c r="I3788" i="2"/>
  <c r="G3788" i="2" s="1"/>
  <c r="I3789" i="2"/>
  <c r="G3789" i="2" s="1"/>
  <c r="I3790" i="2"/>
  <c r="G3790" i="2" s="1"/>
  <c r="I3791" i="2"/>
  <c r="G3791" i="2" s="1"/>
  <c r="I3792" i="2"/>
  <c r="G3792" i="2" s="1"/>
  <c r="I3793" i="2"/>
  <c r="G3793" i="2" s="1"/>
  <c r="I3794" i="2"/>
  <c r="G3794" i="2" s="1"/>
  <c r="I3795" i="2"/>
  <c r="G3795" i="2" s="1"/>
  <c r="I3796" i="2"/>
  <c r="G3796" i="2" s="1"/>
  <c r="I3797" i="2"/>
  <c r="G3797" i="2" s="1"/>
  <c r="I3798" i="2"/>
  <c r="G3798" i="2" s="1"/>
  <c r="I3799" i="2"/>
  <c r="G3799" i="2" s="1"/>
  <c r="I3800" i="2"/>
  <c r="G3800" i="2" s="1"/>
  <c r="I3801" i="2"/>
  <c r="G3801" i="2" s="1"/>
  <c r="I3802" i="2"/>
  <c r="G3802" i="2" s="1"/>
  <c r="I3803" i="2"/>
  <c r="G3803" i="2" s="1"/>
  <c r="I3804" i="2"/>
  <c r="G3804" i="2" s="1"/>
  <c r="I3805" i="2"/>
  <c r="G3805" i="2" s="1"/>
  <c r="I3806" i="2"/>
  <c r="G3806" i="2" s="1"/>
  <c r="I3807" i="2"/>
  <c r="G3807" i="2" s="1"/>
  <c r="I3808" i="2"/>
  <c r="G3808" i="2" s="1"/>
  <c r="I3809" i="2"/>
  <c r="G3809" i="2" s="1"/>
  <c r="I3810" i="2"/>
  <c r="G3810" i="2" s="1"/>
  <c r="I3811" i="2"/>
  <c r="G3811" i="2" s="1"/>
  <c r="I3812" i="2"/>
  <c r="G3812" i="2" s="1"/>
  <c r="I3813" i="2"/>
  <c r="G3813" i="2" s="1"/>
  <c r="I3814" i="2"/>
  <c r="G3814" i="2" s="1"/>
  <c r="I3815" i="2"/>
  <c r="G3815" i="2" s="1"/>
  <c r="I3816" i="2"/>
  <c r="G3816" i="2" s="1"/>
  <c r="I3817" i="2"/>
  <c r="G3817" i="2" s="1"/>
  <c r="I3818" i="2"/>
  <c r="G3818" i="2" s="1"/>
  <c r="I3819" i="2"/>
  <c r="G3819" i="2" s="1"/>
  <c r="I3820" i="2"/>
  <c r="G3820" i="2" s="1"/>
  <c r="I3821" i="2"/>
  <c r="G3821" i="2" s="1"/>
  <c r="I3822" i="2"/>
  <c r="G3822" i="2" s="1"/>
  <c r="I3823" i="2"/>
  <c r="G3823" i="2" s="1"/>
  <c r="I3824" i="2"/>
  <c r="G3824" i="2" s="1"/>
  <c r="I3825" i="2"/>
  <c r="G3825" i="2" s="1"/>
  <c r="I3826" i="2"/>
  <c r="G3826" i="2" s="1"/>
  <c r="I3827" i="2"/>
  <c r="G3827" i="2" s="1"/>
  <c r="I3828" i="2"/>
  <c r="G3828" i="2" s="1"/>
  <c r="I3829" i="2"/>
  <c r="G3829" i="2" s="1"/>
  <c r="I3830" i="2"/>
  <c r="G3830" i="2" s="1"/>
  <c r="I3831" i="2"/>
  <c r="G3831" i="2" s="1"/>
  <c r="I3832" i="2"/>
  <c r="G3832" i="2" s="1"/>
  <c r="I3833" i="2"/>
  <c r="G3833" i="2" s="1"/>
  <c r="I3834" i="2"/>
  <c r="G3834" i="2" s="1"/>
  <c r="I3835" i="2"/>
  <c r="G3835" i="2" s="1"/>
  <c r="I3836" i="2"/>
  <c r="G3836" i="2" s="1"/>
  <c r="I3837" i="2"/>
  <c r="G3837" i="2" s="1"/>
  <c r="I3838" i="2"/>
  <c r="G3838" i="2" s="1"/>
  <c r="I3839" i="2"/>
  <c r="G3839" i="2" s="1"/>
  <c r="I3840" i="2"/>
  <c r="G3840" i="2" s="1"/>
  <c r="I3841" i="2"/>
  <c r="G3841" i="2" s="1"/>
  <c r="I3842" i="2"/>
  <c r="G3842" i="2" s="1"/>
  <c r="I3843" i="2"/>
  <c r="G3843" i="2" s="1"/>
  <c r="I3844" i="2"/>
  <c r="G3844" i="2" s="1"/>
  <c r="I3845" i="2"/>
  <c r="G3845" i="2" s="1"/>
  <c r="I3846" i="2"/>
  <c r="G3846" i="2" s="1"/>
  <c r="I3847" i="2"/>
  <c r="G3847" i="2" s="1"/>
  <c r="I3848" i="2"/>
  <c r="G3848" i="2" s="1"/>
  <c r="I3849" i="2"/>
  <c r="G3849" i="2" s="1"/>
  <c r="I3850" i="2"/>
  <c r="G3850" i="2" s="1"/>
  <c r="I3851" i="2"/>
  <c r="G3851" i="2" s="1"/>
  <c r="I3852" i="2"/>
  <c r="G3852" i="2" s="1"/>
  <c r="I3853" i="2"/>
  <c r="G3853" i="2" s="1"/>
  <c r="I3854" i="2"/>
  <c r="G3854" i="2" s="1"/>
  <c r="I3855" i="2"/>
  <c r="G3855" i="2" s="1"/>
  <c r="I3856" i="2"/>
  <c r="G3856" i="2" s="1"/>
  <c r="I3857" i="2"/>
  <c r="G3857" i="2" s="1"/>
  <c r="I3858" i="2"/>
  <c r="G3858" i="2" s="1"/>
  <c r="I3859" i="2"/>
  <c r="G3859" i="2" s="1"/>
  <c r="I3860" i="2"/>
  <c r="G3860" i="2" s="1"/>
  <c r="I3861" i="2"/>
  <c r="G3861" i="2" s="1"/>
  <c r="I3862" i="2"/>
  <c r="G3862" i="2" s="1"/>
  <c r="I3863" i="2"/>
  <c r="G3863" i="2" s="1"/>
  <c r="I3864" i="2"/>
  <c r="G3864" i="2" s="1"/>
  <c r="I3865" i="2"/>
  <c r="G3865" i="2" s="1"/>
  <c r="I3866" i="2"/>
  <c r="G3866" i="2" s="1"/>
  <c r="I3867" i="2"/>
  <c r="G3867" i="2" s="1"/>
  <c r="I3868" i="2"/>
  <c r="G3868" i="2" s="1"/>
  <c r="I3869" i="2"/>
  <c r="G3869" i="2" s="1"/>
  <c r="I3870" i="2"/>
  <c r="G3870" i="2" s="1"/>
  <c r="I3871" i="2"/>
  <c r="G3871" i="2" s="1"/>
  <c r="I3872" i="2"/>
  <c r="G3872" i="2" s="1"/>
  <c r="I3873" i="2"/>
  <c r="G3873" i="2" s="1"/>
  <c r="I3874" i="2"/>
  <c r="G3874" i="2" s="1"/>
  <c r="I3875" i="2"/>
  <c r="G3875" i="2" s="1"/>
  <c r="I3876" i="2"/>
  <c r="G3876" i="2" s="1"/>
  <c r="I3877" i="2"/>
  <c r="G3877" i="2" s="1"/>
  <c r="I3878" i="2"/>
  <c r="G3878" i="2" s="1"/>
  <c r="I3879" i="2"/>
  <c r="G3879" i="2" s="1"/>
  <c r="I3880" i="2"/>
  <c r="G3880" i="2" s="1"/>
  <c r="I3881" i="2"/>
  <c r="G3881" i="2" s="1"/>
  <c r="I3882" i="2"/>
  <c r="G3882" i="2" s="1"/>
  <c r="I3883" i="2"/>
  <c r="G3883" i="2" s="1"/>
  <c r="I3884" i="2"/>
  <c r="G3884" i="2" s="1"/>
  <c r="I3885" i="2"/>
  <c r="G3885" i="2" s="1"/>
  <c r="I3886" i="2"/>
  <c r="G3886" i="2" s="1"/>
  <c r="I3887" i="2"/>
  <c r="G3887" i="2" s="1"/>
  <c r="I3888" i="2"/>
  <c r="G3888" i="2" s="1"/>
  <c r="I3889" i="2"/>
  <c r="G3889" i="2" s="1"/>
  <c r="I3890" i="2"/>
  <c r="G3890" i="2" s="1"/>
  <c r="I3891" i="2"/>
  <c r="G3891" i="2" s="1"/>
  <c r="I3892" i="2"/>
  <c r="G3892" i="2" s="1"/>
  <c r="I3893" i="2"/>
  <c r="G3893" i="2" s="1"/>
  <c r="I3894" i="2"/>
  <c r="G3894" i="2" s="1"/>
  <c r="I3895" i="2"/>
  <c r="G3895" i="2" s="1"/>
  <c r="I3896" i="2"/>
  <c r="G3896" i="2" s="1"/>
  <c r="I3897" i="2"/>
  <c r="G3897" i="2" s="1"/>
  <c r="I3898" i="2"/>
  <c r="G3898" i="2" s="1"/>
  <c r="I3899" i="2"/>
  <c r="G3899" i="2" s="1"/>
  <c r="I3900" i="2"/>
  <c r="G3900" i="2" s="1"/>
  <c r="I3901" i="2"/>
  <c r="G3901" i="2" s="1"/>
  <c r="I3902" i="2"/>
  <c r="G3902" i="2" s="1"/>
  <c r="I3903" i="2"/>
  <c r="G3903" i="2" s="1"/>
  <c r="I3904" i="2"/>
  <c r="G3904" i="2" s="1"/>
  <c r="I3905" i="2"/>
  <c r="G3905" i="2" s="1"/>
  <c r="I3906" i="2"/>
  <c r="G3906" i="2" s="1"/>
  <c r="I3907" i="2"/>
  <c r="G3907" i="2" s="1"/>
  <c r="I3908" i="2"/>
  <c r="G3908" i="2" s="1"/>
  <c r="I3909" i="2"/>
  <c r="G3909" i="2" s="1"/>
  <c r="I3910" i="2"/>
  <c r="G3910" i="2" s="1"/>
  <c r="I3911" i="2"/>
  <c r="G3911" i="2" s="1"/>
  <c r="I3912" i="2"/>
  <c r="G3912" i="2" s="1"/>
  <c r="I3913" i="2"/>
  <c r="G3913" i="2" s="1"/>
  <c r="I3914" i="2"/>
  <c r="G3914" i="2" s="1"/>
  <c r="I3915" i="2"/>
  <c r="G3915" i="2" s="1"/>
  <c r="I3916" i="2"/>
  <c r="G3916" i="2" s="1"/>
  <c r="I3917" i="2"/>
  <c r="G3917" i="2" s="1"/>
  <c r="I3918" i="2"/>
  <c r="G3918" i="2" s="1"/>
  <c r="I3919" i="2"/>
  <c r="G3919" i="2" s="1"/>
  <c r="I3920" i="2"/>
  <c r="G3920" i="2" s="1"/>
  <c r="I3921" i="2"/>
  <c r="G3921" i="2" s="1"/>
  <c r="I3922" i="2"/>
  <c r="G3922" i="2" s="1"/>
  <c r="I3923" i="2"/>
  <c r="G3923" i="2" s="1"/>
  <c r="I3924" i="2"/>
  <c r="G3924" i="2" s="1"/>
  <c r="I3925" i="2"/>
  <c r="G3925" i="2" s="1"/>
  <c r="I3926" i="2"/>
  <c r="G3926" i="2" s="1"/>
  <c r="I3927" i="2"/>
  <c r="G3927" i="2" s="1"/>
  <c r="I3928" i="2"/>
  <c r="G3928" i="2" s="1"/>
  <c r="I3929" i="2"/>
  <c r="G3929" i="2" s="1"/>
  <c r="I3930" i="2"/>
  <c r="G3930" i="2" s="1"/>
  <c r="I3931" i="2"/>
  <c r="G3931" i="2" s="1"/>
  <c r="I3932" i="2"/>
  <c r="G3932" i="2" s="1"/>
  <c r="I3933" i="2"/>
  <c r="G3933" i="2" s="1"/>
  <c r="I3934" i="2"/>
  <c r="G3934" i="2" s="1"/>
  <c r="I3935" i="2"/>
  <c r="G3935" i="2" s="1"/>
  <c r="I3936" i="2"/>
  <c r="G3936" i="2" s="1"/>
  <c r="I3937" i="2"/>
  <c r="G3937" i="2" s="1"/>
  <c r="I3938" i="2"/>
  <c r="G3938" i="2" s="1"/>
  <c r="I3939" i="2"/>
  <c r="G3939" i="2" s="1"/>
  <c r="I3940" i="2"/>
  <c r="G3940" i="2" s="1"/>
  <c r="I3941" i="2"/>
  <c r="G3941" i="2" s="1"/>
  <c r="I3942" i="2"/>
  <c r="G3942" i="2" s="1"/>
  <c r="I3943" i="2"/>
  <c r="G3943" i="2" s="1"/>
  <c r="I3944" i="2"/>
  <c r="G3944" i="2" s="1"/>
  <c r="I3945" i="2"/>
  <c r="G3945" i="2" s="1"/>
  <c r="I3946" i="2"/>
  <c r="G3946" i="2" s="1"/>
  <c r="I3947" i="2"/>
  <c r="G3947" i="2" s="1"/>
  <c r="I3948" i="2"/>
  <c r="G3948" i="2" s="1"/>
  <c r="I3949" i="2"/>
  <c r="G3949" i="2" s="1"/>
  <c r="I3950" i="2"/>
  <c r="G3950" i="2" s="1"/>
  <c r="I3951" i="2"/>
  <c r="G3951" i="2" s="1"/>
  <c r="I3952" i="2"/>
  <c r="G3952" i="2" s="1"/>
  <c r="I3953" i="2"/>
  <c r="G3953" i="2" s="1"/>
  <c r="I3954" i="2"/>
  <c r="G3954" i="2" s="1"/>
  <c r="I3955" i="2"/>
  <c r="G3955" i="2" s="1"/>
  <c r="I3956" i="2"/>
  <c r="G3956" i="2" s="1"/>
  <c r="I3957" i="2"/>
  <c r="G3957" i="2" s="1"/>
  <c r="I3958" i="2"/>
  <c r="G3958" i="2" s="1"/>
  <c r="I3959" i="2"/>
  <c r="G3959" i="2" s="1"/>
  <c r="I3960" i="2"/>
  <c r="G3960" i="2" s="1"/>
  <c r="I3961" i="2"/>
  <c r="G3961" i="2" s="1"/>
  <c r="I3962" i="2"/>
  <c r="G3962" i="2" s="1"/>
  <c r="I3963" i="2"/>
  <c r="G3963" i="2" s="1"/>
  <c r="I3964" i="2"/>
  <c r="G3964" i="2" s="1"/>
  <c r="I3965" i="2"/>
  <c r="G3965" i="2" s="1"/>
  <c r="I3966" i="2"/>
  <c r="G3966" i="2" s="1"/>
  <c r="I3967" i="2"/>
  <c r="G3967" i="2" s="1"/>
  <c r="I3968" i="2"/>
  <c r="G3968" i="2" s="1"/>
  <c r="I3969" i="2"/>
  <c r="G3969" i="2" s="1"/>
  <c r="I3970" i="2"/>
  <c r="G3970" i="2" s="1"/>
  <c r="I3971" i="2"/>
  <c r="G3971" i="2" s="1"/>
  <c r="I3972" i="2"/>
  <c r="G3972" i="2" s="1"/>
  <c r="I3973" i="2"/>
  <c r="G3973" i="2" s="1"/>
  <c r="I3974" i="2"/>
  <c r="G3974" i="2" s="1"/>
  <c r="I3975" i="2"/>
  <c r="G3975" i="2" s="1"/>
  <c r="I3976" i="2"/>
  <c r="G3976" i="2" s="1"/>
  <c r="I3977" i="2"/>
  <c r="G3977" i="2" s="1"/>
  <c r="I3978" i="2"/>
  <c r="G3978" i="2" s="1"/>
  <c r="I3979" i="2"/>
  <c r="G3979" i="2" s="1"/>
  <c r="I3980" i="2"/>
  <c r="G3980" i="2" s="1"/>
  <c r="I3981" i="2"/>
  <c r="G3981" i="2" s="1"/>
  <c r="I3982" i="2"/>
  <c r="G3982" i="2" s="1"/>
  <c r="I3983" i="2"/>
  <c r="G3983" i="2" s="1"/>
  <c r="I3984" i="2"/>
  <c r="G3984" i="2" s="1"/>
  <c r="I3985" i="2"/>
  <c r="G3985" i="2" s="1"/>
  <c r="I3986" i="2"/>
  <c r="G3986" i="2" s="1"/>
  <c r="I3987" i="2"/>
  <c r="G3987" i="2" s="1"/>
  <c r="I3988" i="2"/>
  <c r="G3988" i="2" s="1"/>
  <c r="I3989" i="2"/>
  <c r="G3989" i="2" s="1"/>
  <c r="I3990" i="2"/>
  <c r="G3990" i="2" s="1"/>
  <c r="I3991" i="2"/>
  <c r="G3991" i="2" s="1"/>
  <c r="I3992" i="2"/>
  <c r="G3992" i="2" s="1"/>
  <c r="I3993" i="2"/>
  <c r="G3993" i="2" s="1"/>
  <c r="I3994" i="2"/>
  <c r="G3994" i="2" s="1"/>
  <c r="I3995" i="2"/>
  <c r="G3995" i="2" s="1"/>
  <c r="I3996" i="2"/>
  <c r="G3996" i="2" s="1"/>
  <c r="I3997" i="2"/>
  <c r="G3997" i="2" s="1"/>
  <c r="I3998" i="2"/>
  <c r="G3998" i="2" s="1"/>
  <c r="I3999" i="2"/>
  <c r="G3999" i="2" s="1"/>
  <c r="I4000" i="2"/>
  <c r="G4000" i="2" s="1"/>
  <c r="I4001" i="2"/>
  <c r="G4001" i="2" s="1"/>
  <c r="I4002" i="2"/>
  <c r="G4002" i="2" s="1"/>
  <c r="I4003" i="2"/>
  <c r="G4003" i="2" s="1"/>
  <c r="I4004" i="2"/>
  <c r="G4004" i="2" s="1"/>
  <c r="I4005" i="2"/>
  <c r="G4005" i="2" s="1"/>
  <c r="I4006" i="2"/>
  <c r="G4006" i="2" s="1"/>
  <c r="I4007" i="2"/>
  <c r="G4007" i="2" s="1"/>
  <c r="I4008" i="2"/>
  <c r="G4008" i="2" s="1"/>
  <c r="I4009" i="2"/>
  <c r="G4009" i="2" s="1"/>
  <c r="I4010" i="2"/>
  <c r="G4010" i="2" s="1"/>
  <c r="I4011" i="2"/>
  <c r="G4011" i="2" s="1"/>
  <c r="I4012" i="2"/>
  <c r="G4012" i="2" s="1"/>
  <c r="I4013" i="2"/>
  <c r="G4013" i="2" s="1"/>
  <c r="I4014" i="2"/>
  <c r="G4014" i="2" s="1"/>
  <c r="I4015" i="2"/>
  <c r="G4015" i="2" s="1"/>
  <c r="I4016" i="2"/>
  <c r="G4016" i="2" s="1"/>
  <c r="I4017" i="2"/>
  <c r="G4017" i="2" s="1"/>
  <c r="I4018" i="2"/>
  <c r="G4018" i="2" s="1"/>
  <c r="I4019" i="2"/>
  <c r="G4019" i="2" s="1"/>
  <c r="I4020" i="2"/>
  <c r="G4020" i="2" s="1"/>
  <c r="I4021" i="2"/>
  <c r="G4021" i="2" s="1"/>
  <c r="I4022" i="2"/>
  <c r="G4022" i="2" s="1"/>
  <c r="I4023" i="2"/>
  <c r="G4023" i="2" s="1"/>
  <c r="I4024" i="2"/>
  <c r="G4024" i="2" s="1"/>
  <c r="I4025" i="2"/>
  <c r="G4025" i="2" s="1"/>
  <c r="I4026" i="2"/>
  <c r="G4026" i="2" s="1"/>
  <c r="I4027" i="2"/>
  <c r="G4027" i="2" s="1"/>
  <c r="I4028" i="2"/>
  <c r="G4028" i="2" s="1"/>
  <c r="I4029" i="2"/>
  <c r="G4029" i="2" s="1"/>
  <c r="I4030" i="2"/>
  <c r="G4030" i="2" s="1"/>
  <c r="I4031" i="2"/>
  <c r="G4031" i="2" s="1"/>
  <c r="I4032" i="2"/>
  <c r="G4032" i="2" s="1"/>
  <c r="I4033" i="2"/>
  <c r="G4033" i="2" s="1"/>
  <c r="I4034" i="2"/>
  <c r="G4034" i="2" s="1"/>
  <c r="I4035" i="2"/>
  <c r="G4035" i="2" s="1"/>
  <c r="I4036" i="2"/>
  <c r="G4036" i="2" s="1"/>
  <c r="I4037" i="2"/>
  <c r="G4037" i="2" s="1"/>
  <c r="I4038" i="2"/>
  <c r="G4038" i="2" s="1"/>
  <c r="I4039" i="2"/>
  <c r="G4039" i="2" s="1"/>
  <c r="I4040" i="2"/>
  <c r="G4040" i="2" s="1"/>
  <c r="I4041" i="2"/>
  <c r="G4041" i="2" s="1"/>
  <c r="I4042" i="2"/>
  <c r="G4042" i="2" s="1"/>
  <c r="I4043" i="2"/>
  <c r="G4043" i="2" s="1"/>
  <c r="I4044" i="2"/>
  <c r="G4044" i="2" s="1"/>
  <c r="I4045" i="2"/>
  <c r="G4045" i="2" s="1"/>
  <c r="I4046" i="2"/>
  <c r="G4046" i="2" s="1"/>
  <c r="I4047" i="2"/>
  <c r="G4047" i="2" s="1"/>
  <c r="I4048" i="2"/>
  <c r="G4048" i="2" s="1"/>
  <c r="I4049" i="2"/>
  <c r="G4049" i="2" s="1"/>
  <c r="I4050" i="2"/>
  <c r="G4050" i="2" s="1"/>
  <c r="I4051" i="2"/>
  <c r="G4051" i="2" s="1"/>
  <c r="I4052" i="2"/>
  <c r="G4052" i="2" s="1"/>
  <c r="I4053" i="2"/>
  <c r="G4053" i="2" s="1"/>
  <c r="I4054" i="2"/>
  <c r="G4054" i="2" s="1"/>
  <c r="I4055" i="2"/>
  <c r="G4055" i="2" s="1"/>
  <c r="I4056" i="2"/>
  <c r="G4056" i="2" s="1"/>
  <c r="I4057" i="2"/>
  <c r="G4057" i="2" s="1"/>
  <c r="I4058" i="2"/>
  <c r="G4058" i="2" s="1"/>
  <c r="I4059" i="2"/>
  <c r="G4059" i="2" s="1"/>
  <c r="I4060" i="2"/>
  <c r="G4060" i="2" s="1"/>
  <c r="I4061" i="2"/>
  <c r="G4061" i="2" s="1"/>
  <c r="I4062" i="2"/>
  <c r="G4062" i="2" s="1"/>
  <c r="I4063" i="2"/>
  <c r="G4063" i="2" s="1"/>
  <c r="I4064" i="2"/>
  <c r="G4064" i="2" s="1"/>
  <c r="I4065" i="2"/>
  <c r="G4065" i="2" s="1"/>
  <c r="I4066" i="2"/>
  <c r="G4066" i="2" s="1"/>
  <c r="I4067" i="2"/>
  <c r="G4067" i="2" s="1"/>
  <c r="I4068" i="2"/>
  <c r="G4068" i="2" s="1"/>
  <c r="I4069" i="2"/>
  <c r="G4069" i="2" s="1"/>
  <c r="I4070" i="2"/>
  <c r="G4070" i="2" s="1"/>
  <c r="I4071" i="2"/>
  <c r="G4071" i="2" s="1"/>
  <c r="I4072" i="2"/>
  <c r="G4072" i="2" s="1"/>
  <c r="I4073" i="2"/>
  <c r="G4073" i="2" s="1"/>
  <c r="I4074" i="2"/>
  <c r="G4074" i="2" s="1"/>
  <c r="I4075" i="2"/>
  <c r="G4075" i="2" s="1"/>
  <c r="I4076" i="2"/>
  <c r="G4076" i="2" s="1"/>
  <c r="I4077" i="2"/>
  <c r="G4077" i="2" s="1"/>
  <c r="I4078" i="2"/>
  <c r="G4078" i="2" s="1"/>
  <c r="I4079" i="2"/>
  <c r="G4079" i="2" s="1"/>
  <c r="I4080" i="2"/>
  <c r="G4080" i="2" s="1"/>
  <c r="I4081" i="2"/>
  <c r="G4081" i="2" s="1"/>
  <c r="I4082" i="2"/>
  <c r="G4082" i="2" s="1"/>
  <c r="I4083" i="2"/>
  <c r="G4083" i="2" s="1"/>
  <c r="I4084" i="2"/>
  <c r="G4084" i="2" s="1"/>
  <c r="I4085" i="2"/>
  <c r="G4085" i="2" s="1"/>
  <c r="I4086" i="2"/>
  <c r="G4086" i="2" s="1"/>
  <c r="I4087" i="2"/>
  <c r="G4087" i="2" s="1"/>
  <c r="I4088" i="2"/>
  <c r="G4088" i="2" s="1"/>
  <c r="I4089" i="2"/>
  <c r="G4089" i="2" s="1"/>
  <c r="I4090" i="2"/>
  <c r="G4090" i="2" s="1"/>
  <c r="I4091" i="2"/>
  <c r="G4091" i="2" s="1"/>
  <c r="I4092" i="2"/>
  <c r="G4092" i="2" s="1"/>
  <c r="I4093" i="2"/>
  <c r="G4093" i="2" s="1"/>
  <c r="I4094" i="2"/>
  <c r="G4094" i="2" s="1"/>
  <c r="I4095" i="2"/>
  <c r="G4095" i="2" s="1"/>
  <c r="I4096" i="2"/>
  <c r="G4096" i="2" s="1"/>
  <c r="I4097" i="2"/>
  <c r="G4097" i="2" s="1"/>
  <c r="I4098" i="2"/>
  <c r="G4098" i="2" s="1"/>
  <c r="I4099" i="2"/>
  <c r="G4099" i="2" s="1"/>
  <c r="I4100" i="2"/>
  <c r="G4100" i="2" s="1"/>
  <c r="I4101" i="2"/>
  <c r="G4101" i="2" s="1"/>
  <c r="I4102" i="2"/>
  <c r="G4102" i="2" s="1"/>
  <c r="I4103" i="2"/>
  <c r="G4103" i="2" s="1"/>
  <c r="I4104" i="2"/>
  <c r="G4104" i="2" s="1"/>
  <c r="I4105" i="2"/>
  <c r="G4105" i="2" s="1"/>
  <c r="I4106" i="2"/>
  <c r="G4106" i="2" s="1"/>
  <c r="I4107" i="2"/>
  <c r="G4107" i="2" s="1"/>
  <c r="I4108" i="2"/>
  <c r="G4108" i="2" s="1"/>
  <c r="I4109" i="2"/>
  <c r="G4109" i="2" s="1"/>
  <c r="I4110" i="2"/>
  <c r="G4110" i="2" s="1"/>
  <c r="I4111" i="2"/>
  <c r="G4111" i="2" s="1"/>
  <c r="I4112" i="2"/>
  <c r="G4112" i="2" s="1"/>
  <c r="I4113" i="2"/>
  <c r="G4113" i="2" s="1"/>
  <c r="I4114" i="2"/>
  <c r="G4114" i="2" s="1"/>
  <c r="I4115" i="2"/>
  <c r="G4115" i="2" s="1"/>
  <c r="I4116" i="2"/>
  <c r="G4116" i="2" s="1"/>
  <c r="I4117" i="2"/>
  <c r="G4117" i="2" s="1"/>
  <c r="I4118" i="2"/>
  <c r="G4118" i="2" s="1"/>
  <c r="I4119" i="2"/>
  <c r="G4119" i="2" s="1"/>
  <c r="I4120" i="2"/>
  <c r="G4120" i="2" s="1"/>
  <c r="I4121" i="2"/>
  <c r="G4121" i="2" s="1"/>
  <c r="I4122" i="2"/>
  <c r="G4122" i="2" s="1"/>
  <c r="I4123" i="2"/>
  <c r="G4123" i="2" s="1"/>
  <c r="I4124" i="2"/>
  <c r="G4124" i="2" s="1"/>
  <c r="I4125" i="2"/>
  <c r="G4125" i="2" s="1"/>
  <c r="I4126" i="2"/>
  <c r="G4126" i="2" s="1"/>
  <c r="I4127" i="2"/>
  <c r="G4127" i="2" s="1"/>
  <c r="I4128" i="2"/>
  <c r="G4128" i="2" s="1"/>
  <c r="I4129" i="2"/>
  <c r="G4129" i="2" s="1"/>
  <c r="I4130" i="2"/>
  <c r="G4130" i="2" s="1"/>
  <c r="I4131" i="2"/>
  <c r="G4131" i="2" s="1"/>
  <c r="I4132" i="2"/>
  <c r="G4132" i="2" s="1"/>
  <c r="I4133" i="2"/>
  <c r="G4133" i="2" s="1"/>
  <c r="I4134" i="2"/>
  <c r="G4134" i="2" s="1"/>
  <c r="I4135" i="2"/>
  <c r="G4135" i="2" s="1"/>
  <c r="I4136" i="2"/>
  <c r="G4136" i="2" s="1"/>
  <c r="I4137" i="2"/>
  <c r="G4137" i="2" s="1"/>
  <c r="I4138" i="2"/>
  <c r="G4138" i="2" s="1"/>
  <c r="I4139" i="2"/>
  <c r="G4139" i="2" s="1"/>
  <c r="I4140" i="2"/>
  <c r="G4140" i="2" s="1"/>
  <c r="I4141" i="2"/>
  <c r="G4141" i="2" s="1"/>
  <c r="I4142" i="2"/>
  <c r="G4142" i="2" s="1"/>
  <c r="I4143" i="2"/>
  <c r="G4143" i="2" s="1"/>
  <c r="I4144" i="2"/>
  <c r="G4144" i="2" s="1"/>
  <c r="I4145" i="2"/>
  <c r="G4145" i="2" s="1"/>
  <c r="I4146" i="2"/>
  <c r="G4146" i="2" s="1"/>
  <c r="I4147" i="2"/>
  <c r="G4147" i="2" s="1"/>
  <c r="I4148" i="2"/>
  <c r="G4148" i="2" s="1"/>
  <c r="I4149" i="2"/>
  <c r="G4149" i="2" s="1"/>
  <c r="I4150" i="2"/>
  <c r="G4150" i="2" s="1"/>
  <c r="I4151" i="2"/>
  <c r="G4151" i="2" s="1"/>
  <c r="I4152" i="2"/>
  <c r="G4152" i="2" s="1"/>
  <c r="I4153" i="2"/>
  <c r="G4153" i="2" s="1"/>
  <c r="I4154" i="2"/>
  <c r="G4154" i="2" s="1"/>
  <c r="I4155" i="2"/>
  <c r="G4155" i="2" s="1"/>
  <c r="I4156" i="2"/>
  <c r="G4156" i="2" s="1"/>
  <c r="I4157" i="2"/>
  <c r="G4157" i="2" s="1"/>
  <c r="I4158" i="2"/>
  <c r="G4158" i="2" s="1"/>
  <c r="I4159" i="2"/>
  <c r="G4159" i="2" s="1"/>
  <c r="I4160" i="2"/>
  <c r="G4160" i="2" s="1"/>
  <c r="I4161" i="2"/>
  <c r="G4161" i="2" s="1"/>
  <c r="I4162" i="2"/>
  <c r="G4162" i="2" s="1"/>
  <c r="I4163" i="2"/>
  <c r="G4163" i="2" s="1"/>
  <c r="I4164" i="2"/>
  <c r="G4164" i="2" s="1"/>
  <c r="I4165" i="2"/>
  <c r="G4165" i="2" s="1"/>
  <c r="I4166" i="2"/>
  <c r="G4166" i="2" s="1"/>
  <c r="I4167" i="2"/>
  <c r="G4167" i="2" s="1"/>
  <c r="I4168" i="2"/>
  <c r="G4168" i="2" s="1"/>
  <c r="I4169" i="2"/>
  <c r="G4169" i="2" s="1"/>
  <c r="I4170" i="2"/>
  <c r="G4170" i="2" s="1"/>
  <c r="I4171" i="2"/>
  <c r="G4171" i="2" s="1"/>
  <c r="I4172" i="2"/>
  <c r="G4172" i="2" s="1"/>
  <c r="I4173" i="2"/>
  <c r="G4173" i="2" s="1"/>
  <c r="I4174" i="2"/>
  <c r="G4174" i="2" s="1"/>
  <c r="I4175" i="2"/>
  <c r="G4175" i="2" s="1"/>
  <c r="I4176" i="2"/>
  <c r="G4176" i="2" s="1"/>
  <c r="I4177" i="2"/>
  <c r="G4177" i="2" s="1"/>
  <c r="I4178" i="2"/>
  <c r="G4178" i="2" s="1"/>
  <c r="I4179" i="2"/>
  <c r="G4179" i="2" s="1"/>
  <c r="I4180" i="2"/>
  <c r="G4180" i="2" s="1"/>
  <c r="I4181" i="2"/>
  <c r="G4181" i="2" s="1"/>
  <c r="I4182" i="2"/>
  <c r="G4182" i="2" s="1"/>
  <c r="I4183" i="2"/>
  <c r="G4183" i="2" s="1"/>
  <c r="I4184" i="2"/>
  <c r="G4184" i="2" s="1"/>
  <c r="I4185" i="2"/>
  <c r="G4185" i="2" s="1"/>
  <c r="I4186" i="2"/>
  <c r="G4186" i="2" s="1"/>
  <c r="I4187" i="2"/>
  <c r="G4187" i="2" s="1"/>
  <c r="I4188" i="2"/>
  <c r="G4188" i="2" s="1"/>
  <c r="I4189" i="2"/>
  <c r="G4189" i="2" s="1"/>
  <c r="I4190" i="2"/>
  <c r="G4190" i="2" s="1"/>
  <c r="I4191" i="2"/>
  <c r="G4191" i="2" s="1"/>
  <c r="I4192" i="2"/>
  <c r="G4192" i="2" s="1"/>
  <c r="I4193" i="2"/>
  <c r="G4193" i="2" s="1"/>
  <c r="I4194" i="2"/>
  <c r="G4194" i="2" s="1"/>
  <c r="I4195" i="2"/>
  <c r="G4195" i="2" s="1"/>
  <c r="I4196" i="2"/>
  <c r="G4196" i="2" s="1"/>
  <c r="I4197" i="2"/>
  <c r="G4197" i="2" s="1"/>
  <c r="I4198" i="2"/>
  <c r="G4198" i="2" s="1"/>
  <c r="I4199" i="2"/>
  <c r="G4199" i="2" s="1"/>
  <c r="I4200" i="2"/>
  <c r="G4200" i="2" s="1"/>
  <c r="I4201" i="2"/>
  <c r="G4201" i="2" s="1"/>
  <c r="I4202" i="2"/>
  <c r="G4202" i="2" s="1"/>
  <c r="I4203" i="2"/>
  <c r="G4203" i="2" s="1"/>
  <c r="I4204" i="2"/>
  <c r="G4204" i="2" s="1"/>
  <c r="I4205" i="2"/>
  <c r="G4205" i="2" s="1"/>
  <c r="I4206" i="2"/>
  <c r="G4206" i="2" s="1"/>
  <c r="I4207" i="2"/>
  <c r="G4207" i="2" s="1"/>
  <c r="I4208" i="2"/>
  <c r="G4208" i="2" s="1"/>
  <c r="I4209" i="2"/>
  <c r="G4209" i="2" s="1"/>
  <c r="I4210" i="2"/>
  <c r="G4210" i="2" s="1"/>
  <c r="I4211" i="2"/>
  <c r="G4211" i="2" s="1"/>
  <c r="I4212" i="2"/>
  <c r="G4212" i="2" s="1"/>
  <c r="I4213" i="2"/>
  <c r="G4213" i="2" s="1"/>
  <c r="I4214" i="2"/>
  <c r="G4214" i="2" s="1"/>
  <c r="I4215" i="2"/>
  <c r="G4215" i="2" s="1"/>
  <c r="I4216" i="2"/>
  <c r="G4216" i="2" s="1"/>
  <c r="I4217" i="2"/>
  <c r="G4217" i="2" s="1"/>
  <c r="I4218" i="2"/>
  <c r="G4218" i="2" s="1"/>
  <c r="I4219" i="2"/>
  <c r="G4219" i="2" s="1"/>
  <c r="I4220" i="2"/>
  <c r="G4220" i="2" s="1"/>
  <c r="I4221" i="2"/>
  <c r="G4221" i="2" s="1"/>
  <c r="I4222" i="2"/>
  <c r="G4222" i="2" s="1"/>
  <c r="I4223" i="2"/>
  <c r="G4223" i="2" s="1"/>
  <c r="I4224" i="2"/>
  <c r="G4224" i="2" s="1"/>
  <c r="I4225" i="2"/>
  <c r="G4225" i="2" s="1"/>
  <c r="I4226" i="2"/>
  <c r="G4226" i="2" s="1"/>
  <c r="I4227" i="2"/>
  <c r="G4227" i="2" s="1"/>
  <c r="I4228" i="2"/>
  <c r="G4228" i="2" s="1"/>
  <c r="I4229" i="2"/>
  <c r="G4229" i="2" s="1"/>
  <c r="I4230" i="2"/>
  <c r="G4230" i="2" s="1"/>
  <c r="I4231" i="2"/>
  <c r="G4231" i="2" s="1"/>
  <c r="I4232" i="2"/>
  <c r="G4232" i="2" s="1"/>
  <c r="I4233" i="2"/>
  <c r="G4233" i="2" s="1"/>
  <c r="I4234" i="2"/>
  <c r="G4234" i="2" s="1"/>
  <c r="I4235" i="2"/>
  <c r="G4235" i="2" s="1"/>
  <c r="I4236" i="2"/>
  <c r="G4236" i="2" s="1"/>
  <c r="I4237" i="2"/>
  <c r="G4237" i="2" s="1"/>
  <c r="I4238" i="2"/>
  <c r="G4238" i="2" s="1"/>
  <c r="I4239" i="2"/>
  <c r="G4239" i="2" s="1"/>
  <c r="I4240" i="2"/>
  <c r="G4240" i="2" s="1"/>
  <c r="I4241" i="2"/>
  <c r="G4241" i="2" s="1"/>
  <c r="I4242" i="2"/>
  <c r="G4242" i="2" s="1"/>
  <c r="I4243" i="2"/>
  <c r="G4243" i="2" s="1"/>
  <c r="I4244" i="2"/>
  <c r="G4244" i="2" s="1"/>
  <c r="I4245" i="2"/>
  <c r="G4245" i="2" s="1"/>
  <c r="I4246" i="2"/>
  <c r="G4246" i="2" s="1"/>
  <c r="I4247" i="2"/>
  <c r="G4247" i="2" s="1"/>
  <c r="I4248" i="2"/>
  <c r="G4248" i="2" s="1"/>
  <c r="I4249" i="2"/>
  <c r="G4249" i="2" s="1"/>
  <c r="I4250" i="2"/>
  <c r="G4250" i="2" s="1"/>
  <c r="I4251" i="2"/>
  <c r="G4251" i="2" s="1"/>
  <c r="I4252" i="2"/>
  <c r="G4252" i="2" s="1"/>
  <c r="I4253" i="2"/>
  <c r="G4253" i="2" s="1"/>
  <c r="I4254" i="2"/>
  <c r="G4254" i="2" s="1"/>
  <c r="I4255" i="2"/>
  <c r="G4255" i="2" s="1"/>
  <c r="I4256" i="2"/>
  <c r="G4256" i="2" s="1"/>
  <c r="I4257" i="2"/>
  <c r="G4257" i="2" s="1"/>
  <c r="I4258" i="2"/>
  <c r="G4258" i="2" s="1"/>
  <c r="I4259" i="2"/>
  <c r="G4259" i="2" s="1"/>
  <c r="I4260" i="2"/>
  <c r="G4260" i="2" s="1"/>
  <c r="I4261" i="2"/>
  <c r="G4261" i="2" s="1"/>
  <c r="I4262" i="2"/>
  <c r="G4262" i="2" s="1"/>
  <c r="I4263" i="2"/>
  <c r="G4263" i="2" s="1"/>
  <c r="I4264" i="2"/>
  <c r="G4264" i="2" s="1"/>
  <c r="I4265" i="2"/>
  <c r="G4265" i="2" s="1"/>
  <c r="I4266" i="2"/>
  <c r="G4266" i="2" s="1"/>
  <c r="I4267" i="2"/>
  <c r="G4267" i="2" s="1"/>
  <c r="I4268" i="2"/>
  <c r="G4268" i="2" s="1"/>
  <c r="I4269" i="2"/>
  <c r="G4269" i="2" s="1"/>
  <c r="I4270" i="2"/>
  <c r="G4270" i="2" s="1"/>
  <c r="I4271" i="2"/>
  <c r="G4271" i="2" s="1"/>
  <c r="I4272" i="2"/>
  <c r="G4272" i="2" s="1"/>
  <c r="I4273" i="2"/>
  <c r="G4273" i="2" s="1"/>
  <c r="I4274" i="2"/>
  <c r="G4274" i="2" s="1"/>
  <c r="I4275" i="2"/>
  <c r="G4275" i="2" s="1"/>
  <c r="I4276" i="2"/>
  <c r="G4276" i="2" s="1"/>
  <c r="I4277" i="2"/>
  <c r="G4277" i="2" s="1"/>
  <c r="I4278" i="2"/>
  <c r="G4278" i="2" s="1"/>
  <c r="I4279" i="2"/>
  <c r="G4279" i="2" s="1"/>
  <c r="I4280" i="2"/>
  <c r="G4280" i="2" s="1"/>
  <c r="I4281" i="2"/>
  <c r="G4281" i="2" s="1"/>
  <c r="I4282" i="2"/>
  <c r="G4282" i="2" s="1"/>
  <c r="I4283" i="2"/>
  <c r="G4283" i="2" s="1"/>
  <c r="I4284" i="2"/>
  <c r="G4284" i="2" s="1"/>
  <c r="I4285" i="2"/>
  <c r="G4285" i="2" s="1"/>
  <c r="I4286" i="2"/>
  <c r="G4286" i="2" s="1"/>
  <c r="I4287" i="2"/>
  <c r="G4287" i="2" s="1"/>
  <c r="I4288" i="2"/>
  <c r="G4288" i="2" s="1"/>
  <c r="I4289" i="2"/>
  <c r="G4289" i="2" s="1"/>
  <c r="I4290" i="2"/>
  <c r="G4290" i="2" s="1"/>
  <c r="I4291" i="2"/>
  <c r="G4291" i="2" s="1"/>
  <c r="I4292" i="2"/>
  <c r="G4292" i="2" s="1"/>
  <c r="I4293" i="2"/>
  <c r="G4293" i="2" s="1"/>
  <c r="I4294" i="2"/>
  <c r="G4294" i="2" s="1"/>
  <c r="I4295" i="2"/>
  <c r="G4295" i="2" s="1"/>
  <c r="I4296" i="2"/>
  <c r="G4296" i="2" s="1"/>
  <c r="I4297" i="2"/>
  <c r="G4297" i="2" s="1"/>
  <c r="I4298" i="2"/>
  <c r="G4298" i="2" s="1"/>
  <c r="I4299" i="2"/>
  <c r="G4299" i="2" s="1"/>
  <c r="I4300" i="2"/>
  <c r="G4300" i="2" s="1"/>
  <c r="I4301" i="2"/>
  <c r="G4301" i="2" s="1"/>
  <c r="I4302" i="2"/>
  <c r="G4302" i="2" s="1"/>
  <c r="I4303" i="2"/>
  <c r="G4303" i="2" s="1"/>
  <c r="I4304" i="2"/>
  <c r="G4304" i="2" s="1"/>
  <c r="I4305" i="2"/>
  <c r="G4305" i="2" s="1"/>
  <c r="I4306" i="2"/>
  <c r="G4306" i="2" s="1"/>
  <c r="I4307" i="2"/>
  <c r="G4307" i="2" s="1"/>
  <c r="I4308" i="2"/>
  <c r="G4308" i="2" s="1"/>
  <c r="I4309" i="2"/>
  <c r="G4309" i="2" s="1"/>
  <c r="I4310" i="2"/>
  <c r="G4310" i="2" s="1"/>
  <c r="I4311" i="2"/>
  <c r="G4311" i="2" s="1"/>
  <c r="I4312" i="2"/>
  <c r="G4312" i="2" s="1"/>
  <c r="I4313" i="2"/>
  <c r="G4313" i="2" s="1"/>
  <c r="I4314" i="2"/>
  <c r="G4314" i="2" s="1"/>
  <c r="I4315" i="2"/>
  <c r="G4315" i="2" s="1"/>
  <c r="I4316" i="2"/>
  <c r="G4316" i="2" s="1"/>
  <c r="I4317" i="2"/>
  <c r="G4317" i="2" s="1"/>
  <c r="I4318" i="2"/>
  <c r="G4318" i="2" s="1"/>
  <c r="I4319" i="2"/>
  <c r="G4319" i="2" s="1"/>
  <c r="I4320" i="2"/>
  <c r="G4320" i="2" s="1"/>
  <c r="I4321" i="2"/>
  <c r="G4321" i="2" s="1"/>
  <c r="I4322" i="2"/>
  <c r="G4322" i="2" s="1"/>
  <c r="I4323" i="2"/>
  <c r="G4323" i="2" s="1"/>
  <c r="I4324" i="2"/>
  <c r="G4324" i="2" s="1"/>
  <c r="I4325" i="2"/>
  <c r="G4325" i="2" s="1"/>
  <c r="I4326" i="2"/>
  <c r="G4326" i="2" s="1"/>
  <c r="I4327" i="2"/>
  <c r="G4327" i="2" s="1"/>
  <c r="I4328" i="2"/>
  <c r="G4328" i="2" s="1"/>
  <c r="I4329" i="2"/>
  <c r="G4329" i="2" s="1"/>
  <c r="I4330" i="2"/>
  <c r="G4330" i="2" s="1"/>
  <c r="I4331" i="2"/>
  <c r="G4331" i="2" s="1"/>
  <c r="I4332" i="2"/>
  <c r="G4332" i="2" s="1"/>
  <c r="I4333" i="2"/>
  <c r="G4333" i="2" s="1"/>
  <c r="I4334" i="2"/>
  <c r="G4334" i="2" s="1"/>
  <c r="I4335" i="2"/>
  <c r="G4335" i="2" s="1"/>
  <c r="I4336" i="2"/>
  <c r="G4336" i="2" s="1"/>
  <c r="I4337" i="2"/>
  <c r="G4337" i="2" s="1"/>
  <c r="I4338" i="2"/>
  <c r="G4338" i="2" s="1"/>
  <c r="I4339" i="2"/>
  <c r="G4339" i="2" s="1"/>
  <c r="I4340" i="2"/>
  <c r="G4340" i="2" s="1"/>
  <c r="I4341" i="2"/>
  <c r="G4341" i="2" s="1"/>
  <c r="I4342" i="2"/>
  <c r="G4342" i="2" s="1"/>
  <c r="I4343" i="2"/>
  <c r="G4343" i="2" s="1"/>
  <c r="I4344" i="2"/>
  <c r="G4344" i="2" s="1"/>
  <c r="I4345" i="2"/>
  <c r="G4345" i="2" s="1"/>
  <c r="I4346" i="2"/>
  <c r="G4346" i="2" s="1"/>
  <c r="I4347" i="2"/>
  <c r="G4347" i="2" s="1"/>
  <c r="I4348" i="2"/>
  <c r="G4348" i="2" s="1"/>
  <c r="I4349" i="2"/>
  <c r="G4349" i="2" s="1"/>
  <c r="I4350" i="2"/>
  <c r="G4350" i="2" s="1"/>
  <c r="I4351" i="2"/>
  <c r="G4351" i="2" s="1"/>
  <c r="I4352" i="2"/>
  <c r="G4352" i="2" s="1"/>
  <c r="I4353" i="2"/>
  <c r="G4353" i="2" s="1"/>
  <c r="I4354" i="2"/>
  <c r="G4354" i="2" s="1"/>
  <c r="I4355" i="2"/>
  <c r="G4355" i="2" s="1"/>
  <c r="I4356" i="2"/>
  <c r="G4356" i="2" s="1"/>
  <c r="I4357" i="2"/>
  <c r="G4357" i="2" s="1"/>
  <c r="I4358" i="2"/>
  <c r="G4358" i="2" s="1"/>
  <c r="I4359" i="2"/>
  <c r="G4359" i="2" s="1"/>
  <c r="I4360" i="2"/>
  <c r="G4360" i="2" s="1"/>
  <c r="I4361" i="2"/>
  <c r="G4361" i="2" s="1"/>
  <c r="I4362" i="2"/>
  <c r="G4362" i="2" s="1"/>
  <c r="I4363" i="2"/>
  <c r="G4363" i="2" s="1"/>
  <c r="I4364" i="2"/>
  <c r="G4364" i="2" s="1"/>
  <c r="I4365" i="2"/>
  <c r="G4365" i="2" s="1"/>
  <c r="I4366" i="2"/>
  <c r="G4366" i="2" s="1"/>
  <c r="I4367" i="2"/>
  <c r="G4367" i="2" s="1"/>
  <c r="I4368" i="2"/>
  <c r="G4368" i="2" s="1"/>
  <c r="I4369" i="2"/>
  <c r="G4369" i="2" s="1"/>
  <c r="I4370" i="2"/>
  <c r="G4370" i="2" s="1"/>
  <c r="I4371" i="2"/>
  <c r="G4371" i="2" s="1"/>
  <c r="I4372" i="2"/>
  <c r="G4372" i="2" s="1"/>
  <c r="I4373" i="2"/>
  <c r="G4373" i="2" s="1"/>
  <c r="I4374" i="2"/>
  <c r="G4374" i="2" s="1"/>
  <c r="I4375" i="2"/>
  <c r="G4375" i="2" s="1"/>
  <c r="I4376" i="2"/>
  <c r="G4376" i="2" s="1"/>
  <c r="I4377" i="2"/>
  <c r="G4377" i="2" s="1"/>
  <c r="I4378" i="2"/>
  <c r="G4378" i="2" s="1"/>
  <c r="I4379" i="2"/>
  <c r="G4379" i="2" s="1"/>
  <c r="I4380" i="2"/>
  <c r="G4380" i="2" s="1"/>
  <c r="I4381" i="2"/>
  <c r="G4381" i="2" s="1"/>
  <c r="I4382" i="2"/>
  <c r="G4382" i="2" s="1"/>
  <c r="I4383" i="2"/>
  <c r="G4383" i="2" s="1"/>
  <c r="I4384" i="2"/>
  <c r="G4384" i="2" s="1"/>
  <c r="I4385" i="2"/>
  <c r="G4385" i="2" s="1"/>
  <c r="I4386" i="2"/>
  <c r="G4386" i="2" s="1"/>
  <c r="I4387" i="2"/>
  <c r="G4387" i="2" s="1"/>
  <c r="I4388" i="2"/>
  <c r="G4388" i="2" s="1"/>
  <c r="I4389" i="2"/>
  <c r="G4389" i="2" s="1"/>
  <c r="I4390" i="2"/>
  <c r="G4390" i="2" s="1"/>
  <c r="I4391" i="2"/>
  <c r="G4391" i="2" s="1"/>
  <c r="I4392" i="2"/>
  <c r="G4392" i="2" s="1"/>
  <c r="I4393" i="2"/>
  <c r="G4393" i="2" s="1"/>
  <c r="I4394" i="2"/>
  <c r="G4394" i="2" s="1"/>
  <c r="I4395" i="2"/>
  <c r="G4395" i="2" s="1"/>
  <c r="I4396" i="2"/>
  <c r="G4396" i="2" s="1"/>
  <c r="I4397" i="2"/>
  <c r="G4397" i="2" s="1"/>
  <c r="I4398" i="2"/>
  <c r="G4398" i="2" s="1"/>
  <c r="I4399" i="2"/>
  <c r="G4399" i="2" s="1"/>
  <c r="I4400" i="2"/>
  <c r="G4400" i="2" s="1"/>
  <c r="I4401" i="2"/>
  <c r="G4401" i="2" s="1"/>
  <c r="I4402" i="2"/>
  <c r="G4402" i="2" s="1"/>
  <c r="I4403" i="2"/>
  <c r="G4403" i="2" s="1"/>
  <c r="I4404" i="2"/>
  <c r="G4404" i="2" s="1"/>
  <c r="I4405" i="2"/>
  <c r="G4405" i="2" s="1"/>
  <c r="I4406" i="2"/>
  <c r="G4406" i="2" s="1"/>
  <c r="I4407" i="2"/>
  <c r="G4407" i="2" s="1"/>
  <c r="I4408" i="2"/>
  <c r="G4408" i="2" s="1"/>
  <c r="I4409" i="2"/>
  <c r="G4409" i="2" s="1"/>
  <c r="I4410" i="2"/>
  <c r="G4410" i="2" s="1"/>
  <c r="I4411" i="2"/>
  <c r="G4411" i="2" s="1"/>
  <c r="I4412" i="2"/>
  <c r="G4412" i="2" s="1"/>
  <c r="I4413" i="2"/>
  <c r="G4413" i="2" s="1"/>
  <c r="I4414" i="2"/>
  <c r="G4414" i="2" s="1"/>
  <c r="I4415" i="2"/>
  <c r="G4415" i="2" s="1"/>
  <c r="I4416" i="2"/>
  <c r="G4416" i="2" s="1"/>
  <c r="I4417" i="2"/>
  <c r="G4417" i="2" s="1"/>
  <c r="I4418" i="2"/>
  <c r="G4418" i="2" s="1"/>
  <c r="I4419" i="2"/>
  <c r="G4419" i="2" s="1"/>
  <c r="I4420" i="2"/>
  <c r="G4420" i="2" s="1"/>
  <c r="I4421" i="2"/>
  <c r="G4421" i="2" s="1"/>
  <c r="I4422" i="2"/>
  <c r="G4422" i="2" s="1"/>
  <c r="I4423" i="2"/>
  <c r="G4423" i="2" s="1"/>
  <c r="I4424" i="2"/>
  <c r="G4424" i="2" s="1"/>
  <c r="I4425" i="2"/>
  <c r="G4425" i="2" s="1"/>
  <c r="I4426" i="2"/>
  <c r="G4426" i="2" s="1"/>
  <c r="I4427" i="2"/>
  <c r="G4427" i="2" s="1"/>
  <c r="I4428" i="2"/>
  <c r="G4428" i="2" s="1"/>
  <c r="I4429" i="2"/>
  <c r="G4429" i="2" s="1"/>
  <c r="I4430" i="2"/>
  <c r="G4430" i="2" s="1"/>
  <c r="I4431" i="2"/>
  <c r="G4431" i="2" s="1"/>
  <c r="I4432" i="2"/>
  <c r="G4432" i="2" s="1"/>
  <c r="I4433" i="2"/>
  <c r="G4433" i="2" s="1"/>
  <c r="I4434" i="2"/>
  <c r="G4434" i="2" s="1"/>
  <c r="I4435" i="2"/>
  <c r="G4435" i="2" s="1"/>
  <c r="I4436" i="2"/>
  <c r="G4436" i="2" s="1"/>
  <c r="I4437" i="2"/>
  <c r="G4437" i="2" s="1"/>
  <c r="I4438" i="2"/>
  <c r="G4438" i="2" s="1"/>
  <c r="I4439" i="2"/>
  <c r="G4439" i="2" s="1"/>
  <c r="I4440" i="2"/>
  <c r="G4440" i="2" s="1"/>
  <c r="I4441" i="2"/>
  <c r="G4441" i="2" s="1"/>
  <c r="I4442" i="2"/>
  <c r="G4442" i="2" s="1"/>
  <c r="I4443" i="2"/>
  <c r="G4443" i="2" s="1"/>
  <c r="I4444" i="2"/>
  <c r="G4444" i="2" s="1"/>
  <c r="I4445" i="2"/>
  <c r="G4445" i="2" s="1"/>
  <c r="I4446" i="2"/>
  <c r="G4446" i="2" s="1"/>
  <c r="I4447" i="2"/>
  <c r="G4447" i="2" s="1"/>
  <c r="I4448" i="2"/>
  <c r="G4448" i="2" s="1"/>
  <c r="I4449" i="2"/>
  <c r="G4449" i="2" s="1"/>
  <c r="I4450" i="2"/>
  <c r="G4450" i="2" s="1"/>
  <c r="I4451" i="2"/>
  <c r="G4451" i="2" s="1"/>
  <c r="I4452" i="2"/>
  <c r="G4452" i="2" s="1"/>
  <c r="I4453" i="2"/>
  <c r="G4453" i="2" s="1"/>
  <c r="I4454" i="2"/>
  <c r="G4454" i="2" s="1"/>
  <c r="I4455" i="2"/>
  <c r="G4455" i="2" s="1"/>
  <c r="I4456" i="2"/>
  <c r="G4456" i="2" s="1"/>
  <c r="I4457" i="2"/>
  <c r="G4457" i="2" s="1"/>
  <c r="I4458" i="2"/>
  <c r="G4458" i="2" s="1"/>
  <c r="I4459" i="2"/>
  <c r="G4459" i="2" s="1"/>
  <c r="I4460" i="2"/>
  <c r="G4460" i="2" s="1"/>
  <c r="I4461" i="2"/>
  <c r="G4461" i="2" s="1"/>
  <c r="I4462" i="2"/>
  <c r="G4462" i="2" s="1"/>
  <c r="I4463" i="2"/>
  <c r="G4463" i="2" s="1"/>
  <c r="I4464" i="2"/>
  <c r="G4464" i="2" s="1"/>
  <c r="I4465" i="2"/>
  <c r="G4465" i="2" s="1"/>
  <c r="I4466" i="2"/>
  <c r="G4466" i="2" s="1"/>
  <c r="I4467" i="2"/>
  <c r="G4467" i="2" s="1"/>
  <c r="I4468" i="2"/>
  <c r="G4468" i="2" s="1"/>
  <c r="I4469" i="2"/>
  <c r="G4469" i="2" s="1"/>
  <c r="I4470" i="2"/>
  <c r="G4470" i="2" s="1"/>
  <c r="I4471" i="2"/>
  <c r="G4471" i="2" s="1"/>
  <c r="I4472" i="2"/>
  <c r="G4472" i="2" s="1"/>
  <c r="I4473" i="2"/>
  <c r="G4473" i="2" s="1"/>
  <c r="I4474" i="2"/>
  <c r="G4474" i="2" s="1"/>
  <c r="I4475" i="2"/>
  <c r="G4475" i="2" s="1"/>
  <c r="I4476" i="2"/>
  <c r="G4476" i="2" s="1"/>
  <c r="I4477" i="2"/>
  <c r="G4477" i="2" s="1"/>
  <c r="I4478" i="2"/>
  <c r="G4478" i="2" s="1"/>
  <c r="I4479" i="2"/>
  <c r="G4479" i="2" s="1"/>
  <c r="I4480" i="2"/>
  <c r="G4480" i="2" s="1"/>
  <c r="I4481" i="2"/>
  <c r="G4481" i="2" s="1"/>
  <c r="I4482" i="2"/>
  <c r="G4482" i="2" s="1"/>
  <c r="I4483" i="2"/>
  <c r="G4483" i="2" s="1"/>
  <c r="I4484" i="2"/>
  <c r="G4484" i="2" s="1"/>
  <c r="I4485" i="2"/>
  <c r="G4485" i="2" s="1"/>
  <c r="I4486" i="2"/>
  <c r="G4486" i="2" s="1"/>
  <c r="I4487" i="2"/>
  <c r="G4487" i="2" s="1"/>
  <c r="I4488" i="2"/>
  <c r="G4488" i="2" s="1"/>
  <c r="I4489" i="2"/>
  <c r="G4489" i="2" s="1"/>
  <c r="I4490" i="2"/>
  <c r="G4490" i="2" s="1"/>
  <c r="I4491" i="2"/>
  <c r="G4491" i="2" s="1"/>
  <c r="I4492" i="2"/>
  <c r="G4492" i="2" s="1"/>
  <c r="I4493" i="2"/>
  <c r="G4493" i="2" s="1"/>
  <c r="I4494" i="2"/>
  <c r="G4494" i="2" s="1"/>
  <c r="I4495" i="2"/>
  <c r="G4495" i="2" s="1"/>
  <c r="I4496" i="2"/>
  <c r="G4496" i="2" s="1"/>
  <c r="I4497" i="2"/>
  <c r="G4497" i="2" s="1"/>
  <c r="I4498" i="2"/>
  <c r="G4498" i="2" s="1"/>
  <c r="I4499" i="2"/>
  <c r="G4499" i="2" s="1"/>
  <c r="I4500" i="2"/>
  <c r="G4500" i="2" s="1"/>
  <c r="I4501" i="2"/>
  <c r="G4501" i="2" s="1"/>
  <c r="I4502" i="2"/>
  <c r="G4502" i="2" s="1"/>
  <c r="I4503" i="2"/>
  <c r="G4503" i="2" s="1"/>
  <c r="I4504" i="2"/>
  <c r="G4504" i="2" s="1"/>
  <c r="I4505" i="2"/>
  <c r="G4505" i="2" s="1"/>
  <c r="I4506" i="2"/>
  <c r="G4506" i="2" s="1"/>
  <c r="I4507" i="2"/>
  <c r="G4507" i="2" s="1"/>
  <c r="I4508" i="2"/>
  <c r="G4508" i="2" s="1"/>
  <c r="I4509" i="2"/>
  <c r="G4509" i="2" s="1"/>
  <c r="I4510" i="2"/>
  <c r="G4510" i="2" s="1"/>
  <c r="I4511" i="2"/>
  <c r="G4511" i="2" s="1"/>
  <c r="I4512" i="2"/>
  <c r="G4512" i="2" s="1"/>
  <c r="I4513" i="2"/>
  <c r="G4513" i="2" s="1"/>
  <c r="I4514" i="2"/>
  <c r="G4514" i="2" s="1"/>
  <c r="I4515" i="2"/>
  <c r="G4515" i="2" s="1"/>
  <c r="I4516" i="2"/>
  <c r="G4516" i="2" s="1"/>
  <c r="I4517" i="2"/>
  <c r="G4517" i="2" s="1"/>
  <c r="I4518" i="2"/>
  <c r="G4518" i="2" s="1"/>
  <c r="I4519" i="2"/>
  <c r="G4519" i="2" s="1"/>
  <c r="I4520" i="2"/>
  <c r="G4520" i="2" s="1"/>
  <c r="I4521" i="2"/>
  <c r="G4521" i="2" s="1"/>
  <c r="I4522" i="2"/>
  <c r="G4522" i="2" s="1"/>
  <c r="I4523" i="2"/>
  <c r="G4523" i="2" s="1"/>
  <c r="I4524" i="2"/>
  <c r="G4524" i="2" s="1"/>
  <c r="I4525" i="2"/>
  <c r="G4525" i="2" s="1"/>
  <c r="I4526" i="2"/>
  <c r="G4526" i="2" s="1"/>
  <c r="I4527" i="2"/>
  <c r="G4527" i="2" s="1"/>
  <c r="I4528" i="2"/>
  <c r="G4528" i="2" s="1"/>
  <c r="I4529" i="2"/>
  <c r="G4529" i="2" s="1"/>
  <c r="I4530" i="2"/>
  <c r="G4530" i="2" s="1"/>
  <c r="I4531" i="2"/>
  <c r="G4531" i="2" s="1"/>
  <c r="I4532" i="2"/>
  <c r="G4532" i="2" s="1"/>
  <c r="I4533" i="2"/>
  <c r="G4533" i="2" s="1"/>
  <c r="I4534" i="2"/>
  <c r="G4534" i="2" s="1"/>
  <c r="I4535" i="2"/>
  <c r="G4535" i="2" s="1"/>
  <c r="I4536" i="2"/>
  <c r="G4536" i="2" s="1"/>
  <c r="I4537" i="2"/>
  <c r="G4537" i="2" s="1"/>
  <c r="I4538" i="2"/>
  <c r="G4538" i="2" s="1"/>
  <c r="I4539" i="2"/>
  <c r="G4539" i="2" s="1"/>
  <c r="I4540" i="2"/>
  <c r="G4540" i="2" s="1"/>
  <c r="I4541" i="2"/>
  <c r="G4541" i="2" s="1"/>
  <c r="I4542" i="2"/>
  <c r="G4542" i="2" s="1"/>
  <c r="I4543" i="2"/>
  <c r="G4543" i="2" s="1"/>
  <c r="I4544" i="2"/>
  <c r="G4544" i="2" s="1"/>
  <c r="I4545" i="2"/>
  <c r="G4545" i="2" s="1"/>
  <c r="I4546" i="2"/>
  <c r="G4546" i="2" s="1"/>
  <c r="I4547" i="2"/>
  <c r="G4547" i="2" s="1"/>
  <c r="I4548" i="2"/>
  <c r="G4548" i="2" s="1"/>
  <c r="I4549" i="2"/>
  <c r="G4549" i="2" s="1"/>
  <c r="I4550" i="2"/>
  <c r="G4550" i="2" s="1"/>
  <c r="I4551" i="2"/>
  <c r="G4551" i="2" s="1"/>
  <c r="I4552" i="2"/>
  <c r="G4552" i="2" s="1"/>
  <c r="I4553" i="2"/>
  <c r="G4553" i="2" s="1"/>
  <c r="I4554" i="2"/>
  <c r="G4554" i="2" s="1"/>
  <c r="I4555" i="2"/>
  <c r="G4555" i="2" s="1"/>
  <c r="I4556" i="2"/>
  <c r="G4556" i="2" s="1"/>
  <c r="I4557" i="2"/>
  <c r="G4557" i="2" s="1"/>
  <c r="I4558" i="2"/>
  <c r="G4558" i="2" s="1"/>
  <c r="I4559" i="2"/>
  <c r="G4559" i="2" s="1"/>
  <c r="I4560" i="2"/>
  <c r="G4560" i="2" s="1"/>
  <c r="I4561" i="2"/>
  <c r="G4561" i="2" s="1"/>
  <c r="I4562" i="2"/>
  <c r="G4562" i="2" s="1"/>
  <c r="I4563" i="2"/>
  <c r="G4563" i="2" s="1"/>
  <c r="I4564" i="2"/>
  <c r="G4564" i="2" s="1"/>
  <c r="I4565" i="2"/>
  <c r="G4565" i="2" s="1"/>
  <c r="I4566" i="2"/>
  <c r="G4566" i="2" s="1"/>
  <c r="I4567" i="2"/>
  <c r="G4567" i="2" s="1"/>
  <c r="I4568" i="2"/>
  <c r="G4568" i="2" s="1"/>
  <c r="I4569" i="2"/>
  <c r="G4569" i="2" s="1"/>
  <c r="I4570" i="2"/>
  <c r="G4570" i="2" s="1"/>
  <c r="I4571" i="2"/>
  <c r="G4571" i="2" s="1"/>
  <c r="I4572" i="2"/>
  <c r="G4572" i="2" s="1"/>
  <c r="I4573" i="2"/>
  <c r="G4573" i="2" s="1"/>
  <c r="I4574" i="2"/>
  <c r="G4574" i="2" s="1"/>
  <c r="I4575" i="2"/>
  <c r="G4575" i="2" s="1"/>
  <c r="I4576" i="2"/>
  <c r="G4576" i="2" s="1"/>
  <c r="I4577" i="2"/>
  <c r="G4577" i="2" s="1"/>
  <c r="I4578" i="2"/>
  <c r="G4578" i="2" s="1"/>
  <c r="I4579" i="2"/>
  <c r="G4579" i="2" s="1"/>
  <c r="I4580" i="2"/>
  <c r="G4580" i="2" s="1"/>
  <c r="I4581" i="2"/>
  <c r="G4581" i="2" s="1"/>
  <c r="I4582" i="2"/>
  <c r="G4582" i="2" s="1"/>
  <c r="I4583" i="2"/>
  <c r="G4583" i="2" s="1"/>
  <c r="I4584" i="2"/>
  <c r="G4584" i="2" s="1"/>
  <c r="I4585" i="2"/>
  <c r="G4585" i="2" s="1"/>
  <c r="I4586" i="2"/>
  <c r="G4586" i="2" s="1"/>
  <c r="I4587" i="2"/>
  <c r="G4587" i="2" s="1"/>
  <c r="I4588" i="2"/>
  <c r="G4588" i="2" s="1"/>
  <c r="I4589" i="2"/>
  <c r="G4589" i="2" s="1"/>
  <c r="I4590" i="2"/>
  <c r="G4590" i="2" s="1"/>
  <c r="I4591" i="2"/>
  <c r="G4591" i="2" s="1"/>
  <c r="I4592" i="2"/>
  <c r="G4592" i="2" s="1"/>
  <c r="I4593" i="2"/>
  <c r="G4593" i="2" s="1"/>
  <c r="I4594" i="2"/>
  <c r="G4594" i="2" s="1"/>
  <c r="I4595" i="2"/>
  <c r="G4595" i="2" s="1"/>
  <c r="I4596" i="2"/>
  <c r="G4596" i="2" s="1"/>
  <c r="I4597" i="2"/>
  <c r="G4597" i="2" s="1"/>
  <c r="I4598" i="2"/>
  <c r="G4598" i="2" s="1"/>
  <c r="I4599" i="2"/>
  <c r="G4599" i="2" s="1"/>
  <c r="I4600" i="2"/>
  <c r="G4600" i="2" s="1"/>
  <c r="I4601" i="2"/>
  <c r="G4601" i="2" s="1"/>
  <c r="I4602" i="2"/>
  <c r="G4602" i="2" s="1"/>
  <c r="I4603" i="2"/>
  <c r="G4603" i="2" s="1"/>
  <c r="I4604" i="2"/>
  <c r="G4604" i="2" s="1"/>
  <c r="I4605" i="2"/>
  <c r="G4605" i="2" s="1"/>
  <c r="I4606" i="2"/>
  <c r="G4606" i="2" s="1"/>
  <c r="I4607" i="2"/>
  <c r="G4607" i="2" s="1"/>
  <c r="I4608" i="2"/>
  <c r="G4608" i="2" s="1"/>
  <c r="I4609" i="2"/>
  <c r="G4609" i="2" s="1"/>
  <c r="I4610" i="2"/>
  <c r="G4610" i="2" s="1"/>
  <c r="I4611" i="2"/>
  <c r="G4611" i="2" s="1"/>
  <c r="I4612" i="2"/>
  <c r="G4612" i="2" s="1"/>
  <c r="I4613" i="2"/>
  <c r="G4613" i="2" s="1"/>
  <c r="I4614" i="2"/>
  <c r="G4614" i="2" s="1"/>
  <c r="I4615" i="2"/>
  <c r="G4615" i="2" s="1"/>
  <c r="I4616" i="2"/>
  <c r="G4616" i="2" s="1"/>
  <c r="I4617" i="2"/>
  <c r="G4617" i="2" s="1"/>
  <c r="I4618" i="2"/>
  <c r="G4618" i="2" s="1"/>
  <c r="I4619" i="2"/>
  <c r="G4619" i="2" s="1"/>
  <c r="I4620" i="2"/>
  <c r="G4620" i="2" s="1"/>
  <c r="I4621" i="2"/>
  <c r="G4621" i="2" s="1"/>
  <c r="I4622" i="2"/>
  <c r="G4622" i="2" s="1"/>
  <c r="I4623" i="2"/>
  <c r="G4623" i="2" s="1"/>
  <c r="I4624" i="2"/>
  <c r="G4624" i="2" s="1"/>
  <c r="I4625" i="2"/>
  <c r="G4625" i="2" s="1"/>
  <c r="I4626" i="2"/>
  <c r="G4626" i="2" s="1"/>
  <c r="I4627" i="2"/>
  <c r="G4627" i="2" s="1"/>
  <c r="I4628" i="2"/>
  <c r="G4628" i="2" s="1"/>
  <c r="I4629" i="2"/>
  <c r="G4629" i="2" s="1"/>
  <c r="I4630" i="2"/>
  <c r="G4630" i="2" s="1"/>
  <c r="I4631" i="2"/>
  <c r="G4631" i="2" s="1"/>
  <c r="I4632" i="2"/>
  <c r="G4632" i="2" s="1"/>
  <c r="I4633" i="2"/>
  <c r="G4633" i="2" s="1"/>
  <c r="I4634" i="2"/>
  <c r="G4634" i="2" s="1"/>
  <c r="I4635" i="2"/>
  <c r="G4635" i="2" s="1"/>
  <c r="I4636" i="2"/>
  <c r="G4636" i="2" s="1"/>
  <c r="I4637" i="2"/>
  <c r="G4637" i="2" s="1"/>
  <c r="I4638" i="2"/>
  <c r="G4638" i="2" s="1"/>
  <c r="I4639" i="2"/>
  <c r="G4639" i="2" s="1"/>
  <c r="I4640" i="2"/>
  <c r="G4640" i="2" s="1"/>
  <c r="I4641" i="2"/>
  <c r="G4641" i="2" s="1"/>
  <c r="I4642" i="2"/>
  <c r="G4642" i="2" s="1"/>
  <c r="I4643" i="2"/>
  <c r="G4643" i="2" s="1"/>
  <c r="I4644" i="2"/>
  <c r="G4644" i="2" s="1"/>
  <c r="I4645" i="2"/>
  <c r="G4645" i="2" s="1"/>
  <c r="I4646" i="2"/>
  <c r="G4646" i="2" s="1"/>
  <c r="I4647" i="2"/>
  <c r="G4647" i="2" s="1"/>
  <c r="I4648" i="2"/>
  <c r="G4648" i="2" s="1"/>
  <c r="I4649" i="2"/>
  <c r="G4649" i="2" s="1"/>
  <c r="I4650" i="2"/>
  <c r="G4650" i="2" s="1"/>
  <c r="I4651" i="2"/>
  <c r="G4651" i="2" s="1"/>
  <c r="I4652" i="2"/>
  <c r="G4652" i="2" s="1"/>
  <c r="I4653" i="2"/>
  <c r="G4653" i="2" s="1"/>
  <c r="I4654" i="2"/>
  <c r="G4654" i="2" s="1"/>
  <c r="I4655" i="2"/>
  <c r="G4655" i="2" s="1"/>
  <c r="I4656" i="2"/>
  <c r="G4656" i="2" s="1"/>
  <c r="I4657" i="2"/>
  <c r="G4657" i="2" s="1"/>
  <c r="I4658" i="2"/>
  <c r="G4658" i="2" s="1"/>
  <c r="I4659" i="2"/>
  <c r="G4659" i="2" s="1"/>
  <c r="I4660" i="2"/>
  <c r="G4660" i="2" s="1"/>
  <c r="I4661" i="2"/>
  <c r="G4661" i="2" s="1"/>
  <c r="I4662" i="2"/>
  <c r="G4662" i="2" s="1"/>
  <c r="I4663" i="2"/>
  <c r="G4663" i="2" s="1"/>
  <c r="I4664" i="2"/>
  <c r="G4664" i="2" s="1"/>
  <c r="I4665" i="2"/>
  <c r="G4665" i="2" s="1"/>
  <c r="I4666" i="2"/>
  <c r="G4666" i="2" s="1"/>
  <c r="I4667" i="2"/>
  <c r="G4667" i="2" s="1"/>
  <c r="I4668" i="2"/>
  <c r="G4668" i="2" s="1"/>
  <c r="I4669" i="2"/>
  <c r="G4669" i="2" s="1"/>
  <c r="I4670" i="2"/>
  <c r="G4670" i="2" s="1"/>
  <c r="I4671" i="2"/>
  <c r="G4671" i="2" s="1"/>
  <c r="I4672" i="2"/>
  <c r="G4672" i="2" s="1"/>
  <c r="I4673" i="2"/>
  <c r="G4673" i="2" s="1"/>
  <c r="I4674" i="2"/>
  <c r="G4674" i="2" s="1"/>
  <c r="I4675" i="2"/>
  <c r="G4675" i="2" s="1"/>
  <c r="I4676" i="2"/>
  <c r="G4676" i="2" s="1"/>
  <c r="I4677" i="2"/>
  <c r="G4677" i="2" s="1"/>
  <c r="I4678" i="2"/>
  <c r="G4678" i="2" s="1"/>
  <c r="I4679" i="2"/>
  <c r="G4679" i="2" s="1"/>
  <c r="I4680" i="2"/>
  <c r="G4680" i="2" s="1"/>
  <c r="I4681" i="2"/>
  <c r="G4681" i="2" s="1"/>
  <c r="I4682" i="2"/>
  <c r="G4682" i="2" s="1"/>
  <c r="I4683" i="2"/>
  <c r="G4683" i="2" s="1"/>
  <c r="I4684" i="2"/>
  <c r="G4684" i="2" s="1"/>
  <c r="I4685" i="2"/>
  <c r="G4685" i="2" s="1"/>
  <c r="I4686" i="2"/>
  <c r="G4686" i="2" s="1"/>
  <c r="I4687" i="2"/>
  <c r="G4687" i="2" s="1"/>
  <c r="I4688" i="2"/>
  <c r="G4688" i="2" s="1"/>
  <c r="I4689" i="2"/>
  <c r="G4689" i="2" s="1"/>
  <c r="I4690" i="2"/>
  <c r="G4690" i="2" s="1"/>
  <c r="I4691" i="2"/>
  <c r="G4691" i="2" s="1"/>
  <c r="I4692" i="2"/>
  <c r="G4692" i="2" s="1"/>
  <c r="I4693" i="2"/>
  <c r="G4693" i="2" s="1"/>
  <c r="I4694" i="2"/>
  <c r="G4694" i="2" s="1"/>
  <c r="I4695" i="2"/>
  <c r="G4695" i="2" s="1"/>
  <c r="I4696" i="2"/>
  <c r="G4696" i="2" s="1"/>
  <c r="I4697" i="2"/>
  <c r="G4697" i="2" s="1"/>
  <c r="I4698" i="2"/>
  <c r="G4698" i="2" s="1"/>
  <c r="I4699" i="2"/>
  <c r="G4699" i="2" s="1"/>
  <c r="I4700" i="2"/>
  <c r="G4700" i="2" s="1"/>
  <c r="I4701" i="2"/>
  <c r="G4701" i="2" s="1"/>
  <c r="I4702" i="2"/>
  <c r="G4702" i="2" s="1"/>
  <c r="I4703" i="2"/>
  <c r="G4703" i="2" s="1"/>
  <c r="I4704" i="2"/>
  <c r="G4704" i="2" s="1"/>
  <c r="I4705" i="2"/>
  <c r="G4705" i="2" s="1"/>
  <c r="I4706" i="2"/>
  <c r="G4706" i="2" s="1"/>
  <c r="I4707" i="2"/>
  <c r="G4707" i="2" s="1"/>
  <c r="I4708" i="2"/>
  <c r="G4708" i="2" s="1"/>
  <c r="I4709" i="2"/>
  <c r="G4709" i="2" s="1"/>
  <c r="I4710" i="2"/>
  <c r="G4710" i="2" s="1"/>
  <c r="I4711" i="2"/>
  <c r="G4711" i="2" s="1"/>
  <c r="I4712" i="2"/>
  <c r="G4712" i="2" s="1"/>
  <c r="I4713" i="2"/>
  <c r="G4713" i="2" s="1"/>
  <c r="I4714" i="2"/>
  <c r="G4714" i="2" s="1"/>
  <c r="I4715" i="2"/>
  <c r="G4715" i="2" s="1"/>
  <c r="I4716" i="2"/>
  <c r="G4716" i="2" s="1"/>
  <c r="I4717" i="2"/>
  <c r="G4717" i="2" s="1"/>
  <c r="I4718" i="2"/>
  <c r="G4718" i="2" s="1"/>
  <c r="I4719" i="2"/>
  <c r="G4719" i="2" s="1"/>
  <c r="I4720" i="2"/>
  <c r="G4720" i="2" s="1"/>
  <c r="I4721" i="2"/>
  <c r="G4721" i="2" s="1"/>
  <c r="I4722" i="2"/>
  <c r="G4722" i="2" s="1"/>
  <c r="I4723" i="2"/>
  <c r="G4723" i="2" s="1"/>
  <c r="I4724" i="2"/>
  <c r="G4724" i="2" s="1"/>
  <c r="I4725" i="2"/>
  <c r="G4725" i="2" s="1"/>
  <c r="I4726" i="2"/>
  <c r="G4726" i="2" s="1"/>
  <c r="I4727" i="2"/>
  <c r="G4727" i="2" s="1"/>
  <c r="I4728" i="2"/>
  <c r="G4728" i="2" s="1"/>
  <c r="I4729" i="2"/>
  <c r="G4729" i="2" s="1"/>
  <c r="I4730" i="2"/>
  <c r="G4730" i="2" s="1"/>
  <c r="I4731" i="2"/>
  <c r="G4731" i="2" s="1"/>
  <c r="I4732" i="2"/>
  <c r="G4732" i="2" s="1"/>
  <c r="I4733" i="2"/>
  <c r="G4733" i="2" s="1"/>
  <c r="I4734" i="2"/>
  <c r="G4734" i="2" s="1"/>
  <c r="I4735" i="2"/>
  <c r="G4735" i="2" s="1"/>
  <c r="I4736" i="2"/>
  <c r="G4736" i="2" s="1"/>
  <c r="I4737" i="2"/>
  <c r="G4737" i="2" s="1"/>
  <c r="I4738" i="2"/>
  <c r="G4738" i="2" s="1"/>
  <c r="I4739" i="2"/>
  <c r="G4739" i="2" s="1"/>
  <c r="I4740" i="2"/>
  <c r="G4740" i="2" s="1"/>
  <c r="I4741" i="2"/>
  <c r="G4741" i="2" s="1"/>
  <c r="I4742" i="2"/>
  <c r="G4742" i="2" s="1"/>
  <c r="I4743" i="2"/>
  <c r="G4743" i="2" s="1"/>
  <c r="I4744" i="2"/>
  <c r="G4744" i="2" s="1"/>
  <c r="I4745" i="2"/>
  <c r="G4745" i="2" s="1"/>
  <c r="I4746" i="2"/>
  <c r="G4746" i="2" s="1"/>
  <c r="I4747" i="2"/>
  <c r="G4747" i="2" s="1"/>
  <c r="I4748" i="2"/>
  <c r="G4748" i="2" s="1"/>
  <c r="I4749" i="2"/>
  <c r="G4749" i="2" s="1"/>
  <c r="I4750" i="2"/>
  <c r="G4750" i="2" s="1"/>
  <c r="I4751" i="2"/>
  <c r="G4751" i="2" s="1"/>
  <c r="I4752" i="2"/>
  <c r="G4752" i="2" s="1"/>
  <c r="I4753" i="2"/>
  <c r="G4753" i="2" s="1"/>
  <c r="I4754" i="2"/>
  <c r="G4754" i="2" s="1"/>
  <c r="I4755" i="2"/>
  <c r="G4755" i="2" s="1"/>
  <c r="I4756" i="2"/>
  <c r="G4756" i="2" s="1"/>
  <c r="I4757" i="2"/>
  <c r="G4757" i="2" s="1"/>
  <c r="I4758" i="2"/>
  <c r="G4758" i="2" s="1"/>
  <c r="I4759" i="2"/>
  <c r="G4759" i="2" s="1"/>
  <c r="I4760" i="2"/>
  <c r="G4760" i="2" s="1"/>
  <c r="I4761" i="2"/>
  <c r="G4761" i="2" s="1"/>
  <c r="I4762" i="2"/>
  <c r="G4762" i="2" s="1"/>
  <c r="I4763" i="2"/>
  <c r="G4763" i="2" s="1"/>
  <c r="I4764" i="2"/>
  <c r="G4764" i="2" s="1"/>
  <c r="I4765" i="2"/>
  <c r="G4765" i="2" s="1"/>
  <c r="I4766" i="2"/>
  <c r="G4766" i="2" s="1"/>
  <c r="I4767" i="2"/>
  <c r="G4767" i="2" s="1"/>
  <c r="I4768" i="2"/>
  <c r="G4768" i="2" s="1"/>
  <c r="I4769" i="2"/>
  <c r="G4769" i="2" s="1"/>
  <c r="I4770" i="2"/>
  <c r="G4770" i="2" s="1"/>
  <c r="I4771" i="2"/>
  <c r="G4771" i="2" s="1"/>
  <c r="I4772" i="2"/>
  <c r="G4772" i="2" s="1"/>
  <c r="I4773" i="2"/>
  <c r="G4773" i="2" s="1"/>
  <c r="I4774" i="2"/>
  <c r="G4774" i="2" s="1"/>
  <c r="I4775" i="2"/>
  <c r="G4775" i="2" s="1"/>
  <c r="I4776" i="2"/>
  <c r="G4776" i="2" s="1"/>
  <c r="I4777" i="2"/>
  <c r="G4777" i="2" s="1"/>
  <c r="I4778" i="2"/>
  <c r="G4778" i="2" s="1"/>
  <c r="I4779" i="2"/>
  <c r="G4779" i="2" s="1"/>
  <c r="I4780" i="2"/>
  <c r="G4780" i="2" s="1"/>
  <c r="I4781" i="2"/>
  <c r="G4781" i="2" s="1"/>
  <c r="I4782" i="2"/>
  <c r="G4782" i="2" s="1"/>
  <c r="I4783" i="2"/>
  <c r="G4783" i="2" s="1"/>
  <c r="I4784" i="2"/>
  <c r="G4784" i="2" s="1"/>
  <c r="I4785" i="2"/>
  <c r="G4785" i="2" s="1"/>
  <c r="I4786" i="2"/>
  <c r="G4786" i="2" s="1"/>
  <c r="I4787" i="2"/>
  <c r="G4787" i="2" s="1"/>
  <c r="I4788" i="2"/>
  <c r="G4788" i="2" s="1"/>
  <c r="I4789" i="2"/>
  <c r="G4789" i="2" s="1"/>
  <c r="I4790" i="2"/>
  <c r="G4790" i="2" s="1"/>
  <c r="I4791" i="2"/>
  <c r="G4791" i="2" s="1"/>
  <c r="I4792" i="2"/>
  <c r="G4792" i="2" s="1"/>
  <c r="I4793" i="2"/>
  <c r="G4793" i="2" s="1"/>
  <c r="I4794" i="2"/>
  <c r="G4794" i="2" s="1"/>
  <c r="I4795" i="2"/>
  <c r="G4795" i="2" s="1"/>
  <c r="I4796" i="2"/>
  <c r="G4796" i="2" s="1"/>
  <c r="I4797" i="2"/>
  <c r="G4797" i="2" s="1"/>
  <c r="I4798" i="2"/>
  <c r="G4798" i="2" s="1"/>
  <c r="I4799" i="2"/>
  <c r="G4799" i="2" s="1"/>
  <c r="I4800" i="2"/>
  <c r="G4800" i="2" s="1"/>
  <c r="I4801" i="2"/>
  <c r="G4801" i="2" s="1"/>
  <c r="I4802" i="2"/>
  <c r="G4802" i="2" s="1"/>
  <c r="I4803" i="2"/>
  <c r="G4803" i="2" s="1"/>
  <c r="I4804" i="2"/>
  <c r="G4804" i="2" s="1"/>
  <c r="I4805" i="2"/>
  <c r="G4805" i="2" s="1"/>
  <c r="I4806" i="2"/>
  <c r="G4806" i="2" s="1"/>
  <c r="I4807" i="2"/>
  <c r="G4807" i="2" s="1"/>
  <c r="I4808" i="2"/>
  <c r="G4808" i="2" s="1"/>
  <c r="I4809" i="2"/>
  <c r="G4809" i="2" s="1"/>
  <c r="I4810" i="2"/>
  <c r="G4810" i="2" s="1"/>
  <c r="I4811" i="2"/>
  <c r="G4811" i="2" s="1"/>
  <c r="I4812" i="2"/>
  <c r="G4812" i="2" s="1"/>
  <c r="I4813" i="2"/>
  <c r="G4813" i="2" s="1"/>
  <c r="I4814" i="2"/>
  <c r="G4814" i="2" s="1"/>
  <c r="I4815" i="2"/>
  <c r="G4815" i="2" s="1"/>
  <c r="I4816" i="2"/>
  <c r="G4816" i="2" s="1"/>
  <c r="I4817" i="2"/>
  <c r="G4817" i="2" s="1"/>
  <c r="I4818" i="2"/>
  <c r="G4818" i="2" s="1"/>
  <c r="I4819" i="2"/>
  <c r="G4819" i="2" s="1"/>
  <c r="I4820" i="2"/>
  <c r="G4820" i="2" s="1"/>
  <c r="I4821" i="2"/>
  <c r="G4821" i="2" s="1"/>
  <c r="I4822" i="2"/>
  <c r="G4822" i="2" s="1"/>
  <c r="I4823" i="2"/>
  <c r="G4823" i="2" s="1"/>
  <c r="I4824" i="2"/>
  <c r="G4824" i="2" s="1"/>
  <c r="I4825" i="2"/>
  <c r="G4825" i="2" s="1"/>
  <c r="I4826" i="2"/>
  <c r="G4826" i="2" s="1"/>
  <c r="I4827" i="2"/>
  <c r="G4827" i="2" s="1"/>
  <c r="I4828" i="2"/>
  <c r="G4828" i="2" s="1"/>
  <c r="I4829" i="2"/>
  <c r="G4829" i="2" s="1"/>
  <c r="I4830" i="2"/>
  <c r="G4830" i="2" s="1"/>
  <c r="I4831" i="2"/>
  <c r="G4831" i="2" s="1"/>
  <c r="I4832" i="2"/>
  <c r="G4832" i="2" s="1"/>
  <c r="I4833" i="2"/>
  <c r="G4833" i="2" s="1"/>
  <c r="I4834" i="2"/>
  <c r="G4834" i="2" s="1"/>
  <c r="I4835" i="2"/>
  <c r="G4835" i="2" s="1"/>
  <c r="I4836" i="2"/>
  <c r="G4836" i="2" s="1"/>
  <c r="I4837" i="2"/>
  <c r="G4837" i="2" s="1"/>
  <c r="I4838" i="2"/>
  <c r="G4838" i="2" s="1"/>
  <c r="I4839" i="2"/>
  <c r="G4839" i="2" s="1"/>
  <c r="I4840" i="2"/>
  <c r="G4840" i="2" s="1"/>
  <c r="I4841" i="2"/>
  <c r="G4841" i="2" s="1"/>
  <c r="I4842" i="2"/>
  <c r="G4842" i="2" s="1"/>
  <c r="I4843" i="2"/>
  <c r="G4843" i="2" s="1"/>
  <c r="I4844" i="2"/>
  <c r="G4844" i="2" s="1"/>
  <c r="I4845" i="2"/>
  <c r="G4845" i="2" s="1"/>
  <c r="I4846" i="2"/>
  <c r="G4846" i="2" s="1"/>
  <c r="I4847" i="2"/>
  <c r="G4847" i="2" s="1"/>
  <c r="I4848" i="2"/>
  <c r="G4848" i="2" s="1"/>
  <c r="I4849" i="2"/>
  <c r="G4849" i="2" s="1"/>
  <c r="I4850" i="2"/>
  <c r="G4850" i="2" s="1"/>
  <c r="I4851" i="2"/>
  <c r="G4851" i="2" s="1"/>
  <c r="I4852" i="2"/>
  <c r="G4852" i="2" s="1"/>
  <c r="I4853" i="2"/>
  <c r="G4853" i="2" s="1"/>
  <c r="I4854" i="2"/>
  <c r="G4854" i="2" s="1"/>
  <c r="I4855" i="2"/>
  <c r="G4855" i="2" s="1"/>
  <c r="I4856" i="2"/>
  <c r="G4856" i="2" s="1"/>
  <c r="I4857" i="2"/>
  <c r="G4857" i="2" s="1"/>
  <c r="I4858" i="2"/>
  <c r="G4858" i="2" s="1"/>
  <c r="I4859" i="2"/>
  <c r="G4859" i="2" s="1"/>
  <c r="I4860" i="2"/>
  <c r="G4860" i="2" s="1"/>
  <c r="I4861" i="2"/>
  <c r="G4861" i="2" s="1"/>
  <c r="I4862" i="2"/>
  <c r="G4862" i="2" s="1"/>
  <c r="I4863" i="2"/>
  <c r="G4863" i="2" s="1"/>
  <c r="I4864" i="2"/>
  <c r="G4864" i="2" s="1"/>
  <c r="I4865" i="2"/>
  <c r="G4865" i="2" s="1"/>
  <c r="I4866" i="2"/>
  <c r="G4866" i="2" s="1"/>
  <c r="I4867" i="2"/>
  <c r="G4867" i="2" s="1"/>
  <c r="I4868" i="2"/>
  <c r="G4868" i="2" s="1"/>
  <c r="I4869" i="2"/>
  <c r="G4869" i="2" s="1"/>
  <c r="I4870" i="2"/>
  <c r="G4870" i="2" s="1"/>
  <c r="I4871" i="2"/>
  <c r="G4871" i="2" s="1"/>
  <c r="I4872" i="2"/>
  <c r="G4872" i="2" s="1"/>
  <c r="I4873" i="2"/>
  <c r="G4873" i="2" s="1"/>
  <c r="I4874" i="2"/>
  <c r="G4874" i="2" s="1"/>
  <c r="I4875" i="2"/>
  <c r="G4875" i="2" s="1"/>
  <c r="I4876" i="2"/>
  <c r="G4876" i="2" s="1"/>
  <c r="I4877" i="2"/>
  <c r="G4877" i="2" s="1"/>
  <c r="I4878" i="2"/>
  <c r="G4878" i="2" s="1"/>
  <c r="I4879" i="2"/>
  <c r="G4879" i="2" s="1"/>
  <c r="I4880" i="2"/>
  <c r="G4880" i="2" s="1"/>
  <c r="I4881" i="2"/>
  <c r="G4881" i="2" s="1"/>
  <c r="I4882" i="2"/>
  <c r="G4882" i="2" s="1"/>
  <c r="I4883" i="2"/>
  <c r="G4883" i="2" s="1"/>
  <c r="I4884" i="2"/>
  <c r="G4884" i="2" s="1"/>
  <c r="I4885" i="2"/>
  <c r="G4885" i="2" s="1"/>
  <c r="I4886" i="2"/>
  <c r="G4886" i="2" s="1"/>
  <c r="I4887" i="2"/>
  <c r="G4887" i="2" s="1"/>
  <c r="I4888" i="2"/>
  <c r="G4888" i="2" s="1"/>
  <c r="I4889" i="2"/>
  <c r="G4889" i="2" s="1"/>
  <c r="I4890" i="2"/>
  <c r="G4890" i="2" s="1"/>
  <c r="I4891" i="2"/>
  <c r="G4891" i="2" s="1"/>
  <c r="I4892" i="2"/>
  <c r="G4892" i="2" s="1"/>
  <c r="I4893" i="2"/>
  <c r="G4893" i="2" s="1"/>
  <c r="I4894" i="2"/>
  <c r="G4894" i="2" s="1"/>
  <c r="I4895" i="2"/>
  <c r="G4895" i="2" s="1"/>
  <c r="I4896" i="2"/>
  <c r="G4896" i="2" s="1"/>
  <c r="I4897" i="2"/>
  <c r="G4897" i="2" s="1"/>
  <c r="I4898" i="2"/>
  <c r="G4898" i="2" s="1"/>
  <c r="I4899" i="2"/>
  <c r="G4899" i="2" s="1"/>
  <c r="I4900" i="2"/>
  <c r="G4900" i="2" s="1"/>
  <c r="I4901" i="2"/>
  <c r="G4901" i="2" s="1"/>
  <c r="I4902" i="2"/>
  <c r="G4902" i="2" s="1"/>
  <c r="I4903" i="2"/>
  <c r="G4903" i="2" s="1"/>
  <c r="I4904" i="2"/>
  <c r="G4904" i="2" s="1"/>
  <c r="I4905" i="2"/>
  <c r="G4905" i="2" s="1"/>
  <c r="I4906" i="2"/>
  <c r="G4906" i="2" s="1"/>
  <c r="I4907" i="2"/>
  <c r="G4907" i="2" s="1"/>
  <c r="I4908" i="2"/>
  <c r="G4908" i="2" s="1"/>
  <c r="I4909" i="2"/>
  <c r="G4909" i="2" s="1"/>
  <c r="I4910" i="2"/>
  <c r="G4910" i="2" s="1"/>
  <c r="I4911" i="2"/>
  <c r="G4911" i="2" s="1"/>
  <c r="I4912" i="2"/>
  <c r="G4912" i="2" s="1"/>
  <c r="I4913" i="2"/>
  <c r="G4913" i="2" s="1"/>
  <c r="I4914" i="2"/>
  <c r="G4914" i="2" s="1"/>
  <c r="I4915" i="2"/>
  <c r="G4915" i="2" s="1"/>
  <c r="I4916" i="2"/>
  <c r="G4916" i="2" s="1"/>
  <c r="I4917" i="2"/>
  <c r="G4917" i="2" s="1"/>
  <c r="I4918" i="2"/>
  <c r="G4918" i="2" s="1"/>
  <c r="I4919" i="2"/>
  <c r="G4919" i="2" s="1"/>
  <c r="I4920" i="2"/>
  <c r="G4920" i="2" s="1"/>
  <c r="I4921" i="2"/>
  <c r="G4921" i="2" s="1"/>
  <c r="I4922" i="2"/>
  <c r="G4922" i="2" s="1"/>
  <c r="I4923" i="2"/>
  <c r="G4923" i="2" s="1"/>
  <c r="I4924" i="2"/>
  <c r="G4924" i="2" s="1"/>
  <c r="I4925" i="2"/>
  <c r="G4925" i="2" s="1"/>
  <c r="I4926" i="2"/>
  <c r="G4926" i="2" s="1"/>
  <c r="I4927" i="2"/>
  <c r="G4927" i="2" s="1"/>
  <c r="I4928" i="2"/>
  <c r="G4928" i="2" s="1"/>
  <c r="I4929" i="2"/>
  <c r="G4929" i="2" s="1"/>
  <c r="I4930" i="2"/>
  <c r="G4930" i="2" s="1"/>
  <c r="I4931" i="2"/>
  <c r="G4931" i="2" s="1"/>
  <c r="I4932" i="2"/>
  <c r="G4932" i="2" s="1"/>
  <c r="I4933" i="2"/>
  <c r="G4933" i="2" s="1"/>
  <c r="I4934" i="2"/>
  <c r="G4934" i="2" s="1"/>
  <c r="I4935" i="2"/>
  <c r="G4935" i="2" s="1"/>
  <c r="I4936" i="2"/>
  <c r="G4936" i="2" s="1"/>
  <c r="I4937" i="2"/>
  <c r="G4937" i="2" s="1"/>
  <c r="I4938" i="2"/>
  <c r="G4938" i="2" s="1"/>
  <c r="I4939" i="2"/>
  <c r="G4939" i="2" s="1"/>
  <c r="I4940" i="2"/>
  <c r="G4940" i="2" s="1"/>
  <c r="I4941" i="2"/>
  <c r="G4941" i="2" s="1"/>
  <c r="I4942" i="2"/>
  <c r="G4942" i="2" s="1"/>
  <c r="I4943" i="2"/>
  <c r="G4943" i="2" s="1"/>
  <c r="I4944" i="2"/>
  <c r="G4944" i="2" s="1"/>
  <c r="I4945" i="2"/>
  <c r="G4945" i="2" s="1"/>
  <c r="I4946" i="2"/>
  <c r="G4946" i="2" s="1"/>
  <c r="I4947" i="2"/>
  <c r="G4947" i="2" s="1"/>
  <c r="I4948" i="2"/>
  <c r="G4948" i="2" s="1"/>
  <c r="I4949" i="2"/>
  <c r="G4949" i="2" s="1"/>
  <c r="I4950" i="2"/>
  <c r="G4950" i="2" s="1"/>
  <c r="I4951" i="2"/>
  <c r="G4951" i="2" s="1"/>
  <c r="I4952" i="2"/>
  <c r="G4952" i="2" s="1"/>
  <c r="I4953" i="2"/>
  <c r="G4953" i="2" s="1"/>
  <c r="I4954" i="2"/>
  <c r="G4954" i="2" s="1"/>
  <c r="I4955" i="2"/>
  <c r="G4955" i="2" s="1"/>
  <c r="I4956" i="2"/>
  <c r="G4956" i="2" s="1"/>
  <c r="I4957" i="2"/>
  <c r="G4957" i="2" s="1"/>
  <c r="I4958" i="2"/>
  <c r="G4958" i="2" s="1"/>
  <c r="I4959" i="2"/>
  <c r="G4959" i="2" s="1"/>
  <c r="I4960" i="2"/>
  <c r="G4960" i="2" s="1"/>
  <c r="I4961" i="2"/>
  <c r="G4961" i="2" s="1"/>
  <c r="I4962" i="2"/>
  <c r="G4962" i="2" s="1"/>
  <c r="I4963" i="2"/>
  <c r="G4963" i="2" s="1"/>
  <c r="I4964" i="2"/>
  <c r="G4964" i="2" s="1"/>
  <c r="I4965" i="2"/>
  <c r="G4965" i="2" s="1"/>
  <c r="I4966" i="2"/>
  <c r="G4966" i="2" s="1"/>
  <c r="I4967" i="2"/>
  <c r="G4967" i="2" s="1"/>
  <c r="I4968" i="2"/>
  <c r="G4968" i="2" s="1"/>
  <c r="I4969" i="2"/>
  <c r="G4969" i="2" s="1"/>
  <c r="I4970" i="2"/>
  <c r="G4970" i="2" s="1"/>
  <c r="I4971" i="2"/>
  <c r="G4971" i="2" s="1"/>
  <c r="I4972" i="2"/>
  <c r="G4972" i="2" s="1"/>
  <c r="I4973" i="2"/>
  <c r="G4973" i="2" s="1"/>
  <c r="I4974" i="2"/>
  <c r="G4974" i="2" s="1"/>
  <c r="I4975" i="2"/>
  <c r="G4975" i="2" s="1"/>
  <c r="I4976" i="2"/>
  <c r="G4976" i="2" s="1"/>
  <c r="I4977" i="2"/>
  <c r="G4977" i="2" s="1"/>
  <c r="I4978" i="2"/>
  <c r="G4978" i="2" s="1"/>
  <c r="I4979" i="2"/>
  <c r="G4979" i="2" s="1"/>
  <c r="I4980" i="2"/>
  <c r="G4980" i="2" s="1"/>
  <c r="I4981" i="2"/>
  <c r="G4981" i="2" s="1"/>
  <c r="I4982" i="2"/>
  <c r="G4982" i="2" s="1"/>
  <c r="I4983" i="2"/>
  <c r="G4983" i="2" s="1"/>
  <c r="I4984" i="2"/>
  <c r="G4984" i="2" s="1"/>
  <c r="I4985" i="2"/>
  <c r="G4985" i="2" s="1"/>
  <c r="I4986" i="2"/>
  <c r="G4986" i="2" s="1"/>
  <c r="I4987" i="2"/>
  <c r="G4987" i="2" s="1"/>
  <c r="I4988" i="2"/>
  <c r="G4988" i="2" s="1"/>
  <c r="I4989" i="2"/>
  <c r="G4989" i="2" s="1"/>
  <c r="I4990" i="2"/>
  <c r="G4990" i="2" s="1"/>
  <c r="I4991" i="2"/>
  <c r="G4991" i="2" s="1"/>
  <c r="I4992" i="2"/>
  <c r="G4992" i="2" s="1"/>
  <c r="I4993" i="2"/>
  <c r="G4993" i="2" s="1"/>
  <c r="I4994" i="2"/>
  <c r="G4994" i="2" s="1"/>
  <c r="I4995" i="2"/>
  <c r="G4995" i="2" s="1"/>
  <c r="I4996" i="2"/>
  <c r="G4996" i="2" s="1"/>
  <c r="I4997" i="2"/>
  <c r="G4997" i="2" s="1"/>
  <c r="I4998" i="2"/>
  <c r="G4998" i="2" s="1"/>
  <c r="I4999" i="2"/>
  <c r="G4999" i="2" s="1"/>
  <c r="I5000" i="2"/>
  <c r="G5000" i="2" s="1"/>
  <c r="I5001" i="2"/>
  <c r="G5001" i="2" s="1"/>
  <c r="I5002" i="2"/>
  <c r="G5002" i="2" s="1"/>
  <c r="I5003" i="2"/>
  <c r="G5003" i="2" s="1"/>
  <c r="I5004" i="2"/>
  <c r="G5004" i="2" s="1"/>
  <c r="I5005" i="2"/>
  <c r="G5005" i="2" s="1"/>
  <c r="I5006" i="2"/>
  <c r="G5006" i="2" s="1"/>
  <c r="I5007" i="2"/>
  <c r="G5007" i="2" s="1"/>
  <c r="I5008" i="2"/>
  <c r="G5008" i="2" s="1"/>
  <c r="I5009" i="2"/>
  <c r="G5009" i="2" s="1"/>
  <c r="I5010" i="2"/>
  <c r="G5010" i="2" s="1"/>
  <c r="I5011" i="2"/>
  <c r="G5011" i="2" s="1"/>
  <c r="I5012" i="2"/>
  <c r="G5012" i="2" s="1"/>
  <c r="I5013" i="2"/>
  <c r="G5013" i="2" s="1"/>
  <c r="I5014" i="2"/>
  <c r="G5014" i="2" s="1"/>
  <c r="I5015" i="2"/>
  <c r="G5015" i="2" s="1"/>
  <c r="I5016" i="2"/>
  <c r="G5016" i="2" s="1"/>
  <c r="I5017" i="2"/>
  <c r="G5017" i="2" s="1"/>
  <c r="I5018" i="2"/>
  <c r="G5018" i="2" s="1"/>
  <c r="I5019" i="2"/>
  <c r="G5019" i="2" s="1"/>
  <c r="I5020" i="2"/>
  <c r="G5020" i="2" s="1"/>
  <c r="I5021" i="2"/>
  <c r="G5021" i="2" s="1"/>
  <c r="I5022" i="2"/>
  <c r="G5022" i="2" s="1"/>
  <c r="I5023" i="2"/>
  <c r="G5023" i="2" s="1"/>
  <c r="I5024" i="2"/>
  <c r="G5024" i="2" s="1"/>
  <c r="I5025" i="2"/>
  <c r="G5025" i="2" s="1"/>
  <c r="I5026" i="2"/>
  <c r="G5026" i="2" s="1"/>
  <c r="I5027" i="2"/>
  <c r="G5027" i="2" s="1"/>
  <c r="I5028" i="2"/>
  <c r="G5028" i="2" s="1"/>
  <c r="I5029" i="2"/>
  <c r="G5029" i="2" s="1"/>
  <c r="I5030" i="2"/>
  <c r="G5030" i="2" s="1"/>
  <c r="I5031" i="2"/>
  <c r="G5031" i="2" s="1"/>
  <c r="I5032" i="2"/>
  <c r="G5032" i="2" s="1"/>
  <c r="I5033" i="2"/>
  <c r="G5033" i="2" s="1"/>
  <c r="I5034" i="2"/>
  <c r="G5034" i="2" s="1"/>
  <c r="I5035" i="2"/>
  <c r="G5035" i="2" s="1"/>
  <c r="I5036" i="2"/>
  <c r="G5036" i="2" s="1"/>
  <c r="I5037" i="2"/>
  <c r="G5037" i="2" s="1"/>
  <c r="I5038" i="2"/>
  <c r="G5038" i="2" s="1"/>
  <c r="I5039" i="2"/>
  <c r="G5039" i="2" s="1"/>
  <c r="I5040" i="2"/>
  <c r="G5040" i="2" s="1"/>
  <c r="I5041" i="2"/>
  <c r="G5041" i="2" s="1"/>
  <c r="I5042" i="2"/>
  <c r="G5042" i="2" s="1"/>
  <c r="I5043" i="2"/>
  <c r="G5043" i="2" s="1"/>
  <c r="I5044" i="2"/>
  <c r="G5044" i="2" s="1"/>
  <c r="I5045" i="2"/>
  <c r="G5045" i="2" s="1"/>
  <c r="I5046" i="2"/>
  <c r="G5046" i="2" s="1"/>
  <c r="I5047" i="2"/>
  <c r="G5047" i="2" s="1"/>
  <c r="I5048" i="2"/>
  <c r="G5048" i="2" s="1"/>
  <c r="I5049" i="2"/>
  <c r="G5049" i="2" s="1"/>
  <c r="I5050" i="2"/>
  <c r="G5050" i="2" s="1"/>
  <c r="I5051" i="2"/>
  <c r="G5051" i="2" s="1"/>
  <c r="I5052" i="2"/>
  <c r="G5052" i="2" s="1"/>
  <c r="I5053" i="2"/>
  <c r="G5053" i="2" s="1"/>
  <c r="I5054" i="2"/>
  <c r="G5054" i="2" s="1"/>
  <c r="I5055" i="2"/>
  <c r="G5055" i="2" s="1"/>
  <c r="I5056" i="2"/>
  <c r="G5056" i="2" s="1"/>
  <c r="I5057" i="2"/>
  <c r="G5057" i="2" s="1"/>
  <c r="I5058" i="2"/>
  <c r="G5058" i="2" s="1"/>
  <c r="I5059" i="2"/>
  <c r="G5059" i="2" s="1"/>
  <c r="I5060" i="2"/>
  <c r="G5060" i="2" s="1"/>
  <c r="I5061" i="2"/>
  <c r="G5061" i="2" s="1"/>
  <c r="I5062" i="2"/>
  <c r="G5062" i="2" s="1"/>
  <c r="I5063" i="2"/>
  <c r="G5063" i="2" s="1"/>
  <c r="I5064" i="2"/>
  <c r="G5064" i="2" s="1"/>
  <c r="I5065" i="2"/>
  <c r="G5065" i="2" s="1"/>
  <c r="I5066" i="2"/>
  <c r="G5066" i="2" s="1"/>
  <c r="I5067" i="2"/>
  <c r="G5067" i="2" s="1"/>
  <c r="I5068" i="2"/>
  <c r="G5068" i="2" s="1"/>
  <c r="I5069" i="2"/>
  <c r="G5069" i="2" s="1"/>
  <c r="I5070" i="2"/>
  <c r="G5070" i="2" s="1"/>
  <c r="I5071" i="2"/>
  <c r="G5071" i="2" s="1"/>
  <c r="I5072" i="2"/>
  <c r="G5072" i="2" s="1"/>
  <c r="I5073" i="2"/>
  <c r="G5073" i="2" s="1"/>
  <c r="I5074" i="2"/>
  <c r="G5074" i="2" s="1"/>
  <c r="I5075" i="2"/>
  <c r="G5075" i="2" s="1"/>
  <c r="I5076" i="2"/>
  <c r="G5076" i="2" s="1"/>
  <c r="I5077" i="2"/>
  <c r="G5077" i="2" s="1"/>
  <c r="I5078" i="2"/>
  <c r="G5078" i="2" s="1"/>
  <c r="I5079" i="2"/>
  <c r="G5079" i="2" s="1"/>
  <c r="I5080" i="2"/>
  <c r="G5080" i="2" s="1"/>
  <c r="I5081" i="2"/>
  <c r="G5081" i="2" s="1"/>
  <c r="I5082" i="2"/>
  <c r="G5082" i="2" s="1"/>
  <c r="I5083" i="2"/>
  <c r="G5083" i="2" s="1"/>
  <c r="I5084" i="2"/>
  <c r="G5084" i="2" s="1"/>
  <c r="I5085" i="2"/>
  <c r="G5085" i="2" s="1"/>
  <c r="I5086" i="2"/>
  <c r="G5086" i="2" s="1"/>
  <c r="I5087" i="2"/>
  <c r="G5087" i="2" s="1"/>
  <c r="I5088" i="2"/>
  <c r="G5088" i="2" s="1"/>
  <c r="I5089" i="2"/>
  <c r="G5089" i="2" s="1"/>
  <c r="I5090" i="2"/>
  <c r="G5090" i="2" s="1"/>
  <c r="I5091" i="2"/>
  <c r="G5091" i="2" s="1"/>
  <c r="I5092" i="2"/>
  <c r="G5092" i="2" s="1"/>
  <c r="I5093" i="2"/>
  <c r="G5093" i="2" s="1"/>
  <c r="I5094" i="2"/>
  <c r="G5094" i="2" s="1"/>
  <c r="I5095" i="2"/>
  <c r="G5095" i="2" s="1"/>
  <c r="I5096" i="2"/>
  <c r="G5096" i="2" s="1"/>
  <c r="I5097" i="2"/>
  <c r="G5097" i="2" s="1"/>
  <c r="I5098" i="2"/>
  <c r="G5098" i="2" s="1"/>
  <c r="I5099" i="2"/>
  <c r="G5099" i="2" s="1"/>
  <c r="I5100" i="2"/>
  <c r="G5100" i="2" s="1"/>
  <c r="I5101" i="2"/>
  <c r="G5101" i="2" s="1"/>
  <c r="I5102" i="2"/>
  <c r="G5102" i="2" s="1"/>
  <c r="I5103" i="2"/>
  <c r="G5103" i="2" s="1"/>
  <c r="I5104" i="2"/>
  <c r="G5104" i="2" s="1"/>
  <c r="I5105" i="2"/>
  <c r="G5105" i="2" s="1"/>
  <c r="I5106" i="2"/>
  <c r="G5106" i="2" s="1"/>
  <c r="I5107" i="2"/>
  <c r="G5107" i="2" s="1"/>
  <c r="I5108" i="2"/>
  <c r="G5108" i="2" s="1"/>
  <c r="I5109" i="2"/>
  <c r="G5109" i="2" s="1"/>
  <c r="I5110" i="2"/>
  <c r="G5110" i="2" s="1"/>
  <c r="I5111" i="2"/>
  <c r="G5111" i="2" s="1"/>
  <c r="I5112" i="2"/>
  <c r="G5112" i="2" s="1"/>
  <c r="I5113" i="2"/>
  <c r="G5113" i="2" s="1"/>
  <c r="I5114" i="2"/>
  <c r="G5114" i="2" s="1"/>
  <c r="I5115" i="2"/>
  <c r="G5115" i="2" s="1"/>
  <c r="I5116" i="2"/>
  <c r="G5116" i="2" s="1"/>
  <c r="I5117" i="2"/>
  <c r="G5117" i="2" s="1"/>
  <c r="I5118" i="2"/>
  <c r="G5118" i="2" s="1"/>
  <c r="I5119" i="2"/>
  <c r="G5119" i="2" s="1"/>
  <c r="I5120" i="2"/>
  <c r="G5120" i="2" s="1"/>
  <c r="I5121" i="2"/>
  <c r="G5121" i="2" s="1"/>
  <c r="I5122" i="2"/>
  <c r="G5122" i="2" s="1"/>
  <c r="I5123" i="2"/>
  <c r="G5123" i="2" s="1"/>
  <c r="I5124" i="2"/>
  <c r="G5124" i="2" s="1"/>
  <c r="I5125" i="2"/>
  <c r="G5125" i="2" s="1"/>
  <c r="I5126" i="2"/>
  <c r="G5126" i="2" s="1"/>
  <c r="I5127" i="2"/>
  <c r="G5127" i="2" s="1"/>
  <c r="I5128" i="2"/>
  <c r="G5128" i="2" s="1"/>
  <c r="I5129" i="2"/>
  <c r="G5129" i="2" s="1"/>
  <c r="I5130" i="2"/>
  <c r="G5130" i="2" s="1"/>
  <c r="I5131" i="2"/>
  <c r="G5131" i="2" s="1"/>
  <c r="I5132" i="2"/>
  <c r="G5132" i="2" s="1"/>
  <c r="I5133" i="2"/>
  <c r="G5133" i="2" s="1"/>
  <c r="I5134" i="2"/>
  <c r="G5134" i="2" s="1"/>
  <c r="I5135" i="2"/>
  <c r="G5135" i="2" s="1"/>
  <c r="I5136" i="2"/>
  <c r="G5136" i="2" s="1"/>
  <c r="I5137" i="2"/>
  <c r="G5137" i="2" s="1"/>
  <c r="I5138" i="2"/>
  <c r="G5138" i="2" s="1"/>
  <c r="I5139" i="2"/>
  <c r="G5139" i="2" s="1"/>
  <c r="I5140" i="2"/>
  <c r="G5140" i="2" s="1"/>
  <c r="I5141" i="2"/>
  <c r="G5141" i="2" s="1"/>
  <c r="I5142" i="2"/>
  <c r="G5142" i="2" s="1"/>
  <c r="I5143" i="2"/>
  <c r="G5143" i="2" s="1"/>
  <c r="I5144" i="2"/>
  <c r="G5144" i="2" s="1"/>
  <c r="I5145" i="2"/>
  <c r="G5145" i="2" s="1"/>
  <c r="I5146" i="2"/>
  <c r="G5146" i="2" s="1"/>
  <c r="I5147" i="2"/>
  <c r="G5147" i="2" s="1"/>
  <c r="I5148" i="2"/>
  <c r="G5148" i="2" s="1"/>
  <c r="I5149" i="2"/>
  <c r="G5149" i="2" s="1"/>
  <c r="I5150" i="2"/>
  <c r="G5150" i="2" s="1"/>
  <c r="I5151" i="2"/>
  <c r="G5151" i="2" s="1"/>
  <c r="I5152" i="2"/>
  <c r="G5152" i="2" s="1"/>
  <c r="I5153" i="2"/>
  <c r="G5153" i="2" s="1"/>
  <c r="I5154" i="2"/>
  <c r="G5154" i="2" s="1"/>
  <c r="I5155" i="2"/>
  <c r="G5155" i="2" s="1"/>
  <c r="I5156" i="2"/>
  <c r="G5156" i="2" s="1"/>
  <c r="I5157" i="2"/>
  <c r="G5157" i="2" s="1"/>
  <c r="I5158" i="2"/>
  <c r="G5158" i="2" s="1"/>
  <c r="I5159" i="2"/>
  <c r="G5159" i="2" s="1"/>
  <c r="I5160" i="2"/>
  <c r="G5160" i="2" s="1"/>
  <c r="I5161" i="2"/>
  <c r="G5161" i="2" s="1"/>
  <c r="I5162" i="2"/>
  <c r="G5162" i="2" s="1"/>
  <c r="I5163" i="2"/>
  <c r="G5163" i="2" s="1"/>
  <c r="I5164" i="2"/>
  <c r="G5164" i="2" s="1"/>
  <c r="I5165" i="2"/>
  <c r="G5165" i="2" s="1"/>
  <c r="I5166" i="2"/>
  <c r="G5166" i="2" s="1"/>
  <c r="I5167" i="2"/>
  <c r="G5167" i="2" s="1"/>
  <c r="I5168" i="2"/>
  <c r="G5168" i="2" s="1"/>
  <c r="I5169" i="2"/>
  <c r="G5169" i="2" s="1"/>
  <c r="I5170" i="2"/>
  <c r="G5170" i="2" s="1"/>
  <c r="I5171" i="2"/>
  <c r="G5171" i="2" s="1"/>
  <c r="I5172" i="2"/>
  <c r="G5172" i="2" s="1"/>
  <c r="I5173" i="2"/>
  <c r="G5173" i="2" s="1"/>
  <c r="I5174" i="2"/>
  <c r="G5174" i="2" s="1"/>
  <c r="I5175" i="2"/>
  <c r="G5175" i="2" s="1"/>
  <c r="I5176" i="2"/>
  <c r="G5176" i="2" s="1"/>
  <c r="I5177" i="2"/>
  <c r="G5177" i="2" s="1"/>
  <c r="I5178" i="2"/>
  <c r="G5178" i="2" s="1"/>
  <c r="I5179" i="2"/>
  <c r="G5179" i="2" s="1"/>
  <c r="I5180" i="2"/>
  <c r="G5180" i="2" s="1"/>
  <c r="I5181" i="2"/>
  <c r="G5181" i="2" s="1"/>
  <c r="I5182" i="2"/>
  <c r="G5182" i="2" s="1"/>
  <c r="I5183" i="2"/>
  <c r="G5183" i="2" s="1"/>
  <c r="I5184" i="2"/>
  <c r="G5184" i="2" s="1"/>
  <c r="I5185" i="2"/>
  <c r="G5185" i="2" s="1"/>
  <c r="I5186" i="2"/>
  <c r="G5186" i="2" s="1"/>
  <c r="I5187" i="2"/>
  <c r="G5187" i="2" s="1"/>
  <c r="I5188" i="2"/>
  <c r="G5188" i="2" s="1"/>
  <c r="I5189" i="2"/>
  <c r="G5189" i="2" s="1"/>
  <c r="I5190" i="2"/>
  <c r="G5190" i="2" s="1"/>
  <c r="I5191" i="2"/>
  <c r="G5191" i="2" s="1"/>
  <c r="I5192" i="2"/>
  <c r="G5192" i="2" s="1"/>
  <c r="I5193" i="2"/>
  <c r="G5193" i="2" s="1"/>
  <c r="I5194" i="2"/>
  <c r="G5194" i="2" s="1"/>
  <c r="I5195" i="2"/>
  <c r="G5195" i="2" s="1"/>
  <c r="I5196" i="2"/>
  <c r="G5196" i="2" s="1"/>
  <c r="I5197" i="2"/>
  <c r="G5197" i="2" s="1"/>
  <c r="I5198" i="2"/>
  <c r="G5198" i="2" s="1"/>
  <c r="I5199" i="2"/>
  <c r="G5199" i="2" s="1"/>
  <c r="I5200" i="2"/>
  <c r="G5200" i="2" s="1"/>
  <c r="I5201" i="2"/>
  <c r="G5201" i="2" s="1"/>
  <c r="I5202" i="2"/>
  <c r="G5202" i="2" s="1"/>
  <c r="I5203" i="2"/>
  <c r="G5203" i="2" s="1"/>
  <c r="I5204" i="2"/>
  <c r="G5204" i="2" s="1"/>
  <c r="I5205" i="2"/>
  <c r="G5205" i="2" s="1"/>
  <c r="I5206" i="2"/>
  <c r="G5206" i="2" s="1"/>
  <c r="I5207" i="2"/>
  <c r="G5207" i="2" s="1"/>
  <c r="I5208" i="2"/>
  <c r="G5208" i="2" s="1"/>
  <c r="I5209" i="2"/>
  <c r="G5209" i="2" s="1"/>
  <c r="I5210" i="2"/>
  <c r="G5210" i="2" s="1"/>
  <c r="I5211" i="2"/>
  <c r="G5211" i="2" s="1"/>
  <c r="I5212" i="2"/>
  <c r="G5212" i="2" s="1"/>
  <c r="I5213" i="2"/>
  <c r="G5213" i="2" s="1"/>
  <c r="I5214" i="2"/>
  <c r="G5214" i="2" s="1"/>
  <c r="I5215" i="2"/>
  <c r="G5215" i="2" s="1"/>
  <c r="I5216" i="2"/>
  <c r="G5216" i="2" s="1"/>
  <c r="I5217" i="2"/>
  <c r="G5217" i="2" s="1"/>
  <c r="I5218" i="2"/>
  <c r="G5218" i="2" s="1"/>
  <c r="I5219" i="2"/>
  <c r="G5219" i="2" s="1"/>
  <c r="I5220" i="2"/>
  <c r="G5220" i="2" s="1"/>
  <c r="I5221" i="2"/>
  <c r="G5221" i="2" s="1"/>
  <c r="I5222" i="2"/>
  <c r="G5222" i="2" s="1"/>
  <c r="I5223" i="2"/>
  <c r="G5223" i="2" s="1"/>
  <c r="I5224" i="2"/>
  <c r="G5224" i="2" s="1"/>
  <c r="I5225" i="2"/>
  <c r="G5225" i="2" s="1"/>
  <c r="I5226" i="2"/>
  <c r="G5226" i="2" s="1"/>
  <c r="I5227" i="2"/>
  <c r="G5227" i="2" s="1"/>
  <c r="I5228" i="2"/>
  <c r="G5228" i="2" s="1"/>
  <c r="I5229" i="2"/>
  <c r="G5229" i="2" s="1"/>
  <c r="I5230" i="2"/>
  <c r="G5230" i="2" s="1"/>
  <c r="I5231" i="2"/>
  <c r="G5231" i="2" s="1"/>
  <c r="I5232" i="2"/>
  <c r="G5232" i="2" s="1"/>
  <c r="I5233" i="2"/>
  <c r="G5233" i="2" s="1"/>
  <c r="I5234" i="2"/>
  <c r="G5234" i="2" s="1"/>
  <c r="I5235" i="2"/>
  <c r="G5235" i="2" s="1"/>
  <c r="I5236" i="2"/>
  <c r="G5236" i="2" s="1"/>
  <c r="I5237" i="2"/>
  <c r="G5237" i="2" s="1"/>
  <c r="I5238" i="2"/>
  <c r="G5238" i="2" s="1"/>
  <c r="I5239" i="2"/>
  <c r="G5239" i="2" s="1"/>
  <c r="I5240" i="2"/>
  <c r="G5240" i="2" s="1"/>
  <c r="I5241" i="2"/>
  <c r="G5241" i="2" s="1"/>
  <c r="I5242" i="2"/>
  <c r="G5242" i="2" s="1"/>
  <c r="I5243" i="2"/>
  <c r="G5243" i="2" s="1"/>
  <c r="I5244" i="2"/>
  <c r="G5244" i="2" s="1"/>
  <c r="I5245" i="2"/>
  <c r="G5245" i="2" s="1"/>
  <c r="I5246" i="2"/>
  <c r="G5246" i="2" s="1"/>
  <c r="I5247" i="2"/>
  <c r="G5247" i="2" s="1"/>
  <c r="I5248" i="2"/>
  <c r="G5248" i="2" s="1"/>
  <c r="I5249" i="2"/>
  <c r="G5249" i="2" s="1"/>
  <c r="I5250" i="2"/>
  <c r="G5250" i="2" s="1"/>
  <c r="I5251" i="2"/>
  <c r="G5251" i="2" s="1"/>
  <c r="I5252" i="2"/>
  <c r="G5252" i="2" s="1"/>
  <c r="I5253" i="2"/>
  <c r="G5253" i="2" s="1"/>
  <c r="I5254" i="2"/>
  <c r="G5254" i="2" s="1"/>
  <c r="I5255" i="2"/>
  <c r="G5255" i="2" s="1"/>
  <c r="I5256" i="2"/>
  <c r="G5256" i="2" s="1"/>
  <c r="I5257" i="2"/>
  <c r="G5257" i="2" s="1"/>
  <c r="I5258" i="2"/>
  <c r="G5258" i="2" s="1"/>
  <c r="I5259" i="2"/>
  <c r="G5259" i="2" s="1"/>
  <c r="I5260" i="2"/>
  <c r="G5260" i="2" s="1"/>
  <c r="I5261" i="2"/>
  <c r="G5261" i="2" s="1"/>
  <c r="I5262" i="2"/>
  <c r="G5262" i="2" s="1"/>
  <c r="I5263" i="2"/>
  <c r="G5263" i="2" s="1"/>
  <c r="I5264" i="2"/>
  <c r="G5264" i="2" s="1"/>
  <c r="I5265" i="2"/>
  <c r="G5265" i="2" s="1"/>
  <c r="I5266" i="2"/>
  <c r="G5266" i="2" s="1"/>
  <c r="I5267" i="2"/>
  <c r="G5267" i="2" s="1"/>
  <c r="I5268" i="2"/>
  <c r="G5268" i="2" s="1"/>
  <c r="I5269" i="2"/>
  <c r="G5269" i="2" s="1"/>
  <c r="I5270" i="2"/>
  <c r="G5270" i="2" s="1"/>
  <c r="I5271" i="2"/>
  <c r="G5271" i="2" s="1"/>
  <c r="I5272" i="2"/>
  <c r="G5272" i="2" s="1"/>
  <c r="I5273" i="2"/>
  <c r="G5273" i="2" s="1"/>
  <c r="I5274" i="2"/>
  <c r="G5274" i="2" s="1"/>
  <c r="I5275" i="2"/>
  <c r="G5275" i="2" s="1"/>
  <c r="I5276" i="2"/>
  <c r="G5276" i="2" s="1"/>
  <c r="I5277" i="2"/>
  <c r="G5277" i="2" s="1"/>
  <c r="I5278" i="2"/>
  <c r="G5278" i="2" s="1"/>
  <c r="I5279" i="2"/>
  <c r="G5279" i="2" s="1"/>
  <c r="I5280" i="2"/>
  <c r="G5280" i="2" s="1"/>
  <c r="I5281" i="2"/>
  <c r="G5281" i="2" s="1"/>
  <c r="I5282" i="2"/>
  <c r="G5282" i="2" s="1"/>
  <c r="I5283" i="2"/>
  <c r="G5283" i="2" s="1"/>
  <c r="I5284" i="2"/>
  <c r="G5284" i="2" s="1"/>
  <c r="I5285" i="2"/>
  <c r="G5285" i="2" s="1"/>
  <c r="I5286" i="2"/>
  <c r="G5286" i="2" s="1"/>
  <c r="I5287" i="2"/>
  <c r="G5287" i="2" s="1"/>
  <c r="I5288" i="2"/>
  <c r="G5288" i="2" s="1"/>
  <c r="I5289" i="2"/>
  <c r="G5289" i="2" s="1"/>
  <c r="I5290" i="2"/>
  <c r="G5290" i="2" s="1"/>
  <c r="I5291" i="2"/>
  <c r="G5291" i="2" s="1"/>
  <c r="I5292" i="2"/>
  <c r="G5292" i="2" s="1"/>
  <c r="I5293" i="2"/>
  <c r="G5293" i="2" s="1"/>
  <c r="I5294" i="2"/>
  <c r="G5294" i="2" s="1"/>
  <c r="I5295" i="2"/>
  <c r="G5295" i="2" s="1"/>
  <c r="I5296" i="2"/>
  <c r="G5296" i="2" s="1"/>
  <c r="I5297" i="2"/>
  <c r="G5297" i="2" s="1"/>
  <c r="I5298" i="2"/>
  <c r="G5298" i="2" s="1"/>
  <c r="I5299" i="2"/>
  <c r="G5299" i="2" s="1"/>
  <c r="I5300" i="2"/>
  <c r="G5300" i="2" s="1"/>
  <c r="I5301" i="2"/>
  <c r="G5301" i="2" s="1"/>
  <c r="I5302" i="2"/>
  <c r="G5302" i="2" s="1"/>
  <c r="I5303" i="2"/>
  <c r="G5303" i="2" s="1"/>
  <c r="I5304" i="2"/>
  <c r="G5304" i="2" s="1"/>
  <c r="I5305" i="2"/>
  <c r="G5305" i="2" s="1"/>
  <c r="I5306" i="2"/>
  <c r="G5306" i="2" s="1"/>
  <c r="I5307" i="2"/>
  <c r="G5307" i="2" s="1"/>
  <c r="I5308" i="2"/>
  <c r="G5308" i="2" s="1"/>
  <c r="I5309" i="2"/>
  <c r="G5309" i="2" s="1"/>
  <c r="I5310" i="2"/>
  <c r="G5310" i="2" s="1"/>
  <c r="I5311" i="2"/>
  <c r="G5311" i="2" s="1"/>
  <c r="I5312" i="2"/>
  <c r="G5312" i="2" s="1"/>
  <c r="I5313" i="2"/>
  <c r="G5313" i="2" s="1"/>
  <c r="I5314" i="2"/>
  <c r="G5314" i="2" s="1"/>
  <c r="I5315" i="2"/>
  <c r="G5315" i="2" s="1"/>
  <c r="I5316" i="2"/>
  <c r="G5316" i="2" s="1"/>
  <c r="I5317" i="2"/>
  <c r="G5317" i="2" s="1"/>
  <c r="I5318" i="2"/>
  <c r="G5318" i="2" s="1"/>
  <c r="I5319" i="2"/>
  <c r="G5319" i="2" s="1"/>
  <c r="I5320" i="2"/>
  <c r="G5320" i="2" s="1"/>
  <c r="I5321" i="2"/>
  <c r="G5321" i="2" s="1"/>
  <c r="I5322" i="2"/>
  <c r="G5322" i="2" s="1"/>
  <c r="I5323" i="2"/>
  <c r="G5323" i="2" s="1"/>
  <c r="I5324" i="2"/>
  <c r="G5324" i="2" s="1"/>
  <c r="I5325" i="2"/>
  <c r="G5325" i="2" s="1"/>
  <c r="I5326" i="2"/>
  <c r="G5326" i="2" s="1"/>
  <c r="I5327" i="2"/>
  <c r="G5327" i="2" s="1"/>
  <c r="I5328" i="2"/>
  <c r="G5328" i="2" s="1"/>
  <c r="I5329" i="2"/>
  <c r="G5329" i="2" s="1"/>
  <c r="I5330" i="2"/>
  <c r="G5330" i="2" s="1"/>
  <c r="I5331" i="2"/>
  <c r="G5331" i="2" s="1"/>
  <c r="I5332" i="2"/>
  <c r="G5332" i="2" s="1"/>
  <c r="I5333" i="2"/>
  <c r="G5333" i="2" s="1"/>
  <c r="I5334" i="2"/>
  <c r="G5334" i="2" s="1"/>
  <c r="I5335" i="2"/>
  <c r="G5335" i="2" s="1"/>
  <c r="I5336" i="2"/>
  <c r="G5336" i="2" s="1"/>
  <c r="I5337" i="2"/>
  <c r="G5337" i="2" s="1"/>
  <c r="I5338" i="2"/>
  <c r="G5338" i="2" s="1"/>
  <c r="I5339" i="2"/>
  <c r="G5339" i="2" s="1"/>
  <c r="I5340" i="2"/>
  <c r="G5340" i="2" s="1"/>
  <c r="I5341" i="2"/>
  <c r="G5341" i="2" s="1"/>
  <c r="I5342" i="2"/>
  <c r="G5342" i="2" s="1"/>
  <c r="I5343" i="2"/>
  <c r="G5343" i="2" s="1"/>
  <c r="I5344" i="2"/>
  <c r="G5344" i="2" s="1"/>
  <c r="I5345" i="2"/>
  <c r="G5345" i="2" s="1"/>
  <c r="I5346" i="2"/>
  <c r="G5346" i="2" s="1"/>
  <c r="I5347" i="2"/>
  <c r="G5347" i="2" s="1"/>
  <c r="I5348" i="2"/>
  <c r="G5348" i="2" s="1"/>
  <c r="I5349" i="2"/>
  <c r="G5349" i="2" s="1"/>
  <c r="I5350" i="2"/>
  <c r="G5350" i="2" s="1"/>
  <c r="I5351" i="2"/>
  <c r="G5351" i="2" s="1"/>
  <c r="I5352" i="2"/>
  <c r="G5352" i="2" s="1"/>
  <c r="I5353" i="2"/>
  <c r="G5353" i="2" s="1"/>
  <c r="I5354" i="2"/>
  <c r="G5354" i="2" s="1"/>
  <c r="I5355" i="2"/>
  <c r="G5355" i="2" s="1"/>
  <c r="I5356" i="2"/>
  <c r="G5356" i="2" s="1"/>
  <c r="I5357" i="2"/>
  <c r="G5357" i="2" s="1"/>
  <c r="I5358" i="2"/>
  <c r="G5358" i="2" s="1"/>
  <c r="I5359" i="2"/>
  <c r="G5359" i="2" s="1"/>
  <c r="I5360" i="2"/>
  <c r="G5360" i="2" s="1"/>
  <c r="I5361" i="2"/>
  <c r="G5361" i="2" s="1"/>
  <c r="I5362" i="2"/>
  <c r="G5362" i="2" s="1"/>
  <c r="I5363" i="2"/>
  <c r="G5363" i="2" s="1"/>
  <c r="I5364" i="2"/>
  <c r="G5364" i="2" s="1"/>
  <c r="I5365" i="2"/>
  <c r="G5365" i="2" s="1"/>
  <c r="I5366" i="2"/>
  <c r="G5366" i="2" s="1"/>
  <c r="I5367" i="2"/>
  <c r="G5367" i="2" s="1"/>
  <c r="I5368" i="2"/>
  <c r="G5368" i="2" s="1"/>
  <c r="I5369" i="2"/>
  <c r="G5369" i="2" s="1"/>
  <c r="I5370" i="2"/>
  <c r="G5370" i="2" s="1"/>
  <c r="I5371" i="2"/>
  <c r="G5371" i="2" s="1"/>
  <c r="I5372" i="2"/>
  <c r="G5372" i="2" s="1"/>
  <c r="I5373" i="2"/>
  <c r="G5373" i="2" s="1"/>
  <c r="I5374" i="2"/>
  <c r="G5374" i="2" s="1"/>
  <c r="I5375" i="2"/>
  <c r="G5375" i="2" s="1"/>
  <c r="I5376" i="2"/>
  <c r="G5376" i="2" s="1"/>
  <c r="I5377" i="2"/>
  <c r="G5377" i="2" s="1"/>
  <c r="I5378" i="2"/>
  <c r="G5378" i="2" s="1"/>
  <c r="I5379" i="2"/>
  <c r="G5379" i="2" s="1"/>
  <c r="I5380" i="2"/>
  <c r="G5380" i="2" s="1"/>
  <c r="I5381" i="2"/>
  <c r="G5381" i="2" s="1"/>
  <c r="I5382" i="2"/>
  <c r="G5382" i="2" s="1"/>
  <c r="I5383" i="2"/>
  <c r="G5383" i="2" s="1"/>
  <c r="I5384" i="2"/>
  <c r="G5384" i="2" s="1"/>
  <c r="I5385" i="2"/>
  <c r="G5385" i="2" s="1"/>
  <c r="I5386" i="2"/>
  <c r="G5386" i="2" s="1"/>
  <c r="I5387" i="2"/>
  <c r="G5387" i="2" s="1"/>
  <c r="I5388" i="2"/>
  <c r="G5388" i="2" s="1"/>
  <c r="I5389" i="2"/>
  <c r="G5389" i="2" s="1"/>
  <c r="I5390" i="2"/>
  <c r="G5390" i="2" s="1"/>
  <c r="I5391" i="2"/>
  <c r="G5391" i="2" s="1"/>
  <c r="I5392" i="2"/>
  <c r="G5392" i="2" s="1"/>
  <c r="I5393" i="2"/>
  <c r="G5393" i="2" s="1"/>
  <c r="I5394" i="2"/>
  <c r="G5394" i="2" s="1"/>
  <c r="I5395" i="2"/>
  <c r="G5395" i="2" s="1"/>
  <c r="I5396" i="2"/>
  <c r="G5396" i="2" s="1"/>
  <c r="I5397" i="2"/>
  <c r="G5397" i="2" s="1"/>
  <c r="I5398" i="2"/>
  <c r="G5398" i="2" s="1"/>
  <c r="I5399" i="2"/>
  <c r="G5399" i="2" s="1"/>
  <c r="I5400" i="2"/>
  <c r="G5400" i="2" s="1"/>
  <c r="I5401" i="2"/>
  <c r="G5401" i="2" s="1"/>
  <c r="I5402" i="2"/>
  <c r="G5402" i="2" s="1"/>
  <c r="I5403" i="2"/>
  <c r="G5403" i="2" s="1"/>
  <c r="I5404" i="2"/>
  <c r="G5404" i="2" s="1"/>
  <c r="I5405" i="2"/>
  <c r="G5405" i="2" s="1"/>
  <c r="I5406" i="2"/>
  <c r="G5406" i="2" s="1"/>
  <c r="I5407" i="2"/>
  <c r="G5407" i="2" s="1"/>
  <c r="I5408" i="2"/>
  <c r="G5408" i="2" s="1"/>
  <c r="I5409" i="2"/>
  <c r="G5409" i="2" s="1"/>
  <c r="I5410" i="2"/>
  <c r="G5410" i="2" s="1"/>
  <c r="I5411" i="2"/>
  <c r="G5411" i="2" s="1"/>
  <c r="I5412" i="2"/>
  <c r="G5412" i="2" s="1"/>
  <c r="I5413" i="2"/>
  <c r="G5413" i="2" s="1"/>
  <c r="I5414" i="2"/>
  <c r="G5414" i="2" s="1"/>
  <c r="I5415" i="2"/>
  <c r="G5415" i="2" s="1"/>
  <c r="I5416" i="2"/>
  <c r="G5416" i="2" s="1"/>
  <c r="I5417" i="2"/>
  <c r="G5417" i="2" s="1"/>
  <c r="I5418" i="2"/>
  <c r="G5418" i="2" s="1"/>
  <c r="I5419" i="2"/>
  <c r="G5419" i="2" s="1"/>
  <c r="I5420" i="2"/>
  <c r="G5420" i="2" s="1"/>
  <c r="I5421" i="2"/>
  <c r="G5421" i="2" s="1"/>
  <c r="I5422" i="2"/>
  <c r="G5422" i="2" s="1"/>
  <c r="I5423" i="2"/>
  <c r="G5423" i="2" s="1"/>
  <c r="I5424" i="2"/>
  <c r="G5424" i="2" s="1"/>
  <c r="I5425" i="2"/>
  <c r="G5425" i="2" s="1"/>
  <c r="I5426" i="2"/>
  <c r="G5426" i="2" s="1"/>
  <c r="I5427" i="2"/>
  <c r="G5427" i="2" s="1"/>
  <c r="I5428" i="2"/>
  <c r="G5428" i="2" s="1"/>
  <c r="I5429" i="2"/>
  <c r="G5429" i="2" s="1"/>
  <c r="I5430" i="2"/>
  <c r="G5430" i="2" s="1"/>
  <c r="I5431" i="2"/>
  <c r="G5431" i="2" s="1"/>
  <c r="I5432" i="2"/>
  <c r="G5432" i="2" s="1"/>
  <c r="I5433" i="2"/>
  <c r="G5433" i="2" s="1"/>
  <c r="I5434" i="2"/>
  <c r="G5434" i="2" s="1"/>
  <c r="I5435" i="2"/>
  <c r="G5435" i="2" s="1"/>
  <c r="I5436" i="2"/>
  <c r="G5436" i="2" s="1"/>
  <c r="I5437" i="2"/>
  <c r="G5437" i="2" s="1"/>
  <c r="I5438" i="2"/>
  <c r="G5438" i="2" s="1"/>
  <c r="I5439" i="2"/>
  <c r="G5439" i="2" s="1"/>
  <c r="I5440" i="2"/>
  <c r="G5440" i="2" s="1"/>
  <c r="I5441" i="2"/>
  <c r="G5441" i="2" s="1"/>
  <c r="I5442" i="2"/>
  <c r="G5442" i="2" s="1"/>
  <c r="I5443" i="2"/>
  <c r="G5443" i="2" s="1"/>
  <c r="I5444" i="2"/>
  <c r="G5444" i="2" s="1"/>
  <c r="I5445" i="2"/>
  <c r="G5445" i="2" s="1"/>
  <c r="I5446" i="2"/>
  <c r="G5446" i="2" s="1"/>
  <c r="I5447" i="2"/>
  <c r="G5447" i="2" s="1"/>
  <c r="I5448" i="2"/>
  <c r="G5448" i="2" s="1"/>
  <c r="I5449" i="2"/>
  <c r="G5449" i="2" s="1"/>
  <c r="I5450" i="2"/>
  <c r="G5450" i="2" s="1"/>
  <c r="I5451" i="2"/>
  <c r="G5451" i="2" s="1"/>
  <c r="I5452" i="2"/>
  <c r="G5452" i="2" s="1"/>
  <c r="I5453" i="2"/>
  <c r="G5453" i="2" s="1"/>
  <c r="I5454" i="2"/>
  <c r="G5454" i="2" s="1"/>
  <c r="I5455" i="2"/>
  <c r="G5455" i="2" s="1"/>
  <c r="I5456" i="2"/>
  <c r="G5456" i="2" s="1"/>
  <c r="I5457" i="2"/>
  <c r="G5457" i="2" s="1"/>
  <c r="I5458" i="2"/>
  <c r="G5458" i="2" s="1"/>
  <c r="I5459" i="2"/>
  <c r="G5459" i="2" s="1"/>
  <c r="I5460" i="2"/>
  <c r="G5460" i="2" s="1"/>
  <c r="I5461" i="2"/>
  <c r="G5461" i="2" s="1"/>
  <c r="I5462" i="2"/>
  <c r="G5462" i="2" s="1"/>
  <c r="I5463" i="2"/>
  <c r="G5463" i="2" s="1"/>
  <c r="I5464" i="2"/>
  <c r="G5464" i="2" s="1"/>
  <c r="I5465" i="2"/>
  <c r="G5465" i="2" s="1"/>
  <c r="I5466" i="2"/>
  <c r="G5466" i="2" s="1"/>
  <c r="I5467" i="2"/>
  <c r="G5467" i="2" s="1"/>
  <c r="I5468" i="2"/>
  <c r="G5468" i="2" s="1"/>
  <c r="I5469" i="2"/>
  <c r="G5469" i="2" s="1"/>
  <c r="I5470" i="2"/>
  <c r="G5470" i="2" s="1"/>
  <c r="I5471" i="2"/>
  <c r="G5471" i="2" s="1"/>
  <c r="I5472" i="2"/>
  <c r="G5472" i="2" s="1"/>
  <c r="I5473" i="2"/>
  <c r="G5473" i="2" s="1"/>
  <c r="I5474" i="2"/>
  <c r="G5474" i="2" s="1"/>
  <c r="I5475" i="2"/>
  <c r="G5475" i="2" s="1"/>
  <c r="I5476" i="2"/>
  <c r="G5476" i="2" s="1"/>
  <c r="I5477" i="2"/>
  <c r="G5477" i="2" s="1"/>
  <c r="I5478" i="2"/>
  <c r="G5478" i="2" s="1"/>
  <c r="I5479" i="2"/>
  <c r="G5479" i="2" s="1"/>
  <c r="I5480" i="2"/>
  <c r="G5480" i="2" s="1"/>
  <c r="I5481" i="2"/>
  <c r="G5481" i="2" s="1"/>
  <c r="I5482" i="2"/>
  <c r="G5482" i="2" s="1"/>
  <c r="I5483" i="2"/>
  <c r="G5483" i="2" s="1"/>
  <c r="I5484" i="2"/>
  <c r="G5484" i="2" s="1"/>
  <c r="I5485" i="2"/>
  <c r="G5485" i="2" s="1"/>
  <c r="I5486" i="2"/>
  <c r="G5486" i="2" s="1"/>
  <c r="I5487" i="2"/>
  <c r="G5487" i="2" s="1"/>
  <c r="I5488" i="2"/>
  <c r="G5488" i="2" s="1"/>
  <c r="I5489" i="2"/>
  <c r="G5489" i="2" s="1"/>
  <c r="I5490" i="2"/>
  <c r="G5490" i="2" s="1"/>
  <c r="I5491" i="2"/>
  <c r="G5491" i="2" s="1"/>
  <c r="I5492" i="2"/>
  <c r="G5492" i="2" s="1"/>
  <c r="I5493" i="2"/>
  <c r="G5493" i="2" s="1"/>
  <c r="I5494" i="2"/>
  <c r="G5494" i="2" s="1"/>
  <c r="I5495" i="2"/>
  <c r="G5495" i="2" s="1"/>
  <c r="I5496" i="2"/>
  <c r="G5496" i="2" s="1"/>
  <c r="I5497" i="2"/>
  <c r="G5497" i="2" s="1"/>
  <c r="I5498" i="2"/>
  <c r="G5498" i="2" s="1"/>
  <c r="I5499" i="2"/>
  <c r="G5499" i="2" s="1"/>
  <c r="I5500" i="2"/>
  <c r="G5500" i="2" s="1"/>
  <c r="I5501" i="2"/>
  <c r="G5501" i="2" s="1"/>
  <c r="I5502" i="2"/>
  <c r="G5502" i="2" s="1"/>
  <c r="I5503" i="2"/>
  <c r="G5503" i="2" s="1"/>
  <c r="I5504" i="2"/>
  <c r="G5504" i="2" s="1"/>
  <c r="I5505" i="2"/>
  <c r="G5505" i="2" s="1"/>
  <c r="I5506" i="2"/>
  <c r="G5506" i="2" s="1"/>
  <c r="I5507" i="2"/>
  <c r="G5507" i="2" s="1"/>
  <c r="I5508" i="2"/>
  <c r="G5508" i="2" s="1"/>
  <c r="I5509" i="2"/>
  <c r="G5509" i="2" s="1"/>
  <c r="I5510" i="2"/>
  <c r="G5510" i="2" s="1"/>
  <c r="I5511" i="2"/>
  <c r="G5511" i="2" s="1"/>
  <c r="I5512" i="2"/>
  <c r="G5512" i="2" s="1"/>
  <c r="I5513" i="2"/>
  <c r="G5513" i="2" s="1"/>
  <c r="I5514" i="2"/>
  <c r="G5514" i="2" s="1"/>
  <c r="I5515" i="2"/>
  <c r="G5515" i="2" s="1"/>
  <c r="I5516" i="2"/>
  <c r="G5516" i="2" s="1"/>
  <c r="I5517" i="2"/>
  <c r="G5517" i="2" s="1"/>
  <c r="I5518" i="2"/>
  <c r="G5518" i="2" s="1"/>
  <c r="I5519" i="2"/>
  <c r="G5519" i="2" s="1"/>
  <c r="I5520" i="2"/>
  <c r="G5520" i="2" s="1"/>
  <c r="I5521" i="2"/>
  <c r="G5521" i="2" s="1"/>
  <c r="I5522" i="2"/>
  <c r="G5522" i="2" s="1"/>
  <c r="I5523" i="2"/>
  <c r="G5523" i="2" s="1"/>
  <c r="I5524" i="2"/>
  <c r="G5524" i="2" s="1"/>
  <c r="I5525" i="2"/>
  <c r="G5525" i="2" s="1"/>
  <c r="I5526" i="2"/>
  <c r="G5526" i="2" s="1"/>
  <c r="I5527" i="2"/>
  <c r="G5527" i="2" s="1"/>
  <c r="I5528" i="2"/>
  <c r="G5528" i="2" s="1"/>
  <c r="I5529" i="2"/>
  <c r="G5529" i="2" s="1"/>
  <c r="I5530" i="2"/>
  <c r="G5530" i="2" s="1"/>
  <c r="I5531" i="2"/>
  <c r="G5531" i="2" s="1"/>
  <c r="I5532" i="2"/>
  <c r="G5532" i="2" s="1"/>
  <c r="I5533" i="2"/>
  <c r="G5533" i="2" s="1"/>
  <c r="I5534" i="2"/>
  <c r="G5534" i="2" s="1"/>
  <c r="I5535" i="2"/>
  <c r="G5535" i="2" s="1"/>
  <c r="I5536" i="2"/>
  <c r="G5536" i="2" s="1"/>
  <c r="I5537" i="2"/>
  <c r="G5537" i="2" s="1"/>
  <c r="I5538" i="2"/>
  <c r="G5538" i="2" s="1"/>
  <c r="I5539" i="2"/>
  <c r="G5539" i="2" s="1"/>
  <c r="I5540" i="2"/>
  <c r="G5540" i="2" s="1"/>
  <c r="I5541" i="2"/>
  <c r="G5541" i="2" s="1"/>
  <c r="I5542" i="2"/>
  <c r="G5542" i="2" s="1"/>
  <c r="I5543" i="2"/>
  <c r="G5543" i="2" s="1"/>
  <c r="I5544" i="2"/>
  <c r="G5544" i="2" s="1"/>
  <c r="I5545" i="2"/>
  <c r="G5545" i="2" s="1"/>
  <c r="I5546" i="2"/>
  <c r="G5546" i="2" s="1"/>
  <c r="I5547" i="2"/>
  <c r="G5547" i="2" s="1"/>
  <c r="I5548" i="2"/>
  <c r="G5548" i="2" s="1"/>
  <c r="I5549" i="2"/>
  <c r="G5549" i="2" s="1"/>
  <c r="I5550" i="2"/>
  <c r="G5550" i="2" s="1"/>
  <c r="I5551" i="2"/>
  <c r="G5551" i="2" s="1"/>
  <c r="I5552" i="2"/>
  <c r="G5552" i="2" s="1"/>
  <c r="I5553" i="2"/>
  <c r="G5553" i="2" s="1"/>
  <c r="I5554" i="2"/>
  <c r="G5554" i="2" s="1"/>
  <c r="I5555" i="2"/>
  <c r="G5555" i="2" s="1"/>
  <c r="I5556" i="2"/>
  <c r="G5556" i="2" s="1"/>
  <c r="I5557" i="2"/>
  <c r="G5557" i="2" s="1"/>
  <c r="I5558" i="2"/>
  <c r="G5558" i="2" s="1"/>
  <c r="I5559" i="2"/>
  <c r="G5559" i="2" s="1"/>
  <c r="I5560" i="2"/>
  <c r="G5560" i="2" s="1"/>
  <c r="I5561" i="2"/>
  <c r="G5561" i="2" s="1"/>
  <c r="I5562" i="2"/>
  <c r="G5562" i="2" s="1"/>
  <c r="I5563" i="2"/>
  <c r="G5563" i="2" s="1"/>
  <c r="I5564" i="2"/>
  <c r="G5564" i="2" s="1"/>
  <c r="I5565" i="2"/>
  <c r="G5565" i="2" s="1"/>
  <c r="I5566" i="2"/>
  <c r="G5566" i="2" s="1"/>
  <c r="I5567" i="2"/>
  <c r="G5567" i="2" s="1"/>
  <c r="I5568" i="2"/>
  <c r="G5568" i="2" s="1"/>
  <c r="I5569" i="2"/>
  <c r="G5569" i="2" s="1"/>
  <c r="I5570" i="2"/>
  <c r="G5570" i="2" s="1"/>
  <c r="I5571" i="2"/>
  <c r="G5571" i="2" s="1"/>
  <c r="I5572" i="2"/>
  <c r="G5572" i="2" s="1"/>
  <c r="I5573" i="2"/>
  <c r="G5573" i="2" s="1"/>
  <c r="I5574" i="2"/>
  <c r="G5574" i="2" s="1"/>
  <c r="I5575" i="2"/>
  <c r="G5575" i="2" s="1"/>
  <c r="I5576" i="2"/>
  <c r="G5576" i="2" s="1"/>
  <c r="I5577" i="2"/>
  <c r="G5577" i="2" s="1"/>
  <c r="I5578" i="2"/>
  <c r="G5578" i="2" s="1"/>
  <c r="I5579" i="2"/>
  <c r="G5579" i="2" s="1"/>
  <c r="I5580" i="2"/>
  <c r="G5580" i="2" s="1"/>
  <c r="I5581" i="2"/>
  <c r="G5581" i="2" s="1"/>
  <c r="I5582" i="2"/>
  <c r="G5582" i="2" s="1"/>
  <c r="I5583" i="2"/>
  <c r="G5583" i="2" s="1"/>
  <c r="I5584" i="2"/>
  <c r="G5584" i="2" s="1"/>
  <c r="I5585" i="2"/>
  <c r="G5585" i="2" s="1"/>
  <c r="I5586" i="2"/>
  <c r="G5586" i="2" s="1"/>
  <c r="I5587" i="2"/>
  <c r="G5587" i="2" s="1"/>
  <c r="I5588" i="2"/>
  <c r="G5588" i="2" s="1"/>
  <c r="I5589" i="2"/>
  <c r="G5589" i="2" s="1"/>
  <c r="I5590" i="2"/>
  <c r="G5590" i="2" s="1"/>
  <c r="I5591" i="2"/>
  <c r="G5591" i="2" s="1"/>
  <c r="I5592" i="2"/>
  <c r="G5592" i="2" s="1"/>
  <c r="I5593" i="2"/>
  <c r="G5593" i="2" s="1"/>
  <c r="I5594" i="2"/>
  <c r="G5594" i="2" s="1"/>
  <c r="I5595" i="2"/>
  <c r="G5595" i="2" s="1"/>
  <c r="I5596" i="2"/>
  <c r="G5596" i="2" s="1"/>
  <c r="I5597" i="2"/>
  <c r="G5597" i="2" s="1"/>
  <c r="I5598" i="2"/>
  <c r="G5598" i="2" s="1"/>
  <c r="I5599" i="2"/>
  <c r="G5599" i="2" s="1"/>
  <c r="I5600" i="2"/>
  <c r="G5600" i="2" s="1"/>
  <c r="I5601" i="2"/>
  <c r="G5601" i="2" s="1"/>
  <c r="I5602" i="2"/>
  <c r="G5602" i="2" s="1"/>
  <c r="I5603" i="2"/>
  <c r="G5603" i="2" s="1"/>
  <c r="I5604" i="2"/>
  <c r="G5604" i="2" s="1"/>
  <c r="I5605" i="2"/>
  <c r="G5605" i="2" s="1"/>
  <c r="I5606" i="2"/>
  <c r="G5606" i="2" s="1"/>
  <c r="I5607" i="2"/>
  <c r="G5607" i="2" s="1"/>
  <c r="I5608" i="2"/>
  <c r="G5608" i="2" s="1"/>
  <c r="I5609" i="2"/>
  <c r="G5609" i="2" s="1"/>
  <c r="I5610" i="2"/>
  <c r="G5610" i="2" s="1"/>
  <c r="I5611" i="2"/>
  <c r="G5611" i="2" s="1"/>
  <c r="I5612" i="2"/>
  <c r="G5612" i="2" s="1"/>
  <c r="I5613" i="2"/>
  <c r="G5613" i="2" s="1"/>
  <c r="I5614" i="2"/>
  <c r="G5614" i="2" s="1"/>
  <c r="I5615" i="2"/>
  <c r="G5615" i="2" s="1"/>
  <c r="I5616" i="2"/>
  <c r="G5616" i="2" s="1"/>
  <c r="I5617" i="2"/>
  <c r="G5617" i="2" s="1"/>
  <c r="I5618" i="2"/>
  <c r="G5618" i="2" s="1"/>
  <c r="I5619" i="2"/>
  <c r="G5619" i="2" s="1"/>
  <c r="I5620" i="2"/>
  <c r="G5620" i="2" s="1"/>
  <c r="I5621" i="2"/>
  <c r="G5621" i="2" s="1"/>
  <c r="I5622" i="2"/>
  <c r="G5622" i="2" s="1"/>
  <c r="I5623" i="2"/>
  <c r="G5623" i="2" s="1"/>
  <c r="I5624" i="2"/>
  <c r="G5624" i="2" s="1"/>
  <c r="I5625" i="2"/>
  <c r="G5625" i="2" s="1"/>
  <c r="I5626" i="2"/>
  <c r="G5626" i="2" s="1"/>
  <c r="I5627" i="2"/>
  <c r="G5627" i="2" s="1"/>
  <c r="I5628" i="2"/>
  <c r="G5628" i="2" s="1"/>
  <c r="I5629" i="2"/>
  <c r="G5629" i="2" s="1"/>
  <c r="I5630" i="2"/>
  <c r="G5630" i="2" s="1"/>
  <c r="I5631" i="2"/>
  <c r="G5631" i="2" s="1"/>
  <c r="I5632" i="2"/>
  <c r="G5632" i="2" s="1"/>
  <c r="I5633" i="2"/>
  <c r="G5633" i="2" s="1"/>
  <c r="I5634" i="2"/>
  <c r="G5634" i="2" s="1"/>
  <c r="I5635" i="2"/>
  <c r="G5635" i="2" s="1"/>
  <c r="I5636" i="2"/>
  <c r="G5636" i="2" s="1"/>
  <c r="I5637" i="2"/>
  <c r="G5637" i="2" s="1"/>
  <c r="I5638" i="2"/>
  <c r="G5638" i="2" s="1"/>
  <c r="I5639" i="2"/>
  <c r="G5639" i="2" s="1"/>
  <c r="I5640" i="2"/>
  <c r="G5640" i="2" s="1"/>
  <c r="I5641" i="2"/>
  <c r="G5641" i="2" s="1"/>
  <c r="I5642" i="2"/>
  <c r="G5642" i="2" s="1"/>
  <c r="I5643" i="2"/>
  <c r="G5643" i="2" s="1"/>
  <c r="I5644" i="2"/>
  <c r="G5644" i="2" s="1"/>
  <c r="I5645" i="2"/>
  <c r="G5645" i="2" s="1"/>
  <c r="I5646" i="2"/>
  <c r="G5646" i="2" s="1"/>
  <c r="I5647" i="2"/>
  <c r="G5647" i="2" s="1"/>
  <c r="I5648" i="2"/>
  <c r="G5648" i="2" s="1"/>
  <c r="I5649" i="2"/>
  <c r="G5649" i="2" s="1"/>
  <c r="I5650" i="2"/>
  <c r="G5650" i="2" s="1"/>
  <c r="I5651" i="2"/>
  <c r="G5651" i="2" s="1"/>
  <c r="I5652" i="2"/>
  <c r="G5652" i="2" s="1"/>
  <c r="I5653" i="2"/>
  <c r="G5653" i="2" s="1"/>
  <c r="I5654" i="2"/>
  <c r="G5654" i="2" s="1"/>
  <c r="I5655" i="2"/>
  <c r="G5655" i="2" s="1"/>
  <c r="I5656" i="2"/>
  <c r="G5656" i="2" s="1"/>
  <c r="I5657" i="2"/>
  <c r="G5657" i="2" s="1"/>
  <c r="I5658" i="2"/>
  <c r="G5658" i="2" s="1"/>
  <c r="I5659" i="2"/>
  <c r="G5659" i="2" s="1"/>
  <c r="I5660" i="2"/>
  <c r="G5660" i="2" s="1"/>
  <c r="I5661" i="2"/>
  <c r="G5661" i="2" s="1"/>
  <c r="I5662" i="2"/>
  <c r="G5662" i="2" s="1"/>
  <c r="I5663" i="2"/>
  <c r="G5663" i="2" s="1"/>
  <c r="I5664" i="2"/>
  <c r="G5664" i="2" s="1"/>
  <c r="I5665" i="2"/>
  <c r="G5665" i="2" s="1"/>
  <c r="I5666" i="2"/>
  <c r="G5666" i="2" s="1"/>
  <c r="I5667" i="2"/>
  <c r="G5667" i="2" s="1"/>
  <c r="I5668" i="2"/>
  <c r="G5668" i="2" s="1"/>
  <c r="I5669" i="2"/>
  <c r="G5669" i="2" s="1"/>
  <c r="I5670" i="2"/>
  <c r="G5670" i="2" s="1"/>
  <c r="I5671" i="2"/>
  <c r="G5671" i="2" s="1"/>
  <c r="I5672" i="2"/>
  <c r="G5672" i="2" s="1"/>
  <c r="I5673" i="2"/>
  <c r="G5673" i="2" s="1"/>
  <c r="I5674" i="2"/>
  <c r="G5674" i="2" s="1"/>
  <c r="I5675" i="2"/>
  <c r="G5675" i="2" s="1"/>
  <c r="I5676" i="2"/>
  <c r="G5676" i="2" s="1"/>
  <c r="I5677" i="2"/>
  <c r="G5677" i="2" s="1"/>
  <c r="I5678" i="2"/>
  <c r="G5678" i="2" s="1"/>
  <c r="I5679" i="2"/>
  <c r="G5679" i="2" s="1"/>
  <c r="I5680" i="2"/>
  <c r="G5680" i="2" s="1"/>
  <c r="I5681" i="2"/>
  <c r="G5681" i="2" s="1"/>
  <c r="I5682" i="2"/>
  <c r="G5682" i="2" s="1"/>
  <c r="I5683" i="2"/>
  <c r="G5683" i="2" s="1"/>
  <c r="I5684" i="2"/>
  <c r="G5684" i="2" s="1"/>
  <c r="I5685" i="2"/>
  <c r="G5685" i="2" s="1"/>
  <c r="I5686" i="2"/>
  <c r="G5686" i="2" s="1"/>
  <c r="I5687" i="2"/>
  <c r="G5687" i="2" s="1"/>
  <c r="I5688" i="2"/>
  <c r="G5688" i="2" s="1"/>
  <c r="I5689" i="2"/>
  <c r="G5689" i="2" s="1"/>
  <c r="I5690" i="2"/>
  <c r="G5690" i="2" s="1"/>
  <c r="I5691" i="2"/>
  <c r="G5691" i="2" s="1"/>
  <c r="I5692" i="2"/>
  <c r="G5692" i="2" s="1"/>
  <c r="I5693" i="2"/>
  <c r="G5693" i="2" s="1"/>
  <c r="I5694" i="2"/>
  <c r="G5694" i="2" s="1"/>
  <c r="I5695" i="2"/>
  <c r="G5695" i="2" s="1"/>
  <c r="I5696" i="2"/>
  <c r="G5696" i="2" s="1"/>
  <c r="I5697" i="2"/>
  <c r="G5697" i="2" s="1"/>
  <c r="I5698" i="2"/>
  <c r="G5698" i="2" s="1"/>
  <c r="I5699" i="2"/>
  <c r="G5699" i="2" s="1"/>
  <c r="I5700" i="2"/>
  <c r="G5700" i="2" s="1"/>
  <c r="I5701" i="2"/>
  <c r="G5701" i="2" s="1"/>
  <c r="I5702" i="2"/>
  <c r="G5702" i="2" s="1"/>
  <c r="I5703" i="2"/>
  <c r="G5703" i="2" s="1"/>
  <c r="I5704" i="2"/>
  <c r="G5704" i="2" s="1"/>
  <c r="I5705" i="2"/>
  <c r="G5705" i="2" s="1"/>
  <c r="I5706" i="2"/>
  <c r="G5706" i="2" s="1"/>
  <c r="I5707" i="2"/>
  <c r="G5707" i="2" s="1"/>
  <c r="I5708" i="2"/>
  <c r="G5708" i="2" s="1"/>
  <c r="I5709" i="2"/>
  <c r="G5709" i="2" s="1"/>
  <c r="I5710" i="2"/>
  <c r="G5710" i="2" s="1"/>
  <c r="I5711" i="2"/>
  <c r="G5711" i="2" s="1"/>
  <c r="I5712" i="2"/>
  <c r="G5712" i="2" s="1"/>
  <c r="I5713" i="2"/>
  <c r="G5713" i="2" s="1"/>
  <c r="I5714" i="2"/>
  <c r="G5714" i="2" s="1"/>
  <c r="I5715" i="2"/>
  <c r="G5715" i="2" s="1"/>
  <c r="I5716" i="2"/>
  <c r="G5716" i="2" s="1"/>
  <c r="I5717" i="2"/>
  <c r="G5717" i="2" s="1"/>
  <c r="I5718" i="2"/>
  <c r="G5718" i="2" s="1"/>
  <c r="I5719" i="2"/>
  <c r="G5719" i="2" s="1"/>
  <c r="I5720" i="2"/>
  <c r="G5720" i="2" s="1"/>
  <c r="I5721" i="2"/>
  <c r="G5721" i="2" s="1"/>
  <c r="I5722" i="2"/>
  <c r="G5722" i="2" s="1"/>
  <c r="I5723" i="2"/>
  <c r="G5723" i="2" s="1"/>
  <c r="I5724" i="2"/>
  <c r="G5724" i="2" s="1"/>
  <c r="I5725" i="2"/>
  <c r="G5725" i="2" s="1"/>
  <c r="I5726" i="2"/>
  <c r="G5726" i="2" s="1"/>
  <c r="I5727" i="2"/>
  <c r="G5727" i="2" s="1"/>
  <c r="I5728" i="2"/>
  <c r="G5728" i="2" s="1"/>
  <c r="I5729" i="2"/>
  <c r="G5729" i="2" s="1"/>
  <c r="I5730" i="2"/>
  <c r="G5730" i="2" s="1"/>
  <c r="I5731" i="2"/>
  <c r="G5731" i="2" s="1"/>
  <c r="I5732" i="2"/>
  <c r="G5732" i="2" s="1"/>
  <c r="I5733" i="2"/>
  <c r="G5733" i="2" s="1"/>
  <c r="I5734" i="2"/>
  <c r="G5734" i="2" s="1"/>
  <c r="I5735" i="2"/>
  <c r="G5735" i="2" s="1"/>
  <c r="I5736" i="2"/>
  <c r="G5736" i="2" s="1"/>
  <c r="I5737" i="2"/>
  <c r="G5737" i="2" s="1"/>
  <c r="I5738" i="2"/>
  <c r="G5738" i="2" s="1"/>
  <c r="I5739" i="2"/>
  <c r="G5739" i="2" s="1"/>
  <c r="I5740" i="2"/>
  <c r="G5740" i="2" s="1"/>
  <c r="I5741" i="2"/>
  <c r="G5741" i="2" s="1"/>
  <c r="I5742" i="2"/>
  <c r="G5742" i="2" s="1"/>
  <c r="I5743" i="2"/>
  <c r="G5743" i="2" s="1"/>
  <c r="I5744" i="2"/>
  <c r="G5744" i="2" s="1"/>
  <c r="I5745" i="2"/>
  <c r="G5745" i="2" s="1"/>
  <c r="I5746" i="2"/>
  <c r="G5746" i="2" s="1"/>
  <c r="I5747" i="2"/>
  <c r="G5747" i="2" s="1"/>
  <c r="I5748" i="2"/>
  <c r="G5748" i="2" s="1"/>
  <c r="I5749" i="2"/>
  <c r="G5749" i="2" s="1"/>
  <c r="I5750" i="2"/>
  <c r="G5750" i="2" s="1"/>
  <c r="I5751" i="2"/>
  <c r="G5751" i="2" s="1"/>
  <c r="I5752" i="2"/>
  <c r="G5752" i="2" s="1"/>
  <c r="I5753" i="2"/>
  <c r="G5753" i="2" s="1"/>
  <c r="I5754" i="2"/>
  <c r="G5754" i="2" s="1"/>
  <c r="I5755" i="2"/>
  <c r="G5755" i="2" s="1"/>
  <c r="I5756" i="2"/>
  <c r="G5756" i="2" s="1"/>
  <c r="I5757" i="2"/>
  <c r="G5757" i="2" s="1"/>
  <c r="I5758" i="2"/>
  <c r="G5758" i="2" s="1"/>
  <c r="I5759" i="2"/>
  <c r="G5759" i="2" s="1"/>
  <c r="I5760" i="2"/>
  <c r="G5760" i="2" s="1"/>
  <c r="I5761" i="2"/>
  <c r="G5761" i="2" s="1"/>
  <c r="I5762" i="2"/>
  <c r="G5762" i="2" s="1"/>
  <c r="I5763" i="2"/>
  <c r="G5763" i="2" s="1"/>
  <c r="I5764" i="2"/>
  <c r="G5764" i="2" s="1"/>
  <c r="I5765" i="2"/>
  <c r="G5765" i="2" s="1"/>
  <c r="I5766" i="2"/>
  <c r="G5766" i="2" s="1"/>
  <c r="I5767" i="2"/>
  <c r="G5767" i="2" s="1"/>
  <c r="I5768" i="2"/>
  <c r="G5768" i="2" s="1"/>
  <c r="I5769" i="2"/>
  <c r="G5769" i="2" s="1"/>
  <c r="I5770" i="2"/>
  <c r="G5770" i="2" s="1"/>
  <c r="I5771" i="2"/>
  <c r="G5771" i="2" s="1"/>
  <c r="I5772" i="2"/>
  <c r="G5772" i="2" s="1"/>
  <c r="I5773" i="2"/>
  <c r="G5773" i="2" s="1"/>
  <c r="I5774" i="2"/>
  <c r="G5774" i="2" s="1"/>
  <c r="I5775" i="2"/>
  <c r="G5775" i="2" s="1"/>
  <c r="I5776" i="2"/>
  <c r="G5776" i="2" s="1"/>
  <c r="I5777" i="2"/>
  <c r="G5777" i="2" s="1"/>
  <c r="I5778" i="2"/>
  <c r="G5778" i="2" s="1"/>
  <c r="I5779" i="2"/>
  <c r="G5779" i="2" s="1"/>
  <c r="I5780" i="2"/>
  <c r="G5780" i="2" s="1"/>
  <c r="I5781" i="2"/>
  <c r="G5781" i="2" s="1"/>
  <c r="I5782" i="2"/>
  <c r="G5782" i="2" s="1"/>
  <c r="I5783" i="2"/>
  <c r="G5783" i="2" s="1"/>
  <c r="I5784" i="2"/>
  <c r="G5784" i="2" s="1"/>
  <c r="I5785" i="2"/>
  <c r="G5785" i="2" s="1"/>
  <c r="I5786" i="2"/>
  <c r="G5786" i="2" s="1"/>
  <c r="I5787" i="2"/>
  <c r="G5787" i="2" s="1"/>
  <c r="I5788" i="2"/>
  <c r="G5788" i="2" s="1"/>
  <c r="I5789" i="2"/>
  <c r="G5789" i="2" s="1"/>
  <c r="I5790" i="2"/>
  <c r="G5790" i="2" s="1"/>
  <c r="I5791" i="2"/>
  <c r="G5791" i="2" s="1"/>
  <c r="I5792" i="2"/>
  <c r="G5792" i="2" s="1"/>
  <c r="I5793" i="2"/>
  <c r="G5793" i="2" s="1"/>
  <c r="I5794" i="2"/>
  <c r="G5794" i="2" s="1"/>
  <c r="I5795" i="2"/>
  <c r="G5795" i="2" s="1"/>
  <c r="I5796" i="2"/>
  <c r="G5796" i="2" s="1"/>
  <c r="I5797" i="2"/>
  <c r="G5797" i="2" s="1"/>
  <c r="I5798" i="2"/>
  <c r="G5798" i="2" s="1"/>
  <c r="I5799" i="2"/>
  <c r="G5799" i="2" s="1"/>
  <c r="I5800" i="2"/>
  <c r="G5800" i="2" s="1"/>
  <c r="I5801" i="2"/>
  <c r="G5801" i="2" s="1"/>
  <c r="I5802" i="2"/>
  <c r="G5802" i="2" s="1"/>
  <c r="I5803" i="2"/>
  <c r="G5803" i="2" s="1"/>
  <c r="I5804" i="2"/>
  <c r="G5804" i="2" s="1"/>
  <c r="I5805" i="2"/>
  <c r="G5805" i="2" s="1"/>
  <c r="I5806" i="2"/>
  <c r="G5806" i="2" s="1"/>
  <c r="I5807" i="2"/>
  <c r="G5807" i="2" s="1"/>
  <c r="I5808" i="2"/>
  <c r="G5808" i="2" s="1"/>
  <c r="I5809" i="2"/>
  <c r="G5809" i="2" s="1"/>
  <c r="I5810" i="2"/>
  <c r="G5810" i="2" s="1"/>
  <c r="I5811" i="2"/>
  <c r="G5811" i="2" s="1"/>
  <c r="I5812" i="2"/>
  <c r="G5812" i="2" s="1"/>
  <c r="I5813" i="2"/>
  <c r="G5813" i="2" s="1"/>
  <c r="I5814" i="2"/>
  <c r="G5814" i="2" s="1"/>
  <c r="I5815" i="2"/>
  <c r="G5815" i="2" s="1"/>
  <c r="I5816" i="2"/>
  <c r="G5816" i="2" s="1"/>
  <c r="I5817" i="2"/>
  <c r="G5817" i="2" s="1"/>
  <c r="I5818" i="2"/>
  <c r="G5818" i="2" s="1"/>
  <c r="I5819" i="2"/>
  <c r="G5819" i="2" s="1"/>
  <c r="I5820" i="2"/>
  <c r="G5820" i="2" s="1"/>
  <c r="I5821" i="2"/>
  <c r="G5821" i="2" s="1"/>
  <c r="I5822" i="2"/>
  <c r="G5822" i="2" s="1"/>
  <c r="I5823" i="2"/>
  <c r="G5823" i="2" s="1"/>
  <c r="I5824" i="2"/>
  <c r="G5824" i="2" s="1"/>
  <c r="I5825" i="2"/>
  <c r="G5825" i="2" s="1"/>
  <c r="I5826" i="2"/>
  <c r="G5826" i="2" s="1"/>
  <c r="I5827" i="2"/>
  <c r="G5827" i="2" s="1"/>
  <c r="I5828" i="2"/>
  <c r="G5828" i="2" s="1"/>
  <c r="I5829" i="2"/>
  <c r="G5829" i="2" s="1"/>
  <c r="I5830" i="2"/>
  <c r="G5830" i="2" s="1"/>
  <c r="I5831" i="2"/>
  <c r="G5831" i="2" s="1"/>
  <c r="I5832" i="2"/>
  <c r="G5832" i="2" s="1"/>
  <c r="I5833" i="2"/>
  <c r="G5833" i="2" s="1"/>
  <c r="I5834" i="2"/>
  <c r="G5834" i="2" s="1"/>
  <c r="I5835" i="2"/>
  <c r="G5835" i="2" s="1"/>
  <c r="I5836" i="2"/>
  <c r="G5836" i="2" s="1"/>
  <c r="I5837" i="2"/>
  <c r="G5837" i="2" s="1"/>
  <c r="I5838" i="2"/>
  <c r="G5838" i="2" s="1"/>
  <c r="I5839" i="2"/>
  <c r="G5839" i="2" s="1"/>
  <c r="I5840" i="2"/>
  <c r="G5840" i="2" s="1"/>
  <c r="I5841" i="2"/>
  <c r="G5841" i="2" s="1"/>
  <c r="I5842" i="2"/>
  <c r="G5842" i="2" s="1"/>
  <c r="I5843" i="2"/>
  <c r="G5843" i="2" s="1"/>
  <c r="I5844" i="2"/>
  <c r="G5844" i="2" s="1"/>
  <c r="I5845" i="2"/>
  <c r="G5845" i="2" s="1"/>
  <c r="I5846" i="2"/>
  <c r="G5846" i="2" s="1"/>
  <c r="I5847" i="2"/>
  <c r="G5847" i="2" s="1"/>
  <c r="I5848" i="2"/>
  <c r="G5848" i="2" s="1"/>
  <c r="I5849" i="2"/>
  <c r="G5849" i="2" s="1"/>
  <c r="I5850" i="2"/>
  <c r="G5850" i="2" s="1"/>
  <c r="I5851" i="2"/>
  <c r="G5851" i="2" s="1"/>
  <c r="I5852" i="2"/>
  <c r="G5852" i="2" s="1"/>
  <c r="I5853" i="2"/>
  <c r="G5853" i="2" s="1"/>
  <c r="I5854" i="2"/>
  <c r="G5854" i="2" s="1"/>
  <c r="I5855" i="2"/>
  <c r="G5855" i="2" s="1"/>
  <c r="I5856" i="2"/>
  <c r="G5856" i="2" s="1"/>
  <c r="I5857" i="2"/>
  <c r="G5857" i="2" s="1"/>
  <c r="I5858" i="2"/>
  <c r="G5858" i="2" s="1"/>
  <c r="I5859" i="2"/>
  <c r="G5859" i="2" s="1"/>
  <c r="I5860" i="2"/>
  <c r="G5860" i="2" s="1"/>
  <c r="I5861" i="2"/>
  <c r="G5861" i="2" s="1"/>
  <c r="I5862" i="2"/>
  <c r="G5862" i="2" s="1"/>
  <c r="I5863" i="2"/>
  <c r="G5863" i="2" s="1"/>
  <c r="I5864" i="2"/>
  <c r="G5864" i="2" s="1"/>
  <c r="I5865" i="2"/>
  <c r="G5865" i="2" s="1"/>
  <c r="I5866" i="2"/>
  <c r="G5866" i="2" s="1"/>
  <c r="I5867" i="2"/>
  <c r="G5867" i="2" s="1"/>
  <c r="I5868" i="2"/>
  <c r="G5868" i="2" s="1"/>
  <c r="I5869" i="2"/>
  <c r="G5869" i="2" s="1"/>
  <c r="I5870" i="2"/>
  <c r="G5870" i="2" s="1"/>
  <c r="I5871" i="2"/>
  <c r="G5871" i="2" s="1"/>
  <c r="I5872" i="2"/>
  <c r="G5872" i="2" s="1"/>
  <c r="I5873" i="2"/>
  <c r="G5873" i="2" s="1"/>
  <c r="I5874" i="2"/>
  <c r="G5874" i="2" s="1"/>
  <c r="I5875" i="2"/>
  <c r="G5875" i="2" s="1"/>
  <c r="I5876" i="2"/>
  <c r="G5876" i="2" s="1"/>
  <c r="I5877" i="2"/>
  <c r="G5877" i="2" s="1"/>
  <c r="I5878" i="2"/>
  <c r="G5878" i="2" s="1"/>
  <c r="I5879" i="2"/>
  <c r="G5879" i="2" s="1"/>
  <c r="I5880" i="2"/>
  <c r="G5880" i="2" s="1"/>
  <c r="I5881" i="2"/>
  <c r="G5881" i="2" s="1"/>
  <c r="I5882" i="2"/>
  <c r="G5882" i="2" s="1"/>
  <c r="I5883" i="2"/>
  <c r="G5883" i="2" s="1"/>
  <c r="I5884" i="2"/>
  <c r="G5884" i="2" s="1"/>
  <c r="I5885" i="2"/>
  <c r="G5885" i="2" s="1"/>
  <c r="I5886" i="2"/>
  <c r="G5886" i="2" s="1"/>
  <c r="I5887" i="2"/>
  <c r="G5887" i="2" s="1"/>
  <c r="I5888" i="2"/>
  <c r="G5888" i="2" s="1"/>
  <c r="I5889" i="2"/>
  <c r="G5889" i="2" s="1"/>
  <c r="I5890" i="2"/>
  <c r="G5890" i="2" s="1"/>
  <c r="I5891" i="2"/>
  <c r="G5891" i="2" s="1"/>
  <c r="I5892" i="2"/>
  <c r="G5892" i="2" s="1"/>
  <c r="I5893" i="2"/>
  <c r="G5893" i="2" s="1"/>
  <c r="I5894" i="2"/>
  <c r="G5894" i="2" s="1"/>
  <c r="I5895" i="2"/>
  <c r="G5895" i="2" s="1"/>
  <c r="I5896" i="2"/>
  <c r="G5896" i="2" s="1"/>
  <c r="I5897" i="2"/>
  <c r="G5897" i="2" s="1"/>
  <c r="I5898" i="2"/>
  <c r="G5898" i="2" s="1"/>
  <c r="I5899" i="2"/>
  <c r="G5899" i="2" s="1"/>
  <c r="I5900" i="2"/>
  <c r="G5900" i="2" s="1"/>
  <c r="I5901" i="2"/>
  <c r="G5901" i="2" s="1"/>
  <c r="I5902" i="2"/>
  <c r="G5902" i="2" s="1"/>
  <c r="I5903" i="2"/>
  <c r="G5903" i="2" s="1"/>
  <c r="I5904" i="2"/>
  <c r="G5904" i="2" s="1"/>
  <c r="I5905" i="2"/>
  <c r="G5905" i="2" s="1"/>
  <c r="I5906" i="2"/>
  <c r="G5906" i="2" s="1"/>
  <c r="I5907" i="2"/>
  <c r="G5907" i="2" s="1"/>
  <c r="I5908" i="2"/>
  <c r="G5908" i="2" s="1"/>
  <c r="I5909" i="2"/>
  <c r="G5909" i="2" s="1"/>
  <c r="I5910" i="2"/>
  <c r="G5910" i="2" s="1"/>
  <c r="I5911" i="2"/>
  <c r="G5911" i="2" s="1"/>
  <c r="I5912" i="2"/>
  <c r="G5912" i="2" s="1"/>
  <c r="I5913" i="2"/>
  <c r="G5913" i="2" s="1"/>
  <c r="I5914" i="2"/>
  <c r="G5914" i="2" s="1"/>
  <c r="I5915" i="2"/>
  <c r="G5915" i="2" s="1"/>
  <c r="I5916" i="2"/>
  <c r="G5916" i="2" s="1"/>
  <c r="I5917" i="2"/>
  <c r="G5917" i="2" s="1"/>
  <c r="I5918" i="2"/>
  <c r="G5918" i="2" s="1"/>
  <c r="I5919" i="2"/>
  <c r="G5919" i="2" s="1"/>
  <c r="I5920" i="2"/>
  <c r="G5920" i="2" s="1"/>
  <c r="I5921" i="2"/>
  <c r="G5921" i="2" s="1"/>
  <c r="I5922" i="2"/>
  <c r="G5922" i="2" s="1"/>
  <c r="I5923" i="2"/>
  <c r="G5923" i="2" s="1"/>
  <c r="I5924" i="2"/>
  <c r="G5924" i="2" s="1"/>
  <c r="I5925" i="2"/>
  <c r="G5925" i="2" s="1"/>
  <c r="I5926" i="2"/>
  <c r="G5926" i="2" s="1"/>
  <c r="I5927" i="2"/>
  <c r="G5927" i="2" s="1"/>
  <c r="I5928" i="2"/>
  <c r="G5928" i="2" s="1"/>
  <c r="I5929" i="2"/>
  <c r="G5929" i="2" s="1"/>
  <c r="I5930" i="2"/>
  <c r="G5930" i="2" s="1"/>
  <c r="I5931" i="2"/>
  <c r="G5931" i="2" s="1"/>
  <c r="I5932" i="2"/>
  <c r="G5932" i="2" s="1"/>
  <c r="I5933" i="2"/>
  <c r="G5933" i="2" s="1"/>
  <c r="I5934" i="2"/>
  <c r="G5934" i="2" s="1"/>
  <c r="I5935" i="2"/>
  <c r="G5935" i="2" s="1"/>
  <c r="I5936" i="2"/>
  <c r="G5936" i="2" s="1"/>
  <c r="I5937" i="2"/>
  <c r="G5937" i="2" s="1"/>
  <c r="I5938" i="2"/>
  <c r="G5938" i="2" s="1"/>
  <c r="I5939" i="2"/>
  <c r="G5939" i="2" s="1"/>
  <c r="I5940" i="2"/>
  <c r="G5940" i="2" s="1"/>
  <c r="I5941" i="2"/>
  <c r="G5941" i="2" s="1"/>
  <c r="I5942" i="2"/>
  <c r="G5942" i="2" s="1"/>
  <c r="I5943" i="2"/>
  <c r="G5943" i="2" s="1"/>
  <c r="I5944" i="2"/>
  <c r="G5944" i="2" s="1"/>
  <c r="I5945" i="2"/>
  <c r="G5945" i="2" s="1"/>
  <c r="I5946" i="2"/>
  <c r="G5946" i="2" s="1"/>
  <c r="I5947" i="2"/>
  <c r="G5947" i="2" s="1"/>
  <c r="I5948" i="2"/>
  <c r="G5948" i="2" s="1"/>
  <c r="I5949" i="2"/>
  <c r="G5949" i="2" s="1"/>
  <c r="I5950" i="2"/>
  <c r="G5950" i="2" s="1"/>
  <c r="I5951" i="2"/>
  <c r="G5951" i="2" s="1"/>
  <c r="I5952" i="2"/>
  <c r="G5952" i="2" s="1"/>
  <c r="I5953" i="2"/>
  <c r="G5953" i="2" s="1"/>
  <c r="I5954" i="2"/>
  <c r="G5954" i="2" s="1"/>
  <c r="I5955" i="2"/>
  <c r="G5955" i="2" s="1"/>
  <c r="I5956" i="2"/>
  <c r="G5956" i="2" s="1"/>
  <c r="I5957" i="2"/>
  <c r="G5957" i="2" s="1"/>
  <c r="I5958" i="2"/>
  <c r="G5958" i="2" s="1"/>
  <c r="I5959" i="2"/>
  <c r="G5959" i="2" s="1"/>
  <c r="I5960" i="2"/>
  <c r="G5960" i="2" s="1"/>
  <c r="I5961" i="2"/>
  <c r="G5961" i="2" s="1"/>
  <c r="I5962" i="2"/>
  <c r="G5962" i="2" s="1"/>
  <c r="I5963" i="2"/>
  <c r="G5963" i="2" s="1"/>
  <c r="I5964" i="2"/>
  <c r="G5964" i="2" s="1"/>
  <c r="I5965" i="2"/>
  <c r="G5965" i="2" s="1"/>
  <c r="I5966" i="2"/>
  <c r="G5966" i="2" s="1"/>
  <c r="I5967" i="2"/>
  <c r="G5967" i="2" s="1"/>
  <c r="I5968" i="2"/>
  <c r="G5968" i="2" s="1"/>
  <c r="I5969" i="2"/>
  <c r="G5969" i="2" s="1"/>
  <c r="I5970" i="2"/>
  <c r="G5970" i="2" s="1"/>
  <c r="I5971" i="2"/>
  <c r="G5971" i="2" s="1"/>
  <c r="I5972" i="2"/>
  <c r="G5972" i="2" s="1"/>
  <c r="I5973" i="2"/>
  <c r="G5973" i="2" s="1"/>
  <c r="I5974" i="2"/>
  <c r="G5974" i="2" s="1"/>
  <c r="I5975" i="2"/>
  <c r="G5975" i="2" s="1"/>
  <c r="I5976" i="2"/>
  <c r="G5976" i="2" s="1"/>
  <c r="I5977" i="2"/>
  <c r="G5977" i="2" s="1"/>
  <c r="I5978" i="2"/>
  <c r="G5978" i="2" s="1"/>
  <c r="I5979" i="2"/>
  <c r="G5979" i="2" s="1"/>
  <c r="I5980" i="2"/>
  <c r="G5980" i="2" s="1"/>
  <c r="I5981" i="2"/>
  <c r="G5981" i="2" s="1"/>
  <c r="I5982" i="2"/>
  <c r="G5982" i="2" s="1"/>
  <c r="I5983" i="2"/>
  <c r="G5983" i="2" s="1"/>
  <c r="I5984" i="2"/>
  <c r="G5984" i="2" s="1"/>
  <c r="I5985" i="2"/>
  <c r="G5985" i="2" s="1"/>
  <c r="I5986" i="2"/>
  <c r="G5986" i="2" s="1"/>
  <c r="I5987" i="2"/>
  <c r="G5987" i="2" s="1"/>
  <c r="I5988" i="2"/>
  <c r="G5988" i="2" s="1"/>
  <c r="I5989" i="2"/>
  <c r="G5989" i="2" s="1"/>
  <c r="I5990" i="2"/>
  <c r="G5990" i="2" s="1"/>
  <c r="I5991" i="2"/>
  <c r="G5991" i="2" s="1"/>
  <c r="I5992" i="2"/>
  <c r="G5992" i="2" s="1"/>
  <c r="I5993" i="2"/>
  <c r="G5993" i="2" s="1"/>
  <c r="I5994" i="2"/>
  <c r="G5994" i="2" s="1"/>
  <c r="I5995" i="2"/>
  <c r="G5995" i="2" s="1"/>
  <c r="I5996" i="2"/>
  <c r="G5996" i="2" s="1"/>
  <c r="I5997" i="2"/>
  <c r="G5997" i="2" s="1"/>
  <c r="I5998" i="2"/>
  <c r="G5998" i="2" s="1"/>
  <c r="I5999" i="2"/>
  <c r="G5999" i="2" s="1"/>
  <c r="I6000" i="2"/>
  <c r="G6000" i="2" s="1"/>
  <c r="I6001" i="2"/>
  <c r="G6001" i="2" s="1"/>
  <c r="I6002" i="2"/>
  <c r="G6002" i="2" s="1"/>
  <c r="I6003" i="2"/>
  <c r="G6003" i="2" s="1"/>
  <c r="I6004" i="2"/>
  <c r="G6004" i="2" s="1"/>
  <c r="I6005" i="2"/>
  <c r="G6005" i="2" s="1"/>
  <c r="I6006" i="2"/>
  <c r="G6006" i="2" s="1"/>
  <c r="I6007" i="2"/>
  <c r="G6007" i="2" s="1"/>
  <c r="I6008" i="2"/>
  <c r="G6008" i="2" s="1"/>
  <c r="I6009" i="2"/>
  <c r="G6009" i="2" s="1"/>
  <c r="I6010" i="2"/>
  <c r="G6010" i="2" s="1"/>
  <c r="I6011" i="2"/>
  <c r="G6011" i="2" s="1"/>
  <c r="I6012" i="2"/>
  <c r="G6012" i="2" s="1"/>
  <c r="I6013" i="2"/>
  <c r="G6013" i="2" s="1"/>
  <c r="I6014" i="2"/>
  <c r="G6014" i="2" s="1"/>
  <c r="I6015" i="2"/>
  <c r="G6015" i="2" s="1"/>
  <c r="I6016" i="2"/>
  <c r="G6016" i="2" s="1"/>
  <c r="I6017" i="2"/>
  <c r="G6017" i="2" s="1"/>
  <c r="I6018" i="2"/>
  <c r="G6018" i="2" s="1"/>
  <c r="I6019" i="2"/>
  <c r="G6019" i="2" s="1"/>
  <c r="I6020" i="2"/>
  <c r="G6020" i="2" s="1"/>
  <c r="I6021" i="2"/>
  <c r="G6021" i="2" s="1"/>
  <c r="I6022" i="2"/>
  <c r="G6022" i="2" s="1"/>
  <c r="I6023" i="2"/>
  <c r="G6023" i="2" s="1"/>
  <c r="I6024" i="2"/>
  <c r="G6024" i="2" s="1"/>
  <c r="I6025" i="2"/>
  <c r="G6025" i="2" s="1"/>
  <c r="I6026" i="2"/>
  <c r="G6026" i="2" s="1"/>
  <c r="I6027" i="2"/>
  <c r="G6027" i="2" s="1"/>
  <c r="I6028" i="2"/>
  <c r="G6028" i="2" s="1"/>
  <c r="I6029" i="2"/>
  <c r="G6029" i="2" s="1"/>
  <c r="I6030" i="2"/>
  <c r="G6030" i="2" s="1"/>
  <c r="I6031" i="2"/>
  <c r="G6031" i="2" s="1"/>
  <c r="I6032" i="2"/>
  <c r="G6032" i="2" s="1"/>
  <c r="I6033" i="2"/>
  <c r="G6033" i="2" s="1"/>
  <c r="I6034" i="2"/>
  <c r="G6034" i="2" s="1"/>
  <c r="I6035" i="2"/>
  <c r="G6035" i="2" s="1"/>
  <c r="I6036" i="2"/>
  <c r="G6036" i="2" s="1"/>
  <c r="I6037" i="2"/>
  <c r="G6037" i="2" s="1"/>
  <c r="I6038" i="2"/>
  <c r="G6038" i="2" s="1"/>
  <c r="I6039" i="2"/>
  <c r="G6039" i="2" s="1"/>
  <c r="I6040" i="2"/>
  <c r="G6040" i="2" s="1"/>
  <c r="I6041" i="2"/>
  <c r="G6041" i="2" s="1"/>
  <c r="I6042" i="2"/>
  <c r="G6042" i="2" s="1"/>
  <c r="I6043" i="2"/>
  <c r="G6043" i="2" s="1"/>
  <c r="I6044" i="2"/>
  <c r="G6044" i="2" s="1"/>
  <c r="I6045" i="2"/>
  <c r="G6045" i="2" s="1"/>
  <c r="I6046" i="2"/>
  <c r="G6046" i="2" s="1"/>
  <c r="I6047" i="2"/>
  <c r="G6047" i="2" s="1"/>
  <c r="I6048" i="2"/>
  <c r="G6048" i="2" s="1"/>
  <c r="I6049" i="2"/>
  <c r="G6049" i="2" s="1"/>
  <c r="I6050" i="2"/>
  <c r="G6050" i="2" s="1"/>
  <c r="I6051" i="2"/>
  <c r="G6051" i="2" s="1"/>
  <c r="I6052" i="2"/>
  <c r="G6052" i="2" s="1"/>
  <c r="I6053" i="2"/>
  <c r="G6053" i="2" s="1"/>
  <c r="I6054" i="2"/>
  <c r="G6054" i="2" s="1"/>
  <c r="I6055" i="2"/>
  <c r="G6055" i="2" s="1"/>
  <c r="I6056" i="2"/>
  <c r="G6056" i="2" s="1"/>
  <c r="I6057" i="2"/>
  <c r="G6057" i="2" s="1"/>
  <c r="I6058" i="2"/>
  <c r="G6058" i="2" s="1"/>
  <c r="I6059" i="2"/>
  <c r="G6059" i="2" s="1"/>
  <c r="I6060" i="2"/>
  <c r="G6060" i="2" s="1"/>
  <c r="I6061" i="2"/>
  <c r="G6061" i="2" s="1"/>
  <c r="I6062" i="2"/>
  <c r="G6062" i="2" s="1"/>
  <c r="I6063" i="2"/>
  <c r="G6063" i="2" s="1"/>
  <c r="I6064" i="2"/>
  <c r="G6064" i="2" s="1"/>
  <c r="I6065" i="2"/>
  <c r="G6065" i="2" s="1"/>
  <c r="I6066" i="2"/>
  <c r="G6066" i="2" s="1"/>
  <c r="I6067" i="2"/>
  <c r="G6067" i="2" s="1"/>
  <c r="I6068" i="2"/>
  <c r="G6068" i="2" s="1"/>
  <c r="I6069" i="2"/>
  <c r="G6069" i="2" s="1"/>
  <c r="I6070" i="2"/>
  <c r="G6070" i="2" s="1"/>
  <c r="I6071" i="2"/>
  <c r="G6071" i="2" s="1"/>
  <c r="I6072" i="2"/>
  <c r="G6072" i="2" s="1"/>
  <c r="I6073" i="2"/>
  <c r="G6073" i="2" s="1"/>
  <c r="I6074" i="2"/>
  <c r="G6074" i="2" s="1"/>
  <c r="I6075" i="2"/>
  <c r="G6075" i="2" s="1"/>
  <c r="I6076" i="2"/>
  <c r="G6076" i="2" s="1"/>
  <c r="I6077" i="2"/>
  <c r="G6077" i="2" s="1"/>
  <c r="I6078" i="2"/>
  <c r="G6078" i="2" s="1"/>
  <c r="I6079" i="2"/>
  <c r="G6079" i="2" s="1"/>
  <c r="I6080" i="2"/>
  <c r="G6080" i="2" s="1"/>
  <c r="I6081" i="2"/>
  <c r="G6081" i="2" s="1"/>
  <c r="I6082" i="2"/>
  <c r="G6082" i="2" s="1"/>
  <c r="I6083" i="2"/>
  <c r="G6083" i="2" s="1"/>
  <c r="I6084" i="2"/>
  <c r="G6084" i="2" s="1"/>
  <c r="I6085" i="2"/>
  <c r="G6085" i="2" s="1"/>
  <c r="I6086" i="2"/>
  <c r="G6086" i="2" s="1"/>
  <c r="I6087" i="2"/>
  <c r="G6087" i="2" s="1"/>
  <c r="I6088" i="2"/>
  <c r="G6088" i="2" s="1"/>
  <c r="I6089" i="2"/>
  <c r="G6089" i="2" s="1"/>
  <c r="I6090" i="2"/>
  <c r="G6090" i="2" s="1"/>
  <c r="I6091" i="2"/>
  <c r="G6091" i="2" s="1"/>
  <c r="I6092" i="2"/>
  <c r="G6092" i="2" s="1"/>
  <c r="I6093" i="2"/>
  <c r="G6093" i="2" s="1"/>
  <c r="I6094" i="2"/>
  <c r="G6094" i="2" s="1"/>
  <c r="I6095" i="2"/>
  <c r="G6095" i="2" s="1"/>
  <c r="I6096" i="2"/>
  <c r="G6096" i="2" s="1"/>
  <c r="I6097" i="2"/>
  <c r="G6097" i="2" s="1"/>
  <c r="I6098" i="2"/>
  <c r="G6098" i="2" s="1"/>
  <c r="I6099" i="2"/>
  <c r="G6099" i="2" s="1"/>
  <c r="I6100" i="2"/>
  <c r="G6100" i="2" s="1"/>
  <c r="I6101" i="2"/>
  <c r="G6101" i="2" s="1"/>
  <c r="I6102" i="2"/>
  <c r="G6102" i="2" s="1"/>
  <c r="I6103" i="2"/>
  <c r="G6103" i="2" s="1"/>
  <c r="I6104" i="2"/>
  <c r="G6104" i="2" s="1"/>
  <c r="I6105" i="2"/>
  <c r="G6105" i="2" s="1"/>
  <c r="I6106" i="2"/>
  <c r="G6106" i="2" s="1"/>
  <c r="I6107" i="2"/>
  <c r="G6107" i="2" s="1"/>
  <c r="I6108" i="2"/>
  <c r="G6108" i="2" s="1"/>
  <c r="I6109" i="2"/>
  <c r="G6109" i="2" s="1"/>
  <c r="I6110" i="2"/>
  <c r="G6110" i="2" s="1"/>
  <c r="I6111" i="2"/>
  <c r="G6111" i="2" s="1"/>
  <c r="I6112" i="2"/>
  <c r="G6112" i="2" s="1"/>
  <c r="I6113" i="2"/>
  <c r="G6113" i="2" s="1"/>
  <c r="I6114" i="2"/>
  <c r="G6114" i="2" s="1"/>
  <c r="I6115" i="2"/>
  <c r="G6115" i="2" s="1"/>
  <c r="I6116" i="2"/>
  <c r="G6116" i="2" s="1"/>
  <c r="I6117" i="2"/>
  <c r="G6117" i="2" s="1"/>
  <c r="I6118" i="2"/>
  <c r="G6118" i="2" s="1"/>
  <c r="I6119" i="2"/>
  <c r="G6119" i="2" s="1"/>
  <c r="I6120" i="2"/>
  <c r="G6120" i="2" s="1"/>
  <c r="I6121" i="2"/>
  <c r="G6121" i="2" s="1"/>
  <c r="I6122" i="2"/>
  <c r="G6122" i="2" s="1"/>
  <c r="I6123" i="2"/>
  <c r="G6123" i="2" s="1"/>
  <c r="I6124" i="2"/>
  <c r="G6124" i="2" s="1"/>
  <c r="I6125" i="2"/>
  <c r="G6125" i="2" s="1"/>
  <c r="I6126" i="2"/>
  <c r="G6126" i="2" s="1"/>
  <c r="I6127" i="2"/>
  <c r="G6127" i="2" s="1"/>
  <c r="I6128" i="2"/>
  <c r="G6128" i="2" s="1"/>
  <c r="I6129" i="2"/>
  <c r="G6129" i="2" s="1"/>
  <c r="I6130" i="2"/>
  <c r="G6130" i="2" s="1"/>
  <c r="I6131" i="2"/>
  <c r="G6131" i="2" s="1"/>
  <c r="I6132" i="2"/>
  <c r="G6132" i="2" s="1"/>
  <c r="I6133" i="2"/>
  <c r="G6133" i="2" s="1"/>
  <c r="I6134" i="2"/>
  <c r="G6134" i="2" s="1"/>
  <c r="I6135" i="2"/>
  <c r="G6135" i="2" s="1"/>
  <c r="I6136" i="2"/>
  <c r="G6136" i="2" s="1"/>
  <c r="I6137" i="2"/>
  <c r="G6137" i="2" s="1"/>
  <c r="I6138" i="2"/>
  <c r="G6138" i="2" s="1"/>
  <c r="I6139" i="2"/>
  <c r="G6139" i="2" s="1"/>
  <c r="I6140" i="2"/>
  <c r="G6140" i="2" s="1"/>
  <c r="I6141" i="2"/>
  <c r="G6141" i="2" s="1"/>
  <c r="I6142" i="2"/>
  <c r="G6142" i="2" s="1"/>
  <c r="I6143" i="2"/>
  <c r="G6143" i="2" s="1"/>
  <c r="I6144" i="2"/>
  <c r="G6144" i="2" s="1"/>
  <c r="I6145" i="2"/>
  <c r="G6145" i="2" s="1"/>
  <c r="I6146" i="2"/>
  <c r="G6146" i="2" s="1"/>
  <c r="I6147" i="2"/>
  <c r="G6147" i="2" s="1"/>
  <c r="I6148" i="2"/>
  <c r="G6148" i="2" s="1"/>
  <c r="I6149" i="2"/>
  <c r="G6149" i="2" s="1"/>
  <c r="I6150" i="2"/>
  <c r="G6150" i="2" s="1"/>
  <c r="I6151" i="2"/>
  <c r="G6151" i="2" s="1"/>
  <c r="I6152" i="2"/>
  <c r="G6152" i="2" s="1"/>
  <c r="I6153" i="2"/>
  <c r="G6153" i="2" s="1"/>
  <c r="I6154" i="2"/>
  <c r="G6154" i="2" s="1"/>
  <c r="I6155" i="2"/>
  <c r="G6155" i="2" s="1"/>
  <c r="I6156" i="2"/>
  <c r="G6156" i="2" s="1"/>
  <c r="I6157" i="2"/>
  <c r="G6157" i="2" s="1"/>
  <c r="I6158" i="2"/>
  <c r="G6158" i="2" s="1"/>
  <c r="I6159" i="2"/>
  <c r="G6159" i="2" s="1"/>
  <c r="I6160" i="2"/>
  <c r="G6160" i="2" s="1"/>
  <c r="I6161" i="2"/>
  <c r="G6161" i="2" s="1"/>
  <c r="I6162" i="2"/>
  <c r="G6162" i="2" s="1"/>
  <c r="I6163" i="2"/>
  <c r="G6163" i="2" s="1"/>
  <c r="I6164" i="2"/>
  <c r="G6164" i="2" s="1"/>
  <c r="I6165" i="2"/>
  <c r="G6165" i="2" s="1"/>
  <c r="I6166" i="2"/>
  <c r="G6166" i="2" s="1"/>
  <c r="I6167" i="2"/>
  <c r="G6167" i="2" s="1"/>
  <c r="I6168" i="2"/>
  <c r="G6168" i="2" s="1"/>
  <c r="I6169" i="2"/>
  <c r="G6169" i="2" s="1"/>
  <c r="I6170" i="2"/>
  <c r="G6170" i="2" s="1"/>
  <c r="I6171" i="2"/>
  <c r="G6171" i="2" s="1"/>
  <c r="I6172" i="2"/>
  <c r="G6172" i="2" s="1"/>
  <c r="I6173" i="2"/>
  <c r="G6173" i="2" s="1"/>
  <c r="I6174" i="2"/>
  <c r="G6174" i="2" s="1"/>
  <c r="I6175" i="2"/>
  <c r="G6175" i="2" s="1"/>
  <c r="I6176" i="2"/>
  <c r="G6176" i="2" s="1"/>
  <c r="I6177" i="2"/>
  <c r="G6177" i="2" s="1"/>
  <c r="I6178" i="2"/>
  <c r="G6178" i="2" s="1"/>
  <c r="I6179" i="2"/>
  <c r="G6179" i="2" s="1"/>
  <c r="I6180" i="2"/>
  <c r="G6180" i="2" s="1"/>
  <c r="I6181" i="2"/>
  <c r="G6181" i="2" s="1"/>
  <c r="I6182" i="2"/>
  <c r="G6182" i="2" s="1"/>
  <c r="I6183" i="2"/>
  <c r="G6183" i="2" s="1"/>
  <c r="I6184" i="2"/>
  <c r="G6184" i="2" s="1"/>
  <c r="I6185" i="2"/>
  <c r="G6185" i="2" s="1"/>
  <c r="I6186" i="2"/>
  <c r="G6186" i="2" s="1"/>
  <c r="I6187" i="2"/>
  <c r="G6187" i="2" s="1"/>
  <c r="I6188" i="2"/>
  <c r="G6188" i="2" s="1"/>
  <c r="I6189" i="2"/>
  <c r="G6189" i="2" s="1"/>
  <c r="I6190" i="2"/>
  <c r="G6190" i="2" s="1"/>
  <c r="I6191" i="2"/>
  <c r="G6191" i="2" s="1"/>
  <c r="I6192" i="2"/>
  <c r="G6192" i="2" s="1"/>
  <c r="I6193" i="2"/>
  <c r="G6193" i="2" s="1"/>
  <c r="I6194" i="2"/>
  <c r="G6194" i="2" s="1"/>
  <c r="I6195" i="2"/>
  <c r="G6195" i="2" s="1"/>
  <c r="I6196" i="2"/>
  <c r="G6196" i="2" s="1"/>
  <c r="I6197" i="2"/>
  <c r="G6197" i="2" s="1"/>
  <c r="I6198" i="2"/>
  <c r="G6198" i="2" s="1"/>
  <c r="I6199" i="2"/>
  <c r="G6199" i="2" s="1"/>
  <c r="I6200" i="2"/>
  <c r="G6200" i="2" s="1"/>
  <c r="I6201" i="2"/>
  <c r="G6201" i="2" s="1"/>
  <c r="I6202" i="2"/>
  <c r="G6202" i="2" s="1"/>
  <c r="I6203" i="2"/>
  <c r="G6203" i="2" s="1"/>
  <c r="I6204" i="2"/>
  <c r="G6204" i="2" s="1"/>
  <c r="I6205" i="2"/>
  <c r="G6205" i="2" s="1"/>
  <c r="I6206" i="2"/>
  <c r="G6206" i="2" s="1"/>
  <c r="I6207" i="2"/>
  <c r="G6207" i="2" s="1"/>
  <c r="I6208" i="2"/>
  <c r="G6208" i="2" s="1"/>
  <c r="I6209" i="2"/>
  <c r="G6209" i="2" s="1"/>
  <c r="I6210" i="2"/>
  <c r="G6210" i="2" s="1"/>
  <c r="I6211" i="2"/>
  <c r="G6211" i="2" s="1"/>
  <c r="I6212" i="2"/>
  <c r="G6212" i="2" s="1"/>
  <c r="I6213" i="2"/>
  <c r="G6213" i="2" s="1"/>
  <c r="I6214" i="2"/>
  <c r="G6214" i="2" s="1"/>
  <c r="I6215" i="2"/>
  <c r="G6215" i="2" s="1"/>
  <c r="I6216" i="2"/>
  <c r="G6216" i="2" s="1"/>
  <c r="I6217" i="2"/>
  <c r="G6217" i="2" s="1"/>
  <c r="I6218" i="2"/>
  <c r="G6218" i="2" s="1"/>
  <c r="I6219" i="2"/>
  <c r="G6219" i="2" s="1"/>
  <c r="I6220" i="2"/>
  <c r="G6220" i="2" s="1"/>
  <c r="I6221" i="2"/>
  <c r="G6221" i="2" s="1"/>
  <c r="I6222" i="2"/>
  <c r="G6222" i="2" s="1"/>
  <c r="I6223" i="2"/>
  <c r="G6223" i="2" s="1"/>
  <c r="I6224" i="2"/>
  <c r="G6224" i="2" s="1"/>
  <c r="I6225" i="2"/>
  <c r="G6225" i="2" s="1"/>
  <c r="I6226" i="2"/>
  <c r="G6226" i="2" s="1"/>
  <c r="I6227" i="2"/>
  <c r="G6227" i="2" s="1"/>
  <c r="I6228" i="2"/>
  <c r="G6228" i="2" s="1"/>
  <c r="I6229" i="2"/>
  <c r="G6229" i="2" s="1"/>
  <c r="I6230" i="2"/>
  <c r="G6230" i="2" s="1"/>
  <c r="I6231" i="2"/>
  <c r="G6231" i="2" s="1"/>
  <c r="I6232" i="2"/>
  <c r="G6232" i="2" s="1"/>
  <c r="I6233" i="2"/>
  <c r="G6233" i="2" s="1"/>
  <c r="I6234" i="2"/>
  <c r="G6234" i="2" s="1"/>
  <c r="I6235" i="2"/>
  <c r="G6235" i="2" s="1"/>
  <c r="I6236" i="2"/>
  <c r="G6236" i="2" s="1"/>
  <c r="I6237" i="2"/>
  <c r="G6237" i="2" s="1"/>
  <c r="I6238" i="2"/>
  <c r="G6238" i="2" s="1"/>
  <c r="I6239" i="2"/>
  <c r="G6239" i="2" s="1"/>
  <c r="I6240" i="2"/>
  <c r="G6240" i="2" s="1"/>
  <c r="I6241" i="2"/>
  <c r="G6241" i="2" s="1"/>
  <c r="I6242" i="2"/>
  <c r="G6242" i="2" s="1"/>
  <c r="I6243" i="2"/>
  <c r="G6243" i="2" s="1"/>
  <c r="I6244" i="2"/>
  <c r="G6244" i="2" s="1"/>
  <c r="I6245" i="2"/>
  <c r="G6245" i="2" s="1"/>
  <c r="I6246" i="2"/>
  <c r="G6246" i="2" s="1"/>
  <c r="I6247" i="2"/>
  <c r="G6247" i="2" s="1"/>
  <c r="I6248" i="2"/>
  <c r="G6248" i="2" s="1"/>
  <c r="I6249" i="2"/>
  <c r="G6249" i="2" s="1"/>
  <c r="I6250" i="2"/>
  <c r="G6250" i="2" s="1"/>
  <c r="I6251" i="2"/>
  <c r="G6251" i="2" s="1"/>
  <c r="I6252" i="2"/>
  <c r="G6252" i="2" s="1"/>
  <c r="I6253" i="2"/>
  <c r="G6253" i="2" s="1"/>
  <c r="I6254" i="2"/>
  <c r="G6254" i="2" s="1"/>
  <c r="I6255" i="2"/>
  <c r="G6255" i="2" s="1"/>
  <c r="I6256" i="2"/>
  <c r="G6256" i="2" s="1"/>
  <c r="I6257" i="2"/>
  <c r="G6257" i="2" s="1"/>
  <c r="I6258" i="2"/>
  <c r="G6258" i="2" s="1"/>
  <c r="I6259" i="2"/>
  <c r="G6259" i="2" s="1"/>
  <c r="I6260" i="2"/>
  <c r="G6260" i="2" s="1"/>
  <c r="I6261" i="2"/>
  <c r="G6261" i="2" s="1"/>
  <c r="I6262" i="2"/>
  <c r="G6262" i="2" s="1"/>
  <c r="I6263" i="2"/>
  <c r="G6263" i="2" s="1"/>
  <c r="I6264" i="2"/>
  <c r="G6264" i="2" s="1"/>
  <c r="I6265" i="2"/>
  <c r="G6265" i="2" s="1"/>
  <c r="I6266" i="2"/>
  <c r="G6266" i="2" s="1"/>
  <c r="I6267" i="2"/>
  <c r="G6267" i="2" s="1"/>
  <c r="I6268" i="2"/>
  <c r="G6268" i="2" s="1"/>
  <c r="I6269" i="2"/>
  <c r="G6269" i="2" s="1"/>
  <c r="I6270" i="2"/>
  <c r="G6270" i="2" s="1"/>
  <c r="I6271" i="2"/>
  <c r="G6271" i="2" s="1"/>
  <c r="I6272" i="2"/>
  <c r="G6272" i="2" s="1"/>
  <c r="I6273" i="2"/>
  <c r="G6273" i="2" s="1"/>
  <c r="I6274" i="2"/>
  <c r="G6274" i="2" s="1"/>
  <c r="I6275" i="2"/>
  <c r="G6275" i="2" s="1"/>
  <c r="I6276" i="2"/>
  <c r="G6276" i="2" s="1"/>
  <c r="I6277" i="2"/>
  <c r="G6277" i="2" s="1"/>
  <c r="I6278" i="2"/>
  <c r="G6278" i="2" s="1"/>
  <c r="I6279" i="2"/>
  <c r="G6279" i="2" s="1"/>
  <c r="I6280" i="2"/>
  <c r="G6280" i="2" s="1"/>
  <c r="I6281" i="2"/>
  <c r="G6281" i="2" s="1"/>
  <c r="I6282" i="2"/>
  <c r="G6282" i="2" s="1"/>
  <c r="I6283" i="2"/>
  <c r="G6283" i="2" s="1"/>
  <c r="I6284" i="2"/>
  <c r="G6284" i="2" s="1"/>
  <c r="I6285" i="2"/>
  <c r="G6285" i="2" s="1"/>
  <c r="I6286" i="2"/>
  <c r="G6286" i="2" s="1"/>
  <c r="I6287" i="2"/>
  <c r="G6287" i="2" s="1"/>
  <c r="I6288" i="2"/>
  <c r="G6288" i="2" s="1"/>
  <c r="I6289" i="2"/>
  <c r="G6289" i="2" s="1"/>
  <c r="I6290" i="2"/>
  <c r="G6290" i="2" s="1"/>
  <c r="I6291" i="2"/>
  <c r="G6291" i="2" s="1"/>
  <c r="I6292" i="2"/>
  <c r="G6292" i="2" s="1"/>
  <c r="I6293" i="2"/>
  <c r="G6293" i="2" s="1"/>
  <c r="I6294" i="2"/>
  <c r="G6294" i="2" s="1"/>
  <c r="I6295" i="2"/>
  <c r="G6295" i="2" s="1"/>
  <c r="I6296" i="2"/>
  <c r="G6296" i="2" s="1"/>
  <c r="I6297" i="2"/>
  <c r="G6297" i="2" s="1"/>
  <c r="I6298" i="2"/>
  <c r="G6298" i="2" s="1"/>
  <c r="I6299" i="2"/>
  <c r="G6299" i="2" s="1"/>
  <c r="I6300" i="2"/>
  <c r="G6300" i="2" s="1"/>
  <c r="I6301" i="2"/>
  <c r="G6301" i="2" s="1"/>
  <c r="I6302" i="2"/>
  <c r="G6302" i="2" s="1"/>
  <c r="I6303" i="2"/>
  <c r="G6303" i="2" s="1"/>
  <c r="I6304" i="2"/>
  <c r="G6304" i="2" s="1"/>
  <c r="I6305" i="2"/>
  <c r="G6305" i="2" s="1"/>
  <c r="I6306" i="2"/>
  <c r="G6306" i="2" s="1"/>
  <c r="I6307" i="2"/>
  <c r="G6307" i="2" s="1"/>
  <c r="I6308" i="2"/>
  <c r="G6308" i="2" s="1"/>
  <c r="I6309" i="2"/>
  <c r="G6309" i="2" s="1"/>
  <c r="I6310" i="2"/>
  <c r="G6310" i="2" s="1"/>
  <c r="I6311" i="2"/>
  <c r="G6311" i="2" s="1"/>
  <c r="F6304" i="2"/>
  <c r="F6305" i="2"/>
  <c r="F6306" i="2"/>
  <c r="F6307" i="2"/>
  <c r="F6308" i="2"/>
  <c r="F6309" i="2"/>
  <c r="F6310" i="2"/>
  <c r="F6311" i="2"/>
  <c r="F6291" i="2"/>
  <c r="F6292" i="2"/>
  <c r="F6293" i="2"/>
  <c r="F6294" i="2"/>
  <c r="F6295" i="2"/>
  <c r="F6296" i="2"/>
  <c r="F6297" i="2"/>
  <c r="F6298" i="2"/>
  <c r="F6299" i="2"/>
  <c r="F6300" i="2"/>
  <c r="F6301" i="2"/>
  <c r="F6302" i="2"/>
  <c r="F6303" i="2"/>
  <c r="F6273" i="2"/>
  <c r="F6274" i="2"/>
  <c r="F6275" i="2"/>
  <c r="F6276" i="2"/>
  <c r="F6277" i="2"/>
  <c r="F6278" i="2"/>
  <c r="F6279" i="2"/>
  <c r="F6280" i="2"/>
  <c r="F6281" i="2"/>
  <c r="F6282" i="2"/>
  <c r="F6283" i="2"/>
  <c r="F6284" i="2"/>
  <c r="F6285" i="2"/>
  <c r="F6286" i="2"/>
  <c r="F6287" i="2"/>
  <c r="F6288" i="2"/>
  <c r="F6289" i="2"/>
  <c r="F6290" i="2"/>
  <c r="F1725" i="2"/>
  <c r="F1726" i="2"/>
  <c r="F1727" i="2"/>
  <c r="F1728" i="2"/>
  <c r="F1729" i="2"/>
  <c r="F1731" i="2"/>
  <c r="F1732" i="2"/>
  <c r="F1735" i="2"/>
  <c r="F1736" i="2"/>
  <c r="F1737" i="2"/>
  <c r="F1738" i="2"/>
  <c r="F1740" i="2"/>
  <c r="F1744" i="2"/>
  <c r="F1745" i="2"/>
  <c r="F1746" i="2"/>
  <c r="F1747" i="2"/>
  <c r="F1749" i="2"/>
  <c r="F1750" i="2"/>
  <c r="F1751" i="2"/>
  <c r="F1752" i="2"/>
  <c r="F1753" i="2"/>
  <c r="F1754" i="2"/>
  <c r="F1755" i="2"/>
  <c r="F1756" i="2"/>
  <c r="F1758" i="2"/>
  <c r="F1759" i="2"/>
  <c r="F1762" i="2"/>
  <c r="F1763" i="2"/>
  <c r="F1764" i="2"/>
  <c r="F1765" i="2"/>
  <c r="F1767" i="2"/>
  <c r="F1771" i="2"/>
  <c r="F1772" i="2"/>
  <c r="F1773" i="2"/>
  <c r="F1774" i="2"/>
  <c r="F1776" i="2"/>
  <c r="F1777" i="2"/>
  <c r="F1778" i="2"/>
  <c r="F1779" i="2"/>
  <c r="F1780" i="2"/>
  <c r="F1781" i="2"/>
  <c r="F1782" i="2"/>
  <c r="F1783" i="2"/>
  <c r="F1785" i="2"/>
  <c r="F1786" i="2"/>
  <c r="F1789" i="2"/>
  <c r="F1790" i="2"/>
  <c r="F1791" i="2"/>
  <c r="F1792" i="2"/>
  <c r="F1794" i="2"/>
  <c r="F1798" i="2"/>
  <c r="F1799" i="2"/>
  <c r="F1800" i="2"/>
  <c r="F1801" i="2"/>
  <c r="F1803" i="2"/>
  <c r="F1804" i="2"/>
  <c r="F1805" i="2"/>
  <c r="F1806" i="2"/>
  <c r="F1807" i="2"/>
  <c r="F1808" i="2"/>
  <c r="F1809" i="2"/>
  <c r="F1810" i="2"/>
  <c r="F1812" i="2"/>
  <c r="F1813" i="2"/>
  <c r="F1816" i="2"/>
  <c r="F1817" i="2"/>
  <c r="F1818" i="2"/>
  <c r="F1819" i="2"/>
  <c r="F1821" i="2"/>
  <c r="F1825" i="2"/>
  <c r="F1826" i="2"/>
  <c r="F1827" i="2"/>
  <c r="F1828" i="2"/>
  <c r="F1830" i="2"/>
  <c r="F1831" i="2"/>
  <c r="F1832" i="2"/>
  <c r="F1833" i="2"/>
  <c r="F1834" i="2"/>
  <c r="F1835" i="2"/>
  <c r="F1836" i="2"/>
  <c r="F1837" i="2"/>
  <c r="F1839" i="2"/>
  <c r="F1840" i="2"/>
  <c r="F1843" i="2"/>
  <c r="F1844" i="2"/>
  <c r="F1845" i="2"/>
  <c r="F1846" i="2"/>
  <c r="F1848" i="2"/>
  <c r="F1849" i="2"/>
  <c r="F1850" i="2"/>
  <c r="F1852" i="2"/>
  <c r="F1853" i="2"/>
  <c r="F1854" i="2"/>
  <c r="F1855" i="2"/>
  <c r="F1856" i="2"/>
  <c r="F1857" i="2"/>
  <c r="F1858" i="2"/>
  <c r="F1859" i="2"/>
  <c r="F1861" i="2"/>
  <c r="F1862" i="2"/>
  <c r="F1863" i="2"/>
  <c r="F1864" i="2"/>
  <c r="F1865" i="2"/>
  <c r="F1866" i="2"/>
  <c r="F1867" i="2"/>
  <c r="F1868" i="2"/>
  <c r="F1870" i="2"/>
  <c r="F1871" i="2"/>
  <c r="F1872" i="2"/>
  <c r="F1873" i="2"/>
  <c r="F1874" i="2"/>
  <c r="F1875" i="2"/>
  <c r="F1876" i="2"/>
  <c r="F1877" i="2"/>
  <c r="F1879" i="2"/>
  <c r="F1880" i="2"/>
  <c r="F1881" i="2"/>
  <c r="F1882" i="2"/>
  <c r="F1883" i="2"/>
  <c r="F1884" i="2"/>
  <c r="F1885" i="2"/>
  <c r="F1886" i="2"/>
  <c r="F1888" i="2"/>
  <c r="F1889" i="2"/>
  <c r="F1890" i="2"/>
  <c r="F1891" i="2"/>
  <c r="F1892" i="2"/>
  <c r="F1893" i="2"/>
  <c r="F1894" i="2"/>
  <c r="F1895" i="2"/>
  <c r="F1897" i="2"/>
  <c r="F1898" i="2"/>
  <c r="F1899" i="2"/>
  <c r="F1900" i="2"/>
  <c r="F1901" i="2"/>
  <c r="F1902" i="2"/>
  <c r="F1903" i="2"/>
  <c r="F1904" i="2"/>
  <c r="F1906" i="2"/>
  <c r="F1907" i="2"/>
  <c r="F1908" i="2"/>
  <c r="F1909" i="2"/>
  <c r="F1910" i="2"/>
  <c r="F1911" i="2"/>
  <c r="F1912" i="2"/>
  <c r="F1913" i="2"/>
  <c r="F1915" i="2"/>
  <c r="F1916" i="2"/>
  <c r="F1917" i="2"/>
  <c r="F1918" i="2"/>
  <c r="F1919" i="2"/>
  <c r="F1920" i="2"/>
  <c r="F1921" i="2"/>
  <c r="F1922" i="2"/>
  <c r="F1924" i="2"/>
  <c r="F1925" i="2"/>
  <c r="F1926" i="2"/>
  <c r="F1927" i="2"/>
  <c r="F1928" i="2"/>
  <c r="F1929" i="2"/>
  <c r="F1930" i="2"/>
  <c r="F1931" i="2"/>
  <c r="F1933" i="2"/>
  <c r="F1934" i="2"/>
  <c r="F1935" i="2"/>
  <c r="F1936" i="2"/>
  <c r="F1937" i="2"/>
  <c r="F1938" i="2"/>
  <c r="F1939" i="2"/>
  <c r="F1940" i="2"/>
  <c r="F1942" i="2"/>
  <c r="F1943" i="2"/>
  <c r="F1944" i="2"/>
  <c r="F1945" i="2"/>
  <c r="F1946" i="2"/>
  <c r="F1947" i="2"/>
  <c r="F1948" i="2"/>
  <c r="F1949" i="2"/>
  <c r="F1951" i="2"/>
  <c r="F1952" i="2"/>
  <c r="F1953" i="2"/>
  <c r="F1954" i="2"/>
  <c r="F1955" i="2"/>
  <c r="F1956" i="2"/>
  <c r="F1957" i="2"/>
  <c r="F1958" i="2"/>
  <c r="F1960" i="2"/>
  <c r="F1961" i="2"/>
  <c r="F1962" i="2"/>
  <c r="F1963" i="2"/>
  <c r="F1964" i="2"/>
  <c r="F1965" i="2"/>
  <c r="F1966" i="2"/>
  <c r="F1967" i="2"/>
  <c r="F1969" i="2"/>
  <c r="F1970" i="2"/>
  <c r="F1971" i="2"/>
  <c r="F1972" i="2"/>
  <c r="F1973" i="2"/>
  <c r="F1974" i="2"/>
  <c r="F1975" i="2"/>
  <c r="F1976" i="2"/>
  <c r="F1978" i="2"/>
  <c r="F1979" i="2"/>
  <c r="F1980" i="2"/>
  <c r="F1981" i="2"/>
  <c r="F1982" i="2"/>
  <c r="F1983" i="2"/>
  <c r="F1984" i="2"/>
  <c r="F1985" i="2"/>
  <c r="F1987" i="2"/>
  <c r="F1988" i="2"/>
  <c r="F1989" i="2"/>
  <c r="F1990" i="2"/>
  <c r="F1991" i="2"/>
  <c r="F1992" i="2"/>
  <c r="F1993" i="2"/>
  <c r="F1994" i="2"/>
  <c r="F1996" i="2"/>
  <c r="F1997" i="2"/>
  <c r="F1998" i="2"/>
  <c r="F1999" i="2"/>
  <c r="F2000" i="2"/>
  <c r="F2001" i="2"/>
  <c r="F2002" i="2"/>
  <c r="F2003" i="2"/>
  <c r="F2005" i="2"/>
  <c r="F2006" i="2"/>
  <c r="F2007" i="2"/>
  <c r="F2008" i="2"/>
  <c r="F2009" i="2"/>
  <c r="F2010" i="2"/>
  <c r="F2011" i="2"/>
  <c r="F2012" i="2"/>
  <c r="F2014" i="2"/>
  <c r="F2015" i="2"/>
  <c r="F2016" i="2"/>
  <c r="F2017" i="2"/>
  <c r="F2018" i="2"/>
  <c r="F2019" i="2"/>
  <c r="F2020" i="2"/>
  <c r="F2021" i="2"/>
  <c r="F2023" i="2"/>
  <c r="F2024" i="2"/>
  <c r="F2025" i="2"/>
  <c r="F2026" i="2"/>
  <c r="F2027" i="2"/>
  <c r="F2028" i="2"/>
  <c r="F2029" i="2"/>
  <c r="F2030" i="2"/>
  <c r="F2032" i="2"/>
  <c r="F2033" i="2"/>
  <c r="F2034" i="2"/>
  <c r="F2035" i="2"/>
  <c r="F2036" i="2"/>
  <c r="F2037" i="2"/>
  <c r="F2038" i="2"/>
  <c r="F2039" i="2"/>
  <c r="F2041" i="2"/>
  <c r="F2042" i="2"/>
  <c r="F2043" i="2"/>
  <c r="F2044" i="2"/>
  <c r="F2045" i="2"/>
  <c r="F2046" i="2"/>
  <c r="F2047" i="2"/>
  <c r="F2048" i="2"/>
  <c r="F2050" i="2"/>
  <c r="F2051" i="2"/>
  <c r="F2052" i="2"/>
  <c r="F2053" i="2"/>
  <c r="F2054" i="2"/>
  <c r="F2055" i="2"/>
  <c r="F2056" i="2"/>
  <c r="F2057" i="2"/>
  <c r="F2058" i="2"/>
  <c r="F2059" i="2"/>
  <c r="F2060" i="2"/>
  <c r="F2061" i="2"/>
  <c r="F2062" i="2"/>
  <c r="F2063" i="2"/>
  <c r="F2064" i="2"/>
  <c r="F2065" i="2"/>
  <c r="F2066" i="2"/>
  <c r="F2067" i="2"/>
  <c r="F2068" i="2"/>
  <c r="F2069" i="2"/>
  <c r="F2070" i="2"/>
  <c r="F2071" i="2"/>
  <c r="F2072" i="2"/>
  <c r="F2073" i="2"/>
  <c r="F2074" i="2"/>
  <c r="F2075" i="2"/>
  <c r="F2076" i="2"/>
  <c r="F2077" i="2"/>
  <c r="F2078" i="2"/>
  <c r="F2079" i="2"/>
  <c r="F2080" i="2"/>
  <c r="F2081" i="2"/>
  <c r="F2082" i="2"/>
  <c r="F2083" i="2"/>
  <c r="F2084" i="2"/>
  <c r="F2085" i="2"/>
  <c r="F2086" i="2"/>
  <c r="F2087" i="2"/>
  <c r="F2088" i="2"/>
  <c r="F2089" i="2"/>
  <c r="F2090" i="2"/>
  <c r="F2091" i="2"/>
  <c r="F2092" i="2"/>
  <c r="F2093" i="2"/>
  <c r="F2094" i="2"/>
  <c r="F2095" i="2"/>
  <c r="F2096" i="2"/>
  <c r="F2097" i="2"/>
  <c r="F2098" i="2"/>
  <c r="F2099" i="2"/>
  <c r="F2100" i="2"/>
  <c r="F2101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2118" i="2"/>
  <c r="F2119" i="2"/>
  <c r="F2120" i="2"/>
  <c r="F2121" i="2"/>
  <c r="F2122" i="2"/>
  <c r="F2123" i="2"/>
  <c r="F2124" i="2"/>
  <c r="F2125" i="2"/>
  <c r="F2126" i="2"/>
  <c r="F2127" i="2"/>
  <c r="F2128" i="2"/>
  <c r="F2129" i="2"/>
  <c r="F2130" i="2"/>
  <c r="F2131" i="2"/>
  <c r="F2132" i="2"/>
  <c r="F2133" i="2"/>
  <c r="F2134" i="2"/>
  <c r="F2135" i="2"/>
  <c r="F2136" i="2"/>
  <c r="F2137" i="2"/>
  <c r="F2138" i="2"/>
  <c r="F2139" i="2"/>
  <c r="F2140" i="2"/>
  <c r="F2141" i="2"/>
  <c r="F2142" i="2"/>
  <c r="F2143" i="2"/>
  <c r="F2144" i="2"/>
  <c r="F2145" i="2"/>
  <c r="F2146" i="2"/>
  <c r="F2147" i="2"/>
  <c r="F2148" i="2"/>
  <c r="F2149" i="2"/>
  <c r="F2150" i="2"/>
  <c r="F2151" i="2"/>
  <c r="F2152" i="2"/>
  <c r="F2153" i="2"/>
  <c r="F2154" i="2"/>
  <c r="F2155" i="2"/>
  <c r="F2156" i="2"/>
  <c r="F2157" i="2"/>
  <c r="F2158" i="2"/>
  <c r="F2159" i="2"/>
  <c r="F2160" i="2"/>
  <c r="F2161" i="2"/>
  <c r="F2162" i="2"/>
  <c r="F2163" i="2"/>
  <c r="F2164" i="2"/>
  <c r="F2165" i="2"/>
  <c r="F2166" i="2"/>
  <c r="F2167" i="2"/>
  <c r="F2168" i="2"/>
  <c r="F2169" i="2"/>
  <c r="F2170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F2189" i="2"/>
  <c r="F2190" i="2"/>
  <c r="F2191" i="2"/>
  <c r="F2192" i="2"/>
  <c r="F2193" i="2"/>
  <c r="F2194" i="2"/>
  <c r="F2195" i="2"/>
  <c r="F2196" i="2"/>
  <c r="F2197" i="2"/>
  <c r="F2198" i="2"/>
  <c r="F2199" i="2"/>
  <c r="F2200" i="2"/>
  <c r="F2201" i="2"/>
  <c r="F2202" i="2"/>
  <c r="F2203" i="2"/>
  <c r="F2204" i="2"/>
  <c r="F2205" i="2"/>
  <c r="F2206" i="2"/>
  <c r="F2207" i="2"/>
  <c r="F2208" i="2"/>
  <c r="F2209" i="2"/>
  <c r="F2210" i="2"/>
  <c r="F2211" i="2"/>
  <c r="F2212" i="2"/>
  <c r="F2213" i="2"/>
  <c r="F2214" i="2"/>
  <c r="F2215" i="2"/>
  <c r="F2216" i="2"/>
  <c r="F2217" i="2"/>
  <c r="F2218" i="2"/>
  <c r="F2219" i="2"/>
  <c r="F2220" i="2"/>
  <c r="F2221" i="2"/>
  <c r="F2222" i="2"/>
  <c r="F2223" i="2"/>
  <c r="F2224" i="2"/>
  <c r="F2225" i="2"/>
  <c r="F2226" i="2"/>
  <c r="F2227" i="2"/>
  <c r="F2228" i="2"/>
  <c r="F2229" i="2"/>
  <c r="F2230" i="2"/>
  <c r="F2231" i="2"/>
  <c r="F2232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0" i="2"/>
  <c r="F2261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81" i="2"/>
  <c r="F2282" i="2"/>
  <c r="F2283" i="2"/>
  <c r="F2284" i="2"/>
  <c r="F2285" i="2"/>
  <c r="F2286" i="2"/>
  <c r="F2287" i="2"/>
  <c r="F2288" i="2"/>
  <c r="F2289" i="2"/>
  <c r="F2290" i="2"/>
  <c r="F2291" i="2"/>
  <c r="F2292" i="2"/>
  <c r="F2293" i="2"/>
  <c r="F2294" i="2"/>
  <c r="F2295" i="2"/>
  <c r="F2296" i="2"/>
  <c r="F2297" i="2"/>
  <c r="F2298" i="2"/>
  <c r="F2299" i="2"/>
  <c r="F2300" i="2"/>
  <c r="F2301" i="2"/>
  <c r="F2302" i="2"/>
  <c r="F2303" i="2"/>
  <c r="F2304" i="2"/>
  <c r="F2305" i="2"/>
  <c r="F2306" i="2"/>
  <c r="F2307" i="2"/>
  <c r="F2308" i="2"/>
  <c r="F2309" i="2"/>
  <c r="F2310" i="2"/>
  <c r="F2311" i="2"/>
  <c r="F2312" i="2"/>
  <c r="F2313" i="2"/>
  <c r="F2314" i="2"/>
  <c r="F2315" i="2"/>
  <c r="F2316" i="2"/>
  <c r="F2317" i="2"/>
  <c r="F2318" i="2"/>
  <c r="F2319" i="2"/>
  <c r="F2320" i="2"/>
  <c r="F2321" i="2"/>
  <c r="F2322" i="2"/>
  <c r="F2323" i="2"/>
  <c r="F2324" i="2"/>
  <c r="F2325" i="2"/>
  <c r="F2326" i="2"/>
  <c r="F2327" i="2"/>
  <c r="F2328" i="2"/>
  <c r="F2329" i="2"/>
  <c r="F2330" i="2"/>
  <c r="F2331" i="2"/>
  <c r="F2332" i="2"/>
  <c r="F2333" i="2"/>
  <c r="F2334" i="2"/>
  <c r="F2335" i="2"/>
  <c r="F2336" i="2"/>
  <c r="F2337" i="2"/>
  <c r="F2338" i="2"/>
  <c r="F2339" i="2"/>
  <c r="F2340" i="2"/>
  <c r="F2341" i="2"/>
  <c r="F2342" i="2"/>
  <c r="F2343" i="2"/>
  <c r="F2344" i="2"/>
  <c r="F2345" i="2"/>
  <c r="F2346" i="2"/>
  <c r="F2347" i="2"/>
  <c r="F2348" i="2"/>
  <c r="F2349" i="2"/>
  <c r="F2350" i="2"/>
  <c r="F2351" i="2"/>
  <c r="F2352" i="2"/>
  <c r="F2353" i="2"/>
  <c r="F2354" i="2"/>
  <c r="F2355" i="2"/>
  <c r="F2356" i="2"/>
  <c r="F2357" i="2"/>
  <c r="F2358" i="2"/>
  <c r="F2359" i="2"/>
  <c r="F2360" i="2"/>
  <c r="F2361" i="2"/>
  <c r="F2362" i="2"/>
  <c r="F2363" i="2"/>
  <c r="F2364" i="2"/>
  <c r="F2365" i="2"/>
  <c r="F2366" i="2"/>
  <c r="F2367" i="2"/>
  <c r="F2368" i="2"/>
  <c r="F2369" i="2"/>
  <c r="F2370" i="2"/>
  <c r="F2371" i="2"/>
  <c r="F2372" i="2"/>
  <c r="F2373" i="2"/>
  <c r="F2374" i="2"/>
  <c r="F2375" i="2"/>
  <c r="F2376" i="2"/>
  <c r="F2377" i="2"/>
  <c r="F2378" i="2"/>
  <c r="F2379" i="2"/>
  <c r="F2380" i="2"/>
  <c r="F2381" i="2"/>
  <c r="F2382" i="2"/>
  <c r="F2383" i="2"/>
  <c r="F2384" i="2"/>
  <c r="F2385" i="2"/>
  <c r="F2386" i="2"/>
  <c r="F2387" i="2"/>
  <c r="F2388" i="2"/>
  <c r="F2389" i="2"/>
  <c r="F2390" i="2"/>
  <c r="F2391" i="2"/>
  <c r="F2392" i="2"/>
  <c r="F2393" i="2"/>
  <c r="F2394" i="2"/>
  <c r="F2395" i="2"/>
  <c r="F2396" i="2"/>
  <c r="F2397" i="2"/>
  <c r="F2398" i="2"/>
  <c r="F2399" i="2"/>
  <c r="F2400" i="2"/>
  <c r="F2401" i="2"/>
  <c r="F2402" i="2"/>
  <c r="F2403" i="2"/>
  <c r="F2404" i="2"/>
  <c r="F2405" i="2"/>
  <c r="F2406" i="2"/>
  <c r="F2407" i="2"/>
  <c r="F2408" i="2"/>
  <c r="F2409" i="2"/>
  <c r="F2410" i="2"/>
  <c r="F2411" i="2"/>
  <c r="F2412" i="2"/>
  <c r="F2413" i="2"/>
  <c r="F2414" i="2"/>
  <c r="F2415" i="2"/>
  <c r="F2416" i="2"/>
  <c r="F2417" i="2"/>
  <c r="F2418" i="2"/>
  <c r="F2419" i="2"/>
  <c r="F2420" i="2"/>
  <c r="F2421" i="2"/>
  <c r="F2422" i="2"/>
  <c r="F2423" i="2"/>
  <c r="F2424" i="2"/>
  <c r="F2425" i="2"/>
  <c r="F2426" i="2"/>
  <c r="F2427" i="2"/>
  <c r="F2428" i="2"/>
  <c r="F2429" i="2"/>
  <c r="F2430" i="2"/>
  <c r="F2431" i="2"/>
  <c r="F2432" i="2"/>
  <c r="F2433" i="2"/>
  <c r="F2434" i="2"/>
  <c r="F2435" i="2"/>
  <c r="F2436" i="2"/>
  <c r="F2437" i="2"/>
  <c r="F2438" i="2"/>
  <c r="F2439" i="2"/>
  <c r="F2440" i="2"/>
  <c r="F2441" i="2"/>
  <c r="F2442" i="2"/>
  <c r="F2443" i="2"/>
  <c r="F2444" i="2"/>
  <c r="F2445" i="2"/>
  <c r="F2446" i="2"/>
  <c r="F2447" i="2"/>
  <c r="F2448" i="2"/>
  <c r="F2449" i="2"/>
  <c r="F2450" i="2"/>
  <c r="F2451" i="2"/>
  <c r="F2452" i="2"/>
  <c r="F2453" i="2"/>
  <c r="F2454" i="2"/>
  <c r="F2455" i="2"/>
  <c r="F2456" i="2"/>
  <c r="F2457" i="2"/>
  <c r="F2458" i="2"/>
  <c r="F2459" i="2"/>
  <c r="F2460" i="2"/>
  <c r="F2461" i="2"/>
  <c r="F2462" i="2"/>
  <c r="F2463" i="2"/>
  <c r="F2464" i="2"/>
  <c r="F2465" i="2"/>
  <c r="F2466" i="2"/>
  <c r="F2467" i="2"/>
  <c r="F2468" i="2"/>
  <c r="F2469" i="2"/>
  <c r="F2470" i="2"/>
  <c r="F2471" i="2"/>
  <c r="F2472" i="2"/>
  <c r="F2473" i="2"/>
  <c r="F2474" i="2"/>
  <c r="F2475" i="2"/>
  <c r="F2476" i="2"/>
  <c r="F2477" i="2"/>
  <c r="F2478" i="2"/>
  <c r="F2479" i="2"/>
  <c r="F2480" i="2"/>
  <c r="F2481" i="2"/>
  <c r="F2482" i="2"/>
  <c r="F2483" i="2"/>
  <c r="F2484" i="2"/>
  <c r="F2485" i="2"/>
  <c r="F2486" i="2"/>
  <c r="F2487" i="2"/>
  <c r="F2488" i="2"/>
  <c r="F2489" i="2"/>
  <c r="F2490" i="2"/>
  <c r="F2491" i="2"/>
  <c r="F2492" i="2"/>
  <c r="F2493" i="2"/>
  <c r="F2494" i="2"/>
  <c r="F2495" i="2"/>
  <c r="F2496" i="2"/>
  <c r="F2497" i="2"/>
  <c r="F2498" i="2"/>
  <c r="F2499" i="2"/>
  <c r="F2500" i="2"/>
  <c r="F2501" i="2"/>
  <c r="F2502" i="2"/>
  <c r="F2503" i="2"/>
  <c r="F2504" i="2"/>
  <c r="F2505" i="2"/>
  <c r="F2506" i="2"/>
  <c r="F2507" i="2"/>
  <c r="F2508" i="2"/>
  <c r="F2509" i="2"/>
  <c r="F2510" i="2"/>
  <c r="F2511" i="2"/>
  <c r="F2512" i="2"/>
  <c r="F2513" i="2"/>
  <c r="F2514" i="2"/>
  <c r="F2515" i="2"/>
  <c r="F2516" i="2"/>
  <c r="F2517" i="2"/>
  <c r="F2518" i="2"/>
  <c r="F2519" i="2"/>
  <c r="F2520" i="2"/>
  <c r="F2521" i="2"/>
  <c r="F2522" i="2"/>
  <c r="F2523" i="2"/>
  <c r="F2524" i="2"/>
  <c r="F2525" i="2"/>
  <c r="F2526" i="2"/>
  <c r="F2527" i="2"/>
  <c r="F2528" i="2"/>
  <c r="F2529" i="2"/>
  <c r="F2530" i="2"/>
  <c r="F2531" i="2"/>
  <c r="F2532" i="2"/>
  <c r="F2533" i="2"/>
  <c r="F2534" i="2"/>
  <c r="F2535" i="2"/>
  <c r="F2536" i="2"/>
  <c r="F2537" i="2"/>
  <c r="F2538" i="2"/>
  <c r="F2539" i="2"/>
  <c r="F2540" i="2"/>
  <c r="F2541" i="2"/>
  <c r="F2542" i="2"/>
  <c r="F2543" i="2"/>
  <c r="F2544" i="2"/>
  <c r="F2545" i="2"/>
  <c r="F2546" i="2"/>
  <c r="F2547" i="2"/>
  <c r="F2548" i="2"/>
  <c r="F2549" i="2"/>
  <c r="F2550" i="2"/>
  <c r="F2551" i="2"/>
  <c r="F2552" i="2"/>
  <c r="F2553" i="2"/>
  <c r="F2554" i="2"/>
  <c r="F2555" i="2"/>
  <c r="F2556" i="2"/>
  <c r="F2557" i="2"/>
  <c r="F2558" i="2"/>
  <c r="F2559" i="2"/>
  <c r="F2560" i="2"/>
  <c r="F2561" i="2"/>
  <c r="F2562" i="2"/>
  <c r="F2563" i="2"/>
  <c r="F2564" i="2"/>
  <c r="F2565" i="2"/>
  <c r="F2566" i="2"/>
  <c r="F2567" i="2"/>
  <c r="F2568" i="2"/>
  <c r="F2569" i="2"/>
  <c r="F2570" i="2"/>
  <c r="F2571" i="2"/>
  <c r="F2572" i="2"/>
  <c r="F2573" i="2"/>
  <c r="F2574" i="2"/>
  <c r="F2575" i="2"/>
  <c r="F2576" i="2"/>
  <c r="F2577" i="2"/>
  <c r="F2578" i="2"/>
  <c r="F2579" i="2"/>
  <c r="F2580" i="2"/>
  <c r="F2581" i="2"/>
  <c r="F2582" i="2"/>
  <c r="F2583" i="2"/>
  <c r="F2584" i="2"/>
  <c r="F2585" i="2"/>
  <c r="F2586" i="2"/>
  <c r="F2587" i="2"/>
  <c r="F2588" i="2"/>
  <c r="F2589" i="2"/>
  <c r="F2590" i="2"/>
  <c r="F2591" i="2"/>
  <c r="F2592" i="2"/>
  <c r="F2593" i="2"/>
  <c r="F2594" i="2"/>
  <c r="F2595" i="2"/>
  <c r="F2596" i="2"/>
  <c r="F2597" i="2"/>
  <c r="F2598" i="2"/>
  <c r="F2599" i="2"/>
  <c r="F2600" i="2"/>
  <c r="F2601" i="2"/>
  <c r="F2602" i="2"/>
  <c r="F2603" i="2"/>
  <c r="F2604" i="2"/>
  <c r="F2605" i="2"/>
  <c r="F2606" i="2"/>
  <c r="F2607" i="2"/>
  <c r="F2608" i="2"/>
  <c r="F2609" i="2"/>
  <c r="F2610" i="2"/>
  <c r="F2611" i="2"/>
  <c r="F2612" i="2"/>
  <c r="F2613" i="2"/>
  <c r="F2614" i="2"/>
  <c r="F2615" i="2"/>
  <c r="F2616" i="2"/>
  <c r="F2617" i="2"/>
  <c r="F2618" i="2"/>
  <c r="F2619" i="2"/>
  <c r="F2620" i="2"/>
  <c r="F2621" i="2"/>
  <c r="F2622" i="2"/>
  <c r="F2623" i="2"/>
  <c r="F2624" i="2"/>
  <c r="F2625" i="2"/>
  <c r="F2626" i="2"/>
  <c r="F2627" i="2"/>
  <c r="F2628" i="2"/>
  <c r="F2629" i="2"/>
  <c r="F2630" i="2"/>
  <c r="F2631" i="2"/>
  <c r="F2632" i="2"/>
  <c r="F2633" i="2"/>
  <c r="F2634" i="2"/>
  <c r="F2635" i="2"/>
  <c r="F2636" i="2"/>
  <c r="F2637" i="2"/>
  <c r="F2638" i="2"/>
  <c r="F2639" i="2"/>
  <c r="F2640" i="2"/>
  <c r="F2641" i="2"/>
  <c r="F2642" i="2"/>
  <c r="F2643" i="2"/>
  <c r="F2644" i="2"/>
  <c r="F2645" i="2"/>
  <c r="F2646" i="2"/>
  <c r="F2647" i="2"/>
  <c r="F2648" i="2"/>
  <c r="F2649" i="2"/>
  <c r="F2650" i="2"/>
  <c r="F2651" i="2"/>
  <c r="F2652" i="2"/>
  <c r="F2653" i="2"/>
  <c r="F2654" i="2"/>
  <c r="F2655" i="2"/>
  <c r="F2656" i="2"/>
  <c r="F2657" i="2"/>
  <c r="F2658" i="2"/>
  <c r="F2659" i="2"/>
  <c r="F2660" i="2"/>
  <c r="F2661" i="2"/>
  <c r="F2662" i="2"/>
  <c r="F2663" i="2"/>
  <c r="F2664" i="2"/>
  <c r="F2665" i="2"/>
  <c r="F2666" i="2"/>
  <c r="F2667" i="2"/>
  <c r="F2668" i="2"/>
  <c r="F2669" i="2"/>
  <c r="F2670" i="2"/>
  <c r="F2671" i="2"/>
  <c r="F2672" i="2"/>
  <c r="F2673" i="2"/>
  <c r="F2674" i="2"/>
  <c r="F2675" i="2"/>
  <c r="F2676" i="2"/>
  <c r="F2677" i="2"/>
  <c r="F2678" i="2"/>
  <c r="F2679" i="2"/>
  <c r="F2680" i="2"/>
  <c r="F2681" i="2"/>
  <c r="F2682" i="2"/>
  <c r="F2683" i="2"/>
  <c r="F2684" i="2"/>
  <c r="F2685" i="2"/>
  <c r="F2686" i="2"/>
  <c r="F2687" i="2"/>
  <c r="F2688" i="2"/>
  <c r="F2689" i="2"/>
  <c r="F2690" i="2"/>
  <c r="F2691" i="2"/>
  <c r="F2692" i="2"/>
  <c r="F2693" i="2"/>
  <c r="F2694" i="2"/>
  <c r="F2695" i="2"/>
  <c r="F2696" i="2"/>
  <c r="F2697" i="2"/>
  <c r="F2698" i="2"/>
  <c r="F2699" i="2"/>
  <c r="F2700" i="2"/>
  <c r="F2701" i="2"/>
  <c r="F2702" i="2"/>
  <c r="F2703" i="2"/>
  <c r="F2704" i="2"/>
  <c r="F2705" i="2"/>
  <c r="F2706" i="2"/>
  <c r="F2707" i="2"/>
  <c r="F2708" i="2"/>
  <c r="F2709" i="2"/>
  <c r="F2710" i="2"/>
  <c r="F2711" i="2"/>
  <c r="F2712" i="2"/>
  <c r="F2713" i="2"/>
  <c r="F2714" i="2"/>
  <c r="F2715" i="2"/>
  <c r="F2716" i="2"/>
  <c r="F2717" i="2"/>
  <c r="F2718" i="2"/>
  <c r="F2719" i="2"/>
  <c r="F2720" i="2"/>
  <c r="F2721" i="2"/>
  <c r="F2722" i="2"/>
  <c r="F2723" i="2"/>
  <c r="F2724" i="2"/>
  <c r="F2725" i="2"/>
  <c r="F2726" i="2"/>
  <c r="F2727" i="2"/>
  <c r="F2728" i="2"/>
  <c r="F2729" i="2"/>
  <c r="F2730" i="2"/>
  <c r="F2731" i="2"/>
  <c r="F2732" i="2"/>
  <c r="F2733" i="2"/>
  <c r="F2734" i="2"/>
  <c r="F2735" i="2"/>
  <c r="F2736" i="2"/>
  <c r="F2737" i="2"/>
  <c r="F2738" i="2"/>
  <c r="F2739" i="2"/>
  <c r="F2740" i="2"/>
  <c r="F2741" i="2"/>
  <c r="F2742" i="2"/>
  <c r="F2743" i="2"/>
  <c r="F2744" i="2"/>
  <c r="F2745" i="2"/>
  <c r="F2746" i="2"/>
  <c r="F2747" i="2"/>
  <c r="F2748" i="2"/>
  <c r="F2749" i="2"/>
  <c r="F2750" i="2"/>
  <c r="F2751" i="2"/>
  <c r="F2752" i="2"/>
  <c r="F2753" i="2"/>
  <c r="F2754" i="2"/>
  <c r="F2755" i="2"/>
  <c r="F2756" i="2"/>
  <c r="F2757" i="2"/>
  <c r="F2758" i="2"/>
  <c r="F2759" i="2"/>
  <c r="F2760" i="2"/>
  <c r="F2761" i="2"/>
  <c r="F2762" i="2"/>
  <c r="F2763" i="2"/>
  <c r="F2764" i="2"/>
  <c r="F2765" i="2"/>
  <c r="F2766" i="2"/>
  <c r="F2767" i="2"/>
  <c r="F2768" i="2"/>
  <c r="F2769" i="2"/>
  <c r="F2770" i="2"/>
  <c r="F2771" i="2"/>
  <c r="F2772" i="2"/>
  <c r="F2773" i="2"/>
  <c r="F2774" i="2"/>
  <c r="F2775" i="2"/>
  <c r="F2776" i="2"/>
  <c r="F2777" i="2"/>
  <c r="F2778" i="2"/>
  <c r="F2779" i="2"/>
  <c r="F2780" i="2"/>
  <c r="F2781" i="2"/>
  <c r="F2782" i="2"/>
  <c r="F2783" i="2"/>
  <c r="F2784" i="2"/>
  <c r="F2785" i="2"/>
  <c r="F2786" i="2"/>
  <c r="F2787" i="2"/>
  <c r="F2788" i="2"/>
  <c r="F2789" i="2"/>
  <c r="F2790" i="2"/>
  <c r="F2791" i="2"/>
  <c r="F2792" i="2"/>
  <c r="F2793" i="2"/>
  <c r="F2794" i="2"/>
  <c r="F2795" i="2"/>
  <c r="F2796" i="2"/>
  <c r="F2797" i="2"/>
  <c r="F2798" i="2"/>
  <c r="F2799" i="2"/>
  <c r="F2800" i="2"/>
  <c r="F2801" i="2"/>
  <c r="F2802" i="2"/>
  <c r="F2803" i="2"/>
  <c r="F2804" i="2"/>
  <c r="F2805" i="2"/>
  <c r="F2806" i="2"/>
  <c r="F2807" i="2"/>
  <c r="F2808" i="2"/>
  <c r="F2809" i="2"/>
  <c r="F2810" i="2"/>
  <c r="F2811" i="2"/>
  <c r="F2812" i="2"/>
  <c r="F2813" i="2"/>
  <c r="F2814" i="2"/>
  <c r="F2815" i="2"/>
  <c r="F2816" i="2"/>
  <c r="F2817" i="2"/>
  <c r="F2818" i="2"/>
  <c r="F2819" i="2"/>
  <c r="F2820" i="2"/>
  <c r="F2821" i="2"/>
  <c r="F2822" i="2"/>
  <c r="F2823" i="2"/>
  <c r="F2824" i="2"/>
  <c r="F2825" i="2"/>
  <c r="F2826" i="2"/>
  <c r="F2827" i="2"/>
  <c r="F2828" i="2"/>
  <c r="F2829" i="2"/>
  <c r="F2830" i="2"/>
  <c r="F2831" i="2"/>
  <c r="F2832" i="2"/>
  <c r="F2833" i="2"/>
  <c r="F2834" i="2"/>
  <c r="F2835" i="2"/>
  <c r="F2836" i="2"/>
  <c r="F2837" i="2"/>
  <c r="F2838" i="2"/>
  <c r="F2839" i="2"/>
  <c r="F2840" i="2"/>
  <c r="F2841" i="2"/>
  <c r="F2842" i="2"/>
  <c r="F2843" i="2"/>
  <c r="F2844" i="2"/>
  <c r="F2845" i="2"/>
  <c r="F2846" i="2"/>
  <c r="F2847" i="2"/>
  <c r="F2848" i="2"/>
  <c r="F2849" i="2"/>
  <c r="F2850" i="2"/>
  <c r="F2851" i="2"/>
  <c r="F2852" i="2"/>
  <c r="F2853" i="2"/>
  <c r="F2854" i="2"/>
  <c r="F2855" i="2"/>
  <c r="F2856" i="2"/>
  <c r="F2857" i="2"/>
  <c r="F2858" i="2"/>
  <c r="F2859" i="2"/>
  <c r="F2860" i="2"/>
  <c r="F2861" i="2"/>
  <c r="F2862" i="2"/>
  <c r="F2863" i="2"/>
  <c r="F2864" i="2"/>
  <c r="F2865" i="2"/>
  <c r="F2866" i="2"/>
  <c r="F2867" i="2"/>
  <c r="F2868" i="2"/>
  <c r="F2869" i="2"/>
  <c r="F2870" i="2"/>
  <c r="F2871" i="2"/>
  <c r="F2872" i="2"/>
  <c r="F2873" i="2"/>
  <c r="F2874" i="2"/>
  <c r="F2875" i="2"/>
  <c r="F2876" i="2"/>
  <c r="F2877" i="2"/>
  <c r="F2878" i="2"/>
  <c r="F2879" i="2"/>
  <c r="F2880" i="2"/>
  <c r="F2881" i="2"/>
  <c r="F2882" i="2"/>
  <c r="F2883" i="2"/>
  <c r="F2884" i="2"/>
  <c r="F2885" i="2"/>
  <c r="F2886" i="2"/>
  <c r="F2887" i="2"/>
  <c r="F2888" i="2"/>
  <c r="F2889" i="2"/>
  <c r="F2890" i="2"/>
  <c r="F2891" i="2"/>
  <c r="F2892" i="2"/>
  <c r="F2893" i="2"/>
  <c r="F2894" i="2"/>
  <c r="F2895" i="2"/>
  <c r="F2896" i="2"/>
  <c r="F2897" i="2"/>
  <c r="F2898" i="2"/>
  <c r="F2899" i="2"/>
  <c r="F2900" i="2"/>
  <c r="F2901" i="2"/>
  <c r="F2902" i="2"/>
  <c r="F2903" i="2"/>
  <c r="F2904" i="2"/>
  <c r="F2905" i="2"/>
  <c r="F2906" i="2"/>
  <c r="F2907" i="2"/>
  <c r="F2908" i="2"/>
  <c r="F2909" i="2"/>
  <c r="F2910" i="2"/>
  <c r="F2911" i="2"/>
  <c r="F2912" i="2"/>
  <c r="F2913" i="2"/>
  <c r="F2914" i="2"/>
  <c r="F2915" i="2"/>
  <c r="F2916" i="2"/>
  <c r="F2917" i="2"/>
  <c r="F2918" i="2"/>
  <c r="F2919" i="2"/>
  <c r="F2920" i="2"/>
  <c r="F2921" i="2"/>
  <c r="F2922" i="2"/>
  <c r="F2923" i="2"/>
  <c r="F2924" i="2"/>
  <c r="F2925" i="2"/>
  <c r="F2926" i="2"/>
  <c r="F2927" i="2"/>
  <c r="F2928" i="2"/>
  <c r="F2929" i="2"/>
  <c r="F2930" i="2"/>
  <c r="F2931" i="2"/>
  <c r="F2932" i="2"/>
  <c r="F2933" i="2"/>
  <c r="F2934" i="2"/>
  <c r="F2935" i="2"/>
  <c r="F2936" i="2"/>
  <c r="F2937" i="2"/>
  <c r="F2938" i="2"/>
  <c r="F2939" i="2"/>
  <c r="F2940" i="2"/>
  <c r="F2941" i="2"/>
  <c r="F2942" i="2"/>
  <c r="F2943" i="2"/>
  <c r="F2944" i="2"/>
  <c r="F2945" i="2"/>
  <c r="F2946" i="2"/>
  <c r="F2947" i="2"/>
  <c r="F2948" i="2"/>
  <c r="F2949" i="2"/>
  <c r="F2950" i="2"/>
  <c r="F2951" i="2"/>
  <c r="F2952" i="2"/>
  <c r="F2953" i="2"/>
  <c r="F2954" i="2"/>
  <c r="F2955" i="2"/>
  <c r="F2956" i="2"/>
  <c r="F2957" i="2"/>
  <c r="F2958" i="2"/>
  <c r="F2959" i="2"/>
  <c r="F2960" i="2"/>
  <c r="F2961" i="2"/>
  <c r="F2962" i="2"/>
  <c r="F2963" i="2"/>
  <c r="F2964" i="2"/>
  <c r="F2965" i="2"/>
  <c r="F2966" i="2"/>
  <c r="F2967" i="2"/>
  <c r="F2968" i="2"/>
  <c r="F2969" i="2"/>
  <c r="F2970" i="2"/>
  <c r="F2971" i="2"/>
  <c r="F2972" i="2"/>
  <c r="F2973" i="2"/>
  <c r="F2974" i="2"/>
  <c r="F2975" i="2"/>
  <c r="F2976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3001" i="2"/>
  <c r="F3002" i="2"/>
  <c r="F3003" i="2"/>
  <c r="F3004" i="2"/>
  <c r="F3005" i="2"/>
  <c r="F3006" i="2"/>
  <c r="F3007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25" i="2"/>
  <c r="F3026" i="2"/>
  <c r="F3027" i="2"/>
  <c r="F3028" i="2"/>
  <c r="F3029" i="2"/>
  <c r="F3030" i="2"/>
  <c r="F3031" i="2"/>
  <c r="F3032" i="2"/>
  <c r="F3033" i="2"/>
  <c r="F3034" i="2"/>
  <c r="F3035" i="2"/>
  <c r="F3036" i="2"/>
  <c r="F3037" i="2"/>
  <c r="F3038" i="2"/>
  <c r="F3039" i="2"/>
  <c r="F3040" i="2"/>
  <c r="F3041" i="2"/>
  <c r="F3042" i="2"/>
  <c r="F3043" i="2"/>
  <c r="F3044" i="2"/>
  <c r="F3045" i="2"/>
  <c r="F3046" i="2"/>
  <c r="F3047" i="2"/>
  <c r="F3048" i="2"/>
  <c r="F3049" i="2"/>
  <c r="F3050" i="2"/>
  <c r="F3051" i="2"/>
  <c r="F3052" i="2"/>
  <c r="F3053" i="2"/>
  <c r="F3054" i="2"/>
  <c r="F3055" i="2"/>
  <c r="F3056" i="2"/>
  <c r="F3057" i="2"/>
  <c r="F3058" i="2"/>
  <c r="F3059" i="2"/>
  <c r="F3060" i="2"/>
  <c r="F3061" i="2"/>
  <c r="F3062" i="2"/>
  <c r="F3063" i="2"/>
  <c r="F3064" i="2"/>
  <c r="F3065" i="2"/>
  <c r="F3066" i="2"/>
  <c r="F3067" i="2"/>
  <c r="F3068" i="2"/>
  <c r="F3069" i="2"/>
  <c r="F3070" i="2"/>
  <c r="F3071" i="2"/>
  <c r="F3072" i="2"/>
  <c r="F3073" i="2"/>
  <c r="F3074" i="2"/>
  <c r="F3075" i="2"/>
  <c r="F3076" i="2"/>
  <c r="F3077" i="2"/>
  <c r="F3078" i="2"/>
  <c r="F3079" i="2"/>
  <c r="F3080" i="2"/>
  <c r="F3081" i="2"/>
  <c r="F3082" i="2"/>
  <c r="F3083" i="2"/>
  <c r="F3084" i="2"/>
  <c r="F3085" i="2"/>
  <c r="F3086" i="2"/>
  <c r="F3087" i="2"/>
  <c r="F3088" i="2"/>
  <c r="F3089" i="2"/>
  <c r="F3090" i="2"/>
  <c r="F3091" i="2"/>
  <c r="F3092" i="2"/>
  <c r="F3093" i="2"/>
  <c r="F3094" i="2"/>
  <c r="F3095" i="2"/>
  <c r="F3096" i="2"/>
  <c r="F3097" i="2"/>
  <c r="F3098" i="2"/>
  <c r="F3099" i="2"/>
  <c r="F3100" i="2"/>
  <c r="F3101" i="2"/>
  <c r="F3102" i="2"/>
  <c r="F3103" i="2"/>
  <c r="F3104" i="2"/>
  <c r="F3105" i="2"/>
  <c r="F3106" i="2"/>
  <c r="F3107" i="2"/>
  <c r="F3108" i="2"/>
  <c r="F3109" i="2"/>
  <c r="F3110" i="2"/>
  <c r="F3111" i="2"/>
  <c r="F3112" i="2"/>
  <c r="F3113" i="2"/>
  <c r="F3114" i="2"/>
  <c r="F3115" i="2"/>
  <c r="F3116" i="2"/>
  <c r="F3117" i="2"/>
  <c r="F3118" i="2"/>
  <c r="F3119" i="2"/>
  <c r="F3120" i="2"/>
  <c r="F3121" i="2"/>
  <c r="F3122" i="2"/>
  <c r="F3123" i="2"/>
  <c r="F3124" i="2"/>
  <c r="F3125" i="2"/>
  <c r="F3126" i="2"/>
  <c r="F3127" i="2"/>
  <c r="F3128" i="2"/>
  <c r="F3129" i="2"/>
  <c r="F3130" i="2"/>
  <c r="F3131" i="2"/>
  <c r="F3132" i="2"/>
  <c r="F3133" i="2"/>
  <c r="F3134" i="2"/>
  <c r="F3135" i="2"/>
  <c r="F3136" i="2"/>
  <c r="F3137" i="2"/>
  <c r="F3138" i="2"/>
  <c r="F3139" i="2"/>
  <c r="F3140" i="2"/>
  <c r="F3141" i="2"/>
  <c r="F3142" i="2"/>
  <c r="F3143" i="2"/>
  <c r="F3144" i="2"/>
  <c r="F3145" i="2"/>
  <c r="F3146" i="2"/>
  <c r="F3147" i="2"/>
  <c r="F3148" i="2"/>
  <c r="F3149" i="2"/>
  <c r="F3150" i="2"/>
  <c r="F3151" i="2"/>
  <c r="F3152" i="2"/>
  <c r="F3153" i="2"/>
  <c r="F3154" i="2"/>
  <c r="F3155" i="2"/>
  <c r="F3156" i="2"/>
  <c r="F3157" i="2"/>
  <c r="F3158" i="2"/>
  <c r="F3159" i="2"/>
  <c r="F3160" i="2"/>
  <c r="F3161" i="2"/>
  <c r="F3162" i="2"/>
  <c r="F3163" i="2"/>
  <c r="F3164" i="2"/>
  <c r="F3165" i="2"/>
  <c r="F3166" i="2"/>
  <c r="F3167" i="2"/>
  <c r="F3168" i="2"/>
  <c r="F3169" i="2"/>
  <c r="F3170" i="2"/>
  <c r="F3171" i="2"/>
  <c r="F3172" i="2"/>
  <c r="F3173" i="2"/>
  <c r="F3174" i="2"/>
  <c r="F3175" i="2"/>
  <c r="F3176" i="2"/>
  <c r="F3177" i="2"/>
  <c r="F3178" i="2"/>
  <c r="F3179" i="2"/>
  <c r="F3180" i="2"/>
  <c r="F3181" i="2"/>
  <c r="F3182" i="2"/>
  <c r="F3183" i="2"/>
  <c r="F3184" i="2"/>
  <c r="F3185" i="2"/>
  <c r="F3186" i="2"/>
  <c r="F3187" i="2"/>
  <c r="F3188" i="2"/>
  <c r="F3189" i="2"/>
  <c r="F3190" i="2"/>
  <c r="F3191" i="2"/>
  <c r="F3192" i="2"/>
  <c r="F3193" i="2"/>
  <c r="F3194" i="2"/>
  <c r="F3195" i="2"/>
  <c r="F3196" i="2"/>
  <c r="F3197" i="2"/>
  <c r="F3198" i="2"/>
  <c r="F3199" i="2"/>
  <c r="F3200" i="2"/>
  <c r="F3201" i="2"/>
  <c r="F3202" i="2"/>
  <c r="F3203" i="2"/>
  <c r="F3204" i="2"/>
  <c r="F3205" i="2"/>
  <c r="F3206" i="2"/>
  <c r="F3207" i="2"/>
  <c r="F3208" i="2"/>
  <c r="F3209" i="2"/>
  <c r="F3210" i="2"/>
  <c r="F3211" i="2"/>
  <c r="F3212" i="2"/>
  <c r="F3213" i="2"/>
  <c r="F3214" i="2"/>
  <c r="F3215" i="2"/>
  <c r="F3216" i="2"/>
  <c r="F3217" i="2"/>
  <c r="F3218" i="2"/>
  <c r="F3219" i="2"/>
  <c r="F3220" i="2"/>
  <c r="F3221" i="2"/>
  <c r="F3222" i="2"/>
  <c r="F3223" i="2"/>
  <c r="F3224" i="2"/>
  <c r="F3225" i="2"/>
  <c r="F3226" i="2"/>
  <c r="F3227" i="2"/>
  <c r="F3228" i="2"/>
  <c r="F3229" i="2"/>
  <c r="F3230" i="2"/>
  <c r="F3231" i="2"/>
  <c r="F3232" i="2"/>
  <c r="F3233" i="2"/>
  <c r="F3234" i="2"/>
  <c r="F3235" i="2"/>
  <c r="F3236" i="2"/>
  <c r="F3237" i="2"/>
  <c r="F3238" i="2"/>
  <c r="F3239" i="2"/>
  <c r="F3240" i="2"/>
  <c r="F3241" i="2"/>
  <c r="F3242" i="2"/>
  <c r="F3243" i="2"/>
  <c r="F3244" i="2"/>
  <c r="F3245" i="2"/>
  <c r="F3246" i="2"/>
  <c r="F3247" i="2"/>
  <c r="F3248" i="2"/>
  <c r="F3249" i="2"/>
  <c r="F3250" i="2"/>
  <c r="F3251" i="2"/>
  <c r="F3252" i="2"/>
  <c r="F3253" i="2"/>
  <c r="F3254" i="2"/>
  <c r="F3255" i="2"/>
  <c r="F3256" i="2"/>
  <c r="F3257" i="2"/>
  <c r="F3258" i="2"/>
  <c r="F3259" i="2"/>
  <c r="F3260" i="2"/>
  <c r="F3261" i="2"/>
  <c r="F3262" i="2"/>
  <c r="F3263" i="2"/>
  <c r="F3264" i="2"/>
  <c r="F3265" i="2"/>
  <c r="F3266" i="2"/>
  <c r="F3267" i="2"/>
  <c r="F3268" i="2"/>
  <c r="F3269" i="2"/>
  <c r="F3270" i="2"/>
  <c r="F3271" i="2"/>
  <c r="F3272" i="2"/>
  <c r="F3273" i="2"/>
  <c r="F3274" i="2"/>
  <c r="F3275" i="2"/>
  <c r="F3276" i="2"/>
  <c r="F3277" i="2"/>
  <c r="F3278" i="2"/>
  <c r="F3279" i="2"/>
  <c r="F3280" i="2"/>
  <c r="F3281" i="2"/>
  <c r="F3282" i="2"/>
  <c r="F3283" i="2"/>
  <c r="F3284" i="2"/>
  <c r="F3285" i="2"/>
  <c r="F3286" i="2"/>
  <c r="F3287" i="2"/>
  <c r="F3288" i="2"/>
  <c r="F3289" i="2"/>
  <c r="F3290" i="2"/>
  <c r="F3291" i="2"/>
  <c r="F3292" i="2"/>
  <c r="F3293" i="2"/>
  <c r="F3294" i="2"/>
  <c r="F3295" i="2"/>
  <c r="F3296" i="2"/>
  <c r="F3297" i="2"/>
  <c r="F3298" i="2"/>
  <c r="F3299" i="2"/>
  <c r="F3300" i="2"/>
  <c r="F3301" i="2"/>
  <c r="F3302" i="2"/>
  <c r="F3303" i="2"/>
  <c r="F3304" i="2"/>
  <c r="F3305" i="2"/>
  <c r="F3306" i="2"/>
  <c r="F3307" i="2"/>
  <c r="F3308" i="2"/>
  <c r="F3309" i="2"/>
  <c r="F3310" i="2"/>
  <c r="F3311" i="2"/>
  <c r="F3312" i="2"/>
  <c r="F3313" i="2"/>
  <c r="F3314" i="2"/>
  <c r="F3315" i="2"/>
  <c r="F3316" i="2"/>
  <c r="F3317" i="2"/>
  <c r="F3318" i="2"/>
  <c r="F3319" i="2"/>
  <c r="F3320" i="2"/>
  <c r="F3321" i="2"/>
  <c r="F3322" i="2"/>
  <c r="F3323" i="2"/>
  <c r="F3324" i="2"/>
  <c r="F3325" i="2"/>
  <c r="F3326" i="2"/>
  <c r="F3327" i="2"/>
  <c r="F3328" i="2"/>
  <c r="F3329" i="2"/>
  <c r="F3330" i="2"/>
  <c r="F3331" i="2"/>
  <c r="F3332" i="2"/>
  <c r="F3333" i="2"/>
  <c r="F3334" i="2"/>
  <c r="F3335" i="2"/>
  <c r="F3336" i="2"/>
  <c r="F3337" i="2"/>
  <c r="F3338" i="2"/>
  <c r="F3339" i="2"/>
  <c r="F3340" i="2"/>
  <c r="F3341" i="2"/>
  <c r="F3342" i="2"/>
  <c r="F3343" i="2"/>
  <c r="F3344" i="2"/>
  <c r="F3345" i="2"/>
  <c r="F3346" i="2"/>
  <c r="F3347" i="2"/>
  <c r="F3348" i="2"/>
  <c r="F3349" i="2"/>
  <c r="F3350" i="2"/>
  <c r="F3351" i="2"/>
  <c r="F3352" i="2"/>
  <c r="F3353" i="2"/>
  <c r="F3354" i="2"/>
  <c r="F3355" i="2"/>
  <c r="F3356" i="2"/>
  <c r="F3357" i="2"/>
  <c r="F3358" i="2"/>
  <c r="F3359" i="2"/>
  <c r="F3360" i="2"/>
  <c r="F3361" i="2"/>
  <c r="F3362" i="2"/>
  <c r="F3363" i="2"/>
  <c r="F3364" i="2"/>
  <c r="F3365" i="2"/>
  <c r="F3366" i="2"/>
  <c r="F3367" i="2"/>
  <c r="F3368" i="2"/>
  <c r="F3369" i="2"/>
  <c r="F3370" i="2"/>
  <c r="F3371" i="2"/>
  <c r="F3372" i="2"/>
  <c r="F3373" i="2"/>
  <c r="F3374" i="2"/>
  <c r="F3375" i="2"/>
  <c r="F3376" i="2"/>
  <c r="F3377" i="2"/>
  <c r="F3378" i="2"/>
  <c r="F3379" i="2"/>
  <c r="F3380" i="2"/>
  <c r="F3381" i="2"/>
  <c r="F3382" i="2"/>
  <c r="F3383" i="2"/>
  <c r="F3384" i="2"/>
  <c r="F3385" i="2"/>
  <c r="F3386" i="2"/>
  <c r="F3387" i="2"/>
  <c r="F3388" i="2"/>
  <c r="F3389" i="2"/>
  <c r="F3390" i="2"/>
  <c r="F3391" i="2"/>
  <c r="F3392" i="2"/>
  <c r="F3393" i="2"/>
  <c r="F3394" i="2"/>
  <c r="F3395" i="2"/>
  <c r="F3396" i="2"/>
  <c r="F3397" i="2"/>
  <c r="F3398" i="2"/>
  <c r="F3399" i="2"/>
  <c r="F3400" i="2"/>
  <c r="F3401" i="2"/>
  <c r="F3402" i="2"/>
  <c r="F3403" i="2"/>
  <c r="F3404" i="2"/>
  <c r="F3405" i="2"/>
  <c r="F3406" i="2"/>
  <c r="F3407" i="2"/>
  <c r="F3408" i="2"/>
  <c r="F3409" i="2"/>
  <c r="F3410" i="2"/>
  <c r="F3411" i="2"/>
  <c r="F3412" i="2"/>
  <c r="F3413" i="2"/>
  <c r="F3414" i="2"/>
  <c r="F3415" i="2"/>
  <c r="F3416" i="2"/>
  <c r="F3417" i="2"/>
  <c r="F3418" i="2"/>
  <c r="F3419" i="2"/>
  <c r="F3420" i="2"/>
  <c r="F3421" i="2"/>
  <c r="F3422" i="2"/>
  <c r="F3423" i="2"/>
  <c r="F3424" i="2"/>
  <c r="F3425" i="2"/>
  <c r="F3426" i="2"/>
  <c r="F3427" i="2"/>
  <c r="F3428" i="2"/>
  <c r="F3429" i="2"/>
  <c r="F3430" i="2"/>
  <c r="F3431" i="2"/>
  <c r="F3432" i="2"/>
  <c r="F3433" i="2"/>
  <c r="F3434" i="2"/>
  <c r="F3435" i="2"/>
  <c r="F3436" i="2"/>
  <c r="F3437" i="2"/>
  <c r="F3438" i="2"/>
  <c r="F3439" i="2"/>
  <c r="F3440" i="2"/>
  <c r="F3441" i="2"/>
  <c r="F3442" i="2"/>
  <c r="F3443" i="2"/>
  <c r="F3444" i="2"/>
  <c r="F3445" i="2"/>
  <c r="F3446" i="2"/>
  <c r="F3447" i="2"/>
  <c r="F3448" i="2"/>
  <c r="F3449" i="2"/>
  <c r="F3450" i="2"/>
  <c r="F3451" i="2"/>
  <c r="F3452" i="2"/>
  <c r="F3453" i="2"/>
  <c r="F3454" i="2"/>
  <c r="F3455" i="2"/>
  <c r="F3456" i="2"/>
  <c r="F3457" i="2"/>
  <c r="F3458" i="2"/>
  <c r="F3459" i="2"/>
  <c r="F3460" i="2"/>
  <c r="F3461" i="2"/>
  <c r="F3462" i="2"/>
  <c r="F3463" i="2"/>
  <c r="F3464" i="2"/>
  <c r="F3465" i="2"/>
  <c r="F3466" i="2"/>
  <c r="F3467" i="2"/>
  <c r="F3468" i="2"/>
  <c r="F3469" i="2"/>
  <c r="F3470" i="2"/>
  <c r="F3471" i="2"/>
  <c r="F3472" i="2"/>
  <c r="F3473" i="2"/>
  <c r="F3474" i="2"/>
  <c r="F3475" i="2"/>
  <c r="F3476" i="2"/>
  <c r="F3477" i="2"/>
  <c r="F3478" i="2"/>
  <c r="F3479" i="2"/>
  <c r="F3480" i="2"/>
  <c r="F3481" i="2"/>
  <c r="F3482" i="2"/>
  <c r="F3483" i="2"/>
  <c r="F3484" i="2"/>
  <c r="F3485" i="2"/>
  <c r="F3486" i="2"/>
  <c r="F3487" i="2"/>
  <c r="F3488" i="2"/>
  <c r="F3489" i="2"/>
  <c r="F3490" i="2"/>
  <c r="F3491" i="2"/>
  <c r="F3492" i="2"/>
  <c r="F3493" i="2"/>
  <c r="F3494" i="2"/>
  <c r="F3495" i="2"/>
  <c r="F3496" i="2"/>
  <c r="F3497" i="2"/>
  <c r="F3498" i="2"/>
  <c r="F3499" i="2"/>
  <c r="F3500" i="2"/>
  <c r="F3501" i="2"/>
  <c r="F3502" i="2"/>
  <c r="F3503" i="2"/>
  <c r="F3504" i="2"/>
  <c r="F3505" i="2"/>
  <c r="F3506" i="2"/>
  <c r="F3507" i="2"/>
  <c r="F3508" i="2"/>
  <c r="F3509" i="2"/>
  <c r="F3510" i="2"/>
  <c r="F3511" i="2"/>
  <c r="F3512" i="2"/>
  <c r="F3513" i="2"/>
  <c r="F3514" i="2"/>
  <c r="F3515" i="2"/>
  <c r="F3516" i="2"/>
  <c r="F3517" i="2"/>
  <c r="F3518" i="2"/>
  <c r="F3519" i="2"/>
  <c r="F3520" i="2"/>
  <c r="F3521" i="2"/>
  <c r="F3522" i="2"/>
  <c r="F3523" i="2"/>
  <c r="F3524" i="2"/>
  <c r="F3525" i="2"/>
  <c r="F3526" i="2"/>
  <c r="F3527" i="2"/>
  <c r="F3528" i="2"/>
  <c r="F3529" i="2"/>
  <c r="F3530" i="2"/>
  <c r="F3531" i="2"/>
  <c r="F3532" i="2"/>
  <c r="F3533" i="2"/>
  <c r="F3534" i="2"/>
  <c r="F3535" i="2"/>
  <c r="F3536" i="2"/>
  <c r="F3537" i="2"/>
  <c r="F3538" i="2"/>
  <c r="F3539" i="2"/>
  <c r="F3540" i="2"/>
  <c r="F3541" i="2"/>
  <c r="F3542" i="2"/>
  <c r="F3543" i="2"/>
  <c r="F3544" i="2"/>
  <c r="F3545" i="2"/>
  <c r="F3546" i="2"/>
  <c r="F3547" i="2"/>
  <c r="F3548" i="2"/>
  <c r="F3549" i="2"/>
  <c r="F3550" i="2"/>
  <c r="F3551" i="2"/>
  <c r="F3552" i="2"/>
  <c r="F3553" i="2"/>
  <c r="F3554" i="2"/>
  <c r="F3555" i="2"/>
  <c r="F3556" i="2"/>
  <c r="F3557" i="2"/>
  <c r="F3558" i="2"/>
  <c r="F3559" i="2"/>
  <c r="F3560" i="2"/>
  <c r="F3561" i="2"/>
  <c r="F3562" i="2"/>
  <c r="F3563" i="2"/>
  <c r="F3564" i="2"/>
  <c r="F3565" i="2"/>
  <c r="F3566" i="2"/>
  <c r="F3567" i="2"/>
  <c r="F3568" i="2"/>
  <c r="F3569" i="2"/>
  <c r="F3570" i="2"/>
  <c r="F3571" i="2"/>
  <c r="F3572" i="2"/>
  <c r="F3573" i="2"/>
  <c r="F3574" i="2"/>
  <c r="F3575" i="2"/>
  <c r="F3576" i="2"/>
  <c r="F3577" i="2"/>
  <c r="F3578" i="2"/>
  <c r="F3579" i="2"/>
  <c r="F3580" i="2"/>
  <c r="F3581" i="2"/>
  <c r="F3582" i="2"/>
  <c r="F3583" i="2"/>
  <c r="F3584" i="2"/>
  <c r="F3585" i="2"/>
  <c r="F3586" i="2"/>
  <c r="F3587" i="2"/>
  <c r="F3588" i="2"/>
  <c r="F3589" i="2"/>
  <c r="F3590" i="2"/>
  <c r="F3591" i="2"/>
  <c r="F3592" i="2"/>
  <c r="F3593" i="2"/>
  <c r="F3594" i="2"/>
  <c r="F3595" i="2"/>
  <c r="F3596" i="2"/>
  <c r="F3597" i="2"/>
  <c r="F3598" i="2"/>
  <c r="F3599" i="2"/>
  <c r="F3600" i="2"/>
  <c r="F3601" i="2"/>
  <c r="F3602" i="2"/>
  <c r="F3603" i="2"/>
  <c r="F3604" i="2"/>
  <c r="F3605" i="2"/>
  <c r="F3606" i="2"/>
  <c r="F3607" i="2"/>
  <c r="F3608" i="2"/>
  <c r="F3609" i="2"/>
  <c r="F3610" i="2"/>
  <c r="F3611" i="2"/>
  <c r="F3612" i="2"/>
  <c r="F3613" i="2"/>
  <c r="F3614" i="2"/>
  <c r="F3615" i="2"/>
  <c r="F3616" i="2"/>
  <c r="F3617" i="2"/>
  <c r="F3618" i="2"/>
  <c r="F3619" i="2"/>
  <c r="F3620" i="2"/>
  <c r="F3621" i="2"/>
  <c r="F3622" i="2"/>
  <c r="F3623" i="2"/>
  <c r="F3624" i="2"/>
  <c r="F3625" i="2"/>
  <c r="F3626" i="2"/>
  <c r="F3627" i="2"/>
  <c r="F3628" i="2"/>
  <c r="F3629" i="2"/>
  <c r="F3630" i="2"/>
  <c r="F3631" i="2"/>
  <c r="F3632" i="2"/>
  <c r="F3633" i="2"/>
  <c r="F3634" i="2"/>
  <c r="F3635" i="2"/>
  <c r="F3636" i="2"/>
  <c r="F3637" i="2"/>
  <c r="F3638" i="2"/>
  <c r="F3639" i="2"/>
  <c r="F3640" i="2"/>
  <c r="F3641" i="2"/>
  <c r="F3642" i="2"/>
  <c r="F3643" i="2"/>
  <c r="F3644" i="2"/>
  <c r="F3645" i="2"/>
  <c r="F3646" i="2"/>
  <c r="F3647" i="2"/>
  <c r="F3648" i="2"/>
  <c r="F3649" i="2"/>
  <c r="F3650" i="2"/>
  <c r="F3651" i="2"/>
  <c r="F3652" i="2"/>
  <c r="F3653" i="2"/>
  <c r="F3654" i="2"/>
  <c r="F3655" i="2"/>
  <c r="F3656" i="2"/>
  <c r="F3657" i="2"/>
  <c r="F3658" i="2"/>
  <c r="F3659" i="2"/>
  <c r="F3660" i="2"/>
  <c r="F3661" i="2"/>
  <c r="F3662" i="2"/>
  <c r="F3663" i="2"/>
  <c r="F3664" i="2"/>
  <c r="F3665" i="2"/>
  <c r="F3666" i="2"/>
  <c r="F3667" i="2"/>
  <c r="F3668" i="2"/>
  <c r="F3669" i="2"/>
  <c r="F3670" i="2"/>
  <c r="F3671" i="2"/>
  <c r="F3672" i="2"/>
  <c r="F3673" i="2"/>
  <c r="F3674" i="2"/>
  <c r="F3675" i="2"/>
  <c r="F3676" i="2"/>
  <c r="F3677" i="2"/>
  <c r="F3678" i="2"/>
  <c r="F3679" i="2"/>
  <c r="F3680" i="2"/>
  <c r="F3681" i="2"/>
  <c r="F3682" i="2"/>
  <c r="F3683" i="2"/>
  <c r="F3684" i="2"/>
  <c r="F3685" i="2"/>
  <c r="F3686" i="2"/>
  <c r="F3687" i="2"/>
  <c r="F3688" i="2"/>
  <c r="F3689" i="2"/>
  <c r="F3690" i="2"/>
  <c r="F3691" i="2"/>
  <c r="F3692" i="2"/>
  <c r="F3693" i="2"/>
  <c r="F3694" i="2"/>
  <c r="F3695" i="2"/>
  <c r="F3696" i="2"/>
  <c r="F3697" i="2"/>
  <c r="F3698" i="2"/>
  <c r="F3699" i="2"/>
  <c r="F3700" i="2"/>
  <c r="F3701" i="2"/>
  <c r="F3702" i="2"/>
  <c r="F3703" i="2"/>
  <c r="F3704" i="2"/>
  <c r="F3705" i="2"/>
  <c r="F3706" i="2"/>
  <c r="F3707" i="2"/>
  <c r="F3708" i="2"/>
  <c r="F3709" i="2"/>
  <c r="F3710" i="2"/>
  <c r="F3711" i="2"/>
  <c r="F3712" i="2"/>
  <c r="F3713" i="2"/>
  <c r="F3714" i="2"/>
  <c r="F3715" i="2"/>
  <c r="F3716" i="2"/>
  <c r="F3717" i="2"/>
  <c r="F3718" i="2"/>
  <c r="F3719" i="2"/>
  <c r="F3720" i="2"/>
  <c r="F3721" i="2"/>
  <c r="F3722" i="2"/>
  <c r="F3723" i="2"/>
  <c r="F3724" i="2"/>
  <c r="F3725" i="2"/>
  <c r="F3726" i="2"/>
  <c r="F3727" i="2"/>
  <c r="F3728" i="2"/>
  <c r="F3729" i="2"/>
  <c r="F3730" i="2"/>
  <c r="F3731" i="2"/>
  <c r="F3732" i="2"/>
  <c r="F3733" i="2"/>
  <c r="F3734" i="2"/>
  <c r="F3735" i="2"/>
  <c r="F3736" i="2"/>
  <c r="F3737" i="2"/>
  <c r="F3738" i="2"/>
  <c r="F3739" i="2"/>
  <c r="F3740" i="2"/>
  <c r="F3741" i="2"/>
  <c r="F3742" i="2"/>
  <c r="F3743" i="2"/>
  <c r="F3744" i="2"/>
  <c r="F3745" i="2"/>
  <c r="F3746" i="2"/>
  <c r="F3747" i="2"/>
  <c r="F3748" i="2"/>
  <c r="F3749" i="2"/>
  <c r="F3750" i="2"/>
  <c r="F3751" i="2"/>
  <c r="F3752" i="2"/>
  <c r="F3753" i="2"/>
  <c r="F3754" i="2"/>
  <c r="F3755" i="2"/>
  <c r="F3756" i="2"/>
  <c r="F3757" i="2"/>
  <c r="F3758" i="2"/>
  <c r="F3759" i="2"/>
  <c r="F3760" i="2"/>
  <c r="F3761" i="2"/>
  <c r="F3762" i="2"/>
  <c r="F3763" i="2"/>
  <c r="F3764" i="2"/>
  <c r="F3765" i="2"/>
  <c r="F3766" i="2"/>
  <c r="F3767" i="2"/>
  <c r="F3768" i="2"/>
  <c r="F3769" i="2"/>
  <c r="F3770" i="2"/>
  <c r="F3771" i="2"/>
  <c r="F3772" i="2"/>
  <c r="F3773" i="2"/>
  <c r="F3774" i="2"/>
  <c r="F3775" i="2"/>
  <c r="F3776" i="2"/>
  <c r="F3777" i="2"/>
  <c r="F3778" i="2"/>
  <c r="F3779" i="2"/>
  <c r="F3780" i="2"/>
  <c r="F3781" i="2"/>
  <c r="F3782" i="2"/>
  <c r="F3783" i="2"/>
  <c r="F3784" i="2"/>
  <c r="F3785" i="2"/>
  <c r="F3786" i="2"/>
  <c r="F3787" i="2"/>
  <c r="F3788" i="2"/>
  <c r="F3789" i="2"/>
  <c r="F3790" i="2"/>
  <c r="F3791" i="2"/>
  <c r="F3792" i="2"/>
  <c r="F3793" i="2"/>
  <c r="F3794" i="2"/>
  <c r="F3795" i="2"/>
  <c r="F3796" i="2"/>
  <c r="F3797" i="2"/>
  <c r="F3798" i="2"/>
  <c r="F3799" i="2"/>
  <c r="F3800" i="2"/>
  <c r="F3801" i="2"/>
  <c r="F3802" i="2"/>
  <c r="F3803" i="2"/>
  <c r="F3804" i="2"/>
  <c r="F3805" i="2"/>
  <c r="F3806" i="2"/>
  <c r="F3807" i="2"/>
  <c r="F3808" i="2"/>
  <c r="F3809" i="2"/>
  <c r="F3810" i="2"/>
  <c r="F3811" i="2"/>
  <c r="F3812" i="2"/>
  <c r="F3813" i="2"/>
  <c r="F3814" i="2"/>
  <c r="F3815" i="2"/>
  <c r="F3816" i="2"/>
  <c r="F3817" i="2"/>
  <c r="F3818" i="2"/>
  <c r="F3819" i="2"/>
  <c r="F3820" i="2"/>
  <c r="F3821" i="2"/>
  <c r="F3822" i="2"/>
  <c r="F3823" i="2"/>
  <c r="F3824" i="2"/>
  <c r="F3825" i="2"/>
  <c r="F3826" i="2"/>
  <c r="F3827" i="2"/>
  <c r="F3828" i="2"/>
  <c r="F3829" i="2"/>
  <c r="F3830" i="2"/>
  <c r="F3831" i="2"/>
  <c r="F3832" i="2"/>
  <c r="F3833" i="2"/>
  <c r="F3834" i="2"/>
  <c r="F3835" i="2"/>
  <c r="F3836" i="2"/>
  <c r="F3837" i="2"/>
  <c r="F3838" i="2"/>
  <c r="F3839" i="2"/>
  <c r="F3840" i="2"/>
  <c r="F3841" i="2"/>
  <c r="F3842" i="2"/>
  <c r="F3843" i="2"/>
  <c r="F3844" i="2"/>
  <c r="F3845" i="2"/>
  <c r="F3846" i="2"/>
  <c r="F3847" i="2"/>
  <c r="F3848" i="2"/>
  <c r="F3849" i="2"/>
  <c r="F3850" i="2"/>
  <c r="F3851" i="2"/>
  <c r="F3852" i="2"/>
  <c r="F3853" i="2"/>
  <c r="F3854" i="2"/>
  <c r="F3855" i="2"/>
  <c r="F3856" i="2"/>
  <c r="F3857" i="2"/>
  <c r="F3858" i="2"/>
  <c r="F3859" i="2"/>
  <c r="F3860" i="2"/>
  <c r="F3861" i="2"/>
  <c r="F3862" i="2"/>
  <c r="F3863" i="2"/>
  <c r="F3864" i="2"/>
  <c r="F3865" i="2"/>
  <c r="F3866" i="2"/>
  <c r="F3867" i="2"/>
  <c r="F3868" i="2"/>
  <c r="F3869" i="2"/>
  <c r="F3870" i="2"/>
  <c r="F3871" i="2"/>
  <c r="F3872" i="2"/>
  <c r="F3873" i="2"/>
  <c r="F3874" i="2"/>
  <c r="F3875" i="2"/>
  <c r="F3876" i="2"/>
  <c r="F3877" i="2"/>
  <c r="F3878" i="2"/>
  <c r="F3879" i="2"/>
  <c r="F3880" i="2"/>
  <c r="F3881" i="2"/>
  <c r="F3882" i="2"/>
  <c r="F3883" i="2"/>
  <c r="F3884" i="2"/>
  <c r="F3885" i="2"/>
  <c r="F3886" i="2"/>
  <c r="F3887" i="2"/>
  <c r="F3888" i="2"/>
  <c r="F3889" i="2"/>
  <c r="F3890" i="2"/>
  <c r="F3891" i="2"/>
  <c r="F3892" i="2"/>
  <c r="F3893" i="2"/>
  <c r="F3894" i="2"/>
  <c r="F3895" i="2"/>
  <c r="F3896" i="2"/>
  <c r="F3897" i="2"/>
  <c r="F3898" i="2"/>
  <c r="F3899" i="2"/>
  <c r="F3900" i="2"/>
  <c r="F3901" i="2"/>
  <c r="F3902" i="2"/>
  <c r="F3903" i="2"/>
  <c r="F3904" i="2"/>
  <c r="F3905" i="2"/>
  <c r="F3906" i="2"/>
  <c r="F3907" i="2"/>
  <c r="F3908" i="2"/>
  <c r="F3909" i="2"/>
  <c r="F3910" i="2"/>
  <c r="F3911" i="2"/>
  <c r="F3912" i="2"/>
  <c r="F3913" i="2"/>
  <c r="F3914" i="2"/>
  <c r="F3915" i="2"/>
  <c r="F3916" i="2"/>
  <c r="F3917" i="2"/>
  <c r="F3918" i="2"/>
  <c r="F3919" i="2"/>
  <c r="F3920" i="2"/>
  <c r="F3921" i="2"/>
  <c r="F3922" i="2"/>
  <c r="F3923" i="2"/>
  <c r="F3924" i="2"/>
  <c r="F3925" i="2"/>
  <c r="F3926" i="2"/>
  <c r="F3927" i="2"/>
  <c r="F3928" i="2"/>
  <c r="F3929" i="2"/>
  <c r="F3930" i="2"/>
  <c r="F3931" i="2"/>
  <c r="F3932" i="2"/>
  <c r="F3933" i="2"/>
  <c r="F3934" i="2"/>
  <c r="F3935" i="2"/>
  <c r="F3936" i="2"/>
  <c r="F3937" i="2"/>
  <c r="F3938" i="2"/>
  <c r="F3939" i="2"/>
  <c r="F3940" i="2"/>
  <c r="F3941" i="2"/>
  <c r="F3942" i="2"/>
  <c r="F3943" i="2"/>
  <c r="F3944" i="2"/>
  <c r="F3945" i="2"/>
  <c r="F3946" i="2"/>
  <c r="F3947" i="2"/>
  <c r="F3948" i="2"/>
  <c r="F3949" i="2"/>
  <c r="F3950" i="2"/>
  <c r="F3951" i="2"/>
  <c r="F3952" i="2"/>
  <c r="F3953" i="2"/>
  <c r="F3954" i="2"/>
  <c r="F3955" i="2"/>
  <c r="F3956" i="2"/>
  <c r="F3957" i="2"/>
  <c r="F3958" i="2"/>
  <c r="F3959" i="2"/>
  <c r="F3960" i="2"/>
  <c r="F3961" i="2"/>
  <c r="F3962" i="2"/>
  <c r="F3963" i="2"/>
  <c r="F3964" i="2"/>
  <c r="F3965" i="2"/>
  <c r="F3966" i="2"/>
  <c r="F3967" i="2"/>
  <c r="F3968" i="2"/>
  <c r="F3969" i="2"/>
  <c r="F3970" i="2"/>
  <c r="F3971" i="2"/>
  <c r="F3972" i="2"/>
  <c r="F3973" i="2"/>
  <c r="F3974" i="2"/>
  <c r="F3975" i="2"/>
  <c r="F3976" i="2"/>
  <c r="F3977" i="2"/>
  <c r="F3978" i="2"/>
  <c r="F3979" i="2"/>
  <c r="F3980" i="2"/>
  <c r="F3981" i="2"/>
  <c r="F3982" i="2"/>
  <c r="F3983" i="2"/>
  <c r="F3984" i="2"/>
  <c r="F3985" i="2"/>
  <c r="F3986" i="2"/>
  <c r="F3987" i="2"/>
  <c r="F3988" i="2"/>
  <c r="F3989" i="2"/>
  <c r="F3990" i="2"/>
  <c r="F3991" i="2"/>
  <c r="F3992" i="2"/>
  <c r="F3993" i="2"/>
  <c r="F3994" i="2"/>
  <c r="F3995" i="2"/>
  <c r="F3996" i="2"/>
  <c r="F3997" i="2"/>
  <c r="F3998" i="2"/>
  <c r="F3999" i="2"/>
  <c r="F4000" i="2"/>
  <c r="F4001" i="2"/>
  <c r="F4002" i="2"/>
  <c r="F4003" i="2"/>
  <c r="F4004" i="2"/>
  <c r="F4005" i="2"/>
  <c r="F4006" i="2"/>
  <c r="F4007" i="2"/>
  <c r="F4008" i="2"/>
  <c r="F4009" i="2"/>
  <c r="F4010" i="2"/>
  <c r="F4011" i="2"/>
  <c r="F4012" i="2"/>
  <c r="F4013" i="2"/>
  <c r="F4014" i="2"/>
  <c r="F4015" i="2"/>
  <c r="F4016" i="2"/>
  <c r="F4017" i="2"/>
  <c r="F4018" i="2"/>
  <c r="F4019" i="2"/>
  <c r="F4020" i="2"/>
  <c r="F4021" i="2"/>
  <c r="F4022" i="2"/>
  <c r="F4023" i="2"/>
  <c r="F4024" i="2"/>
  <c r="F4025" i="2"/>
  <c r="F4026" i="2"/>
  <c r="F4027" i="2"/>
  <c r="F4028" i="2"/>
  <c r="F4029" i="2"/>
  <c r="F4030" i="2"/>
  <c r="F4031" i="2"/>
  <c r="F4032" i="2"/>
  <c r="F4033" i="2"/>
  <c r="F4034" i="2"/>
  <c r="F4035" i="2"/>
  <c r="F4036" i="2"/>
  <c r="F4037" i="2"/>
  <c r="F4038" i="2"/>
  <c r="F4039" i="2"/>
  <c r="F4040" i="2"/>
  <c r="F4041" i="2"/>
  <c r="F4042" i="2"/>
  <c r="F4043" i="2"/>
  <c r="F4044" i="2"/>
  <c r="F4045" i="2"/>
  <c r="F4046" i="2"/>
  <c r="F4047" i="2"/>
  <c r="F4048" i="2"/>
  <c r="F4049" i="2"/>
  <c r="F4050" i="2"/>
  <c r="F4051" i="2"/>
  <c r="F4052" i="2"/>
  <c r="F4053" i="2"/>
  <c r="F4054" i="2"/>
  <c r="F4055" i="2"/>
  <c r="F4056" i="2"/>
  <c r="F4057" i="2"/>
  <c r="F4058" i="2"/>
  <c r="F4059" i="2"/>
  <c r="F4060" i="2"/>
  <c r="F4061" i="2"/>
  <c r="F4062" i="2"/>
  <c r="F4063" i="2"/>
  <c r="F4064" i="2"/>
  <c r="F4065" i="2"/>
  <c r="F4066" i="2"/>
  <c r="F4067" i="2"/>
  <c r="F4068" i="2"/>
  <c r="F4069" i="2"/>
  <c r="F4070" i="2"/>
  <c r="F4071" i="2"/>
  <c r="F4072" i="2"/>
  <c r="F4073" i="2"/>
  <c r="F4074" i="2"/>
  <c r="F4075" i="2"/>
  <c r="F4076" i="2"/>
  <c r="F4077" i="2"/>
  <c r="F4078" i="2"/>
  <c r="F4079" i="2"/>
  <c r="F4080" i="2"/>
  <c r="F4081" i="2"/>
  <c r="F4082" i="2"/>
  <c r="F4083" i="2"/>
  <c r="F4084" i="2"/>
  <c r="F4085" i="2"/>
  <c r="F4086" i="2"/>
  <c r="F4087" i="2"/>
  <c r="F4088" i="2"/>
  <c r="F4089" i="2"/>
  <c r="F4090" i="2"/>
  <c r="F4091" i="2"/>
  <c r="F4092" i="2"/>
  <c r="F4093" i="2"/>
  <c r="F4094" i="2"/>
  <c r="F4095" i="2"/>
  <c r="F4096" i="2"/>
  <c r="F4097" i="2"/>
  <c r="F4098" i="2"/>
  <c r="F4099" i="2"/>
  <c r="F4100" i="2"/>
  <c r="F4101" i="2"/>
  <c r="F4102" i="2"/>
  <c r="F4103" i="2"/>
  <c r="F4104" i="2"/>
  <c r="F4105" i="2"/>
  <c r="F4106" i="2"/>
  <c r="F4107" i="2"/>
  <c r="F4108" i="2"/>
  <c r="F4109" i="2"/>
  <c r="F4110" i="2"/>
  <c r="F4111" i="2"/>
  <c r="F4112" i="2"/>
  <c r="F4113" i="2"/>
  <c r="F4114" i="2"/>
  <c r="F4115" i="2"/>
  <c r="F4116" i="2"/>
  <c r="F4117" i="2"/>
  <c r="F4118" i="2"/>
  <c r="F4119" i="2"/>
  <c r="F4120" i="2"/>
  <c r="F4121" i="2"/>
  <c r="F4122" i="2"/>
  <c r="F4123" i="2"/>
  <c r="F4124" i="2"/>
  <c r="F4125" i="2"/>
  <c r="F4126" i="2"/>
  <c r="F4127" i="2"/>
  <c r="F4128" i="2"/>
  <c r="F4129" i="2"/>
  <c r="F4130" i="2"/>
  <c r="F4131" i="2"/>
  <c r="F4132" i="2"/>
  <c r="F4133" i="2"/>
  <c r="F4134" i="2"/>
  <c r="F4135" i="2"/>
  <c r="F4136" i="2"/>
  <c r="F4137" i="2"/>
  <c r="F4138" i="2"/>
  <c r="F4139" i="2"/>
  <c r="F4140" i="2"/>
  <c r="F4141" i="2"/>
  <c r="F4142" i="2"/>
  <c r="F4143" i="2"/>
  <c r="F4144" i="2"/>
  <c r="F4145" i="2"/>
  <c r="F4146" i="2"/>
  <c r="F4147" i="2"/>
  <c r="F4148" i="2"/>
  <c r="F4149" i="2"/>
  <c r="F4150" i="2"/>
  <c r="F4151" i="2"/>
  <c r="F4152" i="2"/>
  <c r="F4153" i="2"/>
  <c r="F4154" i="2"/>
  <c r="F4155" i="2"/>
  <c r="F4156" i="2"/>
  <c r="F4157" i="2"/>
  <c r="F4158" i="2"/>
  <c r="F4159" i="2"/>
  <c r="F4160" i="2"/>
  <c r="F4161" i="2"/>
  <c r="F4162" i="2"/>
  <c r="F4163" i="2"/>
  <c r="F4164" i="2"/>
  <c r="F4165" i="2"/>
  <c r="F4166" i="2"/>
  <c r="F4167" i="2"/>
  <c r="F4168" i="2"/>
  <c r="F4169" i="2"/>
  <c r="F4170" i="2"/>
  <c r="F4171" i="2"/>
  <c r="F4172" i="2"/>
  <c r="F4173" i="2"/>
  <c r="F4174" i="2"/>
  <c r="F4175" i="2"/>
  <c r="F4176" i="2"/>
  <c r="F4177" i="2"/>
  <c r="F4178" i="2"/>
  <c r="F4179" i="2"/>
  <c r="F4180" i="2"/>
  <c r="F4181" i="2"/>
  <c r="F4182" i="2"/>
  <c r="F4183" i="2"/>
  <c r="F4184" i="2"/>
  <c r="F4185" i="2"/>
  <c r="F4186" i="2"/>
  <c r="F4187" i="2"/>
  <c r="F4188" i="2"/>
  <c r="F4189" i="2"/>
  <c r="F4190" i="2"/>
  <c r="F4191" i="2"/>
  <c r="F4192" i="2"/>
  <c r="F4193" i="2"/>
  <c r="F4194" i="2"/>
  <c r="F4195" i="2"/>
  <c r="F4196" i="2"/>
  <c r="F4197" i="2"/>
  <c r="F4198" i="2"/>
  <c r="F4199" i="2"/>
  <c r="F4200" i="2"/>
  <c r="F4201" i="2"/>
  <c r="F4202" i="2"/>
  <c r="F4203" i="2"/>
  <c r="F4204" i="2"/>
  <c r="F4205" i="2"/>
  <c r="F4206" i="2"/>
  <c r="F4207" i="2"/>
  <c r="F4208" i="2"/>
  <c r="F4209" i="2"/>
  <c r="F4210" i="2"/>
  <c r="F4211" i="2"/>
  <c r="F4212" i="2"/>
  <c r="F4213" i="2"/>
  <c r="F4214" i="2"/>
  <c r="F4215" i="2"/>
  <c r="F4216" i="2"/>
  <c r="F4217" i="2"/>
  <c r="F4218" i="2"/>
  <c r="F4219" i="2"/>
  <c r="F4220" i="2"/>
  <c r="F4221" i="2"/>
  <c r="F4222" i="2"/>
  <c r="F4223" i="2"/>
  <c r="F4224" i="2"/>
  <c r="F4225" i="2"/>
  <c r="F4226" i="2"/>
  <c r="F4227" i="2"/>
  <c r="F4228" i="2"/>
  <c r="F4229" i="2"/>
  <c r="F4230" i="2"/>
  <c r="F4231" i="2"/>
  <c r="F4232" i="2"/>
  <c r="F4233" i="2"/>
  <c r="F4234" i="2"/>
  <c r="F4235" i="2"/>
  <c r="F4236" i="2"/>
  <c r="F4237" i="2"/>
  <c r="F4238" i="2"/>
  <c r="F4239" i="2"/>
  <c r="F4240" i="2"/>
  <c r="F4241" i="2"/>
  <c r="F4242" i="2"/>
  <c r="F4243" i="2"/>
  <c r="F4244" i="2"/>
  <c r="F4245" i="2"/>
  <c r="F4246" i="2"/>
  <c r="F4247" i="2"/>
  <c r="F4248" i="2"/>
  <c r="F4249" i="2"/>
  <c r="F4250" i="2"/>
  <c r="F4251" i="2"/>
  <c r="F4252" i="2"/>
  <c r="F4253" i="2"/>
  <c r="F4254" i="2"/>
  <c r="F4255" i="2"/>
  <c r="F4256" i="2"/>
  <c r="F4257" i="2"/>
  <c r="F4258" i="2"/>
  <c r="F4259" i="2"/>
  <c r="F4260" i="2"/>
  <c r="F4261" i="2"/>
  <c r="F4262" i="2"/>
  <c r="F4263" i="2"/>
  <c r="F4264" i="2"/>
  <c r="F4265" i="2"/>
  <c r="F4266" i="2"/>
  <c r="F4267" i="2"/>
  <c r="F4268" i="2"/>
  <c r="F4269" i="2"/>
  <c r="F4270" i="2"/>
  <c r="F4271" i="2"/>
  <c r="F4272" i="2"/>
  <c r="F4273" i="2"/>
  <c r="F4274" i="2"/>
  <c r="F4275" i="2"/>
  <c r="F4276" i="2"/>
  <c r="F4277" i="2"/>
  <c r="F4278" i="2"/>
  <c r="F4279" i="2"/>
  <c r="F4280" i="2"/>
  <c r="F4281" i="2"/>
  <c r="F4282" i="2"/>
  <c r="F4283" i="2"/>
  <c r="F4284" i="2"/>
  <c r="F4285" i="2"/>
  <c r="F4286" i="2"/>
  <c r="F4287" i="2"/>
  <c r="F4288" i="2"/>
  <c r="F4289" i="2"/>
  <c r="F4290" i="2"/>
  <c r="F4291" i="2"/>
  <c r="F4292" i="2"/>
  <c r="F4293" i="2"/>
  <c r="F4294" i="2"/>
  <c r="F4295" i="2"/>
  <c r="F4296" i="2"/>
  <c r="F4297" i="2"/>
  <c r="F4298" i="2"/>
  <c r="F4299" i="2"/>
  <c r="F4300" i="2"/>
  <c r="F4301" i="2"/>
  <c r="F4302" i="2"/>
  <c r="F4303" i="2"/>
  <c r="F4304" i="2"/>
  <c r="F4305" i="2"/>
  <c r="F4306" i="2"/>
  <c r="F4307" i="2"/>
  <c r="F4308" i="2"/>
  <c r="F4309" i="2"/>
  <c r="F4310" i="2"/>
  <c r="F4311" i="2"/>
  <c r="F4312" i="2"/>
  <c r="F4313" i="2"/>
  <c r="F4314" i="2"/>
  <c r="F4315" i="2"/>
  <c r="F4316" i="2"/>
  <c r="F4317" i="2"/>
  <c r="F4318" i="2"/>
  <c r="F4319" i="2"/>
  <c r="F4320" i="2"/>
  <c r="F4321" i="2"/>
  <c r="F4322" i="2"/>
  <c r="F4323" i="2"/>
  <c r="F4324" i="2"/>
  <c r="F4325" i="2"/>
  <c r="F4326" i="2"/>
  <c r="F4327" i="2"/>
  <c r="F4328" i="2"/>
  <c r="F4329" i="2"/>
  <c r="F4330" i="2"/>
  <c r="F4331" i="2"/>
  <c r="F4332" i="2"/>
  <c r="F4333" i="2"/>
  <c r="F4334" i="2"/>
  <c r="F4335" i="2"/>
  <c r="F4336" i="2"/>
  <c r="F4337" i="2"/>
  <c r="F4338" i="2"/>
  <c r="F4339" i="2"/>
  <c r="F4340" i="2"/>
  <c r="F4341" i="2"/>
  <c r="F4342" i="2"/>
  <c r="F4343" i="2"/>
  <c r="F4344" i="2"/>
  <c r="F4345" i="2"/>
  <c r="F4346" i="2"/>
  <c r="F4347" i="2"/>
  <c r="F4348" i="2"/>
  <c r="F4349" i="2"/>
  <c r="F4350" i="2"/>
  <c r="F4351" i="2"/>
  <c r="F4352" i="2"/>
  <c r="F4353" i="2"/>
  <c r="F4354" i="2"/>
  <c r="F4355" i="2"/>
  <c r="F4356" i="2"/>
  <c r="F4357" i="2"/>
  <c r="F4358" i="2"/>
  <c r="F4359" i="2"/>
  <c r="F4360" i="2"/>
  <c r="F4361" i="2"/>
  <c r="F4362" i="2"/>
  <c r="F4363" i="2"/>
  <c r="F4364" i="2"/>
  <c r="F4365" i="2"/>
  <c r="F4366" i="2"/>
  <c r="F4367" i="2"/>
  <c r="F4368" i="2"/>
  <c r="F4369" i="2"/>
  <c r="F4370" i="2"/>
  <c r="F4371" i="2"/>
  <c r="F4372" i="2"/>
  <c r="F4373" i="2"/>
  <c r="F4374" i="2"/>
  <c r="F4375" i="2"/>
  <c r="F4376" i="2"/>
  <c r="F4377" i="2"/>
  <c r="F4378" i="2"/>
  <c r="F4379" i="2"/>
  <c r="F4380" i="2"/>
  <c r="F4381" i="2"/>
  <c r="F4382" i="2"/>
  <c r="F4383" i="2"/>
  <c r="F4384" i="2"/>
  <c r="F4385" i="2"/>
  <c r="F4386" i="2"/>
  <c r="F4387" i="2"/>
  <c r="F4388" i="2"/>
  <c r="F4389" i="2"/>
  <c r="F4390" i="2"/>
  <c r="F4391" i="2"/>
  <c r="F4392" i="2"/>
  <c r="F4393" i="2"/>
  <c r="F4394" i="2"/>
  <c r="F4395" i="2"/>
  <c r="F4396" i="2"/>
  <c r="F4397" i="2"/>
  <c r="F4398" i="2"/>
  <c r="F4399" i="2"/>
  <c r="F4400" i="2"/>
  <c r="F4401" i="2"/>
  <c r="F4402" i="2"/>
  <c r="F4403" i="2"/>
  <c r="F4404" i="2"/>
  <c r="F4405" i="2"/>
  <c r="F4406" i="2"/>
  <c r="F4407" i="2"/>
  <c r="F4408" i="2"/>
  <c r="F4409" i="2"/>
  <c r="F4410" i="2"/>
  <c r="F4411" i="2"/>
  <c r="F4412" i="2"/>
  <c r="F4413" i="2"/>
  <c r="F4414" i="2"/>
  <c r="F4415" i="2"/>
  <c r="F4416" i="2"/>
  <c r="F4417" i="2"/>
  <c r="F4418" i="2"/>
  <c r="F4419" i="2"/>
  <c r="F4420" i="2"/>
  <c r="F4421" i="2"/>
  <c r="F4422" i="2"/>
  <c r="F4423" i="2"/>
  <c r="F4424" i="2"/>
  <c r="F4425" i="2"/>
  <c r="F4426" i="2"/>
  <c r="F4427" i="2"/>
  <c r="F4428" i="2"/>
  <c r="F4429" i="2"/>
  <c r="F4430" i="2"/>
  <c r="F4431" i="2"/>
  <c r="F4432" i="2"/>
  <c r="F4433" i="2"/>
  <c r="F4434" i="2"/>
  <c r="F4435" i="2"/>
  <c r="F4436" i="2"/>
  <c r="F4437" i="2"/>
  <c r="F4438" i="2"/>
  <c r="F4439" i="2"/>
  <c r="F4440" i="2"/>
  <c r="F4441" i="2"/>
  <c r="F4442" i="2"/>
  <c r="F4443" i="2"/>
  <c r="F4444" i="2"/>
  <c r="F4445" i="2"/>
  <c r="F4446" i="2"/>
  <c r="F4447" i="2"/>
  <c r="F4448" i="2"/>
  <c r="F4449" i="2"/>
  <c r="F4450" i="2"/>
  <c r="F4451" i="2"/>
  <c r="F4452" i="2"/>
  <c r="F4453" i="2"/>
  <c r="F4454" i="2"/>
  <c r="F4455" i="2"/>
  <c r="F4456" i="2"/>
  <c r="F4457" i="2"/>
  <c r="F4458" i="2"/>
  <c r="F4459" i="2"/>
  <c r="F4460" i="2"/>
  <c r="F4461" i="2"/>
  <c r="F4462" i="2"/>
  <c r="F4463" i="2"/>
  <c r="F4464" i="2"/>
  <c r="F4465" i="2"/>
  <c r="F4466" i="2"/>
  <c r="F4467" i="2"/>
  <c r="F4468" i="2"/>
  <c r="F4469" i="2"/>
  <c r="F4470" i="2"/>
  <c r="F4471" i="2"/>
  <c r="F4472" i="2"/>
  <c r="F4473" i="2"/>
  <c r="F4474" i="2"/>
  <c r="F4475" i="2"/>
  <c r="F4476" i="2"/>
  <c r="F4477" i="2"/>
  <c r="F4478" i="2"/>
  <c r="F4479" i="2"/>
  <c r="F4480" i="2"/>
  <c r="F4481" i="2"/>
  <c r="F4482" i="2"/>
  <c r="F4483" i="2"/>
  <c r="F4484" i="2"/>
  <c r="F4485" i="2"/>
  <c r="F4486" i="2"/>
  <c r="F4487" i="2"/>
  <c r="F4488" i="2"/>
  <c r="F4489" i="2"/>
  <c r="F4490" i="2"/>
  <c r="F4491" i="2"/>
  <c r="F4492" i="2"/>
  <c r="F4493" i="2"/>
  <c r="F4494" i="2"/>
  <c r="F4495" i="2"/>
  <c r="F4496" i="2"/>
  <c r="F4497" i="2"/>
  <c r="F4498" i="2"/>
  <c r="F4499" i="2"/>
  <c r="F4500" i="2"/>
  <c r="F4501" i="2"/>
  <c r="F4502" i="2"/>
  <c r="F4503" i="2"/>
  <c r="F4504" i="2"/>
  <c r="F4505" i="2"/>
  <c r="F4506" i="2"/>
  <c r="F4507" i="2"/>
  <c r="F4508" i="2"/>
  <c r="F4509" i="2"/>
  <c r="F4510" i="2"/>
  <c r="F4511" i="2"/>
  <c r="F4512" i="2"/>
  <c r="F4513" i="2"/>
  <c r="F4514" i="2"/>
  <c r="F4515" i="2"/>
  <c r="F4516" i="2"/>
  <c r="F4517" i="2"/>
  <c r="F4518" i="2"/>
  <c r="F4519" i="2"/>
  <c r="F4520" i="2"/>
  <c r="F4521" i="2"/>
  <c r="F4522" i="2"/>
  <c r="F4523" i="2"/>
  <c r="F4524" i="2"/>
  <c r="F4525" i="2"/>
  <c r="F4526" i="2"/>
  <c r="F4527" i="2"/>
  <c r="F4528" i="2"/>
  <c r="F4529" i="2"/>
  <c r="F4530" i="2"/>
  <c r="F4531" i="2"/>
  <c r="F4532" i="2"/>
  <c r="F4533" i="2"/>
  <c r="F4534" i="2"/>
  <c r="F4535" i="2"/>
  <c r="F4536" i="2"/>
  <c r="F4537" i="2"/>
  <c r="F4538" i="2"/>
  <c r="F4539" i="2"/>
  <c r="F4540" i="2"/>
  <c r="F4541" i="2"/>
  <c r="F4542" i="2"/>
  <c r="F4543" i="2"/>
  <c r="F4544" i="2"/>
  <c r="F4545" i="2"/>
  <c r="F4546" i="2"/>
  <c r="F4547" i="2"/>
  <c r="F4548" i="2"/>
  <c r="F4549" i="2"/>
  <c r="F4550" i="2"/>
  <c r="F4551" i="2"/>
  <c r="F4552" i="2"/>
  <c r="F4553" i="2"/>
  <c r="F4554" i="2"/>
  <c r="F4555" i="2"/>
  <c r="F4556" i="2"/>
  <c r="F4557" i="2"/>
  <c r="F4558" i="2"/>
  <c r="F4559" i="2"/>
  <c r="F4560" i="2"/>
  <c r="F4561" i="2"/>
  <c r="F4562" i="2"/>
  <c r="F4563" i="2"/>
  <c r="F4564" i="2"/>
  <c r="F4565" i="2"/>
  <c r="F4566" i="2"/>
  <c r="F4567" i="2"/>
  <c r="F4568" i="2"/>
  <c r="F4569" i="2"/>
  <c r="F4570" i="2"/>
  <c r="F4571" i="2"/>
  <c r="F4572" i="2"/>
  <c r="F4573" i="2"/>
  <c r="F4574" i="2"/>
  <c r="F4575" i="2"/>
  <c r="F4576" i="2"/>
  <c r="F4577" i="2"/>
  <c r="F4578" i="2"/>
  <c r="F4579" i="2"/>
  <c r="F4580" i="2"/>
  <c r="F4581" i="2"/>
  <c r="F4582" i="2"/>
  <c r="F4583" i="2"/>
  <c r="F4584" i="2"/>
  <c r="F4585" i="2"/>
  <c r="F4586" i="2"/>
  <c r="F4587" i="2"/>
  <c r="F4588" i="2"/>
  <c r="F4589" i="2"/>
  <c r="F4590" i="2"/>
  <c r="F4591" i="2"/>
  <c r="F4592" i="2"/>
  <c r="F4593" i="2"/>
  <c r="F4594" i="2"/>
  <c r="F4595" i="2"/>
  <c r="F4596" i="2"/>
  <c r="F4597" i="2"/>
  <c r="F4598" i="2"/>
  <c r="F4599" i="2"/>
  <c r="F4600" i="2"/>
  <c r="F4601" i="2"/>
  <c r="F4602" i="2"/>
  <c r="F4603" i="2"/>
  <c r="F4604" i="2"/>
  <c r="F4605" i="2"/>
  <c r="F4606" i="2"/>
  <c r="F4607" i="2"/>
  <c r="F4608" i="2"/>
  <c r="F4609" i="2"/>
  <c r="F4610" i="2"/>
  <c r="F4611" i="2"/>
  <c r="F4612" i="2"/>
  <c r="F4613" i="2"/>
  <c r="F4614" i="2"/>
  <c r="F4615" i="2"/>
  <c r="F4616" i="2"/>
  <c r="F4617" i="2"/>
  <c r="F4618" i="2"/>
  <c r="F4619" i="2"/>
  <c r="F4620" i="2"/>
  <c r="F4621" i="2"/>
  <c r="F4622" i="2"/>
  <c r="F4623" i="2"/>
  <c r="F4624" i="2"/>
  <c r="F4625" i="2"/>
  <c r="F4626" i="2"/>
  <c r="F4627" i="2"/>
  <c r="F4628" i="2"/>
  <c r="F4629" i="2"/>
  <c r="F4630" i="2"/>
  <c r="F4631" i="2"/>
  <c r="F4632" i="2"/>
  <c r="F4633" i="2"/>
  <c r="F4634" i="2"/>
  <c r="F4635" i="2"/>
  <c r="F4636" i="2"/>
  <c r="F4637" i="2"/>
  <c r="F4638" i="2"/>
  <c r="F4639" i="2"/>
  <c r="F4640" i="2"/>
  <c r="F4641" i="2"/>
  <c r="F4642" i="2"/>
  <c r="F4643" i="2"/>
  <c r="F4644" i="2"/>
  <c r="F4645" i="2"/>
  <c r="F4646" i="2"/>
  <c r="F4647" i="2"/>
  <c r="F4648" i="2"/>
  <c r="F4649" i="2"/>
  <c r="F4650" i="2"/>
  <c r="F4651" i="2"/>
  <c r="F4652" i="2"/>
  <c r="F4653" i="2"/>
  <c r="F4654" i="2"/>
  <c r="F4655" i="2"/>
  <c r="F4656" i="2"/>
  <c r="F4657" i="2"/>
  <c r="F4658" i="2"/>
  <c r="F4659" i="2"/>
  <c r="F4660" i="2"/>
  <c r="F4661" i="2"/>
  <c r="F4662" i="2"/>
  <c r="F4663" i="2"/>
  <c r="F4664" i="2"/>
  <c r="F4665" i="2"/>
  <c r="F4666" i="2"/>
  <c r="F4667" i="2"/>
  <c r="F4668" i="2"/>
  <c r="F4669" i="2"/>
  <c r="F4670" i="2"/>
  <c r="F4671" i="2"/>
  <c r="F4672" i="2"/>
  <c r="F4673" i="2"/>
  <c r="F4674" i="2"/>
  <c r="F4675" i="2"/>
  <c r="F4676" i="2"/>
  <c r="F4677" i="2"/>
  <c r="F4678" i="2"/>
  <c r="F4679" i="2"/>
  <c r="F4680" i="2"/>
  <c r="F4681" i="2"/>
  <c r="F4682" i="2"/>
  <c r="F4683" i="2"/>
  <c r="F4684" i="2"/>
  <c r="F4685" i="2"/>
  <c r="F4686" i="2"/>
  <c r="F4687" i="2"/>
  <c r="F4688" i="2"/>
  <c r="F4689" i="2"/>
  <c r="F4690" i="2"/>
  <c r="F4691" i="2"/>
  <c r="F4692" i="2"/>
  <c r="F4693" i="2"/>
  <c r="F4694" i="2"/>
  <c r="F4695" i="2"/>
  <c r="F4696" i="2"/>
  <c r="F4697" i="2"/>
  <c r="F4698" i="2"/>
  <c r="F4699" i="2"/>
  <c r="F4700" i="2"/>
  <c r="F4701" i="2"/>
  <c r="F4702" i="2"/>
  <c r="F4703" i="2"/>
  <c r="F4704" i="2"/>
  <c r="F4705" i="2"/>
  <c r="F4706" i="2"/>
  <c r="F4707" i="2"/>
  <c r="F4708" i="2"/>
  <c r="F4709" i="2"/>
  <c r="F4710" i="2"/>
  <c r="F4711" i="2"/>
  <c r="F4712" i="2"/>
  <c r="F4713" i="2"/>
  <c r="F4714" i="2"/>
  <c r="F4715" i="2"/>
  <c r="F4716" i="2"/>
  <c r="F4717" i="2"/>
  <c r="F4718" i="2"/>
  <c r="F4719" i="2"/>
  <c r="F4720" i="2"/>
  <c r="F4721" i="2"/>
  <c r="F4722" i="2"/>
  <c r="F4723" i="2"/>
  <c r="F4724" i="2"/>
  <c r="F4725" i="2"/>
  <c r="F4726" i="2"/>
  <c r="F4727" i="2"/>
  <c r="F4728" i="2"/>
  <c r="F4729" i="2"/>
  <c r="F4730" i="2"/>
  <c r="F4731" i="2"/>
  <c r="F4732" i="2"/>
  <c r="F4733" i="2"/>
  <c r="F4734" i="2"/>
  <c r="F4735" i="2"/>
  <c r="F4736" i="2"/>
  <c r="F4737" i="2"/>
  <c r="F4738" i="2"/>
  <c r="F4739" i="2"/>
  <c r="F4740" i="2"/>
  <c r="F4741" i="2"/>
  <c r="F4742" i="2"/>
  <c r="F4743" i="2"/>
  <c r="F4744" i="2"/>
  <c r="F4745" i="2"/>
  <c r="F4746" i="2"/>
  <c r="F4747" i="2"/>
  <c r="F4748" i="2"/>
  <c r="F4749" i="2"/>
  <c r="F4750" i="2"/>
  <c r="F4751" i="2"/>
  <c r="F4752" i="2"/>
  <c r="F4753" i="2"/>
  <c r="F4754" i="2"/>
  <c r="F4755" i="2"/>
  <c r="F4756" i="2"/>
  <c r="F4757" i="2"/>
  <c r="F4758" i="2"/>
  <c r="F4759" i="2"/>
  <c r="F4760" i="2"/>
  <c r="F4761" i="2"/>
  <c r="F4762" i="2"/>
  <c r="F4763" i="2"/>
  <c r="F4764" i="2"/>
  <c r="F4765" i="2"/>
  <c r="F4766" i="2"/>
  <c r="F4767" i="2"/>
  <c r="F4768" i="2"/>
  <c r="F4769" i="2"/>
  <c r="F4770" i="2"/>
  <c r="F4771" i="2"/>
  <c r="F4772" i="2"/>
  <c r="F4773" i="2"/>
  <c r="F4774" i="2"/>
  <c r="F4775" i="2"/>
  <c r="F4776" i="2"/>
  <c r="F4777" i="2"/>
  <c r="F4778" i="2"/>
  <c r="F4779" i="2"/>
  <c r="F4780" i="2"/>
  <c r="F4781" i="2"/>
  <c r="F4782" i="2"/>
  <c r="F4783" i="2"/>
  <c r="F4784" i="2"/>
  <c r="F4785" i="2"/>
  <c r="F4786" i="2"/>
  <c r="F4787" i="2"/>
  <c r="F4788" i="2"/>
  <c r="F4789" i="2"/>
  <c r="F4790" i="2"/>
  <c r="F4791" i="2"/>
  <c r="F4792" i="2"/>
  <c r="F4793" i="2"/>
  <c r="F4794" i="2"/>
  <c r="F4795" i="2"/>
  <c r="F4796" i="2"/>
  <c r="F4797" i="2"/>
  <c r="F4798" i="2"/>
  <c r="F4799" i="2"/>
  <c r="F4800" i="2"/>
  <c r="F4801" i="2"/>
  <c r="F4802" i="2"/>
  <c r="F4803" i="2"/>
  <c r="F4804" i="2"/>
  <c r="F4805" i="2"/>
  <c r="F4806" i="2"/>
  <c r="F4807" i="2"/>
  <c r="F4808" i="2"/>
  <c r="F4809" i="2"/>
  <c r="F4810" i="2"/>
  <c r="F4811" i="2"/>
  <c r="F4812" i="2"/>
  <c r="F4813" i="2"/>
  <c r="F4814" i="2"/>
  <c r="F4815" i="2"/>
  <c r="F4816" i="2"/>
  <c r="F4817" i="2"/>
  <c r="F4818" i="2"/>
  <c r="F4819" i="2"/>
  <c r="F4820" i="2"/>
  <c r="F4821" i="2"/>
  <c r="F4822" i="2"/>
  <c r="F4823" i="2"/>
  <c r="F4824" i="2"/>
  <c r="F4825" i="2"/>
  <c r="F4826" i="2"/>
  <c r="F4827" i="2"/>
  <c r="F4828" i="2"/>
  <c r="F4829" i="2"/>
  <c r="F4830" i="2"/>
  <c r="F4831" i="2"/>
  <c r="F4832" i="2"/>
  <c r="F4833" i="2"/>
  <c r="F4834" i="2"/>
  <c r="F4835" i="2"/>
  <c r="F4836" i="2"/>
  <c r="F4837" i="2"/>
  <c r="F4838" i="2"/>
  <c r="F4839" i="2"/>
  <c r="F4840" i="2"/>
  <c r="F4841" i="2"/>
  <c r="F4842" i="2"/>
  <c r="F4843" i="2"/>
  <c r="F4844" i="2"/>
  <c r="F4845" i="2"/>
  <c r="F4846" i="2"/>
  <c r="F4847" i="2"/>
  <c r="F4848" i="2"/>
  <c r="F4849" i="2"/>
  <c r="F4850" i="2"/>
  <c r="F4851" i="2"/>
  <c r="F4852" i="2"/>
  <c r="F4853" i="2"/>
  <c r="F4854" i="2"/>
  <c r="F4855" i="2"/>
  <c r="F4856" i="2"/>
  <c r="F4857" i="2"/>
  <c r="F4858" i="2"/>
  <c r="F4859" i="2"/>
  <c r="F4860" i="2"/>
  <c r="F4861" i="2"/>
  <c r="F4862" i="2"/>
  <c r="F4863" i="2"/>
  <c r="F4864" i="2"/>
  <c r="F4865" i="2"/>
  <c r="F4866" i="2"/>
  <c r="F4867" i="2"/>
  <c r="F4868" i="2"/>
  <c r="F4869" i="2"/>
  <c r="F4870" i="2"/>
  <c r="F4871" i="2"/>
  <c r="F4872" i="2"/>
  <c r="F4873" i="2"/>
  <c r="F4874" i="2"/>
  <c r="F4875" i="2"/>
  <c r="F4876" i="2"/>
  <c r="F4877" i="2"/>
  <c r="F4878" i="2"/>
  <c r="F4879" i="2"/>
  <c r="F4880" i="2"/>
  <c r="F4881" i="2"/>
  <c r="F4882" i="2"/>
  <c r="F4883" i="2"/>
  <c r="F4884" i="2"/>
  <c r="F4885" i="2"/>
  <c r="F4886" i="2"/>
  <c r="F4887" i="2"/>
  <c r="F4888" i="2"/>
  <c r="F4889" i="2"/>
  <c r="F4890" i="2"/>
  <c r="F4891" i="2"/>
  <c r="F4892" i="2"/>
  <c r="F4893" i="2"/>
  <c r="F4894" i="2"/>
  <c r="F4895" i="2"/>
  <c r="F4896" i="2"/>
  <c r="F4897" i="2"/>
  <c r="F4898" i="2"/>
  <c r="F4899" i="2"/>
  <c r="F4900" i="2"/>
  <c r="F4901" i="2"/>
  <c r="F4902" i="2"/>
  <c r="F4903" i="2"/>
  <c r="F4904" i="2"/>
  <c r="F4905" i="2"/>
  <c r="F4906" i="2"/>
  <c r="F4907" i="2"/>
  <c r="F4908" i="2"/>
  <c r="F4909" i="2"/>
  <c r="F4910" i="2"/>
  <c r="F4911" i="2"/>
  <c r="F4912" i="2"/>
  <c r="F4913" i="2"/>
  <c r="F4914" i="2"/>
  <c r="F4915" i="2"/>
  <c r="F4916" i="2"/>
  <c r="F4917" i="2"/>
  <c r="F4918" i="2"/>
  <c r="F4919" i="2"/>
  <c r="F4920" i="2"/>
  <c r="F4921" i="2"/>
  <c r="F4922" i="2"/>
  <c r="F4923" i="2"/>
  <c r="F4924" i="2"/>
  <c r="F4925" i="2"/>
  <c r="F4926" i="2"/>
  <c r="F4927" i="2"/>
  <c r="F4928" i="2"/>
  <c r="F4929" i="2"/>
  <c r="F4930" i="2"/>
  <c r="F4931" i="2"/>
  <c r="F4932" i="2"/>
  <c r="F4933" i="2"/>
  <c r="F4934" i="2"/>
  <c r="F4935" i="2"/>
  <c r="F4936" i="2"/>
  <c r="F4937" i="2"/>
  <c r="F4938" i="2"/>
  <c r="F4939" i="2"/>
  <c r="F4940" i="2"/>
  <c r="F4941" i="2"/>
  <c r="F4942" i="2"/>
  <c r="F4943" i="2"/>
  <c r="F4944" i="2"/>
  <c r="F4945" i="2"/>
  <c r="F4946" i="2"/>
  <c r="F4947" i="2"/>
  <c r="F4948" i="2"/>
  <c r="F4949" i="2"/>
  <c r="F4950" i="2"/>
  <c r="F4951" i="2"/>
  <c r="F4952" i="2"/>
  <c r="F4953" i="2"/>
  <c r="F4954" i="2"/>
  <c r="F4955" i="2"/>
  <c r="F4956" i="2"/>
  <c r="F4957" i="2"/>
  <c r="F4958" i="2"/>
  <c r="F4959" i="2"/>
  <c r="F4960" i="2"/>
  <c r="F4961" i="2"/>
  <c r="F4962" i="2"/>
  <c r="F4963" i="2"/>
  <c r="F4964" i="2"/>
  <c r="F4965" i="2"/>
  <c r="F4966" i="2"/>
  <c r="F4967" i="2"/>
  <c r="F4968" i="2"/>
  <c r="F4969" i="2"/>
  <c r="F4970" i="2"/>
  <c r="F4971" i="2"/>
  <c r="F4972" i="2"/>
  <c r="F4973" i="2"/>
  <c r="F4974" i="2"/>
  <c r="F4975" i="2"/>
  <c r="F4976" i="2"/>
  <c r="F4977" i="2"/>
  <c r="F4978" i="2"/>
  <c r="F4979" i="2"/>
  <c r="F4980" i="2"/>
  <c r="F4981" i="2"/>
  <c r="F4982" i="2"/>
  <c r="F4983" i="2"/>
  <c r="F4984" i="2"/>
  <c r="F4985" i="2"/>
  <c r="F4986" i="2"/>
  <c r="F4987" i="2"/>
  <c r="F4988" i="2"/>
  <c r="F4989" i="2"/>
  <c r="F4990" i="2"/>
  <c r="F4991" i="2"/>
  <c r="F4992" i="2"/>
  <c r="F4993" i="2"/>
  <c r="F4994" i="2"/>
  <c r="F4995" i="2"/>
  <c r="F4996" i="2"/>
  <c r="F4997" i="2"/>
  <c r="F4998" i="2"/>
  <c r="F4999" i="2"/>
  <c r="F5000" i="2"/>
  <c r="F5001" i="2"/>
  <c r="F5002" i="2"/>
  <c r="F5003" i="2"/>
  <c r="F5004" i="2"/>
  <c r="F5005" i="2"/>
  <c r="F5006" i="2"/>
  <c r="F5007" i="2"/>
  <c r="F5008" i="2"/>
  <c r="F5009" i="2"/>
  <c r="F5010" i="2"/>
  <c r="F5011" i="2"/>
  <c r="F5012" i="2"/>
  <c r="F5013" i="2"/>
  <c r="F5014" i="2"/>
  <c r="F5015" i="2"/>
  <c r="F5016" i="2"/>
  <c r="F5017" i="2"/>
  <c r="F5018" i="2"/>
  <c r="F5019" i="2"/>
  <c r="F5020" i="2"/>
  <c r="F5021" i="2"/>
  <c r="F5022" i="2"/>
  <c r="F5023" i="2"/>
  <c r="F5024" i="2"/>
  <c r="F5025" i="2"/>
  <c r="F5026" i="2"/>
  <c r="F5027" i="2"/>
  <c r="F5028" i="2"/>
  <c r="F5029" i="2"/>
  <c r="F5030" i="2"/>
  <c r="F5031" i="2"/>
  <c r="F5032" i="2"/>
  <c r="F5033" i="2"/>
  <c r="F5034" i="2"/>
  <c r="F5035" i="2"/>
  <c r="F5036" i="2"/>
  <c r="F5037" i="2"/>
  <c r="F5038" i="2"/>
  <c r="F5039" i="2"/>
  <c r="F5040" i="2"/>
  <c r="F5041" i="2"/>
  <c r="F5042" i="2"/>
  <c r="F5043" i="2"/>
  <c r="F5044" i="2"/>
  <c r="F5045" i="2"/>
  <c r="F5046" i="2"/>
  <c r="F5047" i="2"/>
  <c r="F5048" i="2"/>
  <c r="F5049" i="2"/>
  <c r="F5050" i="2"/>
  <c r="F5051" i="2"/>
  <c r="F5052" i="2"/>
  <c r="F5053" i="2"/>
  <c r="F5054" i="2"/>
  <c r="F5055" i="2"/>
  <c r="F5056" i="2"/>
  <c r="F5057" i="2"/>
  <c r="F5058" i="2"/>
  <c r="F5059" i="2"/>
  <c r="F5060" i="2"/>
  <c r="F5061" i="2"/>
  <c r="F5062" i="2"/>
  <c r="F5063" i="2"/>
  <c r="F5064" i="2"/>
  <c r="F5065" i="2"/>
  <c r="F5066" i="2"/>
  <c r="F5067" i="2"/>
  <c r="F5068" i="2"/>
  <c r="F5069" i="2"/>
  <c r="F5070" i="2"/>
  <c r="F5071" i="2"/>
  <c r="F5072" i="2"/>
  <c r="F5073" i="2"/>
  <c r="F5074" i="2"/>
  <c r="F5075" i="2"/>
  <c r="F5076" i="2"/>
  <c r="F5077" i="2"/>
  <c r="F5078" i="2"/>
  <c r="F5079" i="2"/>
  <c r="F5080" i="2"/>
  <c r="F5081" i="2"/>
  <c r="F5082" i="2"/>
  <c r="F5083" i="2"/>
  <c r="F5084" i="2"/>
  <c r="F5085" i="2"/>
  <c r="F5086" i="2"/>
  <c r="F5087" i="2"/>
  <c r="F5088" i="2"/>
  <c r="F5089" i="2"/>
  <c r="F5090" i="2"/>
  <c r="F5091" i="2"/>
  <c r="F5092" i="2"/>
  <c r="F5093" i="2"/>
  <c r="F5094" i="2"/>
  <c r="F5095" i="2"/>
  <c r="F5096" i="2"/>
  <c r="F5097" i="2"/>
  <c r="F5098" i="2"/>
  <c r="F5099" i="2"/>
  <c r="F5100" i="2"/>
  <c r="F5101" i="2"/>
  <c r="F5102" i="2"/>
  <c r="F5103" i="2"/>
  <c r="F5104" i="2"/>
  <c r="F5105" i="2"/>
  <c r="F5106" i="2"/>
  <c r="F5107" i="2"/>
  <c r="F5108" i="2"/>
  <c r="F5109" i="2"/>
  <c r="F5110" i="2"/>
  <c r="F5111" i="2"/>
  <c r="F5112" i="2"/>
  <c r="F5113" i="2"/>
  <c r="F5114" i="2"/>
  <c r="F5115" i="2"/>
  <c r="F5116" i="2"/>
  <c r="F5117" i="2"/>
  <c r="F5118" i="2"/>
  <c r="F5119" i="2"/>
  <c r="F5120" i="2"/>
  <c r="F5121" i="2"/>
  <c r="F5122" i="2"/>
  <c r="F5123" i="2"/>
  <c r="F5124" i="2"/>
  <c r="F5125" i="2"/>
  <c r="F5126" i="2"/>
  <c r="F5127" i="2"/>
  <c r="F5128" i="2"/>
  <c r="F5129" i="2"/>
  <c r="F5130" i="2"/>
  <c r="F5131" i="2"/>
  <c r="F5132" i="2"/>
  <c r="F5133" i="2"/>
  <c r="F5134" i="2"/>
  <c r="F5135" i="2"/>
  <c r="F5136" i="2"/>
  <c r="F5137" i="2"/>
  <c r="F5138" i="2"/>
  <c r="F5139" i="2"/>
  <c r="F5140" i="2"/>
  <c r="F5141" i="2"/>
  <c r="F5142" i="2"/>
  <c r="F5143" i="2"/>
  <c r="F5144" i="2"/>
  <c r="F5145" i="2"/>
  <c r="F5146" i="2"/>
  <c r="F5147" i="2"/>
  <c r="F5148" i="2"/>
  <c r="F5149" i="2"/>
  <c r="F5150" i="2"/>
  <c r="F5151" i="2"/>
  <c r="F5152" i="2"/>
  <c r="F5153" i="2"/>
  <c r="F5154" i="2"/>
  <c r="F5155" i="2"/>
  <c r="F5156" i="2"/>
  <c r="F5157" i="2"/>
  <c r="F5158" i="2"/>
  <c r="F5159" i="2"/>
  <c r="F5160" i="2"/>
  <c r="F5161" i="2"/>
  <c r="F5162" i="2"/>
  <c r="F5163" i="2"/>
  <c r="F5164" i="2"/>
  <c r="F5165" i="2"/>
  <c r="F5166" i="2"/>
  <c r="F5167" i="2"/>
  <c r="F5168" i="2"/>
  <c r="F5169" i="2"/>
  <c r="F5170" i="2"/>
  <c r="F5171" i="2"/>
  <c r="F5172" i="2"/>
  <c r="F5173" i="2"/>
  <c r="F5174" i="2"/>
  <c r="F5175" i="2"/>
  <c r="F5176" i="2"/>
  <c r="F5177" i="2"/>
  <c r="F5178" i="2"/>
  <c r="F5179" i="2"/>
  <c r="F5180" i="2"/>
  <c r="F5181" i="2"/>
  <c r="F5182" i="2"/>
  <c r="F5183" i="2"/>
  <c r="F5184" i="2"/>
  <c r="F5185" i="2"/>
  <c r="F5186" i="2"/>
  <c r="F5187" i="2"/>
  <c r="F5188" i="2"/>
  <c r="F5189" i="2"/>
  <c r="F5190" i="2"/>
  <c r="F5191" i="2"/>
  <c r="F5192" i="2"/>
  <c r="F5193" i="2"/>
  <c r="F5194" i="2"/>
  <c r="F5195" i="2"/>
  <c r="F5196" i="2"/>
  <c r="F5197" i="2"/>
  <c r="F5198" i="2"/>
  <c r="F5199" i="2"/>
  <c r="F5200" i="2"/>
  <c r="F5201" i="2"/>
  <c r="F5202" i="2"/>
  <c r="F5203" i="2"/>
  <c r="F5204" i="2"/>
  <c r="F5205" i="2"/>
  <c r="F5206" i="2"/>
  <c r="F5207" i="2"/>
  <c r="F5208" i="2"/>
  <c r="F5209" i="2"/>
  <c r="F5210" i="2"/>
  <c r="F5211" i="2"/>
  <c r="F5212" i="2"/>
  <c r="F5213" i="2"/>
  <c r="F5214" i="2"/>
  <c r="F5215" i="2"/>
  <c r="F5216" i="2"/>
  <c r="F5217" i="2"/>
  <c r="F5218" i="2"/>
  <c r="F5219" i="2"/>
  <c r="F5220" i="2"/>
  <c r="F5221" i="2"/>
  <c r="F5222" i="2"/>
  <c r="F5223" i="2"/>
  <c r="F5224" i="2"/>
  <c r="F5225" i="2"/>
  <c r="F5226" i="2"/>
  <c r="F5227" i="2"/>
  <c r="F5228" i="2"/>
  <c r="F5229" i="2"/>
  <c r="F5230" i="2"/>
  <c r="F5231" i="2"/>
  <c r="F5232" i="2"/>
  <c r="F5233" i="2"/>
  <c r="F5234" i="2"/>
  <c r="F5235" i="2"/>
  <c r="F5236" i="2"/>
  <c r="F5237" i="2"/>
  <c r="F5238" i="2"/>
  <c r="F5239" i="2"/>
  <c r="F5240" i="2"/>
  <c r="F5241" i="2"/>
  <c r="F5242" i="2"/>
  <c r="F5243" i="2"/>
  <c r="F5244" i="2"/>
  <c r="F5245" i="2"/>
  <c r="F5246" i="2"/>
  <c r="F5247" i="2"/>
  <c r="F5248" i="2"/>
  <c r="F5249" i="2"/>
  <c r="F5250" i="2"/>
  <c r="F5251" i="2"/>
  <c r="F5252" i="2"/>
  <c r="F5253" i="2"/>
  <c r="F5254" i="2"/>
  <c r="F5255" i="2"/>
  <c r="F5256" i="2"/>
  <c r="F5257" i="2"/>
  <c r="F5258" i="2"/>
  <c r="F5259" i="2"/>
  <c r="F5260" i="2"/>
  <c r="F5261" i="2"/>
  <c r="F5262" i="2"/>
  <c r="F5263" i="2"/>
  <c r="F5264" i="2"/>
  <c r="F5265" i="2"/>
  <c r="F5266" i="2"/>
  <c r="F5267" i="2"/>
  <c r="F5268" i="2"/>
  <c r="F5269" i="2"/>
  <c r="F5270" i="2"/>
  <c r="F5271" i="2"/>
  <c r="F5272" i="2"/>
  <c r="F5273" i="2"/>
  <c r="F5274" i="2"/>
  <c r="F5275" i="2"/>
  <c r="F5276" i="2"/>
  <c r="F5277" i="2"/>
  <c r="F5278" i="2"/>
  <c r="F5279" i="2"/>
  <c r="F5280" i="2"/>
  <c r="F5281" i="2"/>
  <c r="F5282" i="2"/>
  <c r="F5283" i="2"/>
  <c r="F5284" i="2"/>
  <c r="F5285" i="2"/>
  <c r="F5286" i="2"/>
  <c r="F5287" i="2"/>
  <c r="F5288" i="2"/>
  <c r="F5289" i="2"/>
  <c r="F5290" i="2"/>
  <c r="F5291" i="2"/>
  <c r="F5292" i="2"/>
  <c r="F5293" i="2"/>
  <c r="F5294" i="2"/>
  <c r="F5295" i="2"/>
  <c r="F5296" i="2"/>
  <c r="F5297" i="2"/>
  <c r="F5298" i="2"/>
  <c r="F5299" i="2"/>
  <c r="F5300" i="2"/>
  <c r="F5301" i="2"/>
  <c r="F5302" i="2"/>
  <c r="F5303" i="2"/>
  <c r="F5304" i="2"/>
  <c r="F5305" i="2"/>
  <c r="F5306" i="2"/>
  <c r="F5307" i="2"/>
  <c r="F5308" i="2"/>
  <c r="F5309" i="2"/>
  <c r="F5310" i="2"/>
  <c r="F5311" i="2"/>
  <c r="F5312" i="2"/>
  <c r="F5313" i="2"/>
  <c r="F5314" i="2"/>
  <c r="F5315" i="2"/>
  <c r="F5316" i="2"/>
  <c r="F5317" i="2"/>
  <c r="F5318" i="2"/>
  <c r="F5319" i="2"/>
  <c r="F5320" i="2"/>
  <c r="F5321" i="2"/>
  <c r="F5322" i="2"/>
  <c r="F5323" i="2"/>
  <c r="F5324" i="2"/>
  <c r="F5325" i="2"/>
  <c r="F5326" i="2"/>
  <c r="F5327" i="2"/>
  <c r="F5328" i="2"/>
  <c r="F5329" i="2"/>
  <c r="F5330" i="2"/>
  <c r="F5331" i="2"/>
  <c r="F5332" i="2"/>
  <c r="F5333" i="2"/>
  <c r="F5334" i="2"/>
  <c r="F5335" i="2"/>
  <c r="F5336" i="2"/>
  <c r="F5337" i="2"/>
  <c r="F5338" i="2"/>
  <c r="F5339" i="2"/>
  <c r="F5340" i="2"/>
  <c r="F5341" i="2"/>
  <c r="F5342" i="2"/>
  <c r="F5343" i="2"/>
  <c r="F5344" i="2"/>
  <c r="F5345" i="2"/>
  <c r="F5346" i="2"/>
  <c r="F5347" i="2"/>
  <c r="F5348" i="2"/>
  <c r="F5349" i="2"/>
  <c r="F5350" i="2"/>
  <c r="F5351" i="2"/>
  <c r="F5352" i="2"/>
  <c r="F5353" i="2"/>
  <c r="F5354" i="2"/>
  <c r="F5355" i="2"/>
  <c r="F5356" i="2"/>
  <c r="F5357" i="2"/>
  <c r="F5358" i="2"/>
  <c r="F5359" i="2"/>
  <c r="F5360" i="2"/>
  <c r="F5361" i="2"/>
  <c r="F5362" i="2"/>
  <c r="F5363" i="2"/>
  <c r="F5364" i="2"/>
  <c r="F5365" i="2"/>
  <c r="F5366" i="2"/>
  <c r="F5367" i="2"/>
  <c r="F5368" i="2"/>
  <c r="F5369" i="2"/>
  <c r="F5370" i="2"/>
  <c r="F5371" i="2"/>
  <c r="F5372" i="2"/>
  <c r="F5373" i="2"/>
  <c r="F5374" i="2"/>
  <c r="F5375" i="2"/>
  <c r="F5376" i="2"/>
  <c r="F5377" i="2"/>
  <c r="F5378" i="2"/>
  <c r="F5379" i="2"/>
  <c r="F5380" i="2"/>
  <c r="F5381" i="2"/>
  <c r="F5382" i="2"/>
  <c r="F5383" i="2"/>
  <c r="F5384" i="2"/>
  <c r="F5385" i="2"/>
  <c r="F5386" i="2"/>
  <c r="F5387" i="2"/>
  <c r="F5388" i="2"/>
  <c r="F5389" i="2"/>
  <c r="F5390" i="2"/>
  <c r="F5391" i="2"/>
  <c r="F5392" i="2"/>
  <c r="F5393" i="2"/>
  <c r="F5394" i="2"/>
  <c r="F5395" i="2"/>
  <c r="F5396" i="2"/>
  <c r="F5397" i="2"/>
  <c r="F5398" i="2"/>
  <c r="F5399" i="2"/>
  <c r="F5400" i="2"/>
  <c r="F5401" i="2"/>
  <c r="F5402" i="2"/>
  <c r="F5403" i="2"/>
  <c r="F5404" i="2"/>
  <c r="F5405" i="2"/>
  <c r="F5406" i="2"/>
  <c r="F5407" i="2"/>
  <c r="F5408" i="2"/>
  <c r="F5409" i="2"/>
  <c r="F5410" i="2"/>
  <c r="F5411" i="2"/>
  <c r="F5412" i="2"/>
  <c r="F5413" i="2"/>
  <c r="F5414" i="2"/>
  <c r="F5415" i="2"/>
  <c r="F5416" i="2"/>
  <c r="F5417" i="2"/>
  <c r="F5418" i="2"/>
  <c r="F5419" i="2"/>
  <c r="F5420" i="2"/>
  <c r="F5421" i="2"/>
  <c r="F5422" i="2"/>
  <c r="F5423" i="2"/>
  <c r="F5424" i="2"/>
  <c r="F5425" i="2"/>
  <c r="F5426" i="2"/>
  <c r="F5427" i="2"/>
  <c r="F5428" i="2"/>
  <c r="F5429" i="2"/>
  <c r="F5430" i="2"/>
  <c r="F5431" i="2"/>
  <c r="F5432" i="2"/>
  <c r="F5433" i="2"/>
  <c r="F5434" i="2"/>
  <c r="F5435" i="2"/>
  <c r="F5436" i="2"/>
  <c r="F5437" i="2"/>
  <c r="F5438" i="2"/>
  <c r="F5439" i="2"/>
  <c r="F5440" i="2"/>
  <c r="F5441" i="2"/>
  <c r="F5442" i="2"/>
  <c r="F5443" i="2"/>
  <c r="F5444" i="2"/>
  <c r="F5445" i="2"/>
  <c r="F5446" i="2"/>
  <c r="F5447" i="2"/>
  <c r="F5448" i="2"/>
  <c r="F5449" i="2"/>
  <c r="F5450" i="2"/>
  <c r="F5451" i="2"/>
  <c r="F5452" i="2"/>
  <c r="F5453" i="2"/>
  <c r="F5454" i="2"/>
  <c r="F5455" i="2"/>
  <c r="F5456" i="2"/>
  <c r="F5457" i="2"/>
  <c r="F5458" i="2"/>
  <c r="F5459" i="2"/>
  <c r="F5460" i="2"/>
  <c r="F5461" i="2"/>
  <c r="F5462" i="2"/>
  <c r="F5463" i="2"/>
  <c r="F5464" i="2"/>
  <c r="F5465" i="2"/>
  <c r="F5466" i="2"/>
  <c r="F5467" i="2"/>
  <c r="F5468" i="2"/>
  <c r="F5469" i="2"/>
  <c r="F5470" i="2"/>
  <c r="F5471" i="2"/>
  <c r="F5472" i="2"/>
  <c r="F5473" i="2"/>
  <c r="F5474" i="2"/>
  <c r="F5475" i="2"/>
  <c r="F5476" i="2"/>
  <c r="F5477" i="2"/>
  <c r="F5478" i="2"/>
  <c r="F5479" i="2"/>
  <c r="F5480" i="2"/>
  <c r="F5481" i="2"/>
  <c r="F5482" i="2"/>
  <c r="F5483" i="2"/>
  <c r="F5484" i="2"/>
  <c r="F5485" i="2"/>
  <c r="F5486" i="2"/>
  <c r="F5487" i="2"/>
  <c r="F5488" i="2"/>
  <c r="F5489" i="2"/>
  <c r="F5490" i="2"/>
  <c r="F5491" i="2"/>
  <c r="F5492" i="2"/>
  <c r="F5493" i="2"/>
  <c r="F5494" i="2"/>
  <c r="F5495" i="2"/>
  <c r="F5496" i="2"/>
  <c r="F5497" i="2"/>
  <c r="F5498" i="2"/>
  <c r="F5499" i="2"/>
  <c r="F5500" i="2"/>
  <c r="F5501" i="2"/>
  <c r="F5502" i="2"/>
  <c r="F5503" i="2"/>
  <c r="F5504" i="2"/>
  <c r="F5505" i="2"/>
  <c r="F5506" i="2"/>
  <c r="F5507" i="2"/>
  <c r="F5508" i="2"/>
  <c r="F5509" i="2"/>
  <c r="F5510" i="2"/>
  <c r="F5511" i="2"/>
  <c r="F5512" i="2"/>
  <c r="F5513" i="2"/>
  <c r="F5514" i="2"/>
  <c r="F5515" i="2"/>
  <c r="F5516" i="2"/>
  <c r="F5517" i="2"/>
  <c r="F5518" i="2"/>
  <c r="F5519" i="2"/>
  <c r="F5520" i="2"/>
  <c r="F5521" i="2"/>
  <c r="F5522" i="2"/>
  <c r="F5523" i="2"/>
  <c r="F5524" i="2"/>
  <c r="F5525" i="2"/>
  <c r="F5526" i="2"/>
  <c r="F5527" i="2"/>
  <c r="F5528" i="2"/>
  <c r="F5529" i="2"/>
  <c r="F5530" i="2"/>
  <c r="F5531" i="2"/>
  <c r="F5532" i="2"/>
  <c r="F5533" i="2"/>
  <c r="F5534" i="2"/>
  <c r="F5535" i="2"/>
  <c r="F5536" i="2"/>
  <c r="F5537" i="2"/>
  <c r="F5538" i="2"/>
  <c r="F5539" i="2"/>
  <c r="F5540" i="2"/>
  <c r="F5541" i="2"/>
  <c r="F5542" i="2"/>
  <c r="F5543" i="2"/>
  <c r="F5544" i="2"/>
  <c r="F5545" i="2"/>
  <c r="F5546" i="2"/>
  <c r="F5547" i="2"/>
  <c r="F5548" i="2"/>
  <c r="F5549" i="2"/>
  <c r="F5550" i="2"/>
  <c r="F5551" i="2"/>
  <c r="F5552" i="2"/>
  <c r="F5553" i="2"/>
  <c r="F5554" i="2"/>
  <c r="F5555" i="2"/>
  <c r="F5556" i="2"/>
  <c r="F5557" i="2"/>
  <c r="F5558" i="2"/>
  <c r="F5559" i="2"/>
  <c r="F5560" i="2"/>
  <c r="F5561" i="2"/>
  <c r="F5562" i="2"/>
  <c r="F5563" i="2"/>
  <c r="F5564" i="2"/>
  <c r="F5565" i="2"/>
  <c r="F5566" i="2"/>
  <c r="F5567" i="2"/>
  <c r="F5568" i="2"/>
  <c r="F5569" i="2"/>
  <c r="F5570" i="2"/>
  <c r="F5571" i="2"/>
  <c r="F5572" i="2"/>
  <c r="F5573" i="2"/>
  <c r="F5574" i="2"/>
  <c r="F5575" i="2"/>
  <c r="F5576" i="2"/>
  <c r="F5577" i="2"/>
  <c r="F5578" i="2"/>
  <c r="F5579" i="2"/>
  <c r="F5580" i="2"/>
  <c r="F5581" i="2"/>
  <c r="F5582" i="2"/>
  <c r="F5583" i="2"/>
  <c r="F5584" i="2"/>
  <c r="F5585" i="2"/>
  <c r="F5586" i="2"/>
  <c r="F5587" i="2"/>
  <c r="F5588" i="2"/>
  <c r="F5589" i="2"/>
  <c r="F5590" i="2"/>
  <c r="F5591" i="2"/>
  <c r="F5592" i="2"/>
  <c r="F5593" i="2"/>
  <c r="F5594" i="2"/>
  <c r="F5595" i="2"/>
  <c r="F5596" i="2"/>
  <c r="F5597" i="2"/>
  <c r="F5598" i="2"/>
  <c r="F5599" i="2"/>
  <c r="F5600" i="2"/>
  <c r="F5601" i="2"/>
  <c r="F5602" i="2"/>
  <c r="F5603" i="2"/>
  <c r="F5604" i="2"/>
  <c r="F5605" i="2"/>
  <c r="F5606" i="2"/>
  <c r="F5607" i="2"/>
  <c r="F5608" i="2"/>
  <c r="F5609" i="2"/>
  <c r="F5610" i="2"/>
  <c r="F5611" i="2"/>
  <c r="F5612" i="2"/>
  <c r="F5613" i="2"/>
  <c r="F5614" i="2"/>
  <c r="F5615" i="2"/>
  <c r="F5616" i="2"/>
  <c r="F5617" i="2"/>
  <c r="F5618" i="2"/>
  <c r="F5619" i="2"/>
  <c r="F5620" i="2"/>
  <c r="F5621" i="2"/>
  <c r="F5622" i="2"/>
  <c r="F5623" i="2"/>
  <c r="F5624" i="2"/>
  <c r="F5625" i="2"/>
  <c r="F5626" i="2"/>
  <c r="F5627" i="2"/>
  <c r="F5628" i="2"/>
  <c r="F5629" i="2"/>
  <c r="F5630" i="2"/>
  <c r="F5631" i="2"/>
  <c r="F5632" i="2"/>
  <c r="F5633" i="2"/>
  <c r="F5634" i="2"/>
  <c r="F5635" i="2"/>
  <c r="F5636" i="2"/>
  <c r="F5637" i="2"/>
  <c r="F5638" i="2"/>
  <c r="F5639" i="2"/>
  <c r="F5640" i="2"/>
  <c r="F5641" i="2"/>
  <c r="F5642" i="2"/>
  <c r="F5643" i="2"/>
  <c r="F5644" i="2"/>
  <c r="F5645" i="2"/>
  <c r="F5646" i="2"/>
  <c r="F5647" i="2"/>
  <c r="F5648" i="2"/>
  <c r="F5649" i="2"/>
  <c r="F5650" i="2"/>
  <c r="F5651" i="2"/>
  <c r="F5652" i="2"/>
  <c r="F5653" i="2"/>
  <c r="F5654" i="2"/>
  <c r="F5655" i="2"/>
  <c r="F5656" i="2"/>
  <c r="F5657" i="2"/>
  <c r="F5658" i="2"/>
  <c r="F5659" i="2"/>
  <c r="F5660" i="2"/>
  <c r="F5661" i="2"/>
  <c r="F5662" i="2"/>
  <c r="F5663" i="2"/>
  <c r="F5664" i="2"/>
  <c r="F5665" i="2"/>
  <c r="F5666" i="2"/>
  <c r="F5667" i="2"/>
  <c r="F5668" i="2"/>
  <c r="F5669" i="2"/>
  <c r="F5670" i="2"/>
  <c r="F5671" i="2"/>
  <c r="F5672" i="2"/>
  <c r="F5673" i="2"/>
  <c r="F5674" i="2"/>
  <c r="F5675" i="2"/>
  <c r="F5676" i="2"/>
  <c r="F5677" i="2"/>
  <c r="F5678" i="2"/>
  <c r="F5679" i="2"/>
  <c r="F5680" i="2"/>
  <c r="F5681" i="2"/>
  <c r="F5682" i="2"/>
  <c r="F5683" i="2"/>
  <c r="F5684" i="2"/>
  <c r="F5685" i="2"/>
  <c r="F5686" i="2"/>
  <c r="F5687" i="2"/>
  <c r="F5688" i="2"/>
  <c r="F5689" i="2"/>
  <c r="F5690" i="2"/>
  <c r="F5691" i="2"/>
  <c r="F5692" i="2"/>
  <c r="F5693" i="2"/>
  <c r="F5694" i="2"/>
  <c r="F5695" i="2"/>
  <c r="F5696" i="2"/>
  <c r="F5697" i="2"/>
  <c r="F5698" i="2"/>
  <c r="F5699" i="2"/>
  <c r="F5700" i="2"/>
  <c r="F5701" i="2"/>
  <c r="F5702" i="2"/>
  <c r="F5703" i="2"/>
  <c r="F5704" i="2"/>
  <c r="F5705" i="2"/>
  <c r="F5706" i="2"/>
  <c r="F5707" i="2"/>
  <c r="F5708" i="2"/>
  <c r="F5709" i="2"/>
  <c r="F5710" i="2"/>
  <c r="F5711" i="2"/>
  <c r="F5712" i="2"/>
  <c r="F5713" i="2"/>
  <c r="F5714" i="2"/>
  <c r="F5715" i="2"/>
  <c r="F5716" i="2"/>
  <c r="F5717" i="2"/>
  <c r="F5718" i="2"/>
  <c r="F5719" i="2"/>
  <c r="F5720" i="2"/>
  <c r="F5721" i="2"/>
  <c r="F5722" i="2"/>
  <c r="F5723" i="2"/>
  <c r="F5724" i="2"/>
  <c r="F5725" i="2"/>
  <c r="F5726" i="2"/>
  <c r="F5727" i="2"/>
  <c r="F5728" i="2"/>
  <c r="F5729" i="2"/>
  <c r="F5730" i="2"/>
  <c r="F5731" i="2"/>
  <c r="F5732" i="2"/>
  <c r="F5733" i="2"/>
  <c r="F5734" i="2"/>
  <c r="F5735" i="2"/>
  <c r="F5736" i="2"/>
  <c r="F5737" i="2"/>
  <c r="F5738" i="2"/>
  <c r="F5739" i="2"/>
  <c r="F5740" i="2"/>
  <c r="F5741" i="2"/>
  <c r="F5742" i="2"/>
  <c r="F5743" i="2"/>
  <c r="F5744" i="2"/>
  <c r="F5745" i="2"/>
  <c r="F5746" i="2"/>
  <c r="F5747" i="2"/>
  <c r="F5748" i="2"/>
  <c r="F5749" i="2"/>
  <c r="F5750" i="2"/>
  <c r="F5751" i="2"/>
  <c r="F5752" i="2"/>
  <c r="F5753" i="2"/>
  <c r="F5754" i="2"/>
  <c r="F5755" i="2"/>
  <c r="F5756" i="2"/>
  <c r="F5757" i="2"/>
  <c r="F5758" i="2"/>
  <c r="F5759" i="2"/>
  <c r="F5760" i="2"/>
  <c r="F5761" i="2"/>
  <c r="F5762" i="2"/>
  <c r="F5763" i="2"/>
  <c r="F5764" i="2"/>
  <c r="F5765" i="2"/>
  <c r="F5766" i="2"/>
  <c r="F5767" i="2"/>
  <c r="F5768" i="2"/>
  <c r="F5769" i="2"/>
  <c r="F5770" i="2"/>
  <c r="F5771" i="2"/>
  <c r="F5772" i="2"/>
  <c r="F5773" i="2"/>
  <c r="F5774" i="2"/>
  <c r="F5775" i="2"/>
  <c r="F5776" i="2"/>
  <c r="F5777" i="2"/>
  <c r="F5778" i="2"/>
  <c r="F5779" i="2"/>
  <c r="F5780" i="2"/>
  <c r="F5781" i="2"/>
  <c r="F5782" i="2"/>
  <c r="F5783" i="2"/>
  <c r="F5784" i="2"/>
  <c r="F5785" i="2"/>
  <c r="F5786" i="2"/>
  <c r="F5787" i="2"/>
  <c r="F5788" i="2"/>
  <c r="F5789" i="2"/>
  <c r="F5790" i="2"/>
  <c r="F5791" i="2"/>
  <c r="F5792" i="2"/>
  <c r="F5793" i="2"/>
  <c r="F5794" i="2"/>
  <c r="F5795" i="2"/>
  <c r="F5796" i="2"/>
  <c r="F5797" i="2"/>
  <c r="F5798" i="2"/>
  <c r="F5799" i="2"/>
  <c r="F5800" i="2"/>
  <c r="F5801" i="2"/>
  <c r="F5802" i="2"/>
  <c r="F5803" i="2"/>
  <c r="F5804" i="2"/>
  <c r="F5805" i="2"/>
  <c r="F5806" i="2"/>
  <c r="F5807" i="2"/>
  <c r="F5808" i="2"/>
  <c r="F5809" i="2"/>
  <c r="F5810" i="2"/>
  <c r="F5811" i="2"/>
  <c r="F5812" i="2"/>
  <c r="F5813" i="2"/>
  <c r="F5814" i="2"/>
  <c r="F5815" i="2"/>
  <c r="F5816" i="2"/>
  <c r="F5817" i="2"/>
  <c r="F5818" i="2"/>
  <c r="F5819" i="2"/>
  <c r="F5820" i="2"/>
  <c r="F5821" i="2"/>
  <c r="F5822" i="2"/>
  <c r="F5823" i="2"/>
  <c r="F5824" i="2"/>
  <c r="F5825" i="2"/>
  <c r="F5826" i="2"/>
  <c r="F5827" i="2"/>
  <c r="F5828" i="2"/>
  <c r="F5829" i="2"/>
  <c r="F5830" i="2"/>
  <c r="F5831" i="2"/>
  <c r="F5832" i="2"/>
  <c r="F5833" i="2"/>
  <c r="F5834" i="2"/>
  <c r="F5835" i="2"/>
  <c r="F5836" i="2"/>
  <c r="F5837" i="2"/>
  <c r="F5838" i="2"/>
  <c r="F5839" i="2"/>
  <c r="F5840" i="2"/>
  <c r="F5841" i="2"/>
  <c r="F5842" i="2"/>
  <c r="F5843" i="2"/>
  <c r="F5844" i="2"/>
  <c r="F5845" i="2"/>
  <c r="F5846" i="2"/>
  <c r="F5847" i="2"/>
  <c r="F5848" i="2"/>
  <c r="F5849" i="2"/>
  <c r="F5850" i="2"/>
  <c r="F5851" i="2"/>
  <c r="F5852" i="2"/>
  <c r="F5853" i="2"/>
  <c r="F5854" i="2"/>
  <c r="F5855" i="2"/>
  <c r="F5856" i="2"/>
  <c r="F5857" i="2"/>
  <c r="F5858" i="2"/>
  <c r="F5859" i="2"/>
  <c r="F5860" i="2"/>
  <c r="F5861" i="2"/>
  <c r="F5862" i="2"/>
  <c r="F5863" i="2"/>
  <c r="F5864" i="2"/>
  <c r="F5865" i="2"/>
  <c r="F5866" i="2"/>
  <c r="F5867" i="2"/>
  <c r="F5868" i="2"/>
  <c r="F5869" i="2"/>
  <c r="F5870" i="2"/>
  <c r="F5871" i="2"/>
  <c r="F5872" i="2"/>
  <c r="F5873" i="2"/>
  <c r="F5874" i="2"/>
  <c r="F5875" i="2"/>
  <c r="F5876" i="2"/>
  <c r="F5877" i="2"/>
  <c r="F5878" i="2"/>
  <c r="F5879" i="2"/>
  <c r="F5880" i="2"/>
  <c r="F5881" i="2"/>
  <c r="F5882" i="2"/>
  <c r="F5883" i="2"/>
  <c r="F5884" i="2"/>
  <c r="F5885" i="2"/>
  <c r="F5886" i="2"/>
  <c r="F5887" i="2"/>
  <c r="F5888" i="2"/>
  <c r="F5889" i="2"/>
  <c r="F5890" i="2"/>
  <c r="F5891" i="2"/>
  <c r="F5892" i="2"/>
  <c r="F5893" i="2"/>
  <c r="F5894" i="2"/>
  <c r="F5895" i="2"/>
  <c r="F5896" i="2"/>
  <c r="F5897" i="2"/>
  <c r="F5898" i="2"/>
  <c r="F5899" i="2"/>
  <c r="F5900" i="2"/>
  <c r="F5901" i="2"/>
  <c r="F5902" i="2"/>
  <c r="F5903" i="2"/>
  <c r="F5904" i="2"/>
  <c r="F5905" i="2"/>
  <c r="F5906" i="2"/>
  <c r="F5907" i="2"/>
  <c r="F5908" i="2"/>
  <c r="F5909" i="2"/>
  <c r="F5910" i="2"/>
  <c r="F5911" i="2"/>
  <c r="F5912" i="2"/>
  <c r="F5913" i="2"/>
  <c r="F5914" i="2"/>
  <c r="F5915" i="2"/>
  <c r="F5916" i="2"/>
  <c r="F5917" i="2"/>
  <c r="F5918" i="2"/>
  <c r="F5919" i="2"/>
  <c r="F5920" i="2"/>
  <c r="F5921" i="2"/>
  <c r="F5922" i="2"/>
  <c r="F5923" i="2"/>
  <c r="F5924" i="2"/>
  <c r="F5925" i="2"/>
  <c r="F5926" i="2"/>
  <c r="F5927" i="2"/>
  <c r="F5928" i="2"/>
  <c r="F5929" i="2"/>
  <c r="F5930" i="2"/>
  <c r="F5931" i="2"/>
  <c r="F5932" i="2"/>
  <c r="F5933" i="2"/>
  <c r="F5934" i="2"/>
  <c r="F5935" i="2"/>
  <c r="F5936" i="2"/>
  <c r="F5937" i="2"/>
  <c r="F5938" i="2"/>
  <c r="F5939" i="2"/>
  <c r="F5940" i="2"/>
  <c r="F5941" i="2"/>
  <c r="F5942" i="2"/>
  <c r="F5943" i="2"/>
  <c r="F5944" i="2"/>
  <c r="F5945" i="2"/>
  <c r="F5946" i="2"/>
  <c r="F5947" i="2"/>
  <c r="F5948" i="2"/>
  <c r="F5949" i="2"/>
  <c r="F5950" i="2"/>
  <c r="F5951" i="2"/>
  <c r="F5952" i="2"/>
  <c r="F5953" i="2"/>
  <c r="F5954" i="2"/>
  <c r="F5955" i="2"/>
  <c r="F5956" i="2"/>
  <c r="F5957" i="2"/>
  <c r="F5958" i="2"/>
  <c r="F5959" i="2"/>
  <c r="F5960" i="2"/>
  <c r="F5961" i="2"/>
  <c r="F5962" i="2"/>
  <c r="F5963" i="2"/>
  <c r="F5964" i="2"/>
  <c r="F5965" i="2"/>
  <c r="F5966" i="2"/>
  <c r="F5967" i="2"/>
  <c r="F5968" i="2"/>
  <c r="F5969" i="2"/>
  <c r="F5970" i="2"/>
  <c r="F5971" i="2"/>
  <c r="F5972" i="2"/>
  <c r="F5973" i="2"/>
  <c r="F5974" i="2"/>
  <c r="F5975" i="2"/>
  <c r="F5976" i="2"/>
  <c r="F5977" i="2"/>
  <c r="F5978" i="2"/>
  <c r="F5979" i="2"/>
  <c r="F5980" i="2"/>
  <c r="F5981" i="2"/>
  <c r="F5982" i="2"/>
  <c r="F5983" i="2"/>
  <c r="F5984" i="2"/>
  <c r="F5985" i="2"/>
  <c r="F5986" i="2"/>
  <c r="F5987" i="2"/>
  <c r="F5988" i="2"/>
  <c r="F5989" i="2"/>
  <c r="F5990" i="2"/>
  <c r="F5991" i="2"/>
  <c r="F5992" i="2"/>
  <c r="F5993" i="2"/>
  <c r="F5994" i="2"/>
  <c r="F5995" i="2"/>
  <c r="F5996" i="2"/>
  <c r="F5997" i="2"/>
  <c r="F5998" i="2"/>
  <c r="F5999" i="2"/>
  <c r="F6000" i="2"/>
  <c r="F6001" i="2"/>
  <c r="F6002" i="2"/>
  <c r="F6003" i="2"/>
  <c r="F6004" i="2"/>
  <c r="F6005" i="2"/>
  <c r="F6006" i="2"/>
  <c r="F6007" i="2"/>
  <c r="F6008" i="2"/>
  <c r="F6009" i="2"/>
  <c r="F6010" i="2"/>
  <c r="F6011" i="2"/>
  <c r="F6012" i="2"/>
  <c r="F6013" i="2"/>
  <c r="F6014" i="2"/>
  <c r="F6015" i="2"/>
  <c r="F6016" i="2"/>
  <c r="F6017" i="2"/>
  <c r="F6018" i="2"/>
  <c r="F6019" i="2"/>
  <c r="F6020" i="2"/>
  <c r="F6021" i="2"/>
  <c r="F6022" i="2"/>
  <c r="F6023" i="2"/>
  <c r="F6024" i="2"/>
  <c r="F6025" i="2"/>
  <c r="F6026" i="2"/>
  <c r="F6027" i="2"/>
  <c r="F6028" i="2"/>
  <c r="F6029" i="2"/>
  <c r="F6030" i="2"/>
  <c r="F6031" i="2"/>
  <c r="F6032" i="2"/>
  <c r="F6033" i="2"/>
  <c r="F6034" i="2"/>
  <c r="F6035" i="2"/>
  <c r="F6036" i="2"/>
  <c r="F6037" i="2"/>
  <c r="F6038" i="2"/>
  <c r="F6039" i="2"/>
  <c r="F6040" i="2"/>
  <c r="F6041" i="2"/>
  <c r="F6042" i="2"/>
  <c r="F6043" i="2"/>
  <c r="F6044" i="2"/>
  <c r="F6045" i="2"/>
  <c r="F6046" i="2"/>
  <c r="F6047" i="2"/>
  <c r="F6048" i="2"/>
  <c r="F6049" i="2"/>
  <c r="F6050" i="2"/>
  <c r="F6051" i="2"/>
  <c r="F6052" i="2"/>
  <c r="F6053" i="2"/>
  <c r="F6054" i="2"/>
  <c r="F6055" i="2"/>
  <c r="F6056" i="2"/>
  <c r="F6057" i="2"/>
  <c r="F6058" i="2"/>
  <c r="F6059" i="2"/>
  <c r="F6060" i="2"/>
  <c r="F6061" i="2"/>
  <c r="F6062" i="2"/>
  <c r="F6063" i="2"/>
  <c r="F6064" i="2"/>
  <c r="F6065" i="2"/>
  <c r="F6066" i="2"/>
  <c r="F6067" i="2"/>
  <c r="F6068" i="2"/>
  <c r="F6069" i="2"/>
  <c r="F6070" i="2"/>
  <c r="F6071" i="2"/>
  <c r="F6072" i="2"/>
  <c r="F6073" i="2"/>
  <c r="F6074" i="2"/>
  <c r="F6075" i="2"/>
  <c r="F6076" i="2"/>
  <c r="F6077" i="2"/>
  <c r="F6078" i="2"/>
  <c r="F6079" i="2"/>
  <c r="F6080" i="2"/>
  <c r="F6081" i="2"/>
  <c r="F6082" i="2"/>
  <c r="F6083" i="2"/>
  <c r="F6084" i="2"/>
  <c r="F6085" i="2"/>
  <c r="F6086" i="2"/>
  <c r="F6087" i="2"/>
  <c r="F6088" i="2"/>
  <c r="F6089" i="2"/>
  <c r="F6090" i="2"/>
  <c r="F6091" i="2"/>
  <c r="F6092" i="2"/>
  <c r="F6093" i="2"/>
  <c r="F6094" i="2"/>
  <c r="F6095" i="2"/>
  <c r="F6096" i="2"/>
  <c r="F6097" i="2"/>
  <c r="F6098" i="2"/>
  <c r="F6099" i="2"/>
  <c r="F6100" i="2"/>
  <c r="F6101" i="2"/>
  <c r="F6102" i="2"/>
  <c r="F6103" i="2"/>
  <c r="F6104" i="2"/>
  <c r="F6105" i="2"/>
  <c r="F6106" i="2"/>
  <c r="F6107" i="2"/>
  <c r="F6108" i="2"/>
  <c r="F6109" i="2"/>
  <c r="F6110" i="2"/>
  <c r="F6111" i="2"/>
  <c r="F6112" i="2"/>
  <c r="F6113" i="2"/>
  <c r="F6114" i="2"/>
  <c r="F6115" i="2"/>
  <c r="F6116" i="2"/>
  <c r="F6117" i="2"/>
  <c r="F6118" i="2"/>
  <c r="F6119" i="2"/>
  <c r="F6120" i="2"/>
  <c r="F6121" i="2"/>
  <c r="F6122" i="2"/>
  <c r="F6123" i="2"/>
  <c r="F6124" i="2"/>
  <c r="F6125" i="2"/>
  <c r="F6126" i="2"/>
  <c r="F6127" i="2"/>
  <c r="F6128" i="2"/>
  <c r="F6129" i="2"/>
  <c r="F6130" i="2"/>
  <c r="F6131" i="2"/>
  <c r="F6132" i="2"/>
  <c r="F6133" i="2"/>
  <c r="F6134" i="2"/>
  <c r="F6135" i="2"/>
  <c r="F6136" i="2"/>
  <c r="F6137" i="2"/>
  <c r="F6138" i="2"/>
  <c r="F6139" i="2"/>
  <c r="F6140" i="2"/>
  <c r="F6141" i="2"/>
  <c r="F6142" i="2"/>
  <c r="F6143" i="2"/>
  <c r="F6144" i="2"/>
  <c r="F6145" i="2"/>
  <c r="F6146" i="2"/>
  <c r="F6147" i="2"/>
  <c r="F6148" i="2"/>
  <c r="F6149" i="2"/>
  <c r="F6150" i="2"/>
  <c r="F6151" i="2"/>
  <c r="F6152" i="2"/>
  <c r="F6153" i="2"/>
  <c r="F6154" i="2"/>
  <c r="F6155" i="2"/>
  <c r="F6156" i="2"/>
  <c r="F6157" i="2"/>
  <c r="F6158" i="2"/>
  <c r="F6159" i="2"/>
  <c r="F6160" i="2"/>
  <c r="F6161" i="2"/>
  <c r="F6162" i="2"/>
  <c r="F6163" i="2"/>
  <c r="F6164" i="2"/>
  <c r="F6165" i="2"/>
  <c r="F6166" i="2"/>
  <c r="F6167" i="2"/>
  <c r="F6168" i="2"/>
  <c r="F6169" i="2"/>
  <c r="F6170" i="2"/>
  <c r="F6171" i="2"/>
  <c r="F6172" i="2"/>
  <c r="F6173" i="2"/>
  <c r="F6174" i="2"/>
  <c r="F6175" i="2"/>
  <c r="F6176" i="2"/>
  <c r="F6177" i="2"/>
  <c r="F6178" i="2"/>
  <c r="F6179" i="2"/>
  <c r="F6180" i="2"/>
  <c r="F6181" i="2"/>
  <c r="F6182" i="2"/>
  <c r="F6183" i="2"/>
  <c r="F6184" i="2"/>
  <c r="F6185" i="2"/>
  <c r="F6186" i="2"/>
  <c r="F6187" i="2"/>
  <c r="F6188" i="2"/>
  <c r="F6189" i="2"/>
  <c r="F6190" i="2"/>
  <c r="F6191" i="2"/>
  <c r="F6192" i="2"/>
  <c r="F6193" i="2"/>
  <c r="F6194" i="2"/>
  <c r="F6195" i="2"/>
  <c r="F6196" i="2"/>
  <c r="F6197" i="2"/>
  <c r="F6198" i="2"/>
  <c r="F6199" i="2"/>
  <c r="F6200" i="2"/>
  <c r="F6201" i="2"/>
  <c r="F6202" i="2"/>
  <c r="F6203" i="2"/>
  <c r="F6204" i="2"/>
  <c r="F6205" i="2"/>
  <c r="F6206" i="2"/>
  <c r="F6207" i="2"/>
  <c r="F6208" i="2"/>
  <c r="F6209" i="2"/>
  <c r="F6210" i="2"/>
  <c r="F6211" i="2"/>
  <c r="F6212" i="2"/>
  <c r="F6213" i="2"/>
  <c r="F6214" i="2"/>
  <c r="F6215" i="2"/>
  <c r="F6216" i="2"/>
  <c r="F6217" i="2"/>
  <c r="F6218" i="2"/>
  <c r="F6219" i="2"/>
  <c r="F6220" i="2"/>
  <c r="F6221" i="2"/>
  <c r="F6222" i="2"/>
  <c r="F6223" i="2"/>
  <c r="F6224" i="2"/>
  <c r="F6225" i="2"/>
  <c r="F6226" i="2"/>
  <c r="F6227" i="2"/>
  <c r="F6228" i="2"/>
  <c r="F6229" i="2"/>
  <c r="F6230" i="2"/>
  <c r="F6231" i="2"/>
  <c r="F6232" i="2"/>
  <c r="F6233" i="2"/>
  <c r="F6234" i="2"/>
  <c r="F6235" i="2"/>
  <c r="F6236" i="2"/>
  <c r="F6237" i="2"/>
  <c r="F6238" i="2"/>
  <c r="F6239" i="2"/>
  <c r="F6240" i="2"/>
  <c r="F6241" i="2"/>
  <c r="F6242" i="2"/>
  <c r="F6243" i="2"/>
  <c r="F6244" i="2"/>
  <c r="F6245" i="2"/>
  <c r="F6246" i="2"/>
  <c r="F6247" i="2"/>
  <c r="F6248" i="2"/>
  <c r="F6249" i="2"/>
  <c r="F6250" i="2"/>
  <c r="F6251" i="2"/>
  <c r="F6252" i="2"/>
  <c r="F6253" i="2"/>
  <c r="F6254" i="2"/>
  <c r="F6255" i="2"/>
  <c r="F6256" i="2"/>
  <c r="F6257" i="2"/>
  <c r="F6258" i="2"/>
  <c r="F6259" i="2"/>
  <c r="F6260" i="2"/>
  <c r="F6261" i="2"/>
  <c r="F6262" i="2"/>
  <c r="F6263" i="2"/>
  <c r="F6264" i="2"/>
  <c r="F6265" i="2"/>
  <c r="F6266" i="2"/>
  <c r="F6267" i="2"/>
  <c r="F6268" i="2"/>
  <c r="F6269" i="2"/>
  <c r="F6270" i="2"/>
  <c r="F6271" i="2"/>
  <c r="F6272" i="2"/>
  <c r="F1711" i="2"/>
  <c r="F1713" i="2"/>
  <c r="F1714" i="2"/>
  <c r="F1715" i="2"/>
  <c r="F1716" i="2"/>
  <c r="F1717" i="2"/>
  <c r="F1718" i="2"/>
  <c r="F1719" i="2"/>
  <c r="F1720" i="2"/>
  <c r="F1722" i="2"/>
  <c r="F1723" i="2"/>
  <c r="F1724" i="2"/>
  <c r="F1692" i="2"/>
  <c r="F1693" i="2"/>
  <c r="F1695" i="2"/>
  <c r="F1696" i="2"/>
  <c r="F1697" i="2"/>
  <c r="F1698" i="2"/>
  <c r="F1699" i="2"/>
  <c r="F1700" i="2"/>
  <c r="F1701" i="2"/>
  <c r="F1702" i="2"/>
  <c r="F1704" i="2"/>
  <c r="F1705" i="2"/>
  <c r="F1706" i="2"/>
  <c r="F1707" i="2"/>
  <c r="F1708" i="2"/>
  <c r="F1709" i="2"/>
  <c r="F1710" i="2"/>
  <c r="F978" i="2"/>
  <c r="F979" i="2"/>
  <c r="F981" i="2"/>
  <c r="F982" i="2"/>
  <c r="F984" i="2"/>
  <c r="F985" i="2"/>
  <c r="F988" i="2"/>
  <c r="F990" i="2"/>
  <c r="F991" i="2"/>
  <c r="F992" i="2"/>
  <c r="F993" i="2"/>
  <c r="F994" i="2"/>
  <c r="F996" i="2"/>
  <c r="F997" i="2"/>
  <c r="F999" i="2"/>
  <c r="F1000" i="2"/>
  <c r="F1002" i="2"/>
  <c r="F1003" i="2"/>
  <c r="F1005" i="2"/>
  <c r="F1006" i="2"/>
  <c r="F1008" i="2"/>
  <c r="F1009" i="2"/>
  <c r="F1011" i="2"/>
  <c r="F1012" i="2"/>
  <c r="F1015" i="2"/>
  <c r="F1017" i="2"/>
  <c r="F1018" i="2"/>
  <c r="F1020" i="2"/>
  <c r="F1021" i="2"/>
  <c r="F1022" i="2"/>
  <c r="F1023" i="2"/>
  <c r="F1024" i="2"/>
  <c r="F1026" i="2"/>
  <c r="F1027" i="2"/>
  <c r="F1029" i="2"/>
  <c r="F1030" i="2"/>
  <c r="F1031" i="2"/>
  <c r="F1032" i="2"/>
  <c r="F1033" i="2"/>
  <c r="F1035" i="2"/>
  <c r="F1036" i="2"/>
  <c r="F1038" i="2"/>
  <c r="F1039" i="2"/>
  <c r="F1040" i="2"/>
  <c r="F1042" i="2"/>
  <c r="F1044" i="2"/>
  <c r="F1045" i="2"/>
  <c r="F1047" i="2"/>
  <c r="F1048" i="2"/>
  <c r="F1049" i="2"/>
  <c r="F1050" i="2"/>
  <c r="F1051" i="2"/>
  <c r="F1053" i="2"/>
  <c r="F1054" i="2"/>
  <c r="F1056" i="2"/>
  <c r="F1057" i="2"/>
  <c r="F1058" i="2"/>
  <c r="F1059" i="2"/>
  <c r="F1060" i="2"/>
  <c r="F1062" i="2"/>
  <c r="F1063" i="2"/>
  <c r="F1065" i="2"/>
  <c r="F1066" i="2"/>
  <c r="F1067" i="2"/>
  <c r="F1069" i="2"/>
  <c r="F1071" i="2"/>
  <c r="F1072" i="2"/>
  <c r="F1073" i="2"/>
  <c r="F1074" i="2"/>
  <c r="F1075" i="2"/>
  <c r="F1076" i="2"/>
  <c r="F1077" i="2"/>
  <c r="F1078" i="2"/>
  <c r="F1080" i="2"/>
  <c r="F1081" i="2"/>
  <c r="F1083" i="2"/>
  <c r="F1084" i="2"/>
  <c r="F1085" i="2"/>
  <c r="F1086" i="2"/>
  <c r="F1087" i="2"/>
  <c r="F1089" i="2"/>
  <c r="F1090" i="2"/>
  <c r="F1091" i="2"/>
  <c r="F1092" i="2"/>
  <c r="F1093" i="2"/>
  <c r="F1094" i="2"/>
  <c r="F1096" i="2"/>
  <c r="F1098" i="2"/>
  <c r="F1099" i="2"/>
  <c r="F1100" i="2"/>
  <c r="F1101" i="2"/>
  <c r="F1102" i="2"/>
  <c r="F1103" i="2"/>
  <c r="F1104" i="2"/>
  <c r="F1105" i="2"/>
  <c r="F1107" i="2"/>
  <c r="F1108" i="2"/>
  <c r="F1110" i="2"/>
  <c r="F1111" i="2"/>
  <c r="F1112" i="2"/>
  <c r="F1113" i="2"/>
  <c r="F1114" i="2"/>
  <c r="F1116" i="2"/>
  <c r="F1117" i="2"/>
  <c r="F1118" i="2"/>
  <c r="F1119" i="2"/>
  <c r="F1120" i="2"/>
  <c r="F1121" i="2"/>
  <c r="F1123" i="2"/>
  <c r="F1125" i="2"/>
  <c r="F1126" i="2"/>
  <c r="F1128" i="2"/>
  <c r="F1129" i="2"/>
  <c r="F1130" i="2"/>
  <c r="F1131" i="2"/>
  <c r="F1132" i="2"/>
  <c r="F1134" i="2"/>
  <c r="F1135" i="2"/>
  <c r="F1137" i="2"/>
  <c r="F1138" i="2"/>
  <c r="F1139" i="2"/>
  <c r="F1140" i="2"/>
  <c r="F1141" i="2"/>
  <c r="F1143" i="2"/>
  <c r="F1144" i="2"/>
  <c r="F1146" i="2"/>
  <c r="F1147" i="2"/>
  <c r="F1148" i="2"/>
  <c r="F1150" i="2"/>
  <c r="F1152" i="2"/>
  <c r="F1153" i="2"/>
  <c r="F1154" i="2"/>
  <c r="F1155" i="2"/>
  <c r="F1156" i="2"/>
  <c r="F1157" i="2"/>
  <c r="F1158" i="2"/>
  <c r="F1159" i="2"/>
  <c r="F1161" i="2"/>
  <c r="F1162" i="2"/>
  <c r="F1164" i="2"/>
  <c r="F1165" i="2"/>
  <c r="F1166" i="2"/>
  <c r="F1167" i="2"/>
  <c r="F1168" i="2"/>
  <c r="F1170" i="2"/>
  <c r="F1171" i="2"/>
  <c r="F1172" i="2"/>
  <c r="F1173" i="2"/>
  <c r="F1174" i="2"/>
  <c r="F1175" i="2"/>
  <c r="F1177" i="2"/>
  <c r="F1179" i="2"/>
  <c r="F1180" i="2"/>
  <c r="F1181" i="2"/>
  <c r="F1182" i="2"/>
  <c r="F1183" i="2"/>
  <c r="F1184" i="2"/>
  <c r="F1185" i="2"/>
  <c r="F1186" i="2"/>
  <c r="F1188" i="2"/>
  <c r="F1189" i="2"/>
  <c r="F1191" i="2"/>
  <c r="F1192" i="2"/>
  <c r="F1193" i="2"/>
  <c r="F1194" i="2"/>
  <c r="F1195" i="2"/>
  <c r="F1197" i="2"/>
  <c r="F1198" i="2"/>
  <c r="F1199" i="2"/>
  <c r="F1200" i="2"/>
  <c r="F1201" i="2"/>
  <c r="F1202" i="2"/>
  <c r="F1204" i="2"/>
  <c r="F1206" i="2"/>
  <c r="F1207" i="2"/>
  <c r="F1209" i="2"/>
  <c r="F1210" i="2"/>
  <c r="F1211" i="2"/>
  <c r="F1212" i="2"/>
  <c r="F1213" i="2"/>
  <c r="F1215" i="2"/>
  <c r="F1216" i="2"/>
  <c r="F1218" i="2"/>
  <c r="F1219" i="2"/>
  <c r="F1220" i="2"/>
  <c r="F1221" i="2"/>
  <c r="F1222" i="2"/>
  <c r="F1224" i="2"/>
  <c r="F1225" i="2"/>
  <c r="F1227" i="2"/>
  <c r="F1228" i="2"/>
  <c r="F1229" i="2"/>
  <c r="F1231" i="2"/>
  <c r="F1233" i="2"/>
  <c r="F1234" i="2"/>
  <c r="F1235" i="2"/>
  <c r="F1236" i="2"/>
  <c r="F1237" i="2"/>
  <c r="F1238" i="2"/>
  <c r="F1239" i="2"/>
  <c r="F1240" i="2"/>
  <c r="F1242" i="2"/>
  <c r="F1243" i="2"/>
  <c r="F1245" i="2"/>
  <c r="F1246" i="2"/>
  <c r="F1247" i="2"/>
  <c r="F1248" i="2"/>
  <c r="F1249" i="2"/>
  <c r="F1251" i="2"/>
  <c r="F1252" i="2"/>
  <c r="F1253" i="2"/>
  <c r="F1254" i="2"/>
  <c r="F1255" i="2"/>
  <c r="F1256" i="2"/>
  <c r="F1257" i="2"/>
  <c r="F1258" i="2"/>
  <c r="F1260" i="2"/>
  <c r="F1261" i="2"/>
  <c r="F1263" i="2"/>
  <c r="F1264" i="2"/>
  <c r="F1265" i="2"/>
  <c r="F1266" i="2"/>
  <c r="F1267" i="2"/>
  <c r="F1269" i="2"/>
  <c r="F1270" i="2"/>
  <c r="F1272" i="2"/>
  <c r="F1273" i="2"/>
  <c r="F1274" i="2"/>
  <c r="F1275" i="2"/>
  <c r="F1276" i="2"/>
  <c r="F1278" i="2"/>
  <c r="F1279" i="2"/>
  <c r="F1281" i="2"/>
  <c r="F1282" i="2"/>
  <c r="F1283" i="2"/>
  <c r="F1284" i="2"/>
  <c r="F1285" i="2"/>
  <c r="F1286" i="2"/>
  <c r="F1287" i="2"/>
  <c r="F1288" i="2"/>
  <c r="F1290" i="2"/>
  <c r="F1291" i="2"/>
  <c r="F1292" i="2"/>
  <c r="F1293" i="2"/>
  <c r="F1294" i="2"/>
  <c r="F1295" i="2"/>
  <c r="F1296" i="2"/>
  <c r="F1297" i="2"/>
  <c r="F1299" i="2"/>
  <c r="F1300" i="2"/>
  <c r="F1301" i="2"/>
  <c r="F1302" i="2"/>
  <c r="F1303" i="2"/>
  <c r="F1304" i="2"/>
  <c r="F1305" i="2"/>
  <c r="F1306" i="2"/>
  <c r="F1308" i="2"/>
  <c r="F1309" i="2"/>
  <c r="F1310" i="2"/>
  <c r="F1311" i="2"/>
  <c r="F1312" i="2"/>
  <c r="F1313" i="2"/>
  <c r="F1314" i="2"/>
  <c r="F1315" i="2"/>
  <c r="F1317" i="2"/>
  <c r="F1318" i="2"/>
  <c r="F1319" i="2"/>
  <c r="F1320" i="2"/>
  <c r="F1321" i="2"/>
  <c r="F1322" i="2"/>
  <c r="F1323" i="2"/>
  <c r="F1324" i="2"/>
  <c r="F1326" i="2"/>
  <c r="F1327" i="2"/>
  <c r="F1328" i="2"/>
  <c r="F1329" i="2"/>
  <c r="F1330" i="2"/>
  <c r="F1331" i="2"/>
  <c r="F1332" i="2"/>
  <c r="F1333" i="2"/>
  <c r="F1335" i="2"/>
  <c r="F1336" i="2"/>
  <c r="F1337" i="2"/>
  <c r="F1338" i="2"/>
  <c r="F1339" i="2"/>
  <c r="F1340" i="2"/>
  <c r="F1341" i="2"/>
  <c r="F1342" i="2"/>
  <c r="F1344" i="2"/>
  <c r="F1345" i="2"/>
  <c r="F1346" i="2"/>
  <c r="F1347" i="2"/>
  <c r="F1348" i="2"/>
  <c r="F1349" i="2"/>
  <c r="F1350" i="2"/>
  <c r="F1351" i="2"/>
  <c r="F1353" i="2"/>
  <c r="F1354" i="2"/>
  <c r="F1355" i="2"/>
  <c r="F1356" i="2"/>
  <c r="F1357" i="2"/>
  <c r="F1358" i="2"/>
  <c r="F1359" i="2"/>
  <c r="F1360" i="2"/>
  <c r="F1362" i="2"/>
  <c r="F1363" i="2"/>
  <c r="F1364" i="2"/>
  <c r="F1365" i="2"/>
  <c r="F1366" i="2"/>
  <c r="F1367" i="2"/>
  <c r="F1368" i="2"/>
  <c r="F1369" i="2"/>
  <c r="F1371" i="2"/>
  <c r="F1372" i="2"/>
  <c r="F1373" i="2"/>
  <c r="F1374" i="2"/>
  <c r="F1375" i="2"/>
  <c r="F1376" i="2"/>
  <c r="F1377" i="2"/>
  <c r="F1378" i="2"/>
  <c r="F1380" i="2"/>
  <c r="F1381" i="2"/>
  <c r="F1382" i="2"/>
  <c r="F1383" i="2"/>
  <c r="F1384" i="2"/>
  <c r="F1385" i="2"/>
  <c r="F1386" i="2"/>
  <c r="F1387" i="2"/>
  <c r="F1389" i="2"/>
  <c r="F1390" i="2"/>
  <c r="F1391" i="2"/>
  <c r="F1392" i="2"/>
  <c r="F1393" i="2"/>
  <c r="F1394" i="2"/>
  <c r="F1395" i="2"/>
  <c r="F1396" i="2"/>
  <c r="F1398" i="2"/>
  <c r="F1399" i="2"/>
  <c r="F1400" i="2"/>
  <c r="F1401" i="2"/>
  <c r="F1402" i="2"/>
  <c r="F1403" i="2"/>
  <c r="F1404" i="2"/>
  <c r="F1405" i="2"/>
  <c r="F1407" i="2"/>
  <c r="F1408" i="2"/>
  <c r="F1409" i="2"/>
  <c r="F1410" i="2"/>
  <c r="F1411" i="2"/>
  <c r="F1412" i="2"/>
  <c r="F1413" i="2"/>
  <c r="F1414" i="2"/>
  <c r="F1416" i="2"/>
  <c r="F1417" i="2"/>
  <c r="F1418" i="2"/>
  <c r="F1419" i="2"/>
  <c r="F1420" i="2"/>
  <c r="F1421" i="2"/>
  <c r="F1422" i="2"/>
  <c r="F1423" i="2"/>
  <c r="F1425" i="2"/>
  <c r="F1426" i="2"/>
  <c r="F1427" i="2"/>
  <c r="F1428" i="2"/>
  <c r="F1429" i="2"/>
  <c r="F1430" i="2"/>
  <c r="F1431" i="2"/>
  <c r="F1432" i="2"/>
  <c r="F1434" i="2"/>
  <c r="F1435" i="2"/>
  <c r="F1436" i="2"/>
  <c r="F1437" i="2"/>
  <c r="F1438" i="2"/>
  <c r="F1439" i="2"/>
  <c r="F1440" i="2"/>
  <c r="F1441" i="2"/>
  <c r="F1443" i="2"/>
  <c r="F1444" i="2"/>
  <c r="F1445" i="2"/>
  <c r="F1446" i="2"/>
  <c r="F1447" i="2"/>
  <c r="F1448" i="2"/>
  <c r="F1449" i="2"/>
  <c r="F1450" i="2"/>
  <c r="F1452" i="2"/>
  <c r="F1453" i="2"/>
  <c r="F1454" i="2"/>
  <c r="F1455" i="2"/>
  <c r="F1456" i="2"/>
  <c r="F1457" i="2"/>
  <c r="F1458" i="2"/>
  <c r="F1459" i="2"/>
  <c r="F1461" i="2"/>
  <c r="F1462" i="2"/>
  <c r="F1463" i="2"/>
  <c r="F1464" i="2"/>
  <c r="F1465" i="2"/>
  <c r="F1466" i="2"/>
  <c r="F1467" i="2"/>
  <c r="F1468" i="2"/>
  <c r="F1470" i="2"/>
  <c r="F1471" i="2"/>
  <c r="F1472" i="2"/>
  <c r="F1473" i="2"/>
  <c r="F1474" i="2"/>
  <c r="F1475" i="2"/>
  <c r="F1476" i="2"/>
  <c r="F1477" i="2"/>
  <c r="F1479" i="2"/>
  <c r="F1480" i="2"/>
  <c r="F1481" i="2"/>
  <c r="F1482" i="2"/>
  <c r="F1483" i="2"/>
  <c r="F1484" i="2"/>
  <c r="F1485" i="2"/>
  <c r="F1486" i="2"/>
  <c r="F1488" i="2"/>
  <c r="F1489" i="2"/>
  <c r="F1490" i="2"/>
  <c r="F1491" i="2"/>
  <c r="F1492" i="2"/>
  <c r="F1493" i="2"/>
  <c r="F1494" i="2"/>
  <c r="F1495" i="2"/>
  <c r="F1497" i="2"/>
  <c r="F1498" i="2"/>
  <c r="F1499" i="2"/>
  <c r="F1500" i="2"/>
  <c r="F1501" i="2"/>
  <c r="F1502" i="2"/>
  <c r="F1503" i="2"/>
  <c r="F1504" i="2"/>
  <c r="F1506" i="2"/>
  <c r="F1507" i="2"/>
  <c r="F1508" i="2"/>
  <c r="F1509" i="2"/>
  <c r="F1510" i="2"/>
  <c r="F1511" i="2"/>
  <c r="F1512" i="2"/>
  <c r="F1513" i="2"/>
  <c r="F1515" i="2"/>
  <c r="F1516" i="2"/>
  <c r="F1517" i="2"/>
  <c r="F1518" i="2"/>
  <c r="F1519" i="2"/>
  <c r="F1520" i="2"/>
  <c r="F1521" i="2"/>
  <c r="F1522" i="2"/>
  <c r="F1524" i="2"/>
  <c r="F1525" i="2"/>
  <c r="F1526" i="2"/>
  <c r="F1527" i="2"/>
  <c r="F1528" i="2"/>
  <c r="F1529" i="2"/>
  <c r="F1530" i="2"/>
  <c r="F1531" i="2"/>
  <c r="F1533" i="2"/>
  <c r="F1534" i="2"/>
  <c r="F1535" i="2"/>
  <c r="F1536" i="2"/>
  <c r="F1537" i="2"/>
  <c r="F1538" i="2"/>
  <c r="F1539" i="2"/>
  <c r="F1540" i="2"/>
  <c r="F1542" i="2"/>
  <c r="F1543" i="2"/>
  <c r="F1544" i="2"/>
  <c r="F1545" i="2"/>
  <c r="F1546" i="2"/>
  <c r="F1547" i="2"/>
  <c r="F1548" i="2"/>
  <c r="F1549" i="2"/>
  <c r="F1551" i="2"/>
  <c r="F1552" i="2"/>
  <c r="F1553" i="2"/>
  <c r="F1554" i="2"/>
  <c r="F1555" i="2"/>
  <c r="F1556" i="2"/>
  <c r="F1557" i="2"/>
  <c r="F1558" i="2"/>
  <c r="F1560" i="2"/>
  <c r="F1561" i="2"/>
  <c r="F1562" i="2"/>
  <c r="F1563" i="2"/>
  <c r="F1564" i="2"/>
  <c r="F1565" i="2"/>
  <c r="F1566" i="2"/>
  <c r="F1567" i="2"/>
  <c r="F1569" i="2"/>
  <c r="F1570" i="2"/>
  <c r="F1571" i="2"/>
  <c r="F1572" i="2"/>
  <c r="F1573" i="2"/>
  <c r="F1574" i="2"/>
  <c r="F1575" i="2"/>
  <c r="F1576" i="2"/>
  <c r="F1578" i="2"/>
  <c r="F1579" i="2"/>
  <c r="F1580" i="2"/>
  <c r="F1581" i="2"/>
  <c r="F1582" i="2"/>
  <c r="F1583" i="2"/>
  <c r="F1584" i="2"/>
  <c r="F1585" i="2"/>
  <c r="F1587" i="2"/>
  <c r="F1588" i="2"/>
  <c r="F1589" i="2"/>
  <c r="F1590" i="2"/>
  <c r="F1591" i="2"/>
  <c r="F1592" i="2"/>
  <c r="F1593" i="2"/>
  <c r="F1594" i="2"/>
  <c r="F1596" i="2"/>
  <c r="F1597" i="2"/>
  <c r="F1598" i="2"/>
  <c r="F1599" i="2"/>
  <c r="F1600" i="2"/>
  <c r="F1601" i="2"/>
  <c r="F1602" i="2"/>
  <c r="F1603" i="2"/>
  <c r="F1605" i="2"/>
  <c r="F1606" i="2"/>
  <c r="F1607" i="2"/>
  <c r="F1608" i="2"/>
  <c r="F1609" i="2"/>
  <c r="F1610" i="2"/>
  <c r="F1611" i="2"/>
  <c r="F1612" i="2"/>
  <c r="F1614" i="2"/>
  <c r="F1615" i="2"/>
  <c r="F1616" i="2"/>
  <c r="F1617" i="2"/>
  <c r="F1618" i="2"/>
  <c r="F1619" i="2"/>
  <c r="F1620" i="2"/>
  <c r="F1621" i="2"/>
  <c r="F1623" i="2"/>
  <c r="F1624" i="2"/>
  <c r="F1625" i="2"/>
  <c r="F1626" i="2"/>
  <c r="F1627" i="2"/>
  <c r="F1628" i="2"/>
  <c r="F1629" i="2"/>
  <c r="F1630" i="2"/>
  <c r="F1632" i="2"/>
  <c r="F1633" i="2"/>
  <c r="F1634" i="2"/>
  <c r="F1635" i="2"/>
  <c r="F1636" i="2"/>
  <c r="F1637" i="2"/>
  <c r="F1638" i="2"/>
  <c r="F1639" i="2"/>
  <c r="F1641" i="2"/>
  <c r="F1642" i="2"/>
  <c r="F1643" i="2"/>
  <c r="F1644" i="2"/>
  <c r="F1645" i="2"/>
  <c r="F1646" i="2"/>
  <c r="F1647" i="2"/>
  <c r="F1648" i="2"/>
  <c r="F1650" i="2"/>
  <c r="F1651" i="2"/>
  <c r="F1652" i="2"/>
  <c r="F1653" i="2"/>
  <c r="F1654" i="2"/>
  <c r="F1655" i="2"/>
  <c r="F1656" i="2"/>
  <c r="F1657" i="2"/>
  <c r="F1659" i="2"/>
  <c r="F1660" i="2"/>
  <c r="F1661" i="2"/>
  <c r="F1662" i="2"/>
  <c r="F1663" i="2"/>
  <c r="F1664" i="2"/>
  <c r="F1665" i="2"/>
  <c r="F1666" i="2"/>
  <c r="F1668" i="2"/>
  <c r="F1669" i="2"/>
  <c r="F1670" i="2"/>
  <c r="F1671" i="2"/>
  <c r="F1672" i="2"/>
  <c r="F1673" i="2"/>
  <c r="F1674" i="2"/>
  <c r="F1675" i="2"/>
  <c r="F1677" i="2"/>
  <c r="F1678" i="2"/>
  <c r="F1679" i="2"/>
  <c r="F1680" i="2"/>
  <c r="F1681" i="2"/>
  <c r="F1682" i="2"/>
  <c r="F1683" i="2"/>
  <c r="F1684" i="2"/>
  <c r="F1686" i="2"/>
  <c r="F1687" i="2"/>
  <c r="F1688" i="2"/>
  <c r="F1689" i="2"/>
  <c r="F1690" i="2"/>
  <c r="F1691" i="2"/>
  <c r="F3" i="2"/>
  <c r="F4" i="2"/>
  <c r="F5" i="2"/>
  <c r="F6" i="2"/>
  <c r="F7" i="2"/>
  <c r="F8" i="2"/>
  <c r="F9" i="2"/>
  <c r="F10" i="2"/>
  <c r="F12" i="2"/>
  <c r="F13" i="2"/>
  <c r="F16" i="2"/>
  <c r="F17" i="2"/>
  <c r="F18" i="2"/>
  <c r="F19" i="2"/>
  <c r="F20" i="2"/>
  <c r="F21" i="2"/>
  <c r="F22" i="2"/>
  <c r="F24" i="2"/>
  <c r="F25" i="2"/>
  <c r="F26" i="2"/>
  <c r="F27" i="2"/>
  <c r="F28" i="2"/>
  <c r="F30" i="2"/>
  <c r="F31" i="2"/>
  <c r="F33" i="2"/>
  <c r="F34" i="2"/>
  <c r="F35" i="2"/>
  <c r="F36" i="2"/>
  <c r="F37" i="2"/>
  <c r="F39" i="2"/>
  <c r="F40" i="2"/>
  <c r="F43" i="2"/>
  <c r="F44" i="2"/>
  <c r="F45" i="2"/>
  <c r="F46" i="2"/>
  <c r="F47" i="2"/>
  <c r="F48" i="2"/>
  <c r="F49" i="2"/>
  <c r="F51" i="2"/>
  <c r="F52" i="2"/>
  <c r="F53" i="2"/>
  <c r="F54" i="2"/>
  <c r="F55" i="2"/>
  <c r="F56" i="2"/>
  <c r="F57" i="2"/>
  <c r="F58" i="2"/>
  <c r="F60" i="2"/>
  <c r="F61" i="2"/>
  <c r="F62" i="2"/>
  <c r="F63" i="2"/>
  <c r="F64" i="2"/>
  <c r="F66" i="2"/>
  <c r="F67" i="2"/>
  <c r="F70" i="2"/>
  <c r="F71" i="2"/>
  <c r="F72" i="2"/>
  <c r="F73" i="2"/>
  <c r="F75" i="2"/>
  <c r="F76" i="2"/>
  <c r="F78" i="2"/>
  <c r="F79" i="2"/>
  <c r="F80" i="2"/>
  <c r="F81" i="2"/>
  <c r="F82" i="2"/>
  <c r="F83" i="2"/>
  <c r="F84" i="2"/>
  <c r="F85" i="2"/>
  <c r="F87" i="2"/>
  <c r="F88" i="2"/>
  <c r="F89" i="2"/>
  <c r="F90" i="2"/>
  <c r="F91" i="2"/>
  <c r="F93" i="2"/>
  <c r="F94" i="2"/>
  <c r="F97" i="2"/>
  <c r="F98" i="2"/>
  <c r="F99" i="2"/>
  <c r="F100" i="2"/>
  <c r="F101" i="2"/>
  <c r="F102" i="2"/>
  <c r="F103" i="2"/>
  <c r="F105" i="2"/>
  <c r="F106" i="2"/>
  <c r="F107" i="2"/>
  <c r="F108" i="2"/>
  <c r="F109" i="2"/>
  <c r="F111" i="2"/>
  <c r="F112" i="2"/>
  <c r="F114" i="2"/>
  <c r="F115" i="2"/>
  <c r="F116" i="2"/>
  <c r="F117" i="2"/>
  <c r="F118" i="2"/>
  <c r="F120" i="2"/>
  <c r="F121" i="2"/>
  <c r="F124" i="2"/>
  <c r="F125" i="2"/>
  <c r="F126" i="2"/>
  <c r="F127" i="2"/>
  <c r="F128" i="2"/>
  <c r="F129" i="2"/>
  <c r="F130" i="2"/>
  <c r="F132" i="2"/>
  <c r="F133" i="2"/>
  <c r="F134" i="2"/>
  <c r="F135" i="2"/>
  <c r="F136" i="2"/>
  <c r="F137" i="2"/>
  <c r="F138" i="2"/>
  <c r="F139" i="2"/>
  <c r="F141" i="2"/>
  <c r="F142" i="2"/>
  <c r="F143" i="2"/>
  <c r="F144" i="2"/>
  <c r="F145" i="2"/>
  <c r="F147" i="2"/>
  <c r="F148" i="2"/>
  <c r="F151" i="2"/>
  <c r="F152" i="2"/>
  <c r="F153" i="2"/>
  <c r="F154" i="2"/>
  <c r="F156" i="2"/>
  <c r="F157" i="2"/>
  <c r="F159" i="2"/>
  <c r="F160" i="2"/>
  <c r="F161" i="2"/>
  <c r="F162" i="2"/>
  <c r="F163" i="2"/>
  <c r="F164" i="2"/>
  <c r="F165" i="2"/>
  <c r="F166" i="2"/>
  <c r="F168" i="2"/>
  <c r="F169" i="2"/>
  <c r="F170" i="2"/>
  <c r="F171" i="2"/>
  <c r="F172" i="2"/>
  <c r="F174" i="2"/>
  <c r="F175" i="2"/>
  <c r="F178" i="2"/>
  <c r="F179" i="2"/>
  <c r="F180" i="2"/>
  <c r="F181" i="2"/>
  <c r="F182" i="2"/>
  <c r="F183" i="2"/>
  <c r="F184" i="2"/>
  <c r="F185" i="2"/>
  <c r="F187" i="2"/>
  <c r="F188" i="2"/>
  <c r="F189" i="2"/>
  <c r="F190" i="2"/>
  <c r="F192" i="2"/>
  <c r="F193" i="2"/>
  <c r="F194" i="2"/>
  <c r="F196" i="2"/>
  <c r="F197" i="2"/>
  <c r="F198" i="2"/>
  <c r="F199" i="2"/>
  <c r="F200" i="2"/>
  <c r="F201" i="2"/>
  <c r="F202" i="2"/>
  <c r="F203" i="2"/>
  <c r="F205" i="2"/>
  <c r="F206" i="2"/>
  <c r="F207" i="2"/>
  <c r="F208" i="2"/>
  <c r="F209" i="2"/>
  <c r="F210" i="2"/>
  <c r="F211" i="2"/>
  <c r="F212" i="2"/>
  <c r="F214" i="2"/>
  <c r="F215" i="2"/>
  <c r="F216" i="2"/>
  <c r="F217" i="2"/>
  <c r="F219" i="2"/>
  <c r="F220" i="2"/>
  <c r="F221" i="2"/>
  <c r="F223" i="2"/>
  <c r="F224" i="2"/>
  <c r="F225" i="2"/>
  <c r="F226" i="2"/>
  <c r="F227" i="2"/>
  <c r="F228" i="2"/>
  <c r="F229" i="2"/>
  <c r="F230" i="2"/>
  <c r="F232" i="2"/>
  <c r="F233" i="2"/>
  <c r="F234" i="2"/>
  <c r="F235" i="2"/>
  <c r="F236" i="2"/>
  <c r="F237" i="2"/>
  <c r="F238" i="2"/>
  <c r="F239" i="2"/>
  <c r="F241" i="2"/>
  <c r="F242" i="2"/>
  <c r="F243" i="2"/>
  <c r="F244" i="2"/>
  <c r="F246" i="2"/>
  <c r="F247" i="2"/>
  <c r="F248" i="2"/>
  <c r="F250" i="2"/>
  <c r="F251" i="2"/>
  <c r="F252" i="2"/>
  <c r="F253" i="2"/>
  <c r="F254" i="2"/>
  <c r="F255" i="2"/>
  <c r="F256" i="2"/>
  <c r="F257" i="2"/>
  <c r="F259" i="2"/>
  <c r="F260" i="2"/>
  <c r="F261" i="2"/>
  <c r="F262" i="2"/>
  <c r="F263" i="2"/>
  <c r="F264" i="2"/>
  <c r="F265" i="2"/>
  <c r="F266" i="2"/>
  <c r="F268" i="2"/>
  <c r="F269" i="2"/>
  <c r="F270" i="2"/>
  <c r="F271" i="2"/>
  <c r="F273" i="2"/>
  <c r="F274" i="2"/>
  <c r="F275" i="2"/>
  <c r="F277" i="2"/>
  <c r="F278" i="2"/>
  <c r="F279" i="2"/>
  <c r="F280" i="2"/>
  <c r="F281" i="2"/>
  <c r="F282" i="2"/>
  <c r="F283" i="2"/>
  <c r="F284" i="2"/>
  <c r="F286" i="2"/>
  <c r="F287" i="2"/>
  <c r="F288" i="2"/>
  <c r="F289" i="2"/>
  <c r="F290" i="2"/>
  <c r="F291" i="2"/>
  <c r="F292" i="2"/>
  <c r="F293" i="2"/>
  <c r="F295" i="2"/>
  <c r="F296" i="2"/>
  <c r="F297" i="2"/>
  <c r="F298" i="2"/>
  <c r="F300" i="2"/>
  <c r="F301" i="2"/>
  <c r="F302" i="2"/>
  <c r="F304" i="2"/>
  <c r="F305" i="2"/>
  <c r="F306" i="2"/>
  <c r="F307" i="2"/>
  <c r="F308" i="2"/>
  <c r="F309" i="2"/>
  <c r="F310" i="2"/>
  <c r="F311" i="2"/>
  <c r="F313" i="2"/>
  <c r="F314" i="2"/>
  <c r="F315" i="2"/>
  <c r="F316" i="2"/>
  <c r="F317" i="2"/>
  <c r="F318" i="2"/>
  <c r="F319" i="2"/>
  <c r="F320" i="2"/>
  <c r="F322" i="2"/>
  <c r="F323" i="2"/>
  <c r="F324" i="2"/>
  <c r="F325" i="2"/>
  <c r="F327" i="2"/>
  <c r="F328" i="2"/>
  <c r="F329" i="2"/>
  <c r="F331" i="2"/>
  <c r="F332" i="2"/>
  <c r="F333" i="2"/>
  <c r="F334" i="2"/>
  <c r="F335" i="2"/>
  <c r="F336" i="2"/>
  <c r="F337" i="2"/>
  <c r="F338" i="2"/>
  <c r="F340" i="2"/>
  <c r="F341" i="2"/>
  <c r="F342" i="2"/>
  <c r="F343" i="2"/>
  <c r="F344" i="2"/>
  <c r="F345" i="2"/>
  <c r="F346" i="2"/>
  <c r="F347" i="2"/>
  <c r="F349" i="2"/>
  <c r="F350" i="2"/>
  <c r="F351" i="2"/>
  <c r="F352" i="2"/>
  <c r="F354" i="2"/>
  <c r="F355" i="2"/>
  <c r="F356" i="2"/>
  <c r="F358" i="2"/>
  <c r="F359" i="2"/>
  <c r="F360" i="2"/>
  <c r="F361" i="2"/>
  <c r="F362" i="2"/>
  <c r="F363" i="2"/>
  <c r="F364" i="2"/>
  <c r="F365" i="2"/>
  <c r="F367" i="2"/>
  <c r="F368" i="2"/>
  <c r="F369" i="2"/>
  <c r="F370" i="2"/>
  <c r="F371" i="2"/>
  <c r="F372" i="2"/>
  <c r="F373" i="2"/>
  <c r="F374" i="2"/>
  <c r="F376" i="2"/>
  <c r="F377" i="2"/>
  <c r="F378" i="2"/>
  <c r="F379" i="2"/>
  <c r="F381" i="2"/>
  <c r="F382" i="2"/>
  <c r="F383" i="2"/>
  <c r="F385" i="2"/>
  <c r="F386" i="2"/>
  <c r="F387" i="2"/>
  <c r="F388" i="2"/>
  <c r="F389" i="2"/>
  <c r="F390" i="2"/>
  <c r="F391" i="2"/>
  <c r="F392" i="2"/>
  <c r="F394" i="2"/>
  <c r="F395" i="2"/>
  <c r="F396" i="2"/>
  <c r="F397" i="2"/>
  <c r="F398" i="2"/>
  <c r="F399" i="2"/>
  <c r="F400" i="2"/>
  <c r="F401" i="2"/>
  <c r="F403" i="2"/>
  <c r="F404" i="2"/>
  <c r="F405" i="2"/>
  <c r="F406" i="2"/>
  <c r="F408" i="2"/>
  <c r="F409" i="2"/>
  <c r="F410" i="2"/>
  <c r="F412" i="2"/>
  <c r="F413" i="2"/>
  <c r="F414" i="2"/>
  <c r="F415" i="2"/>
  <c r="F416" i="2"/>
  <c r="F417" i="2"/>
  <c r="F418" i="2"/>
  <c r="F419" i="2"/>
  <c r="F421" i="2"/>
  <c r="F422" i="2"/>
  <c r="F423" i="2"/>
  <c r="F424" i="2"/>
  <c r="F425" i="2"/>
  <c r="F426" i="2"/>
  <c r="F427" i="2"/>
  <c r="F428" i="2"/>
  <c r="F430" i="2"/>
  <c r="F431" i="2"/>
  <c r="F432" i="2"/>
  <c r="F433" i="2"/>
  <c r="F435" i="2"/>
  <c r="F436" i="2"/>
  <c r="F437" i="2"/>
  <c r="F439" i="2"/>
  <c r="F440" i="2"/>
  <c r="F441" i="2"/>
  <c r="F442" i="2"/>
  <c r="F443" i="2"/>
  <c r="F444" i="2"/>
  <c r="F445" i="2"/>
  <c r="F446" i="2"/>
  <c r="F448" i="2"/>
  <c r="F449" i="2"/>
  <c r="F450" i="2"/>
  <c r="F451" i="2"/>
  <c r="F452" i="2"/>
  <c r="F453" i="2"/>
  <c r="F454" i="2"/>
  <c r="F455" i="2"/>
  <c r="F457" i="2"/>
  <c r="F458" i="2"/>
  <c r="F459" i="2"/>
  <c r="F460" i="2"/>
  <c r="F462" i="2"/>
  <c r="F463" i="2"/>
  <c r="F464" i="2"/>
  <c r="F466" i="2"/>
  <c r="F467" i="2"/>
  <c r="F468" i="2"/>
  <c r="F469" i="2"/>
  <c r="F470" i="2"/>
  <c r="F471" i="2"/>
  <c r="F472" i="2"/>
  <c r="F473" i="2"/>
  <c r="F475" i="2"/>
  <c r="F476" i="2"/>
  <c r="F477" i="2"/>
  <c r="F478" i="2"/>
  <c r="F479" i="2"/>
  <c r="F480" i="2"/>
  <c r="F481" i="2"/>
  <c r="F482" i="2"/>
  <c r="F484" i="2"/>
  <c r="F485" i="2"/>
  <c r="F486" i="2"/>
  <c r="F487" i="2"/>
  <c r="F489" i="2"/>
  <c r="F490" i="2"/>
  <c r="F491" i="2"/>
  <c r="F493" i="2"/>
  <c r="F494" i="2"/>
  <c r="F495" i="2"/>
  <c r="F496" i="2"/>
  <c r="F497" i="2"/>
  <c r="F498" i="2"/>
  <c r="F499" i="2"/>
  <c r="F500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I5" i="2" l="1"/>
  <c r="G5" i="2" s="1"/>
  <c r="I4" i="2"/>
  <c r="G4" i="2" s="1"/>
  <c r="A2" i="9"/>
  <c r="I2" i="2"/>
  <c r="G2" i="2" s="1"/>
  <c r="I7" i="2"/>
  <c r="G7" i="2" s="1"/>
  <c r="I3" i="2"/>
  <c r="G3" i="2" s="1"/>
  <c r="I6" i="2"/>
  <c r="G6" i="2" s="1"/>
  <c r="B2" i="9" l="1"/>
</calcChain>
</file>

<file path=xl/connections.xml><?xml version="1.0" encoding="utf-8"?>
<connections xmlns="http://schemas.openxmlformats.org/spreadsheetml/2006/main">
  <connection id="1" keepAlive="1" name="ThisWorkbookDataModel" description="Модель данных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Лист2!$A:$F" type="102" refreshedVersion="5" minRefreshableVersion="5">
    <extLst>
      <ext xmlns:x15="http://schemas.microsoft.com/office/spreadsheetml/2010/11/main" uri="{DE250136-89BD-433C-8126-D09CA5730AF9}">
        <x15:connection id="Диапазон-e7a3e186-e3a5-4b77-ad4e-ee94f5d95ede" autoDelete="1">
          <x15:rangePr sourceName="_xlcn.WorksheetConnection_Лист2AF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ThisWorkbookDataModel"/>
    <s v="{[Диапазон].[Название плазмиды].[All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<sst xmlns="http://schemas.openxmlformats.org/spreadsheetml/2006/main" count="66407" uniqueCount="21213">
  <si>
    <t>Kingdom</t>
  </si>
  <si>
    <t>Group</t>
  </si>
  <si>
    <t>SubGroup</t>
  </si>
  <si>
    <t>Size (Kb)</t>
  </si>
  <si>
    <t>GC%</t>
  </si>
  <si>
    <t>Protein</t>
  </si>
  <si>
    <t>rRNA</t>
  </si>
  <si>
    <t>tRNA</t>
  </si>
  <si>
    <t>Other RNA</t>
  </si>
  <si>
    <t>Gene</t>
  </si>
  <si>
    <t>Pseudogene</t>
  </si>
  <si>
    <t>'Brassica napus' phytoplasma</t>
  </si>
  <si>
    <t>Bacteria</t>
  </si>
  <si>
    <t>Tenericutes</t>
  </si>
  <si>
    <t>Mollicutes</t>
  </si>
  <si>
    <t>pPABN1</t>
  </si>
  <si>
    <t>NC_016583.1</t>
  </si>
  <si>
    <t>HQ637382</t>
  </si>
  <si>
    <t>-</t>
  </si>
  <si>
    <t>'Nostoc azollae' 0708</t>
  </si>
  <si>
    <t>Cyanobacteria</t>
  </si>
  <si>
    <t>Nostocales</t>
  </si>
  <si>
    <t>pAzo01</t>
  </si>
  <si>
    <t>NC_014249.1</t>
  </si>
  <si>
    <t>CP002060</t>
  </si>
  <si>
    <t>pAzo02</t>
  </si>
  <si>
    <t>NC_014250.1</t>
  </si>
  <si>
    <t>CP002061</t>
  </si>
  <si>
    <t>'Rehmannia glutinosa' phytoplasma</t>
  </si>
  <si>
    <t>pPARG1</t>
  </si>
  <si>
    <t>NC_014123.1</t>
  </si>
  <si>
    <t>FJ905104</t>
  </si>
  <si>
    <t>[Clostridium] acidurici 9a</t>
  </si>
  <si>
    <t>Firmicutes</t>
  </si>
  <si>
    <t>Clostridia</t>
  </si>
  <si>
    <t>pCuri3</t>
  </si>
  <si>
    <t>NC_018657.1</t>
  </si>
  <si>
    <t>CP003327</t>
  </si>
  <si>
    <t>[Clostridium] sordellii JGS6382</t>
  </si>
  <si>
    <t>pCS1</t>
  </si>
  <si>
    <t>LN681235.1</t>
  </si>
  <si>
    <t>[Clostridium] sordellii ATCC9714</t>
  </si>
  <si>
    <t>pCS2</t>
  </si>
  <si>
    <t>LN680000.1</t>
  </si>
  <si>
    <t>LN679999.1</t>
  </si>
  <si>
    <t>[Eubacterium] eligens ATCC 27750</t>
  </si>
  <si>
    <t>unnamed</t>
  </si>
  <si>
    <t>NC_012780.1</t>
  </si>
  <si>
    <t>CP001106</t>
  </si>
  <si>
    <t>NC_012782.1</t>
  </si>
  <si>
    <t>CP001105</t>
  </si>
  <si>
    <t>[Haemophilus] ducreyi ATCC 27722</t>
  </si>
  <si>
    <t>Proteobacteria</t>
  </si>
  <si>
    <t>Gammaproteobacteria</t>
  </si>
  <si>
    <t>pNAD1</t>
  </si>
  <si>
    <t>NC_005329.1</t>
  </si>
  <si>
    <t>AY434675</t>
  </si>
  <si>
    <t>[Haemophilus] parasuis HN7061</t>
  </si>
  <si>
    <t>pHN61</t>
  </si>
  <si>
    <t>NC_012661.1</t>
  </si>
  <si>
    <t>FJ947048</t>
  </si>
  <si>
    <t>[Haemophilus] parasuis</t>
  </si>
  <si>
    <t>pHS-Rec</t>
  </si>
  <si>
    <t>NC_006829.1</t>
  </si>
  <si>
    <t>AY862436</t>
  </si>
  <si>
    <t>[Haemophilus] parasuis FS39</t>
  </si>
  <si>
    <t>pFS39</t>
  </si>
  <si>
    <t>NC_021185.1</t>
  </si>
  <si>
    <t>KC405064</t>
  </si>
  <si>
    <t>[Haemophilus] parasuis FZ0751</t>
  </si>
  <si>
    <t>pFZ51</t>
  </si>
  <si>
    <t>NC_019361.1</t>
  </si>
  <si>
    <t>JN202624</t>
  </si>
  <si>
    <t>[Haemophilus] parasuis YC0093</t>
  </si>
  <si>
    <t>pYC93</t>
  </si>
  <si>
    <t>NC_019214.1</t>
  </si>
  <si>
    <t>HM486907</t>
  </si>
  <si>
    <t>[Haemophilus] parasuis HS1543</t>
  </si>
  <si>
    <t>pHS-Tet</t>
  </si>
  <si>
    <t>NC_006828.1</t>
  </si>
  <si>
    <t>AY862435</t>
  </si>
  <si>
    <t>[Haemophilus] parasuis HS016</t>
  </si>
  <si>
    <t>pTetHS016</t>
  </si>
  <si>
    <t>NC_022367.1</t>
  </si>
  <si>
    <t>KC818265</t>
  </si>
  <si>
    <t>[Haemophilus] parasuis QY431</t>
  </si>
  <si>
    <t>pQY431</t>
  </si>
  <si>
    <t>NC_021186.1</t>
  </si>
  <si>
    <t>KC405065</t>
  </si>
  <si>
    <t>[Pasteurella] aerogenes</t>
  </si>
  <si>
    <t>pCCK343</t>
  </si>
  <si>
    <t>NC_019255.1</t>
  </si>
  <si>
    <t>FR687372</t>
  </si>
  <si>
    <t>[Pasteurella] aerogenes BB1084</t>
  </si>
  <si>
    <t>pIG1</t>
  </si>
  <si>
    <t>NC_019979.1</t>
  </si>
  <si>
    <t>JQ319769</t>
  </si>
  <si>
    <t>pB1002</t>
  </si>
  <si>
    <t>NC_020885.1</t>
  </si>
  <si>
    <t>JQ773456</t>
  </si>
  <si>
    <t>pB1000</t>
  </si>
  <si>
    <t>NC_020886.1</t>
  </si>
  <si>
    <t>JQ773457</t>
  </si>
  <si>
    <t>Acaryochloris marina MBIC11017</t>
  </si>
  <si>
    <t>Oscillatoriophycideae</t>
  </si>
  <si>
    <t>pREB3</t>
  </si>
  <si>
    <t>NC_009928.1</t>
  </si>
  <si>
    <t>CP000840</t>
  </si>
  <si>
    <t>pREB7</t>
  </si>
  <si>
    <t>NC_009932.1</t>
  </si>
  <si>
    <t>CP000844</t>
  </si>
  <si>
    <t>pREB1</t>
  </si>
  <si>
    <t>NC_009926.1</t>
  </si>
  <si>
    <t>CP000838</t>
  </si>
  <si>
    <t>pREB4</t>
  </si>
  <si>
    <t>NC_009929.1</t>
  </si>
  <si>
    <t>CP000841</t>
  </si>
  <si>
    <t>pREB5</t>
  </si>
  <si>
    <t>NC_009930.1</t>
  </si>
  <si>
    <t>CP000842</t>
  </si>
  <si>
    <t>pREB8</t>
  </si>
  <si>
    <t>NC_009933.1</t>
  </si>
  <si>
    <t>CP000845</t>
  </si>
  <si>
    <t>pREB2</t>
  </si>
  <si>
    <t>NC_009927.1</t>
  </si>
  <si>
    <t>CP000839</t>
  </si>
  <si>
    <t>pREB9</t>
  </si>
  <si>
    <t>NC_009934.1</t>
  </si>
  <si>
    <t>CP000846</t>
  </si>
  <si>
    <t>pREB6</t>
  </si>
  <si>
    <t>NC_009931.1</t>
  </si>
  <si>
    <t>CP000843</t>
  </si>
  <si>
    <t>Acetobacter aceti</t>
  </si>
  <si>
    <t>Alphaproteobacteria</t>
  </si>
  <si>
    <t>pAC5</t>
  </si>
  <si>
    <t>NC_001275.1</t>
  </si>
  <si>
    <t>AF110140</t>
  </si>
  <si>
    <t>Acetobacter aceti CCM 3610</t>
  </si>
  <si>
    <t>pAG20</t>
  </si>
  <si>
    <t>NC_022074.1</t>
  </si>
  <si>
    <t>KC871566</t>
  </si>
  <si>
    <t>Acetobacter pasteurianus AC2-58</t>
  </si>
  <si>
    <t>pAC258-29</t>
  </si>
  <si>
    <t>NC_019337.1</t>
  </si>
  <si>
    <t>JQ418523</t>
  </si>
  <si>
    <t>Acetobacter pasteurianus</t>
  </si>
  <si>
    <t>pAP12875</t>
  </si>
  <si>
    <t>NC_004991.1</t>
  </si>
  <si>
    <t>U20550</t>
  </si>
  <si>
    <t>Acetobacter pasteurianus CCM 3610</t>
  </si>
  <si>
    <t>pGR7</t>
  </si>
  <si>
    <t>NC_010177.2</t>
  </si>
  <si>
    <t>AM922326</t>
  </si>
  <si>
    <t>Acetobacter pasteurianus CCM 2374</t>
  </si>
  <si>
    <t>pAP2</t>
  </si>
  <si>
    <t>NC_007293.1</t>
  </si>
  <si>
    <t>AM055747</t>
  </si>
  <si>
    <t>pAC258-26</t>
  </si>
  <si>
    <t>NC_019327.1</t>
  </si>
  <si>
    <t>JQ418524</t>
  </si>
  <si>
    <t>Acetobacter pasteurianus 386B</t>
  </si>
  <si>
    <t>Apa386Bp3</t>
  </si>
  <si>
    <t>NC_021992.1</t>
  </si>
  <si>
    <t>HF677573</t>
  </si>
  <si>
    <t>Apa386Bp5</t>
  </si>
  <si>
    <t>NC_021993.1</t>
  </si>
  <si>
    <t>HF677575</t>
  </si>
  <si>
    <t>Apa386Bp2</t>
  </si>
  <si>
    <t>NZ_HF677572.1</t>
  </si>
  <si>
    <t>HF677572</t>
  </si>
  <si>
    <t>Apa386Bp6</t>
  </si>
  <si>
    <t>NC_021978.1</t>
  </si>
  <si>
    <t>HF677576</t>
  </si>
  <si>
    <t>Apa386Bp4</t>
  </si>
  <si>
    <t>NC_021977.1</t>
  </si>
  <si>
    <t>HF677574</t>
  </si>
  <si>
    <t>Apa386Bp7</t>
  </si>
  <si>
    <t>NC_021979.1</t>
  </si>
  <si>
    <t>HF677577</t>
  </si>
  <si>
    <t>Apa386Bp1</t>
  </si>
  <si>
    <t>NC_021976.1</t>
  </si>
  <si>
    <t>HF677571</t>
  </si>
  <si>
    <t>Acetobacter pasteurianus IFO 3283-01</t>
  </si>
  <si>
    <t>pAPA01-060</t>
  </si>
  <si>
    <t>NC_013215.1</t>
  </si>
  <si>
    <t>AP011127</t>
  </si>
  <si>
    <t>pAPA01-020</t>
  </si>
  <si>
    <t>NC_013211.1</t>
  </si>
  <si>
    <t>AP011123</t>
  </si>
  <si>
    <t>pAPA01-050</t>
  </si>
  <si>
    <t>NC_013214.1</t>
  </si>
  <si>
    <t>AP011126</t>
  </si>
  <si>
    <t>pAPA01-040</t>
  </si>
  <si>
    <t>NC_013213.1</t>
  </si>
  <si>
    <t>AP011125</t>
  </si>
  <si>
    <t>pAPA01-030</t>
  </si>
  <si>
    <t>NC_013212.1</t>
  </si>
  <si>
    <t>AP011124</t>
  </si>
  <si>
    <t>pAPA01-011</t>
  </si>
  <si>
    <t>NC_013210.1</t>
  </si>
  <si>
    <t>AP011122</t>
  </si>
  <si>
    <t>Acetobacter pasteurianus IFO 3283-01-42C</t>
  </si>
  <si>
    <t>pAPA42C_050</t>
  </si>
  <si>
    <t>NC_017107.1</t>
  </si>
  <si>
    <t>AP011168</t>
  </si>
  <si>
    <t>pAPA42C_011</t>
  </si>
  <si>
    <t>NC_017104.1</t>
  </si>
  <si>
    <t>AP011164</t>
  </si>
  <si>
    <t>pAPA42C_040</t>
  </si>
  <si>
    <t>NC_017106.1</t>
  </si>
  <si>
    <t>AP011167</t>
  </si>
  <si>
    <t>pAPA42C_020</t>
  </si>
  <si>
    <t>NC_017105.1</t>
  </si>
  <si>
    <t>AP011165</t>
  </si>
  <si>
    <t>pAPA42C_030</t>
  </si>
  <si>
    <t>NC_017151.1</t>
  </si>
  <si>
    <t>AP011166</t>
  </si>
  <si>
    <t>pAPA42C_060</t>
  </si>
  <si>
    <t>NC_017152.1</t>
  </si>
  <si>
    <t>AP011169</t>
  </si>
  <si>
    <t>Acetobacter pasteurianus IFO 3283-03</t>
  </si>
  <si>
    <t>pAPA03-010</t>
  </si>
  <si>
    <t>NC_017101.1</t>
  </si>
  <si>
    <t>AP011129</t>
  </si>
  <si>
    <t>pAPA03-060</t>
  </si>
  <si>
    <t>NC_017109.1</t>
  </si>
  <si>
    <t>AP011134</t>
  </si>
  <si>
    <t>pAPA03-020</t>
  </si>
  <si>
    <t>NC_017118.1</t>
  </si>
  <si>
    <t>AP011130</t>
  </si>
  <si>
    <t>pAPA03-030</t>
  </si>
  <si>
    <t>NC_017119.1</t>
  </si>
  <si>
    <t>AP011131</t>
  </si>
  <si>
    <t>pAPA03-050</t>
  </si>
  <si>
    <t>NC_017120.1</t>
  </si>
  <si>
    <t>AP011133</t>
  </si>
  <si>
    <t>pAPA03-040</t>
  </si>
  <si>
    <t>NC_017142.1</t>
  </si>
  <si>
    <t>AP011132</t>
  </si>
  <si>
    <t>Acetobacter pasteurianus IFO 3283-07</t>
  </si>
  <si>
    <t>pAPA07-020</t>
  </si>
  <si>
    <t>NC_017122.1</t>
  </si>
  <si>
    <t>AP011137</t>
  </si>
  <si>
    <t>pAPA07-060</t>
  </si>
  <si>
    <t>NC_017124.1</t>
  </si>
  <si>
    <t>AP011141</t>
  </si>
  <si>
    <t>pAPA07-040</t>
  </si>
  <si>
    <t>NC_017123.1</t>
  </si>
  <si>
    <t>AP011139</t>
  </si>
  <si>
    <t>pAPA07-010</t>
  </si>
  <si>
    <t>NC_017143.1</t>
  </si>
  <si>
    <t>AP011136</t>
  </si>
  <si>
    <t>pAPA07-030</t>
  </si>
  <si>
    <t>NC_017110.1</t>
  </si>
  <si>
    <t>AP011138</t>
  </si>
  <si>
    <t>pAPA07-050</t>
  </si>
  <si>
    <t>NC_017144.1</t>
  </si>
  <si>
    <t>AP011140</t>
  </si>
  <si>
    <t>Acetobacter pasteurianus IFO 3283-12</t>
  </si>
  <si>
    <t>pAPA12-040</t>
  </si>
  <si>
    <t>NC_017115.1</t>
  </si>
  <si>
    <t>AP011174</t>
  </si>
  <si>
    <t>pAPA12-030</t>
  </si>
  <si>
    <t>NC_017114.1</t>
  </si>
  <si>
    <t>AP011173</t>
  </si>
  <si>
    <t>pAPA12-060</t>
  </si>
  <si>
    <t>NC_017137.1</t>
  </si>
  <si>
    <t>AP011176</t>
  </si>
  <si>
    <t>pAPA12-020</t>
  </si>
  <si>
    <t>NC_017113.1</t>
  </si>
  <si>
    <t>AP011172</t>
  </si>
  <si>
    <t>pAPA12-050</t>
  </si>
  <si>
    <t>NC_017116.1</t>
  </si>
  <si>
    <t>AP011175</t>
  </si>
  <si>
    <t>pAPA12-014</t>
  </si>
  <si>
    <t>NC_017136.1</t>
  </si>
  <si>
    <t>AP011171</t>
  </si>
  <si>
    <t>Acetobacter pasteurianus IFO 3283-22</t>
  </si>
  <si>
    <t>pAPA22-010</t>
  </si>
  <si>
    <t>NC_017117.1</t>
  </si>
  <si>
    <t>AP011143</t>
  </si>
  <si>
    <t>pAPA22-060</t>
  </si>
  <si>
    <t>NC_017129.1</t>
  </si>
  <si>
    <t>AP011148</t>
  </si>
  <si>
    <t>pAPA22-040</t>
  </si>
  <si>
    <t>NC_017145.1</t>
  </si>
  <si>
    <t>AP011146</t>
  </si>
  <si>
    <t>pAPA22-030</t>
  </si>
  <si>
    <t>NC_017127.1</t>
  </si>
  <si>
    <t>AP011145</t>
  </si>
  <si>
    <t>pAPA22-020</t>
  </si>
  <si>
    <t>NC_017126.1</t>
  </si>
  <si>
    <t>AP011144</t>
  </si>
  <si>
    <t>pAPA22-050</t>
  </si>
  <si>
    <t>NC_017128.1</t>
  </si>
  <si>
    <t>AP011147</t>
  </si>
  <si>
    <t>Acetobacter pasteurianus IFO 3283-26</t>
  </si>
  <si>
    <t>pAPA26-020</t>
  </si>
  <si>
    <t>NC_017131.1</t>
  </si>
  <si>
    <t>AP011151</t>
  </si>
  <si>
    <t>pAPA26-030</t>
  </si>
  <si>
    <t>NC_017147.1</t>
  </si>
  <si>
    <t>AP011152</t>
  </si>
  <si>
    <t>pAPA26-040</t>
  </si>
  <si>
    <t>NC_017132.1</t>
  </si>
  <si>
    <t>AP011153</t>
  </si>
  <si>
    <t>pAPA26-050</t>
  </si>
  <si>
    <t>NC_017148.1</t>
  </si>
  <si>
    <t>AP011154</t>
  </si>
  <si>
    <t>pAPA26-013</t>
  </si>
  <si>
    <t>NC_017130.1</t>
  </si>
  <si>
    <t>AP011150</t>
  </si>
  <si>
    <t>pAPA26-060</t>
  </si>
  <si>
    <t>NC_017133.1</t>
  </si>
  <si>
    <t>AP011155</t>
  </si>
  <si>
    <t>Acetobacter pasteurianus IFO 3283-32</t>
  </si>
  <si>
    <t>pAPA32-012</t>
  </si>
  <si>
    <t>NC_017134.1</t>
  </si>
  <si>
    <t>AP011157</t>
  </si>
  <si>
    <t>pAPA32-030</t>
  </si>
  <si>
    <t>NC_017135.1</t>
  </si>
  <si>
    <t>AP011159</t>
  </si>
  <si>
    <t>pAPA32-020</t>
  </si>
  <si>
    <t>NC_017149.1</t>
  </si>
  <si>
    <t>AP011158</t>
  </si>
  <si>
    <t>pAPA32-040</t>
  </si>
  <si>
    <t>NC_017102.1</t>
  </si>
  <si>
    <t>AP011160</t>
  </si>
  <si>
    <t>pAPA32-050</t>
  </si>
  <si>
    <t>NC_017103.1</t>
  </si>
  <si>
    <t>AP011161</t>
  </si>
  <si>
    <t>pAPA32-060</t>
  </si>
  <si>
    <t>NC_017112.1</t>
  </si>
  <si>
    <t>AP011162</t>
  </si>
  <si>
    <t>Achromobacter denitrificans AX-22</t>
  </si>
  <si>
    <t>Betaproteobacteria</t>
  </si>
  <si>
    <t>pAX22</t>
  </si>
  <si>
    <t>NC_022242.1</t>
  </si>
  <si>
    <t>HF679279</t>
  </si>
  <si>
    <t>Achromobacter denitrificans EST4002</t>
  </si>
  <si>
    <t>pEST4011</t>
  </si>
  <si>
    <t>NC_005793.2</t>
  </si>
  <si>
    <t>AY540995</t>
  </si>
  <si>
    <t>Achromobacter xylosoxidans A8</t>
  </si>
  <si>
    <t>pA81</t>
  </si>
  <si>
    <t>NC_006830.1</t>
  </si>
  <si>
    <t>AJ515144</t>
  </si>
  <si>
    <t>NC_014641.1</t>
  </si>
  <si>
    <t>CP002288</t>
  </si>
  <si>
    <t>pA82</t>
  </si>
  <si>
    <t>NC_014642.1</t>
  </si>
  <si>
    <t>CP002289</t>
  </si>
  <si>
    <t>Acidianus ambivalens Lei 10</t>
  </si>
  <si>
    <t>Archaea</t>
  </si>
  <si>
    <t>Crenarchaeota</t>
  </si>
  <si>
    <t>Thermoprotei</t>
  </si>
  <si>
    <t>pDL10</t>
  </si>
  <si>
    <t>NC_005562.1</t>
  </si>
  <si>
    <t>AJ225333</t>
  </si>
  <si>
    <t>Acidianus hospitalis W1</t>
  </si>
  <si>
    <t>pAH1</t>
  </si>
  <si>
    <t>NC_011299.1</t>
  </si>
  <si>
    <t>EU881703</t>
  </si>
  <si>
    <t>Acidiphilium cryptum JF-5</t>
  </si>
  <si>
    <t>pACRY02</t>
  </si>
  <si>
    <t>NC_009468.1</t>
  </si>
  <si>
    <t>CP000690</t>
  </si>
  <si>
    <t>pACRY05</t>
  </si>
  <si>
    <t>NC_009471.1</t>
  </si>
  <si>
    <t>CP000693</t>
  </si>
  <si>
    <t>pACRY01</t>
  </si>
  <si>
    <t>NC_009467.1</t>
  </si>
  <si>
    <t>CP000689</t>
  </si>
  <si>
    <t>pACRY08</t>
  </si>
  <si>
    <t>NC_009474.1</t>
  </si>
  <si>
    <t>CP000696</t>
  </si>
  <si>
    <t>pACRY04</t>
  </si>
  <si>
    <t>NC_009470.1</t>
  </si>
  <si>
    <t>CP000692</t>
  </si>
  <si>
    <t>pACRY03</t>
  </si>
  <si>
    <t>NC_009469.1</t>
  </si>
  <si>
    <t>CP000691</t>
  </si>
  <si>
    <t>pACRY06</t>
  </si>
  <si>
    <t>NC_009472.1</t>
  </si>
  <si>
    <t>CP000694</t>
  </si>
  <si>
    <t>pACRY07</t>
  </si>
  <si>
    <t>NC_009473.1</t>
  </si>
  <si>
    <t>CP000695</t>
  </si>
  <si>
    <t>Acidiphilium multivorum JCM8867</t>
  </si>
  <si>
    <t>pAM5</t>
  </si>
  <si>
    <t>NC_008691.1</t>
  </si>
  <si>
    <t>DQ499634</t>
  </si>
  <si>
    <t>Acidiphilium multivorum AIU301</t>
  </si>
  <si>
    <t>pACMV7</t>
  </si>
  <si>
    <t>NC_015189.1</t>
  </si>
  <si>
    <t>AP012042</t>
  </si>
  <si>
    <t>pACMV4</t>
  </si>
  <si>
    <t>NC_015188.1</t>
  </si>
  <si>
    <t>AP012039</t>
  </si>
  <si>
    <t>pACMV6</t>
  </si>
  <si>
    <t>NC_015181.1</t>
  </si>
  <si>
    <t>AP012041</t>
  </si>
  <si>
    <t>pACMV1</t>
  </si>
  <si>
    <t>NC_015178.1</t>
  </si>
  <si>
    <t>AP012036</t>
  </si>
  <si>
    <t>pACMV8</t>
  </si>
  <si>
    <t>NC_015182.1</t>
  </si>
  <si>
    <t>AP012043</t>
  </si>
  <si>
    <t>pACMV5</t>
  </si>
  <si>
    <t>NC_015180.1</t>
  </si>
  <si>
    <t>AP012040</t>
  </si>
  <si>
    <t>pACMV3</t>
  </si>
  <si>
    <t>NC_015179.1</t>
  </si>
  <si>
    <t>AP012038</t>
  </si>
  <si>
    <t>pACMV2</t>
  </si>
  <si>
    <t>NC_015187.1</t>
  </si>
  <si>
    <t>AP012037</t>
  </si>
  <si>
    <t>Acidithiobacillus caldus MNG</t>
  </si>
  <si>
    <t>pTcM1</t>
  </si>
  <si>
    <t>NC_010600.1</t>
  </si>
  <si>
    <t>EU421841</t>
  </si>
  <si>
    <t>Acidithiobacillus caldus F</t>
  </si>
  <si>
    <t>pTC-F14</t>
  </si>
  <si>
    <t>NC_004734.1</t>
  </si>
  <si>
    <t>AF325537</t>
  </si>
  <si>
    <t>Acidithiobacillus caldus ATCC 51756</t>
  </si>
  <si>
    <t>megaplasmid mpAca1.1</t>
  </si>
  <si>
    <t>NZ_CP005987.1</t>
  </si>
  <si>
    <t>CP005987</t>
  </si>
  <si>
    <t>pACA1.2</t>
  </si>
  <si>
    <t>NZ_CP005989.1</t>
  </si>
  <si>
    <t>CP005989</t>
  </si>
  <si>
    <t>pACA1.1</t>
  </si>
  <si>
    <t>NZ_CP005988.1</t>
  </si>
  <si>
    <t>CP005988</t>
  </si>
  <si>
    <t>Acidithiobacillus caldus SM-1</t>
  </si>
  <si>
    <t>pLAtc2</t>
  </si>
  <si>
    <t>NC_015853.1</t>
  </si>
  <si>
    <t>CP002576</t>
  </si>
  <si>
    <t>megaplasmid</t>
  </si>
  <si>
    <t>NC_015851.1</t>
  </si>
  <si>
    <t>CP002574</t>
  </si>
  <si>
    <t>pLAtc3</t>
  </si>
  <si>
    <t>NC_015854.1</t>
  </si>
  <si>
    <t>CP002577</t>
  </si>
  <si>
    <t>pLAtc1</t>
  </si>
  <si>
    <t>NC_015852.1</t>
  </si>
  <si>
    <t>CP002575</t>
  </si>
  <si>
    <t>Acidithiobacillus ferrooxidans MAL4-1</t>
  </si>
  <si>
    <t>pTF4.1</t>
  </si>
  <si>
    <t>NC_001520.1</t>
  </si>
  <si>
    <t>X96982</t>
  </si>
  <si>
    <t>Acidithiobacillus ferrooxidans ATCC 33020</t>
  </si>
  <si>
    <t>pTF5</t>
  </si>
  <si>
    <t>NC_005023.1</t>
  </si>
  <si>
    <t>U73041</t>
  </si>
  <si>
    <t>Acidovorax avenae 83</t>
  </si>
  <si>
    <t>pAAA83</t>
  </si>
  <si>
    <t>NC_024998.1</t>
  </si>
  <si>
    <t>AB852526</t>
  </si>
  <si>
    <t>Acidovorax sp. JS42</t>
  </si>
  <si>
    <t>pAOVO02</t>
  </si>
  <si>
    <t>NC_008766.1</t>
  </si>
  <si>
    <t>CP000541</t>
  </si>
  <si>
    <t>pAOVO01</t>
  </si>
  <si>
    <t>NC_008765.1</t>
  </si>
  <si>
    <t>CP000540</t>
  </si>
  <si>
    <t>Acinetobacter baumannii 6200</t>
  </si>
  <si>
    <t>p6200-9.327kb</t>
  </si>
  <si>
    <t>NZ_CP010400.1</t>
  </si>
  <si>
    <t>CP010400</t>
  </si>
  <si>
    <t>p6200-114.848kb</t>
  </si>
  <si>
    <t>NZ_CP010398.1</t>
  </si>
  <si>
    <t>CP010398</t>
  </si>
  <si>
    <t>p6200-47.274kb</t>
  </si>
  <si>
    <t>NZ_CP010399.1</t>
  </si>
  <si>
    <t>CP010399</t>
  </si>
  <si>
    <t>Acinetobacter baumannii CS01</t>
  </si>
  <si>
    <t>II</t>
  </si>
  <si>
    <t>NZ_HG977523.1</t>
  </si>
  <si>
    <t>HG977523</t>
  </si>
  <si>
    <t>III</t>
  </si>
  <si>
    <t>NZ_HG977524.1</t>
  </si>
  <si>
    <t>HG977524</t>
  </si>
  <si>
    <t>IV</t>
  </si>
  <si>
    <t>NZ_HG977525.1</t>
  </si>
  <si>
    <t>HG977525</t>
  </si>
  <si>
    <t>Acinetobacter baumannii CR17</t>
  </si>
  <si>
    <t>NZ_HG977528.1</t>
  </si>
  <si>
    <t>HG977528</t>
  </si>
  <si>
    <t>NZ_HG977529.1</t>
  </si>
  <si>
    <t>HG977529</t>
  </si>
  <si>
    <t>NZ_HG977527.1</t>
  </si>
  <si>
    <t>HG977527</t>
  </si>
  <si>
    <t>Acinetobacter baumannii IOMTU433</t>
  </si>
  <si>
    <t>pIOMTU433</t>
  </si>
  <si>
    <t>NZ_AP014650.1</t>
  </si>
  <si>
    <t>AP014650</t>
  </si>
  <si>
    <t>Acinetobacter baumannii</t>
  </si>
  <si>
    <t>pA1-1</t>
  </si>
  <si>
    <t>NZ_CP010782.1</t>
  </si>
  <si>
    <t>CP010782</t>
  </si>
  <si>
    <t>Acinetobacter baumannii AB5075-UW</t>
  </si>
  <si>
    <t>p2AB5075</t>
  </si>
  <si>
    <t>NZ_CP008708.1</t>
  </si>
  <si>
    <t>CP008708</t>
  </si>
  <si>
    <t>p3AB5075</t>
  </si>
  <si>
    <t>NZ_CP008709.1</t>
  </si>
  <si>
    <t>CP008709</t>
  </si>
  <si>
    <t>p1AB5075</t>
  </si>
  <si>
    <t>NZ_CP008707.1</t>
  </si>
  <si>
    <t>CP008707</t>
  </si>
  <si>
    <t>Acinetobacter baumannii XH386</t>
  </si>
  <si>
    <t>pAB386</t>
  </si>
  <si>
    <t>NZ_CP010780.1</t>
  </si>
  <si>
    <t>CP010780</t>
  </si>
  <si>
    <t>Acinetobacter baumannii Ab04-mff</t>
  </si>
  <si>
    <t>pAB04-2</t>
  </si>
  <si>
    <t>NZ_CP012008.1</t>
  </si>
  <si>
    <t>CP012008</t>
  </si>
  <si>
    <t>pAB04-1</t>
  </si>
  <si>
    <t>NZ_CP012007.1</t>
  </si>
  <si>
    <t>CP012007</t>
  </si>
  <si>
    <t>Acinetobacter baumannii ATCC 17978-mff</t>
  </si>
  <si>
    <t>pAB3</t>
  </si>
  <si>
    <t>NZ_CP012005.1</t>
  </si>
  <si>
    <t>CP012005</t>
  </si>
  <si>
    <t>Acinetobacter baumannii B8300</t>
  </si>
  <si>
    <t>pCMC8300</t>
  </si>
  <si>
    <t>NZ_CM003361.1</t>
  </si>
  <si>
    <t>CM003361</t>
  </si>
  <si>
    <t>p6411-9.012kb</t>
  </si>
  <si>
    <t>NZ_CP010370.2</t>
  </si>
  <si>
    <t>CP010370</t>
  </si>
  <si>
    <t>p6411-66.409kb</t>
  </si>
  <si>
    <t>NZ_CP010903.1</t>
  </si>
  <si>
    <t>CP010903</t>
  </si>
  <si>
    <t>p6411-89.111kb</t>
  </si>
  <si>
    <t>NZ_CP010369.1</t>
  </si>
  <si>
    <t>CP010369</t>
  </si>
  <si>
    <t>Acinetobacter baumannii 107m</t>
  </si>
  <si>
    <t>ABIBUN107mP1</t>
  </si>
  <si>
    <t>NC_022565.1</t>
  </si>
  <si>
    <t>Acinetobacter baumannii D36</t>
  </si>
  <si>
    <t>pRAY*</t>
  </si>
  <si>
    <t>NC_025068.1</t>
  </si>
  <si>
    <t>Acinetobacter baumannii A85</t>
  </si>
  <si>
    <t>pA85-3</t>
  </si>
  <si>
    <t>NC_025109.1</t>
  </si>
  <si>
    <t>KJ493819</t>
  </si>
  <si>
    <t>pA85-2</t>
  </si>
  <si>
    <t>NC_025108.1</t>
  </si>
  <si>
    <t>KJ477078</t>
  </si>
  <si>
    <t>Acinetobacter baumannii CU2</t>
  </si>
  <si>
    <t>pMMCU2</t>
  </si>
  <si>
    <t>NC_013506.1</t>
  </si>
  <si>
    <t>GQ476987</t>
  </si>
  <si>
    <t>Acinetobacter baumannii G7</t>
  </si>
  <si>
    <t>pAB-G7-1</t>
  </si>
  <si>
    <t>NC_025110.1</t>
  </si>
  <si>
    <t>KJ586856</t>
  </si>
  <si>
    <t>Acinetobacter baumannii transconjugant 1</t>
  </si>
  <si>
    <t>pABIR</t>
  </si>
  <si>
    <t>NC_010481.1</t>
  </si>
  <si>
    <t>EU294228</t>
  </si>
  <si>
    <t>pMMCU3</t>
  </si>
  <si>
    <t>NC_019199.1</t>
  </si>
  <si>
    <t>GQ904227</t>
  </si>
  <si>
    <t>Acinetobacter baumannii C2</t>
  </si>
  <si>
    <t>pRAY*-v1</t>
  </si>
  <si>
    <t>NC_019311.1</t>
  </si>
  <si>
    <t>JF343536</t>
  </si>
  <si>
    <t>Acinetobacter baumannii E7</t>
  </si>
  <si>
    <t>pRAY*-v2</t>
  </si>
  <si>
    <t>NC_019345.1</t>
  </si>
  <si>
    <t>JX076770</t>
  </si>
  <si>
    <t>Acinetobacter baumannii D72</t>
  </si>
  <si>
    <t>pD72-2</t>
  </si>
  <si>
    <t>NC_025111.1</t>
  </si>
  <si>
    <t>KM051846</t>
  </si>
  <si>
    <t>Acinetobacter baumannii K60</t>
  </si>
  <si>
    <t>pAB120</t>
  </si>
  <si>
    <t>NC_019359.1</t>
  </si>
  <si>
    <t>JX069966</t>
  </si>
  <si>
    <t>Acinetobacter baumannii ATCC 329</t>
  </si>
  <si>
    <t>AbATCC329</t>
  </si>
  <si>
    <t>NC_025168.1</t>
  </si>
  <si>
    <t>KJ534569</t>
  </si>
  <si>
    <t>pA85-1</t>
  </si>
  <si>
    <t>NC_025107.1</t>
  </si>
  <si>
    <t>KJ461963</t>
  </si>
  <si>
    <t>pAb-G7-2</t>
  </si>
  <si>
    <t>NC_025104.1</t>
  </si>
  <si>
    <t>KF669606</t>
  </si>
  <si>
    <t>Acinetobacter baumannii GF216</t>
  </si>
  <si>
    <t>pNDM-AB</t>
  </si>
  <si>
    <t>NC_020818.1</t>
  </si>
  <si>
    <t>KC503911</t>
  </si>
  <si>
    <t>pMMA2</t>
  </si>
  <si>
    <t>NC_013277.1</t>
  </si>
  <si>
    <t>GQ377752</t>
  </si>
  <si>
    <t>Acinetobacter baumannii VA-566/00</t>
  </si>
  <si>
    <t>pABVA01</t>
  </si>
  <si>
    <t>NC_012813.1</t>
  </si>
  <si>
    <t>FM210331</t>
  </si>
  <si>
    <t>pMMD</t>
  </si>
  <si>
    <t>NC_019280.1</t>
  </si>
  <si>
    <t>GQ904226</t>
  </si>
  <si>
    <t>Acinetobacter baumannii DS002</t>
  </si>
  <si>
    <t>pTS236</t>
  </si>
  <si>
    <t>NC_016977.1</t>
  </si>
  <si>
    <t>JN872565</t>
  </si>
  <si>
    <t>Acinetobacter baumannii 19606</t>
  </si>
  <si>
    <t>pMAC</t>
  </si>
  <si>
    <t>NC_006877.1</t>
  </si>
  <si>
    <t>AY541809</t>
  </si>
  <si>
    <t>Acinetobacter baumannii NCGM 253</t>
  </si>
  <si>
    <t>pAB-NCGM253</t>
  </si>
  <si>
    <t>NC_021489.1</t>
  </si>
  <si>
    <t>AB823544</t>
  </si>
  <si>
    <t>pD36-1</t>
  </si>
  <si>
    <t>CP012953.1</t>
  </si>
  <si>
    <t>pD36-4</t>
  </si>
  <si>
    <t>CP012956.1</t>
  </si>
  <si>
    <t>pD36-3</t>
  </si>
  <si>
    <t>CP012955.1</t>
  </si>
  <si>
    <t>pRAY* (pD36-2)</t>
  </si>
  <si>
    <t>CP012954.1</t>
  </si>
  <si>
    <t>Acinetobacter baumannii 1656-2</t>
  </si>
  <si>
    <t>ABKp1</t>
  </si>
  <si>
    <t>NC_017163.1</t>
  </si>
  <si>
    <t>CP001922</t>
  </si>
  <si>
    <t>ABKp2</t>
  </si>
  <si>
    <t>NC_017164.1</t>
  </si>
  <si>
    <t>CP001923</t>
  </si>
  <si>
    <t>Acinetobacter baumannii 3909</t>
  </si>
  <si>
    <t>p1ABST78</t>
  </si>
  <si>
    <t>NZ_AEOZ01000236.1</t>
  </si>
  <si>
    <t>AEOZ01000236</t>
  </si>
  <si>
    <t>Acinetobacter baumannii 3990</t>
  </si>
  <si>
    <t>p2ABST2</t>
  </si>
  <si>
    <t>NZ_AEOY01000096.1</t>
  </si>
  <si>
    <t>AEOY01000096</t>
  </si>
  <si>
    <t>p1ABST2</t>
  </si>
  <si>
    <t>NZ_AEOY01000095.1</t>
  </si>
  <si>
    <t>AEOY01000095</t>
  </si>
  <si>
    <t>Acinetobacter baumannii 4190</t>
  </si>
  <si>
    <t>p2ABST25</t>
  </si>
  <si>
    <t>AEPA01000396.1</t>
  </si>
  <si>
    <t>p1ABST25</t>
  </si>
  <si>
    <t>AEPA01000395.1</t>
  </si>
  <si>
    <t>Acinetobacter baumannii AB0057</t>
  </si>
  <si>
    <t>pAB0057</t>
  </si>
  <si>
    <t>NC_011585.1</t>
  </si>
  <si>
    <t>CP001183</t>
  </si>
  <si>
    <t>Acinetobacter baumannii AB5075</t>
  </si>
  <si>
    <t>pAB5075</t>
  </si>
  <si>
    <t>NZ_JHUI01000005.1</t>
  </si>
  <si>
    <t>JHUI01000005</t>
  </si>
  <si>
    <t>Acinetobacter baumannii AC12</t>
  </si>
  <si>
    <t>pAC12</t>
  </si>
  <si>
    <t>CP007550.1</t>
  </si>
  <si>
    <t>Acinetobacter baumannii AC30</t>
  </si>
  <si>
    <t>pAC30b</t>
  </si>
  <si>
    <t>CP007579.1</t>
  </si>
  <si>
    <t>pAC30a</t>
  </si>
  <si>
    <t>CP007578.1</t>
  </si>
  <si>
    <t>pAC30c</t>
  </si>
  <si>
    <t>CP007580.1</t>
  </si>
  <si>
    <t>Acinetobacter baumannii ACICU</t>
  </si>
  <si>
    <t>pACICU1</t>
  </si>
  <si>
    <t>NC_010605.1</t>
  </si>
  <si>
    <t>CP000864</t>
  </si>
  <si>
    <t>pACICU2</t>
  </si>
  <si>
    <t>NC_010606.1</t>
  </si>
  <si>
    <t>CP000865</t>
  </si>
  <si>
    <t>Acinetobacter baumannii ATCC 17978</t>
  </si>
  <si>
    <t>pAB1</t>
  </si>
  <si>
    <t>CP000522.1</t>
  </si>
  <si>
    <t>pAB2</t>
  </si>
  <si>
    <t>CP000523.1</t>
  </si>
  <si>
    <t>Acinetobacter baumannii AYE</t>
  </si>
  <si>
    <t>p4ABAYE</t>
  </si>
  <si>
    <t>NC_010403.1</t>
  </si>
  <si>
    <t>CU459139</t>
  </si>
  <si>
    <t>p2ABAYE</t>
  </si>
  <si>
    <t>NC_010402.1</t>
  </si>
  <si>
    <t>CU459138</t>
  </si>
  <si>
    <t>p3ABAYE</t>
  </si>
  <si>
    <t>NC_010404.1</t>
  </si>
  <si>
    <t>CU459140</t>
  </si>
  <si>
    <t>p1ABAYE</t>
  </si>
  <si>
    <t>NC_010401.1</t>
  </si>
  <si>
    <t>CU459137</t>
  </si>
  <si>
    <t>Acinetobacter baumannii BJAB07104</t>
  </si>
  <si>
    <t>p1BJAB07104</t>
  </si>
  <si>
    <t>NC_021727.1</t>
  </si>
  <si>
    <t>CP003887</t>
  </si>
  <si>
    <t>p2BJAB07104</t>
  </si>
  <si>
    <t>NC_021728.1</t>
  </si>
  <si>
    <t>CP003907</t>
  </si>
  <si>
    <t>Acinetobacter baumannii BJAB0715</t>
  </si>
  <si>
    <t>pBJAB0715</t>
  </si>
  <si>
    <t>NC_021734.1</t>
  </si>
  <si>
    <t>CP003848</t>
  </si>
  <si>
    <t>Acinetobacter baumannii BJAB0868</t>
  </si>
  <si>
    <t>p2BJAB0868</t>
  </si>
  <si>
    <t>NC_021731.1</t>
  </si>
  <si>
    <t>CP003888</t>
  </si>
  <si>
    <t>p1BJAB0868</t>
  </si>
  <si>
    <t>NC_021730.1</t>
  </si>
  <si>
    <t>CP003850</t>
  </si>
  <si>
    <t>p3BJAB0868</t>
  </si>
  <si>
    <t>NC_021732.1</t>
  </si>
  <si>
    <t>CP003908</t>
  </si>
  <si>
    <t>Acinetobacter baumannii Canada BC-5</t>
  </si>
  <si>
    <t>pCanadaBC5-8.7</t>
  </si>
  <si>
    <t>NZ_AFDN01000003.1</t>
  </si>
  <si>
    <t>AFDN01000003</t>
  </si>
  <si>
    <t>Acinetobacter baumannii D1279779</t>
  </si>
  <si>
    <t>pD1279779</t>
  </si>
  <si>
    <t>NC_020525.1</t>
  </si>
  <si>
    <t>CP003968</t>
  </si>
  <si>
    <t>Acinetobacter baumannii IS-123</t>
  </si>
  <si>
    <t>pIS123-18</t>
  </si>
  <si>
    <t>NZ_ALII01000019.1</t>
  </si>
  <si>
    <t>ALII01000019</t>
  </si>
  <si>
    <t>pIS123-67</t>
  </si>
  <si>
    <t>NZ_ALII01000020.1</t>
  </si>
  <si>
    <t>ALII01000020</t>
  </si>
  <si>
    <t>pIS123-12</t>
  </si>
  <si>
    <t>NZ_ALII01000018.1</t>
  </si>
  <si>
    <t>ALII01000018</t>
  </si>
  <si>
    <t>Acinetobacter baumannii LAC-4</t>
  </si>
  <si>
    <t>pABLAC2</t>
  </si>
  <si>
    <t>NZ_CP007714.1</t>
  </si>
  <si>
    <t>CP007714</t>
  </si>
  <si>
    <t>pABLAC1</t>
  </si>
  <si>
    <t>NZ_CP007713.1</t>
  </si>
  <si>
    <t>CP007713</t>
  </si>
  <si>
    <t>Acinetobacter baumannii MDR-TJ</t>
  </si>
  <si>
    <t>pABTJ2</t>
  </si>
  <si>
    <t>NC_020524.1</t>
  </si>
  <si>
    <t>CP004359</t>
  </si>
  <si>
    <t>pABTJ1</t>
  </si>
  <si>
    <t>NC_017848.1</t>
  </si>
  <si>
    <t>CP003501</t>
  </si>
  <si>
    <t>Acinetobacter baumannii MDR-ZJ06</t>
  </si>
  <si>
    <t>pMDR-ZJ06</t>
  </si>
  <si>
    <t>NC_017172.1</t>
  </si>
  <si>
    <t>CP001938</t>
  </si>
  <si>
    <t>Acinetobacter baumannii MRSN 3405</t>
  </si>
  <si>
    <t>pMRSN3405-6</t>
  </si>
  <si>
    <t>NZ_CM003320.1</t>
  </si>
  <si>
    <t>CM003320</t>
  </si>
  <si>
    <t>Acinetobacter baumannii MRSN 3527</t>
  </si>
  <si>
    <t>pMRSN3527-6</t>
  </si>
  <si>
    <t>NZ_CM003318.1</t>
  </si>
  <si>
    <t>CM003318</t>
  </si>
  <si>
    <t>Acinetobacter baumannii MRSN 3942</t>
  </si>
  <si>
    <t>pMRSN3942-6</t>
  </si>
  <si>
    <t>NZ_CM003319.1</t>
  </si>
  <si>
    <t>CM003319</t>
  </si>
  <si>
    <t>Acinetobacter baumannii MRSN 4106</t>
  </si>
  <si>
    <t>pMRSN4106-6</t>
  </si>
  <si>
    <t>NZ_CM003315.1</t>
  </si>
  <si>
    <t>CM003315</t>
  </si>
  <si>
    <t>Acinetobacter baumannii MRSN 58</t>
  </si>
  <si>
    <t>pMRSN58-8.7</t>
  </si>
  <si>
    <t>NZ_CM003317.1</t>
  </si>
  <si>
    <t>CM003317</t>
  </si>
  <si>
    <t>pMRSN58-2.7</t>
  </si>
  <si>
    <t>NZ_CM003316.1</t>
  </si>
  <si>
    <t>CM003316</t>
  </si>
  <si>
    <t>Acinetobacter baumannii MRSN 7339</t>
  </si>
  <si>
    <t>pMRSN7339-2.3</t>
  </si>
  <si>
    <t>NZ_CM003313.1</t>
  </si>
  <si>
    <t>CM003313</t>
  </si>
  <si>
    <t>pMRSN7339-8.7</t>
  </si>
  <si>
    <t>NZ_CM003314.1</t>
  </si>
  <si>
    <t>CM003314</t>
  </si>
  <si>
    <t>Acinetobacter baumannii Naval-17</t>
  </si>
  <si>
    <t>pNaval17-13</t>
  </si>
  <si>
    <t>NZ_AFDO01000021.1</t>
  </si>
  <si>
    <t>AFDO01000021</t>
  </si>
  <si>
    <t>Acinetobacter baumannii Naval-18</t>
  </si>
  <si>
    <t>pNaval18-5.7</t>
  </si>
  <si>
    <t>NZ_AFDA02000010.1</t>
  </si>
  <si>
    <t>AFDA02000010</t>
  </si>
  <si>
    <t>pNaval18-8.4</t>
  </si>
  <si>
    <t>NZ_AFDA02000008.1</t>
  </si>
  <si>
    <t>AFDA02000008</t>
  </si>
  <si>
    <t>pNaval18-6.1</t>
  </si>
  <si>
    <t>NZ_AFDA02000006.1</t>
  </si>
  <si>
    <t>AFDA02000006</t>
  </si>
  <si>
    <t>pNaval18-74</t>
  </si>
  <si>
    <t>NZ_AFDA02000007.1</t>
  </si>
  <si>
    <t>AFDA02000007</t>
  </si>
  <si>
    <t>pNaval18-131</t>
  </si>
  <si>
    <t>NZ_AFDA02000009.1</t>
  </si>
  <si>
    <t>AFDA02000009</t>
  </si>
  <si>
    <t>pNaval18-7.0</t>
  </si>
  <si>
    <t>NZ_AFDA02000011.1</t>
  </si>
  <si>
    <t>AFDA02000011</t>
  </si>
  <si>
    <t>Acinetobacter baumannii Naval-81</t>
  </si>
  <si>
    <t>pNaval81-67</t>
  </si>
  <si>
    <t>NZ_AFDB02000004.1</t>
  </si>
  <si>
    <t>AFDB02000004</t>
  </si>
  <si>
    <t>pNaval81-26</t>
  </si>
  <si>
    <t>NZ_AFDB02000003.1</t>
  </si>
  <si>
    <t>AFDB02000003</t>
  </si>
  <si>
    <t>pNaval81-13</t>
  </si>
  <si>
    <t>NZ_AFDB02000005.1</t>
  </si>
  <si>
    <t>AFDB02000005</t>
  </si>
  <si>
    <t>Acinetobacter baumannii OIFC032</t>
  </si>
  <si>
    <t>pOIFC032-8.6</t>
  </si>
  <si>
    <t>NZ_AFCZ02000004.1</t>
  </si>
  <si>
    <t>AFCZ02000004</t>
  </si>
  <si>
    <t>pOIFC032-101</t>
  </si>
  <si>
    <t>NZ_AFCZ02000003.1</t>
  </si>
  <si>
    <t>AFCZ02000003</t>
  </si>
  <si>
    <t>Acinetobacter baumannii OIFC109</t>
  </si>
  <si>
    <t>pOIFC109-122</t>
  </si>
  <si>
    <t>NZ_ALAL01000013.1</t>
  </si>
  <si>
    <t>ALAL01000013</t>
  </si>
  <si>
    <t>Acinetobacter baumannii OIFC137</t>
  </si>
  <si>
    <t>pOIFC137-122</t>
  </si>
  <si>
    <t>NZ_AFDK01000004.1</t>
  </si>
  <si>
    <t>AFDK01000004</t>
  </si>
  <si>
    <t>Acinetobacter baumannii OIFC143</t>
  </si>
  <si>
    <t>pOIFC143-128</t>
  </si>
  <si>
    <t>NZ_AFDL01000008.1</t>
  </si>
  <si>
    <t>AFDL01000008</t>
  </si>
  <si>
    <t>pOIFC143-70</t>
  </si>
  <si>
    <t>NZ_AFDL01000006.1</t>
  </si>
  <si>
    <t>AFDL01000006</t>
  </si>
  <si>
    <t>pOIFC143-6.2</t>
  </si>
  <si>
    <t>NZ_AFDL01000007.1</t>
  </si>
  <si>
    <t>AFDL01000007</t>
  </si>
  <si>
    <t>pOIFC143-2.3</t>
  </si>
  <si>
    <t>NZ_AFDL01000005.1</t>
  </si>
  <si>
    <t>AFDL01000005</t>
  </si>
  <si>
    <t>Acinetobacter baumannii OIFC189</t>
  </si>
  <si>
    <t>pOIFC189-111</t>
  </si>
  <si>
    <t>NZ_AFDM01000010.1</t>
  </si>
  <si>
    <t>AFDM01000010</t>
  </si>
  <si>
    <t>Acinetobacter baumannii PKAB07</t>
  </si>
  <si>
    <t>pPKAB07</t>
  </si>
  <si>
    <t>NZ_CP006964.1</t>
  </si>
  <si>
    <t>CP006964</t>
  </si>
  <si>
    <t>Acinetobacter baumannii SDF</t>
  </si>
  <si>
    <t>p1ABSDF</t>
  </si>
  <si>
    <t>CU468231.1</t>
  </si>
  <si>
    <t>p2ABSDF</t>
  </si>
  <si>
    <t>CU468232.1</t>
  </si>
  <si>
    <t>p3ABSDF</t>
  </si>
  <si>
    <t>CU468233.1</t>
  </si>
  <si>
    <t>Acinetobacter baumannii TCDC-AB0715</t>
  </si>
  <si>
    <t>p2ABTCDC0715</t>
  </si>
  <si>
    <t>CP002524.1</t>
  </si>
  <si>
    <t>p1ABTCDC0715</t>
  </si>
  <si>
    <t>CP002523.1</t>
  </si>
  <si>
    <t>Acinetobacter baumannii UH10707</t>
  </si>
  <si>
    <t>pABUH5-114</t>
  </si>
  <si>
    <t>NZ_AYOI01000002.1</t>
  </si>
  <si>
    <t>AYOI01000002</t>
  </si>
  <si>
    <t>Acinetobacter baumannii UH19608</t>
  </si>
  <si>
    <t>pABUH3b-7.8</t>
  </si>
  <si>
    <t>NZ_AYFZ01000083.1</t>
  </si>
  <si>
    <t>AYFZ01000083</t>
  </si>
  <si>
    <t>pABUH2a-5.6</t>
  </si>
  <si>
    <t>NZ_AYFZ01000080.1</t>
  </si>
  <si>
    <t>AYFZ01000080</t>
  </si>
  <si>
    <t>Acinetobacter baumannii UH2107</t>
  </si>
  <si>
    <t>pABUH4-111</t>
  </si>
  <si>
    <t>NZ_AYFW01000101.1</t>
  </si>
  <si>
    <t>AYFW01000101</t>
  </si>
  <si>
    <t>Acinetobacter baumannii UH7007</t>
  </si>
  <si>
    <t>pABUH6b-10</t>
  </si>
  <si>
    <t>NZ_AYFI01000019.1</t>
  </si>
  <si>
    <t>AYFI01000019</t>
  </si>
  <si>
    <t>Acinetobacter baumannii UH7607</t>
  </si>
  <si>
    <t>pABUH3a-8.2</t>
  </si>
  <si>
    <t>NZ_AYFH01000048.1</t>
  </si>
  <si>
    <t>AYFH01000048</t>
  </si>
  <si>
    <t>pABUH2b-5.4</t>
  </si>
  <si>
    <t>NZ_AYFH01000057.1</t>
  </si>
  <si>
    <t>AYFH01000057</t>
  </si>
  <si>
    <t>Acinetobacter baumannii UH9707</t>
  </si>
  <si>
    <t>pABUH6a-8.8</t>
  </si>
  <si>
    <t>NZ_AYEX01000118.1</t>
  </si>
  <si>
    <t>AYEX01000118</t>
  </si>
  <si>
    <t>Acinetobacter baumannii UH9907</t>
  </si>
  <si>
    <t>pABUH1-74</t>
  </si>
  <si>
    <t>NZ_AYOH01000010.1</t>
  </si>
  <si>
    <t>AYOH01000010</t>
  </si>
  <si>
    <t>Acinetobacter baumannii ZW85-1</t>
  </si>
  <si>
    <t>pAbNDM-1</t>
  </si>
  <si>
    <t>NC_019985.2</t>
  </si>
  <si>
    <t>JN377410</t>
  </si>
  <si>
    <t>ZW85p2</t>
  </si>
  <si>
    <t>NC_023031.1</t>
  </si>
  <si>
    <t>CP006769</t>
  </si>
  <si>
    <t>Acinetobacter bereziniae CHI-40-1</t>
  </si>
  <si>
    <t>pNDM-40-1</t>
  </si>
  <si>
    <t>NC_023322.1</t>
  </si>
  <si>
    <t>KF702385</t>
  </si>
  <si>
    <t>Acinetobacter calcoaceticus Acal H12O-07</t>
  </si>
  <si>
    <t>pMMCU1</t>
  </si>
  <si>
    <t>NC_013056.1</t>
  </si>
  <si>
    <t>GQ342610</t>
  </si>
  <si>
    <t>Acinetobacter calcoaceticus NDM-WS2</t>
  </si>
  <si>
    <t>pNDM-WS2</t>
  </si>
  <si>
    <t>NC_024959.1</t>
  </si>
  <si>
    <t>KJ018153</t>
  </si>
  <si>
    <t>Acinetobacter calcoaceticus subsp. anitratus XM1570</t>
  </si>
  <si>
    <t>pXM1</t>
  </si>
  <si>
    <t>NZ_CM001802.1</t>
  </si>
  <si>
    <t>CM001802</t>
  </si>
  <si>
    <t>pXM2</t>
  </si>
  <si>
    <t>NZ_CM001803.1</t>
  </si>
  <si>
    <t>CM001803</t>
  </si>
  <si>
    <t>Acinetobacter junii NDM-WS1</t>
  </si>
  <si>
    <t>pNDM-WS1</t>
  </si>
  <si>
    <t>NC_024999.1</t>
  </si>
  <si>
    <t>KJ018154</t>
  </si>
  <si>
    <t>Acinetobacter lwoffii ABZ78</t>
  </si>
  <si>
    <t>pABZ78</t>
  </si>
  <si>
    <t>NC_019323.1</t>
  </si>
  <si>
    <t>JQ739158</t>
  </si>
  <si>
    <t>Acinetobacter lwoffii Iz4b</t>
  </si>
  <si>
    <t>pNDM-Iz4b</t>
  </si>
  <si>
    <t>NC_025000.1</t>
  </si>
  <si>
    <t>KJ547696</t>
  </si>
  <si>
    <t>Acinetobacter lwoffii WJ10659</t>
  </si>
  <si>
    <t>pNDM-BJ02</t>
  </si>
  <si>
    <t>NC_019281.1</t>
  </si>
  <si>
    <t>JQ060896</t>
  </si>
  <si>
    <t>Acinetobacter lwoffii WJ10621</t>
  </si>
  <si>
    <t>pNDM-BJ01</t>
  </si>
  <si>
    <t>NC_019268.1</t>
  </si>
  <si>
    <t>JQ001791</t>
  </si>
  <si>
    <t>Acinetobacter nosocomialis</t>
  </si>
  <si>
    <t>pAB49-v1</t>
  </si>
  <si>
    <t>NC_023281.1</t>
  </si>
  <si>
    <t>KC417495</t>
  </si>
  <si>
    <t>pRAY*-v3</t>
  </si>
  <si>
    <t>NC_023280.1</t>
  </si>
  <si>
    <t>KC417494</t>
  </si>
  <si>
    <t>Acinetobacter pittii MS32</t>
  </si>
  <si>
    <t>pMS32-3</t>
  </si>
  <si>
    <t>NC_025137.1</t>
  </si>
  <si>
    <t>KJ616406</t>
  </si>
  <si>
    <t>pMS32-1</t>
  </si>
  <si>
    <t>NC_025173.1</t>
  </si>
  <si>
    <t>KJ616405</t>
  </si>
  <si>
    <t>Acinetobacter pittii ABCA95</t>
  </si>
  <si>
    <t>pABCA95</t>
  </si>
  <si>
    <t>NC_019322.2</t>
  </si>
  <si>
    <t>JQ739157</t>
  </si>
  <si>
    <t>Acinetobacter pittii D499</t>
  </si>
  <si>
    <t>pAB_D499</t>
  </si>
  <si>
    <t>NZ_AGFH01000030.1</t>
  </si>
  <si>
    <t>AGFH01000030</t>
  </si>
  <si>
    <t>Acinetobacter radioresistens WC-A-157</t>
  </si>
  <si>
    <t>pWCA157-7.5</t>
  </si>
  <si>
    <t>NZ_ALIR01000018.1</t>
  </si>
  <si>
    <t>ALIR01000018</t>
  </si>
  <si>
    <t>pWCA157-71</t>
  </si>
  <si>
    <t>NZ_ALIR01000019.1</t>
  </si>
  <si>
    <t>ALIR01000019</t>
  </si>
  <si>
    <t>pWCA157-53</t>
  </si>
  <si>
    <t>NZ_ALIR01000021.1</t>
  </si>
  <si>
    <t>ALIR01000021</t>
  </si>
  <si>
    <t>pWCA157-6.5</t>
  </si>
  <si>
    <t>NZ_ALIR01000020.1</t>
  </si>
  <si>
    <t>ALIR01000020</t>
  </si>
  <si>
    <t>Acinetobacter sp. EB104</t>
  </si>
  <si>
    <t>pAC450</t>
  </si>
  <si>
    <t>NC_002760.1</t>
  </si>
  <si>
    <t>AJ311718</t>
  </si>
  <si>
    <t>Acinetobacter sp. M131</t>
  </si>
  <si>
    <t>pM131-6</t>
  </si>
  <si>
    <t>NC_025120.1</t>
  </si>
  <si>
    <t>JX101643</t>
  </si>
  <si>
    <t>pM131-5</t>
  </si>
  <si>
    <t>NC_025171.1</t>
  </si>
  <si>
    <t>JX101644</t>
  </si>
  <si>
    <t>pM131-3</t>
  </si>
  <si>
    <t>NC_025122.1</t>
  </si>
  <si>
    <t>JX101646</t>
  </si>
  <si>
    <t>pM131-7</t>
  </si>
  <si>
    <t>NC_025170.1</t>
  </si>
  <si>
    <t>JX101642</t>
  </si>
  <si>
    <t>pM131_NDM1</t>
  </si>
  <si>
    <t>NC_025116.1</t>
  </si>
  <si>
    <t>JX072963</t>
  </si>
  <si>
    <t>pM131-8</t>
  </si>
  <si>
    <t>NC_025119.1</t>
  </si>
  <si>
    <t>JX101641</t>
  </si>
  <si>
    <t>pM131-4</t>
  </si>
  <si>
    <t>NC_025121.1</t>
  </si>
  <si>
    <t>JX101645</t>
  </si>
  <si>
    <t>pM131-2</t>
  </si>
  <si>
    <t>NC_025172.1</t>
  </si>
  <si>
    <t>JX101647</t>
  </si>
  <si>
    <t>pM131-11</t>
  </si>
  <si>
    <t>NC_025117.1</t>
  </si>
  <si>
    <t>JX101638</t>
  </si>
  <si>
    <t>pM131-9</t>
  </si>
  <si>
    <t>NC_025118.1</t>
  </si>
  <si>
    <t>JX101640</t>
  </si>
  <si>
    <t>pM131-10</t>
  </si>
  <si>
    <t>NC_025169.1</t>
  </si>
  <si>
    <t>JX101639</t>
  </si>
  <si>
    <t>Acinetobacter sp. SUN</t>
  </si>
  <si>
    <t>pRAY</t>
  </si>
  <si>
    <t>NC_000923.1</t>
  </si>
  <si>
    <t>AF003958</t>
  </si>
  <si>
    <t>Acinetobacter venetianus VE-C3</t>
  </si>
  <si>
    <t>pAV1</t>
  </si>
  <si>
    <t>NC_010309.1</t>
  </si>
  <si>
    <t>DQ278485</t>
  </si>
  <si>
    <t>pAV2</t>
  </si>
  <si>
    <t>NC_010310.1</t>
  </si>
  <si>
    <t>DQ278486</t>
  </si>
  <si>
    <t>pAV3</t>
  </si>
  <si>
    <t>NZ_ALIG01000010.1</t>
  </si>
  <si>
    <t>ALIG01000010</t>
  </si>
  <si>
    <t>Actinobacillus pleuropneumoniae</t>
  </si>
  <si>
    <t>pMS260</t>
  </si>
  <si>
    <t>NC_005312.1</t>
  </si>
  <si>
    <t>AB109805</t>
  </si>
  <si>
    <t>p12494</t>
  </si>
  <si>
    <t>NC_010889.1</t>
  </si>
  <si>
    <t>DQ517426</t>
  </si>
  <si>
    <t>pTYM1</t>
  </si>
  <si>
    <t>NC_003125.1</t>
  </si>
  <si>
    <t>AF303375</t>
  </si>
  <si>
    <t>p9956</t>
  </si>
  <si>
    <t>NC_010042.1</t>
  </si>
  <si>
    <t>AY362554</t>
  </si>
  <si>
    <t>pARD3079</t>
  </si>
  <si>
    <t>NC_009625.1</t>
  </si>
  <si>
    <t>AM748707</t>
  </si>
  <si>
    <t>p9555</t>
  </si>
  <si>
    <t>NC_010069.1</t>
  </si>
  <si>
    <t>AY359464</t>
  </si>
  <si>
    <t>pPSAS1522</t>
  </si>
  <si>
    <t>NC_007099.1</t>
  </si>
  <si>
    <t>AJ877041</t>
  </si>
  <si>
    <t>pKMA2425</t>
  </si>
  <si>
    <t>NC_007098.1</t>
  </si>
  <si>
    <t>AJ830714</t>
  </si>
  <si>
    <t>Actinobacillus pleuropneumoniae APPHB0503</t>
  </si>
  <si>
    <t>pHB0503</t>
  </si>
  <si>
    <t>NC_010795.1</t>
  </si>
  <si>
    <t>EU715370</t>
  </si>
  <si>
    <t>Actinobacillus pleuropneumoniae APP11745</t>
  </si>
  <si>
    <t>p11745</t>
  </si>
  <si>
    <t>NC_013546.1</t>
  </si>
  <si>
    <t>DQ176855</t>
  </si>
  <si>
    <t>Actinobacillus pleuropneumoniae serovar 7 str. AP76</t>
  </si>
  <si>
    <t>APP7_A</t>
  </si>
  <si>
    <t>NC_010942.1</t>
  </si>
  <si>
    <t>CP001094</t>
  </si>
  <si>
    <t>ABB7_B</t>
  </si>
  <si>
    <t>NC_010941.1</t>
  </si>
  <si>
    <t>CP001093</t>
  </si>
  <si>
    <t>APP7_C</t>
  </si>
  <si>
    <t>NC_010940.1</t>
  </si>
  <si>
    <t>CP001092</t>
  </si>
  <si>
    <t>Actinobacillus porcitonsillarum</t>
  </si>
  <si>
    <t>pKMA757</t>
  </si>
  <si>
    <t>NC_007097.1</t>
  </si>
  <si>
    <t>AJ830713</t>
  </si>
  <si>
    <t>pKMA1467</t>
  </si>
  <si>
    <t>NC_007096.1</t>
  </si>
  <si>
    <t>AJ830712</t>
  </si>
  <si>
    <t>pKMA5</t>
  </si>
  <si>
    <t>NC_009623.1</t>
  </si>
  <si>
    <t>AM748705</t>
  </si>
  <si>
    <t>pKMA505</t>
  </si>
  <si>
    <t>NC_007094.1</t>
  </si>
  <si>
    <t>AJ830710</t>
  </si>
  <si>
    <t>pIMD50</t>
  </si>
  <si>
    <t>NC_007095.1</t>
  </si>
  <si>
    <t>AJ830711</t>
  </si>
  <si>
    <t>pKMA202</t>
  </si>
  <si>
    <t>NC_009624.1</t>
  </si>
  <si>
    <t>AM748706</t>
  </si>
  <si>
    <t>Advenella kashmirensis WT001</t>
  </si>
  <si>
    <t>pWTk445</t>
  </si>
  <si>
    <t>NC_017965.1</t>
  </si>
  <si>
    <t>CP003556</t>
  </si>
  <si>
    <t>Advenella mimigardefordensis DPN7</t>
  </si>
  <si>
    <t>24p</t>
  </si>
  <si>
    <t>NZ_CP003916.1</t>
  </si>
  <si>
    <t>CP003916</t>
  </si>
  <si>
    <t>Aeromonas bestiarum 5S9</t>
  </si>
  <si>
    <t>pAb5S9</t>
  </si>
  <si>
    <t>NC_009476.1</t>
  </si>
  <si>
    <t>EF495198</t>
  </si>
  <si>
    <t>Aeromonas caviae HGB5</t>
  </si>
  <si>
    <t>pFBAOT6</t>
  </si>
  <si>
    <t>NC_006143.1</t>
  </si>
  <si>
    <t>Aeromonas dhakensis AAK1</t>
  </si>
  <si>
    <t>pAAk1</t>
  </si>
  <si>
    <t>NC_019014.1</t>
  </si>
  <si>
    <t>AP012343</t>
  </si>
  <si>
    <t>Aeromonas hydrophila AL06-06</t>
  </si>
  <si>
    <t>pAH06-06-3</t>
  </si>
  <si>
    <t>NZ_CP010950.1</t>
  </si>
  <si>
    <t>CP010950</t>
  </si>
  <si>
    <t>pAH06-06-2</t>
  </si>
  <si>
    <t>NZ_CP010949.1</t>
  </si>
  <si>
    <t>CP010949</t>
  </si>
  <si>
    <t>pAH06-06-1</t>
  </si>
  <si>
    <t>NZ_CP010948.1</t>
  </si>
  <si>
    <t>CP010948</t>
  </si>
  <si>
    <t>Aeromonas hydrophila</t>
  </si>
  <si>
    <t>pAQ2-2</t>
  </si>
  <si>
    <t>NC_016849.1</t>
  </si>
  <si>
    <t>JN315885</t>
  </si>
  <si>
    <t>Aeromonas hydrophila AO1</t>
  </si>
  <si>
    <t>pBRST7.6</t>
  </si>
  <si>
    <t>NC_011207.1</t>
  </si>
  <si>
    <t>EU925817</t>
  </si>
  <si>
    <t>pAH3680</t>
  </si>
  <si>
    <t>NC_013780.1</t>
  </si>
  <si>
    <t>DQ402049</t>
  </si>
  <si>
    <t>pAHH01</t>
  </si>
  <si>
    <t>NC_016852.1</t>
  </si>
  <si>
    <t>JN315882</t>
  </si>
  <si>
    <t>Aeromonas hydrophila 410</t>
  </si>
  <si>
    <t>pAhy2.5</t>
  </si>
  <si>
    <t>NC_021159.1</t>
  </si>
  <si>
    <t>KC525245</t>
  </si>
  <si>
    <t>pR148</t>
  </si>
  <si>
    <t>NC_019380.1</t>
  </si>
  <si>
    <t>JX141473</t>
  </si>
  <si>
    <t>pRA3</t>
  </si>
  <si>
    <t>NC_010919.1</t>
  </si>
  <si>
    <t>DQ401103</t>
  </si>
  <si>
    <t>pAHH04</t>
  </si>
  <si>
    <t>NC_019262.1</t>
  </si>
  <si>
    <t>JN315883</t>
  </si>
  <si>
    <t>pRA1</t>
  </si>
  <si>
    <t>NC_012885.1</t>
  </si>
  <si>
    <t>FJ705807</t>
  </si>
  <si>
    <t>Aeromonas media WS</t>
  </si>
  <si>
    <t>pWSY</t>
  </si>
  <si>
    <t>NZ_CP007568.1</t>
  </si>
  <si>
    <t>CP007568</t>
  </si>
  <si>
    <t>Aeromonas salmonicida</t>
  </si>
  <si>
    <t>pAsal1B</t>
  </si>
  <si>
    <t>NC_025018.1</t>
  </si>
  <si>
    <t>KC686700</t>
  </si>
  <si>
    <t>pAsa6</t>
  </si>
  <si>
    <t>NC_009352.2</t>
  </si>
  <si>
    <t>AM258965</t>
  </si>
  <si>
    <t>pRAS3.1</t>
  </si>
  <si>
    <t>NC_003123.1</t>
  </si>
  <si>
    <t>AY043298</t>
  </si>
  <si>
    <t>pAsal3</t>
  </si>
  <si>
    <t>NC_004340.1</t>
  </si>
  <si>
    <t>AJ508384</t>
  </si>
  <si>
    <t>pAsal2</t>
  </si>
  <si>
    <t>NC_004339.1</t>
  </si>
  <si>
    <t>AJ508383</t>
  </si>
  <si>
    <t>pRAS3.2</t>
  </si>
  <si>
    <t>NC_003124.1</t>
  </si>
  <si>
    <t>AY043299</t>
  </si>
  <si>
    <t>pAsal1</t>
  </si>
  <si>
    <t>NC_004338.1</t>
  </si>
  <si>
    <t>AJ508382</t>
  </si>
  <si>
    <t>Aeromonas salmonicida subsp. salmonicida JF3224</t>
  </si>
  <si>
    <t>pAsa3</t>
  </si>
  <si>
    <t>NZ_CM003176.1</t>
  </si>
  <si>
    <t>CM003176</t>
  </si>
  <si>
    <t>pAsa2</t>
  </si>
  <si>
    <t>NZ_CM003175.1</t>
  </si>
  <si>
    <t>CM003175</t>
  </si>
  <si>
    <t>pAsa1</t>
  </si>
  <si>
    <t>NZ_CM003174.1</t>
  </si>
  <si>
    <t>CM003174</t>
  </si>
  <si>
    <t>Aeromonas salmonicida subsp. salmonicida A449</t>
  </si>
  <si>
    <t>NC_004924.1</t>
  </si>
  <si>
    <t>AY301065</t>
  </si>
  <si>
    <t>NC_004923.1</t>
  </si>
  <si>
    <t>AY301063</t>
  </si>
  <si>
    <t>NC_009349.1</t>
  </si>
  <si>
    <t>CP000645</t>
  </si>
  <si>
    <t>NC_004925.1</t>
  </si>
  <si>
    <t>AY301064</t>
  </si>
  <si>
    <t>NC_009350.1</t>
  </si>
  <si>
    <t>CP000646</t>
  </si>
  <si>
    <t>Aeromonas sobria</t>
  </si>
  <si>
    <t>pAQ2-1</t>
  </si>
  <si>
    <t>NC_016611.1</t>
  </si>
  <si>
    <t>JN315884</t>
  </si>
  <si>
    <t>Aggregatibacter actinomycetemcomitans VT745</t>
  </si>
  <si>
    <t>pVT745</t>
  </si>
  <si>
    <t>NC_002579.1</t>
  </si>
  <si>
    <t>AF302424</t>
  </si>
  <si>
    <t>Aggregatibacter actinomycetemcomitans S23A</t>
  </si>
  <si>
    <t>pS23A</t>
  </si>
  <si>
    <t>NC_021724.1</t>
  </si>
  <si>
    <t>JX436327</t>
  </si>
  <si>
    <t>Aggregatibacter actinomycetemcomitans D11S-1</t>
  </si>
  <si>
    <t>S25</t>
  </si>
  <si>
    <t>GQ866234.1</t>
  </si>
  <si>
    <t>S57</t>
  </si>
  <si>
    <t>GQ866235.1</t>
  </si>
  <si>
    <t>Agrobacterium fabrum str. C58</t>
  </si>
  <si>
    <t>At</t>
  </si>
  <si>
    <t>NC_003064.2</t>
  </si>
  <si>
    <t>AE007872</t>
  </si>
  <si>
    <t>Ti</t>
  </si>
  <si>
    <t>NC_003065.3</t>
  </si>
  <si>
    <t>AE007871</t>
  </si>
  <si>
    <t>Agrobacterium radiobacter K84</t>
  </si>
  <si>
    <t>pAgK84</t>
  </si>
  <si>
    <t>NC_011994.1</t>
  </si>
  <si>
    <t>CP000632</t>
  </si>
  <si>
    <t>pAtK84c</t>
  </si>
  <si>
    <t>NC_011987.1</t>
  </si>
  <si>
    <t>CP000631</t>
  </si>
  <si>
    <t>pAtK84b</t>
  </si>
  <si>
    <t>NC_011990.1</t>
  </si>
  <si>
    <t>CP000630</t>
  </si>
  <si>
    <t>Agrobacterium rhizogenes MAFF03-01724</t>
  </si>
  <si>
    <t>pRi1724</t>
  </si>
  <si>
    <t>NC_002575.1</t>
  </si>
  <si>
    <t>AP002086</t>
  </si>
  <si>
    <t>Agrobacterium rhizogenes K599</t>
  </si>
  <si>
    <t>pRi2659</t>
  </si>
  <si>
    <t>NC_010841.1</t>
  </si>
  <si>
    <t>EU186381</t>
  </si>
  <si>
    <t>Agrobacterium sp. H13-3</t>
  </si>
  <si>
    <t>pAspH13-3a</t>
  </si>
  <si>
    <t>NC_015184.1</t>
  </si>
  <si>
    <t>CP002250</t>
  </si>
  <si>
    <t>Agrobacterium tumefaciens Ach5</t>
  </si>
  <si>
    <t>pAt</t>
  </si>
  <si>
    <t>NZ_CP011248.1</t>
  </si>
  <si>
    <t>CP011248</t>
  </si>
  <si>
    <t>pTi</t>
  </si>
  <si>
    <t>NZ_CP011249.1</t>
  </si>
  <si>
    <t>CP011249</t>
  </si>
  <si>
    <t>Agrobacterium tumefaciens F64/95</t>
  </si>
  <si>
    <t>pAoF64/95</t>
  </si>
  <si>
    <t>NC_019555.1</t>
  </si>
  <si>
    <t>JX683454</t>
  </si>
  <si>
    <t>Agrobacterium tumefaciens MAFF301001</t>
  </si>
  <si>
    <t>pTi-SAKURA</t>
  </si>
  <si>
    <t>NC_002147.1</t>
  </si>
  <si>
    <t>AB016260</t>
  </si>
  <si>
    <t>Agrobacterium tumefaciens</t>
  </si>
  <si>
    <t>NC_002377.1</t>
  </si>
  <si>
    <t>AF242881</t>
  </si>
  <si>
    <t>Agrobacterium tumefaciens K84</t>
  </si>
  <si>
    <t>NC_006277.2</t>
  </si>
  <si>
    <t>AY442931</t>
  </si>
  <si>
    <t>Agrobacterium tumefaciens Bo542</t>
  </si>
  <si>
    <t>Ti plasmid pTiBo542</t>
  </si>
  <si>
    <t>NC_010929.1</t>
  </si>
  <si>
    <t>DQ058764</t>
  </si>
  <si>
    <t>Agrobacterium tumefaciens F2</t>
  </si>
  <si>
    <t>unnamed p2</t>
  </si>
  <si>
    <t>NZ_AFSD01000008.1</t>
  </si>
  <si>
    <t>AFSD01000008</t>
  </si>
  <si>
    <t>unnamed p1</t>
  </si>
  <si>
    <t>NZ_AFSD01000007.1</t>
  </si>
  <si>
    <t>AFSD01000007</t>
  </si>
  <si>
    <t>Agrobacterium tumefaciens LBA4213 (Ach5)</t>
  </si>
  <si>
    <t>NZ_CP007228.1</t>
  </si>
  <si>
    <t>CP007228</t>
  </si>
  <si>
    <t>NZ_CP007227.1</t>
  </si>
  <si>
    <t>CP007227</t>
  </si>
  <si>
    <t>Agrobacterium tumefaciens P4</t>
  </si>
  <si>
    <t>pA</t>
  </si>
  <si>
    <t>NZ_CM002260.1</t>
  </si>
  <si>
    <t>CM002260</t>
  </si>
  <si>
    <t>Agrobacterium vitis S4</t>
  </si>
  <si>
    <t>pTiS4</t>
  </si>
  <si>
    <t>NC_011982.1</t>
  </si>
  <si>
    <t>CP000637</t>
  </si>
  <si>
    <t>pAtS4e</t>
  </si>
  <si>
    <t>NC_011981.1</t>
  </si>
  <si>
    <t>CP000638</t>
  </si>
  <si>
    <t>pAtS4b</t>
  </si>
  <si>
    <t>NC_011991.1</t>
  </si>
  <si>
    <t>CP000635</t>
  </si>
  <si>
    <t>pAtS4a</t>
  </si>
  <si>
    <t>NC_011986.1</t>
  </si>
  <si>
    <t>CP000639</t>
  </si>
  <si>
    <t>pAtS4c</t>
  </si>
  <si>
    <t>NC_011984.1</t>
  </si>
  <si>
    <t>CP000636</t>
  </si>
  <si>
    <t>Alicycliphilus denitrificans BC</t>
  </si>
  <si>
    <t>pALIDE02</t>
  </si>
  <si>
    <t>NC_014911.1</t>
  </si>
  <si>
    <t>CP002451</t>
  </si>
  <si>
    <t>pALIDE01</t>
  </si>
  <si>
    <t>NC_014908.1</t>
  </si>
  <si>
    <t>CP002450</t>
  </si>
  <si>
    <t>Alicycliphilus denitrificans K601</t>
  </si>
  <si>
    <t>pALIDE201</t>
  </si>
  <si>
    <t>NC_015423.1</t>
  </si>
  <si>
    <t>CP002658</t>
  </si>
  <si>
    <t>Alicyclobacillus acidocaldarius subsp. acidocaldarius DSM 446</t>
  </si>
  <si>
    <t>Bacilli</t>
  </si>
  <si>
    <t>pAACI03</t>
  </si>
  <si>
    <t>NC_013208.1</t>
  </si>
  <si>
    <t>CP001730</t>
  </si>
  <si>
    <t>pAACI01</t>
  </si>
  <si>
    <t>NC_013206.1</t>
  </si>
  <si>
    <t>CP001728</t>
  </si>
  <si>
    <t>pAACI02</t>
  </si>
  <si>
    <t>NC_013207.1</t>
  </si>
  <si>
    <t>CP001729</t>
  </si>
  <si>
    <t>Aliiroseovarius crassostreae CV919-312</t>
  </si>
  <si>
    <t>NZ_CM003503.1</t>
  </si>
  <si>
    <t>CM003503</t>
  </si>
  <si>
    <t>Aliivibrio fischeri KB1A-97</t>
  </si>
  <si>
    <t>pKB1A97-67</t>
  </si>
  <si>
    <t>NC_016851.1</t>
  </si>
  <si>
    <t>JQ031552</t>
  </si>
  <si>
    <t>Aliivibrio fischeri CG103</t>
  </si>
  <si>
    <t>pCG103-32</t>
  </si>
  <si>
    <t>NC_016850.1</t>
  </si>
  <si>
    <t>JQ031550</t>
  </si>
  <si>
    <t>Aliivibrio fischeri ES213</t>
  </si>
  <si>
    <t>pES213</t>
  </si>
  <si>
    <t>NC_011403.1</t>
  </si>
  <si>
    <t>AY465897</t>
  </si>
  <si>
    <t>Aliivibrio fischeri ES657</t>
  </si>
  <si>
    <t>pES657-44</t>
  </si>
  <si>
    <t>NC_016853.1</t>
  </si>
  <si>
    <t>JQ031551</t>
  </si>
  <si>
    <t>Aliivibrio salmonicida LFI1238</t>
  </si>
  <si>
    <t>pVSAL320</t>
  </si>
  <si>
    <t>NC_011314.1</t>
  </si>
  <si>
    <t>FM178382</t>
  </si>
  <si>
    <t>pVSAL840</t>
  </si>
  <si>
    <t>NC_011311.1</t>
  </si>
  <si>
    <t>FM178381</t>
  </si>
  <si>
    <t>pVSAL54</t>
  </si>
  <si>
    <t>NC_011315.1</t>
  </si>
  <si>
    <t>FM178383</t>
  </si>
  <si>
    <t>pVSAL43</t>
  </si>
  <si>
    <t>NC_011316.1</t>
  </si>
  <si>
    <t>FM178384</t>
  </si>
  <si>
    <t>Aliivibrio wodanis</t>
  </si>
  <si>
    <t>pAWOD19</t>
  </si>
  <si>
    <t>NZ_LN554851.1</t>
  </si>
  <si>
    <t>LN554851</t>
  </si>
  <si>
    <t>pAWOD72</t>
  </si>
  <si>
    <t>NZ_LN554850.1</t>
  </si>
  <si>
    <t>LN554850</t>
  </si>
  <si>
    <t>pAWOD920</t>
  </si>
  <si>
    <t>NZ_LN554848.1</t>
  </si>
  <si>
    <t>LN554848</t>
  </si>
  <si>
    <t>pAWOD150</t>
  </si>
  <si>
    <t>NZ_LN554849.1</t>
  </si>
  <si>
    <t>LN554849</t>
  </si>
  <si>
    <t>Allochromatium vinosum DSM 180</t>
  </si>
  <si>
    <t>pALVIN02</t>
  </si>
  <si>
    <t>NC_013862.1</t>
  </si>
  <si>
    <t>CP001898</t>
  </si>
  <si>
    <t>pALVIN01</t>
  </si>
  <si>
    <t>NC_013852.1</t>
  </si>
  <si>
    <t>CP001897</t>
  </si>
  <si>
    <t>alpha proteobacterium endosymbiont of Amoeba proteus</t>
  </si>
  <si>
    <t>pAP3.9</t>
  </si>
  <si>
    <t>NC_010983.1</t>
  </si>
  <si>
    <t>EU727537</t>
  </si>
  <si>
    <t>Altererythrobacter atlanticus 26DY36</t>
  </si>
  <si>
    <t>NZ_CP011453.2</t>
  </si>
  <si>
    <t>CP011453</t>
  </si>
  <si>
    <t>Alteromonas macleodii AltDE1</t>
  </si>
  <si>
    <t>pAMDE1-300</t>
  </si>
  <si>
    <t>NC_019394.1</t>
  </si>
  <si>
    <t>CP003918</t>
  </si>
  <si>
    <t>Alteromonas macleodii str. 'Balearic Sea AD45'</t>
  </si>
  <si>
    <t>pAMBAS45</t>
  </si>
  <si>
    <t>NC_018680.1</t>
  </si>
  <si>
    <t>CP003874</t>
  </si>
  <si>
    <t>Alteromonas macleodii str. 'English Channel 615'</t>
  </si>
  <si>
    <t>CP004847.1</t>
  </si>
  <si>
    <t>Alteromonas macleodii str. 'Ionian Sea U4'</t>
  </si>
  <si>
    <t>CP004850.1</t>
  </si>
  <si>
    <t>Alteromonas macleodii str. 'Ionian Sea UM7'</t>
  </si>
  <si>
    <t>NC_021718.1</t>
  </si>
  <si>
    <t>CP004854</t>
  </si>
  <si>
    <t>Ammonifex degensii KC4</t>
  </si>
  <si>
    <t>pADEG01</t>
  </si>
  <si>
    <t>NC_013386.1</t>
  </si>
  <si>
    <t>CP001786</t>
  </si>
  <si>
    <t>Amycolatopsis benzoatilytica DSM 43387</t>
  </si>
  <si>
    <t>Actinobacteria</t>
  </si>
  <si>
    <t>pA387</t>
  </si>
  <si>
    <t>NC_010905.1</t>
  </si>
  <si>
    <t>EF375609</t>
  </si>
  <si>
    <t>Amycolatopsis japonica DSM 44213</t>
  </si>
  <si>
    <t>pAmyja1</t>
  </si>
  <si>
    <t>NZ_CP008954.1</t>
  </si>
  <si>
    <t>CP008954</t>
  </si>
  <si>
    <t>Amycolatopsis mediterranei</t>
  </si>
  <si>
    <t>pMEA100</t>
  </si>
  <si>
    <t>NC_010852.1</t>
  </si>
  <si>
    <t>EU149765</t>
  </si>
  <si>
    <t>Amycolatopsis orientalis HCCB10007</t>
  </si>
  <si>
    <t>pXL100</t>
  </si>
  <si>
    <t>NC_023497.1</t>
  </si>
  <si>
    <t>CP003411</t>
  </si>
  <si>
    <t>Amycolicicoccus subflavus DQS3-9A1</t>
  </si>
  <si>
    <t>pAS9A-2</t>
  </si>
  <si>
    <t>NC_015561.1</t>
  </si>
  <si>
    <t>CP002788</t>
  </si>
  <si>
    <t>pAS9A-1</t>
  </si>
  <si>
    <t>NC_015560.1</t>
  </si>
  <si>
    <t>CP002787</t>
  </si>
  <si>
    <t>Anabaena cylindrica PCC 7122</t>
  </si>
  <si>
    <t>pANACY.05</t>
  </si>
  <si>
    <t>NC_020056.1</t>
  </si>
  <si>
    <t>CP003664</t>
  </si>
  <si>
    <t>pANACY.04</t>
  </si>
  <si>
    <t>NC_019774.1</t>
  </si>
  <si>
    <t>CP003663</t>
  </si>
  <si>
    <t>pANACY.03</t>
  </si>
  <si>
    <t>NC_019773.1</t>
  </si>
  <si>
    <t>CP003662</t>
  </si>
  <si>
    <t>pANACY.06</t>
  </si>
  <si>
    <t>NC_019775.1</t>
  </si>
  <si>
    <t>CP003665</t>
  </si>
  <si>
    <t>pANACY.01</t>
  </si>
  <si>
    <t>NC_019772.1</t>
  </si>
  <si>
    <t>CP003660</t>
  </si>
  <si>
    <t>pANACY.02</t>
  </si>
  <si>
    <t>NC_020157.1</t>
  </si>
  <si>
    <t>CP003661</t>
  </si>
  <si>
    <t>Anabaena sp. 90</t>
  </si>
  <si>
    <t>pANA02</t>
  </si>
  <si>
    <t>NC_019429.1</t>
  </si>
  <si>
    <t>CP003287</t>
  </si>
  <si>
    <t>pANA01</t>
  </si>
  <si>
    <t>NC_019428.1</t>
  </si>
  <si>
    <t>CP003286</t>
  </si>
  <si>
    <t>pANA03</t>
  </si>
  <si>
    <t>NC_019440.1</t>
  </si>
  <si>
    <t>CP003288</t>
  </si>
  <si>
    <t>Anabaena sp. wa102</t>
  </si>
  <si>
    <t>NZ_CP011457.1</t>
  </si>
  <si>
    <t>CP011457</t>
  </si>
  <si>
    <t>Anabaena variabilis ATCC 29413</t>
  </si>
  <si>
    <t>D</t>
  </si>
  <si>
    <t>NC_021575.1</t>
  </si>
  <si>
    <t>KC733807</t>
  </si>
  <si>
    <t>B</t>
  </si>
  <si>
    <t>CP000120.1</t>
  </si>
  <si>
    <t>A</t>
  </si>
  <si>
    <t>CP000119.1</t>
  </si>
  <si>
    <t>C</t>
  </si>
  <si>
    <t>CP000121.1</t>
  </si>
  <si>
    <t>Anaerococcus prevotii DSM 20548</t>
  </si>
  <si>
    <t>Tissierellia</t>
  </si>
  <si>
    <t>pAPRE01</t>
  </si>
  <si>
    <t>NC_013164.1</t>
  </si>
  <si>
    <t>CP001709</t>
  </si>
  <si>
    <t>Aquifex aeolicus VF5</t>
  </si>
  <si>
    <t>Aquificae</t>
  </si>
  <si>
    <t>ece1</t>
  </si>
  <si>
    <t>NC_001880.1</t>
  </si>
  <si>
    <t>AE000667</t>
  </si>
  <si>
    <t>Archaeoglobus profundus AV18</t>
  </si>
  <si>
    <t>Euryarchaeota</t>
  </si>
  <si>
    <t>Archaeoglobi</t>
  </si>
  <si>
    <t>pGS5</t>
  </si>
  <si>
    <t>NC_012890.1</t>
  </si>
  <si>
    <t>FJ707368</t>
  </si>
  <si>
    <t>Archaeoglobus profundus DSM 5631</t>
  </si>
  <si>
    <t>pArcpr01</t>
  </si>
  <si>
    <t>NC_013742.1</t>
  </si>
  <si>
    <t>CP001858</t>
  </si>
  <si>
    <t>archaeon enrichment culture clone 1(2010)</t>
  </si>
  <si>
    <t>environmental samples</t>
  </si>
  <si>
    <t>hyperthermophilic archaeal plasmid 1</t>
  </si>
  <si>
    <t>NC_025027.1</t>
  </si>
  <si>
    <t>GU722198</t>
  </si>
  <si>
    <t>Arcobacter butzleri NCTC12481</t>
  </si>
  <si>
    <t>delta/epsilon subdivisions</t>
  </si>
  <si>
    <t>NC_012733.1</t>
  </si>
  <si>
    <t>EU707943</t>
  </si>
  <si>
    <t>Arcobacter butzleri AC1167</t>
  </si>
  <si>
    <t>AB-1167-LD</t>
  </si>
  <si>
    <t>NC_025123.1</t>
  </si>
  <si>
    <t>KF740631</t>
  </si>
  <si>
    <t>Arcobacter butzleri AC1166</t>
  </si>
  <si>
    <t>AB-1166-LD</t>
  </si>
  <si>
    <t>NC_025124.1</t>
  </si>
  <si>
    <t>KF740632</t>
  </si>
  <si>
    <t>Arcobacter butzleri AC1119</t>
  </si>
  <si>
    <t>AB-1119-LD</t>
  </si>
  <si>
    <t>NC_025153.1</t>
  </si>
  <si>
    <t>KF740630</t>
  </si>
  <si>
    <t>Arcobacter butzleri AC1163</t>
  </si>
  <si>
    <t>AB-1163-LD</t>
  </si>
  <si>
    <t>NC_025125.1</t>
  </si>
  <si>
    <t>KF740633</t>
  </si>
  <si>
    <t>Arcobacter butzleri ER5551</t>
  </si>
  <si>
    <t>pDWAN</t>
  </si>
  <si>
    <t>NC_023902.1</t>
  </si>
  <si>
    <t>KF955987</t>
  </si>
  <si>
    <t>Arcobacter cryaerophilus AC637</t>
  </si>
  <si>
    <t>AC-6347-LD</t>
  </si>
  <si>
    <t>NC_025126.1</t>
  </si>
  <si>
    <t>KF740634</t>
  </si>
  <si>
    <t>Arcobacter sp. L</t>
  </si>
  <si>
    <t>pABL</t>
  </si>
  <si>
    <t>NC_017193.1</t>
  </si>
  <si>
    <t>AP012049</t>
  </si>
  <si>
    <t>Aromatoleum aromaticum EbN1</t>
  </si>
  <si>
    <t>NC_006823.1</t>
  </si>
  <si>
    <t>CR555307</t>
  </si>
  <si>
    <t>NC_006824.1</t>
  </si>
  <si>
    <t>CR555308</t>
  </si>
  <si>
    <t>Arthrobacter alpinus ERGS4:06</t>
  </si>
  <si>
    <t>pRK01</t>
  </si>
  <si>
    <t>CP013201.1</t>
  </si>
  <si>
    <t>Arthrobacter arilaitensis KLBMP5180</t>
  </si>
  <si>
    <t>KLBMP5180-plasmid</t>
  </si>
  <si>
    <t>CP012751.1</t>
  </si>
  <si>
    <t>Arthrobacter arilaitensis Re117</t>
  </si>
  <si>
    <t>pRE117-2</t>
  </si>
  <si>
    <t>NC_014548.1</t>
  </si>
  <si>
    <t>FQ311476</t>
  </si>
  <si>
    <t>pRE117-1</t>
  </si>
  <si>
    <t>NC_014549.1</t>
  </si>
  <si>
    <t>FQ311475</t>
  </si>
  <si>
    <t>Arthrobacter aurescens TC1</t>
  </si>
  <si>
    <t>TC2</t>
  </si>
  <si>
    <t>NC_008713.1</t>
  </si>
  <si>
    <t>CP000476</t>
  </si>
  <si>
    <t>TC1</t>
  </si>
  <si>
    <t>NC_008712.1</t>
  </si>
  <si>
    <t>CP000475</t>
  </si>
  <si>
    <t>Arthrobacter chlorophenolicus A6</t>
  </si>
  <si>
    <t>pACHL01</t>
  </si>
  <si>
    <t>NC_011879.1</t>
  </si>
  <si>
    <t>CP001342</t>
  </si>
  <si>
    <t>pACHL02</t>
  </si>
  <si>
    <t>NC_011881.1</t>
  </si>
  <si>
    <t>CP001343</t>
  </si>
  <si>
    <t>Arthrobacter nicotinovorans ATCC 49919</t>
  </si>
  <si>
    <t>pAO1</t>
  </si>
  <si>
    <t>NC_021229.1</t>
  </si>
  <si>
    <t>AJ507836</t>
  </si>
  <si>
    <t>Arthrobacter phenanthrenivorans Sphe3</t>
  </si>
  <si>
    <t>pASPHE301</t>
  </si>
  <si>
    <t>NC_015146.1</t>
  </si>
  <si>
    <t>CP002380</t>
  </si>
  <si>
    <t>pASPHE302</t>
  </si>
  <si>
    <t>NC_015147.1</t>
  </si>
  <si>
    <t>CP002381</t>
  </si>
  <si>
    <t>Arthrobacter rhombi PRH1</t>
  </si>
  <si>
    <t>pPRH</t>
  </si>
  <si>
    <t>NC_016615.1</t>
  </si>
  <si>
    <t>HQ624979</t>
  </si>
  <si>
    <t>Arthrobacter sp. 31-32</t>
  </si>
  <si>
    <t>p3132-53</t>
  </si>
  <si>
    <t>NC_019326.1</t>
  </si>
  <si>
    <t>JQ418520</t>
  </si>
  <si>
    <t>Arthrobacter sp. AK-1</t>
  </si>
  <si>
    <t>pSI-1</t>
  </si>
  <si>
    <t>NC_010494.1</t>
  </si>
  <si>
    <t>EF495211</t>
  </si>
  <si>
    <t>Arthrobacter sp. Chr15</t>
  </si>
  <si>
    <t>pChr15</t>
  </si>
  <si>
    <t>NC_010492.1</t>
  </si>
  <si>
    <t>EF495212</t>
  </si>
  <si>
    <t>Arthrobacter sp. ERGS1:01</t>
  </si>
  <si>
    <t>unnamed1</t>
  </si>
  <si>
    <t>NZ_CP012478.1</t>
  </si>
  <si>
    <t>CP012478</t>
  </si>
  <si>
    <t>unnamed2</t>
  </si>
  <si>
    <t>NZ_CP012477.1</t>
  </si>
  <si>
    <t>CP012477</t>
  </si>
  <si>
    <t>Arthrobacter sp. FB24</t>
  </si>
  <si>
    <t>NC_008537.1</t>
  </si>
  <si>
    <t>CP000455</t>
  </si>
  <si>
    <t>NC_008539.1</t>
  </si>
  <si>
    <t>CP000457</t>
  </si>
  <si>
    <t>NC_008538.1</t>
  </si>
  <si>
    <t>CP000456</t>
  </si>
  <si>
    <t>Arthrobacter sp. IHBB 11108</t>
  </si>
  <si>
    <t>pAG001</t>
  </si>
  <si>
    <t>NZ_CP011006.1</t>
  </si>
  <si>
    <t>CP011006</t>
  </si>
  <si>
    <t>Arthrobacter sp. J3-37</t>
  </si>
  <si>
    <t>pJ337-114</t>
  </si>
  <si>
    <t>NC_019338.1</t>
  </si>
  <si>
    <t>JQ418527</t>
  </si>
  <si>
    <t>Arthrobacter sp. J3-40</t>
  </si>
  <si>
    <t>pJ340-69</t>
  </si>
  <si>
    <t>NC_019330.1</t>
  </si>
  <si>
    <t>JQ418528</t>
  </si>
  <si>
    <t>pJ340-114</t>
  </si>
  <si>
    <t>NC_019331.1</t>
  </si>
  <si>
    <t>JQ418529</t>
  </si>
  <si>
    <t>Arthrobacter sp. J3-49</t>
  </si>
  <si>
    <t>pJ349-116</t>
  </si>
  <si>
    <t>NC_019339.1</t>
  </si>
  <si>
    <t>JQ418530</t>
  </si>
  <si>
    <t>Arthrobacter sp. J3-53</t>
  </si>
  <si>
    <t>pJ353-116</t>
  </si>
  <si>
    <t>NC_019332.1</t>
  </si>
  <si>
    <t>JQ418531</t>
  </si>
  <si>
    <t>Arthrobacter sp. Rue61a</t>
  </si>
  <si>
    <t>p232</t>
  </si>
  <si>
    <t>NC_018532.1</t>
  </si>
  <si>
    <t>CP003204</t>
  </si>
  <si>
    <t>pAL1</t>
  </si>
  <si>
    <t>NC_009453.1</t>
  </si>
  <si>
    <t>CP003205</t>
  </si>
  <si>
    <t>Aster yellows phytoplasma Japanese honewort witches' broom phytoplasma</t>
  </si>
  <si>
    <t>extrachromosomal DNA</t>
  </si>
  <si>
    <t>NC_003353.1</t>
  </si>
  <si>
    <t>AB064396</t>
  </si>
  <si>
    <t>Aster yellows witches'-broom phytoplasma AYWB</t>
  </si>
  <si>
    <t>pAYWB-I</t>
  </si>
  <si>
    <t>NC_007717.1</t>
  </si>
  <si>
    <t>CP000062</t>
  </si>
  <si>
    <t>pAYWB-III</t>
  </si>
  <si>
    <t>NC_007719.1</t>
  </si>
  <si>
    <t>CP000064</t>
  </si>
  <si>
    <t>pAYWB-IV</t>
  </si>
  <si>
    <t>NC_007720.1</t>
  </si>
  <si>
    <t>CP000065</t>
  </si>
  <si>
    <t>pAYWB-II</t>
  </si>
  <si>
    <t>NC_007718.1</t>
  </si>
  <si>
    <t>CP000063</t>
  </si>
  <si>
    <t>Asticcacaulis excentricus CB 48 CS 48</t>
  </si>
  <si>
    <t>pASTEX02</t>
  </si>
  <si>
    <t>NC_014819.1</t>
  </si>
  <si>
    <t>CP002398</t>
  </si>
  <si>
    <t>pASTEX01</t>
  </si>
  <si>
    <t>NC_014818.1</t>
  </si>
  <si>
    <t>CP002397</t>
  </si>
  <si>
    <t>Aureimonas sp. AU20</t>
  </si>
  <si>
    <t>pAU20c</t>
  </si>
  <si>
    <t>CP006370.1</t>
  </si>
  <si>
    <t>pAU20a</t>
  </si>
  <si>
    <t>CP006368.1</t>
  </si>
  <si>
    <t>pAU20e</t>
  </si>
  <si>
    <t>CP006372.1</t>
  </si>
  <si>
    <t>pAU20b</t>
  </si>
  <si>
    <t>CP006369.1</t>
  </si>
  <si>
    <t>pAU20d</t>
  </si>
  <si>
    <t>CP006371.1</t>
  </si>
  <si>
    <t>pAU20f</t>
  </si>
  <si>
    <t>CP006373.1</t>
  </si>
  <si>
    <t>pAU20rrn</t>
  </si>
  <si>
    <t>CP006375.1</t>
  </si>
  <si>
    <t>pAU20g</t>
  </si>
  <si>
    <t>CP006374.1</t>
  </si>
  <si>
    <t>Avibacterium paragallinarum A14</t>
  </si>
  <si>
    <t>pYMH5</t>
  </si>
  <si>
    <t>NC_010912.1</t>
  </si>
  <si>
    <t>EF015636</t>
  </si>
  <si>
    <t>Avibacterium paragallinarum HP250</t>
  </si>
  <si>
    <t>p250</t>
  </si>
  <si>
    <t>NC_005245.1</t>
  </si>
  <si>
    <t>AY300023</t>
  </si>
  <si>
    <t>Azoarcus sp. KH32C</t>
  </si>
  <si>
    <t>pAZKH</t>
  </si>
  <si>
    <t>NC_020548.1</t>
  </si>
  <si>
    <t>AP012305</t>
  </si>
  <si>
    <t>Azospirillum brasilense Az39</t>
  </si>
  <si>
    <t>AbAZ39_p4</t>
  </si>
  <si>
    <t>NZ_CP007797.1</t>
  </si>
  <si>
    <t>CP007797</t>
  </si>
  <si>
    <t>AbAZ39_p1</t>
  </si>
  <si>
    <t>NZ_CP007794.1</t>
  </si>
  <si>
    <t>CP007794</t>
  </si>
  <si>
    <t>AbAZ39_p2</t>
  </si>
  <si>
    <t>NZ_CP007795.1</t>
  </si>
  <si>
    <t>CP007795</t>
  </si>
  <si>
    <t>AbAZ39_p3</t>
  </si>
  <si>
    <t>NZ_CP007796.1</t>
  </si>
  <si>
    <t>CP007796</t>
  </si>
  <si>
    <t>AbAZ39_p5</t>
  </si>
  <si>
    <t>NZ_CP007798.1</t>
  </si>
  <si>
    <t>CP007798</t>
  </si>
  <si>
    <t>Azospirillum brasilense Sp 7</t>
  </si>
  <si>
    <t>ABSP7_p2</t>
  </si>
  <si>
    <t>CP012916.1</t>
  </si>
  <si>
    <t>ABSP7_p3</t>
  </si>
  <si>
    <t>CP012917.1</t>
  </si>
  <si>
    <t>ABSP7_p1</t>
  </si>
  <si>
    <t>CP012915.1</t>
  </si>
  <si>
    <t>ABSP7_p5</t>
  </si>
  <si>
    <t>CP012919.1</t>
  </si>
  <si>
    <t>ABSP7_p4</t>
  </si>
  <si>
    <t>CP012918.1</t>
  </si>
  <si>
    <t>Azospirillum brasilense Sp245</t>
  </si>
  <si>
    <t>AZOBR_p3</t>
  </si>
  <si>
    <t>NC_016595.1</t>
  </si>
  <si>
    <t>HE577330</t>
  </si>
  <si>
    <t>AZOBR_p1</t>
  </si>
  <si>
    <t>NC_016594.1</t>
  </si>
  <si>
    <t>HE577328</t>
  </si>
  <si>
    <t>AZOBR_p4</t>
  </si>
  <si>
    <t>NC_016596.1</t>
  </si>
  <si>
    <t>HE577331</t>
  </si>
  <si>
    <t>AZOBR_p5</t>
  </si>
  <si>
    <t>NC_016619.1</t>
  </si>
  <si>
    <t>HE577332</t>
  </si>
  <si>
    <t>AZOBR_p2</t>
  </si>
  <si>
    <t>NC_016618.1</t>
  </si>
  <si>
    <t>HE577329</t>
  </si>
  <si>
    <t>AZOBR_p6</t>
  </si>
  <si>
    <t>NC_016597.1</t>
  </si>
  <si>
    <t>HE577333</t>
  </si>
  <si>
    <t>Azospirillum lipoferum 4B</t>
  </si>
  <si>
    <t>AZO_p4</t>
  </si>
  <si>
    <t>NC_016587.1</t>
  </si>
  <si>
    <t>FQ311872</t>
  </si>
  <si>
    <t>AZO_p1</t>
  </si>
  <si>
    <t>NC_016585.1</t>
  </si>
  <si>
    <t>FQ311869</t>
  </si>
  <si>
    <t>AZO_p3</t>
  </si>
  <si>
    <t>NC_016623.1</t>
  </si>
  <si>
    <t>FQ311871</t>
  </si>
  <si>
    <t>AZO_p5</t>
  </si>
  <si>
    <t>NC_016624.1</t>
  </si>
  <si>
    <t>FQ311873</t>
  </si>
  <si>
    <t>AZO_p2</t>
  </si>
  <si>
    <t>NC_016586.1</t>
  </si>
  <si>
    <t>FQ311870</t>
  </si>
  <si>
    <t>AZO_p6</t>
  </si>
  <si>
    <t>NC_016588.1</t>
  </si>
  <si>
    <t>FQ311874</t>
  </si>
  <si>
    <t>Azospirillum sp. B510</t>
  </si>
  <si>
    <t>pAB510a</t>
  </si>
  <si>
    <t>NC_013855.1</t>
  </si>
  <si>
    <t>AP010947</t>
  </si>
  <si>
    <t>pAB510e</t>
  </si>
  <si>
    <t>NC_013859.1</t>
  </si>
  <si>
    <t>AP010951</t>
  </si>
  <si>
    <t>pAB510b</t>
  </si>
  <si>
    <t>NC_013856.1</t>
  </si>
  <si>
    <t>AP010948</t>
  </si>
  <si>
    <t>pAB510d</t>
  </si>
  <si>
    <t>NC_013858.1</t>
  </si>
  <si>
    <t>AP010950</t>
  </si>
  <si>
    <t>pAB510f</t>
  </si>
  <si>
    <t>NC_013860.1</t>
  </si>
  <si>
    <t>AP010952</t>
  </si>
  <si>
    <t>pAB510c</t>
  </si>
  <si>
    <t>NC_013857.1</t>
  </si>
  <si>
    <t>AP010949</t>
  </si>
  <si>
    <t>Azotobacter chroococcum NCIMB 8003</t>
  </si>
  <si>
    <t>pAcX50f</t>
  </si>
  <si>
    <t>NZ_CP010421.1</t>
  </si>
  <si>
    <t>CP010421</t>
  </si>
  <si>
    <t>pAcX50e</t>
  </si>
  <si>
    <t>NZ_CP010420.1</t>
  </si>
  <si>
    <t>CP010420</t>
  </si>
  <si>
    <t>pAcX50b</t>
  </si>
  <si>
    <t>NZ_CP010417.1</t>
  </si>
  <si>
    <t>CP010417</t>
  </si>
  <si>
    <t>pAcX50d</t>
  </si>
  <si>
    <t>NZ_CP010419.1</t>
  </si>
  <si>
    <t>CP010419</t>
  </si>
  <si>
    <t>pAcX50c</t>
  </si>
  <si>
    <t>NZ_CP010418.1</t>
  </si>
  <si>
    <t>CP010418</t>
  </si>
  <si>
    <t>pAcX50a</t>
  </si>
  <si>
    <t>NZ_CP010416.1</t>
  </si>
  <si>
    <t>CP010416</t>
  </si>
  <si>
    <t>Bacillaceae bacterium JMAK1</t>
  </si>
  <si>
    <t>pGIAK1</t>
  </si>
  <si>
    <t>NC_022368.1</t>
  </si>
  <si>
    <t>JX406743</t>
  </si>
  <si>
    <t>Bacillus amyloliquefaciens B3</t>
  </si>
  <si>
    <t>pBSG3</t>
  </si>
  <si>
    <t>NC_014104.1</t>
  </si>
  <si>
    <t>GU937616</t>
  </si>
  <si>
    <t>Bacillus amyloliquefaciens IT-45</t>
  </si>
  <si>
    <t>pBA45-1</t>
  </si>
  <si>
    <t>NC_020273.1</t>
  </si>
  <si>
    <t>CP004119</t>
  </si>
  <si>
    <t>Bacillus amyloliquefaciens LL3</t>
  </si>
  <si>
    <t>pMC1</t>
  </si>
  <si>
    <t>NC_017189.1</t>
  </si>
  <si>
    <t>CP002635</t>
  </si>
  <si>
    <t>Bacillus anthracis HYU01</t>
  </si>
  <si>
    <t>pX01</t>
  </si>
  <si>
    <t>NZ_CP008847.1</t>
  </si>
  <si>
    <t>CP008847</t>
  </si>
  <si>
    <t>pX02</t>
  </si>
  <si>
    <t>NZ_CP008848.1</t>
  </si>
  <si>
    <t>CP008848</t>
  </si>
  <si>
    <t>Bacillus anthracis 2000031021</t>
  </si>
  <si>
    <t>NZ_CP007617.1</t>
  </si>
  <si>
    <t>CP007617</t>
  </si>
  <si>
    <t>Bacillus anthracis Smith 1013</t>
  </si>
  <si>
    <t>pXO2</t>
  </si>
  <si>
    <t>NZ_CM002880.1</t>
  </si>
  <si>
    <t>CM002880</t>
  </si>
  <si>
    <t>Bacillus anthracis BFV</t>
  </si>
  <si>
    <t>unnamed_2</t>
  </si>
  <si>
    <t>NZ_CP007703.1</t>
  </si>
  <si>
    <t>CP007703</t>
  </si>
  <si>
    <t>unnamed_1</t>
  </si>
  <si>
    <t>NZ_CP007702.1</t>
  </si>
  <si>
    <t>CP007702</t>
  </si>
  <si>
    <t>Bacillus anthracis A0157</t>
  </si>
  <si>
    <t>NZ_CP010343.1</t>
  </si>
  <si>
    <t>CP010343</t>
  </si>
  <si>
    <t>Bacillus anthracis Ames A0462</t>
  </si>
  <si>
    <t>pXO1</t>
  </si>
  <si>
    <t>NZ_CP010793.1</t>
  </si>
  <si>
    <t>CP010793</t>
  </si>
  <si>
    <t>NZ_CP010794.1</t>
  </si>
  <si>
    <t>CP010794</t>
  </si>
  <si>
    <t>Bacillus anthracis</t>
  </si>
  <si>
    <t>NZ_CP010815.1</t>
  </si>
  <si>
    <t>CP010815</t>
  </si>
  <si>
    <t>NZ_CP010814.1</t>
  </si>
  <si>
    <t>CP010814</t>
  </si>
  <si>
    <t>Bacillus anthracis PAK-1</t>
  </si>
  <si>
    <t>NZ_CP009324.1</t>
  </si>
  <si>
    <t>CP009324</t>
  </si>
  <si>
    <t>Bacillus anthracis Vollum 1B</t>
  </si>
  <si>
    <t>NZ_CP009326.1</t>
  </si>
  <si>
    <t>CP009326</t>
  </si>
  <si>
    <t>NZ_CP009327.1</t>
  </si>
  <si>
    <t>CP009327</t>
  </si>
  <si>
    <t>Bacillus anthracis K3</t>
  </si>
  <si>
    <t>NZ_CP009329.1</t>
  </si>
  <si>
    <t>CP009329</t>
  </si>
  <si>
    <t>NZ_CP009330.1</t>
  </si>
  <si>
    <t>CP009330</t>
  </si>
  <si>
    <t>Bacillus anthracis Ohio ACB</t>
  </si>
  <si>
    <t>NZ_CP009339.1</t>
  </si>
  <si>
    <t>CP009339</t>
  </si>
  <si>
    <t>NZ_CP009340.1</t>
  </si>
  <si>
    <t>CP009340</t>
  </si>
  <si>
    <t>Bacillus anthracis SK-102</t>
  </si>
  <si>
    <t>NZ_CP009463.1</t>
  </si>
  <si>
    <t>CP009463</t>
  </si>
  <si>
    <t>NZ_CP009462.1</t>
  </si>
  <si>
    <t>CP009462</t>
  </si>
  <si>
    <t>Bacillus anthracis Pasteur</t>
  </si>
  <si>
    <t>NZ_CP009475.1</t>
  </si>
  <si>
    <t>CP009475</t>
  </si>
  <si>
    <t>Bacillus anthracis BA1015</t>
  </si>
  <si>
    <t>NZ_CP009542.1</t>
  </si>
  <si>
    <t>CP009542</t>
  </si>
  <si>
    <t>NZ_CP009543.1</t>
  </si>
  <si>
    <t>CP009543</t>
  </si>
  <si>
    <t>Bacillus anthracis BA1035</t>
  </si>
  <si>
    <t>NZ_CP009698.1</t>
  </si>
  <si>
    <t>CP009698</t>
  </si>
  <si>
    <t>NZ_CP009699.1</t>
  </si>
  <si>
    <t>CP009699</t>
  </si>
  <si>
    <t>Bacillus anthracis RA3</t>
  </si>
  <si>
    <t>NZ_CP009696.1</t>
  </si>
  <si>
    <t>CP009696</t>
  </si>
  <si>
    <t>NZ_CP009695.1</t>
  </si>
  <si>
    <t>CP009695</t>
  </si>
  <si>
    <t>Bacillus anthracis 2002013094</t>
  </si>
  <si>
    <t>NZ_CP009900.1</t>
  </si>
  <si>
    <t>CP009900</t>
  </si>
  <si>
    <t>NZ_CP009901.1</t>
  </si>
  <si>
    <t>CP009901</t>
  </si>
  <si>
    <t>Bacillus anthracis Ames_BA1004</t>
  </si>
  <si>
    <t>plasmid1</t>
  </si>
  <si>
    <t>NZ_CP009980.1</t>
  </si>
  <si>
    <t>CP009980</t>
  </si>
  <si>
    <t>plasmid2</t>
  </si>
  <si>
    <t>NZ_CP009979.1</t>
  </si>
  <si>
    <t>CP009979</t>
  </si>
  <si>
    <t>Bacillus anthracis Canadian Bison</t>
  </si>
  <si>
    <t>NZ_CP010321.1</t>
  </si>
  <si>
    <t>CP010321</t>
  </si>
  <si>
    <t>NZ_CP010320.1</t>
  </si>
  <si>
    <t>CP010320</t>
  </si>
  <si>
    <t>Bacillus anthracis A1144</t>
  </si>
  <si>
    <t>NZ_CP010853.1</t>
  </si>
  <si>
    <t>CP010853</t>
  </si>
  <si>
    <t>NZ_CP010854.1</t>
  </si>
  <si>
    <t>CP010854</t>
  </si>
  <si>
    <t>Bacillus anthracis A1075</t>
  </si>
  <si>
    <t>NZ_CM003249.1</t>
  </si>
  <si>
    <t>CM003249</t>
  </si>
  <si>
    <t>NZ_CM003248.1</t>
  </si>
  <si>
    <t>CM003248</t>
  </si>
  <si>
    <t>Bacillus anthracis Sterne</t>
  </si>
  <si>
    <t>virulence plasmid PX01</t>
  </si>
  <si>
    <t>NC_001496.1</t>
  </si>
  <si>
    <t>AF065404</t>
  </si>
  <si>
    <t>NC_002146.1</t>
  </si>
  <si>
    <t>AF188935</t>
  </si>
  <si>
    <t>Bacillus anthracis Larissa</t>
  </si>
  <si>
    <t>NZ_CP012520.1</t>
  </si>
  <si>
    <t>CP012520</t>
  </si>
  <si>
    <t>NZ_CP012521.1</t>
  </si>
  <si>
    <t>CP012521</t>
  </si>
  <si>
    <t>Bacillus anthracis 3631_1C</t>
  </si>
  <si>
    <t>CM003469.1</t>
  </si>
  <si>
    <t>Bacillus anthracis 20SD</t>
  </si>
  <si>
    <t>CM003467.1</t>
  </si>
  <si>
    <t>CM003468.1</t>
  </si>
  <si>
    <t>Bacillus anthracis 52-G</t>
  </si>
  <si>
    <t>NZ_CM002396.1</t>
  </si>
  <si>
    <t>CM002396</t>
  </si>
  <si>
    <t>NZ_CM002397.1</t>
  </si>
  <si>
    <t>CM002397</t>
  </si>
  <si>
    <t>Bacillus anthracis 8903-G</t>
  </si>
  <si>
    <t>NZ_CM002403.1</t>
  </si>
  <si>
    <t>CM002403</t>
  </si>
  <si>
    <t>NZ_CM002402.1</t>
  </si>
  <si>
    <t>CM002402</t>
  </si>
  <si>
    <t>Bacillus anthracis 9080-G</t>
  </si>
  <si>
    <t>NZ_CM002400.1</t>
  </si>
  <si>
    <t>CM002400</t>
  </si>
  <si>
    <t>NZ_CM002399.1</t>
  </si>
  <si>
    <t>CM002399</t>
  </si>
  <si>
    <t>Bacillus anthracis str. 'Ames Ancestor'</t>
  </si>
  <si>
    <t>NC_007322.2</t>
  </si>
  <si>
    <t>AE017336</t>
  </si>
  <si>
    <t>NC_007323.3</t>
  </si>
  <si>
    <t>AE017335</t>
  </si>
  <si>
    <t>Bacillus anthracis str. 95014</t>
  </si>
  <si>
    <t>pXO1_95014</t>
  </si>
  <si>
    <t>JANG01000027.1</t>
  </si>
  <si>
    <t>Bacillus anthracis str. A0248</t>
  </si>
  <si>
    <t>NC_012655.1</t>
  </si>
  <si>
    <t>CP001597</t>
  </si>
  <si>
    <t>NC_012656.1</t>
  </si>
  <si>
    <t>CP001599</t>
  </si>
  <si>
    <t>Bacillus anthracis str. A0389</t>
  </si>
  <si>
    <t>NZ_ABLB01000068.1</t>
  </si>
  <si>
    <t>ABLB01000068</t>
  </si>
  <si>
    <t>NZ_ABLB01000067.1</t>
  </si>
  <si>
    <t>ABLB01000067</t>
  </si>
  <si>
    <t>Bacillus anthracis str. A16</t>
  </si>
  <si>
    <t>NZ_CP001971.1</t>
  </si>
  <si>
    <t>CP001971</t>
  </si>
  <si>
    <t>NZ_CP001972.1</t>
  </si>
  <si>
    <t>CP001972</t>
  </si>
  <si>
    <t>Bacillus anthracis str. A16R</t>
  </si>
  <si>
    <t>NZ_CP001975.1</t>
  </si>
  <si>
    <t>CP001975</t>
  </si>
  <si>
    <t>Bacillus anthracis str. A2012</t>
  </si>
  <si>
    <t>AE011191.1</t>
  </si>
  <si>
    <t>AE011190.1</t>
  </si>
  <si>
    <t>Bacillus anthracis str. BF1</t>
  </si>
  <si>
    <t>NZ_AMDT01000056.1</t>
  </si>
  <si>
    <t>AMDT01000056</t>
  </si>
  <si>
    <t>Bacillus anthracis str. CDC 684</t>
  </si>
  <si>
    <t>NC_012579.1</t>
  </si>
  <si>
    <t>CP001216</t>
  </si>
  <si>
    <t>NC_012577.1</t>
  </si>
  <si>
    <t>CP001214</t>
  </si>
  <si>
    <t>Bacillus anthracis str. H9401</t>
  </si>
  <si>
    <t>BAP2</t>
  </si>
  <si>
    <t>NC_017727.1</t>
  </si>
  <si>
    <t>CP002093</t>
  </si>
  <si>
    <t>BAP1</t>
  </si>
  <si>
    <t>NC_017726.1</t>
  </si>
  <si>
    <t>CP002092</t>
  </si>
  <si>
    <t>Bacillus anthracis str. Sterne</t>
  </si>
  <si>
    <t>NZ_CP009540.1</t>
  </si>
  <si>
    <t>CP009540</t>
  </si>
  <si>
    <t>Bacillus anthracis str. SVA11</t>
  </si>
  <si>
    <t>NZ_CP006744.1</t>
  </si>
  <si>
    <t>CP006744</t>
  </si>
  <si>
    <t>NZ_CP006743.1</t>
  </si>
  <si>
    <t>CP006743</t>
  </si>
  <si>
    <t>Bacillus anthracis str. Turkey32</t>
  </si>
  <si>
    <t>NZ_CP009314.1</t>
  </si>
  <si>
    <t>CP009314</t>
  </si>
  <si>
    <t>NZ_CP009316.1</t>
  </si>
  <si>
    <t>CP009316</t>
  </si>
  <si>
    <t>Bacillus anthracis str. V770-NP-1R</t>
  </si>
  <si>
    <t>NZ_CP009597.1</t>
  </si>
  <si>
    <t>CP009597</t>
  </si>
  <si>
    <t>Bacillus anthracis str. Vollum</t>
  </si>
  <si>
    <t>NZ_CP007665.1</t>
  </si>
  <si>
    <t>CP007665</t>
  </si>
  <si>
    <t>NZ_CP007664.1</t>
  </si>
  <si>
    <t>CP007664</t>
  </si>
  <si>
    <t>Bacillus aryabhattai C765</t>
  </si>
  <si>
    <t>pBa1</t>
  </si>
  <si>
    <t>NZ_CM003163.1</t>
  </si>
  <si>
    <t>CM003163</t>
  </si>
  <si>
    <t>Bacillus bombysepticus str. Wang</t>
  </si>
  <si>
    <t>pBb</t>
  </si>
  <si>
    <t>NZ_CP007513.1</t>
  </si>
  <si>
    <t>CP007513</t>
  </si>
  <si>
    <t>Bacillus cereus 03BB87</t>
  </si>
  <si>
    <t>pBCX01</t>
  </si>
  <si>
    <t>NZ_CP009940.1</t>
  </si>
  <si>
    <t>CP009940</t>
  </si>
  <si>
    <t>pBCN</t>
  </si>
  <si>
    <t>NZ_CP009939.1</t>
  </si>
  <si>
    <t>CP009939</t>
  </si>
  <si>
    <t>Bacillus cereus FM1</t>
  </si>
  <si>
    <t>NZ_CP009368.1</t>
  </si>
  <si>
    <t>CP009368</t>
  </si>
  <si>
    <t>Bacillus cereus 3a</t>
  </si>
  <si>
    <t>pBFC_1</t>
  </si>
  <si>
    <t>NZ_CP009593.1</t>
  </si>
  <si>
    <t>CP009593</t>
  </si>
  <si>
    <t>pBFC_2</t>
  </si>
  <si>
    <t>NZ_CP009594.1</t>
  </si>
  <si>
    <t>CP009594</t>
  </si>
  <si>
    <t>pBFC_3</t>
  </si>
  <si>
    <t>NZ_CP009595.1</t>
  </si>
  <si>
    <t>CP009595</t>
  </si>
  <si>
    <t>Bacillus cereus S2-8</t>
  </si>
  <si>
    <t>pBFR_3</t>
  </si>
  <si>
    <t>NZ_CP009603.1</t>
  </si>
  <si>
    <t>CP009603</t>
  </si>
  <si>
    <t>pBFR_2</t>
  </si>
  <si>
    <t>NZ_CP009606.1</t>
  </si>
  <si>
    <t>CP009606</t>
  </si>
  <si>
    <t>pBFR_1</t>
  </si>
  <si>
    <t>NZ_CP009604.1</t>
  </si>
  <si>
    <t>CP009604</t>
  </si>
  <si>
    <t>Bacillus cereus VPC1401</t>
  </si>
  <si>
    <t>pLVP1401</t>
  </si>
  <si>
    <t>NC_014757.1</t>
  </si>
  <si>
    <t>FR675941</t>
  </si>
  <si>
    <t>Bacillus cereus G9241</t>
  </si>
  <si>
    <t>pBC210</t>
  </si>
  <si>
    <t>NC_010933.1</t>
  </si>
  <si>
    <t>DQ889679</t>
  </si>
  <si>
    <t>Bacillus cereus Tim-r01</t>
  </si>
  <si>
    <t>pBC-Tim</t>
  </si>
  <si>
    <t>NC_025012.1</t>
  </si>
  <si>
    <t>AB083655</t>
  </si>
  <si>
    <t>Bacillus cereus AH187</t>
  </si>
  <si>
    <t>pCER270</t>
  </si>
  <si>
    <t>NC_010924.1</t>
  </si>
  <si>
    <t>DQ889676</t>
  </si>
  <si>
    <t>pBCXO1</t>
  </si>
  <si>
    <t>NC_010934.1</t>
  </si>
  <si>
    <t>DQ889680</t>
  </si>
  <si>
    <t>Bacillus cereus</t>
  </si>
  <si>
    <t>pBC16</t>
  </si>
  <si>
    <t>NC_001705.1</t>
  </si>
  <si>
    <t>U32369</t>
  </si>
  <si>
    <t>Bacillus cereus NJ-W</t>
  </si>
  <si>
    <t>plasmid-35-36</t>
  </si>
  <si>
    <t>NZ_CP012484.1</t>
  </si>
  <si>
    <t>CP012484</t>
  </si>
  <si>
    <t>plasmid-37</t>
  </si>
  <si>
    <t>NZ_CP012486.1</t>
  </si>
  <si>
    <t>CP012486</t>
  </si>
  <si>
    <t>plasmid-32</t>
  </si>
  <si>
    <t>NZ_CP012485.1</t>
  </si>
  <si>
    <t>CP012485</t>
  </si>
  <si>
    <t>Bacillus cereus 03BB102</t>
  </si>
  <si>
    <t>p03BB102_179</t>
  </si>
  <si>
    <t>NC_012473.1</t>
  </si>
  <si>
    <t>CP001406</t>
  </si>
  <si>
    <t>NZ_CP009317.1</t>
  </si>
  <si>
    <t>CP009317</t>
  </si>
  <si>
    <t>Bacillus cereus 03BB108</t>
  </si>
  <si>
    <t>pBFI_1</t>
  </si>
  <si>
    <t>NZ_CP009639.1</t>
  </si>
  <si>
    <t>CP009639</t>
  </si>
  <si>
    <t>pBFI_6</t>
  </si>
  <si>
    <t>NZ_CP009635.1</t>
  </si>
  <si>
    <t>CP009635</t>
  </si>
  <si>
    <t>pBFI_3</t>
  </si>
  <si>
    <t>NZ_CP009640.1</t>
  </si>
  <si>
    <t>CP009640</t>
  </si>
  <si>
    <t>pBFI_5</t>
  </si>
  <si>
    <t>NZ_CP009637.1</t>
  </si>
  <si>
    <t>CP009637</t>
  </si>
  <si>
    <t>pBFI_7</t>
  </si>
  <si>
    <t>NZ_CP009634.1</t>
  </si>
  <si>
    <t>CP009634</t>
  </si>
  <si>
    <t>pBFI_4</t>
  </si>
  <si>
    <t>NZ_CP009638.1</t>
  </si>
  <si>
    <t>CP009638</t>
  </si>
  <si>
    <t>pBFI_2</t>
  </si>
  <si>
    <t>NZ_CP009636.1</t>
  </si>
  <si>
    <t>CP009636</t>
  </si>
  <si>
    <t>pAH187_12</t>
  </si>
  <si>
    <t>NC_011654.1</t>
  </si>
  <si>
    <t>CP001178</t>
  </si>
  <si>
    <t>pAH187_3</t>
  </si>
  <si>
    <t>NC_011657.1</t>
  </si>
  <si>
    <t>CP001181</t>
  </si>
  <si>
    <t>pAH187_45</t>
  </si>
  <si>
    <t>NC_011656.1</t>
  </si>
  <si>
    <t>CP001180</t>
  </si>
  <si>
    <t>pAH187_270</t>
  </si>
  <si>
    <t>NC_011655.1</t>
  </si>
  <si>
    <t>CP001179</t>
  </si>
  <si>
    <t>Bacillus cereus AH820</t>
  </si>
  <si>
    <t>pAH820_10</t>
  </si>
  <si>
    <t>NC_011771.1</t>
  </si>
  <si>
    <t>CP001286</t>
  </si>
  <si>
    <t>pAH820_272</t>
  </si>
  <si>
    <t>NC_011777.1</t>
  </si>
  <si>
    <t>CP001285</t>
  </si>
  <si>
    <t>pAH820_3</t>
  </si>
  <si>
    <t>NC_011776.1</t>
  </si>
  <si>
    <t>CP001284</t>
  </si>
  <si>
    <t>Bacillus cereus ATCC 10987</t>
  </si>
  <si>
    <t>pBc10987</t>
  </si>
  <si>
    <t>NC_005707.1</t>
  </si>
  <si>
    <t>AE017195</t>
  </si>
  <si>
    <t>Bacillus cereus ATCC 14579</t>
  </si>
  <si>
    <t>pBClin15</t>
  </si>
  <si>
    <t>NC_004721.2</t>
  </si>
  <si>
    <t>AE016878</t>
  </si>
  <si>
    <t>Bacillus cereus ATCC 4342</t>
  </si>
  <si>
    <t>pBGM</t>
  </si>
  <si>
    <t>NZ_CP009627.1</t>
  </si>
  <si>
    <t>CP009627</t>
  </si>
  <si>
    <t>Bacillus cereus biovar anthracis str. CI</t>
  </si>
  <si>
    <t>pCI-XO2</t>
  </si>
  <si>
    <t>NC_014332.1</t>
  </si>
  <si>
    <t>CP001748</t>
  </si>
  <si>
    <t>pCI-XO1</t>
  </si>
  <si>
    <t>NC_014331.1</t>
  </si>
  <si>
    <t>CP001747</t>
  </si>
  <si>
    <t>pBAslCI14</t>
  </si>
  <si>
    <t>NC_014333.1</t>
  </si>
  <si>
    <t>CP001749</t>
  </si>
  <si>
    <t>Bacillus cereus D17</t>
  </si>
  <si>
    <t>NZ_CP009299.1</t>
  </si>
  <si>
    <t>CP009299</t>
  </si>
  <si>
    <t>Bacillus cereus E33L</t>
  </si>
  <si>
    <t>pE33L8</t>
  </si>
  <si>
    <t>NC_007106.1</t>
  </si>
  <si>
    <t>CP000043</t>
  </si>
  <si>
    <t>pE33L5</t>
  </si>
  <si>
    <t>NC_007104.1</t>
  </si>
  <si>
    <t>CP000041</t>
  </si>
  <si>
    <t>pE33L466</t>
  </si>
  <si>
    <t>NC_007103.1</t>
  </si>
  <si>
    <t>CP000040</t>
  </si>
  <si>
    <t>pE33L9</t>
  </si>
  <si>
    <t>NC_007107.1</t>
  </si>
  <si>
    <t>CP000044</t>
  </si>
  <si>
    <t>pE33L54</t>
  </si>
  <si>
    <t>NC_007105.1</t>
  </si>
  <si>
    <t>CP000042</t>
  </si>
  <si>
    <t>pBCO_3</t>
  </si>
  <si>
    <t>NZ_CP009969.1</t>
  </si>
  <si>
    <t>CP009969</t>
  </si>
  <si>
    <t>pBCO_1</t>
  </si>
  <si>
    <t>NZ_CP009967.1</t>
  </si>
  <si>
    <t>CP009967</t>
  </si>
  <si>
    <t>pBCO_4</t>
  </si>
  <si>
    <t>NZ_CP009970.1</t>
  </si>
  <si>
    <t>CP009970</t>
  </si>
  <si>
    <t>pBCO_2</t>
  </si>
  <si>
    <t>NZ_CP009966.1</t>
  </si>
  <si>
    <t>CP009966</t>
  </si>
  <si>
    <t>pBCO_5</t>
  </si>
  <si>
    <t>NZ_CP009965.1</t>
  </si>
  <si>
    <t>CP009965</t>
  </si>
  <si>
    <t>Bacillus cereus F837/76</t>
  </si>
  <si>
    <t>pF837_10</t>
  </si>
  <si>
    <t>NC_016780.1</t>
  </si>
  <si>
    <t>CP003189</t>
  </si>
  <si>
    <t>pF837_55</t>
  </si>
  <si>
    <t>NC_016794.1</t>
  </si>
  <si>
    <t>CP003188</t>
  </si>
  <si>
    <t>Bacillus cereus FRI-35</t>
  </si>
  <si>
    <t>p03</t>
  </si>
  <si>
    <t>NC_018499.1</t>
  </si>
  <si>
    <t>CP003750</t>
  </si>
  <si>
    <t>p04</t>
  </si>
  <si>
    <t>NC_018494.1</t>
  </si>
  <si>
    <t>CP003751</t>
  </si>
  <si>
    <t>p02</t>
  </si>
  <si>
    <t>NC_018493.1</t>
  </si>
  <si>
    <t>CP003749</t>
  </si>
  <si>
    <t>p01</t>
  </si>
  <si>
    <t>NC_018492.1</t>
  </si>
  <si>
    <t>CP003748</t>
  </si>
  <si>
    <t>NZ_CP009592.1</t>
  </si>
  <si>
    <t>CP009592</t>
  </si>
  <si>
    <t>pBFH_1</t>
  </si>
  <si>
    <t>NZ_CP009589.1</t>
  </si>
  <si>
    <t>CP009589</t>
  </si>
  <si>
    <t>NZ_CP009591.1</t>
  </si>
  <si>
    <t>CP009591</t>
  </si>
  <si>
    <t>Bacillus cereus G9842</t>
  </si>
  <si>
    <t>pG9842_140</t>
  </si>
  <si>
    <t>NC_011774.1</t>
  </si>
  <si>
    <t>CP001188</t>
  </si>
  <si>
    <t>pG9842_209</t>
  </si>
  <si>
    <t>NC_011775.1</t>
  </si>
  <si>
    <t>CP001187</t>
  </si>
  <si>
    <t>Bacillus cereus H3081.97</t>
  </si>
  <si>
    <t>pH308197_10</t>
  </si>
  <si>
    <t>NC_011341.1</t>
  </si>
  <si>
    <t>CP001168</t>
  </si>
  <si>
    <t>pH308197_11</t>
  </si>
  <si>
    <t>NC_011340.1</t>
  </si>
  <si>
    <t>CP001167</t>
  </si>
  <si>
    <t>pH308197_73</t>
  </si>
  <si>
    <t>NC_011337.1</t>
  </si>
  <si>
    <t>CP001170</t>
  </si>
  <si>
    <t>pH308197_29</t>
  </si>
  <si>
    <t>NC_011342.1</t>
  </si>
  <si>
    <t>CP001169</t>
  </si>
  <si>
    <t>pH308197_3</t>
  </si>
  <si>
    <t>NC_011338.1</t>
  </si>
  <si>
    <t>CP001171</t>
  </si>
  <si>
    <t>pH308197_258</t>
  </si>
  <si>
    <t>NC_011339.1</t>
  </si>
  <si>
    <t>CP001166</t>
  </si>
  <si>
    <t>Bacillus cereus NC7401</t>
  </si>
  <si>
    <t>pNC4</t>
  </si>
  <si>
    <t>NC_016774.1</t>
  </si>
  <si>
    <t>AP007214</t>
  </si>
  <si>
    <t>pNC1</t>
  </si>
  <si>
    <t>NC_016772.1</t>
  </si>
  <si>
    <t>AP007211</t>
  </si>
  <si>
    <t>pNC2</t>
  </si>
  <si>
    <t>NC_016773.1</t>
  </si>
  <si>
    <t>AP007212</t>
  </si>
  <si>
    <t>pNCcld</t>
  </si>
  <si>
    <t>NC_016792.1</t>
  </si>
  <si>
    <t>AP007210</t>
  </si>
  <si>
    <t>pNC3</t>
  </si>
  <si>
    <t>NC_016793.1</t>
  </si>
  <si>
    <t>AP007213</t>
  </si>
  <si>
    <t>Bacillus cereus Q1</t>
  </si>
  <si>
    <t>pBc239</t>
  </si>
  <si>
    <t>NC_011973.1</t>
  </si>
  <si>
    <t>CP000228</t>
  </si>
  <si>
    <t>pBc53</t>
  </si>
  <si>
    <t>NC_011971.1</t>
  </si>
  <si>
    <t>CP000229</t>
  </si>
  <si>
    <t>Bacillus clausii ENTPro</t>
  </si>
  <si>
    <t>NZ_CP012476.1</t>
  </si>
  <si>
    <t>CP012476</t>
  </si>
  <si>
    <t>Bacillus coagulans P4-102B</t>
  </si>
  <si>
    <t>pMSR0</t>
  </si>
  <si>
    <t>NC_010853.1</t>
  </si>
  <si>
    <t>EF015591</t>
  </si>
  <si>
    <t>Bacillus cytotoxicus NVH 391-98</t>
  </si>
  <si>
    <t>pBC9801</t>
  </si>
  <si>
    <t>NC_009673.1</t>
  </si>
  <si>
    <t>CP000765</t>
  </si>
  <si>
    <t>Bacillus intermedius</t>
  </si>
  <si>
    <t>pET3xa-barn36</t>
  </si>
  <si>
    <t>NC_025174.1</t>
  </si>
  <si>
    <t>AJ006407</t>
  </si>
  <si>
    <t>Bacillus licheniformis FL5</t>
  </si>
  <si>
    <t>pFL5</t>
  </si>
  <si>
    <t>NC_005311.1</t>
  </si>
  <si>
    <t>AJ577854</t>
  </si>
  <si>
    <t>Bacillus licheniformis FL7</t>
  </si>
  <si>
    <t>pFL7</t>
  </si>
  <si>
    <t>NC_011396.1</t>
  </si>
  <si>
    <t>AJ495760</t>
  </si>
  <si>
    <t>NC_005308.1</t>
  </si>
  <si>
    <t>AJ577855</t>
  </si>
  <si>
    <t>Bacillus licheniformis 63.1</t>
  </si>
  <si>
    <t>pBL63.1</t>
  </si>
  <si>
    <t>NC_006959.1</t>
  </si>
  <si>
    <t>AJ748844</t>
  </si>
  <si>
    <t>Bacillus megaterium NBRC 15308 = ATCC 14581</t>
  </si>
  <si>
    <t>pBMV_4</t>
  </si>
  <si>
    <t>NZ_CP009918.1</t>
  </si>
  <si>
    <t>CP009918</t>
  </si>
  <si>
    <t>pBMV_2</t>
  </si>
  <si>
    <t>NZ_CP009921.1</t>
  </si>
  <si>
    <t>CP009921</t>
  </si>
  <si>
    <t>pBMV_1</t>
  </si>
  <si>
    <t>NZ_CP009919.1</t>
  </si>
  <si>
    <t>CP009919</t>
  </si>
  <si>
    <t>pBMV_5</t>
  </si>
  <si>
    <t>NZ_CP009916.1</t>
  </si>
  <si>
    <t>CP009916</t>
  </si>
  <si>
    <t>pBMV_3</t>
  </si>
  <si>
    <t>NZ_CP009915.1</t>
  </si>
  <si>
    <t>CP009915</t>
  </si>
  <si>
    <t>pBMV_6</t>
  </si>
  <si>
    <t>NZ_CP009917.1</t>
  </si>
  <si>
    <t>CP009917</t>
  </si>
  <si>
    <t>Bacillus megaterium Q3</t>
  </si>
  <si>
    <t>p1</t>
  </si>
  <si>
    <t>NZ_CP010587.1</t>
  </si>
  <si>
    <t>CP010587</t>
  </si>
  <si>
    <t>Bacillus megaterium QM B1551</t>
  </si>
  <si>
    <t>pBM400</t>
  </si>
  <si>
    <t>NC_004604.2</t>
  </si>
  <si>
    <t>CP001987</t>
  </si>
  <si>
    <t>pBM200</t>
  </si>
  <si>
    <t>NC_010009.2</t>
  </si>
  <si>
    <t>CP001985</t>
  </si>
  <si>
    <t>pBM500</t>
  </si>
  <si>
    <t>NC_014025.1</t>
  </si>
  <si>
    <t>CP001988</t>
  </si>
  <si>
    <t>pBM600</t>
  </si>
  <si>
    <t>NC_014031.1</t>
  </si>
  <si>
    <t>CP001989</t>
  </si>
  <si>
    <t>pBM700</t>
  </si>
  <si>
    <t>NC_014023.1</t>
  </si>
  <si>
    <t>CP001990</t>
  </si>
  <si>
    <t>pBM100</t>
  </si>
  <si>
    <t>NC_010008.2</t>
  </si>
  <si>
    <t>CP001984</t>
  </si>
  <si>
    <t>pBM300</t>
  </si>
  <si>
    <t>NC_010010.2</t>
  </si>
  <si>
    <t>CP001986</t>
  </si>
  <si>
    <t>Bacillus megaterium WSH-002</t>
  </si>
  <si>
    <t>WSH-002_p2</t>
  </si>
  <si>
    <t>NC_017140.1</t>
  </si>
  <si>
    <t>CP003019</t>
  </si>
  <si>
    <t>WSH-002_p1</t>
  </si>
  <si>
    <t>NC_017139.1</t>
  </si>
  <si>
    <t>CP003018</t>
  </si>
  <si>
    <t>WSH-002_p3</t>
  </si>
  <si>
    <t>NC_017141.1</t>
  </si>
  <si>
    <t>CP003020</t>
  </si>
  <si>
    <t>Bacillus methanolicus MGA3</t>
  </si>
  <si>
    <t>pBM19</t>
  </si>
  <si>
    <t>NC_005328.1</t>
  </si>
  <si>
    <t>AY386314</t>
  </si>
  <si>
    <t>pBM69</t>
  </si>
  <si>
    <t>NZ_ADWW01000012.1</t>
  </si>
  <si>
    <t>ADWW01000012</t>
  </si>
  <si>
    <t>NZ_ADWW01000011.1</t>
  </si>
  <si>
    <t>ADWW01000011</t>
  </si>
  <si>
    <t>NZ_CP007741.1</t>
  </si>
  <si>
    <t>CP007741</t>
  </si>
  <si>
    <t>NZ_CP007740.1</t>
  </si>
  <si>
    <t>CP007740</t>
  </si>
  <si>
    <t>Bacillus methanolicus PB1</t>
  </si>
  <si>
    <t>pBM20</t>
  </si>
  <si>
    <t>NZ_AFEU01000007.1</t>
  </si>
  <si>
    <t>AFEU01000007</t>
  </si>
  <si>
    <t>Bacillus methylotrophicus JS25R</t>
  </si>
  <si>
    <t>pBMJS25R</t>
  </si>
  <si>
    <t>NZ_CP009680.1</t>
  </si>
  <si>
    <t>CP009680</t>
  </si>
  <si>
    <t>Bacillus methylotrophicus NAU-B3</t>
  </si>
  <si>
    <t>NC_022531.1</t>
  </si>
  <si>
    <t>HG514500</t>
  </si>
  <si>
    <t>Bacillus mycoides 219298</t>
  </si>
  <si>
    <t>unnamed_5</t>
  </si>
  <si>
    <t>NZ_CP007625.1</t>
  </si>
  <si>
    <t>CP007625</t>
  </si>
  <si>
    <t>NZ_CP007622.1</t>
  </si>
  <si>
    <t>CP007622</t>
  </si>
  <si>
    <t>unnamed_3</t>
  </si>
  <si>
    <t>NZ_CP007623.1</t>
  </si>
  <si>
    <t>CP007623</t>
  </si>
  <si>
    <t>unnamed_4</t>
  </si>
  <si>
    <t>NZ_CP007624.1</t>
  </si>
  <si>
    <t>CP007624</t>
  </si>
  <si>
    <t>NZ_CP007621.1</t>
  </si>
  <si>
    <t>CP007621</t>
  </si>
  <si>
    <t>Bacillus mycoides ATCC 6462</t>
  </si>
  <si>
    <t>pBMX_2</t>
  </si>
  <si>
    <t>NZ_CP009690.1</t>
  </si>
  <si>
    <t>CP009690</t>
  </si>
  <si>
    <t>pBMX_3</t>
  </si>
  <si>
    <t>NZ_CP009689.1</t>
  </si>
  <si>
    <t>CP009689</t>
  </si>
  <si>
    <t>pBMX_1</t>
  </si>
  <si>
    <t>NZ_CP009691.1</t>
  </si>
  <si>
    <t>CP009691</t>
  </si>
  <si>
    <t>Bacillus mycoides</t>
  </si>
  <si>
    <t>pDx14.2</t>
  </si>
  <si>
    <t>NC_006870.1</t>
  </si>
  <si>
    <t>AJ871638</t>
  </si>
  <si>
    <t>pSin9.7</t>
  </si>
  <si>
    <t>NC_006869.1</t>
  </si>
  <si>
    <t>AJ871637</t>
  </si>
  <si>
    <t>Bacillus mycoides DX</t>
  </si>
  <si>
    <t>pBMYdx</t>
  </si>
  <si>
    <t>NC_005704.1</t>
  </si>
  <si>
    <t>AJ272266</t>
  </si>
  <si>
    <t>Bacillus mycoides sin96</t>
  </si>
  <si>
    <t>pBMY1</t>
  </si>
  <si>
    <t>NC_005703.1</t>
  </si>
  <si>
    <t>AJ243967</t>
  </si>
  <si>
    <t>Bacillus paralicheniformis G-1</t>
  </si>
  <si>
    <t>NZ_AZSK01000037.1</t>
  </si>
  <si>
    <t>AZSK01000037</t>
  </si>
  <si>
    <t>Bacillus pseudofirmus OF4</t>
  </si>
  <si>
    <t>pBpOF4-01</t>
  </si>
  <si>
    <t>NC_013792.1</t>
  </si>
  <si>
    <t>CP001879</t>
  </si>
  <si>
    <t>pBpOF4-02</t>
  </si>
  <si>
    <t>NC_013793.1</t>
  </si>
  <si>
    <t>CP001880</t>
  </si>
  <si>
    <t>Bacillus pumilus GR-8</t>
  </si>
  <si>
    <t>pGR8</t>
  </si>
  <si>
    <t>NZ_CP009109.1</t>
  </si>
  <si>
    <t>CP009109</t>
  </si>
  <si>
    <t>Bacillus pumilus ZZ84</t>
  </si>
  <si>
    <t>pPZZ84</t>
  </si>
  <si>
    <t>NC_013534.1</t>
  </si>
  <si>
    <t>GU144016</t>
  </si>
  <si>
    <t>Bacillus pumilus ATCC 12140</t>
  </si>
  <si>
    <t>pPL10</t>
  </si>
  <si>
    <t>NC_001858.1</t>
  </si>
  <si>
    <t>AF036712</t>
  </si>
  <si>
    <t>Bacillus pumilus ATCC 7065</t>
  </si>
  <si>
    <t>pPL7065</t>
  </si>
  <si>
    <t>NC_004932.1</t>
  </si>
  <si>
    <t>AY230134</t>
  </si>
  <si>
    <t>Bacillus safensis MCCC 1A08385</t>
  </si>
  <si>
    <t>pBA64</t>
  </si>
  <si>
    <t>NC_025135.1</t>
  </si>
  <si>
    <t>JX134061</t>
  </si>
  <si>
    <t>Bacillus smithii DSM 4216</t>
  </si>
  <si>
    <t>pDSM4216</t>
  </si>
  <si>
    <t>NZ_CP012025.1</t>
  </si>
  <si>
    <t>CP012025</t>
  </si>
  <si>
    <t>Bacillus sp. 24</t>
  </si>
  <si>
    <t>pBHS24</t>
  </si>
  <si>
    <t>NC_019230.1</t>
  </si>
  <si>
    <t>HM235948</t>
  </si>
  <si>
    <t>Bacillus sp. B-3</t>
  </si>
  <si>
    <t>pA01</t>
  </si>
  <si>
    <t>NC_002675.1</t>
  </si>
  <si>
    <t>AB040121</t>
  </si>
  <si>
    <t>Bacillus sp. BS-01</t>
  </si>
  <si>
    <t>pBS-01</t>
  </si>
  <si>
    <t>NC_013963.1</t>
  </si>
  <si>
    <t>GU591497</t>
  </si>
  <si>
    <t>Bacillus sp. BS-02</t>
  </si>
  <si>
    <t>pBS-02</t>
  </si>
  <si>
    <t>NC_014557.1</t>
  </si>
  <si>
    <t>HQ128580</t>
  </si>
  <si>
    <t>Bacillus sp. DMV2</t>
  </si>
  <si>
    <t>pDMV2</t>
  </si>
  <si>
    <t>NC_019282.1</t>
  </si>
  <si>
    <t>JN980137</t>
  </si>
  <si>
    <t>Bacillus sp. JAMB750</t>
  </si>
  <si>
    <t>pJAM1</t>
  </si>
  <si>
    <t>NC_014617.1</t>
  </si>
  <si>
    <t>AB125215</t>
  </si>
  <si>
    <t>Bacillus sp. YP1</t>
  </si>
  <si>
    <t>pBUYP1</t>
  </si>
  <si>
    <t>NZ_CP010015.1</t>
  </si>
  <si>
    <t>CP010015</t>
  </si>
  <si>
    <t>Bacillus stratosphericus LAMA 585</t>
  </si>
  <si>
    <t>pBSt1</t>
  </si>
  <si>
    <t>NZ_APAS01000019.1</t>
  </si>
  <si>
    <t>APAS01000019</t>
  </si>
  <si>
    <t>Bacillus subtilis</t>
  </si>
  <si>
    <t>p1414</t>
  </si>
  <si>
    <t>NC_002075.1</t>
  </si>
  <si>
    <t>AF091592</t>
  </si>
  <si>
    <t>pIM13</t>
  </si>
  <si>
    <t>NC_001376.1</t>
  </si>
  <si>
    <t>M13761</t>
  </si>
  <si>
    <t>pLS30</t>
  </si>
  <si>
    <t>NC_007956.1</t>
  </si>
  <si>
    <t>AB243053</t>
  </si>
  <si>
    <t>Bacillus subtilis IF03022</t>
  </si>
  <si>
    <t>pTA1060</t>
  </si>
  <si>
    <t>NC_001766.1</t>
  </si>
  <si>
    <t>U32380</t>
  </si>
  <si>
    <t>Bacillus subtilis IAM1232</t>
  </si>
  <si>
    <t>pTA1040</t>
  </si>
  <si>
    <t>NC_001764.1</t>
  </si>
  <si>
    <t>U32378</t>
  </si>
  <si>
    <t>Bacillus subtilis IAM1028</t>
  </si>
  <si>
    <t>pTA1015</t>
  </si>
  <si>
    <t>NC_001765.1</t>
  </si>
  <si>
    <t>U32379</t>
  </si>
  <si>
    <t>Bacillus subtilis IAM 11631</t>
  </si>
  <si>
    <t>pLS32</t>
  </si>
  <si>
    <t>NC_015149.1</t>
  </si>
  <si>
    <t>AB615353</t>
  </si>
  <si>
    <t>Bacillus subtilis ATCC 15841</t>
  </si>
  <si>
    <t>pPL1</t>
  </si>
  <si>
    <t>NC_013537.1</t>
  </si>
  <si>
    <t>DQ140187</t>
  </si>
  <si>
    <t>Bacillus subtilis NCIB 3610</t>
  </si>
  <si>
    <t>pBS32</t>
  </si>
  <si>
    <t>NC_021809.1</t>
  </si>
  <si>
    <t>KF365913</t>
  </si>
  <si>
    <t>pBS608</t>
  </si>
  <si>
    <t>NC_006825.1</t>
  </si>
  <si>
    <t>AY836798</t>
  </si>
  <si>
    <t>Bacillus subtilis IFO 3335</t>
  </si>
  <si>
    <t>pLS20</t>
  </si>
  <si>
    <t>NC_015148.1</t>
  </si>
  <si>
    <t>AB615352</t>
  </si>
  <si>
    <t>Bacillus subtilis S1-4</t>
  </si>
  <si>
    <t>pSU01</t>
  </si>
  <si>
    <t>NZ_ANIP01000001.1</t>
  </si>
  <si>
    <t>ANIP01000001</t>
  </si>
  <si>
    <t>Bacillus subtilis subsp. natto BEST195</t>
  </si>
  <si>
    <t>pBEST195S</t>
  </si>
  <si>
    <t>NC_017194.1</t>
  </si>
  <si>
    <t>AP011542</t>
  </si>
  <si>
    <t>Bacillus thuringiensis HD1011</t>
  </si>
  <si>
    <t>NZ_CP009333.1</t>
  </si>
  <si>
    <t>CP009333</t>
  </si>
  <si>
    <t>NZ_CP009332.1</t>
  </si>
  <si>
    <t>CP009332</t>
  </si>
  <si>
    <t>NZ_CP009334.1</t>
  </si>
  <si>
    <t>CP009334</t>
  </si>
  <si>
    <t>NZ_CP009336.1</t>
  </si>
  <si>
    <t>CP009336</t>
  </si>
  <si>
    <t>Bacillus thuringiensis HD571</t>
  </si>
  <si>
    <t>pBFQ</t>
  </si>
  <si>
    <t>NZ_CP009599.1</t>
  </si>
  <si>
    <t>CP009599</t>
  </si>
  <si>
    <t>Bacillus thuringiensis HD682</t>
  </si>
  <si>
    <t>pBGN_1</t>
  </si>
  <si>
    <t>NZ_CP009719.1</t>
  </si>
  <si>
    <t>CP009719</t>
  </si>
  <si>
    <t>pBGN_2</t>
  </si>
  <si>
    <t>NZ_CP009718.1</t>
  </si>
  <si>
    <t>CP009718</t>
  </si>
  <si>
    <t>pBGN_3</t>
  </si>
  <si>
    <t>NZ_CP009717.1</t>
  </si>
  <si>
    <t>CP009717</t>
  </si>
  <si>
    <t>Bacillus thuringiensis 97-27</t>
  </si>
  <si>
    <t>NZ_CP010087.1</t>
  </si>
  <si>
    <t>CP010087</t>
  </si>
  <si>
    <t>Bacillus thuringiensis YC-10</t>
  </si>
  <si>
    <t>pYC10</t>
  </si>
  <si>
    <t>NZ_CP011355.1</t>
  </si>
  <si>
    <t>CP011355</t>
  </si>
  <si>
    <t>pYC20</t>
  </si>
  <si>
    <t>NZ_CP011357.1</t>
  </si>
  <si>
    <t>CP011357</t>
  </si>
  <si>
    <t>pYC1</t>
  </si>
  <si>
    <t>NZ_CP011350.1</t>
  </si>
  <si>
    <t>CP011350</t>
  </si>
  <si>
    <t>pYC4</t>
  </si>
  <si>
    <t>NZ_CP011352.1</t>
  </si>
  <si>
    <t>CP011352</t>
  </si>
  <si>
    <t>pYC5</t>
  </si>
  <si>
    <t>NZ_CP011353.1</t>
  </si>
  <si>
    <t>CP011353</t>
  </si>
  <si>
    <t>pYC3</t>
  </si>
  <si>
    <t>NZ_CP011351.1</t>
  </si>
  <si>
    <t>CP011351</t>
  </si>
  <si>
    <t>pYC2226</t>
  </si>
  <si>
    <t>NZ_CP011358.1</t>
  </si>
  <si>
    <t>CP011358</t>
  </si>
  <si>
    <t>pYC11</t>
  </si>
  <si>
    <t>NZ_CP011356.1</t>
  </si>
  <si>
    <t>CP011356</t>
  </si>
  <si>
    <t>pYC6</t>
  </si>
  <si>
    <t>NZ_CP011354.1</t>
  </si>
  <si>
    <t>CP011354</t>
  </si>
  <si>
    <t>Bacillus thuringiensis HS18-1</t>
  </si>
  <si>
    <t>pHS18-7</t>
  </si>
  <si>
    <t>NZ_CP012106.1</t>
  </si>
  <si>
    <t>CP012106</t>
  </si>
  <si>
    <t>pHS18-1</t>
  </si>
  <si>
    <t>NZ_CP012100.1</t>
  </si>
  <si>
    <t>CP012100</t>
  </si>
  <si>
    <t>pHS18-6</t>
  </si>
  <si>
    <t>NZ_CP012105.1</t>
  </si>
  <si>
    <t>CP012105</t>
  </si>
  <si>
    <t>pHS18-8</t>
  </si>
  <si>
    <t>NZ_CP012107.1</t>
  </si>
  <si>
    <t>CP012107</t>
  </si>
  <si>
    <t>pHS18-3</t>
  </si>
  <si>
    <t>NZ_CP012102.1</t>
  </si>
  <si>
    <t>CP012102</t>
  </si>
  <si>
    <t>pHS18-4</t>
  </si>
  <si>
    <t>NZ_CP012103.1</t>
  </si>
  <si>
    <t>CP012103</t>
  </si>
  <si>
    <t>pHS18-5</t>
  </si>
  <si>
    <t>NZ_CP012104.1</t>
  </si>
  <si>
    <t>CP012104</t>
  </si>
  <si>
    <t>pHS18-9</t>
  </si>
  <si>
    <t>NZ_CP012108.1</t>
  </si>
  <si>
    <t>CP012108</t>
  </si>
  <si>
    <t>pHS18-2</t>
  </si>
  <si>
    <t>NZ_CP012101.1</t>
  </si>
  <si>
    <t>CP012101</t>
  </si>
  <si>
    <t>Bacillus thuringiensis INTA-FR7-4</t>
  </si>
  <si>
    <t>pFR55</t>
  </si>
  <si>
    <t>NC_010283.1</t>
  </si>
  <si>
    <t>EU362919</t>
  </si>
  <si>
    <t>Bacillus thuringiensis H32</t>
  </si>
  <si>
    <t>pBMB2062-32</t>
  </si>
  <si>
    <t>NC_017197.1</t>
  </si>
  <si>
    <t>DQ185142</t>
  </si>
  <si>
    <t>Bacillus thuringiensis K1</t>
  </si>
  <si>
    <t>pK1S1</t>
  </si>
  <si>
    <t>NC_009034.1</t>
  </si>
  <si>
    <t>EF406356</t>
  </si>
  <si>
    <t>Bacillus thuringiensis</t>
  </si>
  <si>
    <t>pBMB175</t>
  </si>
  <si>
    <t>NC_010895.1</t>
  </si>
  <si>
    <t>DQ364061</t>
  </si>
  <si>
    <t>Bacillus thuringiensis INTA 14-4</t>
  </si>
  <si>
    <t>pBMBt1</t>
  </si>
  <si>
    <t>NC_006821.1</t>
  </si>
  <si>
    <t>AY822042</t>
  </si>
  <si>
    <t>pFR12.5</t>
  </si>
  <si>
    <t>NC_010282.1</t>
  </si>
  <si>
    <t>EU362918</t>
  </si>
  <si>
    <t>Bacillus thuringiensis H2</t>
  </si>
  <si>
    <t>pBMB2062-2</t>
  </si>
  <si>
    <t>NC_019228.1</t>
  </si>
  <si>
    <t>DQ185140</t>
  </si>
  <si>
    <t>Bacillus thuringiensis H4ac</t>
  </si>
  <si>
    <t>pBMB2062-4ac</t>
  </si>
  <si>
    <t>NC_017213.1</t>
  </si>
  <si>
    <t>DQ185143</t>
  </si>
  <si>
    <t>Bacillus thuringiensis YBT-1520</t>
  </si>
  <si>
    <t>pBMB9741</t>
  </si>
  <si>
    <t>NC_001272.2</t>
  </si>
  <si>
    <t>AF202532</t>
  </si>
  <si>
    <t>pBMB7635</t>
  </si>
  <si>
    <t>NC_011796.1</t>
  </si>
  <si>
    <t>EU130936</t>
  </si>
  <si>
    <t>NC_007202.1</t>
  </si>
  <si>
    <t>S49203</t>
  </si>
  <si>
    <t>Bacillus thuringiensis LBIT-113</t>
  </si>
  <si>
    <t>pUIBI-1</t>
  </si>
  <si>
    <t>NC_004059.1</t>
  </si>
  <si>
    <t>AF516904</t>
  </si>
  <si>
    <t>Bacillus thuringiensis 4Q2</t>
  </si>
  <si>
    <t>pTX14-2</t>
  </si>
  <si>
    <t>NC_004334.1</t>
  </si>
  <si>
    <t>AY138808</t>
  </si>
  <si>
    <t>Bacillus thuringiensis C002</t>
  </si>
  <si>
    <t>pDAN-involved</t>
  </si>
  <si>
    <t>NC_007203.1</t>
  </si>
  <si>
    <t>AY126018</t>
  </si>
  <si>
    <t>pBMB2062</t>
  </si>
  <si>
    <t>NC_002108.1</t>
  </si>
  <si>
    <t>AF050161</t>
  </si>
  <si>
    <t>pTX14-1</t>
  </si>
  <si>
    <t>NC_002091.1</t>
  </si>
  <si>
    <t>U67921</t>
  </si>
  <si>
    <t>pBtoxis</t>
  </si>
  <si>
    <t>NC_010076.1</t>
  </si>
  <si>
    <t>AL731825</t>
  </si>
  <si>
    <t>Bacillus thuringiensis ssp.israelensis, serotype HI4</t>
  </si>
  <si>
    <t>pTX14-3</t>
  </si>
  <si>
    <t>NC_001446.1</t>
  </si>
  <si>
    <t>X56204</t>
  </si>
  <si>
    <t>pBMB67</t>
  </si>
  <si>
    <t>NC_009841.1</t>
  </si>
  <si>
    <t>DQ363750</t>
  </si>
  <si>
    <t>pFR12</t>
  </si>
  <si>
    <t>NC_010281.1</t>
  </si>
  <si>
    <t>EU362917</t>
  </si>
  <si>
    <t>Bacillus thuringiensis 1-3</t>
  </si>
  <si>
    <t>pBt1-3</t>
  </si>
  <si>
    <t>NC_020884.1</t>
  </si>
  <si>
    <t>JQ696952</t>
  </si>
  <si>
    <t>Bacillus thuringiensis H1.1</t>
  </si>
  <si>
    <t>pGI1</t>
  </si>
  <si>
    <t>NC_004335.1</t>
  </si>
  <si>
    <t>AY138809</t>
  </si>
  <si>
    <t>pGI3</t>
  </si>
  <si>
    <t>NC_005567.1</t>
  </si>
  <si>
    <t>Y11173</t>
  </si>
  <si>
    <t>Bacillus thuringiensis H56</t>
  </si>
  <si>
    <t>pBMB2062-56</t>
  </si>
  <si>
    <t>NC_019227.1</t>
  </si>
  <si>
    <t>DQ185139</t>
  </si>
  <si>
    <t>Bacillus thuringiensis XL6</t>
  </si>
  <si>
    <t>CP013001.1</t>
  </si>
  <si>
    <t>Bacillus thuringiensis YWC2-8</t>
  </si>
  <si>
    <t>pYWC2-8-2</t>
  </si>
  <si>
    <t>CP013057.1</t>
  </si>
  <si>
    <t>pYWC2-8-3</t>
  </si>
  <si>
    <t>CP013058.1</t>
  </si>
  <si>
    <t>pYWC2-8-5</t>
  </si>
  <si>
    <t>CP013060.1</t>
  </si>
  <si>
    <t>pYWC2-8-4</t>
  </si>
  <si>
    <t>CP013059.1</t>
  </si>
  <si>
    <t>pYWC2-8-6</t>
  </si>
  <si>
    <t>CP013061.1</t>
  </si>
  <si>
    <t>pYWC2-8-1</t>
  </si>
  <si>
    <t>CP013056.1</t>
  </si>
  <si>
    <t>Bacillus thuringiensis BMB171</t>
  </si>
  <si>
    <t>pBMB171</t>
  </si>
  <si>
    <t>NC_014172.1</t>
  </si>
  <si>
    <t>CP001904</t>
  </si>
  <si>
    <t>Bacillus thuringiensis Bt407</t>
  </si>
  <si>
    <t>BTB_78p</t>
  </si>
  <si>
    <t>NC_018879.1</t>
  </si>
  <si>
    <t>CP003891</t>
  </si>
  <si>
    <t>BTB_15p</t>
  </si>
  <si>
    <t>NC_018880.1</t>
  </si>
  <si>
    <t>CP003892</t>
  </si>
  <si>
    <t>BTB_6p</t>
  </si>
  <si>
    <t>NC_018883.1</t>
  </si>
  <si>
    <t>CP003895</t>
  </si>
  <si>
    <t>BTB_5p</t>
  </si>
  <si>
    <t>NC_018884.1</t>
  </si>
  <si>
    <t>CP003896</t>
  </si>
  <si>
    <t>BTB_502p</t>
  </si>
  <si>
    <t>NC_018878.1</t>
  </si>
  <si>
    <t>CP003890</t>
  </si>
  <si>
    <t>BTB_9p</t>
  </si>
  <si>
    <t>NC_018886.1</t>
  </si>
  <si>
    <t>CP003898</t>
  </si>
  <si>
    <t>BTB_2p</t>
  </si>
  <si>
    <t>NC_018885.1</t>
  </si>
  <si>
    <t>CP003897</t>
  </si>
  <si>
    <t>BTB_8p</t>
  </si>
  <si>
    <t>NC_018881.1</t>
  </si>
  <si>
    <t>CP003893</t>
  </si>
  <si>
    <t>BTB_7p</t>
  </si>
  <si>
    <t>NC_018882.1</t>
  </si>
  <si>
    <t>CP003894</t>
  </si>
  <si>
    <t>Bacillus thuringiensis HD-771</t>
  </si>
  <si>
    <t>NC_018486.1</t>
  </si>
  <si>
    <t>CP003753</t>
  </si>
  <si>
    <t>p08</t>
  </si>
  <si>
    <t>NC_018490.1</t>
  </si>
  <si>
    <t>CP003760</t>
  </si>
  <si>
    <t>NC_018501.1</t>
  </si>
  <si>
    <t>CP003754</t>
  </si>
  <si>
    <t>p07</t>
  </si>
  <si>
    <t>NC_018503.1</t>
  </si>
  <si>
    <t>CP003759</t>
  </si>
  <si>
    <t>p05</t>
  </si>
  <si>
    <t>NC_018502.1</t>
  </si>
  <si>
    <t>CP003757</t>
  </si>
  <si>
    <t>p06</t>
  </si>
  <si>
    <t>NC_018489.1</t>
  </si>
  <si>
    <t>CP003758</t>
  </si>
  <si>
    <t>NC_018488.1</t>
  </si>
  <si>
    <t>CP003756</t>
  </si>
  <si>
    <t>NC_018487.1</t>
  </si>
  <si>
    <t>CP003755</t>
  </si>
  <si>
    <t>Bacillus thuringiensis HD-789</t>
  </si>
  <si>
    <t>NC_018510.1</t>
  </si>
  <si>
    <t>CP003766</t>
  </si>
  <si>
    <t>NC_018512.1</t>
  </si>
  <si>
    <t>CP003769</t>
  </si>
  <si>
    <t>NC_018511.1</t>
  </si>
  <si>
    <t>CP003768</t>
  </si>
  <si>
    <t>NC_018517.1</t>
  </si>
  <si>
    <t>CP003767</t>
  </si>
  <si>
    <t>NC_018516.1</t>
  </si>
  <si>
    <t>CP003764</t>
  </si>
  <si>
    <t>NC_018509.1</t>
  </si>
  <si>
    <t>CP003765</t>
  </si>
  <si>
    <t>Bacillus thuringiensis HD1002</t>
  </si>
  <si>
    <t>NZ_CP009349.1</t>
  </si>
  <si>
    <t>CP009349</t>
  </si>
  <si>
    <t>NZ_CP009346.1</t>
  </si>
  <si>
    <t>CP009346</t>
  </si>
  <si>
    <t>NZ_CP009348.1</t>
  </si>
  <si>
    <t>CP009348</t>
  </si>
  <si>
    <t>NZ_CP009345.1</t>
  </si>
  <si>
    <t>CP009345</t>
  </si>
  <si>
    <t>NZ_CP009350.1</t>
  </si>
  <si>
    <t>CP009350</t>
  </si>
  <si>
    <t>NZ_CP009344.1</t>
  </si>
  <si>
    <t>CP009344</t>
  </si>
  <si>
    <t>NZ_CP009347.1</t>
  </si>
  <si>
    <t>CP009347</t>
  </si>
  <si>
    <t>Bacillus thuringiensis MC28</t>
  </si>
  <si>
    <t>pMC319</t>
  </si>
  <si>
    <t>NC_018688.1</t>
  </si>
  <si>
    <t>CP003693</t>
  </si>
  <si>
    <t>pMC8</t>
  </si>
  <si>
    <t>NC_018684.1</t>
  </si>
  <si>
    <t>CP003688</t>
  </si>
  <si>
    <t>pMC429</t>
  </si>
  <si>
    <t>NC_018689.1</t>
  </si>
  <si>
    <t>CP003694</t>
  </si>
  <si>
    <t>pMC189</t>
  </si>
  <si>
    <t>NC_018687.1</t>
  </si>
  <si>
    <t>CP003692</t>
  </si>
  <si>
    <t>pMC95</t>
  </si>
  <si>
    <t>NC_018685.1</t>
  </si>
  <si>
    <t>CP003690</t>
  </si>
  <si>
    <t>pMC54</t>
  </si>
  <si>
    <t>NC_018694.1</t>
  </si>
  <si>
    <t>CP003689</t>
  </si>
  <si>
    <t>pMC183</t>
  </si>
  <si>
    <t>NC_018686.1</t>
  </si>
  <si>
    <t>CP003691</t>
  </si>
  <si>
    <t>Bacillus thuringiensis serovar chinensis CT-43</t>
  </si>
  <si>
    <t>pCT8252</t>
  </si>
  <si>
    <t>NC_017211.1</t>
  </si>
  <si>
    <t>CP001914</t>
  </si>
  <si>
    <t>pCT83</t>
  </si>
  <si>
    <t>NC_017206.1</t>
  </si>
  <si>
    <t>CP001915</t>
  </si>
  <si>
    <t>pCT72</t>
  </si>
  <si>
    <t>NC_017205.1</t>
  </si>
  <si>
    <t>CP001913</t>
  </si>
  <si>
    <t>pCT8513</t>
  </si>
  <si>
    <t>NC_017207.1</t>
  </si>
  <si>
    <t>CP001916</t>
  </si>
  <si>
    <t>pCT127</t>
  </si>
  <si>
    <t>NC_017202.1</t>
  </si>
  <si>
    <t>CP001908</t>
  </si>
  <si>
    <t>pCT281</t>
  </si>
  <si>
    <t>NC_017203.1</t>
  </si>
  <si>
    <t>CP001910</t>
  </si>
  <si>
    <t>pCT51</t>
  </si>
  <si>
    <t>NC_017204.1</t>
  </si>
  <si>
    <t>CP001911</t>
  </si>
  <si>
    <t>pCT6880</t>
  </si>
  <si>
    <t>NC_017210.1</t>
  </si>
  <si>
    <t>CP001912</t>
  </si>
  <si>
    <t>pCT9547</t>
  </si>
  <si>
    <t>NC_017212.1</t>
  </si>
  <si>
    <t>CP001917</t>
  </si>
  <si>
    <t>pCT14</t>
  </si>
  <si>
    <t>NC_017209.1</t>
  </si>
  <si>
    <t>CP001909</t>
  </si>
  <si>
    <t>pBMB0558</t>
  </si>
  <si>
    <t>NC_014937.1</t>
  </si>
  <si>
    <t>HM037272</t>
  </si>
  <si>
    <t>Bacillus thuringiensis serovar finitimus YBT-020</t>
  </si>
  <si>
    <t>pBMB28</t>
  </si>
  <si>
    <t>NC_017199.1</t>
  </si>
  <si>
    <t>CP002510</t>
  </si>
  <si>
    <t>pBMB26</t>
  </si>
  <si>
    <t>NC_017201.1</t>
  </si>
  <si>
    <t>CP002509</t>
  </si>
  <si>
    <t>Bacillus thuringiensis serovar galleriae 4G5</t>
  </si>
  <si>
    <t>pBMB267</t>
  </si>
  <si>
    <t>NZ_CP010091.1</t>
  </si>
  <si>
    <t>CP010091</t>
  </si>
  <si>
    <t>pBMB71</t>
  </si>
  <si>
    <t>NZ_CP010093.1</t>
  </si>
  <si>
    <t>CP010093</t>
  </si>
  <si>
    <t>pBMB426</t>
  </si>
  <si>
    <t>NZ_CP010090.1</t>
  </si>
  <si>
    <t>CP010090</t>
  </si>
  <si>
    <t>pBMBLin15</t>
  </si>
  <si>
    <t>NZ_CP010096.1</t>
  </si>
  <si>
    <t>CP010096</t>
  </si>
  <si>
    <t>pBMB12</t>
  </si>
  <si>
    <t>NZ_CP010097.1</t>
  </si>
  <si>
    <t>CP010097</t>
  </si>
  <si>
    <t>pBMB126</t>
  </si>
  <si>
    <t>NZ_CP010092.1</t>
  </si>
  <si>
    <t>CP010092</t>
  </si>
  <si>
    <t>pBMB55</t>
  </si>
  <si>
    <t>NZ_CP010094.1</t>
  </si>
  <si>
    <t>CP010094</t>
  </si>
  <si>
    <t>pBMB8</t>
  </si>
  <si>
    <t>NZ_CP010099.1</t>
  </si>
  <si>
    <t>CP010099</t>
  </si>
  <si>
    <t>pBMB47</t>
  </si>
  <si>
    <t>NZ_CP010095.1</t>
  </si>
  <si>
    <t>CP010095</t>
  </si>
  <si>
    <t>pBMB7</t>
  </si>
  <si>
    <t>NZ_CP010098.1</t>
  </si>
  <si>
    <t>CP010098</t>
  </si>
  <si>
    <t>Bacillus thuringiensis serovar indiana HD521</t>
  </si>
  <si>
    <t>pBTHD521-5</t>
  </si>
  <si>
    <t>NZ_CP010111.1</t>
  </si>
  <si>
    <t>CP010111</t>
  </si>
  <si>
    <t>pBTHD521-4</t>
  </si>
  <si>
    <t>NZ_CP010110.1</t>
  </si>
  <si>
    <t>CP010110</t>
  </si>
  <si>
    <t>pBTHD521-6</t>
  </si>
  <si>
    <t>NZ_CP010112.1</t>
  </si>
  <si>
    <t>CP010112</t>
  </si>
  <si>
    <t>pBTHD521-3</t>
  </si>
  <si>
    <t>NZ_CP010109.1</t>
  </si>
  <si>
    <t>CP010109</t>
  </si>
  <si>
    <t>pBTHD521-1</t>
  </si>
  <si>
    <t>NZ_CP010107.1</t>
  </si>
  <si>
    <t>CP010107</t>
  </si>
  <si>
    <t>pBTHD521-2</t>
  </si>
  <si>
    <t>NZ_CP010108.1</t>
  </si>
  <si>
    <t>CP010108</t>
  </si>
  <si>
    <t>Bacillus thuringiensis serovar konkukian str. 97-27</t>
  </si>
  <si>
    <t>pBT9727</t>
  </si>
  <si>
    <t>NC_006578.1</t>
  </si>
  <si>
    <t>CP000047</t>
  </si>
  <si>
    <t>Bacillus thuringiensis serovar kurstaki HD 1i</t>
  </si>
  <si>
    <t>unnamed5</t>
  </si>
  <si>
    <t>NZ_CP010002.1</t>
  </si>
  <si>
    <t>CP010002</t>
  </si>
  <si>
    <t>unnamed4</t>
  </si>
  <si>
    <t>NZ_CP010001.1</t>
  </si>
  <si>
    <t>CP010001</t>
  </si>
  <si>
    <t>unnamed10</t>
  </si>
  <si>
    <t>NZ_CP010010.1</t>
  </si>
  <si>
    <t>CP010010</t>
  </si>
  <si>
    <t>NZ_CP009999.1</t>
  </si>
  <si>
    <t>CP009999</t>
  </si>
  <si>
    <t>unnamed9</t>
  </si>
  <si>
    <t>NZ_CP010012.1</t>
  </si>
  <si>
    <t>CP010012</t>
  </si>
  <si>
    <t>unnamed6</t>
  </si>
  <si>
    <t>NZ_CP010003.1</t>
  </si>
  <si>
    <t>CP010003</t>
  </si>
  <si>
    <t>unnamed3</t>
  </si>
  <si>
    <t>NZ_CP010000.1</t>
  </si>
  <si>
    <t>CP010000</t>
  </si>
  <si>
    <t>unnamed11</t>
  </si>
  <si>
    <t>NZ_CP010009.1</t>
  </si>
  <si>
    <t>CP010009</t>
  </si>
  <si>
    <t>unnamed13</t>
  </si>
  <si>
    <t>NZ_CP010011.1</t>
  </si>
  <si>
    <t>CP010011</t>
  </si>
  <si>
    <t>unnamed8</t>
  </si>
  <si>
    <t>NZ_CP010004.1</t>
  </si>
  <si>
    <t>CP010004</t>
  </si>
  <si>
    <t>NZ_CP009998.1</t>
  </si>
  <si>
    <t>CP009998</t>
  </si>
  <si>
    <t>unnamed7</t>
  </si>
  <si>
    <t>NZ_CP010006.1</t>
  </si>
  <si>
    <t>CP010006</t>
  </si>
  <si>
    <t>unnamed12</t>
  </si>
  <si>
    <t>NZ_CP010007.1</t>
  </si>
  <si>
    <t>CP010007</t>
  </si>
  <si>
    <t>unnamed14</t>
  </si>
  <si>
    <t>NZ_CP010008.1</t>
  </si>
  <si>
    <t>CP010008</t>
  </si>
  <si>
    <t>Bacillus thuringiensis serovar kurstaki str. HD-1</t>
  </si>
  <si>
    <t>pBMB8240</t>
  </si>
  <si>
    <t>NZ_CP004880.1</t>
  </si>
  <si>
    <t>CP004880</t>
  </si>
  <si>
    <t>pBMB14</t>
  </si>
  <si>
    <t>NZ_CP004883.1</t>
  </si>
  <si>
    <t>CP004883</t>
  </si>
  <si>
    <t>NZ_CP004878.1</t>
  </si>
  <si>
    <t>CP004878</t>
  </si>
  <si>
    <t>NZ_CP004882.1</t>
  </si>
  <si>
    <t>CP004882</t>
  </si>
  <si>
    <t>pBMB8513</t>
  </si>
  <si>
    <t>NZ_CP004881.1</t>
  </si>
  <si>
    <t>CP004881</t>
  </si>
  <si>
    <t>pBMB74</t>
  </si>
  <si>
    <t>NZ_CP004874.1</t>
  </si>
  <si>
    <t>CP004874</t>
  </si>
  <si>
    <t>pBMB64</t>
  </si>
  <si>
    <t>NZ_CP004872.1</t>
  </si>
  <si>
    <t>CP004872</t>
  </si>
  <si>
    <t>pBMB95</t>
  </si>
  <si>
    <t>NZ_CP004875.1</t>
  </si>
  <si>
    <t>CP004875</t>
  </si>
  <si>
    <t>pBMB46</t>
  </si>
  <si>
    <t>NZ_CP004871.1</t>
  </si>
  <si>
    <t>CP004871</t>
  </si>
  <si>
    <t>pBMB299</t>
  </si>
  <si>
    <t>NZ_CP004876.1</t>
  </si>
  <si>
    <t>CP004876</t>
  </si>
  <si>
    <t>pBMB431</t>
  </si>
  <si>
    <t>NZ_CP004877.1</t>
  </si>
  <si>
    <t>CP004877</t>
  </si>
  <si>
    <t>NZ_CP004879.1</t>
  </si>
  <si>
    <t>CP004879</t>
  </si>
  <si>
    <t>pBMB65</t>
  </si>
  <si>
    <t>NZ_CP004873.1</t>
  </si>
  <si>
    <t>CP004873</t>
  </si>
  <si>
    <t>Bacillus thuringiensis serovar kurstaki str. HD73</t>
  </si>
  <si>
    <t>pHT8_2</t>
  </si>
  <si>
    <t>NC_020242.1</t>
  </si>
  <si>
    <t>CP004075</t>
  </si>
  <si>
    <t>pHT11</t>
  </si>
  <si>
    <t>NC_020250.1</t>
  </si>
  <si>
    <t>CP004073</t>
  </si>
  <si>
    <t>pAW63</t>
  </si>
  <si>
    <t>NC_020240.1</t>
  </si>
  <si>
    <t>CP004072</t>
  </si>
  <si>
    <t>pHT77</t>
  </si>
  <si>
    <t>NC_020239.1</t>
  </si>
  <si>
    <t>CP004071</t>
  </si>
  <si>
    <t>pHT8_1</t>
  </si>
  <si>
    <t>NC_020241.1</t>
  </si>
  <si>
    <t>CP004074</t>
  </si>
  <si>
    <t>pHT73</t>
  </si>
  <si>
    <t>NC_020249.1</t>
  </si>
  <si>
    <t>CP004070</t>
  </si>
  <si>
    <t>pHT7</t>
  </si>
  <si>
    <t>NC_020243.1</t>
  </si>
  <si>
    <t>CP004076</t>
  </si>
  <si>
    <t>Bacillus thuringiensis serovar kurstaki str. YBT-1520</t>
  </si>
  <si>
    <t>pBMB53</t>
  </si>
  <si>
    <t>NZ_CP004862.1</t>
  </si>
  <si>
    <t>CP004862</t>
  </si>
  <si>
    <t>pBMB11</t>
  </si>
  <si>
    <t>NZ_CP004863.1</t>
  </si>
  <si>
    <t>CP004863</t>
  </si>
  <si>
    <t>pBMB293</t>
  </si>
  <si>
    <t>NZ_CP004861.1</t>
  </si>
  <si>
    <t>CP004861</t>
  </si>
  <si>
    <t>pBMB422</t>
  </si>
  <si>
    <t>NZ_CP004860.1</t>
  </si>
  <si>
    <t>CP004860</t>
  </si>
  <si>
    <t>NZ_CP004865.1</t>
  </si>
  <si>
    <t>CP004865</t>
  </si>
  <si>
    <t>NZ_CP004867.1</t>
  </si>
  <si>
    <t>CP004867</t>
  </si>
  <si>
    <t>pBMB94</t>
  </si>
  <si>
    <t>NZ_CP004868.1</t>
  </si>
  <si>
    <t>CP004868</t>
  </si>
  <si>
    <t>NZ_CP004869.1</t>
  </si>
  <si>
    <t>CP004869</t>
  </si>
  <si>
    <t>NZ_CP004864.1</t>
  </si>
  <si>
    <t>CP004864</t>
  </si>
  <si>
    <t>pBMB7921</t>
  </si>
  <si>
    <t>NZ_CP004866.1</t>
  </si>
  <si>
    <t>CP004866</t>
  </si>
  <si>
    <t>NZ_CP004859.1</t>
  </si>
  <si>
    <t>CP004859</t>
  </si>
  <si>
    <t>NZ_CP007614.1</t>
  </si>
  <si>
    <t>CP007614</t>
  </si>
  <si>
    <t>pBMB400</t>
  </si>
  <si>
    <t>NZ_CP007616.1</t>
  </si>
  <si>
    <t>CP007616</t>
  </si>
  <si>
    <t>NZ_CP007609.1</t>
  </si>
  <si>
    <t>CP007609</t>
  </si>
  <si>
    <t>pBMB69</t>
  </si>
  <si>
    <t>NZ_CP007613.1</t>
  </si>
  <si>
    <t>CP007613</t>
  </si>
  <si>
    <t>NZ_CP007610.1</t>
  </si>
  <si>
    <t>CP007610</t>
  </si>
  <si>
    <t>NZ_CP007608.1</t>
  </si>
  <si>
    <t>CP007608</t>
  </si>
  <si>
    <t>NZ_CP007615.1</t>
  </si>
  <si>
    <t>CP007615</t>
  </si>
  <si>
    <t>NZ_CP007612.1</t>
  </si>
  <si>
    <t>CP007612</t>
  </si>
  <si>
    <t>NZ_CP007611.1</t>
  </si>
  <si>
    <t>CP007611</t>
  </si>
  <si>
    <t>Bacillus thuringiensis serovar morrisoni serovar morrisoni BGSC 4AA1</t>
  </si>
  <si>
    <t>pBMB48</t>
  </si>
  <si>
    <t>NZ_CP010583.1</t>
  </si>
  <si>
    <t>CP010583</t>
  </si>
  <si>
    <t>pBMB232</t>
  </si>
  <si>
    <t>NZ_CP010578.1</t>
  </si>
  <si>
    <t>CP010578</t>
  </si>
  <si>
    <t>pBMB76</t>
  </si>
  <si>
    <t>NZ_CP010580.1</t>
  </si>
  <si>
    <t>CP010580</t>
  </si>
  <si>
    <t>pBMB68</t>
  </si>
  <si>
    <t>NZ_CP010581.1</t>
  </si>
  <si>
    <t>CP010581</t>
  </si>
  <si>
    <t>pBMB51</t>
  </si>
  <si>
    <t>NZ_CP010582.1</t>
  </si>
  <si>
    <t>CP010582</t>
  </si>
  <si>
    <t>pBMB92</t>
  </si>
  <si>
    <t>NZ_CP010579.1</t>
  </si>
  <si>
    <t>CP010579</t>
  </si>
  <si>
    <t>Bacillus thuringiensis serovar tenebrionis str. YBT-1765</t>
  </si>
  <si>
    <t>pBMB165</t>
  </si>
  <si>
    <t>NC_023074.1</t>
  </si>
  <si>
    <t>CP002178</t>
  </si>
  <si>
    <t>Bacillus thuringiensis serovar thuringiensis str. IS5056</t>
  </si>
  <si>
    <t>pIS56-15</t>
  </si>
  <si>
    <t>NC_020379.1</t>
  </si>
  <si>
    <t>CP004128</t>
  </si>
  <si>
    <t>pIS56-16</t>
  </si>
  <si>
    <t>NC_020380.1</t>
  </si>
  <si>
    <t>CP004129</t>
  </si>
  <si>
    <t>pIS56-63</t>
  </si>
  <si>
    <t>NC_020392.1</t>
  </si>
  <si>
    <t>CP004131</t>
  </si>
  <si>
    <t>pIS56-11</t>
  </si>
  <si>
    <t>NC_020391.1</t>
  </si>
  <si>
    <t>CP004127</t>
  </si>
  <si>
    <t>pIS56-285</t>
  </si>
  <si>
    <t>NC_020384.1</t>
  </si>
  <si>
    <t>CP004136</t>
  </si>
  <si>
    <t>pIS56-9</t>
  </si>
  <si>
    <t>NC_020378.1</t>
  </si>
  <si>
    <t>CP004126</t>
  </si>
  <si>
    <t>pIS56-328</t>
  </si>
  <si>
    <t>NC_020385.1</t>
  </si>
  <si>
    <t>CP004137</t>
  </si>
  <si>
    <t>pIS56-107</t>
  </si>
  <si>
    <t>NC_020393.1</t>
  </si>
  <si>
    <t>CP004134</t>
  </si>
  <si>
    <t>pIS56-233</t>
  </si>
  <si>
    <t>NC_020394.1</t>
  </si>
  <si>
    <t>CP004135</t>
  </si>
  <si>
    <t>pIS56-8</t>
  </si>
  <si>
    <t>NC_020377.1</t>
  </si>
  <si>
    <t>CP004125</t>
  </si>
  <si>
    <t>pIS56-68</t>
  </si>
  <si>
    <t>NC_020382.1</t>
  </si>
  <si>
    <t>CP004132</t>
  </si>
  <si>
    <t>pIS56-39</t>
  </si>
  <si>
    <t>NC_020381.1</t>
  </si>
  <si>
    <t>CP004130</t>
  </si>
  <si>
    <t>pIS56-6</t>
  </si>
  <si>
    <t>NC_020390.1</t>
  </si>
  <si>
    <t>CP004124</t>
  </si>
  <si>
    <t>pIS56-85</t>
  </si>
  <si>
    <t>NC_020383.1</t>
  </si>
  <si>
    <t>CP004133</t>
  </si>
  <si>
    <t>Bacillus thuringiensis str. Al Hakam</t>
  </si>
  <si>
    <t>pALH1</t>
  </si>
  <si>
    <t>NC_008598.1</t>
  </si>
  <si>
    <t>CP000486</t>
  </si>
  <si>
    <t>pBTZ_5</t>
  </si>
  <si>
    <t>NZ_CP009645.1</t>
  </si>
  <si>
    <t>CP009645</t>
  </si>
  <si>
    <t>pBTZ_3</t>
  </si>
  <si>
    <t>NZ_CP009648.1</t>
  </si>
  <si>
    <t>CP009648</t>
  </si>
  <si>
    <t>pBTZ_1</t>
  </si>
  <si>
    <t>NZ_CP009650.1</t>
  </si>
  <si>
    <t>CP009650</t>
  </si>
  <si>
    <t>pBTZ_6</t>
  </si>
  <si>
    <t>NZ_CP009646.1</t>
  </si>
  <si>
    <t>CP009646</t>
  </si>
  <si>
    <t>pBTZ_2</t>
  </si>
  <si>
    <t>NZ_CP009649.1</t>
  </si>
  <si>
    <t>CP009649</t>
  </si>
  <si>
    <t>pBTZ_4</t>
  </si>
  <si>
    <t>NZ_CP009647.1</t>
  </si>
  <si>
    <t>CP009647</t>
  </si>
  <si>
    <t>Bacillus thuringiensis YBT-1518</t>
  </si>
  <si>
    <t>pBMB0232</t>
  </si>
  <si>
    <t>NC_022877.1</t>
  </si>
  <si>
    <t>CP005939</t>
  </si>
  <si>
    <t>pBMB0230</t>
  </si>
  <si>
    <t>NC_022875.1</t>
  </si>
  <si>
    <t>CP005937</t>
  </si>
  <si>
    <t>pBMB0231</t>
  </si>
  <si>
    <t>NC_022876.1</t>
  </si>
  <si>
    <t>CP005938</t>
  </si>
  <si>
    <t>pBMB0228</t>
  </si>
  <si>
    <t>NC_020124.1</t>
  </si>
  <si>
    <t>CP002486</t>
  </si>
  <si>
    <t>pBMB0229</t>
  </si>
  <si>
    <t>NC_022874.1</t>
  </si>
  <si>
    <t>CP005936</t>
  </si>
  <si>
    <t>pBMB0233</t>
  </si>
  <si>
    <t>NC_022882.1</t>
  </si>
  <si>
    <t>CP005940</t>
  </si>
  <si>
    <t>Bacillus toyonensis BCT-7112 BCT-7112T</t>
  </si>
  <si>
    <t>pBCT77</t>
  </si>
  <si>
    <t>NC_022782.1</t>
  </si>
  <si>
    <t>CP006864</t>
  </si>
  <si>
    <t>pBCT8</t>
  </si>
  <si>
    <t>NC_022783.1</t>
  </si>
  <si>
    <t>CP006865</t>
  </si>
  <si>
    <t>Bacillus weihenstephanensis KBAB4</t>
  </si>
  <si>
    <t>pBWB404</t>
  </si>
  <si>
    <t>NC_010183.1</t>
  </si>
  <si>
    <t>CP000907</t>
  </si>
  <si>
    <t>pBWB401</t>
  </si>
  <si>
    <t>NC_010180.1</t>
  </si>
  <si>
    <t>CP000904</t>
  </si>
  <si>
    <t>pBWB403</t>
  </si>
  <si>
    <t>NC_010182.1</t>
  </si>
  <si>
    <t>CP000906</t>
  </si>
  <si>
    <t>pBWB402</t>
  </si>
  <si>
    <t>NC_010181.1</t>
  </si>
  <si>
    <t>CP000905</t>
  </si>
  <si>
    <t>bacterium 36B</t>
  </si>
  <si>
    <t>unclassified Bacteria</t>
  </si>
  <si>
    <t>unclassified Bacteria (miscellaneous)</t>
  </si>
  <si>
    <t>pTOR_02</t>
  </si>
  <si>
    <t>NC_019783.1</t>
  </si>
  <si>
    <t>JX843238</t>
  </si>
  <si>
    <t>bacterium 72B</t>
  </si>
  <si>
    <t>pTOR_01</t>
  </si>
  <si>
    <t>NC_019798.1</t>
  </si>
  <si>
    <t>JX843237</t>
  </si>
  <si>
    <t>bacterium enrichment culture clone 1(2010)</t>
  </si>
  <si>
    <t>hyperthermophilic bacterial plasmid 1</t>
  </si>
  <si>
    <t>NC_025030.1</t>
  </si>
  <si>
    <t>GU722199</t>
  </si>
  <si>
    <t>bacterium enrichment culture clone 2a(2010)</t>
  </si>
  <si>
    <t>hyperthermophilic bacterial plasmid 2a</t>
  </si>
  <si>
    <t>NC_025031.1</t>
  </si>
  <si>
    <t>GU722200</t>
  </si>
  <si>
    <t>bacterium enrichment culture clone 2b(2010)</t>
  </si>
  <si>
    <t>hyperthermophilic bacterial plasmid 2b</t>
  </si>
  <si>
    <t>NC_025032.1</t>
  </si>
  <si>
    <t>GU722201</t>
  </si>
  <si>
    <t>Bacteroides cellulosilyticus WH2</t>
  </si>
  <si>
    <t>Bacteroidetes/Chlorobi group</t>
  </si>
  <si>
    <t>Bacteroidetes</t>
  </si>
  <si>
    <t>pBWH2A</t>
  </si>
  <si>
    <t>NZ_ATFI01000024.1</t>
  </si>
  <si>
    <t>ATFI01000024</t>
  </si>
  <si>
    <t>pBWH2B</t>
  </si>
  <si>
    <t>NZ_ATFI01000025.1</t>
  </si>
  <si>
    <t>ATFI01000025</t>
  </si>
  <si>
    <t>Bacteroides fragilis IB143</t>
  </si>
  <si>
    <t>pBI143</t>
  </si>
  <si>
    <t>NC_005026.1</t>
  </si>
  <si>
    <t>U30316</t>
  </si>
  <si>
    <t>Bacteroides fragilis P35</t>
  </si>
  <si>
    <t>pBFP35</t>
  </si>
  <si>
    <t>NC_011073.1</t>
  </si>
  <si>
    <t>DQ859906</t>
  </si>
  <si>
    <t>Bacteroides fragilis GAI92082</t>
  </si>
  <si>
    <t>pBFUK1</t>
  </si>
  <si>
    <t>NC_019534.1</t>
  </si>
  <si>
    <t>AB646744</t>
  </si>
  <si>
    <t>Bacteroides fragilis NCTC 9343</t>
  </si>
  <si>
    <t>pBF9343</t>
  </si>
  <si>
    <t>NC_006873.1</t>
  </si>
  <si>
    <t>CR626928</t>
  </si>
  <si>
    <t>Bacteroides fragilis YCH46</t>
  </si>
  <si>
    <t>pBFY46</t>
  </si>
  <si>
    <t>NC_006297.1</t>
  </si>
  <si>
    <t>AP006842</t>
  </si>
  <si>
    <t>Bacteroides salanitronis DSM 18170</t>
  </si>
  <si>
    <t>pBACSA03</t>
  </si>
  <si>
    <t>NC_015166.1</t>
  </si>
  <si>
    <t>CP002533</t>
  </si>
  <si>
    <t>pBACSA02</t>
  </si>
  <si>
    <t>NC_015168.1</t>
  </si>
  <si>
    <t>CP002532</t>
  </si>
  <si>
    <t>pBACSA01</t>
  </si>
  <si>
    <t>NC_015165.1</t>
  </si>
  <si>
    <t>CP002531</t>
  </si>
  <si>
    <t>Bacteroides thetaiotaomicron VPI-5482</t>
  </si>
  <si>
    <t>p5482</t>
  </si>
  <si>
    <t>NC_004703.1</t>
  </si>
  <si>
    <t>AY171301</t>
  </si>
  <si>
    <t>Bartonella grahamii</t>
  </si>
  <si>
    <t>pBGR2</t>
  </si>
  <si>
    <t>NC_004308.1</t>
  </si>
  <si>
    <t>AJ439506</t>
  </si>
  <si>
    <t>pBGR1</t>
  </si>
  <si>
    <t>NC_006374.1</t>
  </si>
  <si>
    <t>AJ422079</t>
  </si>
  <si>
    <t>Bartonella grahamii as4aup</t>
  </si>
  <si>
    <t>pBGR3</t>
  </si>
  <si>
    <t>NC_012847.1</t>
  </si>
  <si>
    <t>CP001563</t>
  </si>
  <si>
    <t>Bartonella schoenbuchensis m07a</t>
  </si>
  <si>
    <t>pML</t>
  </si>
  <si>
    <t>NZ_CM001845.1</t>
  </si>
  <si>
    <t>CM001845</t>
  </si>
  <si>
    <t>pMS</t>
  </si>
  <si>
    <t>NZ_CM001846.1</t>
  </si>
  <si>
    <t>CM001846</t>
  </si>
  <si>
    <t>Bartonella sp. TT0105</t>
  </si>
  <si>
    <t>pTT0105</t>
  </si>
  <si>
    <t>NC_019248.1</t>
  </si>
  <si>
    <t>GU173851</t>
  </si>
  <si>
    <t>Bartonella tribocorum BM1374166</t>
  </si>
  <si>
    <t>NZ_HG969193.1</t>
  </si>
  <si>
    <t>HG969193</t>
  </si>
  <si>
    <t>Bartonella tribocorum KM19-1</t>
  </si>
  <si>
    <t>pKM19s</t>
  </si>
  <si>
    <t>NC_010615.1</t>
  </si>
  <si>
    <t>EU595645</t>
  </si>
  <si>
    <t>Bartonella tribocorum CIP 105476 type strain:506 = CIP 105476</t>
  </si>
  <si>
    <t>pBT01</t>
  </si>
  <si>
    <t>NC_010160.1</t>
  </si>
  <si>
    <t>AM260524</t>
  </si>
  <si>
    <t>Beet leafhopper transmitted virescence phytoplasma</t>
  </si>
  <si>
    <t>pBLTVA-2</t>
  </si>
  <si>
    <t>NC_005914.1</t>
  </si>
  <si>
    <t>AY423628</t>
  </si>
  <si>
    <t>pBLTVA-1</t>
  </si>
  <si>
    <t>NC_005913.1</t>
  </si>
  <si>
    <t>AY423627</t>
  </si>
  <si>
    <t>Beggiatoa leptomitiformis D-402</t>
  </si>
  <si>
    <t>CP012374.1</t>
  </si>
  <si>
    <t>Beijerinckia indica subsp. indica ATCC 9039</t>
  </si>
  <si>
    <t>pBIND02</t>
  </si>
  <si>
    <t>NC_010578.1</t>
  </si>
  <si>
    <t>CP001018</t>
  </si>
  <si>
    <t>pBIND01</t>
  </si>
  <si>
    <t>NC_010580.1</t>
  </si>
  <si>
    <t>CP001017</t>
  </si>
  <si>
    <t>Bhargavaea cecembensis DMV46A</t>
  </si>
  <si>
    <t>pBSDMV46A</t>
  </si>
  <si>
    <t>NC_019270.1</t>
  </si>
  <si>
    <t>JN980138</t>
  </si>
  <si>
    <t>Bhargavaea cecembensis DMV9</t>
  </si>
  <si>
    <t>pBSDMV9</t>
  </si>
  <si>
    <t>NC_015509.1</t>
  </si>
  <si>
    <t>HQ833018</t>
  </si>
  <si>
    <t>Bibersteinia trehalosi</t>
  </si>
  <si>
    <t>pCCK13698</t>
  </si>
  <si>
    <t>NC_007800.1</t>
  </si>
  <si>
    <t>AM183225</t>
  </si>
  <si>
    <t>Bifidobacterium asteroides DSM 20089</t>
  </si>
  <si>
    <t>pCIBAO89</t>
  </si>
  <si>
    <t>NC_010908.1</t>
  </si>
  <si>
    <t>EU030683</t>
  </si>
  <si>
    <t>Bifidobacterium bifidum B80</t>
  </si>
  <si>
    <t>pB80</t>
  </si>
  <si>
    <t>NC_011332.1</t>
  </si>
  <si>
    <t>DQ305402</t>
  </si>
  <si>
    <t>Bifidobacterium breve NCFB 2258</t>
  </si>
  <si>
    <t>pCIBb1</t>
  </si>
  <si>
    <t>NC_002133.1</t>
  </si>
  <si>
    <t>AF085719</t>
  </si>
  <si>
    <t>Bifidobacterium breve B21a</t>
  </si>
  <si>
    <t>pB21a</t>
  </si>
  <si>
    <t>NC_010930.1</t>
  </si>
  <si>
    <t>DQ497626</t>
  </si>
  <si>
    <t>Bifidobacterium breve BR3</t>
  </si>
  <si>
    <t>pBR3</t>
  </si>
  <si>
    <t>CP010414.1</t>
  </si>
  <si>
    <t>Bifidobacterium catenulatum L48</t>
  </si>
  <si>
    <t>pBC1</t>
  </si>
  <si>
    <t>NC_007068.1</t>
  </si>
  <si>
    <t>DQ011664</t>
  </si>
  <si>
    <t>Bifidobacterium kashiwanohense JCM 15439</t>
  </si>
  <si>
    <t>pBBKW-1</t>
  </si>
  <si>
    <t>NC_021875.1</t>
  </si>
  <si>
    <t>AB713428</t>
  </si>
  <si>
    <t>pBBKW-2</t>
  </si>
  <si>
    <t>NC_021876.1</t>
  </si>
  <si>
    <t>AB713429</t>
  </si>
  <si>
    <t>Bifidobacterium longum</t>
  </si>
  <si>
    <t>pMG1</t>
  </si>
  <si>
    <t>NC_006997.1</t>
  </si>
  <si>
    <t>AY210701</t>
  </si>
  <si>
    <t>Bifidobacterium longum KJ</t>
  </si>
  <si>
    <t>pKJ36</t>
  </si>
  <si>
    <t>NC_002635.1</t>
  </si>
  <si>
    <t>AF139129</t>
  </si>
  <si>
    <t>pKJ50</t>
  </si>
  <si>
    <t>NC_004978.1</t>
  </si>
  <si>
    <t>U76614</t>
  </si>
  <si>
    <t>Bifidobacterium longum RW041</t>
  </si>
  <si>
    <t>PNAC2</t>
  </si>
  <si>
    <t>NC_004769.1</t>
  </si>
  <si>
    <t>AY112723</t>
  </si>
  <si>
    <t>pTB6</t>
  </si>
  <si>
    <t>NC_006843.1</t>
  </si>
  <si>
    <t>AB187597</t>
  </si>
  <si>
    <t>Bifidobacterium longum DPC6043</t>
  </si>
  <si>
    <t>p6043B</t>
  </si>
  <si>
    <t>NC_010861.1</t>
  </si>
  <si>
    <t>DQ458911</t>
  </si>
  <si>
    <t>Bifidobacterium longum NAL8</t>
  </si>
  <si>
    <t>pNAL8L</t>
  </si>
  <si>
    <t>NC_025162.1</t>
  </si>
  <si>
    <t>AM183145</t>
  </si>
  <si>
    <t>Bifidobacterium longum M62</t>
  </si>
  <si>
    <t>pSP02</t>
  </si>
  <si>
    <t>NC_019200.1</t>
  </si>
  <si>
    <t>GU256055</t>
  </si>
  <si>
    <t>Bifidobacterium longum VMKB44</t>
  </si>
  <si>
    <t>pB44</t>
  </si>
  <si>
    <t>NC_004443.1</t>
  </si>
  <si>
    <t>AY066026</t>
  </si>
  <si>
    <t>Bifidobacterium longum FI10564</t>
  </si>
  <si>
    <t>pFI2576</t>
  </si>
  <si>
    <t>NC_011139.1</t>
  </si>
  <si>
    <t>DQ452864</t>
  </si>
  <si>
    <t>p6043A</t>
  </si>
  <si>
    <t>NC_010857.1</t>
  </si>
  <si>
    <t>DQ458910</t>
  </si>
  <si>
    <t>pNAC3</t>
  </si>
  <si>
    <t>NC_004768.1</t>
  </si>
  <si>
    <t>AY112722</t>
  </si>
  <si>
    <t>Bifidobacterium longum RW048</t>
  </si>
  <si>
    <t>pNAC1</t>
  </si>
  <si>
    <t>NC_004770.1</t>
  </si>
  <si>
    <t>AY112724</t>
  </si>
  <si>
    <t>pNAL8M</t>
  </si>
  <si>
    <t>NC_025161.1</t>
  </si>
  <si>
    <t>AM183144</t>
  </si>
  <si>
    <t>Bifidobacterium longum BG7</t>
  </si>
  <si>
    <t>pRY68</t>
  </si>
  <si>
    <t>CP010454.1</t>
  </si>
  <si>
    <t>Bifidobacterium longum DJO10A</t>
  </si>
  <si>
    <t>pDOJH10S</t>
  </si>
  <si>
    <t>NC_004253.1</t>
  </si>
  <si>
    <t>AF538869</t>
  </si>
  <si>
    <t>pDOJH10L</t>
  </si>
  <si>
    <t>NC_004252.1</t>
  </si>
  <si>
    <t>AF538868</t>
  </si>
  <si>
    <t>Bifidobacterium longum NCC2705</t>
  </si>
  <si>
    <t>pBLO1</t>
  </si>
  <si>
    <t>NC_004943.1</t>
  </si>
  <si>
    <t>AF540971</t>
  </si>
  <si>
    <t>Bifidobacterium longum subsp. infantis 157F</t>
  </si>
  <si>
    <t>p157F-NC1</t>
  </si>
  <si>
    <t>NC_015053.1</t>
  </si>
  <si>
    <t>AP010891</t>
  </si>
  <si>
    <t>p157F-NC2</t>
  </si>
  <si>
    <t>NC_015066.1</t>
  </si>
  <si>
    <t>AP010892</t>
  </si>
  <si>
    <t>Bifidobacterium longum subsp. longum KACC 91563</t>
  </si>
  <si>
    <t>BLNIAS_P2</t>
  </si>
  <si>
    <t>NC_017222.1</t>
  </si>
  <si>
    <t>CP002796</t>
  </si>
  <si>
    <t>BLNIAS_P1</t>
  </si>
  <si>
    <t>NC_017220.1</t>
  </si>
  <si>
    <t>CP002795</t>
  </si>
  <si>
    <t>Bifidobacterium pseudocatenulatum VMKB4M</t>
  </si>
  <si>
    <t>p4M</t>
  </si>
  <si>
    <t>NC_003527.1</t>
  </si>
  <si>
    <t>AF359574</t>
  </si>
  <si>
    <t>Bifidobacterium pseudolongum</t>
  </si>
  <si>
    <t>pASV479</t>
  </si>
  <si>
    <t>NC_010877.1</t>
  </si>
  <si>
    <t>DQ103758</t>
  </si>
  <si>
    <t>Bifidobacterium pseudolongum PV8-2</t>
  </si>
  <si>
    <t>pPV8-2.01</t>
  </si>
  <si>
    <t>NZ_CP007458.1</t>
  </si>
  <si>
    <t>CP007458</t>
  </si>
  <si>
    <t>Bifidobacterium sp. A24</t>
  </si>
  <si>
    <t>pBIFA24</t>
  </si>
  <si>
    <t>NC_010164.1</t>
  </si>
  <si>
    <t>DQ286581</t>
  </si>
  <si>
    <t>Blattabacterium sp. (Blaberus giganteus) BGIGA</t>
  </si>
  <si>
    <t>pBGIBA</t>
  </si>
  <si>
    <t>NC_017925.1</t>
  </si>
  <si>
    <t>CP003536</t>
  </si>
  <si>
    <t>Blattabacterium sp. (Blatta orientalis) str. Tarazona</t>
  </si>
  <si>
    <t>NC_020196.1</t>
  </si>
  <si>
    <t>CP003606</t>
  </si>
  <si>
    <t>Blattabacterium sp. (Blattella germanica) str. Bge</t>
  </si>
  <si>
    <t>pBge</t>
  </si>
  <si>
    <t>NC_015679.1</t>
  </si>
  <si>
    <t>CP002849</t>
  </si>
  <si>
    <t>Blattabacterium sp. (Cryptocercus punctulatus) str. Cpu</t>
  </si>
  <si>
    <t>pCpu</t>
  </si>
  <si>
    <t>NC_016598.1</t>
  </si>
  <si>
    <t>CP003016</t>
  </si>
  <si>
    <t>Blattabacterium sp. (Mastotermes darwiniensis) str. MADAR</t>
  </si>
  <si>
    <t>pMADAR_001</t>
  </si>
  <si>
    <t>NC_016150.1</t>
  </si>
  <si>
    <t>CP003095</t>
  </si>
  <si>
    <t>Blattabacterium sp. (Nauphoeta cinerea)</t>
  </si>
  <si>
    <t>NC_022551.1</t>
  </si>
  <si>
    <t>CP005489</t>
  </si>
  <si>
    <t>Blattabacterium sp. (Periplaneta americana) str. BPLAN</t>
  </si>
  <si>
    <t>pBPLAN</t>
  </si>
  <si>
    <t>NC_013419.1</t>
  </si>
  <si>
    <t>CP001430</t>
  </si>
  <si>
    <t>Blumeria graminis f. sp. hordei</t>
  </si>
  <si>
    <t>Eukaryota</t>
  </si>
  <si>
    <t>Fungi</t>
  </si>
  <si>
    <t>Ascomycetes</t>
  </si>
  <si>
    <t>pBgh</t>
  </si>
  <si>
    <t>NC_004935.1</t>
  </si>
  <si>
    <t>AY189817</t>
  </si>
  <si>
    <t>Bordetella bronchiseptica S87</t>
  </si>
  <si>
    <t>pBBR1</t>
  </si>
  <si>
    <t>NC_025015.1</t>
  </si>
  <si>
    <t>X66730</t>
  </si>
  <si>
    <t>Bordetella parapertussis Bpp5</t>
  </si>
  <si>
    <t>BPP5P1</t>
  </si>
  <si>
    <t>NC_018830.1</t>
  </si>
  <si>
    <t>HE965804</t>
  </si>
  <si>
    <t>Bordetella pertussis BP136</t>
  </si>
  <si>
    <t>pBP136</t>
  </si>
  <si>
    <t>NC_008459.1</t>
  </si>
  <si>
    <t>AB237782</t>
  </si>
  <si>
    <t>Borrelia afzelii ACA-1</t>
  </si>
  <si>
    <t>Spirochaetes</t>
  </si>
  <si>
    <t>Spirochaetia</t>
  </si>
  <si>
    <t>cp26</t>
  </si>
  <si>
    <t>NC_011650.1</t>
  </si>
  <si>
    <t>CP001250</t>
  </si>
  <si>
    <t>lp32-10</t>
  </si>
  <si>
    <t>NC_011790.1</t>
  </si>
  <si>
    <t>CP001245</t>
  </si>
  <si>
    <t>lp17</t>
  </si>
  <si>
    <t>NC_011789.1</t>
  </si>
  <si>
    <t>CP001239</t>
  </si>
  <si>
    <t>cp32-3</t>
  </si>
  <si>
    <t>NC_011651.1</t>
  </si>
  <si>
    <t>CP001237</t>
  </si>
  <si>
    <t>cp32-1</t>
  </si>
  <si>
    <t>NC_011647.1</t>
  </si>
  <si>
    <t>CP001243</t>
  </si>
  <si>
    <t>lp28-4</t>
  </si>
  <si>
    <t>NC_011791.1</t>
  </si>
  <si>
    <t>CP001249</t>
  </si>
  <si>
    <t>lp28-3</t>
  </si>
  <si>
    <t>NC_011793.1</t>
  </si>
  <si>
    <t>CP001241</t>
  </si>
  <si>
    <t>cp32-4</t>
  </si>
  <si>
    <t>NC_011649.1</t>
  </si>
  <si>
    <t>CP001240</t>
  </si>
  <si>
    <t>lp28-2</t>
  </si>
  <si>
    <t>NC_011788.1</t>
  </si>
  <si>
    <t>CP001244</t>
  </si>
  <si>
    <t>lp54</t>
  </si>
  <si>
    <t>NC_011786.1</t>
  </si>
  <si>
    <t>CP001247</t>
  </si>
  <si>
    <t>lp28-7</t>
  </si>
  <si>
    <t>NC_011794.1</t>
  </si>
  <si>
    <t>CP001242</t>
  </si>
  <si>
    <t>lp28-1</t>
  </si>
  <si>
    <t>NC_011787.1</t>
  </si>
  <si>
    <t>CP001238</t>
  </si>
  <si>
    <t>lp38</t>
  </si>
  <si>
    <t>NC_011792.1</t>
  </si>
  <si>
    <t>CP001246</t>
  </si>
  <si>
    <t>cp32-5</t>
  </si>
  <si>
    <t>NC_011648.1</t>
  </si>
  <si>
    <t>CP001248</t>
  </si>
  <si>
    <t>Borrelia afzelii K78</t>
  </si>
  <si>
    <t>NZ_CP009069.1</t>
  </si>
  <si>
    <t>CP009069</t>
  </si>
  <si>
    <t>NZ_CP009065.1</t>
  </si>
  <si>
    <t>CP009065</t>
  </si>
  <si>
    <t>NZ_CP009059.1</t>
  </si>
  <si>
    <t>CP009059</t>
  </si>
  <si>
    <t>cp32-9</t>
  </si>
  <si>
    <t>NZ_CP009068.1</t>
  </si>
  <si>
    <t>CP009068</t>
  </si>
  <si>
    <t>NZ_CP009062.1</t>
  </si>
  <si>
    <t>CP009062</t>
  </si>
  <si>
    <t>NZ_CP009060.1</t>
  </si>
  <si>
    <t>CP009060</t>
  </si>
  <si>
    <t>NZ_CP009071.1</t>
  </si>
  <si>
    <t>CP009071</t>
  </si>
  <si>
    <t>NZ_CP009061.1</t>
  </si>
  <si>
    <t>CP009061</t>
  </si>
  <si>
    <t>NZ_CP009070.1</t>
  </si>
  <si>
    <t>CP009070</t>
  </si>
  <si>
    <t>NZ_CP009063.1</t>
  </si>
  <si>
    <t>CP009063</t>
  </si>
  <si>
    <t>NZ_CP009064.1</t>
  </si>
  <si>
    <t>CP009064</t>
  </si>
  <si>
    <t>NZ_CP009067.1</t>
  </si>
  <si>
    <t>CP009067</t>
  </si>
  <si>
    <t>lp28-8.rev8</t>
  </si>
  <si>
    <t>NZ_CP009066.1</t>
  </si>
  <si>
    <t>CP009066</t>
  </si>
  <si>
    <t>Borrelia afzelii PKo</t>
  </si>
  <si>
    <t>cp32-7</t>
  </si>
  <si>
    <t>NC_017231.1</t>
  </si>
  <si>
    <t>CP002940</t>
  </si>
  <si>
    <t>NC_017228.1</t>
  </si>
  <si>
    <t>CP002941</t>
  </si>
  <si>
    <t>NC_017226.1</t>
  </si>
  <si>
    <t>CP002938</t>
  </si>
  <si>
    <t>cp32-11</t>
  </si>
  <si>
    <t>NC_017224.1</t>
  </si>
  <si>
    <t>CP002935</t>
  </si>
  <si>
    <t>NC_017233.1</t>
  </si>
  <si>
    <t>CP002944</t>
  </si>
  <si>
    <t>cp32-12</t>
  </si>
  <si>
    <t>NC_017225.1</t>
  </si>
  <si>
    <t>CP002936</t>
  </si>
  <si>
    <t>NC_017227.1</t>
  </si>
  <si>
    <t>CP002939</t>
  </si>
  <si>
    <t>NC_017229.1</t>
  </si>
  <si>
    <t>CP002934</t>
  </si>
  <si>
    <t>NC_017230.1</t>
  </si>
  <si>
    <t>CP002937</t>
  </si>
  <si>
    <t>NC_017241.1</t>
  </si>
  <si>
    <t>CP002950</t>
  </si>
  <si>
    <t>lp28-8</t>
  </si>
  <si>
    <t>NC_017236.1</t>
  </si>
  <si>
    <t>CP002947</t>
  </si>
  <si>
    <t>NC_017239.1</t>
  </si>
  <si>
    <t>CP002943</t>
  </si>
  <si>
    <t>NC_017235.1</t>
  </si>
  <si>
    <t>CP002946</t>
  </si>
  <si>
    <t>NC_017237.1</t>
  </si>
  <si>
    <t>CP002949</t>
  </si>
  <si>
    <t>NC_017240.1</t>
  </si>
  <si>
    <t>CP002948</t>
  </si>
  <si>
    <t>NC_017232.1</t>
  </si>
  <si>
    <t>CP002942</t>
  </si>
  <si>
    <t>NC_017234.1</t>
  </si>
  <si>
    <t>CP002945</t>
  </si>
  <si>
    <t>lp25</t>
  </si>
  <si>
    <t>NC_008569.1</t>
  </si>
  <si>
    <t>CP000403</t>
  </si>
  <si>
    <t>lp60-2</t>
  </si>
  <si>
    <t>NC_008565.1</t>
  </si>
  <si>
    <t>CP000397</t>
  </si>
  <si>
    <t>lp34</t>
  </si>
  <si>
    <t>NC_008566.1</t>
  </si>
  <si>
    <t>CP000398</t>
  </si>
  <si>
    <t>cp30</t>
  </si>
  <si>
    <t>NC_008273.1</t>
  </si>
  <si>
    <t>CP000400</t>
  </si>
  <si>
    <t>lp32</t>
  </si>
  <si>
    <t>NC_008567.1</t>
  </si>
  <si>
    <t>CP000399</t>
  </si>
  <si>
    <t>lp28</t>
  </si>
  <si>
    <t>NC_008568.1</t>
  </si>
  <si>
    <t>CP000401</t>
  </si>
  <si>
    <t>cp27</t>
  </si>
  <si>
    <t>NC_008274.1</t>
  </si>
  <si>
    <t>CP000402</t>
  </si>
  <si>
    <t>lp60</t>
  </si>
  <si>
    <t>NC_008564.1</t>
  </si>
  <si>
    <t>CP000396</t>
  </si>
  <si>
    <t>Borrelia afzelii Tom3107</t>
  </si>
  <si>
    <t>NZ_CP009214.1</t>
  </si>
  <si>
    <t>CP009214</t>
  </si>
  <si>
    <t>NZ_CP009213.1</t>
  </si>
  <si>
    <t>CP009213</t>
  </si>
  <si>
    <t>Borrelia bavariensis PBi</t>
  </si>
  <si>
    <t>NC_006129.1</t>
  </si>
  <si>
    <t>CP000015</t>
  </si>
  <si>
    <t>NC_006128.1</t>
  </si>
  <si>
    <t>CP000014</t>
  </si>
  <si>
    <t>Borrelia bissettii DN127</t>
  </si>
  <si>
    <t>cp9</t>
  </si>
  <si>
    <t>NC_015911.1</t>
  </si>
  <si>
    <t>CP002755</t>
  </si>
  <si>
    <t>NC_015903.1</t>
  </si>
  <si>
    <t>CP002748</t>
  </si>
  <si>
    <t>NC_015922.1</t>
  </si>
  <si>
    <t>CP002757</t>
  </si>
  <si>
    <t>cp32-quad</t>
  </si>
  <si>
    <t>NC_015906.1</t>
  </si>
  <si>
    <t>CP002754</t>
  </si>
  <si>
    <t>NC_015915.1</t>
  </si>
  <si>
    <t>CP002756</t>
  </si>
  <si>
    <t>NC_015907.1</t>
  </si>
  <si>
    <t>CP002747</t>
  </si>
  <si>
    <t>NC_015908.1</t>
  </si>
  <si>
    <t>CP002749</t>
  </si>
  <si>
    <t>NC_015910.1</t>
  </si>
  <si>
    <t>CP002753</t>
  </si>
  <si>
    <t>cp32-6</t>
  </si>
  <si>
    <t>NC_015905.1</t>
  </si>
  <si>
    <t>CP002752</t>
  </si>
  <si>
    <t>NC_015919.1</t>
  </si>
  <si>
    <t>CP002761</t>
  </si>
  <si>
    <t>NC_015909.1</t>
  </si>
  <si>
    <t>CP002751</t>
  </si>
  <si>
    <t>NC_015904.1</t>
  </si>
  <si>
    <t>CP002750</t>
  </si>
  <si>
    <t>NC_015916.1</t>
  </si>
  <si>
    <t>CP002758</t>
  </si>
  <si>
    <t>lp56</t>
  </si>
  <si>
    <t>NC_015920.1</t>
  </si>
  <si>
    <t>CP002762</t>
  </si>
  <si>
    <t>NC_015917.1</t>
  </si>
  <si>
    <t>CP002759</t>
  </si>
  <si>
    <t>NC_015918.1</t>
  </si>
  <si>
    <t>CP002760</t>
  </si>
  <si>
    <t>Borrelia burgdorferi B31</t>
  </si>
  <si>
    <t>NZ_CP009670.1</t>
  </si>
  <si>
    <t>CP009670</t>
  </si>
  <si>
    <t>NZ_CP009671.1</t>
  </si>
  <si>
    <t>CP009671</t>
  </si>
  <si>
    <t>NZ_CP009668.1</t>
  </si>
  <si>
    <t>CP009668</t>
  </si>
  <si>
    <t>lp36</t>
  </si>
  <si>
    <t>NZ_CP009659.1</t>
  </si>
  <si>
    <t>CP009659</t>
  </si>
  <si>
    <t>lp21</t>
  </si>
  <si>
    <t>NZ_CP009673.1</t>
  </si>
  <si>
    <t>CP009673</t>
  </si>
  <si>
    <t>NZ_CP009664.1</t>
  </si>
  <si>
    <t>CP009664</t>
  </si>
  <si>
    <t>NZ_CP009661.1</t>
  </si>
  <si>
    <t>CP009661</t>
  </si>
  <si>
    <t>NZ_CP009662.1</t>
  </si>
  <si>
    <t>CP009662</t>
  </si>
  <si>
    <t>NZ_CP009663.1</t>
  </si>
  <si>
    <t>CP009663</t>
  </si>
  <si>
    <t>lp32-8</t>
  </si>
  <si>
    <t>NZ_CP009660.1</t>
  </si>
  <si>
    <t>CP009660</t>
  </si>
  <si>
    <t>NZ_CP009658.1</t>
  </si>
  <si>
    <t>CP009658</t>
  </si>
  <si>
    <t>NZ_CP009667.1</t>
  </si>
  <si>
    <t>CP009667</t>
  </si>
  <si>
    <t>NZ_CP009665.1</t>
  </si>
  <si>
    <t>CP009665</t>
  </si>
  <si>
    <t>NZ_CP009674.1</t>
  </si>
  <si>
    <t>CP009674</t>
  </si>
  <si>
    <t>NZ_CP009666.1</t>
  </si>
  <si>
    <t>CP009666</t>
  </si>
  <si>
    <t>NZ_CP009657.1</t>
  </si>
  <si>
    <t>CP009657</t>
  </si>
  <si>
    <t>cp-9</t>
  </si>
  <si>
    <t>NZ_CP009675.1</t>
  </si>
  <si>
    <t>CP009675</t>
  </si>
  <si>
    <t>NZ_CP009669.1</t>
  </si>
  <si>
    <t>CP009669</t>
  </si>
  <si>
    <t>NZ_CP009672.1</t>
  </si>
  <si>
    <t>CP009672</t>
  </si>
  <si>
    <t>Borrelia burgdorferi CA8</t>
  </si>
  <si>
    <t>NC_019225.1</t>
  </si>
  <si>
    <t>GU569091</t>
  </si>
  <si>
    <t>Borrelia burgdorferi Ip21</t>
  </si>
  <si>
    <t>Ip21</t>
  </si>
  <si>
    <t>NC_008443.1</t>
  </si>
  <si>
    <t>U03641</t>
  </si>
  <si>
    <t>Borrelia burgdorferi ATCC 35210</t>
  </si>
  <si>
    <t>lp16.9</t>
  </si>
  <si>
    <t>NC_004988.1</t>
  </si>
  <si>
    <t>U43414</t>
  </si>
  <si>
    <t>Borrelia burgdorferi</t>
  </si>
  <si>
    <t>cp18-2</t>
  </si>
  <si>
    <t>NC_004971.1</t>
  </si>
  <si>
    <t>AF169008</t>
  </si>
  <si>
    <t>Borrelia burgdorferi 118a</t>
  </si>
  <si>
    <t>118a_lp36</t>
  </si>
  <si>
    <t>NC_012245.1</t>
  </si>
  <si>
    <t>CP001537</t>
  </si>
  <si>
    <t>118a_cp32-7-9</t>
  </si>
  <si>
    <t>NC_012253.1</t>
  </si>
  <si>
    <t>CP001526</t>
  </si>
  <si>
    <t>118a_cp32-10</t>
  </si>
  <si>
    <t>NC_012257.1</t>
  </si>
  <si>
    <t>CP001534</t>
  </si>
  <si>
    <t>118a_cp32-6</t>
  </si>
  <si>
    <t>NC_012266.1</t>
  </si>
  <si>
    <t>CP001528</t>
  </si>
  <si>
    <t>118a_lp28-4</t>
  </si>
  <si>
    <t>NC_012240.1</t>
  </si>
  <si>
    <t>CP001541</t>
  </si>
  <si>
    <t>118a_lp28-3</t>
  </si>
  <si>
    <t>NC_012236.1</t>
  </si>
  <si>
    <t>CP001540</t>
  </si>
  <si>
    <t>118a_cp32-13</t>
  </si>
  <si>
    <t>NC_012264.1</t>
  </si>
  <si>
    <t>CP001543</t>
  </si>
  <si>
    <t>118a_lp32-3</t>
  </si>
  <si>
    <t>NC_012229.1</t>
  </si>
  <si>
    <t>CP001530</t>
  </si>
  <si>
    <t>118a_cp26</t>
  </si>
  <si>
    <t>NC_012261.1</t>
  </si>
  <si>
    <t>CP001535</t>
  </si>
  <si>
    <t>118a_cp32-5</t>
  </si>
  <si>
    <t>NC_012262.1</t>
  </si>
  <si>
    <t>CP001536</t>
  </si>
  <si>
    <t>118a_cp32-8</t>
  </si>
  <si>
    <t>NC_012251.1</t>
  </si>
  <si>
    <t>CP001525</t>
  </si>
  <si>
    <t>118a_lp38</t>
  </si>
  <si>
    <t>NC_012232.1</t>
  </si>
  <si>
    <t>CP001539</t>
  </si>
  <si>
    <t>118a_lp54</t>
  </si>
  <si>
    <t>NC_012241.1</t>
  </si>
  <si>
    <t>CP001542</t>
  </si>
  <si>
    <t>118a_lp28-6</t>
  </si>
  <si>
    <t>NC_012233.1</t>
  </si>
  <si>
    <t>CP001531</t>
  </si>
  <si>
    <t>118a_cp9</t>
  </si>
  <si>
    <t>NC_012256.1</t>
  </si>
  <si>
    <t>CP001533</t>
  </si>
  <si>
    <t>118a_lp17</t>
  </si>
  <si>
    <t>NC_012243.1</t>
  </si>
  <si>
    <t>CP001527</t>
  </si>
  <si>
    <t>118a_lp28-5</t>
  </si>
  <si>
    <t>NC_012248.1</t>
  </si>
  <si>
    <t>CP001529</t>
  </si>
  <si>
    <t>118a_cp32-4</t>
  </si>
  <si>
    <t>NC_012268.1</t>
  </si>
  <si>
    <t>CP001538</t>
  </si>
  <si>
    <t>118a_lp25</t>
  </si>
  <si>
    <t>NC_012238.1</t>
  </si>
  <si>
    <t>CP001532</t>
  </si>
  <si>
    <t>Borrelia burgdorferi 156a</t>
  </si>
  <si>
    <t>156a_lp28-3</t>
  </si>
  <si>
    <t>NC_011874.1</t>
  </si>
  <si>
    <t>CP001256</t>
  </si>
  <si>
    <t>156a_lp28-6</t>
  </si>
  <si>
    <t>NC_011872.1</t>
  </si>
  <si>
    <t>CP001262</t>
  </si>
  <si>
    <t>156a_lp28-4</t>
  </si>
  <si>
    <t>NC_011862.1</t>
  </si>
  <si>
    <t>CP001272</t>
  </si>
  <si>
    <t>156a_lp28-1</t>
  </si>
  <si>
    <t>NC_011864.1</t>
  </si>
  <si>
    <t>CP001273</t>
  </si>
  <si>
    <t>156a_lp54</t>
  </si>
  <si>
    <t>NC_011876.1</t>
  </si>
  <si>
    <t>CP001257</t>
  </si>
  <si>
    <t>156a_lp25</t>
  </si>
  <si>
    <t>NC_011863.1</t>
  </si>
  <si>
    <t>CP001265</t>
  </si>
  <si>
    <t>156a_lp28-5</t>
  </si>
  <si>
    <t>NC_011866.1</t>
  </si>
  <si>
    <t>CP001274</t>
  </si>
  <si>
    <t>156a_cp32-11</t>
  </si>
  <si>
    <t>NC_011850.1</t>
  </si>
  <si>
    <t>CP001270</t>
  </si>
  <si>
    <t>156a_lp17</t>
  </si>
  <si>
    <t>NC_011865.1</t>
  </si>
  <si>
    <t>CP001258</t>
  </si>
  <si>
    <t>156a_cp32-12</t>
  </si>
  <si>
    <t>NC_011841.1</t>
  </si>
  <si>
    <t>CP001266</t>
  </si>
  <si>
    <t>156a_lp38</t>
  </si>
  <si>
    <t>NC_011868.1</t>
  </si>
  <si>
    <t>CP001267</t>
  </si>
  <si>
    <t>156a_cp32-7</t>
  </si>
  <si>
    <t>NC_011845.1</t>
  </si>
  <si>
    <t>CP001268</t>
  </si>
  <si>
    <t>156a_cp26</t>
  </si>
  <si>
    <t>NC_011853.1</t>
  </si>
  <si>
    <t>CP001271</t>
  </si>
  <si>
    <t>156a_cp32-3</t>
  </si>
  <si>
    <t>NC_011851.1</t>
  </si>
  <si>
    <t>CP001264</t>
  </si>
  <si>
    <t>156a_cp32-6</t>
  </si>
  <si>
    <t>NC_011843.1</t>
  </si>
  <si>
    <t>CP001259</t>
  </si>
  <si>
    <t>156a_cp32-1</t>
  </si>
  <si>
    <t>NC_011846.1</t>
  </si>
  <si>
    <t>CP001261</t>
  </si>
  <si>
    <t>156a_cp32-8</t>
  </si>
  <si>
    <t>NC_011847.1</t>
  </si>
  <si>
    <t>CP001269</t>
  </si>
  <si>
    <t>156a_lp36</t>
  </si>
  <si>
    <t>NC_011870.1</t>
  </si>
  <si>
    <t>CP001260</t>
  </si>
  <si>
    <t>156a_cp32-4</t>
  </si>
  <si>
    <t>NC_011849.1</t>
  </si>
  <si>
    <t>CP001263</t>
  </si>
  <si>
    <t>Borrelia burgdorferi 297</t>
  </si>
  <si>
    <t>297_cp26</t>
  </si>
  <si>
    <t>NC_018983.1</t>
  </si>
  <si>
    <t>CP002268</t>
  </si>
  <si>
    <t>297_cp32-5</t>
  </si>
  <si>
    <t>NC_018981.1</t>
  </si>
  <si>
    <t>CP002261</t>
  </si>
  <si>
    <t>297_lp28-4</t>
  </si>
  <si>
    <t>NC_018993.1</t>
  </si>
  <si>
    <t>CP002266</t>
  </si>
  <si>
    <t>297_lp54</t>
  </si>
  <si>
    <t>NC_013128.1</t>
  </si>
  <si>
    <t>CP001653</t>
  </si>
  <si>
    <t>297_cp32-1</t>
  </si>
  <si>
    <t>NC_019003.1</t>
  </si>
  <si>
    <t>CP002254</t>
  </si>
  <si>
    <t>297_cp32-9</t>
  </si>
  <si>
    <t>NC_018982.1</t>
  </si>
  <si>
    <t>CP002262</t>
  </si>
  <si>
    <t>297_lp38</t>
  </si>
  <si>
    <t>NC_018991.1</t>
  </si>
  <si>
    <t>CP002258</t>
  </si>
  <si>
    <t>297_lp17</t>
  </si>
  <si>
    <t>NC_018992.1</t>
  </si>
  <si>
    <t>CP002264</t>
  </si>
  <si>
    <t>297_lp36</t>
  </si>
  <si>
    <t>NC_018986.1</t>
  </si>
  <si>
    <t>CP002256</t>
  </si>
  <si>
    <t>297_cp32-11</t>
  </si>
  <si>
    <t>NC_019004.1</t>
  </si>
  <si>
    <t>CP002260</t>
  </si>
  <si>
    <t>297_lp28-6</t>
  </si>
  <si>
    <t>NC_018987.1</t>
  </si>
  <si>
    <t>CP002259</t>
  </si>
  <si>
    <t>297_cp32-12</t>
  </si>
  <si>
    <t>NC_018979.1</t>
  </si>
  <si>
    <t>CP002255</t>
  </si>
  <si>
    <t>297_lp28-3</t>
  </si>
  <si>
    <t>NC_018990.1</t>
  </si>
  <si>
    <t>CP002253</t>
  </si>
  <si>
    <t>297_cp32-3</t>
  </si>
  <si>
    <t>NC_019006.1</t>
  </si>
  <si>
    <t>CP002269</t>
  </si>
  <si>
    <t>297_cp32-7</t>
  </si>
  <si>
    <t>NC_018980.1</t>
  </si>
  <si>
    <t>CP002257</t>
  </si>
  <si>
    <t>297_lp28-1</t>
  </si>
  <si>
    <t>NC_018988.1</t>
  </si>
  <si>
    <t>CP002265</t>
  </si>
  <si>
    <t>297_cp32-6</t>
  </si>
  <si>
    <t>NC_019005.1</t>
  </si>
  <si>
    <t>CP002263</t>
  </si>
  <si>
    <t>297_cp32-4</t>
  </si>
  <si>
    <t>NC_018984.1</t>
  </si>
  <si>
    <t>CP002270</t>
  </si>
  <si>
    <t>297_lp28-5</t>
  </si>
  <si>
    <t>NC_018989.1</t>
  </si>
  <si>
    <t>CP002267</t>
  </si>
  <si>
    <t>Borrelia burgdorferi 29805</t>
  </si>
  <si>
    <t>29805_lp28-6</t>
  </si>
  <si>
    <t>NC_012495.1</t>
  </si>
  <si>
    <t>CP001555</t>
  </si>
  <si>
    <t>29805_lp17</t>
  </si>
  <si>
    <t>NC_012500.1</t>
  </si>
  <si>
    <t>CP001551</t>
  </si>
  <si>
    <t>29805_cp32-12</t>
  </si>
  <si>
    <t>NC_012516.1</t>
  </si>
  <si>
    <t>CP001545</t>
  </si>
  <si>
    <t>29805_cp32-9</t>
  </si>
  <si>
    <t>NC_012510.1</t>
  </si>
  <si>
    <t>CP001549</t>
  </si>
  <si>
    <t>29805_cp32-5</t>
  </si>
  <si>
    <t>NC_012517.1</t>
  </si>
  <si>
    <t>CP001546</t>
  </si>
  <si>
    <t>29805_lp28-4</t>
  </si>
  <si>
    <t>NC_012501.1</t>
  </si>
  <si>
    <t>CP001552</t>
  </si>
  <si>
    <t>29805_lp54</t>
  </si>
  <si>
    <t>NC_012505.1</t>
  </si>
  <si>
    <t>CP001554</t>
  </si>
  <si>
    <t>29805_lp36</t>
  </si>
  <si>
    <t>NC_012498.1</t>
  </si>
  <si>
    <t>CP001557</t>
  </si>
  <si>
    <t>29805_cp26</t>
  </si>
  <si>
    <t>NC_012513.1</t>
  </si>
  <si>
    <t>CP001550</t>
  </si>
  <si>
    <t>29805_cp32-4</t>
  </si>
  <si>
    <t>NC_012511.1</t>
  </si>
  <si>
    <t>CP001556</t>
  </si>
  <si>
    <t>29805_lp38</t>
  </si>
  <si>
    <t>NC_012508.1</t>
  </si>
  <si>
    <t>CP001548</t>
  </si>
  <si>
    <t>29805_lp28-3</t>
  </si>
  <si>
    <t>NC_012507.1</t>
  </si>
  <si>
    <t>CP001547</t>
  </si>
  <si>
    <t>29805_lp28-2</t>
  </si>
  <si>
    <t>NC_012502.1</t>
  </si>
  <si>
    <t>CP001559</t>
  </si>
  <si>
    <t>29805_cp32-7</t>
  </si>
  <si>
    <t>NC_012514.1</t>
  </si>
  <si>
    <t>CP001558</t>
  </si>
  <si>
    <t>29805_lp25</t>
  </si>
  <si>
    <t>NC_012503.1</t>
  </si>
  <si>
    <t>CP001553</t>
  </si>
  <si>
    <t>Borrelia burgdorferi 64b</t>
  </si>
  <si>
    <t>64b_lp28-2</t>
  </si>
  <si>
    <t>NC_012196.1</t>
  </si>
  <si>
    <t>CP001420</t>
  </si>
  <si>
    <t>64b_lp28-3</t>
  </si>
  <si>
    <t>NC_012163.1</t>
  </si>
  <si>
    <t>CP001417</t>
  </si>
  <si>
    <t>64b_lp54</t>
  </si>
  <si>
    <t>NC_012199.1</t>
  </si>
  <si>
    <t>CP001421</t>
  </si>
  <si>
    <t>64b_cp26</t>
  </si>
  <si>
    <t>NC_012104.1</t>
  </si>
  <si>
    <t>CP001422</t>
  </si>
  <si>
    <t>64b_cp32-11</t>
  </si>
  <si>
    <t>NC_012112.1</t>
  </si>
  <si>
    <t>CP001426</t>
  </si>
  <si>
    <t>64b_lp38</t>
  </si>
  <si>
    <t>NC_012182.1</t>
  </si>
  <si>
    <t>CP001419</t>
  </si>
  <si>
    <t>64b_cp32-7</t>
  </si>
  <si>
    <t>NC_012113.1</t>
  </si>
  <si>
    <t>CP001416</t>
  </si>
  <si>
    <t>64b_lp17</t>
  </si>
  <si>
    <t>NC_012179.1</t>
  </si>
  <si>
    <t>CP001413</t>
  </si>
  <si>
    <t>64b_cp32-1</t>
  </si>
  <si>
    <t>NC_012110.1</t>
  </si>
  <si>
    <t>CP001414</t>
  </si>
  <si>
    <t>64b_lp28-1</t>
  </si>
  <si>
    <t>NC_012168.1</t>
  </si>
  <si>
    <t>CP001423</t>
  </si>
  <si>
    <t>64b_cp32-3-8</t>
  </si>
  <si>
    <t>NC_012106.1</t>
  </si>
  <si>
    <t>CP001418</t>
  </si>
  <si>
    <t>64b_lp28-4</t>
  </si>
  <si>
    <t>NC_012165.1</t>
  </si>
  <si>
    <t>CP001428</t>
  </si>
  <si>
    <t>64b_cp32-9</t>
  </si>
  <si>
    <t>NC_012107.1</t>
  </si>
  <si>
    <t>CP001424</t>
  </si>
  <si>
    <t>64b_cp32-5</t>
  </si>
  <si>
    <t>NC_012111.1</t>
  </si>
  <si>
    <t>CP001415</t>
  </si>
  <si>
    <t>64b_lp36</t>
  </si>
  <si>
    <t>NC_012184.1</t>
  </si>
  <si>
    <t>CP001425</t>
  </si>
  <si>
    <t>64b_cp32-4</t>
  </si>
  <si>
    <t>NC_012105.1</t>
  </si>
  <si>
    <t>CP001411</t>
  </si>
  <si>
    <t>64b_cp32-6</t>
  </si>
  <si>
    <t>NC_012114.1</t>
  </si>
  <si>
    <t>CP001427</t>
  </si>
  <si>
    <t>64b_lp28-5</t>
  </si>
  <si>
    <t>NC_012174.1</t>
  </si>
  <si>
    <t>CP001412</t>
  </si>
  <si>
    <t>Borrelia burgdorferi 72a</t>
  </si>
  <si>
    <t>72a_lp28-4</t>
  </si>
  <si>
    <t>NC_012172.1</t>
  </si>
  <si>
    <t>CP001380</t>
  </si>
  <si>
    <t>72a_cp32-13</t>
  </si>
  <si>
    <t>NC_011965.1</t>
  </si>
  <si>
    <t>CP001371</t>
  </si>
  <si>
    <t>72a_cp32-1</t>
  </si>
  <si>
    <t>NC_011972.1</t>
  </si>
  <si>
    <t>CP001381</t>
  </si>
  <si>
    <t>72a_cp32-7</t>
  </si>
  <si>
    <t>NC_011970.1</t>
  </si>
  <si>
    <t>CP001373</t>
  </si>
  <si>
    <t>72a_lp17</t>
  </si>
  <si>
    <t>NC_012191.1</t>
  </si>
  <si>
    <t>CP001382</t>
  </si>
  <si>
    <t>72a_cp32-12</t>
  </si>
  <si>
    <t>NC_011968.1</t>
  </si>
  <si>
    <t>CP001372</t>
  </si>
  <si>
    <t>72a_lp36</t>
  </si>
  <si>
    <t>NC_012186.1</t>
  </si>
  <si>
    <t>CP001374</t>
  </si>
  <si>
    <t>72a_lp32-3</t>
  </si>
  <si>
    <t>NC_011966.1</t>
  </si>
  <si>
    <t>CP001378</t>
  </si>
  <si>
    <t>72a_lp54</t>
  </si>
  <si>
    <t>NC_012193.1</t>
  </si>
  <si>
    <t>CP001370</t>
  </si>
  <si>
    <t>72a_cp26</t>
  </si>
  <si>
    <t>NC_011974.1</t>
  </si>
  <si>
    <t>CP001375</t>
  </si>
  <si>
    <t>72a_lp38</t>
  </si>
  <si>
    <t>NC_012201.1</t>
  </si>
  <si>
    <t>CP001377</t>
  </si>
  <si>
    <t>72a_cp32-5</t>
  </si>
  <si>
    <t>NC_011975.1</t>
  </si>
  <si>
    <t>CP001376</t>
  </si>
  <si>
    <t>72a_cp32-10</t>
  </si>
  <si>
    <t>NC_011967.1</t>
  </si>
  <si>
    <t>CP001379</t>
  </si>
  <si>
    <t>Borrelia burgdorferi 94a</t>
  </si>
  <si>
    <t>94a_lp56</t>
  </si>
  <si>
    <t>NC_012249.1</t>
  </si>
  <si>
    <t>CP001495</t>
  </si>
  <si>
    <t>94a_cp32-5</t>
  </si>
  <si>
    <t>NC_012250.1</t>
  </si>
  <si>
    <t>CP001496</t>
  </si>
  <si>
    <t>94a_cp32-11</t>
  </si>
  <si>
    <t>NC_012254.1</t>
  </si>
  <si>
    <t>CP001491</t>
  </si>
  <si>
    <t>94a_lp17</t>
  </si>
  <si>
    <t>NC_012237.1</t>
  </si>
  <si>
    <t>CP001497</t>
  </si>
  <si>
    <t>94a_cp32-7</t>
  </si>
  <si>
    <t>NC_012258.1</t>
  </si>
  <si>
    <t>CP001492</t>
  </si>
  <si>
    <t>94a_cp32-10</t>
  </si>
  <si>
    <t>NC_012255.1</t>
  </si>
  <si>
    <t>CP001498</t>
  </si>
  <si>
    <t>94a_lp28-4</t>
  </si>
  <si>
    <t>NC_012235.1</t>
  </si>
  <si>
    <t>CP001490</t>
  </si>
  <si>
    <t>94a_cp9</t>
  </si>
  <si>
    <t>NC_012269.1</t>
  </si>
  <si>
    <t>CP001501</t>
  </si>
  <si>
    <t>94a_cp32-6</t>
  </si>
  <si>
    <t>NC_012259.1</t>
  </si>
  <si>
    <t>CP001499</t>
  </si>
  <si>
    <t>94a_lp28-3</t>
  </si>
  <si>
    <t>NC_012231.1</t>
  </si>
  <si>
    <t>CP001502</t>
  </si>
  <si>
    <t>94a_cp26</t>
  </si>
  <si>
    <t>NC_012263.1</t>
  </si>
  <si>
    <t>CP001493</t>
  </si>
  <si>
    <t>94a_lp36</t>
  </si>
  <si>
    <t>NC_012246.1</t>
  </si>
  <si>
    <t>CP001494</t>
  </si>
  <si>
    <t>94a_lp54</t>
  </si>
  <si>
    <t>NC_012244.1</t>
  </si>
  <si>
    <t>CP001500</t>
  </si>
  <si>
    <t>NC_001857.2</t>
  </si>
  <si>
    <t>AE000790</t>
  </si>
  <si>
    <t>NC_001903.1</t>
  </si>
  <si>
    <t>AE000792</t>
  </si>
  <si>
    <t>NC_000954.1</t>
  </si>
  <si>
    <t>AE001581</t>
  </si>
  <si>
    <t>NC_001850.1</t>
  </si>
  <si>
    <t>AE000785</t>
  </si>
  <si>
    <t>NC_000955.2</t>
  </si>
  <si>
    <t>AE001582</t>
  </si>
  <si>
    <t>NC_000950.1</t>
  </si>
  <si>
    <t>AE001577</t>
  </si>
  <si>
    <t>NC_001856.1</t>
  </si>
  <si>
    <t>AE000787</t>
  </si>
  <si>
    <t>NC_001854.1</t>
  </si>
  <si>
    <t>AE000789</t>
  </si>
  <si>
    <t>lp5</t>
  </si>
  <si>
    <t>NC_000957.1</t>
  </si>
  <si>
    <t>AE001583</t>
  </si>
  <si>
    <t>NC_001851.2</t>
  </si>
  <si>
    <t>AE000794</t>
  </si>
  <si>
    <t>NC_000951.1</t>
  </si>
  <si>
    <t>AE001578</t>
  </si>
  <si>
    <t>NC_001904.1</t>
  </si>
  <si>
    <t>AE000791</t>
  </si>
  <si>
    <t>NC_001852.1</t>
  </si>
  <si>
    <t>AE000786</t>
  </si>
  <si>
    <t>NC_000952.1</t>
  </si>
  <si>
    <t>AE001579</t>
  </si>
  <si>
    <t>NC_001849.2</t>
  </si>
  <si>
    <t>AE000793</t>
  </si>
  <si>
    <t>NC_000956.1</t>
  </si>
  <si>
    <t>AE001584</t>
  </si>
  <si>
    <t>NC_000949.1</t>
  </si>
  <si>
    <t>AE001576</t>
  </si>
  <si>
    <t>NC_001853.1</t>
  </si>
  <si>
    <t>AE000784</t>
  </si>
  <si>
    <t>NC_001855.1</t>
  </si>
  <si>
    <t>AE000788</t>
  </si>
  <si>
    <t>NC_000948.1</t>
  </si>
  <si>
    <t>AE001575</t>
  </si>
  <si>
    <t>cp32-8</t>
  </si>
  <si>
    <t>NC_000953.1</t>
  </si>
  <si>
    <t>AE001580</t>
  </si>
  <si>
    <t>Borrelia burgdorferi Bol26</t>
  </si>
  <si>
    <t>Bol26_lp28-4</t>
  </si>
  <si>
    <t>NC_012499.1</t>
  </si>
  <si>
    <t>CP001569</t>
  </si>
  <si>
    <t>Bol26_cp26</t>
  </si>
  <si>
    <t>NC_012512.1</t>
  </si>
  <si>
    <t>CP001568</t>
  </si>
  <si>
    <t>Bol26_cp32-5</t>
  </si>
  <si>
    <t>NC_012509.1</t>
  </si>
  <si>
    <t>CP001572</t>
  </si>
  <si>
    <t>Bol26_lp28-9</t>
  </si>
  <si>
    <t>NC_012494.1</t>
  </si>
  <si>
    <t>CP001566</t>
  </si>
  <si>
    <t>Bol26_cp32-12</t>
  </si>
  <si>
    <t>NC_012518.1</t>
  </si>
  <si>
    <t>CP001565</t>
  </si>
  <si>
    <t>Bol26_cp32-9</t>
  </si>
  <si>
    <t>NC_012515.1</t>
  </si>
  <si>
    <t>CP001570</t>
  </si>
  <si>
    <t>Bol26_lp28-3</t>
  </si>
  <si>
    <t>NC_012497.1</t>
  </si>
  <si>
    <t>CP001573</t>
  </si>
  <si>
    <t>Bol26_lp54</t>
  </si>
  <si>
    <t>NC_012504.1</t>
  </si>
  <si>
    <t>CP001571</t>
  </si>
  <si>
    <t>Bol26_lp17</t>
  </si>
  <si>
    <t>NC_012506.1</t>
  </si>
  <si>
    <t>CP001564</t>
  </si>
  <si>
    <t>Bol26_lp36</t>
  </si>
  <si>
    <t>NC_012496.1</t>
  </si>
  <si>
    <t>CP001567</t>
  </si>
  <si>
    <t>Borrelia burgdorferi CA-11.2A</t>
  </si>
  <si>
    <t>CA-11.2A_lp54</t>
  </si>
  <si>
    <t>NC_012194.1</t>
  </si>
  <si>
    <t>CP001473</t>
  </si>
  <si>
    <t>CA-11.2A_cp32-1</t>
  </si>
  <si>
    <t>NC_012158.1</t>
  </si>
  <si>
    <t>CP001479</t>
  </si>
  <si>
    <t>CA-11.2A_lp28-3</t>
  </si>
  <si>
    <t>NC_012228.1</t>
  </si>
  <si>
    <t>CP001482</t>
  </si>
  <si>
    <t>CA-11.2A_cp26</t>
  </si>
  <si>
    <t>NC_012157.1</t>
  </si>
  <si>
    <t>CP001484</t>
  </si>
  <si>
    <t>CA-11.2A_cp32-5</t>
  </si>
  <si>
    <t>NC_012149.1</t>
  </si>
  <si>
    <t>CP001475</t>
  </si>
  <si>
    <t>CA-11.2A_lp36-28-4</t>
  </si>
  <si>
    <t>NC_012202.1</t>
  </si>
  <si>
    <t>CP001480</t>
  </si>
  <si>
    <t>CA-11.2A_cp32-3</t>
  </si>
  <si>
    <t>NC_012154.1</t>
  </si>
  <si>
    <t>CP001483</t>
  </si>
  <si>
    <t>CA-11.2A_lp17</t>
  </si>
  <si>
    <t>NC_012227.1</t>
  </si>
  <si>
    <t>CP001481</t>
  </si>
  <si>
    <t>CA-11.2A_cp32-10</t>
  </si>
  <si>
    <t>NC_012152.1</t>
  </si>
  <si>
    <t>CP001477</t>
  </si>
  <si>
    <t>CA-11.2A_cp32-13</t>
  </si>
  <si>
    <t>NC_012156.1</t>
  </si>
  <si>
    <t>CP001478</t>
  </si>
  <si>
    <t>CA-11.2A_lp38</t>
  </si>
  <si>
    <t>NC_012170.1</t>
  </si>
  <si>
    <t>CP001476</t>
  </si>
  <si>
    <t>CA-11.2A_lp56</t>
  </si>
  <si>
    <t>NC_012203.1</t>
  </si>
  <si>
    <t>CP001474</t>
  </si>
  <si>
    <t>Borrelia burgdorferi JD1</t>
  </si>
  <si>
    <t>JD1 cp26</t>
  </si>
  <si>
    <t>NC_017395.1</t>
  </si>
  <si>
    <t>CP002316</t>
  </si>
  <si>
    <t>JD1 cp32-8</t>
  </si>
  <si>
    <t>NC_017426.1</t>
  </si>
  <si>
    <t>CP002311</t>
  </si>
  <si>
    <t>JD1 cp32-1+5</t>
  </si>
  <si>
    <t>NC_017394.1</t>
  </si>
  <si>
    <t>CP002310</t>
  </si>
  <si>
    <t>JD1 lp36</t>
  </si>
  <si>
    <t>NC_017411.1</t>
  </si>
  <si>
    <t>CP002315</t>
  </si>
  <si>
    <t>JD1 lp28-6</t>
  </si>
  <si>
    <t>NC_017408.1</t>
  </si>
  <si>
    <t>CP002324</t>
  </si>
  <si>
    <t>JD1 lp25</t>
  </si>
  <si>
    <t>NC_017409.1</t>
  </si>
  <si>
    <t>CP002308</t>
  </si>
  <si>
    <t>JD1 lp28-7</t>
  </si>
  <si>
    <t>NC_017412.1</t>
  </si>
  <si>
    <t>CP002319</t>
  </si>
  <si>
    <t>JD1 cp32-3</t>
  </si>
  <si>
    <t>NC_017427.1</t>
  </si>
  <si>
    <t>CP002320</t>
  </si>
  <si>
    <t>JD1 cp32-6</t>
  </si>
  <si>
    <t>NC_017425.1</t>
  </si>
  <si>
    <t>CP002307</t>
  </si>
  <si>
    <t>JD1 cp32-10</t>
  </si>
  <si>
    <t>NC_017428.1</t>
  </si>
  <si>
    <t>CP002323</t>
  </si>
  <si>
    <t>JD1 lp28-4</t>
  </si>
  <si>
    <t>NC_017407.1</t>
  </si>
  <si>
    <t>CP002318</t>
  </si>
  <si>
    <t>JD1 cp32-12</t>
  </si>
  <si>
    <t>NC_017396.1</t>
  </si>
  <si>
    <t>CP002321</t>
  </si>
  <si>
    <t>JD1 lp28-3</t>
  </si>
  <si>
    <t>NC_017405.1</t>
  </si>
  <si>
    <t>CP002314</t>
  </si>
  <si>
    <t>JD1 lp38</t>
  </si>
  <si>
    <t>NC_017413.1</t>
  </si>
  <si>
    <t>CP002325</t>
  </si>
  <si>
    <t>JD1_lp54</t>
  </si>
  <si>
    <t>NC_013129.1</t>
  </si>
  <si>
    <t>CP001652</t>
  </si>
  <si>
    <t>JD1 lp28-5</t>
  </si>
  <si>
    <t>NC_017406.1</t>
  </si>
  <si>
    <t>CP002317</t>
  </si>
  <si>
    <t>JD1 cp32-9</t>
  </si>
  <si>
    <t>NC_017397.1</t>
  </si>
  <si>
    <t>CP002322</t>
  </si>
  <si>
    <t>JD1 lp28-1</t>
  </si>
  <si>
    <t>NC_017404.1</t>
  </si>
  <si>
    <t>CP002306</t>
  </si>
  <si>
    <t>JD1 cp32-11</t>
  </si>
  <si>
    <t>NC_017393.1</t>
  </si>
  <si>
    <t>CP002309</t>
  </si>
  <si>
    <t>JD1 lp17</t>
  </si>
  <si>
    <t>NC_017410.1</t>
  </si>
  <si>
    <t>CP002313</t>
  </si>
  <si>
    <t>Borrelia burgdorferi N40</t>
  </si>
  <si>
    <t>N40_lp17</t>
  </si>
  <si>
    <t>NC_017417.1</t>
  </si>
  <si>
    <t>CP002241</t>
  </si>
  <si>
    <t>N40_lp25</t>
  </si>
  <si>
    <t>NC_017420.1</t>
  </si>
  <si>
    <t>CP002234</t>
  </si>
  <si>
    <t>N40_cp32-4</t>
  </si>
  <si>
    <t>NC_017400.1</t>
  </si>
  <si>
    <t>CP002235</t>
  </si>
  <si>
    <t>N40_lp36</t>
  </si>
  <si>
    <t>NC_017414.1</t>
  </si>
  <si>
    <t>CP002230</t>
  </si>
  <si>
    <t>N40_lp54</t>
  </si>
  <si>
    <t>NC_013130.1</t>
  </si>
  <si>
    <t>CP001651</t>
  </si>
  <si>
    <t>N40_lp28-4</t>
  </si>
  <si>
    <t>NC_017416.1</t>
  </si>
  <si>
    <t>CP002236</t>
  </si>
  <si>
    <t>N40_lp28-2</t>
  </si>
  <si>
    <t>NC_017419.1</t>
  </si>
  <si>
    <t>CP002232</t>
  </si>
  <si>
    <t>N40_cp32-9</t>
  </si>
  <si>
    <t>NC_017402.1</t>
  </si>
  <si>
    <t>CP002242</t>
  </si>
  <si>
    <t>N40_cp32-7</t>
  </si>
  <si>
    <t>NC_017422.1</t>
  </si>
  <si>
    <t>CP002229</t>
  </si>
  <si>
    <t>N40_cp9</t>
  </si>
  <si>
    <t>NC_017399.1</t>
  </si>
  <si>
    <t>CP002231</t>
  </si>
  <si>
    <t>N40_lp28-5</t>
  </si>
  <si>
    <t>NC_017415.1</t>
  </si>
  <si>
    <t>CP002233</t>
  </si>
  <si>
    <t>N40_cp32-10</t>
  </si>
  <si>
    <t>NC_017424.1</t>
  </si>
  <si>
    <t>CP002240</t>
  </si>
  <si>
    <t>N40_cp26</t>
  </si>
  <si>
    <t>NC_017401.1</t>
  </si>
  <si>
    <t>CP002239</t>
  </si>
  <si>
    <t>N40_cp32-12</t>
  </si>
  <si>
    <t>NC_017423.1</t>
  </si>
  <si>
    <t>CP002238</t>
  </si>
  <si>
    <t>N40_lp38</t>
  </si>
  <si>
    <t>NC_017421.1</t>
  </si>
  <si>
    <t>CP002237</t>
  </si>
  <si>
    <t>N40_cp32-5</t>
  </si>
  <si>
    <t>NC_017398.1</t>
  </si>
  <si>
    <t>CP002227</t>
  </si>
  <si>
    <t>Borrelia burgdorferi WI91-23</t>
  </si>
  <si>
    <t>WI91-23_cp32-6</t>
  </si>
  <si>
    <t>NC_012160.1</t>
  </si>
  <si>
    <t>CP001450</t>
  </si>
  <si>
    <t>WI91-23_lp38</t>
  </si>
  <si>
    <t>NC_012167.1</t>
  </si>
  <si>
    <t>CP001458</t>
  </si>
  <si>
    <t>WI91-23_cp32-7</t>
  </si>
  <si>
    <t>NC_012161.1</t>
  </si>
  <si>
    <t>CP001457</t>
  </si>
  <si>
    <t>WI91-23_cp9-3</t>
  </si>
  <si>
    <t>NC_012155.1</t>
  </si>
  <si>
    <t>CP001460</t>
  </si>
  <si>
    <t>WI91-23_lp25</t>
  </si>
  <si>
    <t>NC_012178.1</t>
  </si>
  <si>
    <t>CP001459</t>
  </si>
  <si>
    <t>WI91-23_lp5</t>
  </si>
  <si>
    <t>NC_012192.1</t>
  </si>
  <si>
    <t>CP001462</t>
  </si>
  <si>
    <t>WI91-23_lp56</t>
  </si>
  <si>
    <t>NC_012198.1</t>
  </si>
  <si>
    <t>CP001443</t>
  </si>
  <si>
    <t>WI91-23_lp28-6</t>
  </si>
  <si>
    <t>NC_012195.1</t>
  </si>
  <si>
    <t>CP001455</t>
  </si>
  <si>
    <t>WI91-23_lp17</t>
  </si>
  <si>
    <t>NC_012188.1</t>
  </si>
  <si>
    <t>CP001461</t>
  </si>
  <si>
    <t>WI91-23_cp32-1</t>
  </si>
  <si>
    <t>NC_012148.1</t>
  </si>
  <si>
    <t>CP001445</t>
  </si>
  <si>
    <t>WI91-23_cp32-4</t>
  </si>
  <si>
    <t>NC_012162.1</t>
  </si>
  <si>
    <t>CP001444</t>
  </si>
  <si>
    <t>WI91-23_cp32-11</t>
  </si>
  <si>
    <t>NC_012150.1</t>
  </si>
  <si>
    <t>CP001451</t>
  </si>
  <si>
    <t>WI91-23_lp36</t>
  </si>
  <si>
    <t>NC_012189.1</t>
  </si>
  <si>
    <t>CP001448</t>
  </si>
  <si>
    <t>WI91-23_lp28-4</t>
  </si>
  <si>
    <t>NC_012187.1</t>
  </si>
  <si>
    <t>CP001454</t>
  </si>
  <si>
    <t>WI91-23_lp54</t>
  </si>
  <si>
    <t>NC_012175.1</t>
  </si>
  <si>
    <t>CP001447</t>
  </si>
  <si>
    <t>WI91-23_lp28-1</t>
  </si>
  <si>
    <t>NC_012197.1</t>
  </si>
  <si>
    <t>CP001456</t>
  </si>
  <si>
    <t>WI91-23_cp32-5</t>
  </si>
  <si>
    <t>NC_012153.1</t>
  </si>
  <si>
    <t>CP001453</t>
  </si>
  <si>
    <t>WI91-23_cp26</t>
  </si>
  <si>
    <t>NC_012151.1</t>
  </si>
  <si>
    <t>CP001446</t>
  </si>
  <si>
    <t>WI91-23_cp32-10</t>
  </si>
  <si>
    <t>NC_012159.1</t>
  </si>
  <si>
    <t>CP001449</t>
  </si>
  <si>
    <t>WI91-23_lp28-3</t>
  </si>
  <si>
    <t>NC_012171.1</t>
  </si>
  <si>
    <t>CP001452</t>
  </si>
  <si>
    <t>Borrelia burgdorferi ZS7</t>
  </si>
  <si>
    <t>ZS7_lp54</t>
  </si>
  <si>
    <t>NC_011784.1</t>
  </si>
  <si>
    <t>CP001199</t>
  </si>
  <si>
    <t>ZS7_lp28-1</t>
  </si>
  <si>
    <t>NC_011780.1</t>
  </si>
  <si>
    <t>CP001210</t>
  </si>
  <si>
    <t>ZS7_lp17</t>
  </si>
  <si>
    <t>NC_011782.1</t>
  </si>
  <si>
    <t>CP001204</t>
  </si>
  <si>
    <t>ZS7_cp32-1</t>
  </si>
  <si>
    <t>NC_011731.1</t>
  </si>
  <si>
    <t>CP001206</t>
  </si>
  <si>
    <t>ZS7_lp36</t>
  </si>
  <si>
    <t>NC_011778.1</t>
  </si>
  <si>
    <t>CP001201</t>
  </si>
  <si>
    <t>ZS7_cp32-9</t>
  </si>
  <si>
    <t>NC_011722.1</t>
  </si>
  <si>
    <t>CP001211</t>
  </si>
  <si>
    <t>ZS7_cp32-3+10</t>
  </si>
  <si>
    <t>NC_011720.1</t>
  </si>
  <si>
    <t>CP001202</t>
  </si>
  <si>
    <t>ZS7_lp28-4</t>
  </si>
  <si>
    <t>NC_011785.1</t>
  </si>
  <si>
    <t>CP001207</t>
  </si>
  <si>
    <t>ZS7_cp26</t>
  </si>
  <si>
    <t>NC_011724.1</t>
  </si>
  <si>
    <t>CP001212</t>
  </si>
  <si>
    <t>ZS7_lp28-3</t>
  </si>
  <si>
    <t>NC_011781.1</t>
  </si>
  <si>
    <t>CP001203</t>
  </si>
  <si>
    <t>ZS7_cp32-12</t>
  </si>
  <si>
    <t>NC_011735.1</t>
  </si>
  <si>
    <t>CP001200</t>
  </si>
  <si>
    <t>ZS7_lp28-2</t>
  </si>
  <si>
    <t>NC_011779.1</t>
  </si>
  <si>
    <t>CP001209</t>
  </si>
  <si>
    <t>ZS7_lp25</t>
  </si>
  <si>
    <t>NC_011783.1</t>
  </si>
  <si>
    <t>CP001198</t>
  </si>
  <si>
    <t>ZS7_cp32-4</t>
  </si>
  <si>
    <t>NC_011736.1</t>
  </si>
  <si>
    <t>CP001208</t>
  </si>
  <si>
    <t>Borrelia chilensis VA1</t>
  </si>
  <si>
    <t>CP009911.1</t>
  </si>
  <si>
    <t>CP009912.1</t>
  </si>
  <si>
    <t>Borrelia crocidurae str. Achema</t>
  </si>
  <si>
    <t>unnamed39</t>
  </si>
  <si>
    <t>NC_017822.1</t>
  </si>
  <si>
    <t>CP003465</t>
  </si>
  <si>
    <t>unnamed35</t>
  </si>
  <si>
    <t>NC_017789.1</t>
  </si>
  <si>
    <t>CP003461</t>
  </si>
  <si>
    <t>unnamed32</t>
  </si>
  <si>
    <t>NC_017787.1</t>
  </si>
  <si>
    <t>CP003458</t>
  </si>
  <si>
    <t>unnamed34</t>
  </si>
  <si>
    <t>NC_017788.1</t>
  </si>
  <si>
    <t>CP003460</t>
  </si>
  <si>
    <t>NC_017776.1</t>
  </si>
  <si>
    <t>CP003432</t>
  </si>
  <si>
    <t>NC_017810.1</t>
  </si>
  <si>
    <t>CP003431</t>
  </si>
  <si>
    <t>unnamed31</t>
  </si>
  <si>
    <t>NC_017800.1</t>
  </si>
  <si>
    <t>CP003457</t>
  </si>
  <si>
    <t>unnamed36</t>
  </si>
  <si>
    <t>NC_017821.1</t>
  </si>
  <si>
    <t>CP003462</t>
  </si>
  <si>
    <t>NC_017777.1</t>
  </si>
  <si>
    <t>CP003433</t>
  </si>
  <si>
    <t>NC_017774.1</t>
  </si>
  <si>
    <t>CP003428</t>
  </si>
  <si>
    <t>unnamed23</t>
  </si>
  <si>
    <t>NC_017786.1</t>
  </si>
  <si>
    <t>CP003449</t>
  </si>
  <si>
    <t>unnamed18</t>
  </si>
  <si>
    <t>NC_017784.1</t>
  </si>
  <si>
    <t>CP003444</t>
  </si>
  <si>
    <t>unnamed22</t>
  </si>
  <si>
    <t>NC_017795.1</t>
  </si>
  <si>
    <t>CP003448</t>
  </si>
  <si>
    <t>NC_017812.1</t>
  </si>
  <si>
    <t>CP003437</t>
  </si>
  <si>
    <t>unnamed38</t>
  </si>
  <si>
    <t>NC_017802.1</t>
  </si>
  <si>
    <t>CP003464</t>
  </si>
  <si>
    <t>unnamed25</t>
  </si>
  <si>
    <t>NC_017796.1</t>
  </si>
  <si>
    <t>CP003451</t>
  </si>
  <si>
    <t>unnamed29</t>
  </si>
  <si>
    <t>NC_017819.1</t>
  </si>
  <si>
    <t>CP003455</t>
  </si>
  <si>
    <t>NC_017813.1</t>
  </si>
  <si>
    <t>CP003439</t>
  </si>
  <si>
    <t>unnamed27</t>
  </si>
  <si>
    <t>NC_017797.1</t>
  </si>
  <si>
    <t>CP003453</t>
  </si>
  <si>
    <t>unnamed15</t>
  </si>
  <si>
    <t>NC_017782.1</t>
  </si>
  <si>
    <t>CP003441</t>
  </si>
  <si>
    <t>NC_017779.1</t>
  </si>
  <si>
    <t>CP003436</t>
  </si>
  <si>
    <t>unnamed16</t>
  </si>
  <si>
    <t>NC_017814.1</t>
  </si>
  <si>
    <t>CP003442</t>
  </si>
  <si>
    <t>unnamed24</t>
  </si>
  <si>
    <t>NC_017817.1</t>
  </si>
  <si>
    <t>CP003450</t>
  </si>
  <si>
    <t>unnamed28</t>
  </si>
  <si>
    <t>NC_017798.1</t>
  </si>
  <si>
    <t>CP003454</t>
  </si>
  <si>
    <t>NC_017781.1</t>
  </si>
  <si>
    <t>CP003440</t>
  </si>
  <si>
    <t>unnamed21</t>
  </si>
  <si>
    <t>NC_017816.1</t>
  </si>
  <si>
    <t>CP003447</t>
  </si>
  <si>
    <t>unnamed19</t>
  </si>
  <si>
    <t>NC_017815.1</t>
  </si>
  <si>
    <t>CP003445</t>
  </si>
  <si>
    <t>unnamed30</t>
  </si>
  <si>
    <t>NC_017799.1</t>
  </si>
  <si>
    <t>CP003456</t>
  </si>
  <si>
    <t>NC_017780.1</t>
  </si>
  <si>
    <t>CP003438</t>
  </si>
  <si>
    <t>NC_017794.1</t>
  </si>
  <si>
    <t>CP003427</t>
  </si>
  <si>
    <t>unnamed33</t>
  </si>
  <si>
    <t>NC_017820.1</t>
  </si>
  <si>
    <t>CP003459</t>
  </si>
  <si>
    <t>NC_017809.1</t>
  </si>
  <si>
    <t>CP003429</t>
  </si>
  <si>
    <t>NC_017811.1</t>
  </si>
  <si>
    <t>CP003434</t>
  </si>
  <si>
    <t>unnamed20</t>
  </si>
  <si>
    <t>NC_017785.1</t>
  </si>
  <si>
    <t>CP003446</t>
  </si>
  <si>
    <t>NC_017775.1</t>
  </si>
  <si>
    <t>CP003430</t>
  </si>
  <si>
    <t>unnamed26</t>
  </si>
  <si>
    <t>NC_017818.1</t>
  </si>
  <si>
    <t>CP003452</t>
  </si>
  <si>
    <t>unnamed37</t>
  </si>
  <si>
    <t>NC_017801.1</t>
  </si>
  <si>
    <t>CP003463</t>
  </si>
  <si>
    <t>NC_017778.1</t>
  </si>
  <si>
    <t>CP003435</t>
  </si>
  <si>
    <t>unnamed17</t>
  </si>
  <si>
    <t>NC_017783.1</t>
  </si>
  <si>
    <t>CP003443</t>
  </si>
  <si>
    <t>Borrelia duttonii Ly</t>
  </si>
  <si>
    <t>44-kb linear plasmid</t>
  </si>
  <si>
    <t>NC_008442.1</t>
  </si>
  <si>
    <t>AB073701</t>
  </si>
  <si>
    <t>pl35</t>
  </si>
  <si>
    <t>NC_011248.1</t>
  </si>
  <si>
    <t>CP000985</t>
  </si>
  <si>
    <t>pl32</t>
  </si>
  <si>
    <t>NC_011264.1</t>
  </si>
  <si>
    <t>CP000992</t>
  </si>
  <si>
    <t>pl42</t>
  </si>
  <si>
    <t>NC_011254.1</t>
  </si>
  <si>
    <t>CP000989</t>
  </si>
  <si>
    <t>pl40</t>
  </si>
  <si>
    <t>NC_011250.1</t>
  </si>
  <si>
    <t>CP000987</t>
  </si>
  <si>
    <t>pl41</t>
  </si>
  <si>
    <t>NC_011251.1</t>
  </si>
  <si>
    <t>CP000988</t>
  </si>
  <si>
    <t>pl23b</t>
  </si>
  <si>
    <t>NC_011259.1</t>
  </si>
  <si>
    <t>CP000981</t>
  </si>
  <si>
    <t>pl70</t>
  </si>
  <si>
    <t>NC_011256.1</t>
  </si>
  <si>
    <t>CP000990</t>
  </si>
  <si>
    <t>pl11</t>
  </si>
  <si>
    <t>NC_011224.1</t>
  </si>
  <si>
    <t>CP000977</t>
  </si>
  <si>
    <t>pl31</t>
  </si>
  <si>
    <t>NC_011262.1</t>
  </si>
  <si>
    <t>CP000991</t>
  </si>
  <si>
    <t>pl165</t>
  </si>
  <si>
    <t>NC_011247.1</t>
  </si>
  <si>
    <t>CP000979</t>
  </si>
  <si>
    <t>pl36</t>
  </si>
  <si>
    <t>NC_011249.1</t>
  </si>
  <si>
    <t>CP000986</t>
  </si>
  <si>
    <t>pl26</t>
  </si>
  <si>
    <t>NC_011261.1</t>
  </si>
  <si>
    <t>CP000982</t>
  </si>
  <si>
    <t>pl28</t>
  </si>
  <si>
    <t>NC_011245.1</t>
  </si>
  <si>
    <t>CP000984</t>
  </si>
  <si>
    <t>pl15</t>
  </si>
  <si>
    <t>NC_011226.1</t>
  </si>
  <si>
    <t>CP000978</t>
  </si>
  <si>
    <t>pl27</t>
  </si>
  <si>
    <t>NC_011265.1</t>
  </si>
  <si>
    <t>CP000983</t>
  </si>
  <si>
    <t>pl23</t>
  </si>
  <si>
    <t>NC_011257.1</t>
  </si>
  <si>
    <t>CP000980</t>
  </si>
  <si>
    <t>Borrelia finlandensis SV1</t>
  </si>
  <si>
    <t>SV1_lp32-12</t>
  </si>
  <si>
    <t>NC_012247.1</t>
  </si>
  <si>
    <t>CP001516</t>
  </si>
  <si>
    <t>SV1_cp32-7</t>
  </si>
  <si>
    <t>NC_012265.1</t>
  </si>
  <si>
    <t>CP001521</t>
  </si>
  <si>
    <t>SV1_cp32-4</t>
  </si>
  <si>
    <t>NC_012260.1</t>
  </si>
  <si>
    <t>CP001520</t>
  </si>
  <si>
    <t>SV1_lp54</t>
  </si>
  <si>
    <t>NC_012234.1</t>
  </si>
  <si>
    <t>CP001524</t>
  </si>
  <si>
    <t>SV1_lp17</t>
  </si>
  <si>
    <t>NC_012242.1</t>
  </si>
  <si>
    <t>CP001519</t>
  </si>
  <si>
    <t>SV1_cp26</t>
  </si>
  <si>
    <t>NC_012267.1</t>
  </si>
  <si>
    <t>CP001522</t>
  </si>
  <si>
    <t>SV1_lp28-4</t>
  </si>
  <si>
    <t>NC_012230.1</t>
  </si>
  <si>
    <t>CP001523</t>
  </si>
  <si>
    <t>SV1_lp28-2</t>
  </si>
  <si>
    <t>NC_012239.1</t>
  </si>
  <si>
    <t>CP001518</t>
  </si>
  <si>
    <t>SV1_cp32-3</t>
  </si>
  <si>
    <t>NC_012252.1</t>
  </si>
  <si>
    <t>CP001517</t>
  </si>
  <si>
    <t>Borrelia garinii BgVir</t>
  </si>
  <si>
    <t>NC_017804.1</t>
  </si>
  <si>
    <t>CP003202</t>
  </si>
  <si>
    <t>NC_017725.1</t>
  </si>
  <si>
    <t>CP003201</t>
  </si>
  <si>
    <t>Borrelia garinii Far04</t>
  </si>
  <si>
    <t>Far04_lp17</t>
  </si>
  <si>
    <t>NC_011871.1</t>
  </si>
  <si>
    <t>CP001315</t>
  </si>
  <si>
    <t>Far04_lp54</t>
  </si>
  <si>
    <t>NC_011877.1</t>
  </si>
  <si>
    <t>CP001318</t>
  </si>
  <si>
    <t>Far04_cp26</t>
  </si>
  <si>
    <t>NC_011844.1</t>
  </si>
  <si>
    <t>CP001319</t>
  </si>
  <si>
    <t>Far04_lp25</t>
  </si>
  <si>
    <t>NC_011875.1</t>
  </si>
  <si>
    <t>CP001317</t>
  </si>
  <si>
    <t>Far04_lp32-10</t>
  </si>
  <si>
    <t>NC_011869.1</t>
  </si>
  <si>
    <t>CP001320</t>
  </si>
  <si>
    <t>Far04_lp28-1</t>
  </si>
  <si>
    <t>NC_011873.1</t>
  </si>
  <si>
    <t>CP001316</t>
  </si>
  <si>
    <t>Far04_lp36</t>
  </si>
  <si>
    <t>NC_011867.1</t>
  </si>
  <si>
    <t>CP001314</t>
  </si>
  <si>
    <t>Borrelia garinii PBr</t>
  </si>
  <si>
    <t>PBr_lp25</t>
  </si>
  <si>
    <t>NC_011856.1</t>
  </si>
  <si>
    <t>CP001301</t>
  </si>
  <si>
    <t>PBr_cp26</t>
  </si>
  <si>
    <t>NC_011840.1</t>
  </si>
  <si>
    <t>CP001305</t>
  </si>
  <si>
    <t>PBr_cp32-5</t>
  </si>
  <si>
    <t>NC_011848.1</t>
  </si>
  <si>
    <t>CP001303</t>
  </si>
  <si>
    <t>PBr_lp28-3</t>
  </si>
  <si>
    <t>NC_011858.1</t>
  </si>
  <si>
    <t>CP001307</t>
  </si>
  <si>
    <t>PBr_lp36</t>
  </si>
  <si>
    <t>NC_011857.1</t>
  </si>
  <si>
    <t>CP001302</t>
  </si>
  <si>
    <t>PBr_lp28-4</t>
  </si>
  <si>
    <t>NC_011860.1</t>
  </si>
  <si>
    <t>CP001304</t>
  </si>
  <si>
    <t>PBr_lp28-7</t>
  </si>
  <si>
    <t>NC_011855.1</t>
  </si>
  <si>
    <t>CP001311</t>
  </si>
  <si>
    <t>PBr_lp17</t>
  </si>
  <si>
    <t>NC_011861.1</t>
  </si>
  <si>
    <t>CP001309</t>
  </si>
  <si>
    <t>PBr_lp54</t>
  </si>
  <si>
    <t>NC_011859.1</t>
  </si>
  <si>
    <t>CP001308</t>
  </si>
  <si>
    <t>PBr_cp32-10</t>
  </si>
  <si>
    <t>NC_011842.1</t>
  </si>
  <si>
    <t>CP001306</t>
  </si>
  <si>
    <t>PBr_lp28-1</t>
  </si>
  <si>
    <t>NC_011854.1</t>
  </si>
  <si>
    <t>CP001310</t>
  </si>
  <si>
    <t>Borrelia hermsii HS1</t>
  </si>
  <si>
    <t>lp174</t>
  </si>
  <si>
    <t>NC_021623.1</t>
  </si>
  <si>
    <t>HM008709</t>
  </si>
  <si>
    <t>Borrelia miyamotoi LB-2001</t>
  </si>
  <si>
    <t>lpB</t>
  </si>
  <si>
    <t>NZ_CP010328.2</t>
  </si>
  <si>
    <t>CP010328</t>
  </si>
  <si>
    <t>Borrelia recurrentis A1</t>
  </si>
  <si>
    <t>pl124</t>
  </si>
  <si>
    <t>NC_011246.1</t>
  </si>
  <si>
    <t>CP000994</t>
  </si>
  <si>
    <t>pl53</t>
  </si>
  <si>
    <t>NC_011260.1</t>
  </si>
  <si>
    <t>CP000999</t>
  </si>
  <si>
    <t>pl33</t>
  </si>
  <si>
    <t>NC_011253.1</t>
  </si>
  <si>
    <t>CP000996</t>
  </si>
  <si>
    <t>NC_011252.1</t>
  </si>
  <si>
    <t>CP000995</t>
  </si>
  <si>
    <t>pl6</t>
  </si>
  <si>
    <t>NC_011263.1</t>
  </si>
  <si>
    <t>CP001000</t>
  </si>
  <si>
    <t>NC_011255.1</t>
  </si>
  <si>
    <t>CP000997</t>
  </si>
  <si>
    <t>pl37</t>
  </si>
  <si>
    <t>NC_011258.1</t>
  </si>
  <si>
    <t>CP000998</t>
  </si>
  <si>
    <t>Borrelia spielmanii A14S</t>
  </si>
  <si>
    <t>A14S_lp28-3</t>
  </si>
  <si>
    <t>NC_012183.1</t>
  </si>
  <si>
    <t>CP001471</t>
  </si>
  <si>
    <t>A14S_lp17</t>
  </si>
  <si>
    <t>NC_012200.1</t>
  </si>
  <si>
    <t>CP001468</t>
  </si>
  <si>
    <t>A14S_lp38</t>
  </si>
  <si>
    <t>NC_012176.1</t>
  </si>
  <si>
    <t>CP001464</t>
  </si>
  <si>
    <t>A14S_lp54</t>
  </si>
  <si>
    <t>NC_012164.1</t>
  </si>
  <si>
    <t>CP001469</t>
  </si>
  <si>
    <t>A14S_lp28-8</t>
  </si>
  <si>
    <t>NC_012181.1</t>
  </si>
  <si>
    <t>CP001465</t>
  </si>
  <si>
    <t>A14S_cp26</t>
  </si>
  <si>
    <t>NC_012132.1</t>
  </si>
  <si>
    <t>CP001467</t>
  </si>
  <si>
    <t>A14S_lp36</t>
  </si>
  <si>
    <t>NC_012190.1</t>
  </si>
  <si>
    <t>CP001466</t>
  </si>
  <si>
    <t>A14S_lp28-4</t>
  </si>
  <si>
    <t>NC_012173.1</t>
  </si>
  <si>
    <t>CP001470</t>
  </si>
  <si>
    <t>Borrelia turicatae 91E135</t>
  </si>
  <si>
    <t>lp150</t>
  </si>
  <si>
    <t>NC_021624.2</t>
  </si>
  <si>
    <t>HM008710</t>
  </si>
  <si>
    <t>Borrelia valaisiana Tom4006</t>
  </si>
  <si>
    <t>NZ_CP009119.1</t>
  </si>
  <si>
    <t>CP009119</t>
  </si>
  <si>
    <t>NZ_CP009118.1</t>
  </si>
  <si>
    <t>CP009118</t>
  </si>
  <si>
    <t>Borrelia valaisiana VS116</t>
  </si>
  <si>
    <t>VS116_lp54</t>
  </si>
  <si>
    <t>NC_012177.1</t>
  </si>
  <si>
    <t>CP001433</t>
  </si>
  <si>
    <t>VS116_cp32-10</t>
  </si>
  <si>
    <t>NC_012133.1</t>
  </si>
  <si>
    <t>CP001435</t>
  </si>
  <si>
    <t>VS116_cp32-2-7</t>
  </si>
  <si>
    <t>NC_012131.1</t>
  </si>
  <si>
    <t>CP001434</t>
  </si>
  <si>
    <t>VS116_cp32-5</t>
  </si>
  <si>
    <t>NC_012128.1</t>
  </si>
  <si>
    <t>CP001441</t>
  </si>
  <si>
    <t>VS116_cp9</t>
  </si>
  <si>
    <t>NC_012130.1</t>
  </si>
  <si>
    <t>CP001438</t>
  </si>
  <si>
    <t>VS116_lp36</t>
  </si>
  <si>
    <t>NC_012204.1</t>
  </si>
  <si>
    <t>CP001436</t>
  </si>
  <si>
    <t>VS116_lp25</t>
  </si>
  <si>
    <t>NC_012166.1</t>
  </si>
  <si>
    <t>CP001437</t>
  </si>
  <si>
    <t>VS116_cp26</t>
  </si>
  <si>
    <t>NC_012129.1</t>
  </si>
  <si>
    <t>CP001432</t>
  </si>
  <si>
    <t>VS116_lp28-3</t>
  </si>
  <si>
    <t>NC_012185.1</t>
  </si>
  <si>
    <t>CP001440</t>
  </si>
  <si>
    <t>VS116_lp28-8</t>
  </si>
  <si>
    <t>NC_012169.1</t>
  </si>
  <si>
    <t>CP001442</t>
  </si>
  <si>
    <t>VS116_lp17</t>
  </si>
  <si>
    <t>NC_012180.1</t>
  </si>
  <si>
    <t>CP001439</t>
  </si>
  <si>
    <t>Brachyspira hyodysenteriae WA1</t>
  </si>
  <si>
    <t>pBHWA1</t>
  </si>
  <si>
    <t>NC_012226.1</t>
  </si>
  <si>
    <t>CP001360</t>
  </si>
  <si>
    <t>Brachyspira intermedia PWS/A</t>
  </si>
  <si>
    <t>pInt</t>
  </si>
  <si>
    <t>NC_017242.1</t>
  </si>
  <si>
    <t>CP002875</t>
  </si>
  <si>
    <t>Bradyrhizobium sp. BTAi1</t>
  </si>
  <si>
    <t>pBBta01</t>
  </si>
  <si>
    <t>NC_009475.1</t>
  </si>
  <si>
    <t>CP000495</t>
  </si>
  <si>
    <t>Brassica napus</t>
  </si>
  <si>
    <t>Plants</t>
  </si>
  <si>
    <t>Land Plants</t>
  </si>
  <si>
    <t>linear plasmid</t>
  </si>
  <si>
    <t>NC_004946.1</t>
  </si>
  <si>
    <t>AB073400</t>
  </si>
  <si>
    <t>Brevibacillus borstelensis</t>
  </si>
  <si>
    <t>pHT926</t>
  </si>
  <si>
    <t>NC_004938.1</t>
  </si>
  <si>
    <t>D43692</t>
  </si>
  <si>
    <t>Brevibacillus brevis X23</t>
  </si>
  <si>
    <t>NZ_AKYF01000029.1</t>
  </si>
  <si>
    <t>AKYF01000029</t>
  </si>
  <si>
    <t>Brevibacillus laterosporus LMG 15441</t>
  </si>
  <si>
    <t>pBRLA07</t>
  </si>
  <si>
    <t>NZ_CP007808.1</t>
  </si>
  <si>
    <t>CP007808</t>
  </si>
  <si>
    <t>pBRLA33</t>
  </si>
  <si>
    <t>NZ_CP007807.1</t>
  </si>
  <si>
    <t>CP007807</t>
  </si>
  <si>
    <t>Brevibacterium linens</t>
  </si>
  <si>
    <t>LIM</t>
  </si>
  <si>
    <t>NC_002522.1</t>
  </si>
  <si>
    <t>AY004211</t>
  </si>
  <si>
    <t>Brevibacterium sp. Ap13</t>
  </si>
  <si>
    <t>pAP13</t>
  </si>
  <si>
    <t>NC_022590.1</t>
  </si>
  <si>
    <t>KF577590</t>
  </si>
  <si>
    <t>Buchnera aphidicola Pemphigus spyrothecae</t>
  </si>
  <si>
    <t>pBPS1</t>
  </si>
  <si>
    <t>NC_004843.1</t>
  </si>
  <si>
    <t>AJ404864</t>
  </si>
  <si>
    <t>Buchnera aphidicola</t>
  </si>
  <si>
    <t>pLeu-Dn</t>
  </si>
  <si>
    <t>NC_001911.1</t>
  </si>
  <si>
    <t>AF041837</t>
  </si>
  <si>
    <t>pLeu-Dn(USA1)</t>
  </si>
  <si>
    <t>NC_019188.1</t>
  </si>
  <si>
    <t>FJ705301</t>
  </si>
  <si>
    <t>pBTc2</t>
  </si>
  <si>
    <t>NC_025017.1</t>
  </si>
  <si>
    <t>AJ012333</t>
  </si>
  <si>
    <t>pleu-BTg</t>
  </si>
  <si>
    <t>NC_013549.1</t>
  </si>
  <si>
    <t>AY546103</t>
  </si>
  <si>
    <t>pLeu-Sg</t>
  </si>
  <si>
    <t>NC_001910.1</t>
  </si>
  <si>
    <t>AF041836</t>
  </si>
  <si>
    <t>pLeu-Dn(SAM)</t>
  </si>
  <si>
    <t>NC_019187.1</t>
  </si>
  <si>
    <t>FJ705300</t>
  </si>
  <si>
    <t>Buchnera aphidicola (Aphis glycines) BAg</t>
  </si>
  <si>
    <t>pLeu</t>
  </si>
  <si>
    <t>NZ_CP009254.1</t>
  </si>
  <si>
    <t>CP009254</t>
  </si>
  <si>
    <t>pTrp</t>
  </si>
  <si>
    <t>NZ_CP009255.1</t>
  </si>
  <si>
    <t>CP009255</t>
  </si>
  <si>
    <t>Buchnera aphidicola BCc</t>
  </si>
  <si>
    <t>pLeu-BCc</t>
  </si>
  <si>
    <t>NC_011878.1</t>
  </si>
  <si>
    <t>AY438025</t>
  </si>
  <si>
    <t>Buchnera aphidicola str. Ak (Acyrthosiphon kondoi)</t>
  </si>
  <si>
    <t>NC_017258.1</t>
  </si>
  <si>
    <t>CP002647</t>
  </si>
  <si>
    <t>NC_017257.1</t>
  </si>
  <si>
    <t>CP002646</t>
  </si>
  <si>
    <t>Buchnera aphidicola str. APS (Acyrthosiphon pisum)</t>
  </si>
  <si>
    <t>NC_002253.1</t>
  </si>
  <si>
    <t>AP001071</t>
  </si>
  <si>
    <t>NC_002252.1</t>
  </si>
  <si>
    <t>AP001070</t>
  </si>
  <si>
    <t>Buchnera aphidicola str. Bp (Baizongia pistaciae)</t>
  </si>
  <si>
    <t>pBBp1</t>
  </si>
  <si>
    <t>NC_004555.1</t>
  </si>
  <si>
    <t>AF492591</t>
  </si>
  <si>
    <t>Buchnera aphidicola str. F009 (Myzus persicae)</t>
  </si>
  <si>
    <t>NZ_CP002704.1</t>
  </si>
  <si>
    <t>CP002704</t>
  </si>
  <si>
    <t>Buchnera aphidicola str. G002 (Myzus persicae)</t>
  </si>
  <si>
    <t>NZ_CP002702.1</t>
  </si>
  <si>
    <t>CP002702</t>
  </si>
  <si>
    <t>Buchnera aphidicola str. Ua (Uroleucon ambrosiae)</t>
  </si>
  <si>
    <t>NC_017261.1</t>
  </si>
  <si>
    <t>CP002649</t>
  </si>
  <si>
    <t>NC_017260.1</t>
  </si>
  <si>
    <t>CP002650</t>
  </si>
  <si>
    <t>Buchnera aphidicola str. USDA (Myzus persicae)</t>
  </si>
  <si>
    <t>NZ_CP002698.1</t>
  </si>
  <si>
    <t>CP002698</t>
  </si>
  <si>
    <t>Buchnera aphidicola str. W106 (Myzus persicae)</t>
  </si>
  <si>
    <t>NZ_CP002700.1</t>
  </si>
  <si>
    <t>CP002700</t>
  </si>
  <si>
    <t>Burkholderia ambifaria AMMD</t>
  </si>
  <si>
    <t>Plasmid1</t>
  </si>
  <si>
    <t>NC_008385.1</t>
  </si>
  <si>
    <t>CP000443</t>
  </si>
  <si>
    <t>pBII_1</t>
  </si>
  <si>
    <t>NZ_CP009797.1</t>
  </si>
  <si>
    <t>CP009797</t>
  </si>
  <si>
    <t>Burkholderia ambifaria MC40-6</t>
  </si>
  <si>
    <t>pBMC401</t>
  </si>
  <si>
    <t>NC_010553.1</t>
  </si>
  <si>
    <t>CP001028</t>
  </si>
  <si>
    <t>Burkholderia caribensis MBA4</t>
  </si>
  <si>
    <t>NZ_CP012748.1</t>
  </si>
  <si>
    <t>CP012748</t>
  </si>
  <si>
    <t>Burkholderia cenocepacia HI2424 B1</t>
  </si>
  <si>
    <t>NC_008545.1</t>
  </si>
  <si>
    <t>CP000461</t>
  </si>
  <si>
    <t>Burkholderia cenocepacia J2315</t>
  </si>
  <si>
    <t>pBCJ2315</t>
  </si>
  <si>
    <t>NC_011003.1</t>
  </si>
  <si>
    <t>AM747723</t>
  </si>
  <si>
    <t>Burkholderia cepacia LO6</t>
  </si>
  <si>
    <t>NZ_CP011302.1</t>
  </si>
  <si>
    <t>CP011302</t>
  </si>
  <si>
    <t>Burkholderia cepacia</t>
  </si>
  <si>
    <t>pYS1</t>
  </si>
  <si>
    <t>NC_019369.1</t>
  </si>
  <si>
    <t>JX469832</t>
  </si>
  <si>
    <t>Burkholderia cepacia DV5</t>
  </si>
  <si>
    <t>PPC1</t>
  </si>
  <si>
    <t>NC_010099.1</t>
  </si>
  <si>
    <t>X61927</t>
  </si>
  <si>
    <t>Burkholderia cepacia 2a</t>
  </si>
  <si>
    <t>pIJB1</t>
  </si>
  <si>
    <t>NC_019378.1</t>
  </si>
  <si>
    <t>JX847411</t>
  </si>
  <si>
    <t>Burkholderia cepacia ATCC 25416 UCB 717</t>
  </si>
  <si>
    <t>pBC25416</t>
  </si>
  <si>
    <t>NZ_CP012984.1</t>
  </si>
  <si>
    <t>CP012984</t>
  </si>
  <si>
    <t>Burkholderia fungorum ATCC BAA-463</t>
  </si>
  <si>
    <t>pBIL</t>
  </si>
  <si>
    <t>NZ_CP010024.1</t>
  </si>
  <si>
    <t>CP010024</t>
  </si>
  <si>
    <t>Burkholderia gladioli ATCC 10248</t>
  </si>
  <si>
    <t>NZ_CP009320.1</t>
  </si>
  <si>
    <t>CP009320</t>
  </si>
  <si>
    <t>NZ_CP009319.1</t>
  </si>
  <si>
    <t>CP009319</t>
  </si>
  <si>
    <t>NZ_CP009321.1</t>
  </si>
  <si>
    <t>CP009321</t>
  </si>
  <si>
    <t>Burkholderia gladioli BSR3</t>
  </si>
  <si>
    <t>bgla_3p</t>
  </si>
  <si>
    <t>NC_015378.1</t>
  </si>
  <si>
    <t>CP002603</t>
  </si>
  <si>
    <t>bgla_2p</t>
  </si>
  <si>
    <t>NC_015377.1</t>
  </si>
  <si>
    <t>CP002602</t>
  </si>
  <si>
    <t>bgla_4p</t>
  </si>
  <si>
    <t>NC_015383.1</t>
  </si>
  <si>
    <t>CP002604</t>
  </si>
  <si>
    <t>bgla_1p</t>
  </si>
  <si>
    <t>NC_015382.1</t>
  </si>
  <si>
    <t>CP002601</t>
  </si>
  <si>
    <t>Burkholderia glumae BGR1</t>
  </si>
  <si>
    <t>pBGA40</t>
  </si>
  <si>
    <t>NC_025024.1</t>
  </si>
  <si>
    <t>AY641454</t>
  </si>
  <si>
    <t>pBGF2</t>
  </si>
  <si>
    <t>NC_010879.1</t>
  </si>
  <si>
    <t>DQ996270</t>
  </si>
  <si>
    <t>bglu_4p</t>
  </si>
  <si>
    <t>NC_012725.2</t>
  </si>
  <si>
    <t>CP001508</t>
  </si>
  <si>
    <t>bglu_3p</t>
  </si>
  <si>
    <t>NC_012720.2</t>
  </si>
  <si>
    <t>CP001507</t>
  </si>
  <si>
    <t>bglu_1p</t>
  </si>
  <si>
    <t>NC_012723.1</t>
  </si>
  <si>
    <t>CP001505</t>
  </si>
  <si>
    <t>bglu_2p</t>
  </si>
  <si>
    <t>NC_012718.1</t>
  </si>
  <si>
    <t>CP001506</t>
  </si>
  <si>
    <t>Burkholderia glumae LMG 2196 = ATCC 33617</t>
  </si>
  <si>
    <t>pBIN_2</t>
  </si>
  <si>
    <t>NZ_CP009432.1</t>
  </si>
  <si>
    <t>CP009432</t>
  </si>
  <si>
    <t>pBIN_1</t>
  </si>
  <si>
    <t>NZ_CP009433.1</t>
  </si>
  <si>
    <t>CP009433</t>
  </si>
  <si>
    <t>Burkholderia multivorans ATCC 17616</t>
  </si>
  <si>
    <t>pBMUL01</t>
  </si>
  <si>
    <t>NC_010070.1</t>
  </si>
  <si>
    <t>CP000871</t>
  </si>
  <si>
    <t>pTGL1</t>
  </si>
  <si>
    <t>NC_010802.1</t>
  </si>
  <si>
    <t>AP009388</t>
  </si>
  <si>
    <t>Burkholderia phenoliruptrix BR3459a</t>
  </si>
  <si>
    <t>pSYMBR3459</t>
  </si>
  <si>
    <t>NC_018696.1</t>
  </si>
  <si>
    <t>CP003865</t>
  </si>
  <si>
    <t>Burkholderia phymatum STM815</t>
  </si>
  <si>
    <t>pBPHY01</t>
  </si>
  <si>
    <t>NC_010625.1</t>
  </si>
  <si>
    <t>CP001045</t>
  </si>
  <si>
    <t>pBPHY02</t>
  </si>
  <si>
    <t>NC_010627.1</t>
  </si>
  <si>
    <t>CP001046</t>
  </si>
  <si>
    <t>Burkholderia phytofirmans PsJN</t>
  </si>
  <si>
    <t>pBPHYT01</t>
  </si>
  <si>
    <t>NC_010679.1</t>
  </si>
  <si>
    <t>CP001054</t>
  </si>
  <si>
    <t>Burkholderia plantarii ATCC 43733</t>
  </si>
  <si>
    <t>bpln_1p</t>
  </si>
  <si>
    <t>NZ_CP007214.1</t>
  </si>
  <si>
    <t>CP007214</t>
  </si>
  <si>
    <t>Burkholderia pseudomallei PHB194</t>
  </si>
  <si>
    <t>pPHB194</t>
  </si>
  <si>
    <t>NC_019220.1</t>
  </si>
  <si>
    <t>GQ401131</t>
  </si>
  <si>
    <t>Burkholderia pyrrocinia DSM 10685</t>
  </si>
  <si>
    <t>p2327</t>
  </si>
  <si>
    <t>NZ_CP011506.1</t>
  </si>
  <si>
    <t>CP011506</t>
  </si>
  <si>
    <t>Burkholderia rhizoxinica HKI 454</t>
  </si>
  <si>
    <t>pBRH02</t>
  </si>
  <si>
    <t>NC_014723.1</t>
  </si>
  <si>
    <t>FR687361</t>
  </si>
  <si>
    <t>pBRH01</t>
  </si>
  <si>
    <t>NC_014718.1</t>
  </si>
  <si>
    <t>FR687360</t>
  </si>
  <si>
    <t>Burkholderia sp. 2002721687</t>
  </si>
  <si>
    <t>pBTU</t>
  </si>
  <si>
    <t>NZ_CP009547.1</t>
  </si>
  <si>
    <t>CP009547</t>
  </si>
  <si>
    <t>Burkholderia sp. CCGE1002</t>
  </si>
  <si>
    <t>pBC201</t>
  </si>
  <si>
    <t>NC_014120.1</t>
  </si>
  <si>
    <t>CP002016</t>
  </si>
  <si>
    <t>Burkholderia sp. KJ006</t>
  </si>
  <si>
    <t>pKJ006</t>
  </si>
  <si>
    <t>NC_017923.1</t>
  </si>
  <si>
    <t>CP003517</t>
  </si>
  <si>
    <t>Burkholderia sp. M701</t>
  </si>
  <si>
    <t>pM7012</t>
  </si>
  <si>
    <t>NC_022995.1</t>
  </si>
  <si>
    <t>AB853026</t>
  </si>
  <si>
    <t>Burkholderia sp. RPE64</t>
  </si>
  <si>
    <t>p2</t>
  </si>
  <si>
    <t>NC_021295.1</t>
  </si>
  <si>
    <t>AP013062</t>
  </si>
  <si>
    <t>NC_021289.1</t>
  </si>
  <si>
    <t>AP013061</t>
  </si>
  <si>
    <t>Burkholderia sp. RPE67</t>
  </si>
  <si>
    <t>p3</t>
  </si>
  <si>
    <t>NZ_AP014581.1</t>
  </si>
  <si>
    <t>AP014581</t>
  </si>
  <si>
    <t>NZ_AP014579.1</t>
  </si>
  <si>
    <t>AP014579</t>
  </si>
  <si>
    <t>NZ_AP014580.1</t>
  </si>
  <si>
    <t>AP014580</t>
  </si>
  <si>
    <t>Burkholderia sp. TSV202</t>
  </si>
  <si>
    <t>NZ_CP009154.1</t>
  </si>
  <si>
    <t>CP009154</t>
  </si>
  <si>
    <t>NZ_CP009155.1</t>
  </si>
  <si>
    <t>CP009155</t>
  </si>
  <si>
    <t>Burkholderia sp. YI23</t>
  </si>
  <si>
    <t>byi_1p</t>
  </si>
  <si>
    <t>NC_016626.1</t>
  </si>
  <si>
    <t>CP003090</t>
  </si>
  <si>
    <t>byi_2p</t>
  </si>
  <si>
    <t>NC_016591.1</t>
  </si>
  <si>
    <t>CP003091</t>
  </si>
  <si>
    <t>byi_3p</t>
  </si>
  <si>
    <t>NC_016592.1</t>
  </si>
  <si>
    <t>CP003092</t>
  </si>
  <si>
    <t>Burkholderia thailandensis 34</t>
  </si>
  <si>
    <t>NZ_CP010016.1</t>
  </si>
  <si>
    <t>CP010016</t>
  </si>
  <si>
    <t>Burkholderia vietnamiensis G4</t>
  </si>
  <si>
    <t>pBVIE03</t>
  </si>
  <si>
    <t>NC_009229.1</t>
  </si>
  <si>
    <t>CP000619</t>
  </si>
  <si>
    <t>pBVIE01</t>
  </si>
  <si>
    <t>NC_009230.1</t>
  </si>
  <si>
    <t>CP000617</t>
  </si>
  <si>
    <t>pBVIE04</t>
  </si>
  <si>
    <t>NC_009228.1</t>
  </si>
  <si>
    <t>CP000620</t>
  </si>
  <si>
    <t>pBVIE05</t>
  </si>
  <si>
    <t>NC_009226.1</t>
  </si>
  <si>
    <t>CP000621</t>
  </si>
  <si>
    <t>pBVIE02</t>
  </si>
  <si>
    <t>NC_009227.1</t>
  </si>
  <si>
    <t>CP000618</t>
  </si>
  <si>
    <t>Burkholderia vietnamiensis LMG 10929</t>
  </si>
  <si>
    <t>pBVB_1</t>
  </si>
  <si>
    <t>NZ_CP009629.1</t>
  </si>
  <si>
    <t>CP009629</t>
  </si>
  <si>
    <t>Butyrivibrio fibrisolvens</t>
  </si>
  <si>
    <t>pOM1</t>
  </si>
  <si>
    <t>NC_002059.1</t>
  </si>
  <si>
    <t>L31579</t>
  </si>
  <si>
    <t>pRJF1</t>
  </si>
  <si>
    <t>NC_011377.1</t>
  </si>
  <si>
    <t>M94552</t>
  </si>
  <si>
    <t>pRJF2</t>
  </si>
  <si>
    <t>NC_011376.1</t>
  </si>
  <si>
    <t>L31578</t>
  </si>
  <si>
    <t>Butyrivibrio proteoclasticus B316</t>
  </si>
  <si>
    <t>pCY360</t>
  </si>
  <si>
    <t>NC_014389.1</t>
  </si>
  <si>
    <t>CP001812</t>
  </si>
  <si>
    <t>pCY186</t>
  </si>
  <si>
    <t>NC_014390.1</t>
  </si>
  <si>
    <t>CP001813</t>
  </si>
  <si>
    <t>Caedibacter taeniospiralis</t>
  </si>
  <si>
    <t>pKAP298</t>
  </si>
  <si>
    <t>NC_005915.1</t>
  </si>
  <si>
    <t>AY422720</t>
  </si>
  <si>
    <t>Caldicellulosiruptor bescii DSM 6725</t>
  </si>
  <si>
    <t>pATHE02</t>
  </si>
  <si>
    <t>NC_012037.1</t>
  </si>
  <si>
    <t>CP001395</t>
  </si>
  <si>
    <t>pATHE01</t>
  </si>
  <si>
    <t>NC_012036.1</t>
  </si>
  <si>
    <t>CP001394</t>
  </si>
  <si>
    <t>Caldicellulosiruptor kristjanssonii I77R1B 177R1B</t>
  </si>
  <si>
    <t>pCALKR01</t>
  </si>
  <si>
    <t>NC_014719.1</t>
  </si>
  <si>
    <t>CP002327</t>
  </si>
  <si>
    <t>Calditerrivibrio nitroreducens DSM 19672</t>
  </si>
  <si>
    <t>Deferribacteres</t>
  </si>
  <si>
    <t>pCALNI01</t>
  </si>
  <si>
    <t>NC_014749.1</t>
  </si>
  <si>
    <t>CP002348</t>
  </si>
  <si>
    <t>Calothrix sp. 336/3</t>
  </si>
  <si>
    <t>NZ_CP011383.1</t>
  </si>
  <si>
    <t>CP011383</t>
  </si>
  <si>
    <t>NZ_CP011384.1</t>
  </si>
  <si>
    <t>CP011384</t>
  </si>
  <si>
    <t>NZ_CP011385.1</t>
  </si>
  <si>
    <t>CP011385</t>
  </si>
  <si>
    <t>Calothrix sp. PCC 6303</t>
  </si>
  <si>
    <t>pCAL6303.01</t>
  </si>
  <si>
    <t>NC_019727.1</t>
  </si>
  <si>
    <t>CP003611</t>
  </si>
  <si>
    <t>pCAL6303.02</t>
  </si>
  <si>
    <t>NC_019728.1</t>
  </si>
  <si>
    <t>CP003612</t>
  </si>
  <si>
    <t>pCAL6303.03</t>
  </si>
  <si>
    <t>NC_019752.1</t>
  </si>
  <si>
    <t>CP003613</t>
  </si>
  <si>
    <t>Campylobacter coli FB1</t>
  </si>
  <si>
    <t>pFB1TET</t>
  </si>
  <si>
    <t>NZ_CP011017.1</t>
  </si>
  <si>
    <t>CP011017</t>
  </si>
  <si>
    <t>pCC42</t>
  </si>
  <si>
    <t>NZ_CP011016.1</t>
  </si>
  <si>
    <t>CP011016</t>
  </si>
  <si>
    <t>Campylobacter coli RM2228</t>
  </si>
  <si>
    <t>pCC2228-1</t>
  </si>
  <si>
    <t>NC_008049.1</t>
  </si>
  <si>
    <t>DQ518170</t>
  </si>
  <si>
    <t>pCC2228-3</t>
  </si>
  <si>
    <t>NC_008051.1</t>
  </si>
  <si>
    <t>DQ518172</t>
  </si>
  <si>
    <t>Campylobacter coli 338</t>
  </si>
  <si>
    <t>p3386</t>
  </si>
  <si>
    <t>NC_007143.1</t>
  </si>
  <si>
    <t>AY948117</t>
  </si>
  <si>
    <t>p3384</t>
  </si>
  <si>
    <t>NC_007142.1</t>
  </si>
  <si>
    <t>AY948116</t>
  </si>
  <si>
    <t>pCC2228-2</t>
  </si>
  <si>
    <t>NC_008050.1</t>
  </si>
  <si>
    <t>DQ518171</t>
  </si>
  <si>
    <t>Campylobacter coli</t>
  </si>
  <si>
    <t>pCC31</t>
  </si>
  <si>
    <t>NC_006134.1</t>
  </si>
  <si>
    <t>AY394560</t>
  </si>
  <si>
    <t>Campylobacter coli HC2-48</t>
  </si>
  <si>
    <t>CP013035.1</t>
  </si>
  <si>
    <t>Campylobacter coli CO2-160</t>
  </si>
  <si>
    <t>CP013033.1</t>
  </si>
  <si>
    <t>Campylobacter coli CF2-75</t>
  </si>
  <si>
    <t>CP013037.1</t>
  </si>
  <si>
    <t>Campylobacter coli 15-537360</t>
  </si>
  <si>
    <t>pCC42yr</t>
  </si>
  <si>
    <t>NC_022656.1</t>
  </si>
  <si>
    <t>CP006703</t>
  </si>
  <si>
    <t>Campylobacter coli CVM N29710</t>
  </si>
  <si>
    <t>pN29710-2</t>
  </si>
  <si>
    <t>NC_022348.1</t>
  </si>
  <si>
    <t>CP004068</t>
  </si>
  <si>
    <t>pN29710-1</t>
  </si>
  <si>
    <t>NC_022355.1</t>
  </si>
  <si>
    <t>CP004067</t>
  </si>
  <si>
    <t>Campylobacter coli RM1875</t>
  </si>
  <si>
    <t>pRM1875_3.4kbp</t>
  </si>
  <si>
    <t>NZ_CP007187.1</t>
  </si>
  <si>
    <t>CP007187</t>
  </si>
  <si>
    <t>pRM1875_2.4kb</t>
  </si>
  <si>
    <t>NZ_CP007185.1</t>
  </si>
  <si>
    <t>CP007185</t>
  </si>
  <si>
    <t>pRM1875_35kb</t>
  </si>
  <si>
    <t>NZ_CP007184.1</t>
  </si>
  <si>
    <t>CP007184</t>
  </si>
  <si>
    <t>pRM1875_3.3kb</t>
  </si>
  <si>
    <t>NZ_CP007186.1</t>
  </si>
  <si>
    <t>CP007186</t>
  </si>
  <si>
    <t>Campylobacter coli RM4661</t>
  </si>
  <si>
    <t>pRM4661_48kbp</t>
  </si>
  <si>
    <t>NZ_CP007182.1</t>
  </si>
  <si>
    <t>CP007182</t>
  </si>
  <si>
    <t>Campylobacter coli RM5611</t>
  </si>
  <si>
    <t>pRM5611_48kb</t>
  </si>
  <si>
    <t>NZ_CP007180.1</t>
  </si>
  <si>
    <t>CP007180</t>
  </si>
  <si>
    <t>Campylobacter concisus 13826</t>
  </si>
  <si>
    <t>pCCON31</t>
  </si>
  <si>
    <t>NC_009795.1</t>
  </si>
  <si>
    <t>CP000793</t>
  </si>
  <si>
    <t>pCCON16</t>
  </si>
  <si>
    <t>NC_009796.1</t>
  </si>
  <si>
    <t>CP000794</t>
  </si>
  <si>
    <t>Campylobacter fetus</t>
  </si>
  <si>
    <t>pCFV108</t>
  </si>
  <si>
    <t>NC_010858.1</t>
  </si>
  <si>
    <t>EF050075</t>
  </si>
  <si>
    <t>Campylobacter fetus subsp. fetus 04/554</t>
  </si>
  <si>
    <t>pCFF04554</t>
  </si>
  <si>
    <t>NZ_CP008809.1</t>
  </si>
  <si>
    <t>CP008809</t>
  </si>
  <si>
    <t>Campylobacter fetus subsp. venerealis 97/608</t>
  </si>
  <si>
    <t>pCFV97608-1</t>
  </si>
  <si>
    <t>NZ_CP008811.1</t>
  </si>
  <si>
    <t>CP008811</t>
  </si>
  <si>
    <t>pCFV97608-2</t>
  </si>
  <si>
    <t>NZ_CP008812.1</t>
  </si>
  <si>
    <t>CP008812</t>
  </si>
  <si>
    <t>Campylobacter fetus subsp. venerealis cfvi03/293</t>
  </si>
  <si>
    <t>pCfviMP2</t>
  </si>
  <si>
    <t>NZ_CP007001.1</t>
  </si>
  <si>
    <t>CP007001</t>
  </si>
  <si>
    <t>pCfviMP1</t>
  </si>
  <si>
    <t>NZ_CP007000.1</t>
  </si>
  <si>
    <t>CP007000</t>
  </si>
  <si>
    <t>pCfviP3</t>
  </si>
  <si>
    <t>NZ_CP007002.1</t>
  </si>
  <si>
    <t>CP007002</t>
  </si>
  <si>
    <t>Campylobacter fetus subsp. venerealis str. 84-112</t>
  </si>
  <si>
    <t>NZ_HG004427.1</t>
  </si>
  <si>
    <t>Campylobacter hominis ATCC BAA-381</t>
  </si>
  <si>
    <t>pCH4</t>
  </si>
  <si>
    <t>NC_009713.1</t>
  </si>
  <si>
    <t>CP000775</t>
  </si>
  <si>
    <t>Campylobacter iguaniorum 1485E</t>
  </si>
  <si>
    <t>pCIG1485E</t>
  </si>
  <si>
    <t>NZ_CP009044.1</t>
  </si>
  <si>
    <t>CP009044</t>
  </si>
  <si>
    <t>Campylobacter jejuni 81-176</t>
  </si>
  <si>
    <t>pTet</t>
  </si>
  <si>
    <t>NC_006135.1</t>
  </si>
  <si>
    <t>AY394561</t>
  </si>
  <si>
    <t>Campylobacter jejuni RM1170</t>
  </si>
  <si>
    <t>pCJ1170</t>
  </si>
  <si>
    <t>NC_008052.1</t>
  </si>
  <si>
    <t>DQ518173</t>
  </si>
  <si>
    <t>NC_007141.1</t>
  </si>
  <si>
    <t>AY714214</t>
  </si>
  <si>
    <t>Campylobacter jejuni 21190</t>
  </si>
  <si>
    <t>pCJ01</t>
  </si>
  <si>
    <t>NC_008438.1</t>
  </si>
  <si>
    <t>AF301164</t>
  </si>
  <si>
    <t>pVir</t>
  </si>
  <si>
    <t>NC_005012.1</t>
  </si>
  <si>
    <t>AF226280</t>
  </si>
  <si>
    <t>Campylobacter jejuni</t>
  </si>
  <si>
    <t>pCJ419</t>
  </si>
  <si>
    <t>NC_004997.1</t>
  </si>
  <si>
    <t>AY256846</t>
  </si>
  <si>
    <t>Campylobacter jejuni S4-2 CC</t>
  </si>
  <si>
    <t>pTIW94</t>
  </si>
  <si>
    <t>NC_021493.1</t>
  </si>
  <si>
    <t>KF192842</t>
  </si>
  <si>
    <t>Campylobacter jejuni T1-21</t>
  </si>
  <si>
    <t>NZ_CP013117.1</t>
  </si>
  <si>
    <t>CP013117</t>
  </si>
  <si>
    <t>Campylobacter jejuni subsp. jejuni 01-1512</t>
  </si>
  <si>
    <t>pCj2</t>
  </si>
  <si>
    <t>NZ_CP010074.1</t>
  </si>
  <si>
    <t>CP010074</t>
  </si>
  <si>
    <t>pCj1</t>
  </si>
  <si>
    <t>NZ_CP010073.1</t>
  </si>
  <si>
    <t>CP010073</t>
  </si>
  <si>
    <t>Campylobacter jejuni subsp. jejuni 00-0949</t>
  </si>
  <si>
    <t>NZ_CP010302.1</t>
  </si>
  <si>
    <t>CP010302</t>
  </si>
  <si>
    <t>NZ_CP010303.1</t>
  </si>
  <si>
    <t>CP010303</t>
  </si>
  <si>
    <t>Campylobacter jejuni subsp. jejuni 00-2544</t>
  </si>
  <si>
    <t>NC_022354.1</t>
  </si>
  <si>
    <t>CP006710</t>
  </si>
  <si>
    <t>Campylobacter jejuni subsp. jejuni 81-176</t>
  </si>
  <si>
    <t>NC_008790.1</t>
  </si>
  <si>
    <t>CP000549</t>
  </si>
  <si>
    <t>NC_008770.1</t>
  </si>
  <si>
    <t>CP000550</t>
  </si>
  <si>
    <t>Campylobacter jejuni subsp. jejuni 81-176-DRH212</t>
  </si>
  <si>
    <t>AZNT01000024.1</t>
  </si>
  <si>
    <t>Campylobacter jejuni subsp. jejuni 81-176-UMCW7</t>
  </si>
  <si>
    <t>NZ_AZNS01000034.1</t>
  </si>
  <si>
    <t>AZNS01000034</t>
  </si>
  <si>
    <t>Campylobacter jejuni subsp. jejuni IA3902</t>
  </si>
  <si>
    <t>NC_017284.1</t>
  </si>
  <si>
    <t>CP001877</t>
  </si>
  <si>
    <t>Campylobacter jejuni subsp. jejuni ICDCCJ07001</t>
  </si>
  <si>
    <t>CP002030.1</t>
  </si>
  <si>
    <t>Campylobacter jejuni subsp. jejuni S3</t>
  </si>
  <si>
    <t>NC_017282.1</t>
  </si>
  <si>
    <t>CP001961</t>
  </si>
  <si>
    <t>Campylobacter lari 237</t>
  </si>
  <si>
    <t>pUPTC237</t>
  </si>
  <si>
    <t>NC_007962.1</t>
  </si>
  <si>
    <t>AB256957</t>
  </si>
  <si>
    <t>Campylobacter lari 300</t>
  </si>
  <si>
    <t>pCL300</t>
  </si>
  <si>
    <t>NC_006975.1</t>
  </si>
  <si>
    <t>AB211496</t>
  </si>
  <si>
    <t>Campylobacter lari RM2100</t>
  </si>
  <si>
    <t>megaplasmid pCL2100</t>
  </si>
  <si>
    <t>NC_012040.1</t>
  </si>
  <si>
    <t>CP000933</t>
  </si>
  <si>
    <t>Campylobacter peloridis LMG 23910</t>
  </si>
  <si>
    <t>pPEL1</t>
  </si>
  <si>
    <t>NZ_CP007767.1</t>
  </si>
  <si>
    <t>CP007767</t>
  </si>
  <si>
    <t>pPEL2</t>
  </si>
  <si>
    <t>NZ_CP007768.1</t>
  </si>
  <si>
    <t>CP007768</t>
  </si>
  <si>
    <t>Candidatus Accumulibacter phosphatis clade IIA str. UW-1</t>
  </si>
  <si>
    <t>pAph01</t>
  </si>
  <si>
    <t>NC_013193.1</t>
  </si>
  <si>
    <t>CP001716</t>
  </si>
  <si>
    <t>pAph03</t>
  </si>
  <si>
    <t>NC_013191.1</t>
  </si>
  <si>
    <t>CP001718</t>
  </si>
  <si>
    <t>pAph02</t>
  </si>
  <si>
    <t>NC_013190.1</t>
  </si>
  <si>
    <t>CP001717</t>
  </si>
  <si>
    <t>Candidatus Azobacteroides pseudotrichonymphae genomovar. CFP2</t>
  </si>
  <si>
    <t>pCFPG3</t>
  </si>
  <si>
    <t>NC_011562.1</t>
  </si>
  <si>
    <t>AP010659</t>
  </si>
  <si>
    <t>pCFPG2</t>
  </si>
  <si>
    <t>NC_011561.1</t>
  </si>
  <si>
    <t>AP010658</t>
  </si>
  <si>
    <t>pCFPG1</t>
  </si>
  <si>
    <t>NC_011564.1</t>
  </si>
  <si>
    <t>AP010657</t>
  </si>
  <si>
    <t>pCFPG4</t>
  </si>
  <si>
    <t>NC_011563.1</t>
  </si>
  <si>
    <t>AP010660</t>
  </si>
  <si>
    <t>Candidatus Baumannia cicadellinicola B-GSS</t>
  </si>
  <si>
    <t>NZ_CP011788.1</t>
  </si>
  <si>
    <t>CP011788</t>
  </si>
  <si>
    <t>Candidatus Caedibacter acanthamoebae</t>
  </si>
  <si>
    <t>Plasmid_00001</t>
  </si>
  <si>
    <t>CP008937.1</t>
  </si>
  <si>
    <t>Plasmid_00004</t>
  </si>
  <si>
    <t>CP008940.1</t>
  </si>
  <si>
    <t>Plasmid_00002</t>
  </si>
  <si>
    <t>CP008938.1</t>
  </si>
  <si>
    <t>Plasmid_00003</t>
  </si>
  <si>
    <t>CP008939.1</t>
  </si>
  <si>
    <t>Candidatus Hamiltonella defensa 5AT (Acyrthosiphon pisum) T5A</t>
  </si>
  <si>
    <t>pHD5AT</t>
  </si>
  <si>
    <t>NC_012752.1</t>
  </si>
  <si>
    <t>CP001278</t>
  </si>
  <si>
    <t>Candidatus Ishikawaella capsulata Mpkobe</t>
  </si>
  <si>
    <t>pAst</t>
  </si>
  <si>
    <t>NZ_AP010873.1</t>
  </si>
  <si>
    <t>AP010873</t>
  </si>
  <si>
    <t>Candidatus Pantoea carbekii US</t>
  </si>
  <si>
    <t>pBMSBPS1</t>
  </si>
  <si>
    <t>NZ_CP010908.1</t>
  </si>
  <si>
    <t>CP010908</t>
  </si>
  <si>
    <t>pBMSBPS2</t>
  </si>
  <si>
    <t>NZ_CP010909.1</t>
  </si>
  <si>
    <t>CP010909</t>
  </si>
  <si>
    <t>pBMSBPS4</t>
  </si>
  <si>
    <t>NZ_CP010911.1</t>
  </si>
  <si>
    <t>CP010911</t>
  </si>
  <si>
    <t>pBMSBPS3</t>
  </si>
  <si>
    <t>NZ_CP010910.1</t>
  </si>
  <si>
    <t>CP010910</t>
  </si>
  <si>
    <t>Candidatus Paracaedibacter acanthamoebae</t>
  </si>
  <si>
    <t>NZ_CP008942.1</t>
  </si>
  <si>
    <t>CP008942</t>
  </si>
  <si>
    <t>Candidatus Paracaedibacter symbiosus PRA9</t>
  </si>
  <si>
    <t>pCPS02</t>
  </si>
  <si>
    <t>NZ_JQAK01000011.1</t>
  </si>
  <si>
    <t>JQAK01000011</t>
  </si>
  <si>
    <t>pCPS01</t>
  </si>
  <si>
    <t>NZ_JQAK01000007.1</t>
  </si>
  <si>
    <t>JQAK01000007</t>
  </si>
  <si>
    <t>Candidatus Photodesmus katoptron Akat1</t>
  </si>
  <si>
    <t>pPK001</t>
  </si>
  <si>
    <t>NZ_AMSD01000003.1</t>
  </si>
  <si>
    <t>AMSD01000003</t>
  </si>
  <si>
    <t>Candidatus Phytoplasma australiense</t>
  </si>
  <si>
    <t>pPAPh2</t>
  </si>
  <si>
    <t>NC_010854.1</t>
  </si>
  <si>
    <t>DQ318776</t>
  </si>
  <si>
    <t>pPASb11</t>
  </si>
  <si>
    <t>NC_010856.1</t>
  </si>
  <si>
    <t>DQ318777</t>
  </si>
  <si>
    <t>pCPa</t>
  </si>
  <si>
    <t>NC_010918.1</t>
  </si>
  <si>
    <t>DQ119295</t>
  </si>
  <si>
    <t>Candidatus Profftella armatura DC</t>
  </si>
  <si>
    <t>NC_021886.1</t>
  </si>
  <si>
    <t>CP003469</t>
  </si>
  <si>
    <t>Candidatus Profftella armatura YCPA</t>
  </si>
  <si>
    <t>NZ_CP012592.1</t>
  </si>
  <si>
    <t>CP012592</t>
  </si>
  <si>
    <t>Candidatus Regiella insecticola LSR1</t>
  </si>
  <si>
    <t>pRILSR1</t>
  </si>
  <si>
    <t>NZ_CM000957.1</t>
  </si>
  <si>
    <t>CM000957</t>
  </si>
  <si>
    <t>Candidatus Rickettsia amblyommii Ac37</t>
  </si>
  <si>
    <t>pRAMAC18</t>
  </si>
  <si>
    <t>NZ_CP012421.1</t>
  </si>
  <si>
    <t>CP012421</t>
  </si>
  <si>
    <t>pRAMAC23</t>
  </si>
  <si>
    <t>NZ_CP012422.1</t>
  </si>
  <si>
    <t>CP012422</t>
  </si>
  <si>
    <t>Candidatus Rickettsia amblyommii AaR/SC</t>
  </si>
  <si>
    <t>pRAM23</t>
  </si>
  <si>
    <t>NC_013937.1</t>
  </si>
  <si>
    <t>GU322807</t>
  </si>
  <si>
    <t>pRAM18</t>
  </si>
  <si>
    <t>NC_013938.1</t>
  </si>
  <si>
    <t>GU322808</t>
  </si>
  <si>
    <t>Candidatus Rickettsia amblyommii str. AaR/SC</t>
  </si>
  <si>
    <t>pRAM32</t>
  </si>
  <si>
    <t>NC_015462.1</t>
  </si>
  <si>
    <t>CP002642</t>
  </si>
  <si>
    <t>Candidatus Rickettsia amblyommii str. GAT-30V</t>
  </si>
  <si>
    <t>pMCE_3</t>
  </si>
  <si>
    <t>NC_017021.1</t>
  </si>
  <si>
    <t>CP003337</t>
  </si>
  <si>
    <t>pMCE_1</t>
  </si>
  <si>
    <t>NC_017020.1</t>
  </si>
  <si>
    <t>CP003335</t>
  </si>
  <si>
    <t>pMCE_2</t>
  </si>
  <si>
    <t>NC_017029.1</t>
  </si>
  <si>
    <t>CP003336</t>
  </si>
  <si>
    <t>Candidatus Riesia pediculicola USDA</t>
  </si>
  <si>
    <t>pPAN</t>
  </si>
  <si>
    <t>NC_013962.1</t>
  </si>
  <si>
    <t>CP001086</t>
  </si>
  <si>
    <t>Candidatus Sulfuricurvum sp. RIFRC-1</t>
  </si>
  <si>
    <t>CP003921.1</t>
  </si>
  <si>
    <t>Candidatus Tremblaya phenacola PAVE</t>
  </si>
  <si>
    <t>CP003983.1</t>
  </si>
  <si>
    <t>Capnocytophaga canimorsus 7</t>
  </si>
  <si>
    <t>pCC7</t>
  </si>
  <si>
    <t>NC_011336.1</t>
  </si>
  <si>
    <t>EU741249</t>
  </si>
  <si>
    <t>Cardinium endosymbiont cEper1 of Encarsia pergandiella</t>
  </si>
  <si>
    <t>pCher</t>
  </si>
  <si>
    <t>NC_018606.1</t>
  </si>
  <si>
    <t>HE983996</t>
  </si>
  <si>
    <t>Carnobacterium sp. 17-4</t>
  </si>
  <si>
    <t>pCAR50</t>
  </si>
  <si>
    <t>NC_015390.1</t>
  </si>
  <si>
    <t>CP002564</t>
  </si>
  <si>
    <t>Carnobacterium sp. WN1359</t>
  </si>
  <si>
    <t>pWNCR12</t>
  </si>
  <si>
    <t>NC_022601.1</t>
  </si>
  <si>
    <t>CP006813</t>
  </si>
  <si>
    <t>pWNCR64</t>
  </si>
  <si>
    <t>NC_022603.1</t>
  </si>
  <si>
    <t>CP006816</t>
  </si>
  <si>
    <t>pWNCR47</t>
  </si>
  <si>
    <t>NC_022602.1</t>
  </si>
  <si>
    <t>CP006815</t>
  </si>
  <si>
    <t>pWNCR9</t>
  </si>
  <si>
    <t>NC_022608.1</t>
  </si>
  <si>
    <t>CP006817</t>
  </si>
  <si>
    <t>pWNCR15</t>
  </si>
  <si>
    <t>NC_022607.1</t>
  </si>
  <si>
    <t>CP006814</t>
  </si>
  <si>
    <t>Caulobacter henricii CB4</t>
  </si>
  <si>
    <t>CB4 plasmid</t>
  </si>
  <si>
    <t>CP013003.1</t>
  </si>
  <si>
    <t>Caulobacter sp. K31</t>
  </si>
  <si>
    <t>pCAUL01</t>
  </si>
  <si>
    <t>NC_010335.1</t>
  </si>
  <si>
    <t>CP000928</t>
  </si>
  <si>
    <t>pCAUL02</t>
  </si>
  <si>
    <t>NC_010333.1</t>
  </si>
  <si>
    <t>CP000929</t>
  </si>
  <si>
    <t>Celeribacter indicus P73</t>
  </si>
  <si>
    <t>pP73B</t>
  </si>
  <si>
    <t>NZ_CP004395.1</t>
  </si>
  <si>
    <t>CP004395</t>
  </si>
  <si>
    <t>pP73D</t>
  </si>
  <si>
    <t>NZ_CP004397.1</t>
  </si>
  <si>
    <t>CP004397</t>
  </si>
  <si>
    <t>pP73C</t>
  </si>
  <si>
    <t>NZ_CP004396.1</t>
  </si>
  <si>
    <t>CP004396</t>
  </si>
  <si>
    <t>pP73A</t>
  </si>
  <si>
    <t>NZ_CP004394.1</t>
  </si>
  <si>
    <t>CP004394</t>
  </si>
  <si>
    <t>pP73E</t>
  </si>
  <si>
    <t>NZ_CP004398.1</t>
  </si>
  <si>
    <t>CP004398</t>
  </si>
  <si>
    <t>Chamaesiphon minutus PCC 6605</t>
  </si>
  <si>
    <t>pCHA6605.01</t>
  </si>
  <si>
    <t>NC_020053.1</t>
  </si>
  <si>
    <t>CP003601</t>
  </si>
  <si>
    <t>pCHA6605.02</t>
  </si>
  <si>
    <t>NC_019698.1</t>
  </si>
  <si>
    <t>CP003602</t>
  </si>
  <si>
    <t>Chelativorans sp. BNC1</t>
  </si>
  <si>
    <t>NC_008242.1</t>
  </si>
  <si>
    <t>CP000389</t>
  </si>
  <si>
    <t>NC_008243.1</t>
  </si>
  <si>
    <t>CP000391</t>
  </si>
  <si>
    <t>NC_008244.1</t>
  </si>
  <si>
    <t>CP000392</t>
  </si>
  <si>
    <t>Chelatococcus sp. CO-6</t>
  </si>
  <si>
    <t>pCO-6</t>
  </si>
  <si>
    <t>NZ_CP012399.1</t>
  </si>
  <si>
    <t>CP012399</t>
  </si>
  <si>
    <t>Chinaberry witches'-broom phytoplasma</t>
  </si>
  <si>
    <t>pCWBFq</t>
  </si>
  <si>
    <t>NC_015473.1</t>
  </si>
  <si>
    <t>JF827298</t>
  </si>
  <si>
    <t>Chlamydia avium 10DC88</t>
  </si>
  <si>
    <t>Chlamydiae/Verrucomicrobia group</t>
  </si>
  <si>
    <t>Chlamydiae</t>
  </si>
  <si>
    <t>p10DC88</t>
  </si>
  <si>
    <t>NZ_CP006572.1</t>
  </si>
  <si>
    <t>CP006572</t>
  </si>
  <si>
    <t>Chlamydia muridarum str. Nigg</t>
  </si>
  <si>
    <t>pMoPn</t>
  </si>
  <si>
    <t>NC_002182.1</t>
  </si>
  <si>
    <t>AE002162</t>
  </si>
  <si>
    <t>Chlamydia pneumoniae B21</t>
  </si>
  <si>
    <t>pB21</t>
  </si>
  <si>
    <t>AZNB01000165.1</t>
  </si>
  <si>
    <t>Chlamydia psittaci</t>
  </si>
  <si>
    <t>pCpA1</t>
  </si>
  <si>
    <t>NC_002117.1</t>
  </si>
  <si>
    <t>X62475</t>
  </si>
  <si>
    <t>Chlamydia psittaci 01DC12</t>
  </si>
  <si>
    <t>p01DC12</t>
  </si>
  <si>
    <t>NC_019392.1</t>
  </si>
  <si>
    <t>HF545615</t>
  </si>
  <si>
    <t>Chlamydia psittaci 6BC</t>
  </si>
  <si>
    <t>p6BC</t>
  </si>
  <si>
    <t>NC_015217.1</t>
  </si>
  <si>
    <t>CP002550</t>
  </si>
  <si>
    <t>pCps6BC</t>
  </si>
  <si>
    <t>NC_017288.1</t>
  </si>
  <si>
    <t>CP002587</t>
  </si>
  <si>
    <t>Chlamydia psittaci 84/55</t>
  </si>
  <si>
    <t>pcp8455</t>
  </si>
  <si>
    <t>NC_018633.1</t>
  </si>
  <si>
    <t>CP003812</t>
  </si>
  <si>
    <t>Chlamydia psittaci CP3</t>
  </si>
  <si>
    <t>pcpCP3</t>
  </si>
  <si>
    <t>NC_018634.1</t>
  </si>
  <si>
    <t>CP003813</t>
  </si>
  <si>
    <t>CM003516.1</t>
  </si>
  <si>
    <t>Chlamydia psittaci DD34</t>
  </si>
  <si>
    <t>CM003515.1</t>
  </si>
  <si>
    <t>Chlamydia psittaci M56</t>
  </si>
  <si>
    <t>pcpM56</t>
  </si>
  <si>
    <t>NC_018635.1</t>
  </si>
  <si>
    <t>CP003814</t>
  </si>
  <si>
    <t>Chlamydia psittaci MN</t>
  </si>
  <si>
    <t>pcpMN</t>
  </si>
  <si>
    <t>NC_018636.1</t>
  </si>
  <si>
    <t>CP003815</t>
  </si>
  <si>
    <t>Chlamydia psittaci NJ1</t>
  </si>
  <si>
    <t>pcpNJ1</t>
  </si>
  <si>
    <t>NC_018637.1</t>
  </si>
  <si>
    <t>CP003816</t>
  </si>
  <si>
    <t>NZ_CM003517.1</t>
  </si>
  <si>
    <t>CM003517</t>
  </si>
  <si>
    <t>Chlamydia psittaci RD1</t>
  </si>
  <si>
    <t>pRD1</t>
  </si>
  <si>
    <t>FQ482150.1</t>
  </si>
  <si>
    <t>Chlamydia psittaci str. Frances</t>
  </si>
  <si>
    <t>CM003518.1</t>
  </si>
  <si>
    <t>Chlamydia psittaci VS225</t>
  </si>
  <si>
    <t>pcpVS225</t>
  </si>
  <si>
    <t>NC_018638.1</t>
  </si>
  <si>
    <t>CP003817</t>
  </si>
  <si>
    <t>Chlamydia psittaci WC</t>
  </si>
  <si>
    <t>pcpWC</t>
  </si>
  <si>
    <t>NC_018639.1</t>
  </si>
  <si>
    <t>CP003818</t>
  </si>
  <si>
    <t>Chlamydia psittaci WS/RT/E30</t>
  </si>
  <si>
    <t>pcpWSRTE30</t>
  </si>
  <si>
    <t>NC_018640.1</t>
  </si>
  <si>
    <t>CP003819</t>
  </si>
  <si>
    <t>Chlamydia suis MD56</t>
  </si>
  <si>
    <t>pMD56</t>
  </si>
  <si>
    <t>NZ_CM002267.1</t>
  </si>
  <si>
    <t>CM002267</t>
  </si>
  <si>
    <t>Chlamydia trachomatis L2b/CS19/08</t>
  </si>
  <si>
    <t>NZ_CP009924.1</t>
  </si>
  <si>
    <t>CP009924</t>
  </si>
  <si>
    <t>Chlamydia trachomatis L2b/CS784/08</t>
  </si>
  <si>
    <t>NZ_CP009926.1</t>
  </si>
  <si>
    <t>CP009926</t>
  </si>
  <si>
    <t>Chlamydia trachomatis E/CS1025/11</t>
  </si>
  <si>
    <t>NZ_CP010568.1</t>
  </si>
  <si>
    <t>CP010568</t>
  </si>
  <si>
    <t>Chlamydia trachomatis F/CS847/08</t>
  </si>
  <si>
    <t>NZ_CP010570.1</t>
  </si>
  <si>
    <t>CP010570</t>
  </si>
  <si>
    <t>Chlamydia trachomatis Ia/CS190/96</t>
  </si>
  <si>
    <t>NZ_CP010572.1</t>
  </si>
  <si>
    <t>CP010572</t>
  </si>
  <si>
    <t>Chlamydia trachomatis</t>
  </si>
  <si>
    <t>pCHL1</t>
  </si>
  <si>
    <t>NC_001372.1</t>
  </si>
  <si>
    <t>J03321</t>
  </si>
  <si>
    <t>Chlamydia trachomatis UCH-1</t>
  </si>
  <si>
    <t>pUCH-1</t>
  </si>
  <si>
    <t>NC_010286.1</t>
  </si>
  <si>
    <t>AM886279</t>
  </si>
  <si>
    <t>pLGV440</t>
  </si>
  <si>
    <t>NC_010029.2</t>
  </si>
  <si>
    <t>X06707</t>
  </si>
  <si>
    <t>Chlamydia trachomatis A/363</t>
  </si>
  <si>
    <t>pA363</t>
  </si>
  <si>
    <t>NC_019272.1</t>
  </si>
  <si>
    <t>HE603209</t>
  </si>
  <si>
    <t>Chlamydia trachomatis A/5291</t>
  </si>
  <si>
    <t>pA5291</t>
  </si>
  <si>
    <t>NC_020946.1</t>
  </si>
  <si>
    <t>HE603210</t>
  </si>
  <si>
    <t>Chlamydia trachomatis A/7249</t>
  </si>
  <si>
    <t>pA7249</t>
  </si>
  <si>
    <t>NC_020979.1</t>
  </si>
  <si>
    <t>HE603211</t>
  </si>
  <si>
    <t>Chlamydia trachomatis A/HAR-13</t>
  </si>
  <si>
    <t>pCTA</t>
  </si>
  <si>
    <t>NC_007430.1</t>
  </si>
  <si>
    <t>CP000052</t>
  </si>
  <si>
    <t>Chlamydia trachomatis A2497</t>
  </si>
  <si>
    <t>Plasmid0001</t>
  </si>
  <si>
    <t>NC_017438.1</t>
  </si>
  <si>
    <t>CP002402</t>
  </si>
  <si>
    <t>Chlamydia trachomatis A2497 B/TZ1A828/OT</t>
  </si>
  <si>
    <t>pCTB</t>
  </si>
  <si>
    <t>NC_012627.1</t>
  </si>
  <si>
    <t>FM865437</t>
  </si>
  <si>
    <t>Chlamydia trachomatis B/Jali20/OT A2497</t>
  </si>
  <si>
    <t>pCTR</t>
  </si>
  <si>
    <t>NC_020550.1</t>
  </si>
  <si>
    <t>FM865436</t>
  </si>
  <si>
    <t>Chlamydia trachomatis B/TW5/OT Jali20</t>
  </si>
  <si>
    <t>pJALI</t>
  </si>
  <si>
    <t>NC_012629.1</t>
  </si>
  <si>
    <t>FM865438</t>
  </si>
  <si>
    <t>Chlamydia trachomatis C/TW-3</t>
  </si>
  <si>
    <t>NC_023057.1</t>
  </si>
  <si>
    <t>CP006946</t>
  </si>
  <si>
    <t>Chlamydia trachomatis D-EC</t>
  </si>
  <si>
    <t>pCTDEC1</t>
  </si>
  <si>
    <t>NC_017435.1</t>
  </si>
  <si>
    <t>CP002053</t>
  </si>
  <si>
    <t>Chlamydia trachomatis D-LC</t>
  </si>
  <si>
    <t>pCTDLC1</t>
  </si>
  <si>
    <t>NC_017433.1</t>
  </si>
  <si>
    <t>CP002055</t>
  </si>
  <si>
    <t>Chlamydia trachomatis D/CS637/11</t>
  </si>
  <si>
    <t>NZ_CP007132.1</t>
  </si>
  <si>
    <t>CP007132</t>
  </si>
  <si>
    <t>Chlamydia trachomatis D/SotonD1</t>
  </si>
  <si>
    <t>pSotonD1</t>
  </si>
  <si>
    <t>NC_020986.1</t>
  </si>
  <si>
    <t>HE603229</t>
  </si>
  <si>
    <t>Chlamydia trachomatis D/SotonD5</t>
  </si>
  <si>
    <t>pSotonD5</t>
  </si>
  <si>
    <t>NC_020958.1</t>
  </si>
  <si>
    <t>HE603230</t>
  </si>
  <si>
    <t>Chlamydia trachomatis D/SotonD6</t>
  </si>
  <si>
    <t>pSotonD6</t>
  </si>
  <si>
    <t>NC_020959.1</t>
  </si>
  <si>
    <t>HE603231</t>
  </si>
  <si>
    <t>Chlamydia trachomatis E/Bour</t>
  </si>
  <si>
    <t>pBour</t>
  </si>
  <si>
    <t>NC_020947.1</t>
  </si>
  <si>
    <t>HE603212</t>
  </si>
  <si>
    <t>Chlamydia trachomatis E/SotonE4</t>
  </si>
  <si>
    <t>pSotonE4</t>
  </si>
  <si>
    <t>NC_020987.1</t>
  </si>
  <si>
    <t>HE603232</t>
  </si>
  <si>
    <t>Chlamydia trachomatis E/SotonE8</t>
  </si>
  <si>
    <t>pSotonE8</t>
  </si>
  <si>
    <t>NC_020960.1</t>
  </si>
  <si>
    <t>HE603233</t>
  </si>
  <si>
    <t>Chlamydia trachomatis F/SotonF3</t>
  </si>
  <si>
    <t>pSotonF3</t>
  </si>
  <si>
    <t>NC_020988.1</t>
  </si>
  <si>
    <t>HE603234</t>
  </si>
  <si>
    <t>Chlamydia trachomatis G/SotonG1</t>
  </si>
  <si>
    <t>pSotonG1</t>
  </si>
  <si>
    <t>NC_020961.1</t>
  </si>
  <si>
    <t>HE603235</t>
  </si>
  <si>
    <t>Chlamydia trachomatis Ia/SotonIa1</t>
  </si>
  <si>
    <t>pSotonIa1</t>
  </si>
  <si>
    <t>NC_020962.1</t>
  </si>
  <si>
    <t>HE603236</t>
  </si>
  <si>
    <t>Chlamydia trachomatis Ia/SotonIa3</t>
  </si>
  <si>
    <t>pSotonIa3</t>
  </si>
  <si>
    <t>NC_020989.1</t>
  </si>
  <si>
    <t>HE603237</t>
  </si>
  <si>
    <t>Chlamydia trachomatis IU824</t>
  </si>
  <si>
    <t>pIU824</t>
  </si>
  <si>
    <t>NC_020551.1</t>
  </si>
  <si>
    <t>HF562299</t>
  </si>
  <si>
    <t>Chlamydia trachomatis IU888</t>
  </si>
  <si>
    <t>pIU888</t>
  </si>
  <si>
    <t>NC_020513.1</t>
  </si>
  <si>
    <t>HF562301</t>
  </si>
  <si>
    <t>Chlamydia trachomatis K/SotonK1</t>
  </si>
  <si>
    <t>pSotonK1</t>
  </si>
  <si>
    <t>NC_020963.1</t>
  </si>
  <si>
    <t>HE603238</t>
  </si>
  <si>
    <t>Chlamydia trachomatis L1/115</t>
  </si>
  <si>
    <t>pL1115</t>
  </si>
  <si>
    <t>NC_020951.1</t>
  </si>
  <si>
    <t>HE603218</t>
  </si>
  <si>
    <t>Chlamydia trachomatis L1/1322/p2</t>
  </si>
  <si>
    <t>pL11322</t>
  </si>
  <si>
    <t>HE603219.1</t>
  </si>
  <si>
    <t>Chlamydia trachomatis L1/224</t>
  </si>
  <si>
    <t>pL1224</t>
  </si>
  <si>
    <t>NC_020952.1</t>
  </si>
  <si>
    <t>HE603220</t>
  </si>
  <si>
    <t>Chlamydia trachomatis L2/434/Bu(f)</t>
  </si>
  <si>
    <t>pL2/434/Bu(f)</t>
  </si>
  <si>
    <t>NC_021049.1</t>
  </si>
  <si>
    <t>CP003966</t>
  </si>
  <si>
    <t>Chlamydia trachomatis L2/434/Bu(i)</t>
  </si>
  <si>
    <t>pL2/434/Bu(i)</t>
  </si>
  <si>
    <t>NC_021051.1</t>
  </si>
  <si>
    <t>CP003964</t>
  </si>
  <si>
    <t>Chlamydia trachomatis L2b/795</t>
  </si>
  <si>
    <t>pL2b795</t>
  </si>
  <si>
    <t>NC_020983.1</t>
  </si>
  <si>
    <t>HE603221</t>
  </si>
  <si>
    <t>Chlamydia trachomatis L2b/8200/07</t>
  </si>
  <si>
    <t>pL2b820007</t>
  </si>
  <si>
    <t>NC_020984.1</t>
  </si>
  <si>
    <t>HE603222</t>
  </si>
  <si>
    <t>Chlamydia trachomatis L2b/Ams1</t>
  </si>
  <si>
    <t>pAms1</t>
  </si>
  <si>
    <t>NC_020980.1</t>
  </si>
  <si>
    <t>HE603213</t>
  </si>
  <si>
    <t>Chlamydia trachomatis L2b/Ams2</t>
  </si>
  <si>
    <t>pAms2</t>
  </si>
  <si>
    <t>NC_020948.1</t>
  </si>
  <si>
    <t>HE603214</t>
  </si>
  <si>
    <t>Chlamydia trachomatis L2b/Ams3</t>
  </si>
  <si>
    <t>pAms3</t>
  </si>
  <si>
    <t>NC_020949.1</t>
  </si>
  <si>
    <t>HE603215</t>
  </si>
  <si>
    <t>Chlamydia trachomatis L2b/Ams4</t>
  </si>
  <si>
    <t>pAms4</t>
  </si>
  <si>
    <t>NC_020981.1</t>
  </si>
  <si>
    <t>HE603216</t>
  </si>
  <si>
    <t>Chlamydia trachomatis L2b/Ams5</t>
  </si>
  <si>
    <t>pAms5</t>
  </si>
  <si>
    <t>NC_020950.1</t>
  </si>
  <si>
    <t>HE603217</t>
  </si>
  <si>
    <t>Chlamydia trachomatis L2b/Canada1</t>
  </si>
  <si>
    <t>pL2bCan1</t>
  </si>
  <si>
    <t>NC_020953.1</t>
  </si>
  <si>
    <t>HE603223</t>
  </si>
  <si>
    <t>Chlamydia trachomatis L2b/Canada2</t>
  </si>
  <si>
    <t>pL2bCan2</t>
  </si>
  <si>
    <t>HE603224.1</t>
  </si>
  <si>
    <t>Chlamydia trachomatis L2b/CV204</t>
  </si>
  <si>
    <t>pL2bCV204</t>
  </si>
  <si>
    <t>NC_020955.1</t>
  </si>
  <si>
    <t>HE603225</t>
  </si>
  <si>
    <t>Chlamydia trachomatis L2b/LST</t>
  </si>
  <si>
    <t>pL2bLST</t>
  </si>
  <si>
    <t>NC_020985.1</t>
  </si>
  <si>
    <t>HE603226</t>
  </si>
  <si>
    <t>Chlamydia trachomatis L2b/UCH-2</t>
  </si>
  <si>
    <t>pL2bUCH2</t>
  </si>
  <si>
    <t>NC_020956.1</t>
  </si>
  <si>
    <t>HE603227</t>
  </si>
  <si>
    <t>Chlamydia trachomatis L3/404/LN</t>
  </si>
  <si>
    <t>pL3404</t>
  </si>
  <si>
    <t>NC_020957.1</t>
  </si>
  <si>
    <t>HE603228</t>
  </si>
  <si>
    <t>Chlamydia trachomatis Sweden2</t>
  </si>
  <si>
    <t>pSW2</t>
  </si>
  <si>
    <t>NC_012630.1</t>
  </si>
  <si>
    <t>FM865439</t>
  </si>
  <si>
    <t>Chlamydophila caviae GPIC</t>
  </si>
  <si>
    <t>pCpGP1</t>
  </si>
  <si>
    <t>NC_004720.1</t>
  </si>
  <si>
    <t>AE015926</t>
  </si>
  <si>
    <t>Chlamydophila felis Fe/C-56</t>
  </si>
  <si>
    <t>pCfe1</t>
  </si>
  <si>
    <t>NC_007900.1</t>
  </si>
  <si>
    <t>AP006862</t>
  </si>
  <si>
    <t>Chlamydophila pneumoniae LPCoLN</t>
  </si>
  <si>
    <t>NC_017286.1</t>
  </si>
  <si>
    <t>CP001714</t>
  </si>
  <si>
    <t>Chlorobium limicola DSM 249</t>
  </si>
  <si>
    <t>Chlorobi</t>
  </si>
  <si>
    <t>pCL1</t>
  </si>
  <si>
    <t>NC_002095.1</t>
  </si>
  <si>
    <t>U77780</t>
  </si>
  <si>
    <t>Chroococcidiopsis thermalis PCC 7203</t>
  </si>
  <si>
    <t>Pleurocapsales</t>
  </si>
  <si>
    <t>pCHRO.01</t>
  </si>
  <si>
    <t>NC_019699.1</t>
  </si>
  <si>
    <t>CP003598</t>
  </si>
  <si>
    <t>pCHRO.02</t>
  </si>
  <si>
    <t>NC_019696.1</t>
  </si>
  <si>
    <t>CP003599</t>
  </si>
  <si>
    <t>Citrobacter amalonaticus Y19</t>
  </si>
  <si>
    <t>NZ_CP011133.1</t>
  </si>
  <si>
    <t>CP011133</t>
  </si>
  <si>
    <t>Citrobacter freundii CAV1321</t>
  </si>
  <si>
    <t>pKPC_CAV1321-45</t>
  </si>
  <si>
    <t>NZ_CP011608.1</t>
  </si>
  <si>
    <t>CP011608</t>
  </si>
  <si>
    <t>pKPC_CAV1321-244</t>
  </si>
  <si>
    <t>NZ_CP011611.1</t>
  </si>
  <si>
    <t>CP011611</t>
  </si>
  <si>
    <t>pCAV1321-4310</t>
  </si>
  <si>
    <t>NZ_CP011606.1</t>
  </si>
  <si>
    <t>CP011606</t>
  </si>
  <si>
    <t>pCAV1321-135</t>
  </si>
  <si>
    <t>NZ_CP011610.1</t>
  </si>
  <si>
    <t>CP011610</t>
  </si>
  <si>
    <t>pCAV1321-3223</t>
  </si>
  <si>
    <t>NZ_CP011604.1</t>
  </si>
  <si>
    <t>CP011604</t>
  </si>
  <si>
    <t>pCAV1321-71</t>
  </si>
  <si>
    <t>NZ_CP011609.1</t>
  </si>
  <si>
    <t>CP011609</t>
  </si>
  <si>
    <t>pCAV1321-1916</t>
  </si>
  <si>
    <t>NZ_CP011603.1</t>
  </si>
  <si>
    <t>CP011603</t>
  </si>
  <si>
    <t>pCAV1321-3820</t>
  </si>
  <si>
    <t>NZ_CP011605.1</t>
  </si>
  <si>
    <t>CP011605</t>
  </si>
  <si>
    <t>pCAV1321-4938</t>
  </si>
  <si>
    <t>NZ_CP011607.1</t>
  </si>
  <si>
    <t>CP011607</t>
  </si>
  <si>
    <t>Citrobacter freundii CAV1741</t>
  </si>
  <si>
    <t>pCAV1741-110</t>
  </si>
  <si>
    <t>NZ_CP011655.1</t>
  </si>
  <si>
    <t>CP011655</t>
  </si>
  <si>
    <t>pCAV1741-3223</t>
  </si>
  <si>
    <t>NZ_CP011652.1</t>
  </si>
  <si>
    <t>CP011652</t>
  </si>
  <si>
    <t>pCAV1741-16</t>
  </si>
  <si>
    <t>NZ_CP011653.1</t>
  </si>
  <si>
    <t>CP011653</t>
  </si>
  <si>
    <t>pCAV1741-101</t>
  </si>
  <si>
    <t>NZ_CP011654.1</t>
  </si>
  <si>
    <t>CP011654</t>
  </si>
  <si>
    <t>pKPC_CAV1741</t>
  </si>
  <si>
    <t>NZ_CP011656.1</t>
  </si>
  <si>
    <t>CP011656</t>
  </si>
  <si>
    <t>pCAV1741-1916</t>
  </si>
  <si>
    <t>NZ_CP011651.1</t>
  </si>
  <si>
    <t>CP011651</t>
  </si>
  <si>
    <t>Citrobacter freundii Iona 4</t>
  </si>
  <si>
    <t>pCFI-2</t>
  </si>
  <si>
    <t>NC_019991.1</t>
  </si>
  <si>
    <t>JN215524</t>
  </si>
  <si>
    <t>Citrobacter freundii CFSTE</t>
  </si>
  <si>
    <t>pMobC</t>
  </si>
  <si>
    <t>NC_020131.1</t>
  </si>
  <si>
    <t>JQ996148</t>
  </si>
  <si>
    <t>Citrobacter freundii ATCC 43864</t>
  </si>
  <si>
    <t>pCfc1</t>
  </si>
  <si>
    <t>NC_016151.1</t>
  </si>
  <si>
    <t>JF795024</t>
  </si>
  <si>
    <t>Citrobacter freundii</t>
  </si>
  <si>
    <t>pYE315203</t>
  </si>
  <si>
    <t>NC_020552.1</t>
  </si>
  <si>
    <t>JX254913</t>
  </si>
  <si>
    <t>Citrobacter freundii Iona 6</t>
  </si>
  <si>
    <t>pCFI-3</t>
  </si>
  <si>
    <t>NC_019984.1</t>
  </si>
  <si>
    <t>JQ356870</t>
  </si>
  <si>
    <t>pNDM-CIT</t>
  </si>
  <si>
    <t>NC_019360.1</t>
  </si>
  <si>
    <t>JX182975</t>
  </si>
  <si>
    <t>Citrobacter freundii CGF41</t>
  </si>
  <si>
    <t>pCGF41</t>
  </si>
  <si>
    <t>NC_021522.1</t>
  </si>
  <si>
    <t>JQ776505</t>
  </si>
  <si>
    <t>pN-Cit</t>
  </si>
  <si>
    <t>NC_020122.1</t>
  </si>
  <si>
    <t>JQ996149</t>
  </si>
  <si>
    <t>pT-OXA-181</t>
  </si>
  <si>
    <t>NC_020123.1</t>
  </si>
  <si>
    <t>JQ996150</t>
  </si>
  <si>
    <t>pCTX-M3</t>
  </si>
  <si>
    <t>NC_004464.2</t>
  </si>
  <si>
    <t>AF550415</t>
  </si>
  <si>
    <t>Citrobacter freundii Iona 2</t>
  </si>
  <si>
    <t>pCFI-1</t>
  </si>
  <si>
    <t>NC_019983.1</t>
  </si>
  <si>
    <t>JN215523</t>
  </si>
  <si>
    <t>Citrobacter freundii CFNIH1</t>
  </si>
  <si>
    <t>pKEC-a3c</t>
  </si>
  <si>
    <t>NZ_CP007558.1</t>
  </si>
  <si>
    <t>CP007558</t>
  </si>
  <si>
    <t>Citrobacter koseri ATCC BAA-895</t>
  </si>
  <si>
    <t>pCKO3</t>
  </si>
  <si>
    <t>NC_009793.1</t>
  </si>
  <si>
    <t>CP000823</t>
  </si>
  <si>
    <t>pCKO2</t>
  </si>
  <si>
    <t>NC_009794.1</t>
  </si>
  <si>
    <t>CP000824</t>
  </si>
  <si>
    <t>Citrobacter rodentium DBS100</t>
  </si>
  <si>
    <t>pCRP3</t>
  </si>
  <si>
    <t>NC_003114.1</t>
  </si>
  <si>
    <t>AF311902</t>
  </si>
  <si>
    <t>Citrobacter rodentium ICC168</t>
  </si>
  <si>
    <t>pCROD3</t>
  </si>
  <si>
    <t>NC_013719.1</t>
  </si>
  <si>
    <t>FN543505</t>
  </si>
  <si>
    <t>pCROD1</t>
  </si>
  <si>
    <t>NC_013717.1</t>
  </si>
  <si>
    <t>FN543503</t>
  </si>
  <si>
    <t>pCROD2</t>
  </si>
  <si>
    <t>NC_013718.1</t>
  </si>
  <si>
    <t>FN543504</t>
  </si>
  <si>
    <t>Clavibacter michiganensis PF008</t>
  </si>
  <si>
    <t>pCM2</t>
  </si>
  <si>
    <t>NZ_CP012575.1</t>
  </si>
  <si>
    <t>CP012575</t>
  </si>
  <si>
    <t>pCM1</t>
  </si>
  <si>
    <t>NZ_CP012574.1</t>
  </si>
  <si>
    <t>CP012574</t>
  </si>
  <si>
    <t>Clavibacter michiganensis subsp. insidiosus R1-1</t>
  </si>
  <si>
    <t>pCI3</t>
  </si>
  <si>
    <t>NZ_CP011046.1</t>
  </si>
  <si>
    <t>CP011046</t>
  </si>
  <si>
    <t>pCI1</t>
  </si>
  <si>
    <t>NZ_CP011044.1</t>
  </si>
  <si>
    <t>CP011044</t>
  </si>
  <si>
    <t>pCI2</t>
  </si>
  <si>
    <t>NZ_CP011045.1</t>
  </si>
  <si>
    <t>CP011045</t>
  </si>
  <si>
    <t>Clavibacter michiganensis subsp. michiganensis NCPPB 382</t>
  </si>
  <si>
    <t>NC_009478.1</t>
  </si>
  <si>
    <t>AM711865</t>
  </si>
  <si>
    <t>NC_009479.1</t>
  </si>
  <si>
    <t>AM711866</t>
  </si>
  <si>
    <t>Clavibacter michiganensis subsp. sepedonicus</t>
  </si>
  <si>
    <t>pCSL1</t>
  </si>
  <si>
    <t>NC_010408.1</t>
  </si>
  <si>
    <t>AM849036</t>
  </si>
  <si>
    <t>NC_010399.1</t>
  </si>
  <si>
    <t>AM849035</t>
  </si>
  <si>
    <t>Clostridium aceticum DSM 1496</t>
  </si>
  <si>
    <t>CACET_5p</t>
  </si>
  <si>
    <t>NZ_CP009688.1</t>
  </si>
  <si>
    <t>CP009688</t>
  </si>
  <si>
    <t>Clostridium acetobutylicum ATCC 824</t>
  </si>
  <si>
    <t>pSOL1</t>
  </si>
  <si>
    <t>NC_001988.2</t>
  </si>
  <si>
    <t>AE001438</t>
  </si>
  <si>
    <t>Clostridium acetobutylicum DSM 1731</t>
  </si>
  <si>
    <t>pSMBb</t>
  </si>
  <si>
    <t>NC_015688.1</t>
  </si>
  <si>
    <t>CP002662</t>
  </si>
  <si>
    <t>pSMBa</t>
  </si>
  <si>
    <t>NC_015686.1</t>
  </si>
  <si>
    <t>CP002661</t>
  </si>
  <si>
    <t>Clostridium acetobutylicum EA 2018</t>
  </si>
  <si>
    <t>EA2018plasmid</t>
  </si>
  <si>
    <t>NC_017296.1</t>
  </si>
  <si>
    <t>CP002119</t>
  </si>
  <si>
    <t>Clostridium baratii str. Sullivan</t>
  </si>
  <si>
    <t>pCBJ</t>
  </si>
  <si>
    <t>NZ_CP006906.1</t>
  </si>
  <si>
    <t>CP006906</t>
  </si>
  <si>
    <t>Clostridium botulinum Walls 8G</t>
  </si>
  <si>
    <t>pCLI</t>
  </si>
  <si>
    <t>NZ_CM003246.1</t>
  </si>
  <si>
    <t>CM003246</t>
  </si>
  <si>
    <t>Clostridium botulinum 111</t>
  </si>
  <si>
    <t>pCB111</t>
  </si>
  <si>
    <t>NC_025146.1</t>
  </si>
  <si>
    <t>AB855771</t>
  </si>
  <si>
    <t>Clostridium botulinum Miyagi2006-01</t>
  </si>
  <si>
    <t>pMI06-01</t>
  </si>
  <si>
    <t>NC_024989.1</t>
  </si>
  <si>
    <t>AB910519</t>
  </si>
  <si>
    <t>Clostridium botulinum (C)-203U28</t>
  </si>
  <si>
    <t>pC2C203U28</t>
  </si>
  <si>
    <t>NC_012219.1</t>
  </si>
  <si>
    <t>AP010934</t>
  </si>
  <si>
    <t>Clostridium botulinum Ibaraki2007</t>
  </si>
  <si>
    <t>pIB07</t>
  </si>
  <si>
    <t>NC_025020.1</t>
  </si>
  <si>
    <t>AB859731</t>
  </si>
  <si>
    <t>Clostridium botulinum Tochigi2008</t>
  </si>
  <si>
    <t>pTO08</t>
  </si>
  <si>
    <t>NC_025002.1</t>
  </si>
  <si>
    <t>AB910520</t>
  </si>
  <si>
    <t>Clostridium botulinum 202F</t>
  </si>
  <si>
    <t>pCBI</t>
  </si>
  <si>
    <t>NZ_CP006904.1</t>
  </si>
  <si>
    <t>CP006904</t>
  </si>
  <si>
    <t>Clostridium botulinum A str. ATCC 3502</t>
  </si>
  <si>
    <t>pBOT3502</t>
  </si>
  <si>
    <t>NC_009496.1</t>
  </si>
  <si>
    <t>AM412318</t>
  </si>
  <si>
    <t>Clostridium botulinum A2B3 87</t>
  </si>
  <si>
    <t>p1_A2B3_87</t>
  </si>
  <si>
    <t>NZ_AUZB01000012.1</t>
  </si>
  <si>
    <t>AUZB01000012</t>
  </si>
  <si>
    <t>p2_A2B3_87</t>
  </si>
  <si>
    <t>NZ_AUZB01000013.1</t>
  </si>
  <si>
    <t>AUZB01000013</t>
  </si>
  <si>
    <t>Clostridium botulinum A3 str. Loch Maree</t>
  </si>
  <si>
    <t>pCLK</t>
  </si>
  <si>
    <t>NC_010418.1</t>
  </si>
  <si>
    <t>CP000963</t>
  </si>
  <si>
    <t>Clostridium botulinum Af84</t>
  </si>
  <si>
    <t>pCLQ</t>
  </si>
  <si>
    <t>NZ_AOSX01000021.1</t>
  </si>
  <si>
    <t>AOSX01000021</t>
  </si>
  <si>
    <t>Clostridium botulinum B str. Eklund 17B (NRP)</t>
  </si>
  <si>
    <t>pCLL</t>
  </si>
  <si>
    <t>NC_010680.1</t>
  </si>
  <si>
    <t>CP001057</t>
  </si>
  <si>
    <t>Clostridium botulinum B1 str. Okra</t>
  </si>
  <si>
    <t>pCLD</t>
  </si>
  <si>
    <t>NC_010379.1</t>
  </si>
  <si>
    <t>CP000940</t>
  </si>
  <si>
    <t>Clostridium botulinum Ba4 str. 657</t>
  </si>
  <si>
    <t>pCLJ2</t>
  </si>
  <si>
    <t>NC_012657.1</t>
  </si>
  <si>
    <t>CP001082</t>
  </si>
  <si>
    <t>pCLJ</t>
  </si>
  <si>
    <t>NC_012654.1</t>
  </si>
  <si>
    <t>CP001081</t>
  </si>
  <si>
    <t>Clostridium botulinum BKT015925</t>
  </si>
  <si>
    <t>p2BKT015925</t>
  </si>
  <si>
    <t>NC_015426.1</t>
  </si>
  <si>
    <t>CP002412</t>
  </si>
  <si>
    <t>p5BKT015925</t>
  </si>
  <si>
    <t>NC_015419.1</t>
  </si>
  <si>
    <t>CP002415</t>
  </si>
  <si>
    <t>p3BKT015925</t>
  </si>
  <si>
    <t>NC_015418.1</t>
  </si>
  <si>
    <t>CP002413</t>
  </si>
  <si>
    <t>p4BKT015925</t>
  </si>
  <si>
    <t>NC_015427.1</t>
  </si>
  <si>
    <t>CP002414</t>
  </si>
  <si>
    <t>p1BKT015925</t>
  </si>
  <si>
    <t>NC_015417.1</t>
  </si>
  <si>
    <t>CP002411</t>
  </si>
  <si>
    <t>Clostridium botulinum C str. Stockholm</t>
  </si>
  <si>
    <t>p3CbCSt</t>
  </si>
  <si>
    <t>CM003369.1</t>
  </si>
  <si>
    <t>p6CBCSt</t>
  </si>
  <si>
    <t>CM003370.1</t>
  </si>
  <si>
    <t>Clostridium botulinum C/D str. BKT12695</t>
  </si>
  <si>
    <t>p2CbBKT12695</t>
  </si>
  <si>
    <t>NZ_CM003332.1</t>
  </si>
  <si>
    <t>CM003332</t>
  </si>
  <si>
    <t>p3CbBKT12695</t>
  </si>
  <si>
    <t>NZ_CM003333.1</t>
  </si>
  <si>
    <t>CM003333</t>
  </si>
  <si>
    <t>Clostridium botulinum C/D str. BKT2873</t>
  </si>
  <si>
    <t>p1CbBKT2873</t>
  </si>
  <si>
    <t>NZ_CM003340.1</t>
  </si>
  <si>
    <t>CM003340</t>
  </si>
  <si>
    <t>Clostridium botulinum C/D str. BKT75002</t>
  </si>
  <si>
    <t>p1CbBKT75002</t>
  </si>
  <si>
    <t>NZ_CM003339.1</t>
  </si>
  <si>
    <t>CM003339</t>
  </si>
  <si>
    <t>Clostridium botulinum C/D str. It1</t>
  </si>
  <si>
    <t>p3CbIt1</t>
  </si>
  <si>
    <t>NZ_CM003329.1</t>
  </si>
  <si>
    <t>CM003329</t>
  </si>
  <si>
    <t>p4CbIt1</t>
  </si>
  <si>
    <t>NZ_CM003330.1</t>
  </si>
  <si>
    <t>CM003330</t>
  </si>
  <si>
    <t>Clostridium botulinum C/D str. Sp77</t>
  </si>
  <si>
    <t>p3CbSp77</t>
  </si>
  <si>
    <t>NZ_CM003337.1</t>
  </si>
  <si>
    <t>CM003337</t>
  </si>
  <si>
    <t>p4CbSp77</t>
  </si>
  <si>
    <t>NZ_CM003338.1</t>
  </si>
  <si>
    <t>CM003338</t>
  </si>
  <si>
    <t>p2CbSp77</t>
  </si>
  <si>
    <t>NZ_CM003336.1</t>
  </si>
  <si>
    <t>CM003336</t>
  </si>
  <si>
    <t>Clostridium botulinum CDC_1436</t>
  </si>
  <si>
    <t>pCBG</t>
  </si>
  <si>
    <t>NZ_CP006909.1</t>
  </si>
  <si>
    <t>CP006909</t>
  </si>
  <si>
    <t>Clostridium botulinum D str. 16868</t>
  </si>
  <si>
    <t>p1Cb16868</t>
  </si>
  <si>
    <t>NZ_CM003334.1</t>
  </si>
  <si>
    <t>CM003334</t>
  </si>
  <si>
    <t>p4Cb16868</t>
  </si>
  <si>
    <t>NZ_CM003335.1</t>
  </si>
  <si>
    <t>CM003335</t>
  </si>
  <si>
    <t>Clostridium botulinum D str. 1873</t>
  </si>
  <si>
    <t>pCLG2</t>
  </si>
  <si>
    <t>CP001660.1</t>
  </si>
  <si>
    <t>pCLG1</t>
  </si>
  <si>
    <t>CP001659.1</t>
  </si>
  <si>
    <t>Clostridium botulinum F str. 230613</t>
  </si>
  <si>
    <t>pCBF</t>
  </si>
  <si>
    <t>NC_017298.1</t>
  </si>
  <si>
    <t>CP002012</t>
  </si>
  <si>
    <t>Clostridium botulinum F str. Langeland</t>
  </si>
  <si>
    <t>NC_009700.1</t>
  </si>
  <si>
    <t>CP000729</t>
  </si>
  <si>
    <t>Clostridium botulinum Prevot_594</t>
  </si>
  <si>
    <t>pCBH</t>
  </si>
  <si>
    <t>NZ_CP006901.1</t>
  </si>
  <si>
    <t>CP006901</t>
  </si>
  <si>
    <t>Clostridium botulinum V891</t>
  </si>
  <si>
    <t>p5CbV891</t>
  </si>
  <si>
    <t>NZ_CM003323.1</t>
  </si>
  <si>
    <t>CM003323</t>
  </si>
  <si>
    <t>p4CbV891</t>
  </si>
  <si>
    <t>NZ_CM003322.1</t>
  </si>
  <si>
    <t>CM003322</t>
  </si>
  <si>
    <t>p1CbV891</t>
  </si>
  <si>
    <t>NZ_CM003321.1</t>
  </si>
  <si>
    <t>CM003321</t>
  </si>
  <si>
    <t>Clostridium butyricum MIYAIRI 588</t>
  </si>
  <si>
    <t>pCBM588</t>
  </si>
  <si>
    <t>NC_012760.1</t>
  </si>
  <si>
    <t>AB365348</t>
  </si>
  <si>
    <t>Clostridium carboxidivorans P7</t>
  </si>
  <si>
    <t>p19</t>
  </si>
  <si>
    <t>NC_014565.1</t>
  </si>
  <si>
    <t>HM590571</t>
  </si>
  <si>
    <t>NZ_CP011804.1</t>
  </si>
  <si>
    <t>CP011804</t>
  </si>
  <si>
    <t>Clostridium chauvoei JF4335</t>
  </si>
  <si>
    <t>pcchauvoei</t>
  </si>
  <si>
    <t>NC_021737.1</t>
  </si>
  <si>
    <t>HG323816</t>
  </si>
  <si>
    <t>Clostridium haemolyticum NCTC 9693</t>
  </si>
  <si>
    <t>p1Ch9693</t>
  </si>
  <si>
    <t>NZ_CM003349.1</t>
  </si>
  <si>
    <t>CM003349</t>
  </si>
  <si>
    <t>Clostridium kluyveri DSM 555</t>
  </si>
  <si>
    <t>pCKL555A</t>
  </si>
  <si>
    <t>NC_009466.1</t>
  </si>
  <si>
    <t>CP000674</t>
  </si>
  <si>
    <t>Clostridium kluyveri NBRC 12016</t>
  </si>
  <si>
    <t>pCKL1</t>
  </si>
  <si>
    <t>NC_011836.1</t>
  </si>
  <si>
    <t>AP009050</t>
  </si>
  <si>
    <t>Clostridium novyi A str. 4540</t>
  </si>
  <si>
    <t>p1Cn4540</t>
  </si>
  <si>
    <t>NZ_CM003326.1</t>
  </si>
  <si>
    <t>CM003326</t>
  </si>
  <si>
    <t>Clostridium novyi A str. BKT29909</t>
  </si>
  <si>
    <t>p1CnBKT29909</t>
  </si>
  <si>
    <t>NZ_CM003328.1</t>
  </si>
  <si>
    <t>CM003328</t>
  </si>
  <si>
    <t>Clostridium novyi A str. GD211209</t>
  </si>
  <si>
    <t>p1CnGD211209</t>
  </si>
  <si>
    <t>NZ_CM003331.1</t>
  </si>
  <si>
    <t>CM003331</t>
  </si>
  <si>
    <t>Clostridium novyi A str. NCTC 538</t>
  </si>
  <si>
    <t>p1Cn538</t>
  </si>
  <si>
    <t>NZ_CM003327.1</t>
  </si>
  <si>
    <t>CM003327</t>
  </si>
  <si>
    <t>Clostridium novyi B str. ATCC 27606</t>
  </si>
  <si>
    <t>p2Cn27606</t>
  </si>
  <si>
    <t>NZ_CM003350.1</t>
  </si>
  <si>
    <t>CM003350</t>
  </si>
  <si>
    <t>p4Cn27606</t>
  </si>
  <si>
    <t>NZ_CM003351.1</t>
  </si>
  <si>
    <t>CM003351</t>
  </si>
  <si>
    <t>Clostridium novyi B str. NCTC 9691</t>
  </si>
  <si>
    <t>p2Cn9691</t>
  </si>
  <si>
    <t>NZ_CM003341.1</t>
  </si>
  <si>
    <t>CM003341</t>
  </si>
  <si>
    <t>p5Cn9691</t>
  </si>
  <si>
    <t>NZ_CM003343.1</t>
  </si>
  <si>
    <t>CM003343</t>
  </si>
  <si>
    <t>p4Cn9691</t>
  </si>
  <si>
    <t>NZ_CM003342.1</t>
  </si>
  <si>
    <t>CM003342</t>
  </si>
  <si>
    <t>Clostridium pasteurianum BC1</t>
  </si>
  <si>
    <t>pCLOPA01</t>
  </si>
  <si>
    <t>NC_021183.1</t>
  </si>
  <si>
    <t>CP003262</t>
  </si>
  <si>
    <t>Clostridium perfringens NCTC8533</t>
  </si>
  <si>
    <t>pCP8533S12</t>
  </si>
  <si>
    <t>NC_019358.1</t>
  </si>
  <si>
    <t>AB736082</t>
  </si>
  <si>
    <t>Clostridium perfringens F5603</t>
  </si>
  <si>
    <t>pCPF5603</t>
  </si>
  <si>
    <t>NC_007773.1</t>
  </si>
  <si>
    <t>AB236337</t>
  </si>
  <si>
    <t>Clostridium perfringens EHE-NE18</t>
  </si>
  <si>
    <t>pJIR3536</t>
  </si>
  <si>
    <t>NC_025042.1</t>
  </si>
  <si>
    <t>JN689219</t>
  </si>
  <si>
    <t>pJIR3844</t>
  </si>
  <si>
    <t>NC_019257.1</t>
  </si>
  <si>
    <t>JN689217</t>
  </si>
  <si>
    <t>Clostridium perfringens CW92</t>
  </si>
  <si>
    <t>pCW3</t>
  </si>
  <si>
    <t>NC_010937.1</t>
  </si>
  <si>
    <t>DQ366035</t>
  </si>
  <si>
    <t>Clostridium perfringens TS1</t>
  </si>
  <si>
    <t>pCP-TS1</t>
  </si>
  <si>
    <t>NC_023918.1</t>
  </si>
  <si>
    <t>AP013034</t>
  </si>
  <si>
    <t>Clostridium perfringens</t>
  </si>
  <si>
    <t>pIP404</t>
  </si>
  <si>
    <t>NC_001388.1</t>
  </si>
  <si>
    <t>M32882</t>
  </si>
  <si>
    <t>pBCNF5603</t>
  </si>
  <si>
    <t>NC_006872.1</t>
  </si>
  <si>
    <t>AB189671</t>
  </si>
  <si>
    <t>Clostridium perfringens OS1</t>
  </si>
  <si>
    <t>pCP-OS1</t>
  </si>
  <si>
    <t>NC_023917.1</t>
  </si>
  <si>
    <t>AP013033</t>
  </si>
  <si>
    <t>Clostridium perfringens PB-1</t>
  </si>
  <si>
    <t>pCPPB-1</t>
  </si>
  <si>
    <t>NC_015712.1</t>
  </si>
  <si>
    <t>AB604032</t>
  </si>
  <si>
    <t>pJIR3843</t>
  </si>
  <si>
    <t>NC_019258.1</t>
  </si>
  <si>
    <t>JN689218</t>
  </si>
  <si>
    <t>Clostridium perfringens F4969</t>
  </si>
  <si>
    <t>pCPF4969</t>
  </si>
  <si>
    <t>NC_007772.1</t>
  </si>
  <si>
    <t>AB236336</t>
  </si>
  <si>
    <t>Clostridium perfringens NCTC 8533B4D</t>
  </si>
  <si>
    <t>pCP8533etx</t>
  </si>
  <si>
    <t>NC_011412.1</t>
  </si>
  <si>
    <t>AB444205</t>
  </si>
  <si>
    <t>Clostridium perfringens CP1</t>
  </si>
  <si>
    <t>pCpb2-CP1</t>
  </si>
  <si>
    <t>NC_019687.1</t>
  </si>
  <si>
    <t>JQ655732</t>
  </si>
  <si>
    <t>Clostridium perfringens NE_10</t>
  </si>
  <si>
    <t>pNetB-NE10</t>
  </si>
  <si>
    <t>NC_019688.1</t>
  </si>
  <si>
    <t>JQ655731</t>
  </si>
  <si>
    <t>pJIR3537</t>
  </si>
  <si>
    <t>NC_019259.1</t>
  </si>
  <si>
    <t>JN689220</t>
  </si>
  <si>
    <t>Clostridium perfringens FORC_003</t>
  </si>
  <si>
    <t>pFORC3</t>
  </si>
  <si>
    <t>CP009558.1</t>
  </si>
  <si>
    <t>Clostridium perfringens F262</t>
  </si>
  <si>
    <t>pF262A</t>
  </si>
  <si>
    <t>NZ_CM001478.1</t>
  </si>
  <si>
    <t>CM001478</t>
  </si>
  <si>
    <t>pF262B</t>
  </si>
  <si>
    <t>NZ_CM001479.1</t>
  </si>
  <si>
    <t>CM001479</t>
  </si>
  <si>
    <t>pF262D</t>
  </si>
  <si>
    <t>NZ_CM001481.1</t>
  </si>
  <si>
    <t>CM001481</t>
  </si>
  <si>
    <t>pF262C</t>
  </si>
  <si>
    <t>NZ_CM001480.1</t>
  </si>
  <si>
    <t>CM001480</t>
  </si>
  <si>
    <t>Clostridium perfringens SM101</t>
  </si>
  <si>
    <t>pSM101A</t>
  </si>
  <si>
    <t>CP000313.1</t>
  </si>
  <si>
    <t>pSM101B</t>
  </si>
  <si>
    <t>CP000314.1</t>
  </si>
  <si>
    <t>Clostridium perfringens str. 13</t>
  </si>
  <si>
    <t>pCP13</t>
  </si>
  <si>
    <t>NC_003042.1</t>
  </si>
  <si>
    <t>AP003515</t>
  </si>
  <si>
    <t>Clostridium saccharoperbutylacetonicum N1-4(HMT)</t>
  </si>
  <si>
    <t>Csp_135p</t>
  </si>
  <si>
    <t>NC_020292.1</t>
  </si>
  <si>
    <t>CP004122</t>
  </si>
  <si>
    <t>Clostridium sp. K25</t>
  </si>
  <si>
    <t>p2K25</t>
  </si>
  <si>
    <t>NZ_CM003345.1</t>
  </si>
  <si>
    <t>CM003345</t>
  </si>
  <si>
    <t>p1K25</t>
  </si>
  <si>
    <t>NZ_CM003344.1</t>
  </si>
  <si>
    <t>CM003344</t>
  </si>
  <si>
    <t>Clostridium sp. MCF-1</t>
  </si>
  <si>
    <t>indigenous plasmid</t>
  </si>
  <si>
    <t>NC_001772.1</t>
  </si>
  <si>
    <t>U59416</t>
  </si>
  <si>
    <t>Clostridium tetani 12124569</t>
  </si>
  <si>
    <t>p12124569</t>
  </si>
  <si>
    <t>NC_022778.1</t>
  </si>
  <si>
    <t>HG530136</t>
  </si>
  <si>
    <t>Clostridium tetani E88 Massachusetts</t>
  </si>
  <si>
    <t>pE88</t>
  </si>
  <si>
    <t>NC_004565.1</t>
  </si>
  <si>
    <t>AF528097</t>
  </si>
  <si>
    <t>Collimonas arenae Cal35</t>
  </si>
  <si>
    <t>NZ_CP009963.1</t>
  </si>
  <si>
    <t>CP009963</t>
  </si>
  <si>
    <t>Collimonas fungivorans Ter331</t>
  </si>
  <si>
    <t>pTer331</t>
  </si>
  <si>
    <t>NC_010332.1</t>
  </si>
  <si>
    <t>EU315244</t>
  </si>
  <si>
    <t>Comamonadaceae bacterium B1</t>
  </si>
  <si>
    <t>pSMB1</t>
  </si>
  <si>
    <t>NZ_AP014570.1</t>
  </si>
  <si>
    <t>AP014570</t>
  </si>
  <si>
    <t>Comamonadaceae bacterium H1</t>
  </si>
  <si>
    <t>pSRH1</t>
  </si>
  <si>
    <t>NZ_BAWN01000094.1</t>
  </si>
  <si>
    <t>BAWN01000094</t>
  </si>
  <si>
    <t>Comamonas sp. 7D-2</t>
  </si>
  <si>
    <t>pBHB</t>
  </si>
  <si>
    <t>NC_021077.1</t>
  </si>
  <si>
    <t>KC771559</t>
  </si>
  <si>
    <t>Comamonas testosteroni TB30</t>
  </si>
  <si>
    <t>pTB30</t>
  </si>
  <si>
    <t>NC_016968.1</t>
  </si>
  <si>
    <t>JF274987</t>
  </si>
  <si>
    <t>Comamonas testosteroni</t>
  </si>
  <si>
    <t>pCNB</t>
  </si>
  <si>
    <t>NC_010935.1</t>
  </si>
  <si>
    <t>EF079106</t>
  </si>
  <si>
    <t>Comamonas testosteroni PtL5</t>
  </si>
  <si>
    <t>pPT1</t>
  </si>
  <si>
    <t>NC_002143.1</t>
  </si>
  <si>
    <t>AF076997</t>
  </si>
  <si>
    <t>Comamonas testosteroni I2</t>
  </si>
  <si>
    <t>pI2</t>
  </si>
  <si>
    <t>NC_016978.1</t>
  </si>
  <si>
    <t>JF274989</t>
  </si>
  <si>
    <t>Comamonas testosteroni P19</t>
  </si>
  <si>
    <t>NZ_LN879548.1</t>
  </si>
  <si>
    <t>LN879548</t>
  </si>
  <si>
    <t>Commensalibacter sp. MX01</t>
  </si>
  <si>
    <t>pB</t>
  </si>
  <si>
    <t>NZ_ATSX01000012.1</t>
  </si>
  <si>
    <t>ATSX01000012</t>
  </si>
  <si>
    <t>NZ_ATSX01000011.1</t>
  </si>
  <si>
    <t>ATSX01000011</t>
  </si>
  <si>
    <t>Confluentimicrobium sp. EMB200-NS6 EMBL200_NS6</t>
  </si>
  <si>
    <t>pNS6003</t>
  </si>
  <si>
    <t>NZ_CP010872.1</t>
  </si>
  <si>
    <t>CP010872</t>
  </si>
  <si>
    <t>pNS6002</t>
  </si>
  <si>
    <t>NZ_CP010871.1</t>
  </si>
  <si>
    <t>CP010871</t>
  </si>
  <si>
    <t>pNS6001</t>
  </si>
  <si>
    <t>NZ_CP010870.1</t>
  </si>
  <si>
    <t>CP010870</t>
  </si>
  <si>
    <t>Corynebacterium atypicum R2070</t>
  </si>
  <si>
    <t>phiCATYP2070I</t>
  </si>
  <si>
    <t>NZ_CP008945.1</t>
  </si>
  <si>
    <t>CP008945</t>
  </si>
  <si>
    <t>Corynebacterium aurimucosum ATCC 700975 DSM 44827</t>
  </si>
  <si>
    <t>pET44827</t>
  </si>
  <si>
    <t>NC_010813.1</t>
  </si>
  <si>
    <t>FM164414</t>
  </si>
  <si>
    <t>Corynebacterium callunae DSM 20147</t>
  </si>
  <si>
    <t>pCC2</t>
  </si>
  <si>
    <t>NC_020553.1</t>
  </si>
  <si>
    <t>CP004356</t>
  </si>
  <si>
    <t>pCC1</t>
  </si>
  <si>
    <t>NC_020523.1</t>
  </si>
  <si>
    <t>CP004355</t>
  </si>
  <si>
    <t>Corynebacterium casei JCM 12072</t>
  </si>
  <si>
    <t>pCASE1</t>
  </si>
  <si>
    <t>NC_011030.1</t>
  </si>
  <si>
    <t>AB444587</t>
  </si>
  <si>
    <t>Corynebacterium casei LMG S-19264</t>
  </si>
  <si>
    <t>pCASE2</t>
  </si>
  <si>
    <t>NZ_CP004352.1</t>
  </si>
  <si>
    <t>CP004352</t>
  </si>
  <si>
    <t>NZ_CP004351.1</t>
  </si>
  <si>
    <t>CP004351</t>
  </si>
  <si>
    <t>Corynebacterium deserti GIMN1.010</t>
  </si>
  <si>
    <t>pCdes1</t>
  </si>
  <si>
    <t>NZ_CP009221.1</t>
  </si>
  <si>
    <t>CP009221</t>
  </si>
  <si>
    <t>pCdes2</t>
  </si>
  <si>
    <t>NZ_CP009222.1</t>
  </si>
  <si>
    <t>CP009222</t>
  </si>
  <si>
    <t>Corynebacterium diphtheriae</t>
  </si>
  <si>
    <t>pNGA2</t>
  </si>
  <si>
    <t>NC_003239.1</t>
  </si>
  <si>
    <t>AY061891</t>
  </si>
  <si>
    <t>Corynebacterium diphtheriae S601</t>
  </si>
  <si>
    <t>pNG2</t>
  </si>
  <si>
    <t>NC_005001.1</t>
  </si>
  <si>
    <t>AF492560</t>
  </si>
  <si>
    <t>Corynebacterium doosanense CAU 212 = DSM 45436 CAU 212(T)</t>
  </si>
  <si>
    <t>pCdoos1</t>
  </si>
  <si>
    <t>NZ_CP006765.1</t>
  </si>
  <si>
    <t>CP006765</t>
  </si>
  <si>
    <t>Corynebacterium efficiens YS-314</t>
  </si>
  <si>
    <t>pCE3</t>
  </si>
  <si>
    <t>NC_004320.1</t>
  </si>
  <si>
    <t>AP005226</t>
  </si>
  <si>
    <t>pCE2</t>
  </si>
  <si>
    <t>NC_004319.1</t>
  </si>
  <si>
    <t>AP005225</t>
  </si>
  <si>
    <t>Corynebacterium falsenii DSM 44353 BL 8171</t>
  </si>
  <si>
    <t>phiCFAL8171I</t>
  </si>
  <si>
    <t>NZ_CP007157.1</t>
  </si>
  <si>
    <t>CP007157</t>
  </si>
  <si>
    <t>Corynebacterium glutamicum ATCC 21831</t>
  </si>
  <si>
    <t>NZ_CP007723.1</t>
  </si>
  <si>
    <t>CP007723</t>
  </si>
  <si>
    <t>Corynebacterium glutamicum AR1</t>
  </si>
  <si>
    <t>NZ_CP007725.1</t>
  </si>
  <si>
    <t>CP007725</t>
  </si>
  <si>
    <t>Corynebacterium glutamicum B253</t>
  </si>
  <si>
    <t>NZ_CP010452.1</t>
  </si>
  <si>
    <t>CP010452</t>
  </si>
  <si>
    <t>Corynebacterium glutamicum LP-6</t>
  </si>
  <si>
    <t>pGA2</t>
  </si>
  <si>
    <t>NC_004535.1</t>
  </si>
  <si>
    <t>AY172687</t>
  </si>
  <si>
    <t>Corynebacterium glutamicum 22243</t>
  </si>
  <si>
    <t>R-plasmid pAG1</t>
  </si>
  <si>
    <t>NC_001415.1</t>
  </si>
  <si>
    <t>AF121000</t>
  </si>
  <si>
    <t>Corynebacterium glutamicum ATCC 13869</t>
  </si>
  <si>
    <t>unknown</t>
  </si>
  <si>
    <t>NC_002115.1</t>
  </si>
  <si>
    <t>X03987</t>
  </si>
  <si>
    <t>Corynebacterium glutamicum ATCC 21086</t>
  </si>
  <si>
    <t>pBl1</t>
  </si>
  <si>
    <t>NC_010243.1</t>
  </si>
  <si>
    <t>AF092037</t>
  </si>
  <si>
    <t>Corynebacterium glutamicum ATCC31830</t>
  </si>
  <si>
    <t>R-plasmid pCG4</t>
  </si>
  <si>
    <t>NC_004945.1</t>
  </si>
  <si>
    <t>AF164956</t>
  </si>
  <si>
    <t>Corynebacterium glutamicum 227</t>
  </si>
  <si>
    <t>pXZ608</t>
  </si>
  <si>
    <t>NC_004941.1</t>
  </si>
  <si>
    <t>AF479770</t>
  </si>
  <si>
    <t>Corynebacterium glutamicum 1014</t>
  </si>
  <si>
    <t>pXZ10142</t>
  </si>
  <si>
    <t>NC_002099.1</t>
  </si>
  <si>
    <t>X72691</t>
  </si>
  <si>
    <t>Corynebacterium glutamicum ATCC 14997</t>
  </si>
  <si>
    <t>pCGR2</t>
  </si>
  <si>
    <t>NC_013726.1</t>
  </si>
  <si>
    <t>AB525231</t>
  </si>
  <si>
    <t>Corynebacterium glutamicum</t>
  </si>
  <si>
    <t>pSR1</t>
  </si>
  <si>
    <t>NC_001456.1</t>
  </si>
  <si>
    <t>Z22927</t>
  </si>
  <si>
    <t>Corynebacterium glutamicum ATCC 31832</t>
  </si>
  <si>
    <t>pCG2</t>
  </si>
  <si>
    <t>NC_004534.1</t>
  </si>
  <si>
    <t>AY172685</t>
  </si>
  <si>
    <t>Corynebacterium glutamicum 22220</t>
  </si>
  <si>
    <t>pAG3</t>
  </si>
  <si>
    <t>NC_004533.1</t>
  </si>
  <si>
    <t>AY172684</t>
  </si>
  <si>
    <t>pXZ10145.1</t>
  </si>
  <si>
    <t>NC_001791.1</t>
  </si>
  <si>
    <t>U85507</t>
  </si>
  <si>
    <t>pTET3</t>
  </si>
  <si>
    <t>NC_003227.1</t>
  </si>
  <si>
    <t>AJ420072</t>
  </si>
  <si>
    <t>plasmid pAM330</t>
  </si>
  <si>
    <t>NC_001385.1</t>
  </si>
  <si>
    <t>D00038</t>
  </si>
  <si>
    <t>Corynebacterium glutamicum CP18</t>
  </si>
  <si>
    <t>CP012412.1</t>
  </si>
  <si>
    <t>Corynebacterium glutamicum R</t>
  </si>
  <si>
    <t>pCGR1</t>
  </si>
  <si>
    <t>NC_009343.1</t>
  </si>
  <si>
    <t>AP009045</t>
  </si>
  <si>
    <t>Corynebacterium glyciniphilum AJ 3170</t>
  </si>
  <si>
    <t>pCgly1</t>
  </si>
  <si>
    <t>NZ_CP006843.1</t>
  </si>
  <si>
    <t>CP006843</t>
  </si>
  <si>
    <t>Corynebacterium halotolerans YIM 70093 = DSM 44683</t>
  </si>
  <si>
    <t>pCha1</t>
  </si>
  <si>
    <t>NC_020303.1</t>
  </si>
  <si>
    <t>CP003698</t>
  </si>
  <si>
    <t>Corynebacterium jeikeium A505</t>
  </si>
  <si>
    <t>pA505</t>
  </si>
  <si>
    <t>NC_004773.1</t>
  </si>
  <si>
    <t>AY263990</t>
  </si>
  <si>
    <t>Corynebacterium jeikeium</t>
  </si>
  <si>
    <t>pK43</t>
  </si>
  <si>
    <t>NC_002775.1</t>
  </si>
  <si>
    <t>AF364477</t>
  </si>
  <si>
    <t>Corynebacterium jeikeium K64</t>
  </si>
  <si>
    <t>pK64</t>
  </si>
  <si>
    <t>NC_003442.1</t>
  </si>
  <si>
    <t>AY079086</t>
  </si>
  <si>
    <t>Corynebacterium jeikeium B85766</t>
  </si>
  <si>
    <t>pB85766</t>
  </si>
  <si>
    <t>NC_003490.1</t>
  </si>
  <si>
    <t>AF486522</t>
  </si>
  <si>
    <t>Corynebacterium jeikeium CJ84</t>
  </si>
  <si>
    <t>pCJ84</t>
  </si>
  <si>
    <t>NC_004953.1</t>
  </si>
  <si>
    <t>AY048596</t>
  </si>
  <si>
    <t>Corynebacterium jeikeium A501</t>
  </si>
  <si>
    <t>pA501</t>
  </si>
  <si>
    <t>NC_004774.1</t>
  </si>
  <si>
    <t>AY266269</t>
  </si>
  <si>
    <t>Corynebacterium jeikeium K411 K411 = NCTC 11915</t>
  </si>
  <si>
    <t>pKW4</t>
  </si>
  <si>
    <t>NC_003080.1</t>
  </si>
  <si>
    <t>AF401314</t>
  </si>
  <si>
    <t>Corynebacterium marinum DSM 44953</t>
  </si>
  <si>
    <t>pCmarinum1</t>
  </si>
  <si>
    <t>NZ_CP007792.1</t>
  </si>
  <si>
    <t>CP007792</t>
  </si>
  <si>
    <t>pCmarinum2</t>
  </si>
  <si>
    <t>NZ_CP007791.1</t>
  </si>
  <si>
    <t>CP007791</t>
  </si>
  <si>
    <t>Corynebacterium maris DSM 45190</t>
  </si>
  <si>
    <t>pCmaris1</t>
  </si>
  <si>
    <t>NC_021920.1</t>
  </si>
  <si>
    <t>CP003925</t>
  </si>
  <si>
    <t>Corynebacterium mustelae DSM 45274</t>
  </si>
  <si>
    <t>pCmus45274</t>
  </si>
  <si>
    <t>NZ_CP011543.1</t>
  </si>
  <si>
    <t>CP011543</t>
  </si>
  <si>
    <t>phiCmus45274</t>
  </si>
  <si>
    <t>NZ_CP011544.1</t>
  </si>
  <si>
    <t>CP011544</t>
  </si>
  <si>
    <t>Corynebacterium renale</t>
  </si>
  <si>
    <t>pCR1</t>
  </si>
  <si>
    <t>NC_004833.1</t>
  </si>
  <si>
    <t>X99132</t>
  </si>
  <si>
    <t>Corynebacterium resistens DSM 45100</t>
  </si>
  <si>
    <t>pJA144188</t>
  </si>
  <si>
    <t>NC_014167.1</t>
  </si>
  <si>
    <t>FN825254</t>
  </si>
  <si>
    <t>Corynebacterium sp. L2-79-05</t>
  </si>
  <si>
    <t>pLEW279b</t>
  </si>
  <si>
    <t>NC_009129.1</t>
  </si>
  <si>
    <t>DQ390457</t>
  </si>
  <si>
    <t>pLEW279a</t>
  </si>
  <si>
    <t>NC_009128.1</t>
  </si>
  <si>
    <t>DQ390458</t>
  </si>
  <si>
    <t>Corynebacterium striatum M82B</t>
  </si>
  <si>
    <t>pTP10</t>
  </si>
  <si>
    <t>NC_004939.1</t>
  </si>
  <si>
    <t>AF024666</t>
  </si>
  <si>
    <t>Corynebacterium tuberculostearicum B146</t>
  </si>
  <si>
    <t>p1B146</t>
  </si>
  <si>
    <t>NC_014912.1</t>
  </si>
  <si>
    <t>HM622074</t>
  </si>
  <si>
    <t>Corynebacterium ulcerans 210931</t>
  </si>
  <si>
    <t>pCul210931</t>
  </si>
  <si>
    <t>NZ_CP009584.1</t>
  </si>
  <si>
    <t>CP009584</t>
  </si>
  <si>
    <t>Corynebacterium ureicelerivorans IMMIB RIV-2301</t>
  </si>
  <si>
    <t>NZ_CP009216.1</t>
  </si>
  <si>
    <t>CP009216</t>
  </si>
  <si>
    <t>Coxiella burnetii AuQ01</t>
  </si>
  <si>
    <t>QpRS</t>
  </si>
  <si>
    <t>NZ_JPVV01000067.1</t>
  </si>
  <si>
    <t>JPVV01000067</t>
  </si>
  <si>
    <t>Coxiella burnetii Nine Mile Phase I</t>
  </si>
  <si>
    <t>QpH1</t>
  </si>
  <si>
    <t>NC_002118.1</t>
  </si>
  <si>
    <t>X75356</t>
  </si>
  <si>
    <t>Coxiella burnetii R1140</t>
  </si>
  <si>
    <t>QpDV</t>
  </si>
  <si>
    <t>NC_002131.1</t>
  </si>
  <si>
    <t>AF131076</t>
  </si>
  <si>
    <t>Coxiella burnetii 'MSU Goat Q177'</t>
  </si>
  <si>
    <t>NC_010258.1</t>
  </si>
  <si>
    <t>CP000914</t>
  </si>
  <si>
    <t>Coxiella burnetii CbuK_Q154</t>
  </si>
  <si>
    <t>pQpRS_K_Q154</t>
  </si>
  <si>
    <t>NC_011526.1</t>
  </si>
  <si>
    <t>CP001021</t>
  </si>
  <si>
    <t>Coxiella burnetii Dugway 5J108-111</t>
  </si>
  <si>
    <t>pQpDG</t>
  </si>
  <si>
    <t>NC_009726.1</t>
  </si>
  <si>
    <t>CP000735</t>
  </si>
  <si>
    <t>Coxiella burnetii RSA 331</t>
  </si>
  <si>
    <t>NC_010115.1</t>
  </si>
  <si>
    <t>CP000889</t>
  </si>
  <si>
    <t>Coxiella burnetii RSA 493</t>
  </si>
  <si>
    <t>pQpH1</t>
  </si>
  <si>
    <t>NC_004704.1</t>
  </si>
  <si>
    <t>AE016829</t>
  </si>
  <si>
    <t>Coxiella burnetii str. Namibia</t>
  </si>
  <si>
    <t>NZ_CP007556.1</t>
  </si>
  <si>
    <t>CP007556</t>
  </si>
  <si>
    <t>Crinalium epipsammum PCC 9333</t>
  </si>
  <si>
    <t>pCRI9333.06</t>
  </si>
  <si>
    <t>NC_019755.1</t>
  </si>
  <si>
    <t>CP003626</t>
  </si>
  <si>
    <t>pCRI9333.08</t>
  </si>
  <si>
    <t>NC_019756.1</t>
  </si>
  <si>
    <t>CP003628</t>
  </si>
  <si>
    <t>pCRI9333.03</t>
  </si>
  <si>
    <t>NC_019754.1</t>
  </si>
  <si>
    <t>CP003623</t>
  </si>
  <si>
    <t>pCRI9333.01</t>
  </si>
  <si>
    <t>NC_019733.1</t>
  </si>
  <si>
    <t>CP003621</t>
  </si>
  <si>
    <t>pCRI9333.04</t>
  </si>
  <si>
    <t>NC_019735.1</t>
  </si>
  <si>
    <t>CP003624</t>
  </si>
  <si>
    <t>pCRI9333.02</t>
  </si>
  <si>
    <t>NC_019734.1</t>
  </si>
  <si>
    <t>CP003622</t>
  </si>
  <si>
    <t>pCRI9333.05</t>
  </si>
  <si>
    <t>NC_019736.1</t>
  </si>
  <si>
    <t>CP003625</t>
  </si>
  <si>
    <t>pCRI9333.07</t>
  </si>
  <si>
    <t>NC_019737.1</t>
  </si>
  <si>
    <t>CP003627</t>
  </si>
  <si>
    <t>Croceicoccus naphthovorans PQ-2</t>
  </si>
  <si>
    <t>NZ_CP011772.1</t>
  </si>
  <si>
    <t>CP011772</t>
  </si>
  <si>
    <t>NZ_CP011771.1</t>
  </si>
  <si>
    <t>CP011771</t>
  </si>
  <si>
    <t>Cronobacter condimenti 1330 LMG 26250</t>
  </si>
  <si>
    <t>pCCO1</t>
  </si>
  <si>
    <t>NZ_CP012265.1</t>
  </si>
  <si>
    <t>CP012265</t>
  </si>
  <si>
    <t>Cronobacter dublinensis subsp. dublinensis LMG 23823</t>
  </si>
  <si>
    <t>pCDU1</t>
  </si>
  <si>
    <t>NZ_CP012267.1</t>
  </si>
  <si>
    <t>CP012267</t>
  </si>
  <si>
    <t>Cronobacter malonaticus LMG 23826</t>
  </si>
  <si>
    <t>pCMA2</t>
  </si>
  <si>
    <t>NZ_CP012261.1</t>
  </si>
  <si>
    <t>CP012261</t>
  </si>
  <si>
    <t>pCMA3</t>
  </si>
  <si>
    <t>NZ_CP012262.1</t>
  </si>
  <si>
    <t>CP012262</t>
  </si>
  <si>
    <t>pCMA4</t>
  </si>
  <si>
    <t>NZ_CP012263.1</t>
  </si>
  <si>
    <t>CP012263</t>
  </si>
  <si>
    <t>pCMA1</t>
  </si>
  <si>
    <t>NZ_CP012260.1</t>
  </si>
  <si>
    <t>CP012260</t>
  </si>
  <si>
    <t>Cronobacter sakazakii ATCC 29544</t>
  </si>
  <si>
    <t>CSK29544_3p</t>
  </si>
  <si>
    <t>NZ_CP011050.1</t>
  </si>
  <si>
    <t>CP011050</t>
  </si>
  <si>
    <t>CSK29544_2p</t>
  </si>
  <si>
    <t>NZ_CP011049.1</t>
  </si>
  <si>
    <t>CP011049</t>
  </si>
  <si>
    <t>CSK29544_1p</t>
  </si>
  <si>
    <t>NZ_CP011048.1</t>
  </si>
  <si>
    <t>CP011048</t>
  </si>
  <si>
    <t>Cronobacter sakazakii NCTC 8155</t>
  </si>
  <si>
    <t>NZ_CP012255.1</t>
  </si>
  <si>
    <t>CP012255</t>
  </si>
  <si>
    <t>pCS3</t>
  </si>
  <si>
    <t>NZ_CP012256.1</t>
  </si>
  <si>
    <t>CP012256</t>
  </si>
  <si>
    <t>NZ_CP012254.1</t>
  </si>
  <si>
    <t>CP012254</t>
  </si>
  <si>
    <t>pCSA2</t>
  </si>
  <si>
    <t>NC_021293.1</t>
  </si>
  <si>
    <t>KC663407</t>
  </si>
  <si>
    <t>Cronobacter sakazakii ATCC BAA-894</t>
  </si>
  <si>
    <t>pESA2</t>
  </si>
  <si>
    <t>NC_009779.1</t>
  </si>
  <si>
    <t>CP000784</t>
  </si>
  <si>
    <t>pESA3</t>
  </si>
  <si>
    <t>NC_009780.1</t>
  </si>
  <si>
    <t>CP000785</t>
  </si>
  <si>
    <t>Cronobacter sakazakii CMCC 45402 CMCC45402</t>
  </si>
  <si>
    <t>NC_023024.1</t>
  </si>
  <si>
    <t>CP006732</t>
  </si>
  <si>
    <t>NC_023025.1</t>
  </si>
  <si>
    <t>CP006733</t>
  </si>
  <si>
    <t>Cronobacter sakazakii SP291 Sp291</t>
  </si>
  <si>
    <t>pSP291-2</t>
  </si>
  <si>
    <t>NC_020261.1</t>
  </si>
  <si>
    <t>CP004093</t>
  </si>
  <si>
    <t>pSP291-3</t>
  </si>
  <si>
    <t>NC_020262.1</t>
  </si>
  <si>
    <t>CP004094</t>
  </si>
  <si>
    <t>pSP291-1</t>
  </si>
  <si>
    <t>NC_020263.1</t>
  </si>
  <si>
    <t>CP004092</t>
  </si>
  <si>
    <t>Cronobacter universalis NCTC 9529</t>
  </si>
  <si>
    <t>pCUNV1</t>
  </si>
  <si>
    <t>NZ_CP012258.1</t>
  </si>
  <si>
    <t>CP012258</t>
  </si>
  <si>
    <t>Cryphonectria parasitica KFC9</t>
  </si>
  <si>
    <t>pleC9</t>
  </si>
  <si>
    <t>NC_002364.1</t>
  </si>
  <si>
    <t>Cupriavidus metallidurans CH34</t>
  </si>
  <si>
    <t>pMOL30</t>
  </si>
  <si>
    <t>NC_006466.1</t>
  </si>
  <si>
    <t>X71400</t>
  </si>
  <si>
    <t>pMOL28</t>
  </si>
  <si>
    <t>NC_006525.1</t>
  </si>
  <si>
    <t>X90708</t>
  </si>
  <si>
    <t>NC_007972.2</t>
  </si>
  <si>
    <t>CP000355</t>
  </si>
  <si>
    <t>NC_007971.2</t>
  </si>
  <si>
    <t>CP000354</t>
  </si>
  <si>
    <t>NC_007974.2</t>
  </si>
  <si>
    <t>CP000353</t>
  </si>
  <si>
    <t>Cupriavidus necator N-1</t>
  </si>
  <si>
    <t>pBB1</t>
  </si>
  <si>
    <t>NC_015727.1</t>
  </si>
  <si>
    <t>CP002879</t>
  </si>
  <si>
    <t>pBB2</t>
  </si>
  <si>
    <t>NC_015724.1</t>
  </si>
  <si>
    <t>CP002880</t>
  </si>
  <si>
    <t>Cupriavidus taiwanensis</t>
  </si>
  <si>
    <t>pTJ86-2</t>
  </si>
  <si>
    <t>NC_010903.1</t>
  </si>
  <si>
    <t>DQ459357</t>
  </si>
  <si>
    <t>pTJ86-1</t>
  </si>
  <si>
    <t>NC_010902.1</t>
  </si>
  <si>
    <t>DQ459356</t>
  </si>
  <si>
    <t>Cupriavidus taiwanensis LMG 19424</t>
  </si>
  <si>
    <t>pRALTA</t>
  </si>
  <si>
    <t>NC_010529.1</t>
  </si>
  <si>
    <t>CU633751</t>
  </si>
  <si>
    <t>Cyanobacterium aponinum PCC 10605</t>
  </si>
  <si>
    <t>pCYAN10605.01</t>
  </si>
  <si>
    <t>NC_019777.1</t>
  </si>
  <si>
    <t>CP003948</t>
  </si>
  <si>
    <t>Cyanothece sp. ATCC 51142</t>
  </si>
  <si>
    <t>NC_010541.1</t>
  </si>
  <si>
    <t>CP000809</t>
  </si>
  <si>
    <t>NC_010539.1</t>
  </si>
  <si>
    <t>CP000808</t>
  </si>
  <si>
    <t>NC_010542.1</t>
  </si>
  <si>
    <t>CP000810</t>
  </si>
  <si>
    <t>NC_010543.1</t>
  </si>
  <si>
    <t>CP000811</t>
  </si>
  <si>
    <t>Cyanothece sp. PCC 7424</t>
  </si>
  <si>
    <t>pP742403</t>
  </si>
  <si>
    <t>NC_011730.1</t>
  </si>
  <si>
    <t>CP001294</t>
  </si>
  <si>
    <t>pP742404</t>
  </si>
  <si>
    <t>NC_011732.1</t>
  </si>
  <si>
    <t>CP001295</t>
  </si>
  <si>
    <t>pP742406</t>
  </si>
  <si>
    <t>NC_011734.1</t>
  </si>
  <si>
    <t>CP001297</t>
  </si>
  <si>
    <t>pP742405</t>
  </si>
  <si>
    <t>NC_011733.1</t>
  </si>
  <si>
    <t>CP001296</t>
  </si>
  <si>
    <t>pP742401</t>
  </si>
  <si>
    <t>NC_011738.1</t>
  </si>
  <si>
    <t>CP001292</t>
  </si>
  <si>
    <t>pP742402</t>
  </si>
  <si>
    <t>NC_011737.1</t>
  </si>
  <si>
    <t>CP001293</t>
  </si>
  <si>
    <t>Cyanothece sp. PCC 7425</t>
  </si>
  <si>
    <t>pP742501</t>
  </si>
  <si>
    <t>NC_011880.1</t>
  </si>
  <si>
    <t>CP001345</t>
  </si>
  <si>
    <t>pP742503</t>
  </si>
  <si>
    <t>NC_011882.1</t>
  </si>
  <si>
    <t>CP001347</t>
  </si>
  <si>
    <t>pP742502</t>
  </si>
  <si>
    <t>NC_011885.1</t>
  </si>
  <si>
    <t>CP001346</t>
  </si>
  <si>
    <t>Cyanothece sp. PCC 7822</t>
  </si>
  <si>
    <t>Cy782203</t>
  </si>
  <si>
    <t>NC_014502.1</t>
  </si>
  <si>
    <t>CP002201</t>
  </si>
  <si>
    <t>Cy782205</t>
  </si>
  <si>
    <t>NC_014504.1</t>
  </si>
  <si>
    <t>CP002203</t>
  </si>
  <si>
    <t>Cy782202</t>
  </si>
  <si>
    <t>NC_014534.1</t>
  </si>
  <si>
    <t>CP002200</t>
  </si>
  <si>
    <t>Cy782201</t>
  </si>
  <si>
    <t>NC_014533.1</t>
  </si>
  <si>
    <t>CP002199</t>
  </si>
  <si>
    <t>Cy782204</t>
  </si>
  <si>
    <t>NC_014503.1</t>
  </si>
  <si>
    <t>CP002202</t>
  </si>
  <si>
    <t>Cy782206</t>
  </si>
  <si>
    <t>NC_014535.1</t>
  </si>
  <si>
    <t>CP002204</t>
  </si>
  <si>
    <t>Cyanothece sp. PCC 8801</t>
  </si>
  <si>
    <t>pP880102</t>
  </si>
  <si>
    <t>NC_011723.1</t>
  </si>
  <si>
    <t>CP001289</t>
  </si>
  <si>
    <t>pP880103</t>
  </si>
  <si>
    <t>NC_011727.1</t>
  </si>
  <si>
    <t>CP001290</t>
  </si>
  <si>
    <t>pP880101</t>
  </si>
  <si>
    <t>NC_011721.1</t>
  </si>
  <si>
    <t>CP001288</t>
  </si>
  <si>
    <t>Cyanothece sp. PCC 8802</t>
  </si>
  <si>
    <t>pP880202</t>
  </si>
  <si>
    <t>NC_013163.1</t>
  </si>
  <si>
    <t>CP001703</t>
  </si>
  <si>
    <t>pP880201</t>
  </si>
  <si>
    <t>NC_013160.1</t>
  </si>
  <si>
    <t>CP001702</t>
  </si>
  <si>
    <t>pP880204</t>
  </si>
  <si>
    <t>NC_013168.1</t>
  </si>
  <si>
    <t>CP001705</t>
  </si>
  <si>
    <t>pP880203</t>
  </si>
  <si>
    <t>NC_013167.1</t>
  </si>
  <si>
    <t>CP001704</t>
  </si>
  <si>
    <t>Cycloclasticus zancles 78-ME 7-ME</t>
  </si>
  <si>
    <t>p7ME01</t>
  </si>
  <si>
    <t>NC_021918.1</t>
  </si>
  <si>
    <t>CP006601</t>
  </si>
  <si>
    <t>Cylindrospermum sp. A1345</t>
  </si>
  <si>
    <t>pCYLM02</t>
  </si>
  <si>
    <t>NC_010863.1</t>
  </si>
  <si>
    <t>EF452232</t>
  </si>
  <si>
    <t>pCYLM01</t>
  </si>
  <si>
    <t>NC_010873.1</t>
  </si>
  <si>
    <t>EF221636</t>
  </si>
  <si>
    <t>Cylindrospermum stagnale PCC 7417</t>
  </si>
  <si>
    <t>pCYLST.02</t>
  </si>
  <si>
    <t>NC_019744.1</t>
  </si>
  <si>
    <t>CP003644</t>
  </si>
  <si>
    <t>pCYLST.03</t>
  </si>
  <si>
    <t>NC_019758.1</t>
  </si>
  <si>
    <t>CP003645</t>
  </si>
  <si>
    <t>pCYLST.01</t>
  </si>
  <si>
    <t>NC_020050.1</t>
  </si>
  <si>
    <t>CP003643</t>
  </si>
  <si>
    <t>Deferribacter desulfuricans SSM1</t>
  </si>
  <si>
    <t>megaplasmid pDF308</t>
  </si>
  <si>
    <t>NC_013940.1</t>
  </si>
  <si>
    <t>AP011530</t>
  </si>
  <si>
    <t>Deinococcus deserti VCD115</t>
  </si>
  <si>
    <t>Deinococcus-Thermus</t>
  </si>
  <si>
    <t>Deinococci</t>
  </si>
  <si>
    <t>NC_012527.1</t>
  </si>
  <si>
    <t>CP001115</t>
  </si>
  <si>
    <t>NC_012528.1</t>
  </si>
  <si>
    <t>CP001117</t>
  </si>
  <si>
    <t>NC_012529.1</t>
  </si>
  <si>
    <t>CP001116</t>
  </si>
  <si>
    <t>Deinococcus geothermalis DSM 11300</t>
  </si>
  <si>
    <t>pDGEO01</t>
  </si>
  <si>
    <t>NC_008010.2</t>
  </si>
  <si>
    <t>CP000358</t>
  </si>
  <si>
    <t>pDGEO02</t>
  </si>
  <si>
    <t>NC_009939.1</t>
  </si>
  <si>
    <t>CP000856</t>
  </si>
  <si>
    <t>Deinococcus gobiensis I-0</t>
  </si>
  <si>
    <t>P4</t>
  </si>
  <si>
    <t>NC_017792.1</t>
  </si>
  <si>
    <t>CP002195</t>
  </si>
  <si>
    <t>P6</t>
  </si>
  <si>
    <t>NC_017793.1</t>
  </si>
  <si>
    <t>CP002197</t>
  </si>
  <si>
    <t>P5</t>
  </si>
  <si>
    <t>NC_017806.1</t>
  </si>
  <si>
    <t>CP002196</t>
  </si>
  <si>
    <t>P2</t>
  </si>
  <si>
    <t>NC_017791.1</t>
  </si>
  <si>
    <t>CP002193</t>
  </si>
  <si>
    <t>P1</t>
  </si>
  <si>
    <t>NC_017805.1</t>
  </si>
  <si>
    <t>CP002192</t>
  </si>
  <si>
    <t>P3</t>
  </si>
  <si>
    <t>NC_017771.1</t>
  </si>
  <si>
    <t>CP002194</t>
  </si>
  <si>
    <t>Deinococcus peraridilitoris DSM 19664</t>
  </si>
  <si>
    <t>pDEIPE01</t>
  </si>
  <si>
    <t>NC_019789.1</t>
  </si>
  <si>
    <t>CP003383</t>
  </si>
  <si>
    <t>pDEIPE02</t>
  </si>
  <si>
    <t>NC_019790.1</t>
  </si>
  <si>
    <t>CP003384</t>
  </si>
  <si>
    <t>Deinococcus proteolyticus MRP</t>
  </si>
  <si>
    <t>pDEIPR03</t>
  </si>
  <si>
    <t>NC_015170.1</t>
  </si>
  <si>
    <t>CP002539</t>
  </si>
  <si>
    <t>pDEIPR02</t>
  </si>
  <si>
    <t>NC_015162.1</t>
  </si>
  <si>
    <t>CP002538</t>
  </si>
  <si>
    <t>pDEIPR01</t>
  </si>
  <si>
    <t>NC_015169.1</t>
  </si>
  <si>
    <t>CP002537</t>
  </si>
  <si>
    <t>pDEIPR04</t>
  </si>
  <si>
    <t>NC_015163.1</t>
  </si>
  <si>
    <t>CP002540</t>
  </si>
  <si>
    <t>Deinococcus radiodurans R1</t>
  </si>
  <si>
    <t>MP1</t>
  </si>
  <si>
    <t>NC_000958.1</t>
  </si>
  <si>
    <t>AE001826</t>
  </si>
  <si>
    <t>CP1</t>
  </si>
  <si>
    <t>NC_000959.1</t>
  </si>
  <si>
    <t>AE001827</t>
  </si>
  <si>
    <t>Deinococcus radiopugnans ATCC 19172</t>
  </si>
  <si>
    <t>pUE30</t>
  </si>
  <si>
    <t>NC_011746.1</t>
  </si>
  <si>
    <t>AB473550</t>
  </si>
  <si>
    <t>Delftia acidovorans CA28</t>
  </si>
  <si>
    <t>pC1-1</t>
  </si>
  <si>
    <t>NC_019283.1</t>
  </si>
  <si>
    <t>HQ891317</t>
  </si>
  <si>
    <t>Delftia acidovorans B</t>
  </si>
  <si>
    <t>pUO1</t>
  </si>
  <si>
    <t>NC_005088.1</t>
  </si>
  <si>
    <t>AB063332</t>
  </si>
  <si>
    <t>Delftia acidovorans B8c</t>
  </si>
  <si>
    <t>pNB8c</t>
  </si>
  <si>
    <t>NC_019264.1</t>
  </si>
  <si>
    <t>JF274990</t>
  </si>
  <si>
    <t>Delftia acidovorans LME1</t>
  </si>
  <si>
    <t>pLME1</t>
  </si>
  <si>
    <t>NC_019263.1</t>
  </si>
  <si>
    <t>JF274988</t>
  </si>
  <si>
    <t>Delftia sp. KV29</t>
  </si>
  <si>
    <t>pKV29</t>
  </si>
  <si>
    <t>NC_019312.1</t>
  </si>
  <si>
    <t>JN648090</t>
  </si>
  <si>
    <t>Dermacoccus nishinomiyaensis M25</t>
  </si>
  <si>
    <t>NZ_CP008890.1</t>
  </si>
  <si>
    <t>CP008890</t>
  </si>
  <si>
    <t>Desulfobacterium autotrophicum HRM2</t>
  </si>
  <si>
    <t>pHRM2a</t>
  </si>
  <si>
    <t>NC_012109.1</t>
  </si>
  <si>
    <t>CP001088</t>
  </si>
  <si>
    <t>Desulfocapsa sulfexigens DSM 10523</t>
  </si>
  <si>
    <t>NC_020305.1</t>
  </si>
  <si>
    <t>CP003986</t>
  </si>
  <si>
    <t>Desulfohalobium retbaense DSM 5692</t>
  </si>
  <si>
    <t>pDRET01</t>
  </si>
  <si>
    <t>NC_013224.1</t>
  </si>
  <si>
    <t>CP001735</t>
  </si>
  <si>
    <t>Desulfomonile tiedjei DSM 6799</t>
  </si>
  <si>
    <t>pDESTI.01</t>
  </si>
  <si>
    <t>NC_018026.1</t>
  </si>
  <si>
    <t>CP003361</t>
  </si>
  <si>
    <t>Desulfosporosinus acidiphilus SJ4</t>
  </si>
  <si>
    <t>pDESACI.02</t>
  </si>
  <si>
    <t>NC_018067.1</t>
  </si>
  <si>
    <t>CP003641</t>
  </si>
  <si>
    <t>pDESACI.01</t>
  </si>
  <si>
    <t>NC_018066.1</t>
  </si>
  <si>
    <t>CP003640</t>
  </si>
  <si>
    <t>Desulfotalea psychrophila LSv54</t>
  </si>
  <si>
    <t>small</t>
  </si>
  <si>
    <t>NC_006140.1</t>
  </si>
  <si>
    <t>large</t>
  </si>
  <si>
    <t>NC_006139.1</t>
  </si>
  <si>
    <t>Desulfovibrio gigas DSM 1382 = ATCC 19364</t>
  </si>
  <si>
    <t>NC_022436.1</t>
  </si>
  <si>
    <t>CP006586</t>
  </si>
  <si>
    <t>Desulfovibrio hydrothermalis AM13 = DSM 14728</t>
  </si>
  <si>
    <t>DESAM_p</t>
  </si>
  <si>
    <t>NC_019953.1</t>
  </si>
  <si>
    <t>FO203523</t>
  </si>
  <si>
    <t>Desulfovibrio magneticus RS-1</t>
  </si>
  <si>
    <t>pDMC2</t>
  </si>
  <si>
    <t>NC_012795.1</t>
  </si>
  <si>
    <t>AP010906</t>
  </si>
  <si>
    <t>pDMC1</t>
  </si>
  <si>
    <t>NC_012797.1</t>
  </si>
  <si>
    <t>AP010905</t>
  </si>
  <si>
    <t>Desulfovibrio sp. FW1012B</t>
  </si>
  <si>
    <t>pFW10102</t>
  </si>
  <si>
    <t>NZ_CM001370.1</t>
  </si>
  <si>
    <t>CM001370</t>
  </si>
  <si>
    <t>pFW10101</t>
  </si>
  <si>
    <t>NZ_CM001369.1</t>
  </si>
  <si>
    <t>CM001369</t>
  </si>
  <si>
    <t>Desulfovibrio vulgaris DP4</t>
  </si>
  <si>
    <t>pDVUL01</t>
  </si>
  <si>
    <t>NC_008741.1</t>
  </si>
  <si>
    <t>CP000528</t>
  </si>
  <si>
    <t>Desulfovibrio vulgaris RCH1</t>
  </si>
  <si>
    <t>pDEVAL01</t>
  </si>
  <si>
    <t>NC_017311.1</t>
  </si>
  <si>
    <t>CP002298</t>
  </si>
  <si>
    <t>Desulfovibrio vulgaris str. Hildenborough</t>
  </si>
  <si>
    <t>pDV</t>
  </si>
  <si>
    <t>NC_005863.1</t>
  </si>
  <si>
    <t>AE017286</t>
  </si>
  <si>
    <t>Desulfurella acetivorans A63</t>
  </si>
  <si>
    <t>NZ_CP007052.1</t>
  </si>
  <si>
    <t>CP007052</t>
  </si>
  <si>
    <t>Dichelobacter nodosus</t>
  </si>
  <si>
    <t>DN1</t>
  </si>
  <si>
    <t>NC_002636.1</t>
  </si>
  <si>
    <t>Y19120</t>
  </si>
  <si>
    <t>Dictyostelium firmibasis CR II 2B</t>
  </si>
  <si>
    <t>Protists</t>
  </si>
  <si>
    <t>Other Protists</t>
  </si>
  <si>
    <t>Dfp1</t>
  </si>
  <si>
    <t>NC_001923.1</t>
  </si>
  <si>
    <t>AF076279</t>
  </si>
  <si>
    <t>Dictyostelium giganteum DG61</t>
  </si>
  <si>
    <t>Dgp1</t>
  </si>
  <si>
    <t>NC_001888.1</t>
  </si>
  <si>
    <t>U94491</t>
  </si>
  <si>
    <t>Dinoroseobacter shibae DFL 12 = DSM 16493</t>
  </si>
  <si>
    <t>pDSHI01</t>
  </si>
  <si>
    <t>NC_009955.1</t>
  </si>
  <si>
    <t>CP000831</t>
  </si>
  <si>
    <t>pDSHI02</t>
  </si>
  <si>
    <t>NC_009956.1</t>
  </si>
  <si>
    <t>CP000832</t>
  </si>
  <si>
    <t>pDSHI04</t>
  </si>
  <si>
    <t>NC_009958.1</t>
  </si>
  <si>
    <t>CP000834</t>
  </si>
  <si>
    <t>pDSHI03</t>
  </si>
  <si>
    <t>NC_009957.1</t>
  </si>
  <si>
    <t>CP000833</t>
  </si>
  <si>
    <t>pDSHI05</t>
  </si>
  <si>
    <t>NC_009959.1</t>
  </si>
  <si>
    <t>CP000835</t>
  </si>
  <si>
    <t>Edwardsiella ictaluri HSN-1</t>
  </si>
  <si>
    <t>PEI2</t>
  </si>
  <si>
    <t>NC_021836.1</t>
  </si>
  <si>
    <t>KC291147</t>
  </si>
  <si>
    <t>Edwardsiella ictaluri</t>
  </si>
  <si>
    <t>pEI2</t>
  </si>
  <si>
    <t>NC_002498.1</t>
  </si>
  <si>
    <t>AF244084</t>
  </si>
  <si>
    <t>pEI1</t>
  </si>
  <si>
    <t>NC_002497.1</t>
  </si>
  <si>
    <t>AF244083</t>
  </si>
  <si>
    <t>Edwardsiella ictaluri 19s</t>
  </si>
  <si>
    <t>pEI3</t>
  </si>
  <si>
    <t>NC_020280.1</t>
  </si>
  <si>
    <t>KC249996</t>
  </si>
  <si>
    <t>Edwardsiella ictaluri 2s</t>
  </si>
  <si>
    <t>NC_020279.1</t>
  </si>
  <si>
    <t>KC237288</t>
  </si>
  <si>
    <t>PEI1</t>
  </si>
  <si>
    <t>NC_021835.1</t>
  </si>
  <si>
    <t>KC291146</t>
  </si>
  <si>
    <t>Edwardsiella ictaluri CAF 258</t>
  </si>
  <si>
    <t>NC_020282.1</t>
  </si>
  <si>
    <t>KC237289</t>
  </si>
  <si>
    <t>19-pEI1</t>
  </si>
  <si>
    <t>NC_020281.1</t>
  </si>
  <si>
    <t>KC237287</t>
  </si>
  <si>
    <t>2s-pEI2</t>
  </si>
  <si>
    <t>NC_020295.1</t>
  </si>
  <si>
    <t>KC286618</t>
  </si>
  <si>
    <t>Edwardsiella tarda CK41</t>
  </si>
  <si>
    <t>pCK41</t>
  </si>
  <si>
    <t>NC_014725.1</t>
  </si>
  <si>
    <t>HQ332785</t>
  </si>
  <si>
    <t>Edwardsiella tarda 080813</t>
  </si>
  <si>
    <t>NZ_CP006665.1</t>
  </si>
  <si>
    <t>CP006665</t>
  </si>
  <si>
    <t>NZ_CP006666.1</t>
  </si>
  <si>
    <t>CP006666</t>
  </si>
  <si>
    <t>Edwardsiella tarda EIB202</t>
  </si>
  <si>
    <t>pEIB202</t>
  </si>
  <si>
    <t>NC_013509.1</t>
  </si>
  <si>
    <t>CP001136</t>
  </si>
  <si>
    <t>Edwardsiella tarda FL6-60</t>
  </si>
  <si>
    <t>pFL6-60</t>
  </si>
  <si>
    <t>NC_017318.1</t>
  </si>
  <si>
    <t>CP002155</t>
  </si>
  <si>
    <t>Eikenella corrodens 1073</t>
  </si>
  <si>
    <t>pMU1</t>
  </si>
  <si>
    <t>NC_007093.1</t>
  </si>
  <si>
    <t>AB193120</t>
  </si>
  <si>
    <t>Emticicia oligotrophica DSM 17448</t>
  </si>
  <si>
    <t>pEMTOL04</t>
  </si>
  <si>
    <t>NC_018744.1</t>
  </si>
  <si>
    <t>CP002965</t>
  </si>
  <si>
    <t>pEMTOL02</t>
  </si>
  <si>
    <t>NC_018749.1</t>
  </si>
  <si>
    <t>CP002963</t>
  </si>
  <si>
    <t>pEMTOL05</t>
  </si>
  <si>
    <t>NC_018745.1</t>
  </si>
  <si>
    <t>CP002966</t>
  </si>
  <si>
    <t>pEMTOL01</t>
  </si>
  <si>
    <t>NC_018742.1</t>
  </si>
  <si>
    <t>CP002962</t>
  </si>
  <si>
    <t>pEMTOL03</t>
  </si>
  <si>
    <t>NC_018743.1</t>
  </si>
  <si>
    <t>CP002964</t>
  </si>
  <si>
    <t>endophytic bacterium LOB-07</t>
  </si>
  <si>
    <t>pLK39</t>
  </si>
  <si>
    <t>NC_013090.1</t>
  </si>
  <si>
    <t>GQ353340</t>
  </si>
  <si>
    <t>Ensifer adhaerens OV14</t>
  </si>
  <si>
    <t>pOV14b</t>
  </si>
  <si>
    <t>NZ_CP007239.1</t>
  </si>
  <si>
    <t>CP007239</t>
  </si>
  <si>
    <t>pOV14c</t>
  </si>
  <si>
    <t>NZ_CP007238.1</t>
  </si>
  <si>
    <t>CP007238</t>
  </si>
  <si>
    <t>Enterobacter aerogenes CAV1320</t>
  </si>
  <si>
    <t>pKPC_CAV1320</t>
  </si>
  <si>
    <t>NZ_CP011573.1</t>
  </si>
  <si>
    <t>CP011573</t>
  </si>
  <si>
    <t>Enterobacter aerogenes</t>
  </si>
  <si>
    <t>R751</t>
  </si>
  <si>
    <t>NC_001735.4</t>
  </si>
  <si>
    <t>U67194</t>
  </si>
  <si>
    <t>Enterobacter aerogenes EA1509E</t>
  </si>
  <si>
    <t>pEA1509_B</t>
  </si>
  <si>
    <t>NC_020180.1</t>
  </si>
  <si>
    <t>FO203354</t>
  </si>
  <si>
    <t>pEA1509_A</t>
  </si>
  <si>
    <t>NC_020182.1</t>
  </si>
  <si>
    <t>FO203353</t>
  </si>
  <si>
    <t>Enterobacter asburiae CAV1043</t>
  </si>
  <si>
    <t>pCAV1043-51</t>
  </si>
  <si>
    <t>NZ_CP011587.1</t>
  </si>
  <si>
    <t>CP011587</t>
  </si>
  <si>
    <t>pCAV1043-1919</t>
  </si>
  <si>
    <t>NZ_CP011585.1</t>
  </si>
  <si>
    <t>CP011585</t>
  </si>
  <si>
    <t>pCAV1043-97</t>
  </si>
  <si>
    <t>NZ_CP011590.1</t>
  </si>
  <si>
    <t>CP011590</t>
  </si>
  <si>
    <t>pKPC_CAV1043</t>
  </si>
  <si>
    <t>NZ_CP011589.1</t>
  </si>
  <si>
    <t>CP011589</t>
  </si>
  <si>
    <t>pCAV1043-10</t>
  </si>
  <si>
    <t>NZ_CP011586.1</t>
  </si>
  <si>
    <t>CP011586</t>
  </si>
  <si>
    <t>pCAV1043-58</t>
  </si>
  <si>
    <t>NZ_CP011588.1</t>
  </si>
  <si>
    <t>CP011588</t>
  </si>
  <si>
    <t>Enterobacter asburiae 35734</t>
  </si>
  <si>
    <t>p35734-141.404kb</t>
  </si>
  <si>
    <t>NZ_CP010360.2</t>
  </si>
  <si>
    <t>CP010360</t>
  </si>
  <si>
    <t>p35734-109.753kb</t>
  </si>
  <si>
    <t>NZ_CP012163.1</t>
  </si>
  <si>
    <t>CP012163</t>
  </si>
  <si>
    <t>p35734-8.452kb</t>
  </si>
  <si>
    <t>NZ_CP012164.1</t>
  </si>
  <si>
    <t>CP012164</t>
  </si>
  <si>
    <t>Enterobacter asburiae LF7a</t>
  </si>
  <si>
    <t>pENTAS02</t>
  </si>
  <si>
    <t>NC_015969.1</t>
  </si>
  <si>
    <t>CP003028</t>
  </si>
  <si>
    <t>pENTAS01</t>
  </si>
  <si>
    <t>NC_015963.1</t>
  </si>
  <si>
    <t>CP003027</t>
  </si>
  <si>
    <t>Enterobacter cloacae ECNIH4</t>
  </si>
  <si>
    <t>pKPC-860</t>
  </si>
  <si>
    <t>NZ_CP009853.1</t>
  </si>
  <si>
    <t>CP009853</t>
  </si>
  <si>
    <t>pENT-c88</t>
  </si>
  <si>
    <t>NZ_CP009851.1</t>
  </si>
  <si>
    <t>CP009851</t>
  </si>
  <si>
    <t>pENT-e56</t>
  </si>
  <si>
    <t>NZ_CP009852.1</t>
  </si>
  <si>
    <t>CP009852</t>
  </si>
  <si>
    <t>Enterobacter cloacae ECNIH5</t>
  </si>
  <si>
    <t>pENT-784</t>
  </si>
  <si>
    <t>NZ_CP009856.1</t>
  </si>
  <si>
    <t>CP009856</t>
  </si>
  <si>
    <t>pENT-d0d</t>
  </si>
  <si>
    <t>NZ_CP009857.1</t>
  </si>
  <si>
    <t>CP009857</t>
  </si>
  <si>
    <t>pENT-22e</t>
  </si>
  <si>
    <t>NZ_CP009855.1</t>
  </si>
  <si>
    <t>CP009855</t>
  </si>
  <si>
    <t>pKPC-47e</t>
  </si>
  <si>
    <t>NZ_CP009858.1</t>
  </si>
  <si>
    <t>CP009858</t>
  </si>
  <si>
    <t>Enterobacter cloacae</t>
  </si>
  <si>
    <t>p34983-59.134kb</t>
  </si>
  <si>
    <t>NZ_CP010378.1</t>
  </si>
  <si>
    <t>CP010378</t>
  </si>
  <si>
    <t>p34983-43.621kb</t>
  </si>
  <si>
    <t>NZ_CP010379.1</t>
  </si>
  <si>
    <t>CP010379</t>
  </si>
  <si>
    <t>p34983-328.905kb</t>
  </si>
  <si>
    <t>NZ_CP010380.1</t>
  </si>
  <si>
    <t>CP010380</t>
  </si>
  <si>
    <t>Enterobacter cloacae 34399</t>
  </si>
  <si>
    <t>p34399-43.500kb</t>
  </si>
  <si>
    <t>NZ_CP010387.1</t>
  </si>
  <si>
    <t>CP010387</t>
  </si>
  <si>
    <t>p34399-121.660kb</t>
  </si>
  <si>
    <t>NZ_CP010386.1</t>
  </si>
  <si>
    <t>CP010386</t>
  </si>
  <si>
    <t>p34399-106.698kb</t>
  </si>
  <si>
    <t>NZ_CP010385.1</t>
  </si>
  <si>
    <t>CP010385</t>
  </si>
  <si>
    <t>Enterobacter cloacae CAV1311</t>
  </si>
  <si>
    <t>pKPC_CAV1311</t>
  </si>
  <si>
    <t>NZ_CP011571.1</t>
  </si>
  <si>
    <t>CP011571</t>
  </si>
  <si>
    <t>pCAV1311-3223</t>
  </si>
  <si>
    <t>NZ_CP011569.1</t>
  </si>
  <si>
    <t>CP011569</t>
  </si>
  <si>
    <t>pCAV1311-34</t>
  </si>
  <si>
    <t>NZ_CP011570.1</t>
  </si>
  <si>
    <t>CP011570</t>
  </si>
  <si>
    <t>Enterobacter cloacae CAV1668</t>
  </si>
  <si>
    <t>pCAV1668-85</t>
  </si>
  <si>
    <t>NZ_CP011583.1</t>
  </si>
  <si>
    <t>CP011583</t>
  </si>
  <si>
    <t>pKPC_CAV1668</t>
  </si>
  <si>
    <t>NZ_CP011582.1</t>
  </si>
  <si>
    <t>CP011582</t>
  </si>
  <si>
    <t>Enterobacter cloacae CAV1411</t>
  </si>
  <si>
    <t>pCAV1411-34</t>
  </si>
  <si>
    <t>NZ_CP011579.1</t>
  </si>
  <si>
    <t>CP011579</t>
  </si>
  <si>
    <t>pKPC_CAV1411</t>
  </si>
  <si>
    <t>NZ_CP011580.1</t>
  </si>
  <si>
    <t>CP011580</t>
  </si>
  <si>
    <t>Enterobacter cloacae CAV1669</t>
  </si>
  <si>
    <t>pKPC_CAV1669</t>
  </si>
  <si>
    <t>NZ_CP011649.1</t>
  </si>
  <si>
    <t>CP011649</t>
  </si>
  <si>
    <t>pCAV1669-34</t>
  </si>
  <si>
    <t>NZ_CP011648.1</t>
  </si>
  <si>
    <t>CP011648</t>
  </si>
  <si>
    <t>Enterobacter cloacae 34978</t>
  </si>
  <si>
    <t>p34978-139.941kb</t>
  </si>
  <si>
    <t>NZ_CP010363.1</t>
  </si>
  <si>
    <t>CP010363</t>
  </si>
  <si>
    <t>p34978-13.828kb</t>
  </si>
  <si>
    <t>NZ_CP010366.2</t>
  </si>
  <si>
    <t>CP010366</t>
  </si>
  <si>
    <t>p34978-4.938kb</t>
  </si>
  <si>
    <t>NZ_CP010364.1</t>
  </si>
  <si>
    <t>CP010364</t>
  </si>
  <si>
    <t>p34978-2.725kb</t>
  </si>
  <si>
    <t>NZ_CP012166.1</t>
  </si>
  <si>
    <t>CP012166</t>
  </si>
  <si>
    <t>p34978-70.092kb</t>
  </si>
  <si>
    <t>NZ_CP010365.1</t>
  </si>
  <si>
    <t>CP010365</t>
  </si>
  <si>
    <t>p34978-5.413kb</t>
  </si>
  <si>
    <t>NZ_CP010367.1</t>
  </si>
  <si>
    <t>CP010367</t>
  </si>
  <si>
    <t>Enterobacter cloacae 34998</t>
  </si>
  <si>
    <t>p34998-210.894kb</t>
  </si>
  <si>
    <t>NZ_CP012169.1</t>
  </si>
  <si>
    <t>CP012169</t>
  </si>
  <si>
    <t>p34998-239.973kb</t>
  </si>
  <si>
    <t>NZ_CP012168.1</t>
  </si>
  <si>
    <t>CP012168</t>
  </si>
  <si>
    <t>p34998-53.129kb</t>
  </si>
  <si>
    <t>NZ_CP010382.1</t>
  </si>
  <si>
    <t>CP010382</t>
  </si>
  <si>
    <t>p34998-106.409kb</t>
  </si>
  <si>
    <t>NZ_CP010383.2</t>
  </si>
  <si>
    <t>CP010383</t>
  </si>
  <si>
    <t>p34998-4.921kb</t>
  </si>
  <si>
    <t>NZ_CP010381.1</t>
  </si>
  <si>
    <t>CP010381</t>
  </si>
  <si>
    <t>Enterobacter cloacae 34977</t>
  </si>
  <si>
    <t>p34977-263.138kb</t>
  </si>
  <si>
    <t>NZ_CP012170.1</t>
  </si>
  <si>
    <t>CP012170</t>
  </si>
  <si>
    <t>p34977-43.621kb</t>
  </si>
  <si>
    <t>NZ_CP010374.1</t>
  </si>
  <si>
    <t>CP010374</t>
  </si>
  <si>
    <t>p34977-5.006kb</t>
  </si>
  <si>
    <t>NZ_CP010375.2</t>
  </si>
  <si>
    <t>CP010375</t>
  </si>
  <si>
    <t>Enterobacter cloacae BB1092</t>
  </si>
  <si>
    <t>pB1023</t>
  </si>
  <si>
    <t>NC_019986.1</t>
  </si>
  <si>
    <t>JQ319770</t>
  </si>
  <si>
    <t>pS51B</t>
  </si>
  <si>
    <t>NC_019242.1</t>
  </si>
  <si>
    <t>AB583678</t>
  </si>
  <si>
    <t>Enterobacter cloacae CHE-2</t>
  </si>
  <si>
    <t>pCHE-A</t>
  </si>
  <si>
    <t>NC_012006.1</t>
  </si>
  <si>
    <t>EU266532</t>
  </si>
  <si>
    <t>pUL3AT</t>
  </si>
  <si>
    <t>NC_017097.1</t>
  </si>
  <si>
    <t>HE616889</t>
  </si>
  <si>
    <t>pECL18</t>
  </si>
  <si>
    <t>NC_025004.1</t>
  </si>
  <si>
    <t>Y16897</t>
  </si>
  <si>
    <t>Enterobacter cloacae El1573</t>
  </si>
  <si>
    <t>pEl1573</t>
  </si>
  <si>
    <t>NC_019368.1</t>
  </si>
  <si>
    <t>JX101693</t>
  </si>
  <si>
    <t>pEC-IMPQ</t>
  </si>
  <si>
    <t>NC_012556.1</t>
  </si>
  <si>
    <t>EU855788</t>
  </si>
  <si>
    <t>pEC-IMP</t>
  </si>
  <si>
    <t>NC_012555.1</t>
  </si>
  <si>
    <t>EU855787</t>
  </si>
  <si>
    <t>Enterobacter cloacae CY01</t>
  </si>
  <si>
    <t>pCY-VIM</t>
  </si>
  <si>
    <t>NC_024987.1</t>
  </si>
  <si>
    <t>KF998104</t>
  </si>
  <si>
    <t>Enterobacter cloacae 1623</t>
  </si>
  <si>
    <t>pNE1280</t>
  </si>
  <si>
    <t>NC_019346.1</t>
  </si>
  <si>
    <t>JQ837276</t>
  </si>
  <si>
    <t>pCY-MdT</t>
  </si>
  <si>
    <t>NC_025003.1</t>
  </si>
  <si>
    <t>KF998105</t>
  </si>
  <si>
    <t>Enterobacter cloacae M15</t>
  </si>
  <si>
    <t>NC_021087.1</t>
  </si>
  <si>
    <t>KC511628</t>
  </si>
  <si>
    <t>pS51A</t>
  </si>
  <si>
    <t>NC_015175.1</t>
  </si>
  <si>
    <t>AB583677</t>
  </si>
  <si>
    <t>Enterobacter cloacae CRE727</t>
  </si>
  <si>
    <t>pNDM-HF727</t>
  </si>
  <si>
    <t>NC_023914.1</t>
  </si>
  <si>
    <t>KF976405</t>
  </si>
  <si>
    <t>Enterobacter cloacae IFO 3320</t>
  </si>
  <si>
    <t>pEC01</t>
  </si>
  <si>
    <t>NC_011404.1</t>
  </si>
  <si>
    <t>AB117929</t>
  </si>
  <si>
    <t>Enterobacter cloacae ECNIH2</t>
  </si>
  <si>
    <t>pKPC-f91</t>
  </si>
  <si>
    <t>NZ_CP008826.1</t>
  </si>
  <si>
    <t>CP008826</t>
  </si>
  <si>
    <t>pKEC-39c</t>
  </si>
  <si>
    <t>NZ_CP008824.1</t>
  </si>
  <si>
    <t>CP008824</t>
  </si>
  <si>
    <t>pKPC-272</t>
  </si>
  <si>
    <t>NZ_CP008825.1</t>
  </si>
  <si>
    <t>CP008825</t>
  </si>
  <si>
    <t>Enterobacter cloacae ECNIH3</t>
  </si>
  <si>
    <t>pENT-8a4</t>
  </si>
  <si>
    <t>NZ_CP008899.1</t>
  </si>
  <si>
    <t>CP008899</t>
  </si>
  <si>
    <t>pENT-d4a</t>
  </si>
  <si>
    <t>NZ_CP008900.1</t>
  </si>
  <si>
    <t>CP008900</t>
  </si>
  <si>
    <t>pENT-576</t>
  </si>
  <si>
    <t>NZ_CP008898.1</t>
  </si>
  <si>
    <t>CP008898</t>
  </si>
  <si>
    <t>NZ_CP008901.1</t>
  </si>
  <si>
    <t>CP008901</t>
  </si>
  <si>
    <t>Enterobacter cloacae ECR091</t>
  </si>
  <si>
    <t>pENT-08e</t>
  </si>
  <si>
    <t>NZ_CP008906.1</t>
  </si>
  <si>
    <t>CP008906</t>
  </si>
  <si>
    <t>pENT-4bd</t>
  </si>
  <si>
    <t>NZ_CP008907.1</t>
  </si>
  <si>
    <t>CP008907</t>
  </si>
  <si>
    <t>NZ_CP008908.1</t>
  </si>
  <si>
    <t>CP008908</t>
  </si>
  <si>
    <t>Enterobacter cloacae EcWSU1</t>
  </si>
  <si>
    <t>pEcWSU1_A</t>
  </si>
  <si>
    <t>NC_016515.1</t>
  </si>
  <si>
    <t>CP002887</t>
  </si>
  <si>
    <t>Enterobacter cloacae subsp. cloacae ATCC 13047</t>
  </si>
  <si>
    <t>pECL_B</t>
  </si>
  <si>
    <t>NC_014108.1</t>
  </si>
  <si>
    <t>CP001920</t>
  </si>
  <si>
    <t>pECL_A</t>
  </si>
  <si>
    <t>NC_014107.1</t>
  </si>
  <si>
    <t>CP001919</t>
  </si>
  <si>
    <t>Enterobacter sp. 638</t>
  </si>
  <si>
    <t>pENTE01</t>
  </si>
  <si>
    <t>NC_009425.1</t>
  </si>
  <si>
    <t>CP000654</t>
  </si>
  <si>
    <t>Enterobacter sp. R4-368</t>
  </si>
  <si>
    <t>NC_021492.1</t>
  </si>
  <si>
    <t>CP005992</t>
  </si>
  <si>
    <t>Enterobacter sp. RFL1396</t>
  </si>
  <si>
    <t>pEsp1396</t>
  </si>
  <si>
    <t>NC_004936.1</t>
  </si>
  <si>
    <t>AF527822</t>
  </si>
  <si>
    <t>Enterobacter sp. W001</t>
  </si>
  <si>
    <t>pR23</t>
  </si>
  <si>
    <t>NC_015515.1</t>
  </si>
  <si>
    <t>JF703130</t>
  </si>
  <si>
    <t>Enterococcus durans KLDS 6.0933</t>
  </si>
  <si>
    <t>unnamed 2</t>
  </si>
  <si>
    <t>NZ_CP012368.1</t>
  </si>
  <si>
    <t>CP012368</t>
  </si>
  <si>
    <t>unnamed 1</t>
  </si>
  <si>
    <t>NZ_CP012367.1</t>
  </si>
  <si>
    <t>CP012367</t>
  </si>
  <si>
    <t>Enterococcus durans KLDS 6.0930</t>
  </si>
  <si>
    <t>NZ_CP012385.1</t>
  </si>
  <si>
    <t>CP012385</t>
  </si>
  <si>
    <t>NZ_CP012386.1</t>
  </si>
  <si>
    <t>CP012386</t>
  </si>
  <si>
    <t>Enterococcus durans 41D</t>
  </si>
  <si>
    <t>pGL</t>
  </si>
  <si>
    <t>NC_019240.1</t>
  </si>
  <si>
    <t>HQ696461</t>
  </si>
  <si>
    <t>Enterococcus faecalis</t>
  </si>
  <si>
    <t>pWZ1668</t>
  </si>
  <si>
    <t>NC_014475.1</t>
  </si>
  <si>
    <t>GQ484956</t>
  </si>
  <si>
    <t>Enterococcus faecalis DS5</t>
  </si>
  <si>
    <t>pAMbeta1</t>
  </si>
  <si>
    <t>NC_013514.1</t>
  </si>
  <si>
    <t>GU128949</t>
  </si>
  <si>
    <t>Enterococcus faecalis BFE 1071</t>
  </si>
  <si>
    <t>pEF1071</t>
  </si>
  <si>
    <t>NC_005010.1</t>
  </si>
  <si>
    <t>AF164559</t>
  </si>
  <si>
    <t>pAMalpha1</t>
  </si>
  <si>
    <t>NC_005013.1</t>
  </si>
  <si>
    <t>AF503772</t>
  </si>
  <si>
    <t>pWZ7140</t>
  </si>
  <si>
    <t>NC_019284.1</t>
  </si>
  <si>
    <t>GQ484955</t>
  </si>
  <si>
    <t>Enterococcus faecalis EF-01</t>
  </si>
  <si>
    <t>pEF-01</t>
  </si>
  <si>
    <t>NC_014508.2</t>
  </si>
  <si>
    <t>CP002208</t>
  </si>
  <si>
    <t>Enterococcus faecalis CPPF5</t>
  </si>
  <si>
    <t>pCPPF5</t>
  </si>
  <si>
    <t>NC_023913.1</t>
  </si>
  <si>
    <t>KC954773</t>
  </si>
  <si>
    <t>Enterococcus faecalis ML21</t>
  </si>
  <si>
    <t>PML21</t>
  </si>
  <si>
    <t>NC_019385.1</t>
  </si>
  <si>
    <t>JX023543</t>
  </si>
  <si>
    <t>pCF10</t>
  </si>
  <si>
    <t>NC_006827.2</t>
  </si>
  <si>
    <t>AY855841</t>
  </si>
  <si>
    <t>Enterococcus faecalis RE25</t>
  </si>
  <si>
    <t>pRE25</t>
  </si>
  <si>
    <t>NC_008445.1</t>
  </si>
  <si>
    <t>X92945</t>
  </si>
  <si>
    <t>pWZ909</t>
  </si>
  <si>
    <t>NC_019213.1</t>
  </si>
  <si>
    <t>GQ484954</t>
  </si>
  <si>
    <t>pMG2200</t>
  </si>
  <si>
    <t>NC_011642.1</t>
  </si>
  <si>
    <t>AB374546</t>
  </si>
  <si>
    <t>pTW9</t>
  </si>
  <si>
    <t>NC_014726.1</t>
  </si>
  <si>
    <t>AB563188</t>
  </si>
  <si>
    <t>Enterococcus faecalis E99</t>
  </si>
  <si>
    <t>pBEE99</t>
  </si>
  <si>
    <t>NC_013533.1</t>
  </si>
  <si>
    <t>GU046453</t>
  </si>
  <si>
    <t>pAM373</t>
  </si>
  <si>
    <t>NC_002630.1</t>
  </si>
  <si>
    <t>AE002565</t>
  </si>
  <si>
    <t>Enterococcus faecalis 10244</t>
  </si>
  <si>
    <t>pEF10244</t>
  </si>
  <si>
    <t>NZ_ASWX01000006.1</t>
  </si>
  <si>
    <t>ASWX01000006</t>
  </si>
  <si>
    <t>Enterococcus faecalis 62</t>
  </si>
  <si>
    <t>EF62pB</t>
  </si>
  <si>
    <t>CP002493.1</t>
  </si>
  <si>
    <t>EF62pA</t>
  </si>
  <si>
    <t>CP002492.1</t>
  </si>
  <si>
    <t>EF62pC</t>
  </si>
  <si>
    <t>CP002494.1</t>
  </si>
  <si>
    <t>Enterococcus faecalis ATCC 29212</t>
  </si>
  <si>
    <t>NZ_CP008815.1</t>
  </si>
  <si>
    <t>CP008815</t>
  </si>
  <si>
    <t>NZ_CP008814.1</t>
  </si>
  <si>
    <t>CP008814</t>
  </si>
  <si>
    <t>Enterococcus faecalis D32</t>
  </si>
  <si>
    <t>EFD32pA</t>
  </si>
  <si>
    <t>NC_018222.1</t>
  </si>
  <si>
    <t>CP003727</t>
  </si>
  <si>
    <t>EFD32pB</t>
  </si>
  <si>
    <t>NC_018223.1</t>
  </si>
  <si>
    <t>CP003728</t>
  </si>
  <si>
    <t>Enterococcus faecalis DORA_14</t>
  </si>
  <si>
    <t>pEFPL_DORA_14</t>
  </si>
  <si>
    <t>AZLY01000050.1</t>
  </si>
  <si>
    <t>Enterococcus faecalis V583</t>
  </si>
  <si>
    <t>pTEF1</t>
  </si>
  <si>
    <t>NC_004669.1</t>
  </si>
  <si>
    <t>AE016833</t>
  </si>
  <si>
    <t>pTEF3</t>
  </si>
  <si>
    <t>NC_004670.1</t>
  </si>
  <si>
    <t>AE016832</t>
  </si>
  <si>
    <t>pTEF2</t>
  </si>
  <si>
    <t>NC_004671.1</t>
  </si>
  <si>
    <t>AE016831</t>
  </si>
  <si>
    <t>Enterococcus faecium HB6</t>
  </si>
  <si>
    <t>pAR6</t>
  </si>
  <si>
    <t>NC_020554.1</t>
  </si>
  <si>
    <t>KC167328</t>
  </si>
  <si>
    <t>Enterococcus faecium</t>
  </si>
  <si>
    <t>NC_011364.1</t>
  </si>
  <si>
    <t>AB206333</t>
  </si>
  <si>
    <t>pZB18</t>
  </si>
  <si>
    <t>NC_016967.1</t>
  </si>
  <si>
    <t>AB611033</t>
  </si>
  <si>
    <t>Enterococcus faecium VRE38</t>
  </si>
  <si>
    <t>pHY</t>
  </si>
  <si>
    <t>NC_019253.1</t>
  </si>
  <si>
    <t>AB570326</t>
  </si>
  <si>
    <t>Enterococcus faecium 6T1a</t>
  </si>
  <si>
    <t>pEF1</t>
  </si>
  <si>
    <t>NC_010880.1</t>
  </si>
  <si>
    <t>DQ198088</t>
  </si>
  <si>
    <t>Enterococcus faecium L50</t>
  </si>
  <si>
    <t>pCIZ2</t>
  </si>
  <si>
    <t>NC_008259.1</t>
  </si>
  <si>
    <t>DQ832184</t>
  </si>
  <si>
    <t>Enterococcus faecium 399/F99/H8</t>
  </si>
  <si>
    <t>pVEF1</t>
  </si>
  <si>
    <t>NC_008768.1</t>
  </si>
  <si>
    <t>AM296544</t>
  </si>
  <si>
    <t>Enterococcus faecium DJ1</t>
  </si>
  <si>
    <t>pNJAKD</t>
  </si>
  <si>
    <t>NC_015849.1</t>
  </si>
  <si>
    <t>HM748980</t>
  </si>
  <si>
    <t>pJB01</t>
  </si>
  <si>
    <t>NC_006427.1</t>
  </si>
  <si>
    <t>AY425961</t>
  </si>
  <si>
    <t>Enterococcus faecium BM4147</t>
  </si>
  <si>
    <t>pIP816</t>
  </si>
  <si>
    <t>NC_011140.1</t>
  </si>
  <si>
    <t>AM932524</t>
  </si>
  <si>
    <t>pF856</t>
  </si>
  <si>
    <t>NC_021170.1</t>
  </si>
  <si>
    <t>JQ663598</t>
  </si>
  <si>
    <t>Enterococcus faecium 399/S99/A7</t>
  </si>
  <si>
    <t>pVEF3</t>
  </si>
  <si>
    <t>NC_010980.1</t>
  </si>
  <si>
    <t>AM931300</t>
  </si>
  <si>
    <t>Enterococcus faecium 9631160-1 (AHA15)</t>
  </si>
  <si>
    <t>pRI1</t>
  </si>
  <si>
    <t>NC_010330.1</t>
  </si>
  <si>
    <t>EU327398</t>
  </si>
  <si>
    <t>pHT beta</t>
  </si>
  <si>
    <t>NC_007594.1</t>
  </si>
  <si>
    <t>AB183714</t>
  </si>
  <si>
    <t>Enterococcus faecium S177</t>
  </si>
  <si>
    <t>pS177</t>
  </si>
  <si>
    <t>NC_014959.1</t>
  </si>
  <si>
    <t>HQ115078</t>
  </si>
  <si>
    <t>Enterococcus faecium JH95</t>
  </si>
  <si>
    <t>pJS33</t>
  </si>
  <si>
    <t>NC_010290.1</t>
  </si>
  <si>
    <t>EU370687</t>
  </si>
  <si>
    <t>Enterococcus faecium M7M2</t>
  </si>
  <si>
    <t>pM7M2</t>
  </si>
  <si>
    <t>NC_016009.1</t>
  </si>
  <si>
    <t>JF800907</t>
  </si>
  <si>
    <t>pJS42</t>
  </si>
  <si>
    <t>NC_010291.1</t>
  </si>
  <si>
    <t>EU370688</t>
  </si>
  <si>
    <t>Enterococcus faecium 399/F99/A9</t>
  </si>
  <si>
    <t>pVEF2</t>
  </si>
  <si>
    <t>NC_008821.1</t>
  </si>
  <si>
    <t>AM410096</t>
  </si>
  <si>
    <t>pRUM</t>
  </si>
  <si>
    <t>NC_005000.1</t>
  </si>
  <si>
    <t>AF507977</t>
  </si>
  <si>
    <t>Enterococcus faecium UW7606x64/3 TC1</t>
  </si>
  <si>
    <t>pWCF-TC1</t>
  </si>
  <si>
    <t>CP013010.1</t>
  </si>
  <si>
    <t>Enterococcus faecium Aus0004</t>
  </si>
  <si>
    <t>AUS0004_p3</t>
  </si>
  <si>
    <t>NC_017024.1</t>
  </si>
  <si>
    <t>CP003354</t>
  </si>
  <si>
    <t>AUS0004_p2</t>
  </si>
  <si>
    <t>NC_017023.1</t>
  </si>
  <si>
    <t>CP003353</t>
  </si>
  <si>
    <t>AUS0004_p1</t>
  </si>
  <si>
    <t>NC_017032.1</t>
  </si>
  <si>
    <t>CP003352</t>
  </si>
  <si>
    <t>Enterococcus faecium Aus0085 AUS0085</t>
  </si>
  <si>
    <t>p5</t>
  </si>
  <si>
    <t>NC_021996.1</t>
  </si>
  <si>
    <t>CP006625</t>
  </si>
  <si>
    <t>NC_021987.1</t>
  </si>
  <si>
    <t>CP006621</t>
  </si>
  <si>
    <t>NC_021988.1</t>
  </si>
  <si>
    <t>CP006623</t>
  </si>
  <si>
    <t>p6</t>
  </si>
  <si>
    <t>NC_021990.1</t>
  </si>
  <si>
    <t>CP006626</t>
  </si>
  <si>
    <t>NC_021995.1</t>
  </si>
  <si>
    <t>CP006622</t>
  </si>
  <si>
    <t>p4</t>
  </si>
  <si>
    <t>NC_021989.1</t>
  </si>
  <si>
    <t>CP006624</t>
  </si>
  <si>
    <t>Enterococcus faecium DO</t>
  </si>
  <si>
    <t>NC_017961.1</t>
  </si>
  <si>
    <t>CP003584</t>
  </si>
  <si>
    <t>NC_017962.1</t>
  </si>
  <si>
    <t>CP003585</t>
  </si>
  <si>
    <t>NC_017963.1</t>
  </si>
  <si>
    <t>CP003586</t>
  </si>
  <si>
    <t>Enterococcus faecium NRRL B-2354</t>
  </si>
  <si>
    <t>pNB2354_1</t>
  </si>
  <si>
    <t>NC_020208.1</t>
  </si>
  <si>
    <t>CP004064</t>
  </si>
  <si>
    <t>Enterococcus faecium T110</t>
  </si>
  <si>
    <t>pEFT110</t>
  </si>
  <si>
    <t>NZ_CP006031.1</t>
  </si>
  <si>
    <t>CP006031</t>
  </si>
  <si>
    <t>Enterococcus gallinarum A6981</t>
  </si>
  <si>
    <t>pA6981</t>
  </si>
  <si>
    <t>NZ_CM003134.1</t>
  </si>
  <si>
    <t>CM003134</t>
  </si>
  <si>
    <t>Enterococcus hirae ATCC 9790</t>
  </si>
  <si>
    <t>pTG9790</t>
  </si>
  <si>
    <t>NC_015845.1</t>
  </si>
  <si>
    <t>HQ724512</t>
  </si>
  <si>
    <t>Enterococcus mundtii QU 25</t>
  </si>
  <si>
    <t>pQY082</t>
  </si>
  <si>
    <t>NC_022883.1</t>
  </si>
  <si>
    <t>AP013038</t>
  </si>
  <si>
    <t>pQY182</t>
  </si>
  <si>
    <t>NC_022879.1</t>
  </si>
  <si>
    <t>AP013037</t>
  </si>
  <si>
    <t>pQY003</t>
  </si>
  <si>
    <t>NC_022881.1</t>
  </si>
  <si>
    <t>AP013041</t>
  </si>
  <si>
    <t>pQY039</t>
  </si>
  <si>
    <t>NC_022880.1</t>
  </si>
  <si>
    <t>AP013039</t>
  </si>
  <si>
    <t>pQY024</t>
  </si>
  <si>
    <t>NC_022884.1</t>
  </si>
  <si>
    <t>AP013040</t>
  </si>
  <si>
    <t>Erwinia amylovora UTRJ2</t>
  </si>
  <si>
    <t>pEU30</t>
  </si>
  <si>
    <t>NC_005247.1</t>
  </si>
  <si>
    <t>AY422215</t>
  </si>
  <si>
    <t>Erwinia amylovora Ea88</t>
  </si>
  <si>
    <t>pEA29</t>
  </si>
  <si>
    <t>NC_005706.1</t>
  </si>
  <si>
    <t>AF264948</t>
  </si>
  <si>
    <t>Erwinia amylovora LebB66</t>
  </si>
  <si>
    <t>pEL60</t>
  </si>
  <si>
    <t>NC_005246.1</t>
  </si>
  <si>
    <t>AY422214</t>
  </si>
  <si>
    <t>Erwinia amylovora CFBP7517</t>
  </si>
  <si>
    <t>pEM65</t>
  </si>
  <si>
    <t>NC_019310.1</t>
  </si>
  <si>
    <t>JQ292796</t>
  </si>
  <si>
    <t>Erwinia amylovora IH3-1</t>
  </si>
  <si>
    <t>pEA1.7</t>
  </si>
  <si>
    <t>NC_004940.1</t>
  </si>
  <si>
    <t>AY123046</t>
  </si>
  <si>
    <t>Erwinia amylovora IL-5</t>
  </si>
  <si>
    <t>pEA2.8</t>
  </si>
  <si>
    <t>NC_004446.1</t>
  </si>
  <si>
    <t>AY123047</t>
  </si>
  <si>
    <t>Erwinia amylovora 01SFR-BO</t>
  </si>
  <si>
    <t>NC_020916.1</t>
  </si>
  <si>
    <t>HF560647</t>
  </si>
  <si>
    <t>Erwinia amylovora ACW56400</t>
  </si>
  <si>
    <t>EaACW_pEI70</t>
  </si>
  <si>
    <t>NC_018999.1</t>
  </si>
  <si>
    <t>CP002951</t>
  </si>
  <si>
    <t>NZ_AFHN01000023.1</t>
  </si>
  <si>
    <t>AFHN01000023</t>
  </si>
  <si>
    <t>Erwinia amylovora ATCC 49946</t>
  </si>
  <si>
    <t>NC_013972.1</t>
  </si>
  <si>
    <t>FN666576</t>
  </si>
  <si>
    <t>NC_013973.1</t>
  </si>
  <si>
    <t>FN666577</t>
  </si>
  <si>
    <t>Erwinia amylovora ATCC BAA-2158</t>
  </si>
  <si>
    <t>pEAR4.3</t>
  </si>
  <si>
    <t>NC_018977.1</t>
  </si>
  <si>
    <t>FR719210</t>
  </si>
  <si>
    <t>pEAR5.2</t>
  </si>
  <si>
    <t>NC_018985.1</t>
  </si>
  <si>
    <t>FR719211</t>
  </si>
  <si>
    <t>NC_018978.1</t>
  </si>
  <si>
    <t>FR719212</t>
  </si>
  <si>
    <t>Erwinia amylovora CFBP 1232 type strain: CFBP 1232</t>
  </si>
  <si>
    <t>NC_020918.1</t>
  </si>
  <si>
    <t>HF560650</t>
  </si>
  <si>
    <t>Erwinia amylovora CFBP 2585</t>
  </si>
  <si>
    <t>pEA3</t>
  </si>
  <si>
    <t>NC_020920.1</t>
  </si>
  <si>
    <t>HF560646</t>
  </si>
  <si>
    <t>NC_020915.1</t>
  </si>
  <si>
    <t>HF560645</t>
  </si>
  <si>
    <t>Erwinia amylovora CFBP1430 CFPB1430</t>
  </si>
  <si>
    <t>NC_013957.1</t>
  </si>
  <si>
    <t>FN434114</t>
  </si>
  <si>
    <t>Erwinia amylovora Ea266</t>
  </si>
  <si>
    <t>NC_020914.1</t>
  </si>
  <si>
    <t>HF560644</t>
  </si>
  <si>
    <t>Erwinia amylovora Ea356 Ea 356</t>
  </si>
  <si>
    <t>NC_020919.1</t>
  </si>
  <si>
    <t>HF560643</t>
  </si>
  <si>
    <t>Erwinia amylovora Ea644</t>
  </si>
  <si>
    <t>NC_020921.1</t>
  </si>
  <si>
    <t>HF560648</t>
  </si>
  <si>
    <t>Erwinia amylovora LA635</t>
  </si>
  <si>
    <t>IX</t>
  </si>
  <si>
    <t>NC_023055.1</t>
  </si>
  <si>
    <t>HG793096</t>
  </si>
  <si>
    <t>Erwinia amylovora LA636</t>
  </si>
  <si>
    <t>NC_023071.1</t>
  </si>
  <si>
    <t>HG793097</t>
  </si>
  <si>
    <t>Erwinia amylovora LA637</t>
  </si>
  <si>
    <t>NC_023056.1</t>
  </si>
  <si>
    <t>HG793098</t>
  </si>
  <si>
    <t>X</t>
  </si>
  <si>
    <t>NC_023072.1</t>
  </si>
  <si>
    <t>HG793099</t>
  </si>
  <si>
    <t>Erwinia amylovora MR1</t>
  </si>
  <si>
    <t>HF560649.1</t>
  </si>
  <si>
    <t>Erwinia billingiae Eb661</t>
  </si>
  <si>
    <t>pEB170</t>
  </si>
  <si>
    <t>NC_014305.1</t>
  </si>
  <si>
    <t>FP236830</t>
  </si>
  <si>
    <t>pEB102</t>
  </si>
  <si>
    <t>NC_014304.1</t>
  </si>
  <si>
    <t>FP236826</t>
  </si>
  <si>
    <t>Erwinia pyrifoliae Ep1/96</t>
  </si>
  <si>
    <t>pEP36</t>
  </si>
  <si>
    <t>NC_004445.1</t>
  </si>
  <si>
    <t>AY123045</t>
  </si>
  <si>
    <t>Erwinia pyrifoliae DSM 12163</t>
  </si>
  <si>
    <t>pEp5</t>
  </si>
  <si>
    <t>NC_017389.1</t>
  </si>
  <si>
    <t>FN392239</t>
  </si>
  <si>
    <t>NC_017392.1</t>
  </si>
  <si>
    <t>FN392238</t>
  </si>
  <si>
    <t>pEP2.6</t>
  </si>
  <si>
    <t>NC_017391.1</t>
  </si>
  <si>
    <t>FN392236</t>
  </si>
  <si>
    <t>pEP3</t>
  </si>
  <si>
    <t>NC_017388.1</t>
  </si>
  <si>
    <t>FN392237</t>
  </si>
  <si>
    <t>pEP03</t>
  </si>
  <si>
    <t>NC_013264.1</t>
  </si>
  <si>
    <t>FP236827</t>
  </si>
  <si>
    <t>pEP05</t>
  </si>
  <si>
    <t>NC_013265.1</t>
  </si>
  <si>
    <t>FP236828</t>
  </si>
  <si>
    <t>NC_013263.1</t>
  </si>
  <si>
    <t>FP236829</t>
  </si>
  <si>
    <t>NC_013954.1</t>
  </si>
  <si>
    <t>FP928999</t>
  </si>
  <si>
    <t>Erwinia sp. Ejp 556</t>
  </si>
  <si>
    <t>pEJ30</t>
  </si>
  <si>
    <t>NC_004834.1</t>
  </si>
  <si>
    <t>AY255829</t>
  </si>
  <si>
    <t>Erwinia sp. Ejp617</t>
  </si>
  <si>
    <t>pJE03</t>
  </si>
  <si>
    <t>NC_017443.1</t>
  </si>
  <si>
    <t>CP002127</t>
  </si>
  <si>
    <t>pJE01</t>
  </si>
  <si>
    <t>NC_017442.1</t>
  </si>
  <si>
    <t>CP002125</t>
  </si>
  <si>
    <t>pJE02</t>
  </si>
  <si>
    <t>NC_017446.1</t>
  </si>
  <si>
    <t>CP002126</t>
  </si>
  <si>
    <t>pJE04</t>
  </si>
  <si>
    <t>NC_017447.1</t>
  </si>
  <si>
    <t>CP002128</t>
  </si>
  <si>
    <t>pJE05</t>
  </si>
  <si>
    <t>NC_017444.1</t>
  </si>
  <si>
    <t>CP002129</t>
  </si>
  <si>
    <t>Erwinia tasmaniensis Et1/99</t>
  </si>
  <si>
    <t>pET45</t>
  </si>
  <si>
    <t>NC_010699.1</t>
  </si>
  <si>
    <t>CU468132</t>
  </si>
  <si>
    <t>pET35</t>
  </si>
  <si>
    <t>NC_010696.1</t>
  </si>
  <si>
    <t>CU468130</t>
  </si>
  <si>
    <t>pET49</t>
  </si>
  <si>
    <t>NC_010697.1</t>
  </si>
  <si>
    <t>CU468131</t>
  </si>
  <si>
    <t>pET46</t>
  </si>
  <si>
    <t>NC_010693.1</t>
  </si>
  <si>
    <t>CU468133</t>
  </si>
  <si>
    <t>pET09</t>
  </si>
  <si>
    <t>NC_010695.1</t>
  </si>
  <si>
    <t>CU468128</t>
  </si>
  <si>
    <t>Erysipelothrix rhusiopathiae S-1</t>
  </si>
  <si>
    <t>Erysipelotrichia</t>
  </si>
  <si>
    <t>pAP1</t>
  </si>
  <si>
    <t>NC_002148.1</t>
  </si>
  <si>
    <t>AF028735</t>
  </si>
  <si>
    <t>Escherichia coli ECONIH1</t>
  </si>
  <si>
    <t>pECO-824</t>
  </si>
  <si>
    <t>NZ_CP009860.1</t>
  </si>
  <si>
    <t>CP009860</t>
  </si>
  <si>
    <t>pECO-b75</t>
  </si>
  <si>
    <t>NZ_CP009861.1</t>
  </si>
  <si>
    <t>CP009861</t>
  </si>
  <si>
    <t>pKPC-629</t>
  </si>
  <si>
    <t>NZ_CP009862.1</t>
  </si>
  <si>
    <t>CP009862</t>
  </si>
  <si>
    <t>Escherichia coli UMNturkey6</t>
  </si>
  <si>
    <t>pUMNturkey6_1</t>
  </si>
  <si>
    <t>NZ_JRQB01000010.1</t>
  </si>
  <si>
    <t>JRQB01000010</t>
  </si>
  <si>
    <t>pUMNturkey6_12</t>
  </si>
  <si>
    <t>NZ_JRQB01000033.1</t>
  </si>
  <si>
    <t>JRQB01000033</t>
  </si>
  <si>
    <t>pUMNturkey6_5</t>
  </si>
  <si>
    <t>NZ_JRQB01000023.1</t>
  </si>
  <si>
    <t>JRQB01000023</t>
  </si>
  <si>
    <t>pUMNturkey6_10</t>
  </si>
  <si>
    <t>NZ_JRQB01000019.1</t>
  </si>
  <si>
    <t>JRQB01000019</t>
  </si>
  <si>
    <t>Escherichia coli UMNturkey5</t>
  </si>
  <si>
    <t>pUMNturkey5_IncX</t>
  </si>
  <si>
    <t>NZ_JRQA01000080.1</t>
  </si>
  <si>
    <t>JRQA01000080</t>
  </si>
  <si>
    <t>pUMNturkey5_5</t>
  </si>
  <si>
    <t>NZ_JRQA01000059.1</t>
  </si>
  <si>
    <t>JRQA01000059</t>
  </si>
  <si>
    <t>Escherichia coli UMNturkey3</t>
  </si>
  <si>
    <t>pUMNturkey3_3</t>
  </si>
  <si>
    <t>NZ_JROQ01000053.1</t>
  </si>
  <si>
    <t>JROQ01000053</t>
  </si>
  <si>
    <t>Escherichia coli RM9387</t>
  </si>
  <si>
    <t>pO104_H7</t>
  </si>
  <si>
    <t>NZ_CP009105.1</t>
  </si>
  <si>
    <t>CP009105</t>
  </si>
  <si>
    <t>Escherichia coli 789</t>
  </si>
  <si>
    <t>pAPEC-O78-ColV</t>
  </si>
  <si>
    <t>NZ_CP010316.1</t>
  </si>
  <si>
    <t>CP010316</t>
  </si>
  <si>
    <t>pAPEC-O78-2</t>
  </si>
  <si>
    <t>NZ_CP010317.1</t>
  </si>
  <si>
    <t>CP010317</t>
  </si>
  <si>
    <t>pAPEC-O78-3</t>
  </si>
  <si>
    <t>NZ_CP010318.1</t>
  </si>
  <si>
    <t>CP010318</t>
  </si>
  <si>
    <t>Escherichia coli UMNturkey7</t>
  </si>
  <si>
    <t>pUMNturkey7_IncX</t>
  </si>
  <si>
    <t>NZ_CM003131.1</t>
  </si>
  <si>
    <t>CM003131</t>
  </si>
  <si>
    <t>Escherichia coli MNCRE44</t>
  </si>
  <si>
    <t>pMNCRE44_4</t>
  </si>
  <si>
    <t>NZ_CP010880.1</t>
  </si>
  <si>
    <t>CP010880</t>
  </si>
  <si>
    <t>pMNCRE44_5</t>
  </si>
  <si>
    <t>NZ_CP010881.1</t>
  </si>
  <si>
    <t>CP010881</t>
  </si>
  <si>
    <t>pMNCRE44_6</t>
  </si>
  <si>
    <t>NZ_CP010882.1</t>
  </si>
  <si>
    <t>CP010882</t>
  </si>
  <si>
    <t>pMNCRE44_3</t>
  </si>
  <si>
    <t>NZ_CP010879.1</t>
  </si>
  <si>
    <t>CP010879</t>
  </si>
  <si>
    <t>pMNCRE44_1</t>
  </si>
  <si>
    <t>NZ_CP010877.1</t>
  </si>
  <si>
    <t>CP010877</t>
  </si>
  <si>
    <t>pMNCRE44_2</t>
  </si>
  <si>
    <t>NZ_CP010878.1</t>
  </si>
  <si>
    <t>CP010878</t>
  </si>
  <si>
    <t>Escherichia coli 6409</t>
  </si>
  <si>
    <t>p6409-202.186kb</t>
  </si>
  <si>
    <t>NZ_CP010373.2</t>
  </si>
  <si>
    <t>CP010373</t>
  </si>
  <si>
    <t>p6409-151.583kb</t>
  </si>
  <si>
    <t>NZ_CP010372.1</t>
  </si>
  <si>
    <t>CP010372</t>
  </si>
  <si>
    <t>Escherichia coli</t>
  </si>
  <si>
    <t>NZ_HE610902.1</t>
  </si>
  <si>
    <t>HE610902</t>
  </si>
  <si>
    <t>NZ_HE610900.1</t>
  </si>
  <si>
    <t>HE610900</t>
  </si>
  <si>
    <t>NZ_HE610901.1</t>
  </si>
  <si>
    <t>HE610901</t>
  </si>
  <si>
    <t>Escherichia coli CI5</t>
  </si>
  <si>
    <t>NZ_CP011019.1</t>
  </si>
  <si>
    <t>CP011019</t>
  </si>
  <si>
    <t>Escherichia coli CFSAN029787</t>
  </si>
  <si>
    <t>pCFSAN029787_02</t>
  </si>
  <si>
    <t>NZ_CP011418.1</t>
  </si>
  <si>
    <t>CP011418</t>
  </si>
  <si>
    <t>pCFSAN029787_01</t>
  </si>
  <si>
    <t>NZ_CP011417.1</t>
  </si>
  <si>
    <t>CP011417</t>
  </si>
  <si>
    <t>Escherichia coli NCM3722</t>
  </si>
  <si>
    <t>F</t>
  </si>
  <si>
    <t>NZ_CP011496.1</t>
  </si>
  <si>
    <t>CP011496</t>
  </si>
  <si>
    <t>pO104_H21</t>
  </si>
  <si>
    <t>NZ_CP009107.1</t>
  </si>
  <si>
    <t>CP009107</t>
  </si>
  <si>
    <t>Escherichia coli NCTC9001</t>
  </si>
  <si>
    <t>LN831046.1</t>
  </si>
  <si>
    <t>LN831042.1</t>
  </si>
  <si>
    <t>LN831047.1</t>
  </si>
  <si>
    <t>LN831041.1</t>
  </si>
  <si>
    <t>Escherichia coli P0022_ST</t>
  </si>
  <si>
    <t>pHK23a</t>
  </si>
  <si>
    <t>NC_019090.1</t>
  </si>
  <si>
    <t>JQ432559</t>
  </si>
  <si>
    <t>pIP1206</t>
  </si>
  <si>
    <t>NC_010558.1</t>
  </si>
  <si>
    <t>AM886293</t>
  </si>
  <si>
    <t>Escherichia coli K317</t>
  </si>
  <si>
    <t>ColE7-K317</t>
  </si>
  <si>
    <t>NC_024962.1</t>
  </si>
  <si>
    <t>KJ470776</t>
  </si>
  <si>
    <t>Escherichia coli ECOR24</t>
  </si>
  <si>
    <t>pER24y-10ksm</t>
  </si>
  <si>
    <t>NC_024969.1</t>
  </si>
  <si>
    <t>AB905285</t>
  </si>
  <si>
    <t>Escherichia coli H30</t>
  </si>
  <si>
    <t>pO26-S1</t>
  </si>
  <si>
    <t>NC_011266.1</t>
  </si>
  <si>
    <t>EU999782</t>
  </si>
  <si>
    <t>Escherichia coli L46</t>
  </si>
  <si>
    <t>pEC_L46</t>
  </si>
  <si>
    <t>NC_014385.1</t>
  </si>
  <si>
    <t>GU371929</t>
  </si>
  <si>
    <t>Escherichia coli NCTC 9034</t>
  </si>
  <si>
    <t>pEC34B</t>
  </si>
  <si>
    <t>NC_019078.1</t>
  </si>
  <si>
    <t>HQ622576</t>
  </si>
  <si>
    <t>Escherichia coli CGB40</t>
  </si>
  <si>
    <t>pCGB40</t>
  </si>
  <si>
    <t>NC_021523.1</t>
  </si>
  <si>
    <t>JQ776504</t>
  </si>
  <si>
    <t>pO111-CRL-115</t>
  </si>
  <si>
    <t>NC_022992.1</t>
  </si>
  <si>
    <t>KC340959</t>
  </si>
  <si>
    <t>Escherichia coli ST131</t>
  </si>
  <si>
    <t>pKC396</t>
  </si>
  <si>
    <t>NC_019087.1</t>
  </si>
  <si>
    <t>HM138653</t>
  </si>
  <si>
    <t>Escherichia coli H22</t>
  </si>
  <si>
    <t>pColE1-H22</t>
  </si>
  <si>
    <t>NC_013589.1</t>
  </si>
  <si>
    <t>AY913943</t>
  </si>
  <si>
    <t>Escherichia coli APEC strain 7122</t>
  </si>
  <si>
    <t>pChi7122-2</t>
  </si>
  <si>
    <t>NC_019037.1</t>
  </si>
  <si>
    <t>FR851303</t>
  </si>
  <si>
    <t>Escherichia coli 1/21</t>
  </si>
  <si>
    <t>pKST21</t>
  </si>
  <si>
    <t>NC_019068.1</t>
  </si>
  <si>
    <t>JF436966</t>
  </si>
  <si>
    <t>Escherichia coli EQ011</t>
  </si>
  <si>
    <t>pEQ011</t>
  </si>
  <si>
    <t>NC_023315.1</t>
  </si>
  <si>
    <t>KF582523</t>
  </si>
  <si>
    <t>Escherichia coli 5509</t>
  </si>
  <si>
    <t>pZS50</t>
  </si>
  <si>
    <t>NC_019082.1</t>
  </si>
  <si>
    <t>JN566044</t>
  </si>
  <si>
    <t>Escherichia coli ETEC 1392/75</t>
  </si>
  <si>
    <t>p75</t>
  </si>
  <si>
    <t>NC_014235.1</t>
  </si>
  <si>
    <t>FN822749</t>
  </si>
  <si>
    <t>Escherichia coli 55989</t>
  </si>
  <si>
    <t>55989p</t>
  </si>
  <si>
    <t>NC_011752.1</t>
  </si>
  <si>
    <t>CU928159</t>
  </si>
  <si>
    <t>pMUR050</t>
  </si>
  <si>
    <t>NC_007682.3</t>
  </si>
  <si>
    <t>AY522431</t>
  </si>
  <si>
    <t>Escherichia coli 7A8</t>
  </si>
  <si>
    <t>pHN7A8</t>
  </si>
  <si>
    <t>NC_019073.1</t>
  </si>
  <si>
    <t>JN232517</t>
  </si>
  <si>
    <t>Escherichia coli H4H</t>
  </si>
  <si>
    <t>peH4H</t>
  </si>
  <si>
    <t>NC_012690.1</t>
  </si>
  <si>
    <t>FJ621586</t>
  </si>
  <si>
    <t>pO26-S3</t>
  </si>
  <si>
    <t>NC_011227.1</t>
  </si>
  <si>
    <t>FJ004637</t>
  </si>
  <si>
    <t>Escherichia coli 417H</t>
  </si>
  <si>
    <t>p417H-90</t>
  </si>
  <si>
    <t>NC_019094.1</t>
  </si>
  <si>
    <t>JQ418522</t>
  </si>
  <si>
    <t>pIGJC156</t>
  </si>
  <si>
    <t>NC_009781.1</t>
  </si>
  <si>
    <t>EU090225</t>
  </si>
  <si>
    <t>pEC386IL</t>
  </si>
  <si>
    <t>NC_021982.1</t>
  </si>
  <si>
    <t>KF182191</t>
  </si>
  <si>
    <t>Escherichia coli G8</t>
  </si>
  <si>
    <t>pEC158</t>
  </si>
  <si>
    <t>NC_019076.1</t>
  </si>
  <si>
    <t>HQ425708</t>
  </si>
  <si>
    <t>pAm08CQ3205</t>
  </si>
  <si>
    <t>NC_019058.1</t>
  </si>
  <si>
    <t>GQ149346</t>
  </si>
  <si>
    <t>Escherichia coli 1/23</t>
  </si>
  <si>
    <t>pKST23</t>
  </si>
  <si>
    <t>NC_019075.1</t>
  </si>
  <si>
    <t>JN253636</t>
  </si>
  <si>
    <t>pAm08WL3069</t>
  </si>
  <si>
    <t>NC_019053.1</t>
  </si>
  <si>
    <t>GQ149348</t>
  </si>
  <si>
    <t>Escherichia coli LF82</t>
  </si>
  <si>
    <t>plLF82</t>
  </si>
  <si>
    <t>NC_011917.1</t>
  </si>
  <si>
    <t>CU638872</t>
  </si>
  <si>
    <t>Escherichia coli E3</t>
  </si>
  <si>
    <t>pVM01</t>
  </si>
  <si>
    <t>NC_010409.1</t>
  </si>
  <si>
    <t>EU330199</t>
  </si>
  <si>
    <t>Escherichia coli 80</t>
  </si>
  <si>
    <t>pECTm80</t>
  </si>
  <si>
    <t>NC_015472.1</t>
  </si>
  <si>
    <t>FJ914220</t>
  </si>
  <si>
    <t>Escherichia coli N10-0505</t>
  </si>
  <si>
    <t>pNDM10505</t>
  </si>
  <si>
    <t>NC_019069.1</t>
  </si>
  <si>
    <t>JF503991</t>
  </si>
  <si>
    <t>pAm08CQ6130</t>
  </si>
  <si>
    <t>NC_019052.1</t>
  </si>
  <si>
    <t>GQ149347</t>
  </si>
  <si>
    <t>Escherichia coli 1122</t>
  </si>
  <si>
    <t>pHN1122-1</t>
  </si>
  <si>
    <t>NC_020270.1</t>
  </si>
  <si>
    <t>JN797501</t>
  </si>
  <si>
    <t>Escherichia coli K-12 P678-54</t>
  </si>
  <si>
    <t>CloDF13</t>
  </si>
  <si>
    <t>NC_002119.1</t>
  </si>
  <si>
    <t>X04466</t>
  </si>
  <si>
    <t>Escherichia coli 345-2RifC</t>
  </si>
  <si>
    <t>IncN plasmid N3</t>
  </si>
  <si>
    <t>NC_015599.1</t>
  </si>
  <si>
    <t>FR850039</t>
  </si>
  <si>
    <t>pH1519-76</t>
  </si>
  <si>
    <t>NC_025177.1</t>
  </si>
  <si>
    <t>KJ484631</t>
  </si>
  <si>
    <t>pV404</t>
  </si>
  <si>
    <t>NC_025147.1</t>
  </si>
  <si>
    <t>LM651376</t>
  </si>
  <si>
    <t>Escherichia coli S1.2.T2R</t>
  </si>
  <si>
    <t>pCERC1</t>
  </si>
  <si>
    <t>NC_019070.1</t>
  </si>
  <si>
    <t>JN012467</t>
  </si>
  <si>
    <t>pQNR2078</t>
  </si>
  <si>
    <t>NC_019033.1</t>
  </si>
  <si>
    <t>HE613857</t>
  </si>
  <si>
    <t>Escherichia coli LK-NARMP</t>
  </si>
  <si>
    <t>pKPC-LKEc</t>
  </si>
  <si>
    <t>NC_022885.1</t>
  </si>
  <si>
    <t>KC788405</t>
  </si>
  <si>
    <t>Escherichia coli AR060302</t>
  </si>
  <si>
    <t>pAR060302</t>
  </si>
  <si>
    <t>NC_012692.1</t>
  </si>
  <si>
    <t>FJ621588</t>
  </si>
  <si>
    <t>pL2-43</t>
  </si>
  <si>
    <t>NC_024974.1</t>
  </si>
  <si>
    <t>KJ484641</t>
  </si>
  <si>
    <t>Escherichia coli 09/22a</t>
  </si>
  <si>
    <t>pEBG1</t>
  </si>
  <si>
    <t>NC_025182.1</t>
  </si>
  <si>
    <t>KF738053</t>
  </si>
  <si>
    <t>Escherichia coli HS102707</t>
  </si>
  <si>
    <t>pHS102707</t>
  </si>
  <si>
    <t>NC_023907.1</t>
  </si>
  <si>
    <t>KF701335</t>
  </si>
  <si>
    <t>pH2291-144</t>
  </si>
  <si>
    <t>NC_025139.1</t>
  </si>
  <si>
    <t>KJ484628</t>
  </si>
  <si>
    <t>Escherichia coli Y6-7</t>
  </si>
  <si>
    <t>pECY6-7</t>
  </si>
  <si>
    <t>NC_019086.1</t>
  </si>
  <si>
    <t>GQ374156</t>
  </si>
  <si>
    <t>pVI678</t>
  </si>
  <si>
    <t>NC_008597.1</t>
  </si>
  <si>
    <t>EF090911</t>
  </si>
  <si>
    <t>p557</t>
  </si>
  <si>
    <t>NC_014233.1</t>
  </si>
  <si>
    <t>FN822746</t>
  </si>
  <si>
    <t>MccC7-H22</t>
  </si>
  <si>
    <t>NC_010257.1</t>
  </si>
  <si>
    <t>EF536825</t>
  </si>
  <si>
    <t>pINSRA99</t>
  </si>
  <si>
    <t>NC_025009.1</t>
  </si>
  <si>
    <t>AJ437107</t>
  </si>
  <si>
    <t>Escherichia coli Q1</t>
  </si>
  <si>
    <t>pQ1-1</t>
  </si>
  <si>
    <t>NC_019060.1</t>
  </si>
  <si>
    <t>HM371192</t>
  </si>
  <si>
    <t>pC59-153</t>
  </si>
  <si>
    <t>NC_025179.1</t>
  </si>
  <si>
    <t>KJ484636</t>
  </si>
  <si>
    <t>Escherichia coli SCEC2</t>
  </si>
  <si>
    <t>pSCEC2</t>
  </si>
  <si>
    <t>NC_022377.1</t>
  </si>
  <si>
    <t>KF152885</t>
  </si>
  <si>
    <t>pJIE186-2</t>
  </si>
  <si>
    <t>NC_020271.1</t>
  </si>
  <si>
    <t>JX077110</t>
  </si>
  <si>
    <t>pCol-let</t>
  </si>
  <si>
    <t>NC_002487.1</t>
  </si>
  <si>
    <t>AF197335</t>
  </si>
  <si>
    <t>pIGAL1</t>
  </si>
  <si>
    <t>NC_005248.1</t>
  </si>
  <si>
    <t>AY424310</t>
  </si>
  <si>
    <t>Escherichia coli IS15</t>
  </si>
  <si>
    <t>pIS15_43</t>
  </si>
  <si>
    <t>NC_024961.1</t>
  </si>
  <si>
    <t>HG963477</t>
  </si>
  <si>
    <t>Escherichia coli Z7</t>
  </si>
  <si>
    <t>pNGX2-QnrS1</t>
  </si>
  <si>
    <t>NC_019047.1</t>
  </si>
  <si>
    <t>JQ269335</t>
  </si>
  <si>
    <t>pER24y-8ksm</t>
  </si>
  <si>
    <t>NC_024968.1</t>
  </si>
  <si>
    <t>AB905284</t>
  </si>
  <si>
    <t>Escherichia coli ESBL-305</t>
  </si>
  <si>
    <t>pESBL-305</t>
  </si>
  <si>
    <t>NC_024979.1</t>
  </si>
  <si>
    <t>CP008737</t>
  </si>
  <si>
    <t>Escherichia coli 9705</t>
  </si>
  <si>
    <t>p9705</t>
  </si>
  <si>
    <t>NC_008444.1</t>
  </si>
  <si>
    <t>AB040037</t>
  </si>
  <si>
    <t>Escherichia coli K-12</t>
  </si>
  <si>
    <t>pDM0133</t>
  </si>
  <si>
    <t>NC_024956.1</t>
  </si>
  <si>
    <t>KJ170699</t>
  </si>
  <si>
    <t>pGBG1</t>
  </si>
  <si>
    <t>NC_025021.1</t>
  </si>
  <si>
    <t>AJ277653</t>
  </si>
  <si>
    <t>pECOH89</t>
  </si>
  <si>
    <t>NC_023916.1</t>
  </si>
  <si>
    <t>HG530657</t>
  </si>
  <si>
    <t>NC_025014.1</t>
  </si>
  <si>
    <t>AJ011707</t>
  </si>
  <si>
    <t>Escherichia coli IS04</t>
  </si>
  <si>
    <t>pIS04_68</t>
  </si>
  <si>
    <t>NC_024960.1</t>
  </si>
  <si>
    <t>HG963476</t>
  </si>
  <si>
    <t>Escherichia coli EC14</t>
  </si>
  <si>
    <t>pEC14_35</t>
  </si>
  <si>
    <t>NC_019083.1</t>
  </si>
  <si>
    <t>JN935899</t>
  </si>
  <si>
    <t>Escherichia coli EH41</t>
  </si>
  <si>
    <t>pO113</t>
  </si>
  <si>
    <t>NC_007365.1</t>
  </si>
  <si>
    <t>AY258503</t>
  </si>
  <si>
    <t>p9123</t>
  </si>
  <si>
    <t>NC_005324.1</t>
  </si>
  <si>
    <t>AY360321</t>
  </si>
  <si>
    <t>pO26-CRL-125</t>
  </si>
  <si>
    <t>NC_022996.1</t>
  </si>
  <si>
    <t>KC340960</t>
  </si>
  <si>
    <t>Escherichia coli W1058</t>
  </si>
  <si>
    <t>pNPO1</t>
  </si>
  <si>
    <t>NC_023912.1</t>
  </si>
  <si>
    <t>KF992024</t>
  </si>
  <si>
    <t>Escherichia coli DD81</t>
  </si>
  <si>
    <t>pHNDD81-1</t>
  </si>
  <si>
    <t>NC_019074.1</t>
  </si>
  <si>
    <t>JN232518</t>
  </si>
  <si>
    <t>p1658/97</t>
  </si>
  <si>
    <t>NC_004998.1</t>
  </si>
  <si>
    <t>AF550679</t>
  </si>
  <si>
    <t>Escherichia coli ECN580</t>
  </si>
  <si>
    <t>pECN580</t>
  </si>
  <si>
    <t>NC_025183.1</t>
  </si>
  <si>
    <t>KF914891</t>
  </si>
  <si>
    <t>Escherichia coli A2363</t>
  </si>
  <si>
    <t>pAPEC-O2-R</t>
  </si>
  <si>
    <t>NC_006671.1</t>
  </si>
  <si>
    <t>AY214164</t>
  </si>
  <si>
    <t>Escherichia coli YD626E</t>
  </si>
  <si>
    <t>NC_024967.1</t>
  </si>
  <si>
    <t>KJ933392</t>
  </si>
  <si>
    <t>Colicin E1</t>
  </si>
  <si>
    <t>NC_025157.1</t>
  </si>
  <si>
    <t>V00268</t>
  </si>
  <si>
    <t>pLMO226</t>
  </si>
  <si>
    <t>NC_010064.1</t>
  </si>
  <si>
    <t>U10186</t>
  </si>
  <si>
    <t>Escherichia coli C</t>
  </si>
  <si>
    <t>pEK204</t>
  </si>
  <si>
    <t>NC_013120.1</t>
  </si>
  <si>
    <t>EU935740</t>
  </si>
  <si>
    <t>pO26-S4</t>
  </si>
  <si>
    <t>NC_011228.1</t>
  </si>
  <si>
    <t>FJ004638</t>
  </si>
  <si>
    <t>Escherichia coli ESBL-315</t>
  </si>
  <si>
    <t>pESBL-315</t>
  </si>
  <si>
    <t>NC_024980.1</t>
  </si>
  <si>
    <t>CP008738</t>
  </si>
  <si>
    <t>Escherichia coli E2348/69</t>
  </si>
  <si>
    <t>p5217</t>
  </si>
  <si>
    <t>NC_011799.1</t>
  </si>
  <si>
    <t>EU580135</t>
  </si>
  <si>
    <t>Escherichia coli 63743</t>
  </si>
  <si>
    <t>pEQ2</t>
  </si>
  <si>
    <t>NC_023277.2</t>
  </si>
  <si>
    <t>KF362122</t>
  </si>
  <si>
    <t>pASL01a</t>
  </si>
  <si>
    <t>NC_019091.1</t>
  </si>
  <si>
    <t>JQ480155</t>
  </si>
  <si>
    <t>Escherichia coli W</t>
  </si>
  <si>
    <t>pRK2</t>
  </si>
  <si>
    <t>NC_005970.1</t>
  </si>
  <si>
    <t>AY639886</t>
  </si>
  <si>
    <t>Escherichia coli MG828</t>
  </si>
  <si>
    <t>pMG828-4</t>
  </si>
  <si>
    <t>NC_008489.1</t>
  </si>
  <si>
    <t>DQ995354</t>
  </si>
  <si>
    <t>Escherichia coli DIJ1</t>
  </si>
  <si>
    <t>pO86A1</t>
  </si>
  <si>
    <t>NC_008460.1</t>
  </si>
  <si>
    <t>AB255435</t>
  </si>
  <si>
    <t>Escherichia coli GM31</t>
  </si>
  <si>
    <t>ColA</t>
  </si>
  <si>
    <t>NC_001373.1</t>
  </si>
  <si>
    <t>M37402</t>
  </si>
  <si>
    <t>pCM959</t>
  </si>
  <si>
    <t>NC_019049.1</t>
  </si>
  <si>
    <t>K00826</t>
  </si>
  <si>
    <t>Escherichia coli N10-2337</t>
  </si>
  <si>
    <t>pNDM102337</t>
  </si>
  <si>
    <t>NC_019045.2</t>
  </si>
  <si>
    <t>JF714412</t>
  </si>
  <si>
    <t>p1081</t>
  </si>
  <si>
    <t>NC_014232.1</t>
  </si>
  <si>
    <t>FN822745</t>
  </si>
  <si>
    <t>p746</t>
  </si>
  <si>
    <t>NC_014234.1</t>
  </si>
  <si>
    <t>FN822748</t>
  </si>
  <si>
    <t>Escherichia coli MS2027</t>
  </si>
  <si>
    <t>pMAS2027</t>
  </si>
  <si>
    <t>NC_013503.1</t>
  </si>
  <si>
    <t>FJ666132</t>
  </si>
  <si>
    <t>pChi7122-4</t>
  </si>
  <si>
    <t>NC_019038.1</t>
  </si>
  <si>
    <t>FR851305</t>
  </si>
  <si>
    <t>Escherichia coli G1</t>
  </si>
  <si>
    <t>pHK08</t>
  </si>
  <si>
    <t>NC_019072.1</t>
  </si>
  <si>
    <t>JN087529</t>
  </si>
  <si>
    <t>Escherichia coli HHA45</t>
  </si>
  <si>
    <t>pHHA45</t>
  </si>
  <si>
    <t>NC_019098.1</t>
  </si>
  <si>
    <t>JX065630</t>
  </si>
  <si>
    <t>pIGRW12</t>
  </si>
  <si>
    <t>NC_010898.1</t>
  </si>
  <si>
    <t>EF088686</t>
  </si>
  <si>
    <t>Escherichia coli ED1a</t>
  </si>
  <si>
    <t>pECOED</t>
  </si>
  <si>
    <t>NC_011754.1</t>
  </si>
  <si>
    <t>CU928147</t>
  </si>
  <si>
    <t>pC59-112</t>
  </si>
  <si>
    <t>NC_025143.1</t>
  </si>
  <si>
    <t>KJ484637</t>
  </si>
  <si>
    <t>Escherichia coli 108</t>
  </si>
  <si>
    <t>pT108</t>
  </si>
  <si>
    <t>NC_019080.1</t>
  </si>
  <si>
    <t>JN412137</t>
  </si>
  <si>
    <t>Escherichia coli BB1093</t>
  </si>
  <si>
    <t>pB1024</t>
  </si>
  <si>
    <t>NC_019990.1</t>
  </si>
  <si>
    <t>JQ319768</t>
  </si>
  <si>
    <t>Escherichia coli D7-3</t>
  </si>
  <si>
    <t>pRAx</t>
  </si>
  <si>
    <t>NC_012886.1</t>
  </si>
  <si>
    <t>FJ705806</t>
  </si>
  <si>
    <t>pC60-108</t>
  </si>
  <si>
    <t>NC_025142.1</t>
  </si>
  <si>
    <t>KJ484635</t>
  </si>
  <si>
    <t>Escherichia coli ESBL-12</t>
  </si>
  <si>
    <t>pESBL-12</t>
  </si>
  <si>
    <t>NC_024977.1</t>
  </si>
  <si>
    <t>CP008735</t>
  </si>
  <si>
    <t>Escherichia coli RPEC180</t>
  </si>
  <si>
    <t>pRPEC180_47</t>
  </si>
  <si>
    <t>NC_019088.1</t>
  </si>
  <si>
    <t>JN935898</t>
  </si>
  <si>
    <t>Escherichia coli JIE512b</t>
  </si>
  <si>
    <t>pJIE512b</t>
  </si>
  <si>
    <t>NC_025198.1</t>
  </si>
  <si>
    <t>HG970648</t>
  </si>
  <si>
    <t>pH1038-142</t>
  </si>
  <si>
    <t>NC_025141.1</t>
  </si>
  <si>
    <t>KJ484634</t>
  </si>
  <si>
    <t>pJD884</t>
  </si>
  <si>
    <t>NC_025181.1</t>
  </si>
  <si>
    <t>A24782</t>
  </si>
  <si>
    <t>p838C-R1</t>
  </si>
  <si>
    <t>NC_019062.1</t>
  </si>
  <si>
    <t>HQ201416</t>
  </si>
  <si>
    <t>Escherichia coli ESBL117</t>
  </si>
  <si>
    <t>pESBL-117</t>
  </si>
  <si>
    <t>NC_024976.1</t>
  </si>
  <si>
    <t>CP008734</t>
  </si>
  <si>
    <t>Escherichia coli ND12</t>
  </si>
  <si>
    <t>pND12_96</t>
  </si>
  <si>
    <t>NC_019044.1</t>
  </si>
  <si>
    <t>HQ114282</t>
  </si>
  <si>
    <t>pMG828-1</t>
  </si>
  <si>
    <t>NC_008486.1</t>
  </si>
  <si>
    <t>DQ995351</t>
  </si>
  <si>
    <t>Escherichia coli 7</t>
  </si>
  <si>
    <t>IncQ-type pQ7</t>
  </si>
  <si>
    <t>NC_014356.1</t>
  </si>
  <si>
    <t>FJ696404</t>
  </si>
  <si>
    <t>pC15-1a</t>
  </si>
  <si>
    <t>NC_005327.1</t>
  </si>
  <si>
    <t>AY458016</t>
  </si>
  <si>
    <t>p6148</t>
  </si>
  <si>
    <t>NC_011795.1</t>
  </si>
  <si>
    <t>EU580136</t>
  </si>
  <si>
    <t>Escherichia coli 278B</t>
  </si>
  <si>
    <t>pEC278</t>
  </si>
  <si>
    <t>NC_011418.1</t>
  </si>
  <si>
    <t>AY589571</t>
  </si>
  <si>
    <t>pEC159</t>
  </si>
  <si>
    <t>NC_019982.1</t>
  </si>
  <si>
    <t>JN692546</t>
  </si>
  <si>
    <t>Escherichia coli GUE</t>
  </si>
  <si>
    <t>pGUE-NDM</t>
  </si>
  <si>
    <t>NC_019089.1</t>
  </si>
  <si>
    <t>JQ364967</t>
  </si>
  <si>
    <t>pAm08CD7339</t>
  </si>
  <si>
    <t>NC_019054.1</t>
  </si>
  <si>
    <t>GQ149345</t>
  </si>
  <si>
    <t>Escherichia coli 4266 delta cssB::Km</t>
  </si>
  <si>
    <t>pCss165Kan</t>
  </si>
  <si>
    <t>NC_022333.1</t>
  </si>
  <si>
    <t>AB702969</t>
  </si>
  <si>
    <t>Escherichia coli HK-01</t>
  </si>
  <si>
    <t>pNDM-HK</t>
  </si>
  <si>
    <t>NC_019063.1</t>
  </si>
  <si>
    <t>HQ451074</t>
  </si>
  <si>
    <t>Escherichia coli 517-2H1</t>
  </si>
  <si>
    <t>pLEW517</t>
  </si>
  <si>
    <t>NC_009132.1</t>
  </si>
  <si>
    <t>DQ390454</t>
  </si>
  <si>
    <t>Escherichia coli ND11</t>
  </si>
  <si>
    <t>pND11_107</t>
  </si>
  <si>
    <t>NC_019043.1</t>
  </si>
  <si>
    <t>HQ114281</t>
  </si>
  <si>
    <t>Escherichia coli G3/10</t>
  </si>
  <si>
    <t>pSYM1</t>
  </si>
  <si>
    <t>NC_019013.1</t>
  </si>
  <si>
    <t>JN887338</t>
  </si>
  <si>
    <t>pKC394</t>
  </si>
  <si>
    <t>NC_014231.1</t>
  </si>
  <si>
    <t>HM138652</t>
  </si>
  <si>
    <t>Escherichia coli C017e-caz-1</t>
  </si>
  <si>
    <t>pHK09</t>
  </si>
  <si>
    <t>NC_019071.1</t>
  </si>
  <si>
    <t>JN087528</t>
  </si>
  <si>
    <t>pFL129</t>
  </si>
  <si>
    <t>NC_005923.1</t>
  </si>
  <si>
    <t>AY608912</t>
  </si>
  <si>
    <t>Escherichia coli 29k</t>
  </si>
  <si>
    <t>pECO29</t>
  </si>
  <si>
    <t>NC_001537.1</t>
  </si>
  <si>
    <t>AJ001708</t>
  </si>
  <si>
    <t>pEC14_114</t>
  </si>
  <si>
    <t>NC_013175.1</t>
  </si>
  <si>
    <t>GQ398086</t>
  </si>
  <si>
    <t>Escherichia coli E17.16</t>
  </si>
  <si>
    <t>pE17.16</t>
  </si>
  <si>
    <t>NC_024975.1</t>
  </si>
  <si>
    <t>CP008733</t>
  </si>
  <si>
    <t>Escherichia coli ECBC1G4</t>
  </si>
  <si>
    <t>pFOS-HK151325</t>
  </si>
  <si>
    <t>NC_019424.1</t>
  </si>
  <si>
    <t>JX627737</t>
  </si>
  <si>
    <t>NC_021998.1</t>
  </si>
  <si>
    <t>KF182190</t>
  </si>
  <si>
    <t>Escherichia coli EC25</t>
  </si>
  <si>
    <t>Plm</t>
  </si>
  <si>
    <t>NC_019097.1</t>
  </si>
  <si>
    <t>JQ901381</t>
  </si>
  <si>
    <t>Escherichia coli T23</t>
  </si>
  <si>
    <t>pEQ1</t>
  </si>
  <si>
    <t>NC_023289.2</t>
  </si>
  <si>
    <t>KF362121</t>
  </si>
  <si>
    <t>pC49-108</t>
  </si>
  <si>
    <t>NC_025144.1</t>
  </si>
  <si>
    <t>KJ484638</t>
  </si>
  <si>
    <t>Escherichia coli 886</t>
  </si>
  <si>
    <t>pEC886</t>
  </si>
  <si>
    <t>NC_019079.1</t>
  </si>
  <si>
    <t>HQ659758</t>
  </si>
  <si>
    <t>Escherichia coli B24</t>
  </si>
  <si>
    <t>pEC_B24</t>
  </si>
  <si>
    <t>NC_014382.1</t>
  </si>
  <si>
    <t>GU371926</t>
  </si>
  <si>
    <t>Escherichia coli ESBL-283</t>
  </si>
  <si>
    <t>pESBL-283</t>
  </si>
  <si>
    <t>NC_024978.1</t>
  </si>
  <si>
    <t>CP008736</t>
  </si>
  <si>
    <t>pIS2</t>
  </si>
  <si>
    <t>NC_004429.1</t>
  </si>
  <si>
    <t>AY167049</t>
  </si>
  <si>
    <t>NR1</t>
  </si>
  <si>
    <t>NC_009133.1</t>
  </si>
  <si>
    <t>DQ364638</t>
  </si>
  <si>
    <t>pMG828-2</t>
  </si>
  <si>
    <t>NC_008487.1</t>
  </si>
  <si>
    <t>DQ995352</t>
  </si>
  <si>
    <t>Escherichia coli H10407</t>
  </si>
  <si>
    <t>pEntH10407</t>
  </si>
  <si>
    <t>NC_013507.1</t>
  </si>
  <si>
    <t>AP010910</t>
  </si>
  <si>
    <t>Escherichia coli O102-ST405</t>
  </si>
  <si>
    <t>pETN48</t>
  </si>
  <si>
    <t>NC_014615.1</t>
  </si>
  <si>
    <t>FQ482074</t>
  </si>
  <si>
    <t>Escherichia coli 3072/96</t>
  </si>
  <si>
    <t>pSFO157</t>
  </si>
  <si>
    <t>NC_009602.1</t>
  </si>
  <si>
    <t>AF401292</t>
  </si>
  <si>
    <t>NC_021983.1</t>
  </si>
  <si>
    <t>KF182193</t>
  </si>
  <si>
    <t>pOLA52</t>
  </si>
  <si>
    <t>NC_010378.1</t>
  </si>
  <si>
    <t>EU370913</t>
  </si>
  <si>
    <t>pHKU1</t>
  </si>
  <si>
    <t>NC_022374.1</t>
  </si>
  <si>
    <t>KC960485</t>
  </si>
  <si>
    <t>Escherichia coli ZMF18</t>
  </si>
  <si>
    <t>pPM18</t>
  </si>
  <si>
    <t>NC_013652.1</t>
  </si>
  <si>
    <t>GU214746</t>
  </si>
  <si>
    <t>pMAR7</t>
  </si>
  <si>
    <t>NC_010862.1</t>
  </si>
  <si>
    <t>DQ388534</t>
  </si>
  <si>
    <t>Escherichia coli Bactec</t>
  </si>
  <si>
    <t>pEC_Bactec</t>
  </si>
  <si>
    <t>NC_014383.1</t>
  </si>
  <si>
    <t>GU371927</t>
  </si>
  <si>
    <t>NC_021980.1</t>
  </si>
  <si>
    <t>KF182188</t>
  </si>
  <si>
    <t>Escherichia coli EcNDM1</t>
  </si>
  <si>
    <t>pEcNDM1</t>
  </si>
  <si>
    <t>NC_023909.1</t>
  </si>
  <si>
    <t>JX469383</t>
  </si>
  <si>
    <t>pO26-L</t>
  </si>
  <si>
    <t>NC_011812.1</t>
  </si>
  <si>
    <t>FJ449539</t>
  </si>
  <si>
    <t>Escherichia coli WS8</t>
  </si>
  <si>
    <t>pJD8</t>
  </si>
  <si>
    <t>NC_019059.1</t>
  </si>
  <si>
    <t>HQ328804</t>
  </si>
  <si>
    <t>Escherichia coli M9888</t>
  </si>
  <si>
    <t>pPAB19-3</t>
  </si>
  <si>
    <t>NC_019085.1</t>
  </si>
  <si>
    <t>JN985534</t>
  </si>
  <si>
    <t>pNDM-BTR</t>
  </si>
  <si>
    <t>NC_022375.1</t>
  </si>
  <si>
    <t>KF534788</t>
  </si>
  <si>
    <t>Escherichia coli APEC1990_61</t>
  </si>
  <si>
    <t>pAPEC1990_61</t>
  </si>
  <si>
    <t>NC_019066.1</t>
  </si>
  <si>
    <t>HQ023863</t>
  </si>
  <si>
    <t>Escherichia coli E66An</t>
  </si>
  <si>
    <t>pE66An</t>
  </si>
  <si>
    <t>NC_020086.1</t>
  </si>
  <si>
    <t>HF545433</t>
  </si>
  <si>
    <t>NC_021999.1</t>
  </si>
  <si>
    <t>KF182192</t>
  </si>
  <si>
    <t>Escherichia coli CA46</t>
  </si>
  <si>
    <t>pColG</t>
  </si>
  <si>
    <t>NC_010904.1</t>
  </si>
  <si>
    <t>DQ286390</t>
  </si>
  <si>
    <t>ColE1</t>
  </si>
  <si>
    <t>NC_001371.1</t>
  </si>
  <si>
    <t>J01566</t>
  </si>
  <si>
    <t>pChi7122-3</t>
  </si>
  <si>
    <t>NC_019039.1</t>
  </si>
  <si>
    <t>FR851304</t>
  </si>
  <si>
    <t>Escherichia coli D</t>
  </si>
  <si>
    <t>pEK516</t>
  </si>
  <si>
    <t>NC_013121.1</t>
  </si>
  <si>
    <t>EU935738</t>
  </si>
  <si>
    <t>pColK-K235</t>
  </si>
  <si>
    <t>NC_006881.1</t>
  </si>
  <si>
    <t>AY929248</t>
  </si>
  <si>
    <t>pAm05WL3325</t>
  </si>
  <si>
    <t>NC_019050.1</t>
  </si>
  <si>
    <t>GQ149342</t>
  </si>
  <si>
    <t>Escherichia coli C14-9</t>
  </si>
  <si>
    <t>pEC14-9</t>
  </si>
  <si>
    <t>NC_013782.1</t>
  </si>
  <si>
    <t>GQ374157</t>
  </si>
  <si>
    <t>Escherichia coli ATCC 43894</t>
  </si>
  <si>
    <t>pO157</t>
  </si>
  <si>
    <t>NC_019041.1</t>
  </si>
  <si>
    <t>GU363949</t>
  </si>
  <si>
    <t>Escherichia coli M9996</t>
  </si>
  <si>
    <t>pPAB19-2</t>
  </si>
  <si>
    <t>NC_019084.1</t>
  </si>
  <si>
    <t>JN979787</t>
  </si>
  <si>
    <t>Escherichia coli LG74</t>
  </si>
  <si>
    <t>pLG13</t>
  </si>
  <si>
    <t>NC_005019.1</t>
  </si>
  <si>
    <t>AF251289</t>
  </si>
  <si>
    <t>Escherichia coli P0014_S_T</t>
  </si>
  <si>
    <t>pHK17a</t>
  </si>
  <si>
    <t>NC_016039.1</t>
  </si>
  <si>
    <t>JF779678</t>
  </si>
  <si>
    <t>Escherichia coli TB22</t>
  </si>
  <si>
    <t>pEC22</t>
  </si>
  <si>
    <t>NC_025058.1</t>
  </si>
  <si>
    <t>HQ848325</t>
  </si>
  <si>
    <t>Escherichia coli SE53</t>
  </si>
  <si>
    <t>pUB2380</t>
  </si>
  <si>
    <t>NC_025013.1</t>
  </si>
  <si>
    <t>AJ008006</t>
  </si>
  <si>
    <t>pH2332-166</t>
  </si>
  <si>
    <t>NC_025175.1</t>
  </si>
  <si>
    <t>KJ484626</t>
  </si>
  <si>
    <t>Escherichia coli 2161</t>
  </si>
  <si>
    <t>pE001</t>
  </si>
  <si>
    <t>NC_019067.1</t>
  </si>
  <si>
    <t>JF776874</t>
  </si>
  <si>
    <t>pH1519-7</t>
  </si>
  <si>
    <t>NC_025178.1</t>
  </si>
  <si>
    <t>KJ484632</t>
  </si>
  <si>
    <t>pH2291-112</t>
  </si>
  <si>
    <t>NC_025176.1</t>
  </si>
  <si>
    <t>KJ484629</t>
  </si>
  <si>
    <t>pMG828-5</t>
  </si>
  <si>
    <t>NC_008490.1</t>
  </si>
  <si>
    <t>DQ995355</t>
  </si>
  <si>
    <t>Escherichia coli NMI5428/11</t>
  </si>
  <si>
    <t>pMC-NDM</t>
  </si>
  <si>
    <t>NC_025106.1</t>
  </si>
  <si>
    <t>HG003695</t>
  </si>
  <si>
    <t>p62</t>
  </si>
  <si>
    <t>NC_019040.1</t>
  </si>
  <si>
    <t>FN822747</t>
  </si>
  <si>
    <t>Escherichia coli LST424C</t>
  </si>
  <si>
    <t>pLST424C-61</t>
  </si>
  <si>
    <t>NC_019093.1</t>
  </si>
  <si>
    <t>JQ418533</t>
  </si>
  <si>
    <t>pC23-89</t>
  </si>
  <si>
    <t>NC_025180.1</t>
  </si>
  <si>
    <t>KJ484639</t>
  </si>
  <si>
    <t>pLST424C-10</t>
  </si>
  <si>
    <t>NC_019092.1</t>
  </si>
  <si>
    <t>JQ418532</t>
  </si>
  <si>
    <t>pAm05WL6211</t>
  </si>
  <si>
    <t>NC_019051.1</t>
  </si>
  <si>
    <t>GQ149343</t>
  </si>
  <si>
    <t>Escherichia coli PG010208</t>
  </si>
  <si>
    <t>pPG010208</t>
  </si>
  <si>
    <t>NC_019065.1</t>
  </si>
  <si>
    <t>HQ023861</t>
  </si>
  <si>
    <t>Escherichia coli C159/11</t>
  </si>
  <si>
    <t>pCT</t>
  </si>
  <si>
    <t>NC_014477.1</t>
  </si>
  <si>
    <t>FN868832</t>
  </si>
  <si>
    <t>pIGMS5</t>
  </si>
  <si>
    <t>NC_010883.1</t>
  </si>
  <si>
    <t>DQ916145</t>
  </si>
  <si>
    <t>Escherichia coli 3A11</t>
  </si>
  <si>
    <t>pHN3A11</t>
  </si>
  <si>
    <t>NC_020278.2</t>
  </si>
  <si>
    <t>JX997935</t>
  </si>
  <si>
    <t>pCAPs</t>
  </si>
  <si>
    <t>NC_025010.1</t>
  </si>
  <si>
    <t>AJ001614</t>
  </si>
  <si>
    <t>p3521</t>
  </si>
  <si>
    <t>NC_014843.1</t>
  </si>
  <si>
    <t>GU256641</t>
  </si>
  <si>
    <t>RSF1010</t>
  </si>
  <si>
    <t>NC_001740.1</t>
  </si>
  <si>
    <t>M28829</t>
  </si>
  <si>
    <t>Escherichia coli EcNDM0</t>
  </si>
  <si>
    <t>pEcNDM0</t>
  </si>
  <si>
    <t>NC_023910.1</t>
  </si>
  <si>
    <t>JX515587</t>
  </si>
  <si>
    <t>pAm08CD9902</t>
  </si>
  <si>
    <t>NC_019056.1</t>
  </si>
  <si>
    <t>GQ149344</t>
  </si>
  <si>
    <t>R721</t>
  </si>
  <si>
    <t>NC_002525.1</t>
  </si>
  <si>
    <t>AP002527</t>
  </si>
  <si>
    <t>pH2332-107</t>
  </si>
  <si>
    <t>NC_025138.1</t>
  </si>
  <si>
    <t>KJ484627</t>
  </si>
  <si>
    <t>Escherichia coli 271</t>
  </si>
  <si>
    <t>p271A</t>
  </si>
  <si>
    <t>NC_015872.1</t>
  </si>
  <si>
    <t>JF785549</t>
  </si>
  <si>
    <t>Escherichia coli A</t>
  </si>
  <si>
    <t>pEK499</t>
  </si>
  <si>
    <t>NC_013122.1</t>
  </si>
  <si>
    <t>EU935739</t>
  </si>
  <si>
    <t>Escherichia coli BK28960</t>
  </si>
  <si>
    <t>pKpQIL-Ec</t>
  </si>
  <si>
    <t>NC_025167.1</t>
  </si>
  <si>
    <t>KJ146688</t>
  </si>
  <si>
    <t>Escherichia coli KL4</t>
  </si>
  <si>
    <t>pKL1</t>
  </si>
  <si>
    <t>NC_002145.1</t>
  </si>
  <si>
    <t>U81610</t>
  </si>
  <si>
    <t>pIGWZ12</t>
  </si>
  <si>
    <t>NC_010885.1</t>
  </si>
  <si>
    <t>DQ311641</t>
  </si>
  <si>
    <t>Escherichia coli ECS01</t>
  </si>
  <si>
    <t>pNDM-ECS01</t>
  </si>
  <si>
    <t>NC_024954.1</t>
  </si>
  <si>
    <t>KJ413946</t>
  </si>
  <si>
    <t>Escherichia coli TN38148</t>
  </si>
  <si>
    <t>pTN38148</t>
  </si>
  <si>
    <t>NC_011514.1</t>
  </si>
  <si>
    <t>FM246883</t>
  </si>
  <si>
    <t>Escherichia coli JEF100</t>
  </si>
  <si>
    <t>pCoo</t>
  </si>
  <si>
    <t>NC_007635.1</t>
  </si>
  <si>
    <t>CR942285</t>
  </si>
  <si>
    <t>Escherichia coli CGS13</t>
  </si>
  <si>
    <t>pCGS13</t>
  </si>
  <si>
    <t>NC_021511.1</t>
  </si>
  <si>
    <t>JQ776506</t>
  </si>
  <si>
    <t>Escherichia coli 7633094-7</t>
  </si>
  <si>
    <t>pDKX1-TEM-52</t>
  </si>
  <si>
    <t>NC_019096.1</t>
  </si>
  <si>
    <t>JQ269336</t>
  </si>
  <si>
    <t>pEC34A</t>
  </si>
  <si>
    <t>NC_019077.1</t>
  </si>
  <si>
    <t>HQ622575</t>
  </si>
  <si>
    <t>pColE8</t>
  </si>
  <si>
    <t>NC_012882.1</t>
  </si>
  <si>
    <t>FJ985252</t>
  </si>
  <si>
    <t>pO26-Vir</t>
  </si>
  <si>
    <t>NC_012487.1</t>
  </si>
  <si>
    <t>FJ386569</t>
  </si>
  <si>
    <t>NC_002483.1</t>
  </si>
  <si>
    <t>AP001918</t>
  </si>
  <si>
    <t>Escherichia coli 690FNR</t>
  </si>
  <si>
    <t>NC_009131.1</t>
  </si>
  <si>
    <t>DQ390455</t>
  </si>
  <si>
    <t>NC_021981.1</t>
  </si>
  <si>
    <t>KF182189</t>
  </si>
  <si>
    <t>pNMEC31_31</t>
  </si>
  <si>
    <t>NC_019046.1</t>
  </si>
  <si>
    <t>JN935897</t>
  </si>
  <si>
    <t>Escherichia coli PWD4</t>
  </si>
  <si>
    <t>pPWD4_103</t>
  </si>
  <si>
    <t>NC_019061.1</t>
  </si>
  <si>
    <t>HQ114284</t>
  </si>
  <si>
    <t>Escherichia coli ECSAM7</t>
  </si>
  <si>
    <t>pSAM7</t>
  </si>
  <si>
    <t>NC_022105.1</t>
  </si>
  <si>
    <t>JX981514</t>
  </si>
  <si>
    <t>pL2-87</t>
  </si>
  <si>
    <t>NC_025145.1</t>
  </si>
  <si>
    <t>KJ484640</t>
  </si>
  <si>
    <t>Escherichia coli XZDC</t>
  </si>
  <si>
    <t>pXZ</t>
  </si>
  <si>
    <t>NC_019095.1</t>
  </si>
  <si>
    <t>JF927996</t>
  </si>
  <si>
    <t>pMG828-3</t>
  </si>
  <si>
    <t>NC_008488.1</t>
  </si>
  <si>
    <t>DQ995353</t>
  </si>
  <si>
    <t>pAPEC-O2-ColV</t>
  </si>
  <si>
    <t>NC_007675.1</t>
  </si>
  <si>
    <t>AY545598</t>
  </si>
  <si>
    <t>Escherichia coli O6877</t>
  </si>
  <si>
    <t>pO26-CRL</t>
  </si>
  <si>
    <t>NC_013728.1</t>
  </si>
  <si>
    <t>GQ259888</t>
  </si>
  <si>
    <t>Escherichia coli J</t>
  </si>
  <si>
    <t>ColE9-J</t>
  </si>
  <si>
    <t>NC_011977.1</t>
  </si>
  <si>
    <t>FJ573246</t>
  </si>
  <si>
    <t>Escherichia coli 01298</t>
  </si>
  <si>
    <t>pHCG11</t>
  </si>
  <si>
    <t>NC_019081.1</t>
  </si>
  <si>
    <t>JN596280</t>
  </si>
  <si>
    <t>pH1519-88</t>
  </si>
  <si>
    <t>NC_025140.1</t>
  </si>
  <si>
    <t>KJ484630</t>
  </si>
  <si>
    <t>Escherichia coli AHC4</t>
  </si>
  <si>
    <t>pHNAH4-1</t>
  </si>
  <si>
    <t>NC_024955.2</t>
  </si>
  <si>
    <t>KJ125070</t>
  </si>
  <si>
    <t>Escherichia coli Combat2D2</t>
  </si>
  <si>
    <t>pHK01</t>
  </si>
  <si>
    <t>NC_019057.1</t>
  </si>
  <si>
    <t>HM355591</t>
  </si>
  <si>
    <t>NC_021997.1</t>
  </si>
  <si>
    <t>KF182187</t>
  </si>
  <si>
    <t>Escherichia coli L8</t>
  </si>
  <si>
    <t>pEC_L8</t>
  </si>
  <si>
    <t>NC_014384.1</t>
  </si>
  <si>
    <t>GU371928</t>
  </si>
  <si>
    <t>Escherichia coli B3804</t>
  </si>
  <si>
    <t>pIFM3804</t>
  </si>
  <si>
    <t>NC_023329.1</t>
  </si>
  <si>
    <t>KF787110</t>
  </si>
  <si>
    <t>Escherichia coli SF-088</t>
  </si>
  <si>
    <t>pSF-088-3</t>
  </si>
  <si>
    <t>CP012638.1</t>
  </si>
  <si>
    <t>pSF-088-1</t>
  </si>
  <si>
    <t>CP012636.1</t>
  </si>
  <si>
    <t>pSF-088-2</t>
  </si>
  <si>
    <t>CP012637.1</t>
  </si>
  <si>
    <t>Escherichia coli SF-468</t>
  </si>
  <si>
    <t>pSF-468-5</t>
  </si>
  <si>
    <t>CP012630.1</t>
  </si>
  <si>
    <t>pSF-468-4</t>
  </si>
  <si>
    <t>CP012629.1</t>
  </si>
  <si>
    <t>pSF-468-3</t>
  </si>
  <si>
    <t>CP012628.1</t>
  </si>
  <si>
    <t>pSF-468-2</t>
  </si>
  <si>
    <t>CP012627.1</t>
  </si>
  <si>
    <t>pSF-468-1</t>
  </si>
  <si>
    <t>CP012626.1</t>
  </si>
  <si>
    <t>Escherichia coli SF-166</t>
  </si>
  <si>
    <t>pSF-166-1</t>
  </si>
  <si>
    <t>CP012634.1</t>
  </si>
  <si>
    <t>Escherichia coli SF-173</t>
  </si>
  <si>
    <t>pSF-173-1</t>
  </si>
  <si>
    <t>NZ_CP012632.1</t>
  </si>
  <si>
    <t>CP012632</t>
  </si>
  <si>
    <t>Escherichia coli 2012C-4227</t>
  </si>
  <si>
    <t>CP013030.1</t>
  </si>
  <si>
    <t>CP013028.1</t>
  </si>
  <si>
    <t>Escherichia coli 2009C-3133</t>
  </si>
  <si>
    <t>CP013027.1</t>
  </si>
  <si>
    <t>CP013026.1</t>
  </si>
  <si>
    <t>CP013024.1</t>
  </si>
  <si>
    <t>Escherichia coli APEC O103</t>
  </si>
  <si>
    <t>pAPEC-O103-ColBM</t>
  </si>
  <si>
    <t>NC_011964.1</t>
  </si>
  <si>
    <t>CP001232</t>
  </si>
  <si>
    <t>Escherichia coli 042</t>
  </si>
  <si>
    <t>pAA</t>
  </si>
  <si>
    <t>NC_017627.1</t>
  </si>
  <si>
    <t>FN554767</t>
  </si>
  <si>
    <t>Escherichia coli 1303</t>
  </si>
  <si>
    <t>p1303_5</t>
  </si>
  <si>
    <t>NZ_CP009169.1</t>
  </si>
  <si>
    <t>CP009169</t>
  </si>
  <si>
    <t>p1303_95</t>
  </si>
  <si>
    <t>NZ_CP009168.1</t>
  </si>
  <si>
    <t>CP009168</t>
  </si>
  <si>
    <t>p1303_109</t>
  </si>
  <si>
    <t>NZ_CP009167.1</t>
  </si>
  <si>
    <t>CP009167</t>
  </si>
  <si>
    <t>Escherichia coli 53638</t>
  </si>
  <si>
    <t>p53638_226</t>
  </si>
  <si>
    <t>NC_010719.1</t>
  </si>
  <si>
    <t>CP001064</t>
  </si>
  <si>
    <t>p53638_75</t>
  </si>
  <si>
    <t>NC_010720.1</t>
  </si>
  <si>
    <t>CP001065</t>
  </si>
  <si>
    <t>Escherichia coli 95JB1</t>
  </si>
  <si>
    <t>pO111_4</t>
  </si>
  <si>
    <t>NZ_AWFJ01000122.1</t>
  </si>
  <si>
    <t>AWFJ01000122</t>
  </si>
  <si>
    <t>pO111_5</t>
  </si>
  <si>
    <t>NZ_AWFJ01000135.1</t>
  </si>
  <si>
    <t>AWFJ01000135</t>
  </si>
  <si>
    <t>Escherichia coli AA86</t>
  </si>
  <si>
    <t>pAA86S</t>
  </si>
  <si>
    <t>NZ_AFET01000005.1</t>
  </si>
  <si>
    <t>AFET01000005</t>
  </si>
  <si>
    <t>Escherichia coli ABU 83972</t>
  </si>
  <si>
    <t>pABU</t>
  </si>
  <si>
    <t>NC_017629.1</t>
  </si>
  <si>
    <t>CP001833</t>
  </si>
  <si>
    <t>Escherichia coli APEC IMT5155</t>
  </si>
  <si>
    <t>p1ColV5155</t>
  </si>
  <si>
    <t>NZ_CP005931.1</t>
  </si>
  <si>
    <t>CP005931</t>
  </si>
  <si>
    <t>p25155</t>
  </si>
  <si>
    <t>NZ_CP005932.1</t>
  </si>
  <si>
    <t>CP005932</t>
  </si>
  <si>
    <t>Escherichia coli APEC O1</t>
  </si>
  <si>
    <t>pAPEC-O1-R</t>
  </si>
  <si>
    <t>NC_009838.1</t>
  </si>
  <si>
    <t>DQ517526</t>
  </si>
  <si>
    <t>pAPEC-O1-ColBM</t>
  </si>
  <si>
    <t>NC_009837.1</t>
  </si>
  <si>
    <t>DQ381420</t>
  </si>
  <si>
    <t>Escherichia coli ATCC 25922</t>
  </si>
  <si>
    <t>NZ_CP009074.1</t>
  </si>
  <si>
    <t>CP009074</t>
  </si>
  <si>
    <t>NZ_CP009073.1</t>
  </si>
  <si>
    <t>CP009073</t>
  </si>
  <si>
    <t>Escherichia coli B171</t>
  </si>
  <si>
    <t>pB171</t>
  </si>
  <si>
    <t>NC_002142.1</t>
  </si>
  <si>
    <t>AB024946</t>
  </si>
  <si>
    <t>Escherichia coli B7A</t>
  </si>
  <si>
    <t>pEB3</t>
  </si>
  <si>
    <t>CP006001.1</t>
  </si>
  <si>
    <t>pEB4</t>
  </si>
  <si>
    <t>CP006002.1</t>
  </si>
  <si>
    <t>pEB2</t>
  </si>
  <si>
    <t>CP006000.1</t>
  </si>
  <si>
    <t>pEB1</t>
  </si>
  <si>
    <t>CP005999.1</t>
  </si>
  <si>
    <t>Escherichia coli chi7122</t>
  </si>
  <si>
    <t>pAPEC-1</t>
  </si>
  <si>
    <t>NC_011980.1</t>
  </si>
  <si>
    <t>CP000836</t>
  </si>
  <si>
    <t>Escherichia coli DORA_A_5_14_21</t>
  </si>
  <si>
    <t>pECABPL_DORA_A_5_14_21</t>
  </si>
  <si>
    <t>AZLZ01002924.1</t>
  </si>
  <si>
    <t>Escherichia coli ECC-1470</t>
  </si>
  <si>
    <t>pECC-1470_100</t>
  </si>
  <si>
    <t>NZ_CP010345.1</t>
  </si>
  <si>
    <t>CP010345</t>
  </si>
  <si>
    <t>Escherichia coli ETEC H10407</t>
  </si>
  <si>
    <t>p52</t>
  </si>
  <si>
    <t>NC_017721.1</t>
  </si>
  <si>
    <t>FN649415</t>
  </si>
  <si>
    <t>p666</t>
  </si>
  <si>
    <t>NC_017722.1</t>
  </si>
  <si>
    <t>FN649417</t>
  </si>
  <si>
    <t>p948</t>
  </si>
  <si>
    <t>NC_017724.1</t>
  </si>
  <si>
    <t>FN649418</t>
  </si>
  <si>
    <t>p58</t>
  </si>
  <si>
    <t>NC_017723.1</t>
  </si>
  <si>
    <t>FN649416</t>
  </si>
  <si>
    <t>Escherichia coli F18+ EC2173</t>
  </si>
  <si>
    <t>pTC1</t>
  </si>
  <si>
    <t>NC_018998.1</t>
  </si>
  <si>
    <t>CP000913</t>
  </si>
  <si>
    <t>Escherichia coli FAP1</t>
  </si>
  <si>
    <t>NZ_CP009580.1</t>
  </si>
  <si>
    <t>CP009580</t>
  </si>
  <si>
    <t>unnamed 3</t>
  </si>
  <si>
    <t>NZ_CP009581.1</t>
  </si>
  <si>
    <t>CP009581</t>
  </si>
  <si>
    <t>NZ_CP009579.1</t>
  </si>
  <si>
    <t>CP009579</t>
  </si>
  <si>
    <t>unnamed 4</t>
  </si>
  <si>
    <t>NZ_CP009582.1</t>
  </si>
  <si>
    <t>CP009582</t>
  </si>
  <si>
    <t>Escherichia coli HUSEC41</t>
  </si>
  <si>
    <t>pHUSEC41-1</t>
  </si>
  <si>
    <t>NC_018995.1</t>
  </si>
  <si>
    <t>HE603110</t>
  </si>
  <si>
    <t>pHUSEC41-4</t>
  </si>
  <si>
    <t>NC_018996.1</t>
  </si>
  <si>
    <t>HE603113</t>
  </si>
  <si>
    <t>pHUSEC41-3</t>
  </si>
  <si>
    <t>NC_018997.1</t>
  </si>
  <si>
    <t>HE603112</t>
  </si>
  <si>
    <t>pHUSEC41-2</t>
  </si>
  <si>
    <t>NC_019000.1</t>
  </si>
  <si>
    <t>HE603111</t>
  </si>
  <si>
    <t>Escherichia coli JJ1886</t>
  </si>
  <si>
    <t>pJJ1886_2</t>
  </si>
  <si>
    <t>NC_022649.1</t>
  </si>
  <si>
    <t>CP006786</t>
  </si>
  <si>
    <t>pJJ1886_1</t>
  </si>
  <si>
    <t>NC_022661.1</t>
  </si>
  <si>
    <t>CP006785</t>
  </si>
  <si>
    <t>pJJ1886_3</t>
  </si>
  <si>
    <t>NC_022662.1</t>
  </si>
  <si>
    <t>CP006787</t>
  </si>
  <si>
    <t>pJJ1886_5</t>
  </si>
  <si>
    <t>NC_022651.1</t>
  </si>
  <si>
    <t>CP006789</t>
  </si>
  <si>
    <t>pJJ1886_4</t>
  </si>
  <si>
    <t>NC_022650.1</t>
  </si>
  <si>
    <t>CP006788</t>
  </si>
  <si>
    <t>Escherichia coli KO11FL</t>
  </si>
  <si>
    <t>pEKO1101</t>
  </si>
  <si>
    <t>NC_016904.1</t>
  </si>
  <si>
    <t>CP002517</t>
  </si>
  <si>
    <t>pEKO1102</t>
  </si>
  <si>
    <t>NC_016903.1</t>
  </si>
  <si>
    <t>CP002518</t>
  </si>
  <si>
    <t>NC_017661.1</t>
  </si>
  <si>
    <t>CP002971</t>
  </si>
  <si>
    <t>Escherichia coli NDM1Dok01 NDM-1 Dok01</t>
  </si>
  <si>
    <t>pNDM-1_Dok01</t>
  </si>
  <si>
    <t>NC_018994.1</t>
  </si>
  <si>
    <t>AP012208</t>
  </si>
  <si>
    <t>Escherichia coli O103:H2 str. 12009</t>
  </si>
  <si>
    <t>pO103</t>
  </si>
  <si>
    <t>NC_013354.1</t>
  </si>
  <si>
    <t>AP010959</t>
  </si>
  <si>
    <t>Escherichia coli O104:H4 str. 2009EL-2050</t>
  </si>
  <si>
    <t>p09EL50</t>
  </si>
  <si>
    <t>NC_018651.1</t>
  </si>
  <si>
    <t>CP003298</t>
  </si>
  <si>
    <t>pG-09EL50</t>
  </si>
  <si>
    <t>NC_018652.1</t>
  </si>
  <si>
    <t>CP003300</t>
  </si>
  <si>
    <t>pAA-09EL50</t>
  </si>
  <si>
    <t>NC_018654.1</t>
  </si>
  <si>
    <t>CP003299</t>
  </si>
  <si>
    <t>Escherichia coli O104:H4 str. 2009EL-2071</t>
  </si>
  <si>
    <t>pAA-09EL71</t>
  </si>
  <si>
    <t>NC_018662.1</t>
  </si>
  <si>
    <t>CP003302</t>
  </si>
  <si>
    <t>pG-09EL71</t>
  </si>
  <si>
    <t>NC_018663.1</t>
  </si>
  <si>
    <t>CP003303</t>
  </si>
  <si>
    <t>Escherichia coli O104:H4 str. 2011C-3493</t>
  </si>
  <si>
    <t>pAA-EA11</t>
  </si>
  <si>
    <t>NC_018666.1</t>
  </si>
  <si>
    <t>CP003291</t>
  </si>
  <si>
    <t>pG-EA11</t>
  </si>
  <si>
    <t>NC_018660.1</t>
  </si>
  <si>
    <t>CP003292</t>
  </si>
  <si>
    <t>pESBL-EA11</t>
  </si>
  <si>
    <t>NC_018659.1</t>
  </si>
  <si>
    <t>CP003290</t>
  </si>
  <si>
    <t>Escherichia coli O104:H4 str. C227-11</t>
  </si>
  <si>
    <t>NZ_CP011332.1</t>
  </si>
  <si>
    <t>CP011332</t>
  </si>
  <si>
    <t>NZ_CP011338.1</t>
  </si>
  <si>
    <t>CP011338</t>
  </si>
  <si>
    <t>NZ_CP011333.1</t>
  </si>
  <si>
    <t>CP011333</t>
  </si>
  <si>
    <t>NZ_CP011335.1</t>
  </si>
  <si>
    <t>CP011335</t>
  </si>
  <si>
    <t>NZ_CP011336.1</t>
  </si>
  <si>
    <t>CP011336</t>
  </si>
  <si>
    <t>NZ_CP011334.1</t>
  </si>
  <si>
    <t>CP011334</t>
  </si>
  <si>
    <t>NZ_CP011337.1</t>
  </si>
  <si>
    <t>CP011337</t>
  </si>
  <si>
    <t>Escherichia coli O104:H4 str. E92/11</t>
  </si>
  <si>
    <t>pE9211p3</t>
  </si>
  <si>
    <t>NZ_AHAU01000167.1</t>
  </si>
  <si>
    <t>AHAU01000167</t>
  </si>
  <si>
    <t>Escherichia coli O111:H- str. 11128</t>
  </si>
  <si>
    <t>pO111_3</t>
  </si>
  <si>
    <t>NC_013366.1</t>
  </si>
  <si>
    <t>AP010963</t>
  </si>
  <si>
    <t>pO111_1</t>
  </si>
  <si>
    <t>NC_013365.1</t>
  </si>
  <si>
    <t>AP010961</t>
  </si>
  <si>
    <t>pO111_2</t>
  </si>
  <si>
    <t>NC_013370.1</t>
  </si>
  <si>
    <t>AP010962</t>
  </si>
  <si>
    <t>NC_013368.1</t>
  </si>
  <si>
    <t>AP010965</t>
  </si>
  <si>
    <t>NC_013367.1</t>
  </si>
  <si>
    <t>AP010964</t>
  </si>
  <si>
    <t>Escherichia coli O127:H6 str. E2348/69</t>
  </si>
  <si>
    <t>pMAR2</t>
  </si>
  <si>
    <t>NC_011603.1</t>
  </si>
  <si>
    <t>FM180569</t>
  </si>
  <si>
    <t>pE2348-2</t>
  </si>
  <si>
    <t>NC_011602.1</t>
  </si>
  <si>
    <t>FM180570</t>
  </si>
  <si>
    <t>Escherichia coli O139:H28 str. E24377A</t>
  </si>
  <si>
    <t>pETEC_73</t>
  </si>
  <si>
    <t>NC_009788.1</t>
  </si>
  <si>
    <t>CP000797</t>
  </si>
  <si>
    <t>pETEC_80</t>
  </si>
  <si>
    <t>NC_009786.1</t>
  </si>
  <si>
    <t>CP000795</t>
  </si>
  <si>
    <t>pETEC_35</t>
  </si>
  <si>
    <t>NC_009787.1</t>
  </si>
  <si>
    <t>CP000796</t>
  </si>
  <si>
    <t>pETEC_5</t>
  </si>
  <si>
    <t>NC_009791.1</t>
  </si>
  <si>
    <t>CP000801</t>
  </si>
  <si>
    <t>pETEC_6</t>
  </si>
  <si>
    <t>NC_009789.1</t>
  </si>
  <si>
    <t>CP000798</t>
  </si>
  <si>
    <t>pETEC_74</t>
  </si>
  <si>
    <t>NC_009790.1</t>
  </si>
  <si>
    <t>CP000799</t>
  </si>
  <si>
    <t>Escherichia coli O145:H28 str. RM12581</t>
  </si>
  <si>
    <t>pO145-12581</t>
  </si>
  <si>
    <t>NZ_CP007138.1</t>
  </si>
  <si>
    <t>CP007138</t>
  </si>
  <si>
    <t>pRM12581</t>
  </si>
  <si>
    <t>NZ_CP007137.1</t>
  </si>
  <si>
    <t>CP007137</t>
  </si>
  <si>
    <t>Escherichia coli O145:H28 str. RM12761</t>
  </si>
  <si>
    <t>pRM12761</t>
  </si>
  <si>
    <t>NZ_CP007134.1</t>
  </si>
  <si>
    <t>CP007134</t>
  </si>
  <si>
    <t>pO145-12761</t>
  </si>
  <si>
    <t>NZ_CP007135.1</t>
  </si>
  <si>
    <t>CP007135</t>
  </si>
  <si>
    <t>Escherichia coli O145:H28 str. RM13514</t>
  </si>
  <si>
    <t>pRM13514</t>
  </si>
  <si>
    <t>NZ_CP006029.1</t>
  </si>
  <si>
    <t>CP006029</t>
  </si>
  <si>
    <t>pO145-13514</t>
  </si>
  <si>
    <t>NZ_CP006028.1</t>
  </si>
  <si>
    <t>CP006028</t>
  </si>
  <si>
    <t>Escherichia coli O145:H28 str. RM13516</t>
  </si>
  <si>
    <t>pRM13516</t>
  </si>
  <si>
    <t>NZ_CP006264.1</t>
  </si>
  <si>
    <t>CP006264</t>
  </si>
  <si>
    <t>pO145-13516</t>
  </si>
  <si>
    <t>NZ_CP006263.1</t>
  </si>
  <si>
    <t>CP006263</t>
  </si>
  <si>
    <t>Escherichia coli O157:H7 WS4202</t>
  </si>
  <si>
    <t>pOSAK1-WS4202</t>
  </si>
  <si>
    <t>CP012804.1</t>
  </si>
  <si>
    <t>pO157-WS4202</t>
  </si>
  <si>
    <t>CP012803.1</t>
  </si>
  <si>
    <t>Escherichia coli O157:H7 str. EC4115</t>
  </si>
  <si>
    <t>pEC4115</t>
  </si>
  <si>
    <t>NC_011351.1</t>
  </si>
  <si>
    <t>CP001165</t>
  </si>
  <si>
    <t>NC_011350.1</t>
  </si>
  <si>
    <t>CP001163</t>
  </si>
  <si>
    <t>Escherichia coli O157:H7 str. EDL933</t>
  </si>
  <si>
    <t>NC_007414.1</t>
  </si>
  <si>
    <t>AF074613</t>
  </si>
  <si>
    <t>NZ_CP008958.1</t>
  </si>
  <si>
    <t>CP008958</t>
  </si>
  <si>
    <t>Escherichia coli O157:H7 str. F8092B</t>
  </si>
  <si>
    <t>NZ_AVCD01000003.1</t>
  </si>
  <si>
    <t>AVCD01000003</t>
  </si>
  <si>
    <t>Escherichia coli O157:H7 str. G5101</t>
  </si>
  <si>
    <t>p0157_2</t>
  </si>
  <si>
    <t>NZ_AETX01000217.1</t>
  </si>
  <si>
    <t>AETX01000217</t>
  </si>
  <si>
    <t>Escherichia coli O157:H7 str. Sakai</t>
  </si>
  <si>
    <t>pOSAK1</t>
  </si>
  <si>
    <t>NC_002127.1</t>
  </si>
  <si>
    <t>AB011548</t>
  </si>
  <si>
    <t>NC_002128.1</t>
  </si>
  <si>
    <t>AB011549</t>
  </si>
  <si>
    <t>Escherichia coli O157:H7 str. SS17</t>
  </si>
  <si>
    <t>p0157</t>
  </si>
  <si>
    <t>NZ_CP008806.1</t>
  </si>
  <si>
    <t>CP008806</t>
  </si>
  <si>
    <t>pSS17</t>
  </si>
  <si>
    <t>NZ_CP008807.1</t>
  </si>
  <si>
    <t>CP008807</t>
  </si>
  <si>
    <t>Escherichia coli O157:H7 str. SS52</t>
  </si>
  <si>
    <t>NZ_CP010305.1</t>
  </si>
  <si>
    <t>CP010305</t>
  </si>
  <si>
    <t>Escherichia coli O157:H7 str. TW14359</t>
  </si>
  <si>
    <t>NC_013010.1</t>
  </si>
  <si>
    <t>CP001369</t>
  </si>
  <si>
    <t>Escherichia coli O157:H7 str. TW14588</t>
  </si>
  <si>
    <t>pTW14588</t>
  </si>
  <si>
    <t>NZ_DS999999.1</t>
  </si>
  <si>
    <t>DS999999</t>
  </si>
  <si>
    <t>Escherichia coli O26:H11 str. 11368</t>
  </si>
  <si>
    <t>pO26_2</t>
  </si>
  <si>
    <t>NC_013362.1</t>
  </si>
  <si>
    <t>AP010955</t>
  </si>
  <si>
    <t>pO26_3</t>
  </si>
  <si>
    <t>NC_013363.1</t>
  </si>
  <si>
    <t>AP010956</t>
  </si>
  <si>
    <t>pO26_4</t>
  </si>
  <si>
    <t>NC_014543.1</t>
  </si>
  <si>
    <t>AP010957</t>
  </si>
  <si>
    <t>pO26_1</t>
  </si>
  <si>
    <t>NC_013369.1</t>
  </si>
  <si>
    <t>AP010954</t>
  </si>
  <si>
    <t>Escherichia coli O55:H7 str. CB9615</t>
  </si>
  <si>
    <t>pO55</t>
  </si>
  <si>
    <t>NC_013942.1</t>
  </si>
  <si>
    <t>CP001847</t>
  </si>
  <si>
    <t>Escherichia coli O55:H7 str. RM12579</t>
  </si>
  <si>
    <t>p12579_2</t>
  </si>
  <si>
    <t>NC_017657.1</t>
  </si>
  <si>
    <t>CP003111</t>
  </si>
  <si>
    <t>p12579_4</t>
  </si>
  <si>
    <t>NC_017658.1</t>
  </si>
  <si>
    <t>CP003113</t>
  </si>
  <si>
    <t>p12579_1</t>
  </si>
  <si>
    <t>NC_017653.1</t>
  </si>
  <si>
    <t>CP003110</t>
  </si>
  <si>
    <t>p12579_5</t>
  </si>
  <si>
    <t>NC_017655.1</t>
  </si>
  <si>
    <t>CP003114</t>
  </si>
  <si>
    <t>p12579_3</t>
  </si>
  <si>
    <t>NC_017654.1</t>
  </si>
  <si>
    <t>CP003112</t>
  </si>
  <si>
    <t>Escherichia coli O7:K1 str. CE10</t>
  </si>
  <si>
    <t>pCE10B</t>
  </si>
  <si>
    <t>NC_017648.1</t>
  </si>
  <si>
    <t>CP003036</t>
  </si>
  <si>
    <t>pCE10A</t>
  </si>
  <si>
    <t>NC_017647.1</t>
  </si>
  <si>
    <t>CP003035</t>
  </si>
  <si>
    <t>pCE10D</t>
  </si>
  <si>
    <t>NC_017650.1</t>
  </si>
  <si>
    <t>CP003038</t>
  </si>
  <si>
    <t>pCE10C</t>
  </si>
  <si>
    <t>NC_017649.1</t>
  </si>
  <si>
    <t>CP003037</t>
  </si>
  <si>
    <t>Escherichia coli O83:H1 str. NRG 857C</t>
  </si>
  <si>
    <t>pO83_CORR</t>
  </si>
  <si>
    <t>NC_017659.1</t>
  </si>
  <si>
    <t>CP001856</t>
  </si>
  <si>
    <t>Escherichia coli PCN033</t>
  </si>
  <si>
    <t>PCN033p2</t>
  </si>
  <si>
    <t>NZ_CP006634.1</t>
  </si>
  <si>
    <t>CP006634</t>
  </si>
  <si>
    <t>PCN033p1</t>
  </si>
  <si>
    <t>NZ_CP006633.1</t>
  </si>
  <si>
    <t>CP006633</t>
  </si>
  <si>
    <t>PCN033p3</t>
  </si>
  <si>
    <t>NZ_CP006635.1</t>
  </si>
  <si>
    <t>CP006635</t>
  </si>
  <si>
    <t>Escherichia coli PCN061</t>
  </si>
  <si>
    <t>PCN061p6</t>
  </si>
  <si>
    <t>NZ_CP006642.1</t>
  </si>
  <si>
    <t>CP006642</t>
  </si>
  <si>
    <t>PCN061p3</t>
  </si>
  <si>
    <t>NZ_CP006639.1</t>
  </si>
  <si>
    <t>CP006639</t>
  </si>
  <si>
    <t>PCN061p5</t>
  </si>
  <si>
    <t>NZ_CP006641.1</t>
  </si>
  <si>
    <t>CP006641</t>
  </si>
  <si>
    <t>PCN061p1</t>
  </si>
  <si>
    <t>NZ_CP006637.1</t>
  </si>
  <si>
    <t>CP006637</t>
  </si>
  <si>
    <t>PCN061p4</t>
  </si>
  <si>
    <t>NZ_CP006640.1</t>
  </si>
  <si>
    <t>CP006640</t>
  </si>
  <si>
    <t>PCN061p2</t>
  </si>
  <si>
    <t>NZ_CP006638.1</t>
  </si>
  <si>
    <t>CP006638</t>
  </si>
  <si>
    <t>Escherichia coli PMV-1</t>
  </si>
  <si>
    <t>pECOS88like</t>
  </si>
  <si>
    <t>NZ_CBTO000000000.1</t>
  </si>
  <si>
    <t>CBTO000000000</t>
  </si>
  <si>
    <t>pECOS88like contig 2</t>
  </si>
  <si>
    <t>NZ_CBTO010000002.1</t>
  </si>
  <si>
    <t>CBTO010000002</t>
  </si>
  <si>
    <t>pHUSEC411like</t>
  </si>
  <si>
    <t>NC_022371.1</t>
  </si>
  <si>
    <t>HG428756</t>
  </si>
  <si>
    <t>pECOS88like contig 1</t>
  </si>
  <si>
    <t>NZ_CBTO010000001.1</t>
  </si>
  <si>
    <t>CBTO010000001</t>
  </si>
  <si>
    <t>Escherichia coli RS218</t>
  </si>
  <si>
    <t>pRS218</t>
  </si>
  <si>
    <t>CP007150.1</t>
  </si>
  <si>
    <t>Escherichia coli SE11</t>
  </si>
  <si>
    <t>pSE11-6</t>
  </si>
  <si>
    <t>NC_011411.1</t>
  </si>
  <si>
    <t>AP009246</t>
  </si>
  <si>
    <t>pSE11-5</t>
  </si>
  <si>
    <t>NC_011408.1</t>
  </si>
  <si>
    <t>AP009245</t>
  </si>
  <si>
    <t>pSE11-1</t>
  </si>
  <si>
    <t>NC_011419.1</t>
  </si>
  <si>
    <t>AP009241</t>
  </si>
  <si>
    <t>pSE11-2</t>
  </si>
  <si>
    <t>NC_011413.1</t>
  </si>
  <si>
    <t>AP009242</t>
  </si>
  <si>
    <t>pSE11-3</t>
  </si>
  <si>
    <t>NC_011416.1</t>
  </si>
  <si>
    <t>AP009243</t>
  </si>
  <si>
    <t>pSE11-4</t>
  </si>
  <si>
    <t>NC_011407.1</t>
  </si>
  <si>
    <t>AP009244</t>
  </si>
  <si>
    <t>Escherichia coli SE15</t>
  </si>
  <si>
    <t>pECSF1</t>
  </si>
  <si>
    <t>NC_013655.1</t>
  </si>
  <si>
    <t>AP009379</t>
  </si>
  <si>
    <t>Escherichia coli SMS-3-5</t>
  </si>
  <si>
    <t>pSMS35_3</t>
  </si>
  <si>
    <t>NC_010487.1</t>
  </si>
  <si>
    <t>CP000974</t>
  </si>
  <si>
    <t>pSMS35_4</t>
  </si>
  <si>
    <t>NC_010486.1</t>
  </si>
  <si>
    <t>CP000973</t>
  </si>
  <si>
    <t>pSMS35_8</t>
  </si>
  <si>
    <t>NC_010485.1</t>
  </si>
  <si>
    <t>CP000972</t>
  </si>
  <si>
    <t>pSMS35_130</t>
  </si>
  <si>
    <t>NC_010488.1</t>
  </si>
  <si>
    <t>CP000971</t>
  </si>
  <si>
    <t>pEC958</t>
  </si>
  <si>
    <t>NZ_HG941719.1</t>
  </si>
  <si>
    <t>HG941719</t>
  </si>
  <si>
    <t>pEC958B</t>
  </si>
  <si>
    <t>NZ_HG941720.1</t>
  </si>
  <si>
    <t>HG941720</t>
  </si>
  <si>
    <t>Escherichia coli UM146</t>
  </si>
  <si>
    <t>pUM146</t>
  </si>
  <si>
    <t>NC_017630.1</t>
  </si>
  <si>
    <t>CP002168</t>
  </si>
  <si>
    <t>Escherichia coli UMN026</t>
  </si>
  <si>
    <t>p1ESCUM</t>
  </si>
  <si>
    <t>NC_011749.1</t>
  </si>
  <si>
    <t>CU928148</t>
  </si>
  <si>
    <t>p2ESCUM</t>
  </si>
  <si>
    <t>NC_011739.1</t>
  </si>
  <si>
    <t>CU928149</t>
  </si>
  <si>
    <t>Escherichia coli UMNF18</t>
  </si>
  <si>
    <t>pUMNF18_103</t>
  </si>
  <si>
    <t>NZ_AGTD01000005.1</t>
  </si>
  <si>
    <t>AGTD01000005</t>
  </si>
  <si>
    <t>pUMNF18_32</t>
  </si>
  <si>
    <t>NZ_AGTD01000006.1</t>
  </si>
  <si>
    <t>AGTD01000006</t>
  </si>
  <si>
    <t>pUMNF18_87</t>
  </si>
  <si>
    <t>NZ_AGTD01000003.1</t>
  </si>
  <si>
    <t>AGTD01000003</t>
  </si>
  <si>
    <t>pUMNF18_IncFV</t>
  </si>
  <si>
    <t>NZ_AGTD01000004.1</t>
  </si>
  <si>
    <t>AGTD01000004</t>
  </si>
  <si>
    <t>pUMNF18_IncI1</t>
  </si>
  <si>
    <t>NZ_AGTD01000002.1</t>
  </si>
  <si>
    <t>AGTD01000002</t>
  </si>
  <si>
    <t>Escherichia coli UMNK88</t>
  </si>
  <si>
    <t>pUMNK88</t>
  </si>
  <si>
    <t>NC_017645.1</t>
  </si>
  <si>
    <t>HQ023862</t>
  </si>
  <si>
    <t>pUMNK88_91</t>
  </si>
  <si>
    <t>NC_017642.1</t>
  </si>
  <si>
    <t>CP002731</t>
  </si>
  <si>
    <t>pUMNK88_Hly</t>
  </si>
  <si>
    <t>NC_017643.1</t>
  </si>
  <si>
    <t>CP002733</t>
  </si>
  <si>
    <t>pUMNK88_Ent</t>
  </si>
  <si>
    <t>NC_017640.1</t>
  </si>
  <si>
    <t>CP002732</t>
  </si>
  <si>
    <t>pUMNK88_K88</t>
  </si>
  <si>
    <t>NC_017639.1</t>
  </si>
  <si>
    <t>CP002730</t>
  </si>
  <si>
    <t>Escherichia coli UTI89</t>
  </si>
  <si>
    <t>pUTI89</t>
  </si>
  <si>
    <t>NC_007941.1</t>
  </si>
  <si>
    <t>CP000244</t>
  </si>
  <si>
    <t>Escherichia coli Vir68</t>
  </si>
  <si>
    <t>pVir68</t>
  </si>
  <si>
    <t>NC_012944.1</t>
  </si>
  <si>
    <t>CP001162</t>
  </si>
  <si>
    <t>Escherichia coli VR50</t>
  </si>
  <si>
    <t>pVR50D</t>
  </si>
  <si>
    <t>NZ_CP011138.1</t>
  </si>
  <si>
    <t>CP011138</t>
  </si>
  <si>
    <t>pVR50E</t>
  </si>
  <si>
    <t>NZ_CP011139.1</t>
  </si>
  <si>
    <t>CP011139</t>
  </si>
  <si>
    <t>pVR50F</t>
  </si>
  <si>
    <t>NZ_CP011140.1</t>
  </si>
  <si>
    <t>CP011140</t>
  </si>
  <si>
    <t>pVR50C</t>
  </si>
  <si>
    <t>NZ_CP011137.1</t>
  </si>
  <si>
    <t>CP011137</t>
  </si>
  <si>
    <t>pVR50G</t>
  </si>
  <si>
    <t>NZ_CP011141.1</t>
  </si>
  <si>
    <t>CP011141</t>
  </si>
  <si>
    <t>pVR50B</t>
  </si>
  <si>
    <t>NZ_CP011136.1</t>
  </si>
  <si>
    <t>CP011136</t>
  </si>
  <si>
    <t>pVR50I</t>
  </si>
  <si>
    <t>NZ_CP011143.1</t>
  </si>
  <si>
    <t>CP011143</t>
  </si>
  <si>
    <t>pVR50A</t>
  </si>
  <si>
    <t>NZ_CP011135.1</t>
  </si>
  <si>
    <t>CP011135</t>
  </si>
  <si>
    <t>pVR50H</t>
  </si>
  <si>
    <t>NZ_CP011142.1</t>
  </si>
  <si>
    <t>CP011142</t>
  </si>
  <si>
    <t>NC_017636.1</t>
  </si>
  <si>
    <t>CP002187</t>
  </si>
  <si>
    <t>pRK1</t>
  </si>
  <si>
    <t>NC_017637.1</t>
  </si>
  <si>
    <t>CP002186</t>
  </si>
  <si>
    <t>NC_017665.1</t>
  </si>
  <si>
    <t>CP002968</t>
  </si>
  <si>
    <t>NC_017662.1</t>
  </si>
  <si>
    <t>CP002969</t>
  </si>
  <si>
    <t>Escherichia coli XH001</t>
  </si>
  <si>
    <t>pVZ321-thrLABC</t>
  </si>
  <si>
    <t>NZ_AFYG01000108.1</t>
  </si>
  <si>
    <t>AFYG01000108</t>
  </si>
  <si>
    <t>Escherichia coli XH140A</t>
  </si>
  <si>
    <t>pTHR</t>
  </si>
  <si>
    <t>NZ_AFVX01000096.1</t>
  </si>
  <si>
    <t>AFVX01000096</t>
  </si>
  <si>
    <t>Escherichia coli Xuzhou21</t>
  </si>
  <si>
    <t>NC_017907.1</t>
  </si>
  <si>
    <t>CP001926</t>
  </si>
  <si>
    <t>pO157_Sal</t>
  </si>
  <si>
    <t>NC_017903.1</t>
  </si>
  <si>
    <t>CP001927</t>
  </si>
  <si>
    <t>Escherichia fergusonii ATCC 35469 ATCC 35469T</t>
  </si>
  <si>
    <t>pEFER</t>
  </si>
  <si>
    <t>NC_011743.1</t>
  </si>
  <si>
    <t>CU928144</t>
  </si>
  <si>
    <t>Escherichia fergusonii ECD227</t>
  </si>
  <si>
    <t>pECD227_112</t>
  </si>
  <si>
    <t>NZ_CM001143.1</t>
  </si>
  <si>
    <t>CM001143</t>
  </si>
  <si>
    <t>pECD227_5</t>
  </si>
  <si>
    <t>NZ_CM001146.1</t>
  </si>
  <si>
    <t>CM001146</t>
  </si>
  <si>
    <t>pECD227_46</t>
  </si>
  <si>
    <t>NZ_CM001145.1</t>
  </si>
  <si>
    <t>CM001145</t>
  </si>
  <si>
    <t>pECD227_80</t>
  </si>
  <si>
    <t>NZ_CM001147.1</t>
  </si>
  <si>
    <t>CM001147</t>
  </si>
  <si>
    <t>pECD227_113</t>
  </si>
  <si>
    <t>NZ_CM001144.1</t>
  </si>
  <si>
    <t>CM001144</t>
  </si>
  <si>
    <t>Escherichia sp. Sflu5</t>
  </si>
  <si>
    <t>pAK51</t>
  </si>
  <si>
    <t>NC_009716.1</t>
  </si>
  <si>
    <t>AM743197</t>
  </si>
  <si>
    <t>Eubacterium acidaminophilum DSM 3953 al-2</t>
  </si>
  <si>
    <t>EAL2_808p</t>
  </si>
  <si>
    <t>NZ_CP007453.1</t>
  </si>
  <si>
    <t>CP007453</t>
  </si>
  <si>
    <t>Exiguobacterium arabatum RFL1109</t>
  </si>
  <si>
    <t>pEspA</t>
  </si>
  <si>
    <t>NC_010607.1</t>
  </si>
  <si>
    <t>AM980831</t>
  </si>
  <si>
    <t>pEspB</t>
  </si>
  <si>
    <t>NC_010608.1</t>
  </si>
  <si>
    <t>AM980832</t>
  </si>
  <si>
    <t>Exiguobacterium sibiricum 255-15</t>
  </si>
  <si>
    <t>pEXIG02</t>
  </si>
  <si>
    <t>NC_010550.1</t>
  </si>
  <si>
    <t>CP001024</t>
  </si>
  <si>
    <t>pEXIG01</t>
  </si>
  <si>
    <t>NC_010549.1</t>
  </si>
  <si>
    <t>CP001023</t>
  </si>
  <si>
    <t>Exiguobacterium sp. JLM-2</t>
  </si>
  <si>
    <t>NZ_CM003312.1</t>
  </si>
  <si>
    <t>CM003312</t>
  </si>
  <si>
    <t>Exiguobacterium sp. S3-2</t>
  </si>
  <si>
    <t>pMC3</t>
  </si>
  <si>
    <t>NC_023058.1</t>
  </si>
  <si>
    <t>KF697250</t>
  </si>
  <si>
    <t>NC_023287.1</t>
  </si>
  <si>
    <t>KF648874</t>
  </si>
  <si>
    <t>pMC5</t>
  </si>
  <si>
    <t>NC_023059.1</t>
  </si>
  <si>
    <t>KF697252</t>
  </si>
  <si>
    <t>pMC4</t>
  </si>
  <si>
    <t>NC_023070.1</t>
  </si>
  <si>
    <t>KF697251</t>
  </si>
  <si>
    <t>pMC2</t>
  </si>
  <si>
    <t>NC_023288.1</t>
  </si>
  <si>
    <t>KF648875</t>
  </si>
  <si>
    <t>Fibrella aestuarina BUZ 2</t>
  </si>
  <si>
    <t>pFAES01</t>
  </si>
  <si>
    <t>NC_019012.1</t>
  </si>
  <si>
    <t>HE796684</t>
  </si>
  <si>
    <t>Fibrisoma limi BUZ 3 type strain:BUZ 3</t>
  </si>
  <si>
    <t>pFLIM02</t>
  </si>
  <si>
    <t>NC_019015.1</t>
  </si>
  <si>
    <t>HE805917</t>
  </si>
  <si>
    <t>pFLIM03</t>
  </si>
  <si>
    <t>NC_019016.1</t>
  </si>
  <si>
    <t>HE805918</t>
  </si>
  <si>
    <t>pFLIM01</t>
  </si>
  <si>
    <t>NC_019017.1</t>
  </si>
  <si>
    <t>HE805916</t>
  </si>
  <si>
    <t>Finegoldia magna ATCC 29328</t>
  </si>
  <si>
    <t>pFMC</t>
  </si>
  <si>
    <t>NC_010371.1</t>
  </si>
  <si>
    <t>AP008972</t>
  </si>
  <si>
    <t>Flavobacterium branchiophilum FL-15</t>
  </si>
  <si>
    <t>pFB1</t>
  </si>
  <si>
    <t>NC_018751.1</t>
  </si>
  <si>
    <t>FQ859182</t>
  </si>
  <si>
    <t>Flavobacterium psychrophilum D12</t>
  </si>
  <si>
    <t>pCP1</t>
  </si>
  <si>
    <t>NC_004811.1</t>
  </si>
  <si>
    <t>AY277637</t>
  </si>
  <si>
    <t>Flavobacterium sp. KI723T1</t>
  </si>
  <si>
    <t>Plasmid pOAD2</t>
  </si>
  <si>
    <t>NC_010848.1</t>
  </si>
  <si>
    <t>D26094</t>
  </si>
  <si>
    <t>Flavobacterium sp. KP1</t>
  </si>
  <si>
    <t>plasmid pFL1</t>
  </si>
  <si>
    <t>NC_002132.1</t>
  </si>
  <si>
    <t>AB007196</t>
  </si>
  <si>
    <t>Fluoribacter dumoffii Tex-KL</t>
  </si>
  <si>
    <t>pLD-TEX-KL</t>
  </si>
  <si>
    <t>NC_009966.1</t>
  </si>
  <si>
    <t>AB297474</t>
  </si>
  <si>
    <t>Fluoribacter dumoffii NY 23</t>
  </si>
  <si>
    <t>pLDNY1</t>
  </si>
  <si>
    <t>NZ_CM001374.1</t>
  </si>
  <si>
    <t>CM001374</t>
  </si>
  <si>
    <t>pLDNY2</t>
  </si>
  <si>
    <t>NZ_CM001375.1</t>
  </si>
  <si>
    <t>CM001375</t>
  </si>
  <si>
    <t>pLDTK</t>
  </si>
  <si>
    <t>NZ_CM001372.1</t>
  </si>
  <si>
    <t>CM001372</t>
  </si>
  <si>
    <t>Francisella guangzhouensis</t>
  </si>
  <si>
    <t>NZ_CP010428.1</t>
  </si>
  <si>
    <t>CP010428</t>
  </si>
  <si>
    <t>Francisella philomiragia O#319-029</t>
  </si>
  <si>
    <t>NZ_CP009342.1</t>
  </si>
  <si>
    <t>CP009342</t>
  </si>
  <si>
    <t>Francisella philomiragia O#319-067</t>
  </si>
  <si>
    <t>pFPI_1</t>
  </si>
  <si>
    <t>NZ_CP009437.1</t>
  </si>
  <si>
    <t>CP009437</t>
  </si>
  <si>
    <t>Francisella philomiragia GA01-2794</t>
  </si>
  <si>
    <t>NZ_CP009441.1</t>
  </si>
  <si>
    <t>CP009441</t>
  </si>
  <si>
    <t>Francisella philomiragia O#319-036 [FSC 153]</t>
  </si>
  <si>
    <t>pFPJ_1</t>
  </si>
  <si>
    <t>NZ_CP009443.1</t>
  </si>
  <si>
    <t>CP009443</t>
  </si>
  <si>
    <t>Francisella philomiragia GA01-2801</t>
  </si>
  <si>
    <t>pFPK_2</t>
  </si>
  <si>
    <t>NZ_CP009445.1</t>
  </si>
  <si>
    <t>CP009445</t>
  </si>
  <si>
    <t>pFPK_1</t>
  </si>
  <si>
    <t>NZ_CP009446.1</t>
  </si>
  <si>
    <t>CP009446</t>
  </si>
  <si>
    <t>Francisella philomiragia ATCC 25016</t>
  </si>
  <si>
    <t>pF242</t>
  </si>
  <si>
    <t>NC_013091.1</t>
  </si>
  <si>
    <t>EU850812</t>
  </si>
  <si>
    <t>Francisella philomiragia ATCC 25017</t>
  </si>
  <si>
    <t>pF243</t>
  </si>
  <si>
    <t>NC_013092.1</t>
  </si>
  <si>
    <t>EU850813</t>
  </si>
  <si>
    <t>Francisella philomiragia subsp. philomiragia ATCC 25017</t>
  </si>
  <si>
    <t>pFPHI01</t>
  </si>
  <si>
    <t>NC_010331.1</t>
  </si>
  <si>
    <t>CP000938</t>
  </si>
  <si>
    <t>Francisella tularensis LVS</t>
  </si>
  <si>
    <t>NC_002109.1</t>
  </si>
  <si>
    <t>AF055345</t>
  </si>
  <si>
    <t>Francisella tularensis subsp. novicida F6168</t>
  </si>
  <si>
    <t>pFNL10</t>
  </si>
  <si>
    <t>NC_004952.1</t>
  </si>
  <si>
    <t>AF121418</t>
  </si>
  <si>
    <t>Francisella tularensis subsp. novicida PA10-7858</t>
  </si>
  <si>
    <t>pFNPA10</t>
  </si>
  <si>
    <t>NC_023026.1</t>
  </si>
  <si>
    <t>KF640086</t>
  </si>
  <si>
    <t>NZ_CP009352.1</t>
  </si>
  <si>
    <t>CP009352</t>
  </si>
  <si>
    <t>Francisella tularensis subsp. tularensis WY96</t>
  </si>
  <si>
    <t>NZ_CP010104.1</t>
  </si>
  <si>
    <t>CP010104</t>
  </si>
  <si>
    <t>Francisella tularensis subsp. tularensis str. SCHU S4 substr. NR-28534</t>
  </si>
  <si>
    <t>NZ_CP010447.1</t>
  </si>
  <si>
    <t>CP010447</t>
  </si>
  <si>
    <t>Frankia sp. CpI1</t>
  </si>
  <si>
    <t>pFQ12</t>
  </si>
  <si>
    <t>NC_002699.1</t>
  </si>
  <si>
    <t>AY027524</t>
  </si>
  <si>
    <t>Frankia symbiont of Datisca glomerata 4085684</t>
  </si>
  <si>
    <t>pFSYMDG02</t>
  </si>
  <si>
    <t>NC_015657.1</t>
  </si>
  <si>
    <t>CP002803</t>
  </si>
  <si>
    <t>pFSYMDG01</t>
  </si>
  <si>
    <t>NC_015664.1</t>
  </si>
  <si>
    <t>CP002802</t>
  </si>
  <si>
    <t>Frederiksenia canicola BB1087</t>
  </si>
  <si>
    <t>pB000b</t>
  </si>
  <si>
    <t>NC_019992.1</t>
  </si>
  <si>
    <t>JQ319771</t>
  </si>
  <si>
    <t>Fusarium oxysporum f. sp. matthiolae 725</t>
  </si>
  <si>
    <t>pFOXC3</t>
  </si>
  <si>
    <t>NC_004975.1</t>
  </si>
  <si>
    <t>AF124844</t>
  </si>
  <si>
    <t>Fusarium oxysporum f. sp. raphani 699</t>
  </si>
  <si>
    <t>pFOXC2</t>
  </si>
  <si>
    <t>NC_004976.1</t>
  </si>
  <si>
    <t>AF124843</t>
  </si>
  <si>
    <t>Fusarium proliferatum ITEM-2336</t>
  </si>
  <si>
    <t>pFP1</t>
  </si>
  <si>
    <t>NC_010425.1</t>
  </si>
  <si>
    <t>EF622512</t>
  </si>
  <si>
    <t>Fusobacterium nucleatum KH9</t>
  </si>
  <si>
    <t>Fusobacteria</t>
  </si>
  <si>
    <t>Fusobacteriia</t>
  </si>
  <si>
    <t>pKH9</t>
  </si>
  <si>
    <t>NC_003091.1</t>
  </si>
  <si>
    <t>AF295336</t>
  </si>
  <si>
    <t>Fusobacterium nucleatum 12230</t>
  </si>
  <si>
    <t>pFN1</t>
  </si>
  <si>
    <t>NC_004974.1</t>
  </si>
  <si>
    <t>AF159249</t>
  </si>
  <si>
    <t>Fusobacterium nucleatum FDC 27-17</t>
  </si>
  <si>
    <t>pPA52</t>
  </si>
  <si>
    <t>NC_002002.1</t>
  </si>
  <si>
    <t>AF022647</t>
  </si>
  <si>
    <t>Fusobacterium nucleatum subsp. animalis 4_8</t>
  </si>
  <si>
    <t>NC_021277.1</t>
  </si>
  <si>
    <t>CP003724</t>
  </si>
  <si>
    <t>Fusobacterium nucleatum subsp. animalis 7_1</t>
  </si>
  <si>
    <t>NZ_CP007063.1</t>
  </si>
  <si>
    <t>CP007063</t>
  </si>
  <si>
    <t>Fusobacterium nucleatum subsp. polymorphum ChDC F306</t>
  </si>
  <si>
    <t>CP013122.1</t>
  </si>
  <si>
    <t>CP013123.1</t>
  </si>
  <si>
    <t>Fusobacterium nucleatum subsp. polymorphum ATCC 10953</t>
  </si>
  <si>
    <t>pFN3</t>
  </si>
  <si>
    <t>NC_009506.1</t>
  </si>
  <si>
    <t>CP000710</t>
  </si>
  <si>
    <t>Fusobacterium nucleatum subsp. vincentii 3_1_27</t>
  </si>
  <si>
    <t>NZ_CP007066.1</t>
  </si>
  <si>
    <t>CP007066</t>
  </si>
  <si>
    <t>Gallibacterium anatis UMN179</t>
  </si>
  <si>
    <t>pUMN179</t>
  </si>
  <si>
    <t>NC_015461.1</t>
  </si>
  <si>
    <t>CP002668</t>
  </si>
  <si>
    <t>Gammaproteobacteria bacterium NRL1</t>
  </si>
  <si>
    <t>CP013100.1</t>
  </si>
  <si>
    <t>Gayadomonas joobiniege G7</t>
  </si>
  <si>
    <t>pG7</t>
  </si>
  <si>
    <t>NZ_AMRX01000008.1</t>
  </si>
  <si>
    <t>AMRX01000008</t>
  </si>
  <si>
    <t>Gemmatirosa kalamazoonesis KBS708</t>
  </si>
  <si>
    <t>Gemmatimonadetes</t>
  </si>
  <si>
    <t>CP007130.1</t>
  </si>
  <si>
    <t>CP007129.1</t>
  </si>
  <si>
    <t>Geoalkalibacter subterraneus Red1</t>
  </si>
  <si>
    <t>pGSUB1</t>
  </si>
  <si>
    <t>NZ_CP010312.1</t>
  </si>
  <si>
    <t>CP010312</t>
  </si>
  <si>
    <t>Geobacillus kaustophilus HTA426</t>
  </si>
  <si>
    <t>pHTA426</t>
  </si>
  <si>
    <t>NC_006509.1</t>
  </si>
  <si>
    <t>AP006520</t>
  </si>
  <si>
    <t>Geobacillus sp. 1121</t>
  </si>
  <si>
    <t>pGTG5</t>
  </si>
  <si>
    <t>NC_022994.1</t>
  </si>
  <si>
    <t>KC255224</t>
  </si>
  <si>
    <t>Geobacillus sp. 12AMOR1</t>
  </si>
  <si>
    <t>pGARCT</t>
  </si>
  <si>
    <t>NZ_CP011833.1</t>
  </si>
  <si>
    <t>CP011833</t>
  </si>
  <si>
    <t>Geobacillus sp. 610</t>
  </si>
  <si>
    <t>pGTD7</t>
  </si>
  <si>
    <t>NC_022993.1</t>
  </si>
  <si>
    <t>KC255223</t>
  </si>
  <si>
    <t>Geobacillus sp. JF8</t>
  </si>
  <si>
    <t>pBt40</t>
  </si>
  <si>
    <t>NC_022092.1</t>
  </si>
  <si>
    <t>CP006255</t>
  </si>
  <si>
    <t>Geobacillus sp. LC300</t>
  </si>
  <si>
    <t>pGt35</t>
  </si>
  <si>
    <t>NZ_CP008904.1</t>
  </si>
  <si>
    <t>CP008904</t>
  </si>
  <si>
    <t>Geobacillus sp. WCH70</t>
  </si>
  <si>
    <t>pWCH7002</t>
  </si>
  <si>
    <t>NC_012790.1</t>
  </si>
  <si>
    <t>CP001640</t>
  </si>
  <si>
    <t>pWCH7001</t>
  </si>
  <si>
    <t>NC_012794.1</t>
  </si>
  <si>
    <t>CP001639</t>
  </si>
  <si>
    <t>Geobacillus sp. Y4.1MC1</t>
  </si>
  <si>
    <t>pGY4MC101</t>
  </si>
  <si>
    <t>NC_014651.1</t>
  </si>
  <si>
    <t>CP002294</t>
  </si>
  <si>
    <t>Geobacillus sp. Y412MC52</t>
  </si>
  <si>
    <t>pGYMC5201</t>
  </si>
  <si>
    <t>NC_014916.1</t>
  </si>
  <si>
    <t>CP002443</t>
  </si>
  <si>
    <t>Geobacillus sp. Y412MC61</t>
  </si>
  <si>
    <t>pGYMC6101</t>
  </si>
  <si>
    <t>NC_013412.1</t>
  </si>
  <si>
    <t>CP001795</t>
  </si>
  <si>
    <t>Geobacillus stearothermophilus</t>
  </si>
  <si>
    <t>pTB19</t>
  </si>
  <si>
    <t>NC_025008.1</t>
  </si>
  <si>
    <t>M63891</t>
  </si>
  <si>
    <t>Geobacillus stearothermophilus TKO15</t>
  </si>
  <si>
    <t>pSTK1</t>
  </si>
  <si>
    <t>NC_002062.1</t>
  </si>
  <si>
    <t>D29989</t>
  </si>
  <si>
    <t>Geobacillus stearothermophilus 18</t>
  </si>
  <si>
    <t>pGS18</t>
  </si>
  <si>
    <t>NC_010420.1</t>
  </si>
  <si>
    <t>AM886060</t>
  </si>
  <si>
    <t>Geobacillus stearothermophilus 10</t>
  </si>
  <si>
    <t>NZ_CP008935.1</t>
  </si>
  <si>
    <t>CP008935</t>
  </si>
  <si>
    <t>Geobacillus thermodenitrificans NG80-2</t>
  </si>
  <si>
    <t>pLW1071</t>
  </si>
  <si>
    <t>NC_009329.1</t>
  </si>
  <si>
    <t>CP000558</t>
  </si>
  <si>
    <t>Geobacillus thermoglucosidasius C56-YS93</t>
  </si>
  <si>
    <t>pGEOTH01</t>
  </si>
  <si>
    <t>NC_015665.1</t>
  </si>
  <si>
    <t>CP002836</t>
  </si>
  <si>
    <t>pGEOTH02</t>
  </si>
  <si>
    <t>NC_015661.1</t>
  </si>
  <si>
    <t>CP002837</t>
  </si>
  <si>
    <t>Geobacter lovleyi SZ</t>
  </si>
  <si>
    <t>pGLOV01</t>
  </si>
  <si>
    <t>NC_010815.1</t>
  </si>
  <si>
    <t>CP001090</t>
  </si>
  <si>
    <t>Geobacter metallireducens GS-15</t>
  </si>
  <si>
    <t>NC_007515.1</t>
  </si>
  <si>
    <t>CP000149</t>
  </si>
  <si>
    <t>Glaciecola sp. 4H-3-7+YE-5</t>
  </si>
  <si>
    <t>pGLAAG01</t>
  </si>
  <si>
    <t>NC_015498.1</t>
  </si>
  <si>
    <t>CP002527</t>
  </si>
  <si>
    <t>Gloeocapsa sp. PCC 7428</t>
  </si>
  <si>
    <t>pGLO7428.02</t>
  </si>
  <si>
    <t>NC_020051.1</t>
  </si>
  <si>
    <t>CP003648</t>
  </si>
  <si>
    <t>pGLO7428.03</t>
  </si>
  <si>
    <t>NC_019759.1</t>
  </si>
  <si>
    <t>CP003649</t>
  </si>
  <si>
    <t>pGLO7428.01</t>
  </si>
  <si>
    <t>NC_019746.1</t>
  </si>
  <si>
    <t>CP003647</t>
  </si>
  <si>
    <t>pGLO7428.04</t>
  </si>
  <si>
    <t>NC_019747.1</t>
  </si>
  <si>
    <t>CP003650</t>
  </si>
  <si>
    <t>Gluconacetobacter diazotrophicus PA1 5 PAl 5</t>
  </si>
  <si>
    <t>pGDIA01</t>
  </si>
  <si>
    <t>NC_011367.1</t>
  </si>
  <si>
    <t>CP001190</t>
  </si>
  <si>
    <t>pGDIPal5II</t>
  </si>
  <si>
    <t>NC_010123.1</t>
  </si>
  <si>
    <t>AM889286</t>
  </si>
  <si>
    <t>pGDIPal5I</t>
  </si>
  <si>
    <t>NC_010124.1</t>
  </si>
  <si>
    <t>AM889287</t>
  </si>
  <si>
    <t>Gluconobacter oxydans</t>
  </si>
  <si>
    <t>pAG5</t>
  </si>
  <si>
    <t>NC_004458.1</t>
  </si>
  <si>
    <t>AB086443</t>
  </si>
  <si>
    <t>Gluconobacter oxydans DSM 3504</t>
  </si>
  <si>
    <t>pGO128</t>
  </si>
  <si>
    <t>NC_003374.1</t>
  </si>
  <si>
    <t>AJ428837</t>
  </si>
  <si>
    <t>Gluconobacter oxydans 621H</t>
  </si>
  <si>
    <t>pGOX5</t>
  </si>
  <si>
    <t>NC_006676.1</t>
  </si>
  <si>
    <t>CP000008</t>
  </si>
  <si>
    <t>pGOX4</t>
  </si>
  <si>
    <t>NC_006675.1</t>
  </si>
  <si>
    <t>CP000007</t>
  </si>
  <si>
    <t>pGOX3</t>
  </si>
  <si>
    <t>NC_006674.1</t>
  </si>
  <si>
    <t>CP000006</t>
  </si>
  <si>
    <t>pGOX2</t>
  </si>
  <si>
    <t>NC_006673.1</t>
  </si>
  <si>
    <t>CP000005</t>
  </si>
  <si>
    <t>pGOX1</t>
  </si>
  <si>
    <t>NC_006672.1</t>
  </si>
  <si>
    <t>CP000004</t>
  </si>
  <si>
    <t>Gluconobacter oxydans H24</t>
  </si>
  <si>
    <t>NC_019397.1</t>
  </si>
  <si>
    <t>CP003927</t>
  </si>
  <si>
    <t>Gordonia bronchialis DSM 43247</t>
  </si>
  <si>
    <t>pGBRO01</t>
  </si>
  <si>
    <t>NC_013442.1</t>
  </si>
  <si>
    <t>CP001803</t>
  </si>
  <si>
    <t>Gordonia polyisoprenivorans VH2</t>
  </si>
  <si>
    <t>p174</t>
  </si>
  <si>
    <t>NC_016907.1</t>
  </si>
  <si>
    <t>CP003120</t>
  </si>
  <si>
    <t>Gordonia sp. KTR9</t>
  </si>
  <si>
    <t>pGKT1</t>
  </si>
  <si>
    <t>NC_018582.1</t>
  </si>
  <si>
    <t>CP002908</t>
  </si>
  <si>
    <t>pGKT3</t>
  </si>
  <si>
    <t>NC_018583.1</t>
  </si>
  <si>
    <t>CP002909</t>
  </si>
  <si>
    <t>pGKT2</t>
  </si>
  <si>
    <t>NC_018580.1</t>
  </si>
  <si>
    <t>CP002112</t>
  </si>
  <si>
    <t>Gordonia westfalica type strain: DSM 44215</t>
  </si>
  <si>
    <t>pKB1</t>
  </si>
  <si>
    <t>NC_005307.1</t>
  </si>
  <si>
    <t>AJ576039</t>
  </si>
  <si>
    <t>Gracilaria chilensis</t>
  </si>
  <si>
    <t>Other</t>
  </si>
  <si>
    <t>Gch3937</t>
  </si>
  <si>
    <t>NC_002107.1</t>
  </si>
  <si>
    <t>AF034721</t>
  </si>
  <si>
    <t>Gch7220</t>
  </si>
  <si>
    <t>NC_002106.1</t>
  </si>
  <si>
    <t>AF034719</t>
  </si>
  <si>
    <t>Gracilaria robusta</t>
  </si>
  <si>
    <t>Gro4059</t>
  </si>
  <si>
    <t>NC_002104.1</t>
  </si>
  <si>
    <t>AF034717</t>
  </si>
  <si>
    <t>Gro4970</t>
  </si>
  <si>
    <t>NC_002105.1</t>
  </si>
  <si>
    <t>AF034718</t>
  </si>
  <si>
    <t>Gracilariopsis lemaneiformis</t>
  </si>
  <si>
    <t>Gle4293</t>
  </si>
  <si>
    <t>NC_001470.1</t>
  </si>
  <si>
    <t>AF034720</t>
  </si>
  <si>
    <t>Granulicella tundricola MP5ACTX9</t>
  </si>
  <si>
    <t>Fibrobacteres/Acidobacteria group</t>
  </si>
  <si>
    <t>Acidobacteria</t>
  </si>
  <si>
    <t>pACIX901</t>
  </si>
  <si>
    <t>NC_015057.1</t>
  </si>
  <si>
    <t>CP002481</t>
  </si>
  <si>
    <t>pACIX904</t>
  </si>
  <si>
    <t>NC_015059.1</t>
  </si>
  <si>
    <t>CP002484</t>
  </si>
  <si>
    <t>pACIX903</t>
  </si>
  <si>
    <t>NC_015058.1</t>
  </si>
  <si>
    <t>CP002483</t>
  </si>
  <si>
    <t>pACIX905</t>
  </si>
  <si>
    <t>NC_015060.1</t>
  </si>
  <si>
    <t>CP002485</t>
  </si>
  <si>
    <t>pACIX902</t>
  </si>
  <si>
    <t>NC_015065.1</t>
  </si>
  <si>
    <t>CP002482</t>
  </si>
  <si>
    <t>Haemophilus influenzae A1606</t>
  </si>
  <si>
    <t>pA1606</t>
  </si>
  <si>
    <t>NC_019180.1</t>
  </si>
  <si>
    <t>JQ611726</t>
  </si>
  <si>
    <t>Haemophilus influenzae BB1051</t>
  </si>
  <si>
    <t>NC_019174.1</t>
  </si>
  <si>
    <t>GU080063</t>
  </si>
  <si>
    <t>Haemophilus influenzae</t>
  </si>
  <si>
    <t>pF3031</t>
  </si>
  <si>
    <t>NC_004846.1</t>
  </si>
  <si>
    <t>AF447808</t>
  </si>
  <si>
    <t>Haemophilus influenzae S5</t>
  </si>
  <si>
    <t>pLFS5</t>
  </si>
  <si>
    <t>NC_019183.1</t>
  </si>
  <si>
    <t>JQ670904</t>
  </si>
  <si>
    <t>Haemophilus influenzae A1209</t>
  </si>
  <si>
    <t>pA1209</t>
  </si>
  <si>
    <t>NC_019185.1</t>
  </si>
  <si>
    <t>JQ783055</t>
  </si>
  <si>
    <t>Haemophilus influenzae PN223</t>
  </si>
  <si>
    <t>pPN223</t>
  </si>
  <si>
    <t>NC_019181.1</t>
  </si>
  <si>
    <t>JQ611727</t>
  </si>
  <si>
    <t>pF1947</t>
  </si>
  <si>
    <t>NC_007206.1</t>
  </si>
  <si>
    <t>AY647243</t>
  </si>
  <si>
    <t>Haemophilus influenzae BB1059</t>
  </si>
  <si>
    <t>PB1000</t>
  </si>
  <si>
    <t>NC_014813.1</t>
  </si>
  <si>
    <t>HM470204</t>
  </si>
  <si>
    <t>Haemophilus influenzae BB1052</t>
  </si>
  <si>
    <t>NC_019175.1</t>
  </si>
  <si>
    <t>GU080064</t>
  </si>
  <si>
    <t>Haemophilus influenzae H64</t>
  </si>
  <si>
    <t>pLFH64</t>
  </si>
  <si>
    <t>NC_019182.1</t>
  </si>
  <si>
    <t>JQ670905</t>
  </si>
  <si>
    <t>ICEhin1056</t>
  </si>
  <si>
    <t>NC_011409.1</t>
  </si>
  <si>
    <t>AJ627386</t>
  </si>
  <si>
    <t>Haemophilus influenzae BB1053</t>
  </si>
  <si>
    <t>NC_019176.1</t>
  </si>
  <si>
    <t>GU080065</t>
  </si>
  <si>
    <t>Haemophilus influenzae BPF</t>
  </si>
  <si>
    <t>pF3028</t>
  </si>
  <si>
    <t>NC_004058.1</t>
  </si>
  <si>
    <t>AF469177</t>
  </si>
  <si>
    <t>Haemophilus influenzae H49</t>
  </si>
  <si>
    <t>pLFH49</t>
  </si>
  <si>
    <t>NC_019184.1</t>
  </si>
  <si>
    <t>JQ670906</t>
  </si>
  <si>
    <t>Haemophilus influenzae BB1050</t>
  </si>
  <si>
    <t>pB1000'</t>
  </si>
  <si>
    <t>NC_019177.1</t>
  </si>
  <si>
    <t>GU080066</t>
  </si>
  <si>
    <t>Haemophilus influenzae F50</t>
  </si>
  <si>
    <t>NC_019178.1</t>
  </si>
  <si>
    <t>HM236408</t>
  </si>
  <si>
    <t>Haemophilus influenzae J612</t>
  </si>
  <si>
    <t>pJ612</t>
  </si>
  <si>
    <t>NC_019186.1</t>
  </si>
  <si>
    <t>JQ783056</t>
  </si>
  <si>
    <t>Haemophilus parainfluenzae 72322</t>
  </si>
  <si>
    <t>NC_020228.1</t>
  </si>
  <si>
    <t>KC292503</t>
  </si>
  <si>
    <t>Haemophilus somnus 129PT</t>
  </si>
  <si>
    <t>pHS129</t>
  </si>
  <si>
    <t>NC_006298.1</t>
  </si>
  <si>
    <t>CP000019</t>
  </si>
  <si>
    <t>Hafnia alvei MISC230</t>
  </si>
  <si>
    <t>pAlvA</t>
  </si>
  <si>
    <t>NC_005910.1</t>
  </si>
  <si>
    <t>AY271828</t>
  </si>
  <si>
    <t>Hafnia alvei MISC261</t>
  </si>
  <si>
    <t>pAlvB</t>
  </si>
  <si>
    <t>NC_005911.1</t>
  </si>
  <si>
    <t>AY271829</t>
  </si>
  <si>
    <t>Halalkalicoccus jeotgali B3</t>
  </si>
  <si>
    <t>Halobacteria</t>
  </si>
  <si>
    <t>NC_014303.1</t>
  </si>
  <si>
    <t>CP002068</t>
  </si>
  <si>
    <t>NC_014298.1</t>
  </si>
  <si>
    <t>CP002063</t>
  </si>
  <si>
    <t>NC_014302.1</t>
  </si>
  <si>
    <t>CP002067</t>
  </si>
  <si>
    <t>NC_014300.1</t>
  </si>
  <si>
    <t>CP002065</t>
  </si>
  <si>
    <t>NC_014301.1</t>
  </si>
  <si>
    <t>CP002066</t>
  </si>
  <si>
    <t>NC_014299.1</t>
  </si>
  <si>
    <t>CP002064</t>
  </si>
  <si>
    <t>Halanaeroarchaeum sulfurireducens HSR2</t>
  </si>
  <si>
    <t>pHSR2-01</t>
  </si>
  <si>
    <t>NZ_CP008875.1</t>
  </si>
  <si>
    <t>CP008875</t>
  </si>
  <si>
    <t>Halanaeroarchaeum sulfurireducens M27-SA2</t>
  </si>
  <si>
    <t>pM27-SA2-01</t>
  </si>
  <si>
    <t>NZ_CP011565.1</t>
  </si>
  <si>
    <t>CP011565</t>
  </si>
  <si>
    <t>Haliscomenobacter hydrossis DSM 1100</t>
  </si>
  <si>
    <t>pHALHY01</t>
  </si>
  <si>
    <t>NC_015511.1</t>
  </si>
  <si>
    <t>CP002692</t>
  </si>
  <si>
    <t>pHALHY02</t>
  </si>
  <si>
    <t>NC_015512.1</t>
  </si>
  <si>
    <t>CP002693</t>
  </si>
  <si>
    <t>pHALHY03</t>
  </si>
  <si>
    <t>NC_015513.1</t>
  </si>
  <si>
    <t>CP002694</t>
  </si>
  <si>
    <t>Haloarcula hispanica ATCC 33960 CGMCC 1.2049</t>
  </si>
  <si>
    <t>pHH400</t>
  </si>
  <si>
    <t>NC_015944.1</t>
  </si>
  <si>
    <t>CP002923</t>
  </si>
  <si>
    <t>Haloarcula hispanica N601</t>
  </si>
  <si>
    <t>pHH126</t>
  </si>
  <si>
    <t>NC_023011.1</t>
  </si>
  <si>
    <t>CP006886</t>
  </si>
  <si>
    <t>pHH406</t>
  </si>
  <si>
    <t>NC_023012.1</t>
  </si>
  <si>
    <t>CP006887</t>
  </si>
  <si>
    <t>Haloarcula marismortui ATCC 43049</t>
  </si>
  <si>
    <t>pNG300</t>
  </si>
  <si>
    <t>NC_006391.1</t>
  </si>
  <si>
    <t>AY596292</t>
  </si>
  <si>
    <t>pNG600</t>
  </si>
  <si>
    <t>NC_006394.1</t>
  </si>
  <si>
    <t>AY596295</t>
  </si>
  <si>
    <t>pNG400</t>
  </si>
  <si>
    <t>NC_006392.1</t>
  </si>
  <si>
    <t>AY596293</t>
  </si>
  <si>
    <t>pNG500</t>
  </si>
  <si>
    <t>NC_006393.1</t>
  </si>
  <si>
    <t>AY596294</t>
  </si>
  <si>
    <t>pNG100</t>
  </si>
  <si>
    <t>NC_006389.1</t>
  </si>
  <si>
    <t>AY596290</t>
  </si>
  <si>
    <t>pNG700</t>
  </si>
  <si>
    <t>NC_006395.1</t>
  </si>
  <si>
    <t>AY596296</t>
  </si>
  <si>
    <t>pNG200</t>
  </si>
  <si>
    <t>NC_006390.1</t>
  </si>
  <si>
    <t>AY596291</t>
  </si>
  <si>
    <t>Haloarcula sp. AS7094</t>
  </si>
  <si>
    <t>pSCM201</t>
  </si>
  <si>
    <t>NC_006426.2</t>
  </si>
  <si>
    <t>AY443099</t>
  </si>
  <si>
    <t>Haloarcula sp. CBA1115</t>
  </si>
  <si>
    <t>NZ_CP010533.1</t>
  </si>
  <si>
    <t>CP010533</t>
  </si>
  <si>
    <t>NZ_CP010532.1</t>
  </si>
  <si>
    <t>CP010532</t>
  </si>
  <si>
    <t>NZ_CP010534.1</t>
  </si>
  <si>
    <t>CP010534</t>
  </si>
  <si>
    <t>NZ_CP010531.1</t>
  </si>
  <si>
    <t>CP010531</t>
  </si>
  <si>
    <t>NZ_CP010530.1</t>
  </si>
  <si>
    <t>CP010530</t>
  </si>
  <si>
    <t>Halobacillus halophilus DSM 2266 type strain: DSM 2266</t>
  </si>
  <si>
    <t>PL3</t>
  </si>
  <si>
    <t>NC_017670.1</t>
  </si>
  <si>
    <t>HE717025</t>
  </si>
  <si>
    <t>PL16</t>
  </si>
  <si>
    <t>NC_017669.1</t>
  </si>
  <si>
    <t>HE717024</t>
  </si>
  <si>
    <t>Halobacteriovorax marinus SJ</t>
  </si>
  <si>
    <t>pBMS1</t>
  </si>
  <si>
    <t>NC_019100.1</t>
  </si>
  <si>
    <t>HE610506</t>
  </si>
  <si>
    <t>Halobacterium salinarum</t>
  </si>
  <si>
    <t>pPHIHL</t>
  </si>
  <si>
    <t>NC_010088.1</t>
  </si>
  <si>
    <t>X65098</t>
  </si>
  <si>
    <t>pHSB</t>
  </si>
  <si>
    <t>NC_002121.1</t>
  </si>
  <si>
    <t>X07128</t>
  </si>
  <si>
    <t>Halobacterium salinarum J7</t>
  </si>
  <si>
    <t>pHH205</t>
  </si>
  <si>
    <t>NC_003158.1</t>
  </si>
  <si>
    <t>Halobacterium salinarum R1 DSM 671 = R1</t>
  </si>
  <si>
    <t>PHS4</t>
  </si>
  <si>
    <t>NC_010367.1</t>
  </si>
  <si>
    <t>AM774419</t>
  </si>
  <si>
    <t>PHS2</t>
  </si>
  <si>
    <t>NC_010369.1</t>
  </si>
  <si>
    <t>AM774417</t>
  </si>
  <si>
    <t>PHS1</t>
  </si>
  <si>
    <t>NC_010366.1</t>
  </si>
  <si>
    <t>AM774416</t>
  </si>
  <si>
    <t>PHS3</t>
  </si>
  <si>
    <t>NC_010368.1</t>
  </si>
  <si>
    <t>AM774418</t>
  </si>
  <si>
    <t>Halobacterium sp. DL1</t>
  </si>
  <si>
    <t>NZ_CP007061.1</t>
  </si>
  <si>
    <t>CP007061</t>
  </si>
  <si>
    <t>Halobacterium sp. GN101</t>
  </si>
  <si>
    <t>pHGN1</t>
  </si>
  <si>
    <t>NC_002124.1</t>
  </si>
  <si>
    <t>X16460</t>
  </si>
  <si>
    <t>Halobacterium sp. NRC-1</t>
  </si>
  <si>
    <t>pNRC100</t>
  </si>
  <si>
    <t>NC_001869.1</t>
  </si>
  <si>
    <t>AF016485</t>
  </si>
  <si>
    <t>pNRC200</t>
  </si>
  <si>
    <t>NC_002608.1</t>
  </si>
  <si>
    <t>AE004438</t>
  </si>
  <si>
    <t>Haloferax gibbonsii ARA6</t>
  </si>
  <si>
    <t>pHG2</t>
  </si>
  <si>
    <t>NZ_CP011949.1</t>
  </si>
  <si>
    <t>CP011949</t>
  </si>
  <si>
    <t>pHG1</t>
  </si>
  <si>
    <t>NZ_CP011948.1</t>
  </si>
  <si>
    <t>CP011948</t>
  </si>
  <si>
    <t>pHG4</t>
  </si>
  <si>
    <t>NZ_CP011951.1</t>
  </si>
  <si>
    <t>CP011951</t>
  </si>
  <si>
    <t>pHG3</t>
  </si>
  <si>
    <t>NZ_CP011950.1</t>
  </si>
  <si>
    <t>CP011950</t>
  </si>
  <si>
    <t>Haloferax lucentense Aa 2.2</t>
  </si>
  <si>
    <t>pHK2</t>
  </si>
  <si>
    <t>NC_019285.1</t>
  </si>
  <si>
    <t>GU321094</t>
  </si>
  <si>
    <t>Haloferax mediterranei ATCC 33500</t>
  </si>
  <si>
    <t>HMPLAS2</t>
  </si>
  <si>
    <t>NZ_CP007553.1</t>
  </si>
  <si>
    <t>CP007553</t>
  </si>
  <si>
    <t>HMPLAS1</t>
  </si>
  <si>
    <t>NZ_CP007554.1</t>
  </si>
  <si>
    <t>CP007554</t>
  </si>
  <si>
    <t>HMPLAS3</t>
  </si>
  <si>
    <t>NZ_CP007552.1</t>
  </si>
  <si>
    <t>CP007552</t>
  </si>
  <si>
    <t>Haloferax mediterranei ATCC 33500 CGMCC 1.2087</t>
  </si>
  <si>
    <t>pHM300</t>
  </si>
  <si>
    <t>NC_017943.1</t>
  </si>
  <si>
    <t>CP001870</t>
  </si>
  <si>
    <t>pHM100</t>
  </si>
  <si>
    <t>NC_017942.1</t>
  </si>
  <si>
    <t>CP001869</t>
  </si>
  <si>
    <t>pHM500</t>
  </si>
  <si>
    <t>NC_017944.1</t>
  </si>
  <si>
    <t>CP001871</t>
  </si>
  <si>
    <t>Haloferax volcanii DS2</t>
  </si>
  <si>
    <t>pHV2</t>
  </si>
  <si>
    <t>NC_001375.1</t>
  </si>
  <si>
    <t>J03014</t>
  </si>
  <si>
    <t>pHV4</t>
  </si>
  <si>
    <t>NC_013966.1</t>
  </si>
  <si>
    <t>CP001955</t>
  </si>
  <si>
    <t>pHV1</t>
  </si>
  <si>
    <t>NC_013968.1</t>
  </si>
  <si>
    <t>CP001957</t>
  </si>
  <si>
    <t>pHV3</t>
  </si>
  <si>
    <t>NC_013964.1</t>
  </si>
  <si>
    <t>CP001953</t>
  </si>
  <si>
    <t>NC_013965.1</t>
  </si>
  <si>
    <t>CP001954</t>
  </si>
  <si>
    <t>Halogeometricum borinquense DSM 11551</t>
  </si>
  <si>
    <t>pHBOR02</t>
  </si>
  <si>
    <t>NC_014731.1</t>
  </si>
  <si>
    <t>CP001692</t>
  </si>
  <si>
    <t>pHBOR05</t>
  </si>
  <si>
    <t>NC_014737.1</t>
  </si>
  <si>
    <t>CP001695</t>
  </si>
  <si>
    <t>pHBOR03</t>
  </si>
  <si>
    <t>NC_014736.1</t>
  </si>
  <si>
    <t>CP001693</t>
  </si>
  <si>
    <t>pHBOR04</t>
  </si>
  <si>
    <t>NC_014732.1</t>
  </si>
  <si>
    <t>CP001694</t>
  </si>
  <si>
    <t>pHBOR01</t>
  </si>
  <si>
    <t>NC_014735.1</t>
  </si>
  <si>
    <t>CP001691</t>
  </si>
  <si>
    <t>Halomicrobium mukohataei DSM 12286</t>
  </si>
  <si>
    <t>pHmuk01</t>
  </si>
  <si>
    <t>NC_013201.1</t>
  </si>
  <si>
    <t>CP001689</t>
  </si>
  <si>
    <t>Halomonas sp. A3H3</t>
  </si>
  <si>
    <t>NZ_HG423344.1</t>
  </si>
  <si>
    <t>HG423344</t>
  </si>
  <si>
    <t>Halomonas sp. KO116</t>
  </si>
  <si>
    <t>NZ_CP011053.1</t>
  </si>
  <si>
    <t>CP011053</t>
  </si>
  <si>
    <t>NZ_CP011054.1</t>
  </si>
  <si>
    <t>CP011054</t>
  </si>
  <si>
    <t>Halomonas sp. ZM3</t>
  </si>
  <si>
    <t>pZM3H1</t>
  </si>
  <si>
    <t>NC_019426.1</t>
  </si>
  <si>
    <t>JX569338</t>
  </si>
  <si>
    <t>halophilic archaeon DL31</t>
  </si>
  <si>
    <t>unclassified Archaea</t>
  </si>
  <si>
    <t>unclassified Archaea (miscellaneous)</t>
  </si>
  <si>
    <t>phalar01</t>
  </si>
  <si>
    <t>NC_015955.1</t>
  </si>
  <si>
    <t>CP002989</t>
  </si>
  <si>
    <t>phalar02</t>
  </si>
  <si>
    <t>NC_015959.1</t>
  </si>
  <si>
    <t>CP002990</t>
  </si>
  <si>
    <t>Halopiger xanaduensis SH-6</t>
  </si>
  <si>
    <t>pHALXA01</t>
  </si>
  <si>
    <t>NC_015658.1</t>
  </si>
  <si>
    <t>CP002840</t>
  </si>
  <si>
    <t>pHALXA03</t>
  </si>
  <si>
    <t>NC_015659.1</t>
  </si>
  <si>
    <t>CP002842</t>
  </si>
  <si>
    <t>pHALXA02</t>
  </si>
  <si>
    <t>NC_015667.1</t>
  </si>
  <si>
    <t>CP002841</t>
  </si>
  <si>
    <t>Haloquadratum walsbyi C23 DSM 16854 = C23</t>
  </si>
  <si>
    <t>PL6B</t>
  </si>
  <si>
    <t>NC_017458.1</t>
  </si>
  <si>
    <t>FR746102</t>
  </si>
  <si>
    <t>PL100</t>
  </si>
  <si>
    <t>NC_017457.1</t>
  </si>
  <si>
    <t>FR746100</t>
  </si>
  <si>
    <t>PL6A</t>
  </si>
  <si>
    <t>NC_017460.1</t>
  </si>
  <si>
    <t>FR746101</t>
  </si>
  <si>
    <t>Haloquadratum walsbyi DSM 16790 DSM 16790 = HBSQ001</t>
  </si>
  <si>
    <t>PL47</t>
  </si>
  <si>
    <t>NC_008213.1</t>
  </si>
  <si>
    <t>AM180089</t>
  </si>
  <si>
    <t>Halorhabdus tiamatea SARL4B type strain: SARL4B</t>
  </si>
  <si>
    <t>NC_021913.1</t>
  </si>
  <si>
    <t>HF571521</t>
  </si>
  <si>
    <t>Halorubrum lacusprofundi ATCC 49239</t>
  </si>
  <si>
    <t>pHLAC01</t>
  </si>
  <si>
    <t>NC_012030.1</t>
  </si>
  <si>
    <t>CP001367</t>
  </si>
  <si>
    <t>Halorubrum saccharovorum</t>
  </si>
  <si>
    <t>pZMX101</t>
  </si>
  <si>
    <t>NC_004531.1</t>
  </si>
  <si>
    <t>AF389188</t>
  </si>
  <si>
    <t>Halorubrum sp. T3</t>
  </si>
  <si>
    <t>HRDV1</t>
  </si>
  <si>
    <t>NC_025188.1</t>
  </si>
  <si>
    <t>KC545797</t>
  </si>
  <si>
    <t>Halostagnicola larsenii XH-48</t>
  </si>
  <si>
    <t>NZ_CP007059.1</t>
  </si>
  <si>
    <t>CP007059</t>
  </si>
  <si>
    <t>NZ_CP007056.1</t>
  </si>
  <si>
    <t>CP007056</t>
  </si>
  <si>
    <t>NZ_CP007058.1</t>
  </si>
  <si>
    <t>CP007058</t>
  </si>
  <si>
    <t>NZ_CP007057.1</t>
  </si>
  <si>
    <t>CP007057</t>
  </si>
  <si>
    <t>Haloterrigena thermotolerans H13</t>
  </si>
  <si>
    <t>pSN</t>
  </si>
  <si>
    <t>NC_013536.1</t>
  </si>
  <si>
    <t>DQ400913</t>
  </si>
  <si>
    <t>Haloterrigena turkmenica DSM 5511</t>
  </si>
  <si>
    <t>pHTUR06</t>
  </si>
  <si>
    <t>NC_013749.1</t>
  </si>
  <si>
    <t>CP001866</t>
  </si>
  <si>
    <t>pHTUR03</t>
  </si>
  <si>
    <t>NC_013746.1</t>
  </si>
  <si>
    <t>CP001863</t>
  </si>
  <si>
    <t>pHTUR04</t>
  </si>
  <si>
    <t>NC_013747.1</t>
  </si>
  <si>
    <t>CP001864</t>
  </si>
  <si>
    <t>pHTUR02</t>
  </si>
  <si>
    <t>NC_013745.1</t>
  </si>
  <si>
    <t>CP001862</t>
  </si>
  <si>
    <t>pHTUR01</t>
  </si>
  <si>
    <t>NC_013744.1</t>
  </si>
  <si>
    <t>CP001861</t>
  </si>
  <si>
    <t>pHTUR05</t>
  </si>
  <si>
    <t>NC_013748.1</t>
  </si>
  <si>
    <t>CP001865</t>
  </si>
  <si>
    <t>Helicobacter acinonychis str. Sheeba</t>
  </si>
  <si>
    <t>pHac1</t>
  </si>
  <si>
    <t>NC_008230.1</t>
  </si>
  <si>
    <t>AM260523</t>
  </si>
  <si>
    <t>Helicobacter bizzozeronii CIII-1</t>
  </si>
  <si>
    <t>phbz1</t>
  </si>
  <si>
    <t>NC_015670.1</t>
  </si>
  <si>
    <t>FR871758</t>
  </si>
  <si>
    <t>Helicobacter cetorum MIT 00-7128</t>
  </si>
  <si>
    <t>pHCW</t>
  </si>
  <si>
    <t>NC_017738.1</t>
  </si>
  <si>
    <t>CP003480</t>
  </si>
  <si>
    <t>Helicobacter cetorum MIT 99-5656</t>
  </si>
  <si>
    <t>pHCD</t>
  </si>
  <si>
    <t>NC_017736.1</t>
  </si>
  <si>
    <t>CP003482</t>
  </si>
  <si>
    <t>Helicobacter cinaedi PAGU611</t>
  </si>
  <si>
    <t>pHci1</t>
  </si>
  <si>
    <t>NC_017762.1</t>
  </si>
  <si>
    <t>AP012345</t>
  </si>
  <si>
    <t>Helicobacter pullorum 229336/12</t>
  </si>
  <si>
    <t>plasmid_229336_12</t>
  </si>
  <si>
    <t>CM003496.1</t>
  </si>
  <si>
    <t>Helicobacter pullorum 229254/12</t>
  </si>
  <si>
    <t>plasmid_B_229254_12</t>
  </si>
  <si>
    <t>CM003497.1</t>
  </si>
  <si>
    <t>Helicobacter pylori 228/99</t>
  </si>
  <si>
    <t>pHPY228</t>
  </si>
  <si>
    <t>NZ_CM003127.1</t>
  </si>
  <si>
    <t>CM003127</t>
  </si>
  <si>
    <t>Helicobacter pylori 1786/05</t>
  </si>
  <si>
    <t>pHPY1786</t>
  </si>
  <si>
    <t>NZ_CM003130.1</t>
  </si>
  <si>
    <t>CM003130</t>
  </si>
  <si>
    <t>Helicobacter pylori 173/00</t>
  </si>
  <si>
    <t>pHPY173</t>
  </si>
  <si>
    <t>NZ_CM003128.1</t>
  </si>
  <si>
    <t>CM003128</t>
  </si>
  <si>
    <t>Helicobacter pylori 1846/05</t>
  </si>
  <si>
    <t>pHPY1846</t>
  </si>
  <si>
    <t>NZ_CM003129.1</t>
  </si>
  <si>
    <t>CM003129</t>
  </si>
  <si>
    <t>Helicobacter pylori HPM186</t>
  </si>
  <si>
    <t>pHPM186</t>
  </si>
  <si>
    <t>NC_001476.1</t>
  </si>
  <si>
    <t>AF077006</t>
  </si>
  <si>
    <t>Helicobacter pylori AL202</t>
  </si>
  <si>
    <t>pAL202</t>
  </si>
  <si>
    <t>NC_005917.1</t>
  </si>
  <si>
    <t>AY584531</t>
  </si>
  <si>
    <t>Helicobacter pylori 69</t>
  </si>
  <si>
    <t>pHP69</t>
  </si>
  <si>
    <t>NC_010884.1</t>
  </si>
  <si>
    <t>DQ915941</t>
  </si>
  <si>
    <t>Helicobacter pylori</t>
  </si>
  <si>
    <t>pHel5</t>
  </si>
  <si>
    <t>NC_004949.1</t>
  </si>
  <si>
    <t>AF469113</t>
  </si>
  <si>
    <t>Helicobacter pylori HPM8</t>
  </si>
  <si>
    <t>pHPM8</t>
  </si>
  <si>
    <t>NC_004845.1</t>
  </si>
  <si>
    <t>AF275307</t>
  </si>
  <si>
    <t>Helicobacter pylori AL236</t>
  </si>
  <si>
    <t>pAL236-2</t>
  </si>
  <si>
    <t>NC_014162.1</t>
  </si>
  <si>
    <t>HM125988</t>
  </si>
  <si>
    <t>pHP51</t>
  </si>
  <si>
    <t>NC_004767.1</t>
  </si>
  <si>
    <t>AY267368</t>
  </si>
  <si>
    <t>Helicobacter pylori CCUG 17874</t>
  </si>
  <si>
    <t>pHP666</t>
  </si>
  <si>
    <t>NC_010932.1</t>
  </si>
  <si>
    <t>DQ198799</t>
  </si>
  <si>
    <t>Helicobacter pylori 489</t>
  </si>
  <si>
    <t>pHP489</t>
  </si>
  <si>
    <t>NC_001843.1</t>
  </si>
  <si>
    <t>AF027303</t>
  </si>
  <si>
    <t>Helicobacter pylori HPM180</t>
  </si>
  <si>
    <t>pHPM180</t>
  </si>
  <si>
    <t>NC_001756.1</t>
  </si>
  <si>
    <t>U12689</t>
  </si>
  <si>
    <t>Helicobacter pylori OU145B</t>
  </si>
  <si>
    <t>pHPO100</t>
  </si>
  <si>
    <t>NC_002110.1</t>
  </si>
  <si>
    <t>AF056496</t>
  </si>
  <si>
    <t>pAL236-11</t>
  </si>
  <si>
    <t>NC_014161.1</t>
  </si>
  <si>
    <t>HM125987</t>
  </si>
  <si>
    <t>pAL236-5</t>
  </si>
  <si>
    <t>NC_014163.1</t>
  </si>
  <si>
    <t>HM125989</t>
  </si>
  <si>
    <t>Helicobacter pylori P8</t>
  </si>
  <si>
    <t>pHel4</t>
  </si>
  <si>
    <t>NC_004950.1</t>
  </si>
  <si>
    <t>AF469112</t>
  </si>
  <si>
    <t>Helicobacter pylori AL226</t>
  </si>
  <si>
    <t>pAL226</t>
  </si>
  <si>
    <t>NC_013547.1</t>
  </si>
  <si>
    <t>DQ239897</t>
  </si>
  <si>
    <t>Helicobacter pylori 7C</t>
  </si>
  <si>
    <t>CP012906.1</t>
  </si>
  <si>
    <t>Helicobacter pylori Aklavik117</t>
  </si>
  <si>
    <t>p1HPAKL117</t>
  </si>
  <si>
    <t>NC_019561.1</t>
  </si>
  <si>
    <t>CP003484</t>
  </si>
  <si>
    <t>p2HPAKL117</t>
  </si>
  <si>
    <t>NC_019562.1</t>
  </si>
  <si>
    <t>CP003485</t>
  </si>
  <si>
    <t>Helicobacter pylori Aklavik86</t>
  </si>
  <si>
    <t>p2HPAKL86</t>
  </si>
  <si>
    <t>NC_019565.1</t>
  </si>
  <si>
    <t>CP003478</t>
  </si>
  <si>
    <t>p1HPAKL86</t>
  </si>
  <si>
    <t>NC_019564.1</t>
  </si>
  <si>
    <t>CP003477</t>
  </si>
  <si>
    <t>Helicobacter pylori B8</t>
  </si>
  <si>
    <t>HPB8p</t>
  </si>
  <si>
    <t>NC_014257.1</t>
  </si>
  <si>
    <t>FN665651</t>
  </si>
  <si>
    <t>Helicobacter pylori ELS37</t>
  </si>
  <si>
    <t>pHPELS37</t>
  </si>
  <si>
    <t>NC_017064.1</t>
  </si>
  <si>
    <t>CP002954</t>
  </si>
  <si>
    <t>Helicobacter pylori F30</t>
  </si>
  <si>
    <t>pHPF30</t>
  </si>
  <si>
    <t>NC_017369.1</t>
  </si>
  <si>
    <t>AP011942</t>
  </si>
  <si>
    <t>Helicobacter pylori F32</t>
  </si>
  <si>
    <t>pHPF32</t>
  </si>
  <si>
    <t>NC_017370.1</t>
  </si>
  <si>
    <t>AP011944</t>
  </si>
  <si>
    <t>Helicobacter pylori G27</t>
  </si>
  <si>
    <t>pHPG27</t>
  </si>
  <si>
    <t>NC_011334.1</t>
  </si>
  <si>
    <t>CP001174</t>
  </si>
  <si>
    <t>Helicobacter pylori Gambia94/24</t>
  </si>
  <si>
    <t>NC_017364.1</t>
  </si>
  <si>
    <t>CP002333</t>
  </si>
  <si>
    <t>Helicobacter pylori HPAG1</t>
  </si>
  <si>
    <t>pHPAG1</t>
  </si>
  <si>
    <t>NC_008087.1</t>
  </si>
  <si>
    <t>CP000242</t>
  </si>
  <si>
    <t>Helicobacter pylori HUP-B14</t>
  </si>
  <si>
    <t>pHPB14</t>
  </si>
  <si>
    <t>NC_017734.1</t>
  </si>
  <si>
    <t>CP003487</t>
  </si>
  <si>
    <t>Helicobacter pylori Lithuania75</t>
  </si>
  <si>
    <t>NC_017363.1</t>
  </si>
  <si>
    <t>CP002335</t>
  </si>
  <si>
    <t>Helicobacter pylori OK310</t>
  </si>
  <si>
    <t>pHPOK310</t>
  </si>
  <si>
    <t>NC_020556.1</t>
  </si>
  <si>
    <t>AP012602</t>
  </si>
  <si>
    <t>Helicobacter pylori P12</t>
  </si>
  <si>
    <t>HPP12</t>
  </si>
  <si>
    <t>NC_011499.1</t>
  </si>
  <si>
    <t>CP001218</t>
  </si>
  <si>
    <t>Helicobacter pylori PeCan4</t>
  </si>
  <si>
    <t>pHPPC4</t>
  </si>
  <si>
    <t>NC_014556.1</t>
  </si>
  <si>
    <t>CP002075</t>
  </si>
  <si>
    <t>Helicobacter pylori Puno120</t>
  </si>
  <si>
    <t>pHPPN120</t>
  </si>
  <si>
    <t>NC_017377.1</t>
  </si>
  <si>
    <t>CP002981</t>
  </si>
  <si>
    <t>Helicobacter pylori Sat464</t>
  </si>
  <si>
    <t>pHPSAT464</t>
  </si>
  <si>
    <t>NC_017356.1</t>
  </si>
  <si>
    <t>CP002072</t>
  </si>
  <si>
    <t>Helicobacter pylori SNT49 Santal49</t>
  </si>
  <si>
    <t>pHPSNT</t>
  </si>
  <si>
    <t>NC_017380.1</t>
  </si>
  <si>
    <t>CP002984</t>
  </si>
  <si>
    <t>Helicobacter pylori SouthAfrica7</t>
  </si>
  <si>
    <t>NC_017373.1</t>
  </si>
  <si>
    <t>CP002337</t>
  </si>
  <si>
    <t>Helicobacter pylori v225d</t>
  </si>
  <si>
    <t>pHPv225d</t>
  </si>
  <si>
    <t>NC_017383.1</t>
  </si>
  <si>
    <t>CP001583</t>
  </si>
  <si>
    <t>Helicobacter pylori XZ274</t>
  </si>
  <si>
    <t>pXZ274</t>
  </si>
  <si>
    <t>NC_017919.1</t>
  </si>
  <si>
    <t>CP003420</t>
  </si>
  <si>
    <t>Herpetosiphon aurantiacus DSM 785</t>
  </si>
  <si>
    <t>Chloroflexi</t>
  </si>
  <si>
    <t>Chloroflexia</t>
  </si>
  <si>
    <t>pHAU01</t>
  </si>
  <si>
    <t>CP000876.1</t>
  </si>
  <si>
    <t>pHAU02</t>
  </si>
  <si>
    <t>CP000877.1</t>
  </si>
  <si>
    <t>Hirschia baltica ATCC 49814</t>
  </si>
  <si>
    <t>pHbal01</t>
  </si>
  <si>
    <t>NC_012983.1</t>
  </si>
  <si>
    <t>CP001679</t>
  </si>
  <si>
    <t>Histophilus somni 9L</t>
  </si>
  <si>
    <t>p9L</t>
  </si>
  <si>
    <t>NC_004345.1</t>
  </si>
  <si>
    <t>AF546882</t>
  </si>
  <si>
    <t>Histophilus somni</t>
  </si>
  <si>
    <t>small plasmid</t>
  </si>
  <si>
    <t>NC_002664.1</t>
  </si>
  <si>
    <t>AF318175</t>
  </si>
  <si>
    <t>Hoeflea sp. IMCC20628</t>
  </si>
  <si>
    <t>NZ_CP011481.1</t>
  </si>
  <si>
    <t>CP011481</t>
  </si>
  <si>
    <t>NZ_CP011480.1</t>
  </si>
  <si>
    <t>CP011480</t>
  </si>
  <si>
    <t>Hymenobacter sp. APR13</t>
  </si>
  <si>
    <t>pHC</t>
  </si>
  <si>
    <t>NZ_CP006590.1</t>
  </si>
  <si>
    <t>CP006590</t>
  </si>
  <si>
    <t>pHA</t>
  </si>
  <si>
    <t>NZ_CP006588.1</t>
  </si>
  <si>
    <t>CP006588</t>
  </si>
  <si>
    <t>pHB</t>
  </si>
  <si>
    <t>NZ_CP006589.1</t>
  </si>
  <si>
    <t>CP006589</t>
  </si>
  <si>
    <t>Hymenobacter sp. DG25B</t>
  </si>
  <si>
    <t>NZ_CP010056.1</t>
  </si>
  <si>
    <t>CP010056</t>
  </si>
  <si>
    <t>NZ_CP010057.1</t>
  </si>
  <si>
    <t>CP010057</t>
  </si>
  <si>
    <t>NZ_CP010055.1</t>
  </si>
  <si>
    <t>CP010055</t>
  </si>
  <si>
    <t>Hymenobacter swuensis DY53</t>
  </si>
  <si>
    <t>pHsw1</t>
  </si>
  <si>
    <t>NZ_CP007144.1</t>
  </si>
  <si>
    <t>CP007144</t>
  </si>
  <si>
    <t>pHsw2</t>
  </si>
  <si>
    <t>NZ_CP007143.1</t>
  </si>
  <si>
    <t>CP007143</t>
  </si>
  <si>
    <t>pHsw3</t>
  </si>
  <si>
    <t>NZ_CP007146.1</t>
  </si>
  <si>
    <t>CP007146</t>
  </si>
  <si>
    <t>Ilyobacter polytropus DSM 2926</t>
  </si>
  <si>
    <t>pILYOP02</t>
  </si>
  <si>
    <t>NC_014634.1</t>
  </si>
  <si>
    <t>CP002283</t>
  </si>
  <si>
    <t>pILYOP01</t>
  </si>
  <si>
    <t>NC_014633.1</t>
  </si>
  <si>
    <t>CP002282</t>
  </si>
  <si>
    <t>Isosphaera pallida ATCC 43644</t>
  </si>
  <si>
    <t>Planctomycetes</t>
  </si>
  <si>
    <t>Planctomycetia</t>
  </si>
  <si>
    <t>pISOP01</t>
  </si>
  <si>
    <t>NC_014957.1</t>
  </si>
  <si>
    <t>CP002354</t>
  </si>
  <si>
    <t>Jannaschia sp. CCS1</t>
  </si>
  <si>
    <t>NC_007801.1</t>
  </si>
  <si>
    <t>CP000265</t>
  </si>
  <si>
    <t>Jeotgalibacillus sp. D5 malaysiensis</t>
  </si>
  <si>
    <t>NZ_CP009417.1</t>
  </si>
  <si>
    <t>CP009417</t>
  </si>
  <si>
    <t>Ketogulonicigenium vulgare Hbe602</t>
  </si>
  <si>
    <t>CP012909.1</t>
  </si>
  <si>
    <t>CP012910.1</t>
  </si>
  <si>
    <t>Ketogulonicigenium vulgare WSH-001</t>
  </si>
  <si>
    <t>NC_017385.1</t>
  </si>
  <si>
    <t>CP002020</t>
  </si>
  <si>
    <t>NC_017386.1</t>
  </si>
  <si>
    <t>CP002019</t>
  </si>
  <si>
    <t>Ketogulonicigenium vulgare Y25</t>
  </si>
  <si>
    <t>pYP12</t>
  </si>
  <si>
    <t>NC_014626.1</t>
  </si>
  <si>
    <t>CP002226</t>
  </si>
  <si>
    <t>pYP1</t>
  </si>
  <si>
    <t>NC_014621.1</t>
  </si>
  <si>
    <t>CP002225</t>
  </si>
  <si>
    <t>Kineococcus radiotolerans SRS30216 = ATCC BAA-149</t>
  </si>
  <si>
    <t>pKRAD01</t>
  </si>
  <si>
    <t>NC_009806.1</t>
  </si>
  <si>
    <t>CP000751</t>
  </si>
  <si>
    <t>pKRAD02</t>
  </si>
  <si>
    <t>NC_009660.1</t>
  </si>
  <si>
    <t>CP000752</t>
  </si>
  <si>
    <t>Klebsiella oxytoca M1</t>
  </si>
  <si>
    <t>pKOXM1A</t>
  </si>
  <si>
    <t>NZ_CP008842.1</t>
  </si>
  <si>
    <t>CP008842</t>
  </si>
  <si>
    <t>pKOXM1C</t>
  </si>
  <si>
    <t>NZ_CP008844.1</t>
  </si>
  <si>
    <t>CP008844</t>
  </si>
  <si>
    <t>pKOXM1D</t>
  </si>
  <si>
    <t>NZ_CP008845.1</t>
  </si>
  <si>
    <t>CP008845</t>
  </si>
  <si>
    <t>pKOXM1B</t>
  </si>
  <si>
    <t>NZ_CP008843.1</t>
  </si>
  <si>
    <t>CP008843</t>
  </si>
  <si>
    <t>Klebsiella oxytoca CAV1335</t>
  </si>
  <si>
    <t>pCAV1335-118</t>
  </si>
  <si>
    <t>NZ_CP011616.1</t>
  </si>
  <si>
    <t>CP011616</t>
  </si>
  <si>
    <t>pCAV1335-115</t>
  </si>
  <si>
    <t>NZ_CP011617.1</t>
  </si>
  <si>
    <t>CP011617</t>
  </si>
  <si>
    <t>pCAV1335-92</t>
  </si>
  <si>
    <t>NZ_CP011614.1</t>
  </si>
  <si>
    <t>CP011614</t>
  </si>
  <si>
    <t>pKPC_CAV1335</t>
  </si>
  <si>
    <t>NZ_CP011615.1</t>
  </si>
  <si>
    <t>CP011615</t>
  </si>
  <si>
    <t>pCAV1335-5410</t>
  </si>
  <si>
    <t>NZ_CP011613.1</t>
  </si>
  <si>
    <t>CP011613</t>
  </si>
  <si>
    <t>Klebsiella oxytoca CAV1374</t>
  </si>
  <si>
    <t>pCAV1374-1919</t>
  </si>
  <si>
    <t>NZ_CP011625.1</t>
  </si>
  <si>
    <t>CP011625</t>
  </si>
  <si>
    <t>pCAV1374-34</t>
  </si>
  <si>
    <t>NZ_CP011629.1</t>
  </si>
  <si>
    <t>CP011629</t>
  </si>
  <si>
    <t>pCAV1374-84</t>
  </si>
  <si>
    <t>NZ_CP011632.1</t>
  </si>
  <si>
    <t>CP011632</t>
  </si>
  <si>
    <t>pCAV1374-6538</t>
  </si>
  <si>
    <t>NZ_CP011626.1</t>
  </si>
  <si>
    <t>CP011626</t>
  </si>
  <si>
    <t>pCAV1374-150</t>
  </si>
  <si>
    <t>NZ_CP011633.1</t>
  </si>
  <si>
    <t>CP011633</t>
  </si>
  <si>
    <t>pKPC_CAV1374</t>
  </si>
  <si>
    <t>NZ_CP011635.1</t>
  </si>
  <si>
    <t>CP011635</t>
  </si>
  <si>
    <t>pCAV1374-16</t>
  </si>
  <si>
    <t>NZ_CP011628.1</t>
  </si>
  <si>
    <t>CP011628</t>
  </si>
  <si>
    <t>pCAV1374-14</t>
  </si>
  <si>
    <t>NZ_CP011627.1</t>
  </si>
  <si>
    <t>CP011627</t>
  </si>
  <si>
    <t>pCAV1374-228</t>
  </si>
  <si>
    <t>NZ_CP011634.1</t>
  </si>
  <si>
    <t>CP011634</t>
  </si>
  <si>
    <t>pCAV1374-49</t>
  </si>
  <si>
    <t>NZ_CP011630.1</t>
  </si>
  <si>
    <t>CP011630</t>
  </si>
  <si>
    <t>pCAV1374-54</t>
  </si>
  <si>
    <t>NZ_CP011631.1</t>
  </si>
  <si>
    <t>CP011631</t>
  </si>
  <si>
    <t>Klebsiella oxytoca CAV1099</t>
  </si>
  <si>
    <t>pCAV1099-69</t>
  </si>
  <si>
    <t>NZ_CP011593.1</t>
  </si>
  <si>
    <t>CP011593</t>
  </si>
  <si>
    <t>pCAV1099-111</t>
  </si>
  <si>
    <t>NZ_CP011594.1</t>
  </si>
  <si>
    <t>CP011594</t>
  </si>
  <si>
    <t>pCAV1099-114</t>
  </si>
  <si>
    <t>NZ_CP011596.1</t>
  </si>
  <si>
    <t>CP011596</t>
  </si>
  <si>
    <t>pCAV1099-5410</t>
  </si>
  <si>
    <t>NZ_CP011592.1</t>
  </si>
  <si>
    <t>CP011592</t>
  </si>
  <si>
    <t>pKPC_CAV1099</t>
  </si>
  <si>
    <t>NZ_CP011595.1</t>
  </si>
  <si>
    <t>CP011595</t>
  </si>
  <si>
    <t>Klebsiella oxytoca</t>
  </si>
  <si>
    <t>pACM1</t>
  </si>
  <si>
    <t>NC_024997.1</t>
  </si>
  <si>
    <t>KJ541681</t>
  </si>
  <si>
    <t>Klebsiella oxytoca KOX105</t>
  </si>
  <si>
    <t>pKOX105</t>
  </si>
  <si>
    <t>NC_014208.1</t>
  </si>
  <si>
    <t>HM126016</t>
  </si>
  <si>
    <t>Klebsiella oxytoca 09201</t>
  </si>
  <si>
    <t>pINCan01</t>
  </si>
  <si>
    <t>NC_019286.1</t>
  </si>
  <si>
    <t>JN596279</t>
  </si>
  <si>
    <t>Klebsiella oxytoca E718</t>
  </si>
  <si>
    <t>pKOX_NDM1</t>
  </si>
  <si>
    <t>NC_021501.1</t>
  </si>
  <si>
    <t>JQ314407</t>
  </si>
  <si>
    <t>pKOX_R1</t>
  </si>
  <si>
    <t>NC_018107.1</t>
  </si>
  <si>
    <t>CP003684</t>
  </si>
  <si>
    <t>Klebsiella oxytoca KONIH1</t>
  </si>
  <si>
    <t>pKPC-727</t>
  </si>
  <si>
    <t>NZ_CP008791.1</t>
  </si>
  <si>
    <t>CP008791</t>
  </si>
  <si>
    <t>pKOX-86d</t>
  </si>
  <si>
    <t>NZ_CP008790.1</t>
  </si>
  <si>
    <t>CP008790</t>
  </si>
  <si>
    <t>pKOX-137</t>
  </si>
  <si>
    <t>NZ_CP008789.1</t>
  </si>
  <si>
    <t>CP008789</t>
  </si>
  <si>
    <t>Klebsiella pneumoniae carbapenem-resistant blaNDM-1</t>
  </si>
  <si>
    <t>NZ_CP009116.1</t>
  </si>
  <si>
    <t>CP009116</t>
  </si>
  <si>
    <t>NZ_CP009115.1</t>
  </si>
  <si>
    <t>CP009115</t>
  </si>
  <si>
    <t>Klebsiella pneumoniae PMK1</t>
  </si>
  <si>
    <t>pPMK1-C</t>
  </si>
  <si>
    <t>NZ_CP008932.1</t>
  </si>
  <si>
    <t>CP008932</t>
  </si>
  <si>
    <t>pPMK1-NDM</t>
  </si>
  <si>
    <t>NZ_CP008933.1</t>
  </si>
  <si>
    <t>CP008933</t>
  </si>
  <si>
    <t>pPMK1-A</t>
  </si>
  <si>
    <t>NZ_CP008930.1</t>
  </si>
  <si>
    <t>CP008930</t>
  </si>
  <si>
    <t>pPMK1-B</t>
  </si>
  <si>
    <t>NZ_CP008931.1</t>
  </si>
  <si>
    <t>CP008931</t>
  </si>
  <si>
    <t>Klebsiella pneumoniae 34618</t>
  </si>
  <si>
    <t>p34618-43.380kb</t>
  </si>
  <si>
    <t>NZ_CP010395.1</t>
  </si>
  <si>
    <t>CP010395</t>
  </si>
  <si>
    <t>p34618-207.543kb</t>
  </si>
  <si>
    <t>NZ_CP010393.1</t>
  </si>
  <si>
    <t>CP010393</t>
  </si>
  <si>
    <t>p34618-13.841kb</t>
  </si>
  <si>
    <t>NZ_CP010394.1</t>
  </si>
  <si>
    <t>CP010394</t>
  </si>
  <si>
    <t>p34618-71.572kb</t>
  </si>
  <si>
    <t>NZ_CP010396.1</t>
  </si>
  <si>
    <t>CP010396</t>
  </si>
  <si>
    <t>Klebsiella pneumoniae 38544</t>
  </si>
  <si>
    <t>p38544-85.403kb</t>
  </si>
  <si>
    <t>NZ_CP010362.1</t>
  </si>
  <si>
    <t>CP010362</t>
  </si>
  <si>
    <t>Klebsiella pneumoniae 6234</t>
  </si>
  <si>
    <t>p6234-198.371kb</t>
  </si>
  <si>
    <t>NZ_CP010390.1</t>
  </si>
  <si>
    <t>CP010390</t>
  </si>
  <si>
    <t>p6234-178.193kb</t>
  </si>
  <si>
    <t>NZ_CP010391.1</t>
  </si>
  <si>
    <t>CP010391</t>
  </si>
  <si>
    <t>Klebsiella pneumoniae 38547</t>
  </si>
  <si>
    <t>p38547-2.496kb</t>
  </si>
  <si>
    <t>NZ_CP010389.1</t>
  </si>
  <si>
    <t>CP010389</t>
  </si>
  <si>
    <t>p38547-1.476kb</t>
  </si>
  <si>
    <t>NZ_CP010388.1</t>
  </si>
  <si>
    <t>CP010388</t>
  </si>
  <si>
    <t>Klebsiella pneumoniae UMNturkey9</t>
  </si>
  <si>
    <t>pUMNturkey9_1</t>
  </si>
  <si>
    <t>NZ_CM003132.1</t>
  </si>
  <si>
    <t>CM003132</t>
  </si>
  <si>
    <t>Klebsiella pneumoniae 32192</t>
  </si>
  <si>
    <t>NZ_CP010575.1</t>
  </si>
  <si>
    <t>CP010575</t>
  </si>
  <si>
    <t>NZ_CP010576.1</t>
  </si>
  <si>
    <t>CP010576</t>
  </si>
  <si>
    <t>NZ_CP010574.1</t>
  </si>
  <si>
    <t>CP010574</t>
  </si>
  <si>
    <t>Klebsiella pneumoniae Kp52.145</t>
  </si>
  <si>
    <t>I</t>
  </si>
  <si>
    <t>NZ_FO834904.1</t>
  </si>
  <si>
    <t>FO834904</t>
  </si>
  <si>
    <t>NZ_FO834905.1</t>
  </si>
  <si>
    <t>FO834905</t>
  </si>
  <si>
    <t>Klebsiella pneumoniae CAV1392</t>
  </si>
  <si>
    <t>pKPC_CAV1392</t>
  </si>
  <si>
    <t>NZ_CP011575.1</t>
  </si>
  <si>
    <t>CP011575</t>
  </si>
  <si>
    <t>pCAV1392-131</t>
  </si>
  <si>
    <t>NZ_CP011577.1</t>
  </si>
  <si>
    <t>CP011577</t>
  </si>
  <si>
    <t>pCAV1392-50</t>
  </si>
  <si>
    <t>NZ_CP011576.1</t>
  </si>
  <si>
    <t>CP011576</t>
  </si>
  <si>
    <t>Klebsiella pneumoniae CAV1344</t>
  </si>
  <si>
    <t>pKPC_CAV1344</t>
  </si>
  <si>
    <t>NZ_CP011622.1</t>
  </si>
  <si>
    <t>CP011622</t>
  </si>
  <si>
    <t>pCAV1344-78</t>
  </si>
  <si>
    <t>NZ_CP011621.1</t>
  </si>
  <si>
    <t>CP011621</t>
  </si>
  <si>
    <t>pCAV1344-3741</t>
  </si>
  <si>
    <t>NZ_CP011619.1</t>
  </si>
  <si>
    <t>CP011619</t>
  </si>
  <si>
    <t>pCAV1344-250</t>
  </si>
  <si>
    <t>NZ_CP011623.1</t>
  </si>
  <si>
    <t>CP011623</t>
  </si>
  <si>
    <t>pCAV1344-40</t>
  </si>
  <si>
    <t>NZ_CP011620.1</t>
  </si>
  <si>
    <t>CP011620</t>
  </si>
  <si>
    <t>Klebsiella pneumoniae CAV1596</t>
  </si>
  <si>
    <t>pCAV1596-2927</t>
  </si>
  <si>
    <t>NZ_CP011643.1</t>
  </si>
  <si>
    <t>CP011643</t>
  </si>
  <si>
    <t>pKPC_CAV1596-78</t>
  </si>
  <si>
    <t>NZ_CP011645.1</t>
  </si>
  <si>
    <t>CP011645</t>
  </si>
  <si>
    <t>pKPC_CAV1596-97</t>
  </si>
  <si>
    <t>NZ_CP011646.1</t>
  </si>
  <si>
    <t>CP011646</t>
  </si>
  <si>
    <t>pCAV1596-41</t>
  </si>
  <si>
    <t>NZ_CP011644.1</t>
  </si>
  <si>
    <t>CP011644</t>
  </si>
  <si>
    <t>Klebsiella pneumoniae</t>
  </si>
  <si>
    <t>pKP53IL</t>
  </si>
  <si>
    <t>NC_021363.1</t>
  </si>
  <si>
    <t>KF017317</t>
  </si>
  <si>
    <t>Klebsiella pneumoniae KF3</t>
  </si>
  <si>
    <t>pKF3-94</t>
  </si>
  <si>
    <t>NC_013950.1</t>
  </si>
  <si>
    <t>FJ876826</t>
  </si>
  <si>
    <t>Klebsiella pneumoniae BK15692</t>
  </si>
  <si>
    <t>pBK15692</t>
  </si>
  <si>
    <t>NC_022520.1</t>
  </si>
  <si>
    <t>KC845573</t>
  </si>
  <si>
    <t>Klebsiella pneumoniae BK31551</t>
  </si>
  <si>
    <t>pBK31551</t>
  </si>
  <si>
    <t>NC_019888.1</t>
  </si>
  <si>
    <t>JX193301</t>
  </si>
  <si>
    <t>Klebsiella pneumoniae KPS30</t>
  </si>
  <si>
    <t>pKPS30</t>
  </si>
  <si>
    <t>NC_023314.1</t>
  </si>
  <si>
    <t>KF793937</t>
  </si>
  <si>
    <t>Klebsiella pneumoniae ST15</t>
  </si>
  <si>
    <t>pKP02022</t>
  </si>
  <si>
    <t>NC_023334.1</t>
  </si>
  <si>
    <t>KF719972</t>
  </si>
  <si>
    <t>pKo6</t>
  </si>
  <si>
    <t>NC_025019.1</t>
  </si>
  <si>
    <t>KC958437</t>
  </si>
  <si>
    <t>pIncX-SHV</t>
  </si>
  <si>
    <t>NC_019157.1</t>
  </si>
  <si>
    <t>JN247852</t>
  </si>
  <si>
    <t>Klebsiella pneumoniae N10-0469</t>
  </si>
  <si>
    <t>pNDM10469</t>
  </si>
  <si>
    <t>NC_019158.1</t>
  </si>
  <si>
    <t>JN861072</t>
  </si>
  <si>
    <t>Klebsiella pneumoniae 12</t>
  </si>
  <si>
    <t>NC_011385.1</t>
  </si>
  <si>
    <t>FJ223605</t>
  </si>
  <si>
    <t>Klebsiella pneumoniae KPN5047</t>
  </si>
  <si>
    <t>pKPN5047</t>
  </si>
  <si>
    <t>NC_020811.1</t>
  </si>
  <si>
    <t>KC311431</t>
  </si>
  <si>
    <t>Klebsiella pneumoniae BK30683</t>
  </si>
  <si>
    <t>pBK30683</t>
  </si>
  <si>
    <t>NC_025131.1</t>
  </si>
  <si>
    <t>KF954760</t>
  </si>
  <si>
    <t>Klebsiella pneumoniae Kpn557</t>
  </si>
  <si>
    <t>pKpQIL</t>
  </si>
  <si>
    <t>NC_014016.1</t>
  </si>
  <si>
    <t>GU595196</t>
  </si>
  <si>
    <t>Klebsiella pneumoniae RJF866</t>
  </si>
  <si>
    <t>pRJF866</t>
  </si>
  <si>
    <t>NC_025184.1</t>
  </si>
  <si>
    <t>KF732966</t>
  </si>
  <si>
    <t>Klebsiella pneumoniae Kpn-1780</t>
  </si>
  <si>
    <t>pKP1780-kpc</t>
  </si>
  <si>
    <t>NC_023904.1</t>
  </si>
  <si>
    <t>KF874497</t>
  </si>
  <si>
    <t>Klebsiella pneumoniae U-0608239</t>
  </si>
  <si>
    <t>pUUH239.1</t>
  </si>
  <si>
    <t>NC_016979.1</t>
  </si>
  <si>
    <t>CP002473</t>
  </si>
  <si>
    <t>Klebsiella pneumoniae KPS77</t>
  </si>
  <si>
    <t>pKPS77</t>
  </si>
  <si>
    <t>NC_023330.1</t>
  </si>
  <si>
    <t>KF954150</t>
  </si>
  <si>
    <t>Klebsiella pneumoniae 0773</t>
  </si>
  <si>
    <t>pKpn114</t>
  </si>
  <si>
    <t>NC_011640.1</t>
  </si>
  <si>
    <t>EU932690</t>
  </si>
  <si>
    <t>Klebsiella pneumoniae Kp002</t>
  </si>
  <si>
    <t>pJEG011</t>
  </si>
  <si>
    <t>NC_021078.1</t>
  </si>
  <si>
    <t>KC354801</t>
  </si>
  <si>
    <t>Klebsiella pneumoniae BK31567</t>
  </si>
  <si>
    <t>pBK31567</t>
  </si>
  <si>
    <t>NC_019899.1</t>
  </si>
  <si>
    <t>JX193302</t>
  </si>
  <si>
    <t>pKPN_CZ</t>
  </si>
  <si>
    <t>NC_019390.1</t>
  </si>
  <si>
    <t>JX424424</t>
  </si>
  <si>
    <t>pCTXM360</t>
  </si>
  <si>
    <t>NC_011641.1</t>
  </si>
  <si>
    <t>EU938349</t>
  </si>
  <si>
    <t>pKP1780</t>
  </si>
  <si>
    <t>NC_021576.1</t>
  </si>
  <si>
    <t>JX424614</t>
  </si>
  <si>
    <t>pRMH760</t>
  </si>
  <si>
    <t>NC_023898.1</t>
  </si>
  <si>
    <t>KF976462</t>
  </si>
  <si>
    <t>Klebsiella pneumoniae 9</t>
  </si>
  <si>
    <t>NC_011383.1</t>
  </si>
  <si>
    <t>FJ223607</t>
  </si>
  <si>
    <t>Klebsiella pneumoniae E71T</t>
  </si>
  <si>
    <t>NC_023027.1</t>
  </si>
  <si>
    <t>KC335143</t>
  </si>
  <si>
    <t>Klebsiella pneumoniae CRE79</t>
  </si>
  <si>
    <t>pKPC-NY79</t>
  </si>
  <si>
    <t>NC_019161.1</t>
  </si>
  <si>
    <t>JX104759</t>
  </si>
  <si>
    <t>pJEG012</t>
  </si>
  <si>
    <t>NC_021079.1</t>
  </si>
  <si>
    <t>KC354802</t>
  </si>
  <si>
    <t>Klebsiella pneumoniae U3156199</t>
  </si>
  <si>
    <t>pAAC154</t>
  </si>
  <si>
    <t>NC_019156.1</t>
  </si>
  <si>
    <t>JF828150</t>
  </si>
  <si>
    <t>pTR4</t>
  </si>
  <si>
    <t>NC_019163.1</t>
  </si>
  <si>
    <t>JQ349085</t>
  </si>
  <si>
    <t>Klebsiella pneumoniae Kpn-1870</t>
  </si>
  <si>
    <t>pKP1870-kpc</t>
  </si>
  <si>
    <t>NC_023905.1</t>
  </si>
  <si>
    <t>KF874498</t>
  </si>
  <si>
    <t>Klebsiella pneumoniae MGR-K194</t>
  </si>
  <si>
    <t>pNDM_MGR194</t>
  </si>
  <si>
    <t>NC_022740.1</t>
  </si>
  <si>
    <t>KF220657</t>
  </si>
  <si>
    <t>Klebsiella pneumoniae BM4493</t>
  </si>
  <si>
    <t>pIP843</t>
  </si>
  <si>
    <t>NC_005015.1</t>
  </si>
  <si>
    <t>AY033516</t>
  </si>
  <si>
    <t>Klebsiella pneumoniae 601</t>
  </si>
  <si>
    <t>pNDM-OM</t>
  </si>
  <si>
    <t>NC_019889.1</t>
  </si>
  <si>
    <t>JX988621</t>
  </si>
  <si>
    <t>Klebsiella pneumoniae ST101</t>
  </si>
  <si>
    <t>pKPN101-IT</t>
  </si>
  <si>
    <t>NC_019165.1</t>
  </si>
  <si>
    <t>JX283456</t>
  </si>
  <si>
    <t>Klebsiella pneumoniae HP205</t>
  </si>
  <si>
    <t>pH205</t>
  </si>
  <si>
    <t>NC_010261.1</t>
  </si>
  <si>
    <t>EU331426</t>
  </si>
  <si>
    <t>Klebsiella pneumoniae ST48</t>
  </si>
  <si>
    <t>pKP09085</t>
  </si>
  <si>
    <t>NC_023332.1</t>
  </si>
  <si>
    <t>KF719970</t>
  </si>
  <si>
    <t>Klebsiella pneumoniae ST17 Kp848</t>
  </si>
  <si>
    <t>pKp848CTX</t>
  </si>
  <si>
    <t>NC_024992.1</t>
  </si>
  <si>
    <t>LM994717</t>
  </si>
  <si>
    <t>Klebsiella pneumoniae MGR-K8</t>
  </si>
  <si>
    <t>pNDM_MGRK8</t>
  </si>
  <si>
    <t>NC_025105.1</t>
  </si>
  <si>
    <t>KF220658</t>
  </si>
  <si>
    <t>p9701</t>
  </si>
  <si>
    <t>NC_011512.1</t>
  </si>
  <si>
    <t>FM246881</t>
  </si>
  <si>
    <t>Klebsiella pneumoniae Kpn-1504</t>
  </si>
  <si>
    <t>pKP1504-kpc</t>
  </si>
  <si>
    <t>NC_023903.1</t>
  </si>
  <si>
    <t>KF874496</t>
  </si>
  <si>
    <t>Klebsiella pneumoniae SC29</t>
  </si>
  <si>
    <t>pKpQIL-SC29</t>
  </si>
  <si>
    <t>NC_021656.1</t>
  </si>
  <si>
    <t>JX442977</t>
  </si>
  <si>
    <t>Klebsiella pneumoniae CRE1</t>
  </si>
  <si>
    <t>pIMP-HZ1</t>
  </si>
  <si>
    <t>NC_019166.1</t>
  </si>
  <si>
    <t>JX457479</t>
  </si>
  <si>
    <t>IncA/C-LS6</t>
  </si>
  <si>
    <t>NC_021667.1</t>
  </si>
  <si>
    <t>JX442976</t>
  </si>
  <si>
    <t>Klebsiella pneumoniae N11-0042</t>
  </si>
  <si>
    <t>pKp11-42</t>
  </si>
  <si>
    <t>NC_022609.1</t>
  </si>
  <si>
    <t>KF295829</t>
  </si>
  <si>
    <t>Klebsiella pneumoniae LS6</t>
  </si>
  <si>
    <t>ColE-LS6</t>
  </si>
  <si>
    <t>NC_021666.1</t>
  </si>
  <si>
    <t>JX442973</t>
  </si>
  <si>
    <t>pIGMS31</t>
  </si>
  <si>
    <t>NC_011406.1</t>
  </si>
  <si>
    <t>AY543072</t>
  </si>
  <si>
    <t>pKpQIL-LS6</t>
  </si>
  <si>
    <t>NC_021655.1</t>
  </si>
  <si>
    <t>JX442975</t>
  </si>
  <si>
    <t>NC_021364.1</t>
  </si>
  <si>
    <t>KF017319</t>
  </si>
  <si>
    <t>Klebsiella pneumoniae BK30661</t>
  </si>
  <si>
    <t>pBK30661</t>
  </si>
  <si>
    <t>NC_025185.1</t>
  </si>
  <si>
    <t>KF954759</t>
  </si>
  <si>
    <t>pKPoxa-48N2</t>
  </si>
  <si>
    <t>NC_021502.1</t>
  </si>
  <si>
    <t>KC757417</t>
  </si>
  <si>
    <t>Klebsiella pneumoniae BB1090</t>
  </si>
  <si>
    <t>pB1021</t>
  </si>
  <si>
    <t>NC_019989.1</t>
  </si>
  <si>
    <t>JQ319767</t>
  </si>
  <si>
    <t>Klebsiella pneumoniae K18An</t>
  </si>
  <si>
    <t>pK18An</t>
  </si>
  <si>
    <t>NC_020088.1</t>
  </si>
  <si>
    <t>HF545435</t>
  </si>
  <si>
    <t>NC_021365.1</t>
  </si>
  <si>
    <t>KF017322</t>
  </si>
  <si>
    <t>pKDO1</t>
  </si>
  <si>
    <t>NC_019389.1</t>
  </si>
  <si>
    <t>JX424423</t>
  </si>
  <si>
    <t>Klebsiella pneumoniae 09138475RyC</t>
  </si>
  <si>
    <t>pRYCKPC3.1</t>
  </si>
  <si>
    <t>NC_019151.1</t>
  </si>
  <si>
    <t>GU386376</t>
  </si>
  <si>
    <t>Klebsiella pneumoniae BK30799</t>
  </si>
  <si>
    <t>pKpQIL-10</t>
  </si>
  <si>
    <t>NC_025166.1</t>
  </si>
  <si>
    <t>KJ146687</t>
  </si>
  <si>
    <t>pKF3-70</t>
  </si>
  <si>
    <t>NC_013542.1</t>
  </si>
  <si>
    <t>FJ494913</t>
  </si>
  <si>
    <t>ColEST258</t>
  </si>
  <si>
    <t>NC_019159.1</t>
  </si>
  <si>
    <t>JN247853</t>
  </si>
  <si>
    <t>NC_021356.1</t>
  </si>
  <si>
    <t>KF017315</t>
  </si>
  <si>
    <t>Klebsiella pneumoniae NDM-1saitama01</t>
  </si>
  <si>
    <t>pNDM-1saitama01</t>
  </si>
  <si>
    <t>NC_021180.1</t>
  </si>
  <si>
    <t>AB759690</t>
  </si>
  <si>
    <t>pR55</t>
  </si>
  <si>
    <t>NC_016976.1</t>
  </si>
  <si>
    <t>JQ010984</t>
  </si>
  <si>
    <t>Klebsiella pneumoniae CRE380</t>
  </si>
  <si>
    <t>pNDM-HN380</t>
  </si>
  <si>
    <t>NC_019162.1</t>
  </si>
  <si>
    <t>JX104760</t>
  </si>
  <si>
    <t>pIGMS32</t>
  </si>
  <si>
    <t>NC_018953.1</t>
  </si>
  <si>
    <t>DQ298019</t>
  </si>
  <si>
    <t>pKPC-LK30</t>
  </si>
  <si>
    <t>NC_020893.1</t>
  </si>
  <si>
    <t>KC405622</t>
  </si>
  <si>
    <t>Klebsiella pneumoniae Kp7</t>
  </si>
  <si>
    <t>pNDM-KN</t>
  </si>
  <si>
    <t>NC_019153.1</t>
  </si>
  <si>
    <t>JN157804</t>
  </si>
  <si>
    <t>Klebsiella pneumoniae TCKpnC</t>
  </si>
  <si>
    <t>pNDM-MAR</t>
  </si>
  <si>
    <t>NC_016980.1</t>
  </si>
  <si>
    <t>JN420336</t>
  </si>
  <si>
    <t>Klebsiella pneumoniae BK26633</t>
  </si>
  <si>
    <t>pKpQIL-234</t>
  </si>
  <si>
    <t>NC_025187.1</t>
  </si>
  <si>
    <t>KJ146689</t>
  </si>
  <si>
    <t>Klebsiella pneumoniae CGH25</t>
  </si>
  <si>
    <t>pCGH25</t>
  </si>
  <si>
    <t>NC_021512.1</t>
  </si>
  <si>
    <t>JQ776509</t>
  </si>
  <si>
    <t>Klebsiella pneumoniae 997</t>
  </si>
  <si>
    <t>pc15-k</t>
  </si>
  <si>
    <t>NC_015154.1</t>
  </si>
  <si>
    <t>HQ202266</t>
  </si>
  <si>
    <t>Klebsiella pneumoniae Kpn-1433</t>
  </si>
  <si>
    <t>pKP1433</t>
  </si>
  <si>
    <t>NC_021238.1</t>
  </si>
  <si>
    <t>JX397875</t>
  </si>
  <si>
    <t>NC_021357.1</t>
  </si>
  <si>
    <t>KF017316</t>
  </si>
  <si>
    <t>Klebsiella pneumoniae BB1089</t>
  </si>
  <si>
    <t>pB1020</t>
  </si>
  <si>
    <t>NC_019987.1</t>
  </si>
  <si>
    <t>JQ319772</t>
  </si>
  <si>
    <t>pJHCMW1</t>
  </si>
  <si>
    <t>NC_003486.1</t>
  </si>
  <si>
    <t>AF479774</t>
  </si>
  <si>
    <t>pIGRK</t>
  </si>
  <si>
    <t>NC_011405.1</t>
  </si>
  <si>
    <t>AY543071</t>
  </si>
  <si>
    <t>Klebsiella pneumoniae KpS90</t>
  </si>
  <si>
    <t>pKpS90</t>
  </si>
  <si>
    <t>NC_019384.1</t>
  </si>
  <si>
    <t>JX461340</t>
  </si>
  <si>
    <t>Klebsiella pneumoniae KP048</t>
  </si>
  <si>
    <t>pKP048</t>
  </si>
  <si>
    <t>NC_014312.1</t>
  </si>
  <si>
    <t>FJ628167</t>
  </si>
  <si>
    <t>Klebsiella pneumoniae BB1088</t>
  </si>
  <si>
    <t>pB1019</t>
  </si>
  <si>
    <t>NC_019988.1</t>
  </si>
  <si>
    <t>JQ319775</t>
  </si>
  <si>
    <t>Klebsiella pneumoniae KP3</t>
  </si>
  <si>
    <t>pKP3-A</t>
  </si>
  <si>
    <t>NC_019160.1</t>
  </si>
  <si>
    <t>JN205800</t>
  </si>
  <si>
    <t>p169</t>
  </si>
  <si>
    <t>NC_011511.1</t>
  </si>
  <si>
    <t>FM246880</t>
  </si>
  <si>
    <t>pKF3-140</t>
  </si>
  <si>
    <t>NC_013951.1</t>
  </si>
  <si>
    <t>FJ876827</t>
  </si>
  <si>
    <t>Klebsiella pneumoniae C132-98</t>
  </si>
  <si>
    <t>NC_014478.1</t>
  </si>
  <si>
    <t>FJ042668</t>
  </si>
  <si>
    <t>pKN-LS6</t>
  </si>
  <si>
    <t>NC_021654.1</t>
  </si>
  <si>
    <t>JX442974</t>
  </si>
  <si>
    <t>pUUH239.2</t>
  </si>
  <si>
    <t>NC_016966.1</t>
  </si>
  <si>
    <t>CP002474</t>
  </si>
  <si>
    <t>Klebsiella pneumoniae OW16C2</t>
  </si>
  <si>
    <t>pOW16C2</t>
  </si>
  <si>
    <t>NC_025186.1</t>
  </si>
  <si>
    <t>KF977034</t>
  </si>
  <si>
    <t>Klebsiella pneumoniae K1HV</t>
  </si>
  <si>
    <t>pK1HV</t>
  </si>
  <si>
    <t>NC_020087.1</t>
  </si>
  <si>
    <t>HF545434</t>
  </si>
  <si>
    <t>Klebsiella pneumoniae CRE114</t>
  </si>
  <si>
    <t>pIMP-PH114</t>
  </si>
  <si>
    <t>NC_022652.1</t>
  </si>
  <si>
    <t>KF250428</t>
  </si>
  <si>
    <t>Klebsiella pneumoniae KP96</t>
  </si>
  <si>
    <t>pKP96</t>
  </si>
  <si>
    <t>NC_011617.1</t>
  </si>
  <si>
    <t>EU195449</t>
  </si>
  <si>
    <t>Klebsiella pneumoniae p39SLMT</t>
  </si>
  <si>
    <t>pSLMT</t>
  </si>
  <si>
    <t>NC_019152.1</t>
  </si>
  <si>
    <t>HQ589350</t>
  </si>
  <si>
    <t>Klebsiella pneumoniae 15</t>
  </si>
  <si>
    <t>15S</t>
  </si>
  <si>
    <t>NC_011382.1</t>
  </si>
  <si>
    <t>FJ223606</t>
  </si>
  <si>
    <t>Klebsiella pneumoniae Kpn-3913</t>
  </si>
  <si>
    <t>pKP3913-kpc</t>
  </si>
  <si>
    <t>NC_023906.1</t>
  </si>
  <si>
    <t>KF874499</t>
  </si>
  <si>
    <t>Klebsiella pneumoniae NK29</t>
  </si>
  <si>
    <t>pK29</t>
  </si>
  <si>
    <t>NC_010870.1</t>
  </si>
  <si>
    <t>EF382672</t>
  </si>
  <si>
    <t>Klebsiella pneumoniae BK32179</t>
  </si>
  <si>
    <t>pBK32179</t>
  </si>
  <si>
    <t>NC_020132.1</t>
  </si>
  <si>
    <t>JX430448</t>
  </si>
  <si>
    <t>Klebsiella pneumoniae CG43</t>
  </si>
  <si>
    <t>pLVPK</t>
  </si>
  <si>
    <t>NC_005249.1</t>
  </si>
  <si>
    <t>AY378100</t>
  </si>
  <si>
    <t>NC_021358.1</t>
  </si>
  <si>
    <t>KF017318</t>
  </si>
  <si>
    <t>Klebsiella pneumoniae NL194</t>
  </si>
  <si>
    <t>pNL194</t>
  </si>
  <si>
    <t>NC_014368.1</t>
  </si>
  <si>
    <t>GU585907</t>
  </si>
  <si>
    <t>NC_021359.1</t>
  </si>
  <si>
    <t>KF017320</t>
  </si>
  <si>
    <t>pKPoxa-48N1</t>
  </si>
  <si>
    <t>NC_021488.1</t>
  </si>
  <si>
    <t>KC757416</t>
  </si>
  <si>
    <t>Klebsiella pneumoniae ST23</t>
  </si>
  <si>
    <t>pKP007</t>
  </si>
  <si>
    <t>NC_023333.1</t>
  </si>
  <si>
    <t>KF719971</t>
  </si>
  <si>
    <t>pKlebB-k17/80</t>
  </si>
  <si>
    <t>NC_002610.1</t>
  </si>
  <si>
    <t>AF156893</t>
  </si>
  <si>
    <t>Klebsiella pneumoniae strain</t>
  </si>
  <si>
    <t>pFOX-7a</t>
  </si>
  <si>
    <t>NC_025134.1</t>
  </si>
  <si>
    <t>HG934082</t>
  </si>
  <si>
    <t>Klebsiella pneumoniae HS062105</t>
  </si>
  <si>
    <t>pHS062105-3</t>
  </si>
  <si>
    <t>NC_023331.1</t>
  </si>
  <si>
    <t>KF623109</t>
  </si>
  <si>
    <t>Klebsiella pneumoniae 2kI</t>
  </si>
  <si>
    <t>pKPN2</t>
  </si>
  <si>
    <t>NC_005018.1</t>
  </si>
  <si>
    <t>AF300473</t>
  </si>
  <si>
    <t>Klebsiella pneumoniae NK245</t>
  </si>
  <si>
    <t>pK245</t>
  </si>
  <si>
    <t>NC_010886.1</t>
  </si>
  <si>
    <t>DQ449578</t>
  </si>
  <si>
    <t>Klebsiella pneumoniae FC1</t>
  </si>
  <si>
    <t>pMET-1</t>
  </si>
  <si>
    <t>NC_010726.1</t>
  </si>
  <si>
    <t>EU383016</t>
  </si>
  <si>
    <t>Klebsiella pneumoniae KP1</t>
  </si>
  <si>
    <t>pKP1-NDM-1</t>
  </si>
  <si>
    <t>NC_023908.1</t>
  </si>
  <si>
    <t>KF992018</t>
  </si>
  <si>
    <t>Klebsiella pneumoniae Kp11978</t>
  </si>
  <si>
    <t>pOXA-48</t>
  </si>
  <si>
    <t>NC_019154.1</t>
  </si>
  <si>
    <t>JN626286</t>
  </si>
  <si>
    <t>NC_021360.1</t>
  </si>
  <si>
    <t>KF017321</t>
  </si>
  <si>
    <t>Klebsiella pneumoniae ST258</t>
  </si>
  <si>
    <t>pKpQIL-IT</t>
  </si>
  <si>
    <t>NC_019155.1</t>
  </si>
  <si>
    <t>JN233705</t>
  </si>
  <si>
    <t>Klebsiella pneumoniae KP617</t>
  </si>
  <si>
    <t>KP-plasmid1</t>
  </si>
  <si>
    <t>CP012754.1</t>
  </si>
  <si>
    <t>KP-plasmid2</t>
  </si>
  <si>
    <t>CP012755.1</t>
  </si>
  <si>
    <t>Klebsiella pneumoniae 30660/NJST258_1</t>
  </si>
  <si>
    <t>pNJST258N5</t>
  </si>
  <si>
    <t>NZ_CP006924.1</t>
  </si>
  <si>
    <t>CP006924</t>
  </si>
  <si>
    <t>pNJST258N1</t>
  </si>
  <si>
    <t>NZ_CP006927.1</t>
  </si>
  <si>
    <t>CP006927</t>
  </si>
  <si>
    <t>pNJST258N4</t>
  </si>
  <si>
    <t>NZ_CP006928.1</t>
  </si>
  <si>
    <t>CP006928</t>
  </si>
  <si>
    <t>pNJST258N2</t>
  </si>
  <si>
    <t>NZ_CP006926.1</t>
  </si>
  <si>
    <t>CP006926</t>
  </si>
  <si>
    <t>pNJST258N3</t>
  </si>
  <si>
    <t>NZ_CP006925.1</t>
  </si>
  <si>
    <t>CP006925</t>
  </si>
  <si>
    <t>Klebsiella pneumoniae 30684/NJST258_2</t>
  </si>
  <si>
    <t>p30684_3</t>
  </si>
  <si>
    <t>NZ_CP006921.1</t>
  </si>
  <si>
    <t>CP006921</t>
  </si>
  <si>
    <t>p30684_1</t>
  </si>
  <si>
    <t>NZ_CP006919.1</t>
  </si>
  <si>
    <t>CP006919</t>
  </si>
  <si>
    <t>p30684_2b</t>
  </si>
  <si>
    <t>NZ_CP006922.1</t>
  </si>
  <si>
    <t>CP006922</t>
  </si>
  <si>
    <t>Klebsiella pneumoniae 342</t>
  </si>
  <si>
    <t>pKP187</t>
  </si>
  <si>
    <t>NC_011282.1</t>
  </si>
  <si>
    <t>CP000965</t>
  </si>
  <si>
    <t>pKP91</t>
  </si>
  <si>
    <t>NC_011281.1</t>
  </si>
  <si>
    <t>CP000966</t>
  </si>
  <si>
    <t>Klebsiella pneumoniae 500_1420</t>
  </si>
  <si>
    <t>p500_1420-43.380kb</t>
  </si>
  <si>
    <t>NZ_CP011983.1</t>
  </si>
  <si>
    <t>CP011983</t>
  </si>
  <si>
    <t>p500_1420-130.552kb</t>
  </si>
  <si>
    <t>NZ_CP011981.1</t>
  </si>
  <si>
    <t>CP011981</t>
  </si>
  <si>
    <t>p500_1420-13.838kb</t>
  </si>
  <si>
    <t>NZ_CP011984.1</t>
  </si>
  <si>
    <t>CP011984</t>
  </si>
  <si>
    <t>p500_1420-51.662kb</t>
  </si>
  <si>
    <t>NZ_CP011982.1</t>
  </si>
  <si>
    <t>CP011982</t>
  </si>
  <si>
    <t>Klebsiella pneumoniae ATCC BAA-2146</t>
  </si>
  <si>
    <t>pHg</t>
  </si>
  <si>
    <t>NZ_CP006662.1</t>
  </si>
  <si>
    <t>CP006662</t>
  </si>
  <si>
    <t>pNDM-US</t>
  </si>
  <si>
    <t>NZ_CP006661.1</t>
  </si>
  <si>
    <t>CP006661</t>
  </si>
  <si>
    <t>pMYS</t>
  </si>
  <si>
    <t>NZ_CP006660.1</t>
  </si>
  <si>
    <t>CP006660</t>
  </si>
  <si>
    <t>pCuAs</t>
  </si>
  <si>
    <t>NZ_CP006663.1</t>
  </si>
  <si>
    <t>CP006663</t>
  </si>
  <si>
    <t>Klebsiella pneumoniae DMC1097</t>
  </si>
  <si>
    <t>pDMC1097-20.222kb</t>
  </si>
  <si>
    <t>NZ_CP011979.1</t>
  </si>
  <si>
    <t>CP011979</t>
  </si>
  <si>
    <t>pDMC1097-77.775kb</t>
  </si>
  <si>
    <t>NZ_CP011978.1</t>
  </si>
  <si>
    <t>CP011978</t>
  </si>
  <si>
    <t>pDMC1097-218.836kb</t>
  </si>
  <si>
    <t>NZ_CP011977.1</t>
  </si>
  <si>
    <t>CP011977</t>
  </si>
  <si>
    <t>Klebsiella pneumoniae FCF1305</t>
  </si>
  <si>
    <t>pKPC_FCF13/05</t>
  </si>
  <si>
    <t>NC_021664.2</t>
  </si>
  <si>
    <t>CP004366</t>
  </si>
  <si>
    <t>Klebsiella pneumoniae FCF3SP</t>
  </si>
  <si>
    <t>pKPC_FCF/3SP</t>
  </si>
  <si>
    <t>NC_021660.2</t>
  </si>
  <si>
    <t>CP004367</t>
  </si>
  <si>
    <t>Klebsiella pneumoniae JM45</t>
  </si>
  <si>
    <t>NC_022083.1</t>
  </si>
  <si>
    <t>CP006658</t>
  </si>
  <si>
    <t>NC_022078.1</t>
  </si>
  <si>
    <t>CP006657</t>
  </si>
  <si>
    <t>Klebsiella pneumoniae KCTC 2242</t>
  </si>
  <si>
    <t>pKCTC2242</t>
  </si>
  <si>
    <t>NC_017541.1</t>
  </si>
  <si>
    <t>CP002911</t>
  </si>
  <si>
    <t>Klebsiella pneumoniae ST272 K45-67</t>
  </si>
  <si>
    <t>pK45-67VIM</t>
  </si>
  <si>
    <t>NC_021622.1</t>
  </si>
  <si>
    <t>HF955507</t>
  </si>
  <si>
    <t>Klebsiella pneumoniae subsp. pneumoniae KPNIH33</t>
  </si>
  <si>
    <t>pKPC-63d</t>
  </si>
  <si>
    <t>NZ_CP009773.1</t>
  </si>
  <si>
    <t>CP009773</t>
  </si>
  <si>
    <t>NZ_CP009772.1</t>
  </si>
  <si>
    <t>CP009772</t>
  </si>
  <si>
    <t>pNJST258N3-62b</t>
  </si>
  <si>
    <t>NZ_CP009774.1</t>
  </si>
  <si>
    <t>CP009774</t>
  </si>
  <si>
    <t>Klebsiella pneumoniae subsp. pneumoniae KPNIH32</t>
  </si>
  <si>
    <t>pKPN-a68</t>
  </si>
  <si>
    <t>NZ_CP009777.1</t>
  </si>
  <si>
    <t>CP009777</t>
  </si>
  <si>
    <t>pKPC-def</t>
  </si>
  <si>
    <t>NZ_CP009776.1</t>
  </si>
  <si>
    <t>CP009776</t>
  </si>
  <si>
    <t>pKPN-c8b</t>
  </si>
  <si>
    <t>NZ_CP009778.1</t>
  </si>
  <si>
    <t>CP009778</t>
  </si>
  <si>
    <t>Klebsiella pneumoniae subsp. pneumoniae KPNIH29</t>
  </si>
  <si>
    <t>pKPN-80a</t>
  </si>
  <si>
    <t>NZ_CP009865.1</t>
  </si>
  <si>
    <t>CP009865</t>
  </si>
  <si>
    <t>pKPC-e4e</t>
  </si>
  <si>
    <t>NZ_CP009864.1</t>
  </si>
  <si>
    <t>CP009864</t>
  </si>
  <si>
    <t>Klebsiella pneumoniae subsp. pneumoniae KPNIH30</t>
  </si>
  <si>
    <t>pKpQIL-531</t>
  </si>
  <si>
    <t>NZ_CP009875.1</t>
  </si>
  <si>
    <t>CP009875</t>
  </si>
  <si>
    <t>pKPN-294</t>
  </si>
  <si>
    <t>NZ_CP009873.1</t>
  </si>
  <si>
    <t>CP009873</t>
  </si>
  <si>
    <t>pKPN-b9c</t>
  </si>
  <si>
    <t>NZ_CP009874.1</t>
  </si>
  <si>
    <t>CP009874</t>
  </si>
  <si>
    <t>Klebsiella pneumoniae subsp. pneumoniae KPNIH31</t>
  </si>
  <si>
    <t>pKPN-852</t>
  </si>
  <si>
    <t>NZ_CP009878.1</t>
  </si>
  <si>
    <t>CP009878</t>
  </si>
  <si>
    <t>pAAC154-a9e</t>
  </si>
  <si>
    <t>NZ_CP009877.1</t>
  </si>
  <si>
    <t>CP009877</t>
  </si>
  <si>
    <t>pKPN-c22</t>
  </si>
  <si>
    <t>NZ_CP009879.1</t>
  </si>
  <si>
    <t>CP009879</t>
  </si>
  <si>
    <t>Klebsiella pneumoniae subsp. pneumoniae 234-12</t>
  </si>
  <si>
    <t>pKpn23412-4</t>
  </si>
  <si>
    <t>NZ_CP011316.1</t>
  </si>
  <si>
    <t>CP011316</t>
  </si>
  <si>
    <t>pKpn23412-362</t>
  </si>
  <si>
    <t>NZ_CP011314.1</t>
  </si>
  <si>
    <t>CP011314</t>
  </si>
  <si>
    <t>pKpn2312-5</t>
  </si>
  <si>
    <t>NZ_CP011315.1</t>
  </si>
  <si>
    <t>CP011315</t>
  </si>
  <si>
    <t>Klebsiella pneumoniae subsp. pneumoniae HS11286</t>
  </si>
  <si>
    <t>pKPHS1</t>
  </si>
  <si>
    <t>NC_016838.1</t>
  </si>
  <si>
    <t>CP003223</t>
  </si>
  <si>
    <t>pKPHS6</t>
  </si>
  <si>
    <t>NC_016841.1</t>
  </si>
  <si>
    <t>CP003228</t>
  </si>
  <si>
    <t>pKPHS3</t>
  </si>
  <si>
    <t>NC_016839.1</t>
  </si>
  <si>
    <t>CP003225</t>
  </si>
  <si>
    <t>pKPHS4</t>
  </si>
  <si>
    <t>NC_016840.1</t>
  </si>
  <si>
    <t>CP003226</t>
  </si>
  <si>
    <t>pKPHS2</t>
  </si>
  <si>
    <t>NC_016846.1</t>
  </si>
  <si>
    <t>CP003224</t>
  </si>
  <si>
    <t>pKPHS5</t>
  </si>
  <si>
    <t>NC_016847.1</t>
  </si>
  <si>
    <t>CP003227</t>
  </si>
  <si>
    <t>Klebsiella pneumoniae subsp. pneumoniae Kp13</t>
  </si>
  <si>
    <t>pKP13c</t>
  </si>
  <si>
    <t>NZ_CP003995.1</t>
  </si>
  <si>
    <t>CP003995</t>
  </si>
  <si>
    <t>pKP13d</t>
  </si>
  <si>
    <t>NZ_CP003997.1</t>
  </si>
  <si>
    <t>CP003997</t>
  </si>
  <si>
    <t>pKP13b</t>
  </si>
  <si>
    <t>NZ_CP003994.1</t>
  </si>
  <si>
    <t>CP003994</t>
  </si>
  <si>
    <t>pKP13f</t>
  </si>
  <si>
    <t>NZ_CP004000.1</t>
  </si>
  <si>
    <t>CP004000</t>
  </si>
  <si>
    <t>pKP13e</t>
  </si>
  <si>
    <t>NZ_CP003998.1</t>
  </si>
  <si>
    <t>CP003998</t>
  </si>
  <si>
    <t>pKP13a</t>
  </si>
  <si>
    <t>NZ_CP003996.1</t>
  </si>
  <si>
    <t>CP003996</t>
  </si>
  <si>
    <t>Klebsiella pneumoniae subsp. pneumoniae KP5-1 Kp5-1</t>
  </si>
  <si>
    <t>pKp5-1</t>
  </si>
  <si>
    <t>CP008701.1</t>
  </si>
  <si>
    <t>Klebsiella pneumoniae subsp. pneumoniae KPNIH1</t>
  </si>
  <si>
    <t>pKPN-498</t>
  </si>
  <si>
    <t>NZ_CP008829.1</t>
  </si>
  <si>
    <t>CP008829</t>
  </si>
  <si>
    <t>pKpQIL-6e6</t>
  </si>
  <si>
    <t>NZ_CP008830.1</t>
  </si>
  <si>
    <t>CP008830</t>
  </si>
  <si>
    <t>pAAC154-a50</t>
  </si>
  <si>
    <t>NZ_CP008828.1</t>
  </si>
  <si>
    <t>CP008828</t>
  </si>
  <si>
    <t>Klebsiella pneumoniae subsp. pneumoniae KPNIH10</t>
  </si>
  <si>
    <t>NZ_CP007728.1</t>
  </si>
  <si>
    <t>CP007728</t>
  </si>
  <si>
    <t>NZ_CP007730.1</t>
  </si>
  <si>
    <t>CP007730</t>
  </si>
  <si>
    <t>NZ_CP007729.1</t>
  </si>
  <si>
    <t>CP007729</t>
  </si>
  <si>
    <t>Klebsiella pneumoniae subsp. pneumoniae KPNIH24</t>
  </si>
  <si>
    <t>pKPN-e44</t>
  </si>
  <si>
    <t>NZ_CP008800.1</t>
  </si>
  <si>
    <t>CP008800</t>
  </si>
  <si>
    <t>pKPN-819</t>
  </si>
  <si>
    <t>NZ_CP008799.1</t>
  </si>
  <si>
    <t>CP008799</t>
  </si>
  <si>
    <t>pKPC-484</t>
  </si>
  <si>
    <t>NZ_CP008798.1</t>
  </si>
  <si>
    <t>CP008798</t>
  </si>
  <si>
    <t>Klebsiella pneumoniae subsp. pneumoniae KPNIH27</t>
  </si>
  <si>
    <t>pKEC-dc3</t>
  </si>
  <si>
    <t>NZ_CP007732.1</t>
  </si>
  <si>
    <t>CP007732</t>
  </si>
  <si>
    <t>pKPN-262</t>
  </si>
  <si>
    <t>NZ_CP007734.1</t>
  </si>
  <si>
    <t>CP007734</t>
  </si>
  <si>
    <t>pKPN-b0b</t>
  </si>
  <si>
    <t>NZ_CP007736.1</t>
  </si>
  <si>
    <t>CP007736</t>
  </si>
  <si>
    <t>pKPN-a41</t>
  </si>
  <si>
    <t>NZ_CP007735.1</t>
  </si>
  <si>
    <t>CP007735</t>
  </si>
  <si>
    <t>pKPN-068</t>
  </si>
  <si>
    <t>NZ_CP007733.1</t>
  </si>
  <si>
    <t>CP007733</t>
  </si>
  <si>
    <t>Klebsiella pneumoniae subsp. pneumoniae KPR0928</t>
  </si>
  <si>
    <t>NZ_CP008832.1</t>
  </si>
  <si>
    <t>CP008832</t>
  </si>
  <si>
    <t>NZ_CP008833.1</t>
  </si>
  <si>
    <t>CP008833</t>
  </si>
  <si>
    <t>Klebsiella pneumoniae subsp. pneumoniae KPX</t>
  </si>
  <si>
    <t>pKPX-1</t>
  </si>
  <si>
    <t>NC_021198.1</t>
  </si>
  <si>
    <t>AP012055</t>
  </si>
  <si>
    <t>pKPX-2</t>
  </si>
  <si>
    <t>NC_021199.1</t>
  </si>
  <si>
    <t>AP012056</t>
  </si>
  <si>
    <t>Klebsiella pneumoniae subsp. pneumoniae MGH 78578 ATCC 700721</t>
  </si>
  <si>
    <t>pKPN5</t>
  </si>
  <si>
    <t>NC_009651.1</t>
  </si>
  <si>
    <t>CP000650</t>
  </si>
  <si>
    <t>pKPN4</t>
  </si>
  <si>
    <t>NC_009650.1</t>
  </si>
  <si>
    <t>CP000649</t>
  </si>
  <si>
    <t>pKPN3</t>
  </si>
  <si>
    <t>NC_009649.1</t>
  </si>
  <si>
    <t>CP000648</t>
  </si>
  <si>
    <t>pKPN6</t>
  </si>
  <si>
    <t>NC_009652.1</t>
  </si>
  <si>
    <t>CP000651</t>
  </si>
  <si>
    <t>pKPN7</t>
  </si>
  <si>
    <t>NC_009653.1</t>
  </si>
  <si>
    <t>CP000652</t>
  </si>
  <si>
    <t>Klebsiella pneumoniae subsp. pneumoniae NTUH-K2044</t>
  </si>
  <si>
    <t>pK2044</t>
  </si>
  <si>
    <t>NC_006625.1</t>
  </si>
  <si>
    <t>AP006726</t>
  </si>
  <si>
    <t>Klebsiella pneumoniae subsp. pneumoniae PittNDM01</t>
  </si>
  <si>
    <t>NZ_CP006800.1</t>
  </si>
  <si>
    <t>CP006800</t>
  </si>
  <si>
    <t>NZ_CP006799.1</t>
  </si>
  <si>
    <t>CP006799</t>
  </si>
  <si>
    <t>plasmid3</t>
  </si>
  <si>
    <t>NZ_CP006801.1</t>
  </si>
  <si>
    <t>CP006801</t>
  </si>
  <si>
    <t>plasmid4</t>
  </si>
  <si>
    <t>NZ_CP006802.1</t>
  </si>
  <si>
    <t>CP006802</t>
  </si>
  <si>
    <t>Klebsiella pneumoniae subsp. rhinoscleromatis SB3432</t>
  </si>
  <si>
    <t>pKRH</t>
  </si>
  <si>
    <t>NC_021231.1</t>
  </si>
  <si>
    <t>FO203500</t>
  </si>
  <si>
    <t>Klebsiella pneumoniae UHKPC07</t>
  </si>
  <si>
    <t>pUHKPC07-113.639kb</t>
  </si>
  <si>
    <t>NZ_CP011986.1</t>
  </si>
  <si>
    <t>CP011986</t>
  </si>
  <si>
    <t>pUHKPC07-13.841kb</t>
  </si>
  <si>
    <t>NZ_CP011988.1</t>
  </si>
  <si>
    <t>CP011988</t>
  </si>
  <si>
    <t>pUHKPC07-74.026kb</t>
  </si>
  <si>
    <t>NZ_CP011987.1</t>
  </si>
  <si>
    <t>CP011987</t>
  </si>
  <si>
    <t>Klebsiella pneumoniae UHKPC33</t>
  </si>
  <si>
    <t>pUHKPC33-43.380kb</t>
  </si>
  <si>
    <t>NZ_CP011992.1</t>
  </si>
  <si>
    <t>CP011992</t>
  </si>
  <si>
    <t>pUHKPC33-162.533kb</t>
  </si>
  <si>
    <t>NZ_CP011990.1</t>
  </si>
  <si>
    <t>CP011990</t>
  </si>
  <si>
    <t>pUHKPC33-113.638kb</t>
  </si>
  <si>
    <t>NZ_CP011991.1</t>
  </si>
  <si>
    <t>CP011991</t>
  </si>
  <si>
    <t>pUHKPC33-13.841kb</t>
  </si>
  <si>
    <t>NZ_CP011993.1</t>
  </si>
  <si>
    <t>CP011993</t>
  </si>
  <si>
    <t>Klebsiella sp. KCL-2</t>
  </si>
  <si>
    <t>pMGD2</t>
  </si>
  <si>
    <t>NC_003789.1</t>
  </si>
  <si>
    <t>AY033498</t>
  </si>
  <si>
    <t>Klebsiella variicola BZ19</t>
  </si>
  <si>
    <t>pBZ19</t>
  </si>
  <si>
    <t>NZ_JDWA01000031.1</t>
  </si>
  <si>
    <t>JDWA01000031</t>
  </si>
  <si>
    <t>Klebsiella variicola DX120E</t>
  </si>
  <si>
    <t>pKV1</t>
  </si>
  <si>
    <t>NZ_CP009275.1</t>
  </si>
  <si>
    <t>CP009275</t>
  </si>
  <si>
    <t>pKV2</t>
  </si>
  <si>
    <t>NZ_CP009276.1</t>
  </si>
  <si>
    <t>CP009276</t>
  </si>
  <si>
    <t>Kluyvera intermedia CAV1151</t>
  </si>
  <si>
    <t>pCAV1151-296</t>
  </si>
  <si>
    <t>NZ_CP011601.1</t>
  </si>
  <si>
    <t>CP011601</t>
  </si>
  <si>
    <t>pKPC_CAV1151</t>
  </si>
  <si>
    <t>NZ_CP011598.1</t>
  </si>
  <si>
    <t>CP011598</t>
  </si>
  <si>
    <t>pCAV1151-83</t>
  </si>
  <si>
    <t>NZ_CP011599.1</t>
  </si>
  <si>
    <t>CP011599</t>
  </si>
  <si>
    <t>pCAV1151-215</t>
  </si>
  <si>
    <t>NZ_CP011600.1</t>
  </si>
  <si>
    <t>CP011600</t>
  </si>
  <si>
    <t>Komagataeibacter europaeus DES 11</t>
  </si>
  <si>
    <t>pAEU601</t>
  </si>
  <si>
    <t>NC_025155.1</t>
  </si>
  <si>
    <t>Y17109</t>
  </si>
  <si>
    <t>Komagataeibacter europaeus KGMA0119</t>
  </si>
  <si>
    <t>pGE3</t>
  </si>
  <si>
    <t>NC_024995.1</t>
  </si>
  <si>
    <t>AB972539</t>
  </si>
  <si>
    <t>Komagataeibacter europaeus JK2</t>
  </si>
  <si>
    <t>pJK21</t>
  </si>
  <si>
    <t>NC_025011.1</t>
  </si>
  <si>
    <t>AJ223503</t>
  </si>
  <si>
    <t>pGE2</t>
  </si>
  <si>
    <t>NC_024994.1</t>
  </si>
  <si>
    <t>AB972538</t>
  </si>
  <si>
    <t>pGE1</t>
  </si>
  <si>
    <t>NC_024993.1</t>
  </si>
  <si>
    <t>AB972537</t>
  </si>
  <si>
    <t>Komagataeibacter medellinensis NBRC 3288</t>
  </si>
  <si>
    <t>pGXY060</t>
  </si>
  <si>
    <t>NC_016900.1</t>
  </si>
  <si>
    <t>AP012165</t>
  </si>
  <si>
    <t>pGXY020</t>
  </si>
  <si>
    <t>NC_016021.1</t>
  </si>
  <si>
    <t>AP012161</t>
  </si>
  <si>
    <t>pGXY050</t>
  </si>
  <si>
    <t>NC_016029.1</t>
  </si>
  <si>
    <t>AP012164</t>
  </si>
  <si>
    <t>pGXY040</t>
  </si>
  <si>
    <t>NC_016022.1</t>
  </si>
  <si>
    <t>AP012163</t>
  </si>
  <si>
    <t>pGXY010</t>
  </si>
  <si>
    <t>NC_016037.1</t>
  </si>
  <si>
    <t>AP012160</t>
  </si>
  <si>
    <t>pGXY030</t>
  </si>
  <si>
    <t>NC_016028.1</t>
  </si>
  <si>
    <t>AP012162</t>
  </si>
  <si>
    <t>pGXY070</t>
  </si>
  <si>
    <t>NC_016030.1</t>
  </si>
  <si>
    <t>AP012166</t>
  </si>
  <si>
    <t>Komagataeibacter xylinus E25</t>
  </si>
  <si>
    <t>pGX2</t>
  </si>
  <si>
    <t>NZ_CP004362.1</t>
  </si>
  <si>
    <t>CP004362</t>
  </si>
  <si>
    <t>pGX4</t>
  </si>
  <si>
    <t>NZ_CP004364.1</t>
  </si>
  <si>
    <t>CP004364</t>
  </si>
  <si>
    <t>pGX3</t>
  </si>
  <si>
    <t>NZ_CP004363.1</t>
  </si>
  <si>
    <t>CP004363</t>
  </si>
  <si>
    <t>pGX5</t>
  </si>
  <si>
    <t>NZ_CP004365.1</t>
  </si>
  <si>
    <t>CP004365</t>
  </si>
  <si>
    <t>pGX1</t>
  </si>
  <si>
    <t>NZ_CP004361.1</t>
  </si>
  <si>
    <t>CP004361</t>
  </si>
  <si>
    <t>Lachancea fermentati</t>
  </si>
  <si>
    <t>pSM1</t>
  </si>
  <si>
    <t>NC_002054.1</t>
  </si>
  <si>
    <t>M18275</t>
  </si>
  <si>
    <t>Lachancea waltii CBS 6430 from the CBS Collection, Delft</t>
  </si>
  <si>
    <t>pKW1</t>
  </si>
  <si>
    <t>NC_010188.1</t>
  </si>
  <si>
    <t>Lactobacillus acidipiscis ACA-DC 1533</t>
  </si>
  <si>
    <t>pLAC1</t>
  </si>
  <si>
    <t>NC_014164.1</t>
  </si>
  <si>
    <t>FN667595</t>
  </si>
  <si>
    <t>Lactobacillus acidophilus TK8912</t>
  </si>
  <si>
    <t>pLA106</t>
  </si>
  <si>
    <t>NC_004985.1</t>
  </si>
  <si>
    <t>D88438</t>
  </si>
  <si>
    <t>pLA103</t>
  </si>
  <si>
    <t>NC_003458.1</t>
  </si>
  <si>
    <t>AB081463</t>
  </si>
  <si>
    <t>Lactobacillus amylovorus 30SC</t>
  </si>
  <si>
    <t>pRKC30SC1</t>
  </si>
  <si>
    <t>NC_015213.1</t>
  </si>
  <si>
    <t>CP002560</t>
  </si>
  <si>
    <t>pRKC30SC2</t>
  </si>
  <si>
    <t>NC_015218.1</t>
  </si>
  <si>
    <t>CP002561</t>
  </si>
  <si>
    <t>Lactobacillus amylovorus GRL 1112</t>
  </si>
  <si>
    <t>NC_015322.1</t>
  </si>
  <si>
    <t>CP002613</t>
  </si>
  <si>
    <t>NC_015319.1</t>
  </si>
  <si>
    <t>CP002612</t>
  </si>
  <si>
    <t>Lactobacillus amylovorus GRL1118</t>
  </si>
  <si>
    <t>NC_017472.1</t>
  </si>
  <si>
    <t>CP002611</t>
  </si>
  <si>
    <t>NC_017471.1</t>
  </si>
  <si>
    <t>CP002610</t>
  </si>
  <si>
    <t>Lactobacillus brevis 925A</t>
  </si>
  <si>
    <t>pLB925A02</t>
  </si>
  <si>
    <t>NC_012549.1</t>
  </si>
  <si>
    <t>AB370335</t>
  </si>
  <si>
    <t>pLB925A01</t>
  </si>
  <si>
    <t>NC_012548.1</t>
  </si>
  <si>
    <t>AB370334</t>
  </si>
  <si>
    <t>Lactobacillus brevis D11</t>
  </si>
  <si>
    <t>pSD11</t>
  </si>
  <si>
    <t>NC_014919.1</t>
  </si>
  <si>
    <t>HQ622718</t>
  </si>
  <si>
    <t>pLB925A04</t>
  </si>
  <si>
    <t>NC_012551.1</t>
  </si>
  <si>
    <t>AB370337</t>
  </si>
  <si>
    <t>pLB925A03</t>
  </si>
  <si>
    <t>NC_012550.1</t>
  </si>
  <si>
    <t>AB370336</t>
  </si>
  <si>
    <t>Lactobacillus brevis ABBC45</t>
  </si>
  <si>
    <t>pRH45II</t>
  </si>
  <si>
    <t>NC_005952.1</t>
  </si>
  <si>
    <t>AB118106</t>
  </si>
  <si>
    <t>Lactobacillus brevis ATCC 367</t>
  </si>
  <si>
    <t>NC_008498.1</t>
  </si>
  <si>
    <t>CP000417</t>
  </si>
  <si>
    <t>NC_008499.1</t>
  </si>
  <si>
    <t>CP000418</t>
  </si>
  <si>
    <t>Lactobacillus brevis BSO 464</t>
  </si>
  <si>
    <t>pL747-1</t>
  </si>
  <si>
    <t>CP005978.1</t>
  </si>
  <si>
    <t>pL747-2</t>
  </si>
  <si>
    <t>CP005979.1</t>
  </si>
  <si>
    <t>pL747-7</t>
  </si>
  <si>
    <t>CP005984.1</t>
  </si>
  <si>
    <t>pL747-5</t>
  </si>
  <si>
    <t>CP005982.1</t>
  </si>
  <si>
    <t>pL747-6</t>
  </si>
  <si>
    <t>CP005983.1</t>
  </si>
  <si>
    <t>pL747-8</t>
  </si>
  <si>
    <t>CP005985.1</t>
  </si>
  <si>
    <t>pL747-3</t>
  </si>
  <si>
    <t>CP005980.1</t>
  </si>
  <si>
    <t>pL747-4</t>
  </si>
  <si>
    <t>CP005981.1</t>
  </si>
  <si>
    <t>Lactobacillus brevis KB290</t>
  </si>
  <si>
    <t>pKB290-7</t>
  </si>
  <si>
    <t>NC_020824.1</t>
  </si>
  <si>
    <t>AP012174</t>
  </si>
  <si>
    <t>pKB290-3</t>
  </si>
  <si>
    <t>NC_020826.1</t>
  </si>
  <si>
    <t>AP012170</t>
  </si>
  <si>
    <t>pKB290-9</t>
  </si>
  <si>
    <t>NC_020825.1</t>
  </si>
  <si>
    <t>AP012176</t>
  </si>
  <si>
    <t>pKB290-5</t>
  </si>
  <si>
    <t>NC_020823.1</t>
  </si>
  <si>
    <t>AP012172</t>
  </si>
  <si>
    <t>pKB290-4</t>
  </si>
  <si>
    <t>NC_020822.1</t>
  </si>
  <si>
    <t>AP012171</t>
  </si>
  <si>
    <t>pKB290-1</t>
  </si>
  <si>
    <t>NC_020820.1</t>
  </si>
  <si>
    <t>AP012168</t>
  </si>
  <si>
    <t>pKB290-2</t>
  </si>
  <si>
    <t>NC_020821.1</t>
  </si>
  <si>
    <t>AP012169</t>
  </si>
  <si>
    <t>pKB290-8</t>
  </si>
  <si>
    <t>NC_020828.1</t>
  </si>
  <si>
    <t>AP012175</t>
  </si>
  <si>
    <t>pKB290-6</t>
  </si>
  <si>
    <t>NC_020827.1</t>
  </si>
  <si>
    <t>AP012173</t>
  </si>
  <si>
    <t>Lactobacillus buchneri CD034</t>
  </si>
  <si>
    <t>pCD034-1</t>
  </si>
  <si>
    <t>NC_016035.1</t>
  </si>
  <si>
    <t>JN084215</t>
  </si>
  <si>
    <t>pCD034-2</t>
  </si>
  <si>
    <t>NC_016034.1</t>
  </si>
  <si>
    <t>JN084214</t>
  </si>
  <si>
    <t>pCD034-3</t>
  </si>
  <si>
    <t>NC_018611.1</t>
  </si>
  <si>
    <t>CP003044</t>
  </si>
  <si>
    <t>Lactobacillus buchneri NRRL B-30929</t>
  </si>
  <si>
    <t>pLBUC03</t>
  </si>
  <si>
    <t>NC_015421.1</t>
  </si>
  <si>
    <t>CP002655</t>
  </si>
  <si>
    <t>pLBUC02</t>
  </si>
  <si>
    <t>NC_015429.1</t>
  </si>
  <si>
    <t>CP002654</t>
  </si>
  <si>
    <t>pLBUC01</t>
  </si>
  <si>
    <t>NC_015420.1</t>
  </si>
  <si>
    <t>CP002653</t>
  </si>
  <si>
    <t>Lactobacillus casei TISTR1341</t>
  </si>
  <si>
    <t>pRCEID13.9</t>
  </si>
  <si>
    <t>NC_014620.1</t>
  </si>
  <si>
    <t>HQ259052</t>
  </si>
  <si>
    <t>pRCEID7.6</t>
  </si>
  <si>
    <t>NC_016975.1</t>
  </si>
  <si>
    <t>JN793951</t>
  </si>
  <si>
    <t>pRCEID3.2</t>
  </si>
  <si>
    <t>NC_014619.1</t>
  </si>
  <si>
    <t>HQ259051</t>
  </si>
  <si>
    <t>pRCEID2.9</t>
  </si>
  <si>
    <t>NC_017466.1</t>
  </si>
  <si>
    <t>HQ173810</t>
  </si>
  <si>
    <t>Lactobacillus casei</t>
  </si>
  <si>
    <t>pYIT356</t>
  </si>
  <si>
    <t>NC_006257.1</t>
  </si>
  <si>
    <t>AB119526</t>
  </si>
  <si>
    <t>pSMA23</t>
  </si>
  <si>
    <t>NC_010242.1</t>
  </si>
  <si>
    <t>DQ116709</t>
  </si>
  <si>
    <t>Lactobacillus casei MCJ</t>
  </si>
  <si>
    <t>pMC11</t>
  </si>
  <si>
    <t>NC_025132.1</t>
  </si>
  <si>
    <t>KF986324</t>
  </si>
  <si>
    <t>Lactobacillus casei ATCC 334</t>
  </si>
  <si>
    <t>NC_008502.1</t>
  </si>
  <si>
    <t>CP000424</t>
  </si>
  <si>
    <t>Lactobacillus casei BD-II</t>
  </si>
  <si>
    <t>pBD-II</t>
  </si>
  <si>
    <t>NC_017476.1</t>
  </si>
  <si>
    <t>CP002619</t>
  </si>
  <si>
    <t>Lactobacillus casei LC2W</t>
  </si>
  <si>
    <t>pLC2W</t>
  </si>
  <si>
    <t>NC_017475.1</t>
  </si>
  <si>
    <t>CP002617</t>
  </si>
  <si>
    <t>Lactobacillus casei LcA</t>
  </si>
  <si>
    <t>pACT</t>
  </si>
  <si>
    <t>NZ_CM001862.1</t>
  </si>
  <si>
    <t>CM001862</t>
  </si>
  <si>
    <t>Lactobacillus casei LcY</t>
  </si>
  <si>
    <t>pYAK</t>
  </si>
  <si>
    <t>NZ_CM002348.1</t>
  </si>
  <si>
    <t>CM002348</t>
  </si>
  <si>
    <t>Lactobacillus casei LOCK919</t>
  </si>
  <si>
    <t>pLOCK919</t>
  </si>
  <si>
    <t>NC_021722.1</t>
  </si>
  <si>
    <t>CP005487</t>
  </si>
  <si>
    <t>Lactobacillus casei str. Zhang</t>
  </si>
  <si>
    <t>plca36</t>
  </si>
  <si>
    <t>NC_011352.1</t>
  </si>
  <si>
    <t>CP000935</t>
  </si>
  <si>
    <t>Lactobacillus casei subsp. casei ATCC 393</t>
  </si>
  <si>
    <t>pLBCZ-2</t>
  </si>
  <si>
    <t>NZ_AP012546.1</t>
  </si>
  <si>
    <t>AP012546</t>
  </si>
  <si>
    <t>pLBCZ-1</t>
  </si>
  <si>
    <t>NZ_AP012545.1</t>
  </si>
  <si>
    <t>AP012545</t>
  </si>
  <si>
    <t>Lactobacillus casei W56</t>
  </si>
  <si>
    <t>pW56</t>
  </si>
  <si>
    <t>NC_020057.1</t>
  </si>
  <si>
    <t>HE970765</t>
  </si>
  <si>
    <t>Lactobacillus curvatus CRL705</t>
  </si>
  <si>
    <t>pRC18</t>
  </si>
  <si>
    <t>NC_003320.2</t>
  </si>
  <si>
    <t>AF200347</t>
  </si>
  <si>
    <t>Lactobacillus delbrueckii JCL414</t>
  </si>
  <si>
    <t>pJBL2</t>
  </si>
  <si>
    <t>NC_004849.1</t>
  </si>
  <si>
    <t>AJ421486</t>
  </si>
  <si>
    <t>Lactobacillus delbrueckii CRL1212</t>
  </si>
  <si>
    <t>pLL1212</t>
  </si>
  <si>
    <t>NC_004937.1</t>
  </si>
  <si>
    <t>AF109691</t>
  </si>
  <si>
    <t>Lactobacillus delbrueckii</t>
  </si>
  <si>
    <t>pLBB1</t>
  </si>
  <si>
    <t>NC_002191.1</t>
  </si>
  <si>
    <t>AF236060</t>
  </si>
  <si>
    <t>Lactobacillus delbrueckii B36</t>
  </si>
  <si>
    <t>pDOJ1</t>
  </si>
  <si>
    <t>NC_010909.1</t>
  </si>
  <si>
    <t>EF196093</t>
  </si>
  <si>
    <t>pN42</t>
  </si>
  <si>
    <t>NC_004850.1</t>
  </si>
  <si>
    <t>AJ421627</t>
  </si>
  <si>
    <t>Lactobacillus delbrueckii WS58</t>
  </si>
  <si>
    <t>pWS58</t>
  </si>
  <si>
    <t>NC_001670.1</t>
  </si>
  <si>
    <t>Z50864</t>
  </si>
  <si>
    <t>Lactobacillus delbrueckii subsp. bulgaricus ND02</t>
  </si>
  <si>
    <t>NC_014728.1</t>
  </si>
  <si>
    <t>CP002342</t>
  </si>
  <si>
    <t>Lactobacillus farciminis CNCM-I-3699-S</t>
  </si>
  <si>
    <t>CP011953.1</t>
  </si>
  <si>
    <t>CP011954.1</t>
  </si>
  <si>
    <t>Lactobacillus farciminis CNCM-I-3699-R</t>
  </si>
  <si>
    <t>CP012178.1</t>
  </si>
  <si>
    <t>Lactobacillus farciminis KCTC3681</t>
  </si>
  <si>
    <t>pLF24</t>
  </si>
  <si>
    <t>NC_011798.1</t>
  </si>
  <si>
    <t>EU429343</t>
  </si>
  <si>
    <t>Lactobacillus fermentum KC5b</t>
  </si>
  <si>
    <t>pKC5b</t>
  </si>
  <si>
    <t>NC_004947.1</t>
  </si>
  <si>
    <t>AF378372</t>
  </si>
  <si>
    <t>Lactobacillus fermentum</t>
  </si>
  <si>
    <t>pLME300</t>
  </si>
  <si>
    <t>NC_004566.1</t>
  </si>
  <si>
    <t>AJ488494</t>
  </si>
  <si>
    <t>Lactobacillus fermentum 3872</t>
  </si>
  <si>
    <t>pLF3872</t>
  </si>
  <si>
    <t>NZ_CP011537.1</t>
  </si>
  <si>
    <t>CP011537</t>
  </si>
  <si>
    <t>Lactobacillus fermentum MTCC 8711</t>
  </si>
  <si>
    <t>pLF03</t>
  </si>
  <si>
    <t>NZ_AVAB01000112.1</t>
  </si>
  <si>
    <t>AVAB01000112</t>
  </si>
  <si>
    <t>pLF02</t>
  </si>
  <si>
    <t>NZ_AVAB01000111.1</t>
  </si>
  <si>
    <t>AVAB01000111</t>
  </si>
  <si>
    <t>pLF05</t>
  </si>
  <si>
    <t>NZ_AVAB01000114.1</t>
  </si>
  <si>
    <t>AVAB01000114</t>
  </si>
  <si>
    <t>pLF07</t>
  </si>
  <si>
    <t>NZ_AVAB01000116.1</t>
  </si>
  <si>
    <t>AVAB01000116</t>
  </si>
  <si>
    <t>pLF01</t>
  </si>
  <si>
    <t>NZ_AVAB01000110.1</t>
  </si>
  <si>
    <t>AVAB01000110</t>
  </si>
  <si>
    <t>pLF06</t>
  </si>
  <si>
    <t>NZ_AVAB01000115.1</t>
  </si>
  <si>
    <t>AVAB01000115</t>
  </si>
  <si>
    <t>pLF04</t>
  </si>
  <si>
    <t>NZ_AVAB01000113.1</t>
  </si>
  <si>
    <t>AVAB01000113</t>
  </si>
  <si>
    <t>Lactobacillus gallinarum HFD4</t>
  </si>
  <si>
    <t>pMKG03</t>
  </si>
  <si>
    <t>CP012893.1</t>
  </si>
  <si>
    <t>pMKG06</t>
  </si>
  <si>
    <t>CP012896.1</t>
  </si>
  <si>
    <t>pMKG04</t>
  </si>
  <si>
    <t>CP012894.1</t>
  </si>
  <si>
    <t>pMKG05</t>
  </si>
  <si>
    <t>CP012895.1</t>
  </si>
  <si>
    <t>pMKG01</t>
  </si>
  <si>
    <t>CP012891.1</t>
  </si>
  <si>
    <t>pMKG02</t>
  </si>
  <si>
    <t>CP012892.1</t>
  </si>
  <si>
    <t>Lactobacillus gasseri LA39</t>
  </si>
  <si>
    <t>pLgLA39</t>
  </si>
  <si>
    <t>NC_011839.1</t>
  </si>
  <si>
    <t>AB436615</t>
  </si>
  <si>
    <t>Lactobacillus gasseri 130918</t>
  </si>
  <si>
    <t>NZ_CP006810.1</t>
  </si>
  <si>
    <t>CP006810</t>
  </si>
  <si>
    <t>Lactobacillus helveticus KLDS1.8701</t>
  </si>
  <si>
    <t>NZ_CP009908.1</t>
  </si>
  <si>
    <t>CP009908</t>
  </si>
  <si>
    <t>Lactobacillus helveticus R0052</t>
  </si>
  <si>
    <t>pIR52-1</t>
  </si>
  <si>
    <t>NC_014386.1</t>
  </si>
  <si>
    <t>FJ851149</t>
  </si>
  <si>
    <t>Lactobacillus helveticus ATCC 15009</t>
  </si>
  <si>
    <t>pLH1</t>
  </si>
  <si>
    <t>NC_002102.1</t>
  </si>
  <si>
    <t>AJ222725</t>
  </si>
  <si>
    <t>Lactobacillus helveticus SBT2161</t>
  </si>
  <si>
    <t>pLJ1</t>
  </si>
  <si>
    <t>NC_001379.1</t>
  </si>
  <si>
    <t>J04240</t>
  </si>
  <si>
    <t>Lactobacillus helveticus H10</t>
  </si>
  <si>
    <t>pH10</t>
  </si>
  <si>
    <t>NC_017468.1</t>
  </si>
  <si>
    <t>CP002430</t>
  </si>
  <si>
    <t>Lactobacillus hilgardii</t>
  </si>
  <si>
    <t>pLAB1000</t>
  </si>
  <si>
    <t>NC_025165.1</t>
  </si>
  <si>
    <t>A14660</t>
  </si>
  <si>
    <t>Lactobacillus hokkaidonensis JCM 18461 LOOC260</t>
  </si>
  <si>
    <t>pLOOC260-2</t>
  </si>
  <si>
    <t>NZ_AP014682.1</t>
  </si>
  <si>
    <t>AP014682</t>
  </si>
  <si>
    <t>pLOOC260-1</t>
  </si>
  <si>
    <t>NZ_AP014681.1</t>
  </si>
  <si>
    <t>AP014681</t>
  </si>
  <si>
    <t>Lactobacillus johnsonii FI9785</t>
  </si>
  <si>
    <t>p9785L</t>
  </si>
  <si>
    <t>NC_013505.1</t>
  </si>
  <si>
    <t>FN357112</t>
  </si>
  <si>
    <t>p9785S</t>
  </si>
  <si>
    <t>NC_012552.1</t>
  </si>
  <si>
    <t>AY862141</t>
  </si>
  <si>
    <t>Lactobacillus kefiranofaciens ZW3</t>
  </si>
  <si>
    <t>pWW1</t>
  </si>
  <si>
    <t>NC_015598.1</t>
  </si>
  <si>
    <t>CP002765</t>
  </si>
  <si>
    <t>pWW2</t>
  </si>
  <si>
    <t>NC_015603.1</t>
  </si>
  <si>
    <t>CP002766</t>
  </si>
  <si>
    <t>Lactobacillus mucosae LM1</t>
  </si>
  <si>
    <t>pLM1</t>
  </si>
  <si>
    <t>NZ_CP011014.1</t>
  </si>
  <si>
    <t>CP011014</t>
  </si>
  <si>
    <t>Lactobacillus paracasei CAUH35</t>
  </si>
  <si>
    <t>NZ_CP012189.1</t>
  </si>
  <si>
    <t>CP012189</t>
  </si>
  <si>
    <t>NZ_CP012191.1</t>
  </si>
  <si>
    <t>CP012191</t>
  </si>
  <si>
    <t>NZ_CP012188.1</t>
  </si>
  <si>
    <t>CP012188</t>
  </si>
  <si>
    <t>NZ_CP012190.1</t>
  </si>
  <si>
    <t>CP012190</t>
  </si>
  <si>
    <t>Lactobacillus paracasei MA3</t>
  </si>
  <si>
    <t>pMA3</t>
  </si>
  <si>
    <t>NC_010913.1</t>
  </si>
  <si>
    <t>EU255257</t>
  </si>
  <si>
    <t>Lactobacillus paracasei BGSJ2-8</t>
  </si>
  <si>
    <t>pSJ2-8</t>
  </si>
  <si>
    <t>NC_012222.2</t>
  </si>
  <si>
    <t>FM246455</t>
  </si>
  <si>
    <t>Lactobacillus paracasei</t>
  </si>
  <si>
    <t>pLP5401</t>
  </si>
  <si>
    <t>NC_021572.1</t>
  </si>
  <si>
    <t>KC812101</t>
  </si>
  <si>
    <t>Lactobacillus paracasei TXW</t>
  </si>
  <si>
    <t>pTXW</t>
  </si>
  <si>
    <t>NC_013952.1</t>
  </si>
  <si>
    <t>GU380289</t>
  </si>
  <si>
    <t>pLP5402</t>
  </si>
  <si>
    <t>NC_021573.1</t>
  </si>
  <si>
    <t>KC812102</t>
  </si>
  <si>
    <t>pLP5403</t>
  </si>
  <si>
    <t>NC_021574.1</t>
  </si>
  <si>
    <t>KC812103</t>
  </si>
  <si>
    <t>Lactobacillus paracasei WCZ</t>
  </si>
  <si>
    <t>pWCZ</t>
  </si>
  <si>
    <t>NC_019669.1</t>
  </si>
  <si>
    <t>JX846826</t>
  </si>
  <si>
    <t>Lactobacillus paracasei NFBC338</t>
  </si>
  <si>
    <t>pCD02</t>
  </si>
  <si>
    <t>NC_013544.1</t>
  </si>
  <si>
    <t>AY662331</t>
  </si>
  <si>
    <t>pCD01</t>
  </si>
  <si>
    <t>NC_013543.1</t>
  </si>
  <si>
    <t>AY662330</t>
  </si>
  <si>
    <t>Lactobacillus paracasei N1115</t>
  </si>
  <si>
    <t>NZ_CP007125.1</t>
  </si>
  <si>
    <t>CP007125</t>
  </si>
  <si>
    <t>NZ_CP007123.1</t>
  </si>
  <si>
    <t>CP007123</t>
  </si>
  <si>
    <t>NZ_CP007124.1</t>
  </si>
  <si>
    <t>CP007124</t>
  </si>
  <si>
    <t>NZ_CP007126.1</t>
  </si>
  <si>
    <t>CP007126</t>
  </si>
  <si>
    <t>Lactobacillus paracasei subsp. paracasei 8700:2 362.5013889</t>
  </si>
  <si>
    <t>NC_022114.1</t>
  </si>
  <si>
    <t>CP002392</t>
  </si>
  <si>
    <t>NC_022123.1</t>
  </si>
  <si>
    <t>CP002393</t>
  </si>
  <si>
    <t>Lactobacillus paracasei subsp. paracasei JCM 8130</t>
  </si>
  <si>
    <t>pLBPC-2</t>
  </si>
  <si>
    <t>NZ_AP012543.1</t>
  </si>
  <si>
    <t>AP012543</t>
  </si>
  <si>
    <t>pLBPC-1</t>
  </si>
  <si>
    <t>NZ_AP012542.1</t>
  </si>
  <si>
    <t>AP012542</t>
  </si>
  <si>
    <t>Lactobacillus paraplantarum</t>
  </si>
  <si>
    <t>pC7</t>
  </si>
  <si>
    <t>NC_025160.1</t>
  </si>
  <si>
    <t>AF459640</t>
  </si>
  <si>
    <t>Lactobacillus pentosus F121-1</t>
  </si>
  <si>
    <t>p1-4</t>
  </si>
  <si>
    <t>NC_012722.1</t>
  </si>
  <si>
    <t>FN394966</t>
  </si>
  <si>
    <t>Lactobacillus plantarum</t>
  </si>
  <si>
    <t>pLP9000</t>
  </si>
  <si>
    <t>NC_003894.1</t>
  </si>
  <si>
    <t>AY096005</t>
  </si>
  <si>
    <t>Lactobacillus plantarum S1</t>
  </si>
  <si>
    <t>pLP2140</t>
  </si>
  <si>
    <t>NC_013541.1</t>
  </si>
  <si>
    <t>GU195642</t>
  </si>
  <si>
    <t>pC30il</t>
  </si>
  <si>
    <t>NC_001370.1</t>
  </si>
  <si>
    <t>J03319</t>
  </si>
  <si>
    <t>Lactobacillus plantarum NC7</t>
  </si>
  <si>
    <t>p256</t>
  </si>
  <si>
    <t>NC_006278.1</t>
  </si>
  <si>
    <t>AJ628941</t>
  </si>
  <si>
    <t>Lactobacillus plantarum L137</t>
  </si>
  <si>
    <t>pLTK13</t>
  </si>
  <si>
    <t>NC_011101.1</t>
  </si>
  <si>
    <t>AB450918</t>
  </si>
  <si>
    <t>Lactobacillus plantarum G63</t>
  </si>
  <si>
    <t>pG6301</t>
  </si>
  <si>
    <t>NC_019372.1</t>
  </si>
  <si>
    <t>JX174167</t>
  </si>
  <si>
    <t>Lactobacillus plantarum KLDS 1.0801</t>
  </si>
  <si>
    <t>pLD1</t>
  </si>
  <si>
    <t>NC_012220.1</t>
  </si>
  <si>
    <t>FJ755814</t>
  </si>
  <si>
    <t>Lactobacillus plantarum 5057</t>
  </si>
  <si>
    <t>pMD5057</t>
  </si>
  <si>
    <t>NC_004944.1</t>
  </si>
  <si>
    <t>AF440277</t>
  </si>
  <si>
    <t>pZL4</t>
  </si>
  <si>
    <t>NC_024988.1</t>
  </si>
  <si>
    <t>KJ801833</t>
  </si>
  <si>
    <t>pPB1</t>
  </si>
  <si>
    <t>NC_006399.1</t>
  </si>
  <si>
    <t>AJ716330</t>
  </si>
  <si>
    <t>pLP2000</t>
  </si>
  <si>
    <t>NC_003893.1</t>
  </si>
  <si>
    <t>AY096004</t>
  </si>
  <si>
    <t>Lactobacillus plantarum XY3</t>
  </si>
  <si>
    <t>pXY3</t>
  </si>
  <si>
    <t>NC_013789.1</t>
  </si>
  <si>
    <t>GU363552</t>
  </si>
  <si>
    <t>Lactobacillus plantarum CICC 6002</t>
  </si>
  <si>
    <t>pLP2111</t>
  </si>
  <si>
    <t>NC_011497.1</t>
  </si>
  <si>
    <t>FJ375766</t>
  </si>
  <si>
    <t>Lactobacillus plantarum Zhang-11</t>
  </si>
  <si>
    <t>pZL3</t>
  </si>
  <si>
    <t>NC_024984.1</t>
  </si>
  <si>
    <t>KJ767737</t>
  </si>
  <si>
    <t>pG6303</t>
  </si>
  <si>
    <t>NC_019371.1</t>
  </si>
  <si>
    <t>JX174169</t>
  </si>
  <si>
    <t>pLFE1</t>
  </si>
  <si>
    <t>NC_012628.1</t>
  </si>
  <si>
    <t>FJ374272</t>
  </si>
  <si>
    <t>Lactobacillus plantarum LR1</t>
  </si>
  <si>
    <t>pLR1</t>
  </si>
  <si>
    <t>NC_011136.1</t>
  </si>
  <si>
    <t>EU881985</t>
  </si>
  <si>
    <t>pLTK2</t>
  </si>
  <si>
    <t>NC_002123.1</t>
  </si>
  <si>
    <t>AB024514</t>
  </si>
  <si>
    <t>Lactobacillus plantarum A112</t>
  </si>
  <si>
    <t>pA1</t>
  </si>
  <si>
    <t>NC_010098.1</t>
  </si>
  <si>
    <t>Z11717</t>
  </si>
  <si>
    <t>Lactobacillus plantarum PC518</t>
  </si>
  <si>
    <t>pLPI8</t>
  </si>
  <si>
    <t>NC_014627.1</t>
  </si>
  <si>
    <t>HQ116412</t>
  </si>
  <si>
    <t>pZL2</t>
  </si>
  <si>
    <t>NC_024985.1</t>
  </si>
  <si>
    <t>KJ767738</t>
  </si>
  <si>
    <t>Lactobacillus plantarum BFE 5092</t>
  </si>
  <si>
    <t>pMRI 5.2</t>
  </si>
  <si>
    <t>NC_019900.1</t>
  </si>
  <si>
    <t>KC019311</t>
  </si>
  <si>
    <t>Lactobacillus plantarum PA18</t>
  </si>
  <si>
    <t>pR18</t>
  </si>
  <si>
    <t>NC_019321.1</t>
  </si>
  <si>
    <t>JN601038</t>
  </si>
  <si>
    <t>cryptic plasmid pLJ42</t>
  </si>
  <si>
    <t>NC_019219.1</t>
  </si>
  <si>
    <t>DQ099911</t>
  </si>
  <si>
    <t>Lactobacillus plantarum M4</t>
  </si>
  <si>
    <t>pM4</t>
  </si>
  <si>
    <t>NC_009666.2</t>
  </si>
  <si>
    <t>EF690364</t>
  </si>
  <si>
    <t>pG6302</t>
  </si>
  <si>
    <t>NC_019379.1</t>
  </si>
  <si>
    <t>JX174168</t>
  </si>
  <si>
    <t>Lactobacillus plantarum HFC8</t>
  </si>
  <si>
    <t>pMK07</t>
  </si>
  <si>
    <t>CP012653.1</t>
  </si>
  <si>
    <t>pMK04</t>
  </si>
  <si>
    <t>CP012652.1</t>
  </si>
  <si>
    <t>pMK03</t>
  </si>
  <si>
    <t>CP012651.1</t>
  </si>
  <si>
    <t>pMK08</t>
  </si>
  <si>
    <t>CP012656.1</t>
  </si>
  <si>
    <t>pMK10</t>
  </si>
  <si>
    <t>CP012654.1</t>
  </si>
  <si>
    <t>pMK02</t>
  </si>
  <si>
    <t>CP012655.1</t>
  </si>
  <si>
    <t>pMK01</t>
  </si>
  <si>
    <t>CP012657.1</t>
  </si>
  <si>
    <t>pMK09</t>
  </si>
  <si>
    <t>CP012658.1</t>
  </si>
  <si>
    <t>pMK05</t>
  </si>
  <si>
    <t>CP012659.1</t>
  </si>
  <si>
    <t>pMK06</t>
  </si>
  <si>
    <t>CP012660.1</t>
  </si>
  <si>
    <t>Lactobacillus plantarum 16</t>
  </si>
  <si>
    <t>Lp16I</t>
  </si>
  <si>
    <t>NC_021528.1</t>
  </si>
  <si>
    <t>CP006042</t>
  </si>
  <si>
    <t>Lp16G</t>
  </si>
  <si>
    <t>NC_021527.1</t>
  </si>
  <si>
    <t>CP006040</t>
  </si>
  <si>
    <t>Lp16F</t>
  </si>
  <si>
    <t>NC_021518.1</t>
  </si>
  <si>
    <t>CP006039</t>
  </si>
  <si>
    <t>Lp16A</t>
  </si>
  <si>
    <t>NC_021515.1</t>
  </si>
  <si>
    <t>CP006034</t>
  </si>
  <si>
    <t>Lp16E</t>
  </si>
  <si>
    <t>NC_021517.1</t>
  </si>
  <si>
    <t>CP006038</t>
  </si>
  <si>
    <t>Lp16C</t>
  </si>
  <si>
    <t>NC_021516.1</t>
  </si>
  <si>
    <t>CP006036</t>
  </si>
  <si>
    <t>Lp16L</t>
  </si>
  <si>
    <t>NC_021520.1</t>
  </si>
  <si>
    <t>CP006043</t>
  </si>
  <si>
    <t>Lp16D</t>
  </si>
  <si>
    <t>NC_021526.1</t>
  </si>
  <si>
    <t>CP006037</t>
  </si>
  <si>
    <t>Lp16B</t>
  </si>
  <si>
    <t>NC_021525.1</t>
  </si>
  <si>
    <t>CP006035</t>
  </si>
  <si>
    <t>Lp16H</t>
  </si>
  <si>
    <t>NC_021519.1</t>
  </si>
  <si>
    <t>CP006041</t>
  </si>
  <si>
    <t>Lactobacillus plantarum CMPG5300</t>
  </si>
  <si>
    <t>pCMPG5300.02</t>
  </si>
  <si>
    <t>NZ_CM002920.1</t>
  </si>
  <si>
    <t>CM002920</t>
  </si>
  <si>
    <t>pCMPG5300.01</t>
  </si>
  <si>
    <t>NZ_CM002919.1</t>
  </si>
  <si>
    <t>CM002919</t>
  </si>
  <si>
    <t>pCMPG5300.03</t>
  </si>
  <si>
    <t>NZ_CM002921.1</t>
  </si>
  <si>
    <t>CM002921</t>
  </si>
  <si>
    <t>Lactobacillus plantarum DOMLa</t>
  </si>
  <si>
    <t>plasmid200</t>
  </si>
  <si>
    <t>CP004408.1</t>
  </si>
  <si>
    <t>plasmid100</t>
  </si>
  <si>
    <t>CP004407.1</t>
  </si>
  <si>
    <t>Lactobacillus plantarum subsp. plantarum P-8</t>
  </si>
  <si>
    <t>LBPp6</t>
  </si>
  <si>
    <t>NC_021228.1</t>
  </si>
  <si>
    <t>CP005948</t>
  </si>
  <si>
    <t>LBPp3</t>
  </si>
  <si>
    <t>NC_021226.2</t>
  </si>
  <si>
    <t>CP005945</t>
  </si>
  <si>
    <t>LBPp2</t>
  </si>
  <si>
    <t>NC_021225.2</t>
  </si>
  <si>
    <t>CP005944</t>
  </si>
  <si>
    <t>LBPp1</t>
  </si>
  <si>
    <t>NC_021233.2</t>
  </si>
  <si>
    <t>CP005943</t>
  </si>
  <si>
    <t>LBPp7</t>
  </si>
  <si>
    <t>NZ_CP010527.1</t>
  </si>
  <si>
    <t>CP010527</t>
  </si>
  <si>
    <t>LBPp4</t>
  </si>
  <si>
    <t>NC_021234.2</t>
  </si>
  <si>
    <t>CP005946</t>
  </si>
  <si>
    <t>LBPp5</t>
  </si>
  <si>
    <t>NC_021227.2</t>
  </si>
  <si>
    <t>CP005947</t>
  </si>
  <si>
    <t>Lactobacillus plantarum subsp. plantarum ST-III</t>
  </si>
  <si>
    <t>pST-III</t>
  </si>
  <si>
    <t>NC_014558.2</t>
  </si>
  <si>
    <t>CP002223</t>
  </si>
  <si>
    <t>Lactobacillus plantarum WCFS1</t>
  </si>
  <si>
    <t>pWCFS102</t>
  </si>
  <si>
    <t>NC_006376.1</t>
  </si>
  <si>
    <t>CR377165</t>
  </si>
  <si>
    <t>pWCFS103</t>
  </si>
  <si>
    <t>NC_006377.1</t>
  </si>
  <si>
    <t>CR377166</t>
  </si>
  <si>
    <t>pWCFS101</t>
  </si>
  <si>
    <t>NC_006375.1</t>
  </si>
  <si>
    <t>CR377164</t>
  </si>
  <si>
    <t>Lactobacillus plantarum ZJ316</t>
  </si>
  <si>
    <t>pLP-ZJ103</t>
  </si>
  <si>
    <t>NC_021912.1</t>
  </si>
  <si>
    <t>CP006249</t>
  </si>
  <si>
    <t>pLP-ZJ101</t>
  </si>
  <si>
    <t>NC_021903.1</t>
  </si>
  <si>
    <t>CP006247</t>
  </si>
  <si>
    <t>pLP-ZJ102</t>
  </si>
  <si>
    <t>NC_021904.1</t>
  </si>
  <si>
    <t>CP006248</t>
  </si>
  <si>
    <t>Lactobacillus rennini ACA-DC 1534</t>
  </si>
  <si>
    <t>pREN</t>
  </si>
  <si>
    <t>NC_019233.1</t>
  </si>
  <si>
    <t>FR714836</t>
  </si>
  <si>
    <t>Lactobacillus reuteri ATCC 55730</t>
  </si>
  <si>
    <t>pLR581</t>
  </si>
  <si>
    <t>NC_010603.1</t>
  </si>
  <si>
    <t>EU583804</t>
  </si>
  <si>
    <t>pLR585</t>
  </si>
  <si>
    <t>NC_010621.1</t>
  </si>
  <si>
    <t>EU596446</t>
  </si>
  <si>
    <t>Lactobacillus reuteri</t>
  </si>
  <si>
    <t>pILR091</t>
  </si>
  <si>
    <t>NC_010728.1</t>
  </si>
  <si>
    <t>EF432638</t>
  </si>
  <si>
    <t>Lactobacillus reuteri 100-23</t>
  </si>
  <si>
    <t>pGT231</t>
  </si>
  <si>
    <t>NC_014553.1</t>
  </si>
  <si>
    <t>GU108604</t>
  </si>
  <si>
    <t>Lactobacillus reuteri AE78</t>
  </si>
  <si>
    <t>pTE44</t>
  </si>
  <si>
    <t>NC_003528.1</t>
  </si>
  <si>
    <t>AY082384</t>
  </si>
  <si>
    <t>Lactobacillus reuteri K50</t>
  </si>
  <si>
    <t>pK50-2</t>
  </si>
  <si>
    <t>NC_014936.1</t>
  </si>
  <si>
    <t>HQ015473</t>
  </si>
  <si>
    <t>pGT232</t>
  </si>
  <si>
    <t>NC_001757.1</t>
  </si>
  <si>
    <t>U21859</t>
  </si>
  <si>
    <t>endogenous plasmid</t>
  </si>
  <si>
    <t>NC_004532.1</t>
  </si>
  <si>
    <t>AF205068</t>
  </si>
  <si>
    <t>Lactobacillus reuteri I5007</t>
  </si>
  <si>
    <t>pLRI025</t>
  </si>
  <si>
    <t>NC_021498.1</t>
  </si>
  <si>
    <t>CP006017</t>
  </si>
  <si>
    <t>pLRI024</t>
  </si>
  <si>
    <t>NC_021497.1</t>
  </si>
  <si>
    <t>CP006016</t>
  </si>
  <si>
    <t>pLRI022</t>
  </si>
  <si>
    <t>NC_021496.1</t>
  </si>
  <si>
    <t>CP006014</t>
  </si>
  <si>
    <t>pLRI02</t>
  </si>
  <si>
    <t>NC_021495.1</t>
  </si>
  <si>
    <t>CP006013</t>
  </si>
  <si>
    <t>pLRI01</t>
  </si>
  <si>
    <t>NC_021503.1</t>
  </si>
  <si>
    <t>CP006012</t>
  </si>
  <si>
    <t>pLRI023</t>
  </si>
  <si>
    <t>NC_021504.1</t>
  </si>
  <si>
    <t>CP006015</t>
  </si>
  <si>
    <t>Lactobacillus reuteri SD2112</t>
  </si>
  <si>
    <t>pLR580</t>
  </si>
  <si>
    <t>NC_015699.1</t>
  </si>
  <si>
    <t>CP002848</t>
  </si>
  <si>
    <t>pLR584</t>
  </si>
  <si>
    <t>NC_015701.1</t>
  </si>
  <si>
    <t>CP002847</t>
  </si>
  <si>
    <t>NC_015698.1</t>
  </si>
  <si>
    <t>CP002846</t>
  </si>
  <si>
    <t>NC_015700.1</t>
  </si>
  <si>
    <t>CP002845</t>
  </si>
  <si>
    <t>Lactobacillus rhamnosus HN001</t>
  </si>
  <si>
    <t>pLR002</t>
  </si>
  <si>
    <t>NC_011225.1</t>
  </si>
  <si>
    <t>CP001156</t>
  </si>
  <si>
    <t>pLR001</t>
  </si>
  <si>
    <t>NC_011223.1</t>
  </si>
  <si>
    <t>CP001155</t>
  </si>
  <si>
    <t>Lactobacillus rhamnosus Lc 705</t>
  </si>
  <si>
    <t>pLC1</t>
  </si>
  <si>
    <t>NC_013200.1</t>
  </si>
  <si>
    <t>FM179324</t>
  </si>
  <si>
    <t>Lactobacillus sakei BM5</t>
  </si>
  <si>
    <t>pYC2</t>
  </si>
  <si>
    <t>NC_011652.1</t>
  </si>
  <si>
    <t>EU555173</t>
  </si>
  <si>
    <t>Lactobacillus sakei YSI8</t>
  </si>
  <si>
    <t>pYSI8</t>
  </si>
  <si>
    <t>NC_010936.1</t>
  </si>
  <si>
    <t>EU185047</t>
  </si>
  <si>
    <t>Lactobacillus sakei</t>
  </si>
  <si>
    <t>pRV500</t>
  </si>
  <si>
    <t>NC_004942.1</t>
  </si>
  <si>
    <t>AF438419</t>
  </si>
  <si>
    <t>Lactobacillus sakei Rits9</t>
  </si>
  <si>
    <t>pLS55</t>
  </si>
  <si>
    <t>NC_010375.1</t>
  </si>
  <si>
    <t>EF605268</t>
  </si>
  <si>
    <t>Lactobacillus sakei subsp. sakei LS25</t>
  </si>
  <si>
    <t>pLS25-1</t>
  </si>
  <si>
    <t>NZ_ASTI01000039.1</t>
  </si>
  <si>
    <t>ASTI01000039</t>
  </si>
  <si>
    <t>Lactobacillus salivarius JCM1046</t>
  </si>
  <si>
    <t>pMP1046B</t>
  </si>
  <si>
    <t>NZ_CP007648.1</t>
  </si>
  <si>
    <t>CP007648</t>
  </si>
  <si>
    <t>pCTN1046</t>
  </si>
  <si>
    <t>NZ_CP007650.1</t>
  </si>
  <si>
    <t>CP007650</t>
  </si>
  <si>
    <t>pLMP1046</t>
  </si>
  <si>
    <t>NZ_CP007649.1</t>
  </si>
  <si>
    <t>CP007649</t>
  </si>
  <si>
    <t>pMP1046A</t>
  </si>
  <si>
    <t>NZ_CP007647.1</t>
  </si>
  <si>
    <t>CP007647</t>
  </si>
  <si>
    <t>Lactobacillus salivarius CECT 5713</t>
  </si>
  <si>
    <t>pHN3</t>
  </si>
  <si>
    <t>NC_017499.1</t>
  </si>
  <si>
    <t>CP002037</t>
  </si>
  <si>
    <t>pHN1</t>
  </si>
  <si>
    <t>NC_017479.1</t>
  </si>
  <si>
    <t>CP002035</t>
  </si>
  <si>
    <t>pHN2</t>
  </si>
  <si>
    <t>NC_017480.1</t>
  </si>
  <si>
    <t>CP002036</t>
  </si>
  <si>
    <t>Lactobacillus salivarius SMXD51</t>
  </si>
  <si>
    <t>pLS51B</t>
  </si>
  <si>
    <t>NZ_AICL01000008.1</t>
  </si>
  <si>
    <t>AICL01000008</t>
  </si>
  <si>
    <t>Lactobacillus salivarius str. Ren</t>
  </si>
  <si>
    <t>pR2</t>
  </si>
  <si>
    <t>NZ_CP011405.1</t>
  </si>
  <si>
    <t>CP011405</t>
  </si>
  <si>
    <t>pR1</t>
  </si>
  <si>
    <t>NZ_CP011404.1</t>
  </si>
  <si>
    <t>CP011404</t>
  </si>
  <si>
    <t>Lactobacillus salivarius UCC118</t>
  </si>
  <si>
    <t>pMP118</t>
  </si>
  <si>
    <t>NC_007930.1</t>
  </si>
  <si>
    <t>CP000234</t>
  </si>
  <si>
    <t>pSF118-20</t>
  </si>
  <si>
    <t>NC_006529.1</t>
  </si>
  <si>
    <t>AF488831</t>
  </si>
  <si>
    <t>pSF118-44</t>
  </si>
  <si>
    <t>NC_006530.1</t>
  </si>
  <si>
    <t>AF488832</t>
  </si>
  <si>
    <t>Lactobacillus sanfranciscensis TMW 1.1304</t>
  </si>
  <si>
    <t>pLS2</t>
  </si>
  <si>
    <t>NC_015980.1</t>
  </si>
  <si>
    <t>CP002463</t>
  </si>
  <si>
    <t>pLS1</t>
  </si>
  <si>
    <t>NC_015979.1</t>
  </si>
  <si>
    <t>CP002462</t>
  </si>
  <si>
    <t>Lactobacillus sp. wkB8</t>
  </si>
  <si>
    <t>wkB8_plasmid</t>
  </si>
  <si>
    <t>NZ_CP009532.1</t>
  </si>
  <si>
    <t>CP009532</t>
  </si>
  <si>
    <t>Lactococcus garvieae 21881</t>
  </si>
  <si>
    <t>pGL5</t>
  </si>
  <si>
    <t>NC_016982.1</t>
  </si>
  <si>
    <t>HE651326</t>
  </si>
  <si>
    <t>pGL2</t>
  </si>
  <si>
    <t>NC_016981.1</t>
  </si>
  <si>
    <t>HE650696</t>
  </si>
  <si>
    <t>pGL4</t>
  </si>
  <si>
    <t>NC_016971.1</t>
  </si>
  <si>
    <t>HE651325</t>
  </si>
  <si>
    <t>pGL3</t>
  </si>
  <si>
    <t>NC_016970.1</t>
  </si>
  <si>
    <t>HE650697</t>
  </si>
  <si>
    <t>pGL1</t>
  </si>
  <si>
    <t>NC_016969.1</t>
  </si>
  <si>
    <t>HE650695</t>
  </si>
  <si>
    <t>Lactococcus garvieae</t>
  </si>
  <si>
    <t>pKL0018</t>
  </si>
  <si>
    <t>NC_010540.1</t>
  </si>
  <si>
    <t>AB290882</t>
  </si>
  <si>
    <t>Lactococcus lactis W60</t>
  </si>
  <si>
    <t>pAW601</t>
  </si>
  <si>
    <t>NC_025005.1</t>
  </si>
  <si>
    <t>AJ132009</t>
  </si>
  <si>
    <t>Lactococcus lactis DB0410</t>
  </si>
  <si>
    <t>pDBORO</t>
  </si>
  <si>
    <t>NC_009137.1</t>
  </si>
  <si>
    <t>DQ089807</t>
  </si>
  <si>
    <t>Lactococcus lactis IL594</t>
  </si>
  <si>
    <t>pIL1</t>
  </si>
  <si>
    <t>NC_015860.1</t>
  </si>
  <si>
    <t>HM021326</t>
  </si>
  <si>
    <t>Lactococcus lactis</t>
  </si>
  <si>
    <t>pL2</t>
  </si>
  <si>
    <t>NC_008594.1</t>
  </si>
  <si>
    <t>DQ917780</t>
  </si>
  <si>
    <t>Lactococcus lactis NIZO B40</t>
  </si>
  <si>
    <t>pNZ4000</t>
  </si>
  <si>
    <t>NC_002137.1</t>
  </si>
  <si>
    <t>AF036485</t>
  </si>
  <si>
    <t>pIL4</t>
  </si>
  <si>
    <t>NC_015862.1</t>
  </si>
  <si>
    <t>HM021329</t>
  </si>
  <si>
    <t>Lactococcus lactis NCDO 1867</t>
  </si>
  <si>
    <t>pGdh442</t>
  </si>
  <si>
    <t>NC_009435.1</t>
  </si>
  <si>
    <t>AY849557</t>
  </si>
  <si>
    <t>Lactococcus lactis DPC3758</t>
  </si>
  <si>
    <t>pAF12</t>
  </si>
  <si>
    <t>NC_019349.1</t>
  </si>
  <si>
    <t>JQ821355</t>
  </si>
  <si>
    <t>Lactococcus lactis BGKP1</t>
  </si>
  <si>
    <t>pKP1</t>
  </si>
  <si>
    <t>NC_016042.1</t>
  </si>
  <si>
    <t>FR872378</t>
  </si>
  <si>
    <t>Lactococcus lactis DPC220</t>
  </si>
  <si>
    <t>pAH33</t>
  </si>
  <si>
    <t>NC_002150.1</t>
  </si>
  <si>
    <t>AF207855</t>
  </si>
  <si>
    <t>Lactococcus lactis K214</t>
  </si>
  <si>
    <t>pK214</t>
  </si>
  <si>
    <t>NC_009751.1</t>
  </si>
  <si>
    <t>X92946</t>
  </si>
  <si>
    <t>pCIS3</t>
  </si>
  <si>
    <t>NC_002138.1</t>
  </si>
  <si>
    <t>AF153414</t>
  </si>
  <si>
    <t>pND324</t>
  </si>
  <si>
    <t>NC_008436.1</t>
  </si>
  <si>
    <t>U44843</t>
  </si>
  <si>
    <t>pCL2.1</t>
  </si>
  <si>
    <t>NC_004981.2</t>
  </si>
  <si>
    <t>U26594</t>
  </si>
  <si>
    <t>Lactococcus lactis ILIBB-JZK</t>
  </si>
  <si>
    <t>pIBB-JZK</t>
  </si>
  <si>
    <t>NC_024965.1</t>
  </si>
  <si>
    <t>KF278750</t>
  </si>
  <si>
    <t>Lactococcus lactis W-37</t>
  </si>
  <si>
    <t>pSRQ900</t>
  </si>
  <si>
    <t>NC_004959.1</t>
  </si>
  <si>
    <t>AF001314</t>
  </si>
  <si>
    <t>Lactococcus lactis SK11</t>
  </si>
  <si>
    <t>pSK11L</t>
  </si>
  <si>
    <t>NC_017478.1</t>
  </si>
  <si>
    <t>DQ149244</t>
  </si>
  <si>
    <t>Lactococcus lactis P8-2-47</t>
  </si>
  <si>
    <t>pBM02</t>
  </si>
  <si>
    <t>NC_004930.1</t>
  </si>
  <si>
    <t>AY026767</t>
  </si>
  <si>
    <t>pIL3</t>
  </si>
  <si>
    <t>NC_015861.1</t>
  </si>
  <si>
    <t>HM021328</t>
  </si>
  <si>
    <t>Lactococcus lactis CRL1127</t>
  </si>
  <si>
    <t>pCRL1127</t>
  </si>
  <si>
    <t>NC_003101.1</t>
  </si>
  <si>
    <t>AF409136</t>
  </si>
  <si>
    <t>Lactococcus lactis W15</t>
  </si>
  <si>
    <t>pAW153</t>
  </si>
  <si>
    <t>NC_017494.1</t>
  </si>
  <si>
    <t>HQ646604</t>
  </si>
  <si>
    <t>Lactococcus lactis MJC15</t>
  </si>
  <si>
    <t>pCD4</t>
  </si>
  <si>
    <t>NC_002748.1</t>
  </si>
  <si>
    <t>AF306799</t>
  </si>
  <si>
    <t>Lactococcus lactis DRC1</t>
  </si>
  <si>
    <t>cryptic plasmid pDR1-1B</t>
  </si>
  <si>
    <t>NC_004163.1</t>
  </si>
  <si>
    <t>AB079380</t>
  </si>
  <si>
    <t>pWC1</t>
  </si>
  <si>
    <t>NC_004980.1</t>
  </si>
  <si>
    <t>L75827</t>
  </si>
  <si>
    <t>cryptic plasmid pDR1-1</t>
  </si>
  <si>
    <t>NC_004164.2</t>
  </si>
  <si>
    <t>AB079381</t>
  </si>
  <si>
    <t>pIL5</t>
  </si>
  <si>
    <t>NC_015863.1</t>
  </si>
  <si>
    <t>HM021330</t>
  </si>
  <si>
    <t>Lactococcus lactis NCDO712</t>
  </si>
  <si>
    <t>pLP712</t>
  </si>
  <si>
    <t>NC_019377.1</t>
  </si>
  <si>
    <t>FJ649478</t>
  </si>
  <si>
    <t>Lactococcus lactis DCH-4</t>
  </si>
  <si>
    <t>pSRQ700</t>
  </si>
  <si>
    <t>NC_002798.1</t>
  </si>
  <si>
    <t>U16027</t>
  </si>
  <si>
    <t>Lactococcus lactis UC317</t>
  </si>
  <si>
    <t>pCI305</t>
  </si>
  <si>
    <t>NC_002502.1</t>
  </si>
  <si>
    <t>AF179848</t>
  </si>
  <si>
    <t>pSK11A</t>
  </si>
  <si>
    <t>NC_017498.1</t>
  </si>
  <si>
    <t>DQ149242</t>
  </si>
  <si>
    <t>pSK11P</t>
  </si>
  <si>
    <t>NC_017500.1</t>
  </si>
  <si>
    <t>DQ149245</t>
  </si>
  <si>
    <t>Lactococcus lactis M14</t>
  </si>
  <si>
    <t>pAR141</t>
  </si>
  <si>
    <t>NC_013783.1</t>
  </si>
  <si>
    <t>DQ288662</t>
  </si>
  <si>
    <t>pIL2</t>
  </si>
  <si>
    <t>NC_017489.1</t>
  </si>
  <si>
    <t>HM021327</t>
  </si>
  <si>
    <t>pIL7</t>
  </si>
  <si>
    <t>NC_015864.1</t>
  </si>
  <si>
    <t>HM197723</t>
  </si>
  <si>
    <t>pAH82</t>
  </si>
  <si>
    <t>NC_004966.1</t>
  </si>
  <si>
    <t>AF243383</t>
  </si>
  <si>
    <t>Lactococcus lactis Cremoris Wg2</t>
  </si>
  <si>
    <t>pWVO2</t>
  </si>
  <si>
    <t>NC_002193.1</t>
  </si>
  <si>
    <t>pSK11B</t>
  </si>
  <si>
    <t>NC_013551.1</t>
  </si>
  <si>
    <t>DQ149243</t>
  </si>
  <si>
    <t>pCRL291.1</t>
  </si>
  <si>
    <t>NC_002799.1</t>
  </si>
  <si>
    <t>AF380336</t>
  </si>
  <si>
    <t>pIL6</t>
  </si>
  <si>
    <t>NC_019308.1</t>
  </si>
  <si>
    <t>HM021331</t>
  </si>
  <si>
    <t>pS7b</t>
  </si>
  <si>
    <t>NC_004653.1</t>
  </si>
  <si>
    <t>AJ550510</t>
  </si>
  <si>
    <t>Lactococcus lactis IL964</t>
  </si>
  <si>
    <t>pIL105</t>
  </si>
  <si>
    <t>NC_000906.2</t>
  </si>
  <si>
    <t>AF116286</t>
  </si>
  <si>
    <t>pAF04</t>
  </si>
  <si>
    <t>NC_019347.1</t>
  </si>
  <si>
    <t>JQ821353</t>
  </si>
  <si>
    <t>pNP40</t>
  </si>
  <si>
    <t>NC_010901.1</t>
  </si>
  <si>
    <t>DQ534432</t>
  </si>
  <si>
    <t>pAF07</t>
  </si>
  <si>
    <t>NC_019348.1</t>
  </si>
  <si>
    <t>JQ821354</t>
  </si>
  <si>
    <t>pMN5</t>
  </si>
  <si>
    <t>NC_004922.1</t>
  </si>
  <si>
    <t>AF056207</t>
  </si>
  <si>
    <t>Lactococcus lactis MG1363</t>
  </si>
  <si>
    <t>pFI430</t>
  </si>
  <si>
    <t>NC_025249.1</t>
  </si>
  <si>
    <t>DQ011112</t>
  </si>
  <si>
    <t>pS7a</t>
  </si>
  <si>
    <t>NC_004652.1</t>
  </si>
  <si>
    <t>AJ550509</t>
  </si>
  <si>
    <t>Lactococcus lactis IPLA 972</t>
  </si>
  <si>
    <t>pBL1</t>
  </si>
  <si>
    <t>NC_004955.1</t>
  </si>
  <si>
    <t>AF242367</t>
  </si>
  <si>
    <t>Lactococcus lactis HP</t>
  </si>
  <si>
    <t>pHP003</t>
  </si>
  <si>
    <t>NC_004847.1</t>
  </si>
  <si>
    <t>AF247159</t>
  </si>
  <si>
    <t>Lactococcus lactis KLDS4.0319-3</t>
  </si>
  <si>
    <t>pKL001</t>
  </si>
  <si>
    <t>NC_011610.1</t>
  </si>
  <si>
    <t>EU289287</t>
  </si>
  <si>
    <t>pWV01</t>
  </si>
  <si>
    <t>NC_002192.1</t>
  </si>
  <si>
    <t>X56954</t>
  </si>
  <si>
    <t>Lactococcus lactis W-1</t>
  </si>
  <si>
    <t>pSRQ800</t>
  </si>
  <si>
    <t>NC_004960.1</t>
  </si>
  <si>
    <t>U35629</t>
  </si>
  <si>
    <t>pAF14</t>
  </si>
  <si>
    <t>NC_019350.1</t>
  </si>
  <si>
    <t>JQ821356</t>
  </si>
  <si>
    <t>Lactococcus lactis 712</t>
  </si>
  <si>
    <t>pAG6</t>
  </si>
  <si>
    <t>NC_007191.1</t>
  </si>
  <si>
    <t>AB198069</t>
  </si>
  <si>
    <t>pAF22</t>
  </si>
  <si>
    <t>NC_019351.1</t>
  </si>
  <si>
    <t>JQ821357</t>
  </si>
  <si>
    <t>Lactococcus lactis DPC3147</t>
  </si>
  <si>
    <t>pMRC01</t>
  </si>
  <si>
    <t>NC_001949.1</t>
  </si>
  <si>
    <t>AE001272</t>
  </si>
  <si>
    <t>Lactococcus lactis subsp. cremoris A76</t>
  </si>
  <si>
    <t>pQA518</t>
  </si>
  <si>
    <t>NC_017495.1</t>
  </si>
  <si>
    <t>CP003135</t>
  </si>
  <si>
    <t>pQA504</t>
  </si>
  <si>
    <t>NC_017497.1</t>
  </si>
  <si>
    <t>CP003136</t>
  </si>
  <si>
    <t>pQA554</t>
  </si>
  <si>
    <t>NC_017496.1</t>
  </si>
  <si>
    <t>CP003133</t>
  </si>
  <si>
    <t>pQA549</t>
  </si>
  <si>
    <t>NC_017493.1</t>
  </si>
  <si>
    <t>CP003134</t>
  </si>
  <si>
    <t>Lactococcus lactis subsp. cremoris SK11</t>
  </si>
  <si>
    <t>NC_008506.1</t>
  </si>
  <si>
    <t>CP000429</t>
  </si>
  <si>
    <t>NC_008507.1</t>
  </si>
  <si>
    <t>CP000430</t>
  </si>
  <si>
    <t>NC_008505.1</t>
  </si>
  <si>
    <t>CP000428</t>
  </si>
  <si>
    <t>NC_008504.1</t>
  </si>
  <si>
    <t>CP000427</t>
  </si>
  <si>
    <t>NC_008503.1</t>
  </si>
  <si>
    <t>CP000426</t>
  </si>
  <si>
    <t>Lactococcus lactis subsp. cremoris UC509.9</t>
  </si>
  <si>
    <t>pCIS8</t>
  </si>
  <si>
    <t>NC_019430.1</t>
  </si>
  <si>
    <t>CP003158</t>
  </si>
  <si>
    <t>NC_019433.1</t>
  </si>
  <si>
    <t>CP003163</t>
  </si>
  <si>
    <t>pCIS2</t>
  </si>
  <si>
    <t>NC_019434.1</t>
  </si>
  <si>
    <t>CP003164</t>
  </si>
  <si>
    <t>pCIS5</t>
  </si>
  <si>
    <t>NC_019432.1</t>
  </si>
  <si>
    <t>CP003161</t>
  </si>
  <si>
    <t>pCIS7</t>
  </si>
  <si>
    <t>NC_019431.1</t>
  </si>
  <si>
    <t>CP003159</t>
  </si>
  <si>
    <t>pCIS4</t>
  </si>
  <si>
    <t>NC_019437.1</t>
  </si>
  <si>
    <t>CP003162</t>
  </si>
  <si>
    <t>pCIS1</t>
  </si>
  <si>
    <t>NC_019438.1</t>
  </si>
  <si>
    <t>CP003165</t>
  </si>
  <si>
    <t>pCIS6</t>
  </si>
  <si>
    <t>NC_019436.1</t>
  </si>
  <si>
    <t>CP003160</t>
  </si>
  <si>
    <t>Lactococcus lactis subsp. lactis bv. diacetylactis str. DPC3901</t>
  </si>
  <si>
    <t>pVF18</t>
  </si>
  <si>
    <t>NC_015900.1</t>
  </si>
  <si>
    <t>JN172910</t>
  </si>
  <si>
    <t>pVF22</t>
  </si>
  <si>
    <t>NC_015901.1</t>
  </si>
  <si>
    <t>JN172912</t>
  </si>
  <si>
    <t>pVF21</t>
  </si>
  <si>
    <t>NC_015912.1</t>
  </si>
  <si>
    <t>JN172911</t>
  </si>
  <si>
    <t>pVF50</t>
  </si>
  <si>
    <t>NC_015902.1</t>
  </si>
  <si>
    <t>JN225497</t>
  </si>
  <si>
    <t>Lactococcus lactis subsp. lactis CV56</t>
  </si>
  <si>
    <t>pCV56C</t>
  </si>
  <si>
    <t>NC_017484.1</t>
  </si>
  <si>
    <t>CP002368</t>
  </si>
  <si>
    <t>pCV56B</t>
  </si>
  <si>
    <t>NC_017487.1</t>
  </si>
  <si>
    <t>CP002367</t>
  </si>
  <si>
    <t>pCV56D</t>
  </si>
  <si>
    <t>NC_017485.1</t>
  </si>
  <si>
    <t>CP002369</t>
  </si>
  <si>
    <t>pCV56E</t>
  </si>
  <si>
    <t>NC_017488.1</t>
  </si>
  <si>
    <t>CP002370</t>
  </si>
  <si>
    <t>pCV56A</t>
  </si>
  <si>
    <t>NC_017483.1</t>
  </si>
  <si>
    <t>CP002366</t>
  </si>
  <si>
    <t>Lactococcus lactis subsp. lactis KF147</t>
  </si>
  <si>
    <t>pKF147A</t>
  </si>
  <si>
    <t>NC_013657.1</t>
  </si>
  <si>
    <t>CP001835</t>
  </si>
  <si>
    <t>Lactococcus lactis subsp. lactis KLDS 4.0325</t>
  </si>
  <si>
    <t>NZ_CP007043.1</t>
  </si>
  <si>
    <t>CP007043</t>
  </si>
  <si>
    <t>NC_022587.1</t>
  </si>
  <si>
    <t>CP006767</t>
  </si>
  <si>
    <t>NZ_CP007042.1</t>
  </si>
  <si>
    <t>CP007042</t>
  </si>
  <si>
    <t>Lactococcus lactis subsp. lactis NCDO 2118</t>
  </si>
  <si>
    <t>pNCDO2118</t>
  </si>
  <si>
    <t>NZ_CP009055.1</t>
  </si>
  <si>
    <t>CP009055</t>
  </si>
  <si>
    <t>Lactococcus piscium MKFS47</t>
  </si>
  <si>
    <t>NZ_LN774770.1</t>
  </si>
  <si>
    <t>LN774770</t>
  </si>
  <si>
    <t>NZ_LN774771.1</t>
  </si>
  <si>
    <t>LN774771</t>
  </si>
  <si>
    <t>Laribacter hongkongensis HLHK22</t>
  </si>
  <si>
    <t>pHLHK22</t>
  </si>
  <si>
    <t>NC_010370.1</t>
  </si>
  <si>
    <t>EF679779</t>
  </si>
  <si>
    <t>Laribacter hongkongensis HLHK8</t>
  </si>
  <si>
    <t>pHLHK8</t>
  </si>
  <si>
    <t>NC_006628.1</t>
  </si>
  <si>
    <t>AY858987</t>
  </si>
  <si>
    <t>Lawsonia intracellularis N343</t>
  </si>
  <si>
    <t>NC_020130.1</t>
  </si>
  <si>
    <t>CP004032</t>
  </si>
  <si>
    <t>NC_020128.1</t>
  </si>
  <si>
    <t>CP004030</t>
  </si>
  <si>
    <t>NC_020129.1</t>
  </si>
  <si>
    <t>CP004031</t>
  </si>
  <si>
    <t>Lawsonia intracellularis PHE/MN1-00</t>
  </si>
  <si>
    <t>NC_008014.1</t>
  </si>
  <si>
    <t>AM180255</t>
  </si>
  <si>
    <t>NC_008012.1</t>
  </si>
  <si>
    <t>AM180253</t>
  </si>
  <si>
    <t>NC_008013.1</t>
  </si>
  <si>
    <t>AM180254</t>
  </si>
  <si>
    <t>Legionella fallonii LLAP-10</t>
  </si>
  <si>
    <t>NZ_LN614828.1</t>
  </si>
  <si>
    <t>LN614828</t>
  </si>
  <si>
    <t>NZ_LN614829.1</t>
  </si>
  <si>
    <t>LN614829</t>
  </si>
  <si>
    <t>Legionella hackeliae ATCC 35250</t>
  </si>
  <si>
    <t>NZ_LN681226.1</t>
  </si>
  <si>
    <t>LN681226</t>
  </si>
  <si>
    <t>Legionella longbeachae NSW150</t>
  </si>
  <si>
    <t>pLLO</t>
  </si>
  <si>
    <t>NC_014544.1</t>
  </si>
  <si>
    <t>FN650141</t>
  </si>
  <si>
    <t>Legionella oakridgensis ATCC 33761 = DSM 21215</t>
  </si>
  <si>
    <t>NZ_CP004007.1</t>
  </si>
  <si>
    <t>CP004007</t>
  </si>
  <si>
    <t>Legionella pneumophila str. Lens</t>
  </si>
  <si>
    <t>pLPL</t>
  </si>
  <si>
    <t>NC_006366.1</t>
  </si>
  <si>
    <t>CR628339</t>
  </si>
  <si>
    <t>Legionella pneumophila str. Paris</t>
  </si>
  <si>
    <t>pLPP</t>
  </si>
  <si>
    <t>NC_006365.1</t>
  </si>
  <si>
    <t>CR628338</t>
  </si>
  <si>
    <t>Legionella pneumophila subsp. pneumophila Lorraine</t>
  </si>
  <si>
    <t>pLELO</t>
  </si>
  <si>
    <t>NC_018141.1</t>
  </si>
  <si>
    <t>FQ958212</t>
  </si>
  <si>
    <t>Legionella pneumophila subsp. pneumophila LPE509</t>
  </si>
  <si>
    <t>NC_020522.1</t>
  </si>
  <si>
    <t>CP003886</t>
  </si>
  <si>
    <t>Leisingera methylohalidivorans DSM 14336</t>
  </si>
  <si>
    <t>NC_023146.1</t>
  </si>
  <si>
    <t>CP006774</t>
  </si>
  <si>
    <t>NC_023136.1</t>
  </si>
  <si>
    <t>CP006775</t>
  </si>
  <si>
    <t>Leptolyngbya boryana</t>
  </si>
  <si>
    <t>pPBS1</t>
  </si>
  <si>
    <t>NC_002141.1</t>
  </si>
  <si>
    <t>AF176225</t>
  </si>
  <si>
    <t>Leptolyngbya foveolarum M-43</t>
  </si>
  <si>
    <t>Plasmid pPF1</t>
  </si>
  <si>
    <t>NC_002061.1</t>
  </si>
  <si>
    <t>D10842</t>
  </si>
  <si>
    <t>Leptolyngbya sp. PCC 6402</t>
  </si>
  <si>
    <t>pRF1</t>
  </si>
  <si>
    <t>NC_004964.1</t>
  </si>
  <si>
    <t>S46711</t>
  </si>
  <si>
    <t>Leptospira biflexa serovar Patoc strain 'Patoc 1 (Ames)'</t>
  </si>
  <si>
    <t>p74</t>
  </si>
  <si>
    <t>NC_010846.1</t>
  </si>
  <si>
    <t>CP000779</t>
  </si>
  <si>
    <t>Leptospira biflexa serovar Patoc strain 'Patoc 1 (Paris)'</t>
  </si>
  <si>
    <t>NC_010844.1</t>
  </si>
  <si>
    <t>CP000788</t>
  </si>
  <si>
    <t>Leptospira borgpetersenii serovar Ballum 56604</t>
  </si>
  <si>
    <t>lbp2</t>
  </si>
  <si>
    <t>CP012032.1</t>
  </si>
  <si>
    <t>lbp1</t>
  </si>
  <si>
    <t>CP012031.1</t>
  </si>
  <si>
    <t>Leptospira interrogans 56601</t>
  </si>
  <si>
    <t>Laicp</t>
  </si>
  <si>
    <t>NC_025151.1</t>
  </si>
  <si>
    <t>KJ586855</t>
  </si>
  <si>
    <t>Leptospira interrogans Gui44</t>
  </si>
  <si>
    <t>pGui2</t>
  </si>
  <si>
    <t>NC_025197.1</t>
  </si>
  <si>
    <t>KF648558</t>
  </si>
  <si>
    <t>pGui1</t>
  </si>
  <si>
    <t>NC_025136.1</t>
  </si>
  <si>
    <t>KF648557</t>
  </si>
  <si>
    <t>Leptospira interrogans serovar Linhai str. 56609</t>
  </si>
  <si>
    <t>lcp3</t>
  </si>
  <si>
    <t>NZ_CP006727.1</t>
  </si>
  <si>
    <t>CP006727</t>
  </si>
  <si>
    <t>lcp1</t>
  </si>
  <si>
    <t>NZ_CP006725.1</t>
  </si>
  <si>
    <t>CP006725</t>
  </si>
  <si>
    <t>lcp2</t>
  </si>
  <si>
    <t>NZ_CP006726.1</t>
  </si>
  <si>
    <t>CP006726</t>
  </si>
  <si>
    <t>Leptospira interrogans serovar Manilae UP-MMC-NIID LP</t>
  </si>
  <si>
    <t>pLIMLP1</t>
  </si>
  <si>
    <t>NZ_CP011933.1</t>
  </si>
  <si>
    <t>CP011933</t>
  </si>
  <si>
    <t>Leptospira interrogans serovar Manilae UP-MMC-NIID HP</t>
  </si>
  <si>
    <t>pLIMHP1</t>
  </si>
  <si>
    <t>NZ_CP011936.1</t>
  </si>
  <si>
    <t>CP011936</t>
  </si>
  <si>
    <t>Leptospirillum ferrooxidans ATCC 49879</t>
  </si>
  <si>
    <t>Nitrospirae</t>
  </si>
  <si>
    <t>Nitrospira</t>
  </si>
  <si>
    <t>p49879.1</t>
  </si>
  <si>
    <t>NC_006907.1</t>
  </si>
  <si>
    <t>AY941098</t>
  </si>
  <si>
    <t>p49879.2</t>
  </si>
  <si>
    <t>NC_006909.1</t>
  </si>
  <si>
    <t>AY941099</t>
  </si>
  <si>
    <t>Leuconostoc carnosum JB16</t>
  </si>
  <si>
    <t>pKLC1</t>
  </si>
  <si>
    <t>NC_018674.1</t>
  </si>
  <si>
    <t>CP003852</t>
  </si>
  <si>
    <t>pKLC3</t>
  </si>
  <si>
    <t>NC_018675.1</t>
  </si>
  <si>
    <t>CP003854</t>
  </si>
  <si>
    <t>pKLC2</t>
  </si>
  <si>
    <t>NC_018698.1</t>
  </si>
  <si>
    <t>CP003853</t>
  </si>
  <si>
    <t>pKLC4</t>
  </si>
  <si>
    <t>NC_018699.1</t>
  </si>
  <si>
    <t>CP003855</t>
  </si>
  <si>
    <t>Leuconostoc citreum</t>
  </si>
  <si>
    <t>pCB42</t>
  </si>
  <si>
    <t>NC_010312.2</t>
  </si>
  <si>
    <t>AB360637</t>
  </si>
  <si>
    <t>Leuconostoc citreum C4</t>
  </si>
  <si>
    <t>pCC3</t>
  </si>
  <si>
    <t>NC_012562.1</t>
  </si>
  <si>
    <t>FJ040197</t>
  </si>
  <si>
    <t>pIH01</t>
  </si>
  <si>
    <t>NC_006822.1</t>
  </si>
  <si>
    <t>AY737645</t>
  </si>
  <si>
    <t>pNS75</t>
  </si>
  <si>
    <t>NC_025158.1</t>
  </si>
  <si>
    <t>AY790924</t>
  </si>
  <si>
    <t>Leuconostoc citreum 22R</t>
  </si>
  <si>
    <t>pLC22R</t>
  </si>
  <si>
    <t>NC_004528.1</t>
  </si>
  <si>
    <t>AJ493278</t>
  </si>
  <si>
    <t>Leuconostoc citreum KM20</t>
  </si>
  <si>
    <t>pLCK2</t>
  </si>
  <si>
    <t>NC_010466.1</t>
  </si>
  <si>
    <t>DQ489737</t>
  </si>
  <si>
    <t>pLCK1</t>
  </si>
  <si>
    <t>NC_010470.1</t>
  </si>
  <si>
    <t>DQ489740</t>
  </si>
  <si>
    <t>pLCK4</t>
  </si>
  <si>
    <t>NC_010469.1</t>
  </si>
  <si>
    <t>DQ489739</t>
  </si>
  <si>
    <t>pLCK3</t>
  </si>
  <si>
    <t>NC_010467.1</t>
  </si>
  <si>
    <t>DQ489738</t>
  </si>
  <si>
    <t>Leuconostoc kimchii IMSNU 11154</t>
  </si>
  <si>
    <t>LkipL4719</t>
  </si>
  <si>
    <t>NC_014133.1</t>
  </si>
  <si>
    <t>CP001755</t>
  </si>
  <si>
    <t>LkipL4726</t>
  </si>
  <si>
    <t>NC_014134.1</t>
  </si>
  <si>
    <t>CP001756</t>
  </si>
  <si>
    <t>LkipL4701</t>
  </si>
  <si>
    <t>NC_014131.1</t>
  </si>
  <si>
    <t>CP001753</t>
  </si>
  <si>
    <t>LkipL48</t>
  </si>
  <si>
    <t>NC_014135.1</t>
  </si>
  <si>
    <t>CP001757</t>
  </si>
  <si>
    <t>LkipL4704</t>
  </si>
  <si>
    <t>NC_014132.1</t>
  </si>
  <si>
    <t>CP001754</t>
  </si>
  <si>
    <t>Leuconostoc mesenteroides Y110</t>
  </si>
  <si>
    <t>pTXL1</t>
  </si>
  <si>
    <t>NC_005702.1</t>
  </si>
  <si>
    <t>AJ272077</t>
  </si>
  <si>
    <t>Leuconostoc mesenteroides KCTC 3733</t>
  </si>
  <si>
    <t>pMBLR00</t>
  </si>
  <si>
    <t>NC_019353.1</t>
  </si>
  <si>
    <t>JN106353</t>
  </si>
  <si>
    <t>Leuconostoc mesenteroides SY2</t>
  </si>
  <si>
    <t>pFMBL1</t>
  </si>
  <si>
    <t>NC_007207.1</t>
  </si>
  <si>
    <t>AY648696</t>
  </si>
  <si>
    <t>Leuconostoc mesenteroides FR52</t>
  </si>
  <si>
    <t>pFR18</t>
  </si>
  <si>
    <t>NC_006145.1</t>
  </si>
  <si>
    <t>Z99436</t>
  </si>
  <si>
    <t>Leuconostoc mesenteroides subsp. dextranicum DSM 20484</t>
  </si>
  <si>
    <t>pDSM20484</t>
  </si>
  <si>
    <t>NZ_CP012010.1</t>
  </si>
  <si>
    <t>CP012010</t>
  </si>
  <si>
    <t>Leuconostoc mesenteroides subsp. mesenteroides ATCC 8293</t>
  </si>
  <si>
    <t>pLEUM1</t>
  </si>
  <si>
    <t>NC_008496.1</t>
  </si>
  <si>
    <t>CP000415</t>
  </si>
  <si>
    <t>Leuconostoc mesenteroides subsp. mesenteroides J18</t>
  </si>
  <si>
    <t>pKLE02</t>
  </si>
  <si>
    <t>NC_016820.2</t>
  </si>
  <si>
    <t>CP003103</t>
  </si>
  <si>
    <t>pKLE04</t>
  </si>
  <si>
    <t>NC_016828.2</t>
  </si>
  <si>
    <t>CP003105</t>
  </si>
  <si>
    <t>pKLE03</t>
  </si>
  <si>
    <t>NC_016821.2</t>
  </si>
  <si>
    <t>CP003104</t>
  </si>
  <si>
    <t>pKLE01</t>
  </si>
  <si>
    <t>NC_016827.2</t>
  </si>
  <si>
    <t>CP003102</t>
  </si>
  <si>
    <t>Listeria grayi DSM 20601 DSM20601</t>
  </si>
  <si>
    <t>pLGUG1</t>
  </si>
  <si>
    <t>NC_014496.1</t>
  </si>
  <si>
    <t>FR667693</t>
  </si>
  <si>
    <t>Listeria innocua TTS-2011</t>
  </si>
  <si>
    <t>pDB2011</t>
  </si>
  <si>
    <t>NC_021513.1</t>
  </si>
  <si>
    <t>KC456362</t>
  </si>
  <si>
    <t>Listeria innocua Clip11262</t>
  </si>
  <si>
    <t>pLI100</t>
  </si>
  <si>
    <t>NC_003383.1</t>
  </si>
  <si>
    <t>AL592102</t>
  </si>
  <si>
    <t>Listeria monocytogenes R2-502</t>
  </si>
  <si>
    <t>NC_021828.1</t>
  </si>
  <si>
    <t>CP006595</t>
  </si>
  <si>
    <t>Listeria monocytogenes N1-011A</t>
  </si>
  <si>
    <t>NC_022045.1</t>
  </si>
  <si>
    <t>CP006611</t>
  </si>
  <si>
    <t>Listeria monocytogenes J1776</t>
  </si>
  <si>
    <t>NC_022046.1</t>
  </si>
  <si>
    <t>CP006612</t>
  </si>
  <si>
    <t>Listeria monocytogenes J1817</t>
  </si>
  <si>
    <t>NC_022047.1</t>
  </si>
  <si>
    <t>CP006613</t>
  </si>
  <si>
    <t>Listeria monocytogenes J1926</t>
  </si>
  <si>
    <t>NC_022051.1</t>
  </si>
  <si>
    <t>CP006614</t>
  </si>
  <si>
    <t>Listeria monocytogenes CFSAN008100</t>
  </si>
  <si>
    <t>pCFSAN008100</t>
  </si>
  <si>
    <t>NZ_CP011399.1</t>
  </si>
  <si>
    <t>CP011399</t>
  </si>
  <si>
    <t>Listeria monocytogenes Lm1</t>
  </si>
  <si>
    <t>pLM33</t>
  </si>
  <si>
    <t>NC_014255.1</t>
  </si>
  <si>
    <t>GU244485</t>
  </si>
  <si>
    <t>Listeria monocytogenes 08-5578 Aug-78</t>
  </si>
  <si>
    <t>pLM5578</t>
  </si>
  <si>
    <t>NC_013767.1</t>
  </si>
  <si>
    <t>CP001603</t>
  </si>
  <si>
    <t>Listeria monocytogenes 6179</t>
  </si>
  <si>
    <t>LM6179</t>
  </si>
  <si>
    <t>NZ_HG813250.1</t>
  </si>
  <si>
    <t>HG813250</t>
  </si>
  <si>
    <t>Listeria monocytogenes FSL J1-208</t>
  </si>
  <si>
    <t>pLMIV</t>
  </si>
  <si>
    <t>NZ_CM001470.1</t>
  </si>
  <si>
    <t>CM001470</t>
  </si>
  <si>
    <t>Listeria monocytogenes R479a</t>
  </si>
  <si>
    <t>NZ_HG813248.1</t>
  </si>
  <si>
    <t>HG813248</t>
  </si>
  <si>
    <t>Listeria monocytogenes serotype 7 str. SLCC2482</t>
  </si>
  <si>
    <t>pLM7UG1</t>
  </si>
  <si>
    <t>NC_018888.1</t>
  </si>
  <si>
    <t>FR667690</t>
  </si>
  <si>
    <t>Listeria monocytogenes SLCC2372</t>
  </si>
  <si>
    <t>pLM1-2cUG1</t>
  </si>
  <si>
    <t>NC_018889.1</t>
  </si>
  <si>
    <t>FR667691</t>
  </si>
  <si>
    <t>Listeria monocytogenes SLCC2755</t>
  </si>
  <si>
    <t>pLM1-2bUG1</t>
  </si>
  <si>
    <t>NC_014495.1</t>
  </si>
  <si>
    <t>FR667692</t>
  </si>
  <si>
    <t>Listonella anguillarum M3</t>
  </si>
  <si>
    <t>NC_022225.1</t>
  </si>
  <si>
    <t>CP006701</t>
  </si>
  <si>
    <t>Loktanella hongkongensis DSM 17492</t>
  </si>
  <si>
    <t>pLokhon02</t>
  </si>
  <si>
    <t>NZ_CM002676.1</t>
  </si>
  <si>
    <t>CM002676</t>
  </si>
  <si>
    <t>pLokhon01</t>
  </si>
  <si>
    <t>NZ_CM002675.1</t>
  </si>
  <si>
    <t>CM002675</t>
  </si>
  <si>
    <t>Lysinibacillus sphaericus</t>
  </si>
  <si>
    <t>pLG</t>
  </si>
  <si>
    <t>NC_005242.1</t>
  </si>
  <si>
    <t>AY325804</t>
  </si>
  <si>
    <t>Lysinibacillus sphaericus C3-41</t>
  </si>
  <si>
    <t>pBsph</t>
  </si>
  <si>
    <t>CP000818.1</t>
  </si>
  <si>
    <t>Macrococcus caseolyticus JCSC5402</t>
  </si>
  <si>
    <t>pMCCL6</t>
  </si>
  <si>
    <t>NC_012001.1</t>
  </si>
  <si>
    <t>AP009490</t>
  </si>
  <si>
    <t>pMCCL1</t>
  </si>
  <si>
    <t>NC_011995.1</t>
  </si>
  <si>
    <t>AP009485</t>
  </si>
  <si>
    <t>pMCCL2</t>
  </si>
  <si>
    <t>NC_011996.1</t>
  </si>
  <si>
    <t>AP009486</t>
  </si>
  <si>
    <t>pMCCL3</t>
  </si>
  <si>
    <t>NC_011997.1</t>
  </si>
  <si>
    <t>AP009487</t>
  </si>
  <si>
    <t>pMCCL8</t>
  </si>
  <si>
    <t>NC_012003.1</t>
  </si>
  <si>
    <t>AP009492</t>
  </si>
  <si>
    <t>pMCCL5</t>
  </si>
  <si>
    <t>NC_012000.1</t>
  </si>
  <si>
    <t>AP009489</t>
  </si>
  <si>
    <t>pMCCL7</t>
  </si>
  <si>
    <t>NC_012002.1</t>
  </si>
  <si>
    <t>AP009491</t>
  </si>
  <si>
    <t>pMCCL4</t>
  </si>
  <si>
    <t>NC_011998.1</t>
  </si>
  <si>
    <t>AP009488</t>
  </si>
  <si>
    <t>Magnetospira sp. QH-2</t>
  </si>
  <si>
    <t>MGMAQ_p</t>
  </si>
  <si>
    <t>NZ_FO538766.1</t>
  </si>
  <si>
    <t>FO538766</t>
  </si>
  <si>
    <t>Magnetospirillum gryphiswaldense MSR-1</t>
  </si>
  <si>
    <t>pMSR-1</t>
  </si>
  <si>
    <t>NC_009353.1</t>
  </si>
  <si>
    <t>Magnetospirillum magneticum MGT-1</t>
  </si>
  <si>
    <t>pMGT</t>
  </si>
  <si>
    <t>NC_007706.1</t>
  </si>
  <si>
    <t>AB116387</t>
  </si>
  <si>
    <t>Mannheimia haemolytica</t>
  </si>
  <si>
    <t>pMHSCS1</t>
  </si>
  <si>
    <t>NC_002637.1</t>
  </si>
  <si>
    <t>AJ249249</t>
  </si>
  <si>
    <t>pCCK3259</t>
  </si>
  <si>
    <t>NC_006976.1</t>
  </si>
  <si>
    <t>AJ966516</t>
  </si>
  <si>
    <t>Mannheimia haemolytica Th1405</t>
  </si>
  <si>
    <t>pMh1405</t>
  </si>
  <si>
    <t>NC_019260.1</t>
  </si>
  <si>
    <t>AB621552</t>
  </si>
  <si>
    <t>Mannheimia varigena</t>
  </si>
  <si>
    <t>pMVSCS1</t>
  </si>
  <si>
    <t>NC_003411.1</t>
  </si>
  <si>
    <t>AJ319822</t>
  </si>
  <si>
    <t>Marinitoga piezophila KA3</t>
  </si>
  <si>
    <t>Thermotogae</t>
  </si>
  <si>
    <t>pMARPI01</t>
  </si>
  <si>
    <t>NC_016748.1</t>
  </si>
  <si>
    <t>CP003258</t>
  </si>
  <si>
    <t>Marinobacter adhaerens HP15</t>
  </si>
  <si>
    <t>pHP-187</t>
  </si>
  <si>
    <t>NC_017507.1</t>
  </si>
  <si>
    <t>CP001980</t>
  </si>
  <si>
    <t>pHP-42</t>
  </si>
  <si>
    <t>NC_017508.1</t>
  </si>
  <si>
    <t>CP001979</t>
  </si>
  <si>
    <t>Marinobacter hydrocarbonoclasticus VT8</t>
  </si>
  <si>
    <t>pMAQU01</t>
  </si>
  <si>
    <t>NC_008738.1</t>
  </si>
  <si>
    <t>CP000515</t>
  </si>
  <si>
    <t>pMAQU02</t>
  </si>
  <si>
    <t>NC_008739.1</t>
  </si>
  <si>
    <t>CP000516</t>
  </si>
  <si>
    <t>Marinobacter sp. P4B1</t>
  </si>
  <si>
    <t>pMARS01</t>
  </si>
  <si>
    <t>CM003615.1</t>
  </si>
  <si>
    <t>Marinococcus halophilus DSM 20408T</t>
  </si>
  <si>
    <t>NC_002094.1</t>
  </si>
  <si>
    <t>U75508</t>
  </si>
  <si>
    <t>Marinovum algicola DG 898</t>
  </si>
  <si>
    <t>pMaD6</t>
  </si>
  <si>
    <t>NZ_CP010861.1</t>
  </si>
  <si>
    <t>CP010861</t>
  </si>
  <si>
    <t>pMaD7</t>
  </si>
  <si>
    <t>NZ_CP010862.1</t>
  </si>
  <si>
    <t>CP010862</t>
  </si>
  <si>
    <t>pMaD3</t>
  </si>
  <si>
    <t>NZ_CP010858.1</t>
  </si>
  <si>
    <t>CP010858</t>
  </si>
  <si>
    <t>pMaD8</t>
  </si>
  <si>
    <t>NZ_CP010863.1</t>
  </si>
  <si>
    <t>CP010863</t>
  </si>
  <si>
    <t>pMaD10</t>
  </si>
  <si>
    <t>NZ_CP010865.1</t>
  </si>
  <si>
    <t>CP010865</t>
  </si>
  <si>
    <t>pMaD5</t>
  </si>
  <si>
    <t>NZ_CP010860.1</t>
  </si>
  <si>
    <t>CP010860</t>
  </si>
  <si>
    <t>pMaD4</t>
  </si>
  <si>
    <t>NZ_CP010859.1</t>
  </si>
  <si>
    <t>CP010859</t>
  </si>
  <si>
    <t>pMaD9</t>
  </si>
  <si>
    <t>NZ_CP010864.1</t>
  </si>
  <si>
    <t>CP010864</t>
  </si>
  <si>
    <t>pMaD2</t>
  </si>
  <si>
    <t>NZ_CP010857.1</t>
  </si>
  <si>
    <t>CP010857</t>
  </si>
  <si>
    <t>pMaD11</t>
  </si>
  <si>
    <t>NZ_CP010866.1</t>
  </si>
  <si>
    <t>CP010866</t>
  </si>
  <si>
    <t>pMaD1</t>
  </si>
  <si>
    <t>NZ_CP010856.1</t>
  </si>
  <si>
    <t>CP010856</t>
  </si>
  <si>
    <t>Marivirga tractuosa DSM 4126</t>
  </si>
  <si>
    <t>pFTRAC01</t>
  </si>
  <si>
    <t>NC_014750.1</t>
  </si>
  <si>
    <t>CP002350</t>
  </si>
  <si>
    <t>Massilia sp. WG5</t>
  </si>
  <si>
    <t>CP012642.1</t>
  </si>
  <si>
    <t>CP012641.1</t>
  </si>
  <si>
    <t>Meiothermus silvanus DSM 9946</t>
  </si>
  <si>
    <t>pMESIL02</t>
  </si>
  <si>
    <t>NC_014214.1</t>
  </si>
  <si>
    <t>CP002044</t>
  </si>
  <si>
    <t>pMESIL01</t>
  </si>
  <si>
    <t>NC_014213.1</t>
  </si>
  <si>
    <t>CP002043</t>
  </si>
  <si>
    <t>Melissococcus plutonius 49.3</t>
  </si>
  <si>
    <t>pMP19</t>
  </si>
  <si>
    <t>NZ_CM003360.1</t>
  </si>
  <si>
    <t>CM003360</t>
  </si>
  <si>
    <t>Melissococcus plutonius B5</t>
  </si>
  <si>
    <t>pMP43</t>
  </si>
  <si>
    <t>NZ_CM003359.1</t>
  </si>
  <si>
    <t>CM003359</t>
  </si>
  <si>
    <t>Melissococcus plutonius ATCC 35311</t>
  </si>
  <si>
    <t>pMP1</t>
  </si>
  <si>
    <t>NC_015517.1</t>
  </si>
  <si>
    <t>AP012201</t>
  </si>
  <si>
    <t>Mesorhizobium ciceri biovar biserrulae WSM1271</t>
  </si>
  <si>
    <t>pMESCI01</t>
  </si>
  <si>
    <t>NC_014918.1</t>
  </si>
  <si>
    <t>CP002448</t>
  </si>
  <si>
    <t>Mesorhizobium huakuii 7653R</t>
  </si>
  <si>
    <t>pMHb</t>
  </si>
  <si>
    <t>NZ_CP006583.1</t>
  </si>
  <si>
    <t>CP006583</t>
  </si>
  <si>
    <t>pMHa</t>
  </si>
  <si>
    <t>NZ_CP006582.1</t>
  </si>
  <si>
    <t>CP006582</t>
  </si>
  <si>
    <t>Mesorhizobium loti MAFF303099</t>
  </si>
  <si>
    <t>pMLa</t>
  </si>
  <si>
    <t>NC_002679.1</t>
  </si>
  <si>
    <t>BA000013</t>
  </si>
  <si>
    <t>pMLb</t>
  </si>
  <si>
    <t>NC_002682.1</t>
  </si>
  <si>
    <t>AP003017</t>
  </si>
  <si>
    <t>Mesotoga prima MesG1.Ag.4.2 mesG1.Ag.4.2</t>
  </si>
  <si>
    <t>pTHEBA.01</t>
  </si>
  <si>
    <t>NC_017935.1</t>
  </si>
  <si>
    <t>CP003533</t>
  </si>
  <si>
    <t>Methanocaldococcus fervens AG86</t>
  </si>
  <si>
    <t>Methanococci</t>
  </si>
  <si>
    <t>pMEFER01</t>
  </si>
  <si>
    <t>NC_013157.1</t>
  </si>
  <si>
    <t>CP001697</t>
  </si>
  <si>
    <t>Methanocaldococcus sp. FS406-22</t>
  </si>
  <si>
    <t>pFS01</t>
  </si>
  <si>
    <t>NC_013888.1</t>
  </si>
  <si>
    <t>CP001902</t>
  </si>
  <si>
    <t>Methanocaldococcus vulcanius M7</t>
  </si>
  <si>
    <t>pMETVU02</t>
  </si>
  <si>
    <t>NC_013409.1</t>
  </si>
  <si>
    <t>CP001789</t>
  </si>
  <si>
    <t>pMETVU01</t>
  </si>
  <si>
    <t>NC_013408.1</t>
  </si>
  <si>
    <t>CP001788</t>
  </si>
  <si>
    <t>Methanococcus maripaludis C5</t>
  </si>
  <si>
    <t>pURB500</t>
  </si>
  <si>
    <t>NC_001811.1</t>
  </si>
  <si>
    <t>U47023</t>
  </si>
  <si>
    <t>pMMC501</t>
  </si>
  <si>
    <t>NC_009136.1</t>
  </si>
  <si>
    <t>CP000610</t>
  </si>
  <si>
    <t>Methanohalobium evestigatum Z-7303</t>
  </si>
  <si>
    <t>Methanomicrobia</t>
  </si>
  <si>
    <t>pMETEV01</t>
  </si>
  <si>
    <t>NC_014254.1</t>
  </si>
  <si>
    <t>CP002070</t>
  </si>
  <si>
    <t>Methanohalophilus mahii</t>
  </si>
  <si>
    <t>NC_005563.1</t>
  </si>
  <si>
    <t>AY523658</t>
  </si>
  <si>
    <t>Methanomethylovorans hollandica DSM 15978</t>
  </si>
  <si>
    <t>pMETHO01</t>
  </si>
  <si>
    <t>NC_019972.1</t>
  </si>
  <si>
    <t>CP003363</t>
  </si>
  <si>
    <t>Methanosaeta concilii GP6</t>
  </si>
  <si>
    <t>pGP6</t>
  </si>
  <si>
    <t>NC_015430.1</t>
  </si>
  <si>
    <t>CP002566</t>
  </si>
  <si>
    <t>Methanosaeta harundinacea 6Ac</t>
  </si>
  <si>
    <t>pH6Ac</t>
  </si>
  <si>
    <t>NC_016637.1</t>
  </si>
  <si>
    <t>CP003118</t>
  </si>
  <si>
    <t>Methanosarcina acetivorans C2A</t>
  </si>
  <si>
    <t>pC2A</t>
  </si>
  <si>
    <t>NC_002097.1</t>
  </si>
  <si>
    <t>U78295</t>
  </si>
  <si>
    <t>Methanosarcina barkeri 227</t>
  </si>
  <si>
    <t>NZ_CP009529.1</t>
  </si>
  <si>
    <t>CP009529</t>
  </si>
  <si>
    <t>Methanosarcina barkeri MS</t>
  </si>
  <si>
    <t>NZ_CP009527.1</t>
  </si>
  <si>
    <t>CP009527</t>
  </si>
  <si>
    <t>Methanosarcina barkeri str. Fusaro</t>
  </si>
  <si>
    <t>NC_007349.1</t>
  </si>
  <si>
    <t>CP000098</t>
  </si>
  <si>
    <t>Methanosarcina barkeri str. Wiesmoor</t>
  </si>
  <si>
    <t>NZ_CP009525.1</t>
  </si>
  <si>
    <t>CP009525</t>
  </si>
  <si>
    <t>Methanosarcina sp. Kolksee</t>
  </si>
  <si>
    <t>NZ_CP009523.1</t>
  </si>
  <si>
    <t>CP009523</t>
  </si>
  <si>
    <t>Methanosarcina vacuolata Z-761</t>
  </si>
  <si>
    <t>NZ_CP009519.1</t>
  </si>
  <si>
    <t>CP009519</t>
  </si>
  <si>
    <t>Methanothermobacter marburgensis str. Marburg</t>
  </si>
  <si>
    <t>Methanobacteria</t>
  </si>
  <si>
    <t>pMTBMA4</t>
  </si>
  <si>
    <t>NC_014409.1</t>
  </si>
  <si>
    <t>CP001711</t>
  </si>
  <si>
    <t>Methanothermobacter sp. CaT2</t>
  </si>
  <si>
    <t>pCaT2</t>
  </si>
  <si>
    <t>NZ_AP011953.1</t>
  </si>
  <si>
    <t>AP011953</t>
  </si>
  <si>
    <t>Methanothermobacter thermautotrophicus Marburg</t>
  </si>
  <si>
    <t>pME2001</t>
  </si>
  <si>
    <t>NC_002125.1</t>
  </si>
  <si>
    <t>X17205</t>
  </si>
  <si>
    <t>Methanothermobacter thermautotrophicus Z-245</t>
  </si>
  <si>
    <t>pFZ1</t>
  </si>
  <si>
    <t>NC_001337.1</t>
  </si>
  <si>
    <t>X68367</t>
  </si>
  <si>
    <t>Methanothermobacter thermautotrophicus ZH3</t>
  </si>
  <si>
    <t>pME2200</t>
  </si>
  <si>
    <t>NC_000905.1</t>
  </si>
  <si>
    <t>AF145236</t>
  </si>
  <si>
    <t>Methanothermobacter thermautotrophicus THF</t>
  </si>
  <si>
    <t>pFV1</t>
  </si>
  <si>
    <t>NC_001336.1</t>
  </si>
  <si>
    <t>X68366</t>
  </si>
  <si>
    <t>Methanothermococcus okinawensis IH1</t>
  </si>
  <si>
    <t>pMETOK01</t>
  </si>
  <si>
    <t>NC_015632.1</t>
  </si>
  <si>
    <t>CP002793</t>
  </si>
  <si>
    <t>Methylibium petroleiphilum PM1</t>
  </si>
  <si>
    <t>RPME01</t>
  </si>
  <si>
    <t>NC_008826.1</t>
  </si>
  <si>
    <t>CP000556</t>
  </si>
  <si>
    <t>Methylibium sp. T29</t>
  </si>
  <si>
    <t>pT29A</t>
  </si>
  <si>
    <t>NC_024957.1</t>
  </si>
  <si>
    <t>KJ598491</t>
  </si>
  <si>
    <t>Methylibium sp. T29-B</t>
  </si>
  <si>
    <t>pT29B</t>
  </si>
  <si>
    <t>NC_024958.1</t>
  </si>
  <si>
    <t>KJ598492</t>
  </si>
  <si>
    <t>Methylobacterium extorquens AM1</t>
  </si>
  <si>
    <t>p1META1</t>
  </si>
  <si>
    <t>NC_012807.1</t>
  </si>
  <si>
    <t>CP001512</t>
  </si>
  <si>
    <t>NC_012811.1</t>
  </si>
  <si>
    <t>CP001511</t>
  </si>
  <si>
    <t>p2META1</t>
  </si>
  <si>
    <t>NC_012809.1</t>
  </si>
  <si>
    <t>CP001513</t>
  </si>
  <si>
    <t>p3META1</t>
  </si>
  <si>
    <t>NC_012810.1</t>
  </si>
  <si>
    <t>CP001514</t>
  </si>
  <si>
    <t>Methylobacterium extorquens CM4</t>
  </si>
  <si>
    <t>pCMU02</t>
  </si>
  <si>
    <t>NC_011760.1</t>
  </si>
  <si>
    <t>CP001300</t>
  </si>
  <si>
    <t>pCMU01</t>
  </si>
  <si>
    <t>NC_011758.1</t>
  </si>
  <si>
    <t>CP001299</t>
  </si>
  <si>
    <t>Methylobacterium extorquens DM4</t>
  </si>
  <si>
    <t>p1METDI</t>
  </si>
  <si>
    <t>NC_012987.1</t>
  </si>
  <si>
    <t>FP103043</t>
  </si>
  <si>
    <t>p2METDI</t>
  </si>
  <si>
    <t>NC_012989.1</t>
  </si>
  <si>
    <t>FP103044</t>
  </si>
  <si>
    <t>Methylobacterium nodulans ORS 2060</t>
  </si>
  <si>
    <t>pMNOD06</t>
  </si>
  <si>
    <t>NC_011889.1</t>
  </si>
  <si>
    <t>CP001355</t>
  </si>
  <si>
    <t>pMNOD05</t>
  </si>
  <si>
    <t>NC_011888.1</t>
  </si>
  <si>
    <t>CP001354</t>
  </si>
  <si>
    <t>pMNOD04</t>
  </si>
  <si>
    <t>NC_011895.1</t>
  </si>
  <si>
    <t>CP001353</t>
  </si>
  <si>
    <t>pMNOD07</t>
  </si>
  <si>
    <t>NC_011890.1</t>
  </si>
  <si>
    <t>CP001356</t>
  </si>
  <si>
    <t>pMNOD01</t>
  </si>
  <si>
    <t>NC_011892.1</t>
  </si>
  <si>
    <t>CP001350</t>
  </si>
  <si>
    <t>pMNOD02</t>
  </si>
  <si>
    <t>NC_011887.1</t>
  </si>
  <si>
    <t>CP001351</t>
  </si>
  <si>
    <t>pMNOD03</t>
  </si>
  <si>
    <t>NC_011893.1</t>
  </si>
  <si>
    <t>CP001352</t>
  </si>
  <si>
    <t>Methylobacterium populi BJ001</t>
  </si>
  <si>
    <t>pMPOP01</t>
  </si>
  <si>
    <t>NC_010727.1</t>
  </si>
  <si>
    <t>CP001030</t>
  </si>
  <si>
    <t>pMPOP02</t>
  </si>
  <si>
    <t>NC_010721.1</t>
  </si>
  <si>
    <t>CP001031</t>
  </si>
  <si>
    <t>Methylobacterium radiotolerans JCM 2831</t>
  </si>
  <si>
    <t>pMRAD06</t>
  </si>
  <si>
    <t>NC_010502.1</t>
  </si>
  <si>
    <t>CP001007</t>
  </si>
  <si>
    <t>pMRAD07</t>
  </si>
  <si>
    <t>NC_010504.1</t>
  </si>
  <si>
    <t>CP001008</t>
  </si>
  <si>
    <t>pMRAD04</t>
  </si>
  <si>
    <t>NC_010517.1</t>
  </si>
  <si>
    <t>CP001005</t>
  </si>
  <si>
    <t>pMRAD08</t>
  </si>
  <si>
    <t>NC_010507.1</t>
  </si>
  <si>
    <t>CP001009</t>
  </si>
  <si>
    <t>pMRAD05</t>
  </si>
  <si>
    <t>NC_010518.1</t>
  </si>
  <si>
    <t>CP001006</t>
  </si>
  <si>
    <t>pMRAD02</t>
  </si>
  <si>
    <t>NC_010509.1</t>
  </si>
  <si>
    <t>CP001003</t>
  </si>
  <si>
    <t>pMRAD03</t>
  </si>
  <si>
    <t>NC_010514.1</t>
  </si>
  <si>
    <t>CP001004</t>
  </si>
  <si>
    <t>pMRAD01</t>
  </si>
  <si>
    <t>NC_010510.1</t>
  </si>
  <si>
    <t>CP001002</t>
  </si>
  <si>
    <t>Methylobacterium sp. 4-46 Apr-46</t>
  </si>
  <si>
    <t>pM44601</t>
  </si>
  <si>
    <t>NC_010373.1</t>
  </si>
  <si>
    <t>CP000944</t>
  </si>
  <si>
    <t>pM44602</t>
  </si>
  <si>
    <t>NC_010374.1</t>
  </si>
  <si>
    <t>CP000945</t>
  </si>
  <si>
    <t>Methylomicrobium album BG8</t>
  </si>
  <si>
    <t>pMETAL01</t>
  </si>
  <si>
    <t>NZ_CM001476.1</t>
  </si>
  <si>
    <t>CM001476</t>
  </si>
  <si>
    <t>Methylomicrobium alcaliphilum 20Z</t>
  </si>
  <si>
    <t>MEALZ_p</t>
  </si>
  <si>
    <t>NC_016108.1</t>
  </si>
  <si>
    <t>FO082061</t>
  </si>
  <si>
    <t>Methylophaga frappieri JAM7</t>
  </si>
  <si>
    <t>NC_017858.1</t>
  </si>
  <si>
    <t>CP003381</t>
  </si>
  <si>
    <t>Methylophaga thalassica S1</t>
  </si>
  <si>
    <t>2kb cryptic plasmid</t>
  </si>
  <si>
    <t>NC_002175.1</t>
  </si>
  <si>
    <t>AF233873</t>
  </si>
  <si>
    <t>Methylovorus glucosetrophus SIP3-4</t>
  </si>
  <si>
    <t>pMsip01</t>
  </si>
  <si>
    <t>NC_012970.1</t>
  </si>
  <si>
    <t>CP001675</t>
  </si>
  <si>
    <t>pMsip02</t>
  </si>
  <si>
    <t>NC_012972.1</t>
  </si>
  <si>
    <t>CP001676</t>
  </si>
  <si>
    <t>Microbacterium sp. No. 7</t>
  </si>
  <si>
    <t>NZ_CP012699.1</t>
  </si>
  <si>
    <t>CP012699</t>
  </si>
  <si>
    <t>NZ_CP012698.1</t>
  </si>
  <si>
    <t>CP012698</t>
  </si>
  <si>
    <t>Micrococcus luteus NCIMB 13267</t>
  </si>
  <si>
    <t>pMLU1</t>
  </si>
  <si>
    <t>NC_003526.1</t>
  </si>
  <si>
    <t>AJ439695</t>
  </si>
  <si>
    <t>Micrococcus luteus MAW843</t>
  </si>
  <si>
    <t>pMEC2</t>
  </si>
  <si>
    <t>NC_020091.1</t>
  </si>
  <si>
    <t>KC005723</t>
  </si>
  <si>
    <t>Micrococcus sp. 28</t>
  </si>
  <si>
    <t>pSD10</t>
  </si>
  <si>
    <t>NC_004954.1</t>
  </si>
  <si>
    <t>AY034092</t>
  </si>
  <si>
    <t>Micrococcus sp. A1</t>
  </si>
  <si>
    <t>pLMA1</t>
  </si>
  <si>
    <t>NC_024972.1</t>
  </si>
  <si>
    <t>LK056645</t>
  </si>
  <si>
    <t>Micrococcus sp. V7</t>
  </si>
  <si>
    <t>pLMV7</t>
  </si>
  <si>
    <t>NC_022599.1</t>
  </si>
  <si>
    <t>KF577591</t>
  </si>
  <si>
    <t>Microcoleus sp. PCC 7113</t>
  </si>
  <si>
    <t>pMIC7113.01</t>
  </si>
  <si>
    <t>NC_019739.1</t>
  </si>
  <si>
    <t>CP003631</t>
  </si>
  <si>
    <t>pMIC7113.03</t>
  </si>
  <si>
    <t>NC_019740.1</t>
  </si>
  <si>
    <t>CP003633</t>
  </si>
  <si>
    <t>pMIC7113.04</t>
  </si>
  <si>
    <t>NC_019761.1</t>
  </si>
  <si>
    <t>CP003634</t>
  </si>
  <si>
    <t>pMIC7113.06</t>
  </si>
  <si>
    <t>NC_019742.1</t>
  </si>
  <si>
    <t>CP003636</t>
  </si>
  <si>
    <t>pMIC7113.08</t>
  </si>
  <si>
    <t>NC_019743.1</t>
  </si>
  <si>
    <t>CP003638</t>
  </si>
  <si>
    <t>pMIC7113.07</t>
  </si>
  <si>
    <t>NC_019762.1</t>
  </si>
  <si>
    <t>CP003637</t>
  </si>
  <si>
    <t>pMIC7113.02</t>
  </si>
  <si>
    <t>NC_019760.1</t>
  </si>
  <si>
    <t>CP003632</t>
  </si>
  <si>
    <t>pMIC7113.05</t>
  </si>
  <si>
    <t>NC_019741.1</t>
  </si>
  <si>
    <t>CP003635</t>
  </si>
  <si>
    <t>Microcystis aeruginosa Kutzing</t>
  </si>
  <si>
    <t>Plasmid pMA2</t>
  </si>
  <si>
    <t>NC_001597.1</t>
  </si>
  <si>
    <t>D17448</t>
  </si>
  <si>
    <t>Microcystis aeruginosa UV025</t>
  </si>
  <si>
    <t>pMa025</t>
  </si>
  <si>
    <t>NC_004984.1</t>
  </si>
  <si>
    <t>U94409</t>
  </si>
  <si>
    <t>small Plasmid pMA1</t>
  </si>
  <si>
    <t>NC_002060.1</t>
  </si>
  <si>
    <t>D10841</t>
  </si>
  <si>
    <t>Micromonospora rosaria SCC2095</t>
  </si>
  <si>
    <t>pMR2</t>
  </si>
  <si>
    <t>NC_006910.1</t>
  </si>
  <si>
    <t>AY860110</t>
  </si>
  <si>
    <t>Microscilla sp. PRE1</t>
  </si>
  <si>
    <t>pSD15</t>
  </si>
  <si>
    <t>NC_002806.1</t>
  </si>
  <si>
    <t>AF339846</t>
  </si>
  <si>
    <t>Moniliophthora roreri</t>
  </si>
  <si>
    <t>Basidiomycetes</t>
  </si>
  <si>
    <t>pMR1</t>
  </si>
  <si>
    <t>NC_015333.1</t>
  </si>
  <si>
    <t>HQ259116</t>
  </si>
  <si>
    <t>pMR3</t>
  </si>
  <si>
    <t>NC_015335.1</t>
  </si>
  <si>
    <t>HQ259118</t>
  </si>
  <si>
    <t>NC_015334.1</t>
  </si>
  <si>
    <t>HQ259117</t>
  </si>
  <si>
    <t>Moraxella bovis EPP63</t>
  </si>
  <si>
    <t>pMBO-2</t>
  </si>
  <si>
    <t>NC_010900.1</t>
  </si>
  <si>
    <t>AB169977</t>
  </si>
  <si>
    <t>Moraxella bovis ATCC 10900</t>
  </si>
  <si>
    <t>pMbo4.6</t>
  </si>
  <si>
    <t>NC_013500.1</t>
  </si>
  <si>
    <t>GQ998872</t>
  </si>
  <si>
    <t>pMBO-1</t>
  </si>
  <si>
    <t>NC_010893.1</t>
  </si>
  <si>
    <t>AB169976</t>
  </si>
  <si>
    <t>Moraxella catarrhalis</t>
  </si>
  <si>
    <t>pEMCJH03</t>
  </si>
  <si>
    <t>NC_005325.1</t>
  </si>
  <si>
    <t>AY167745</t>
  </si>
  <si>
    <t>Moraxella catarrhalis E22</t>
  </si>
  <si>
    <t>pLQ510</t>
  </si>
  <si>
    <t>NC_011131.1</t>
  </si>
  <si>
    <t>AF129811</t>
  </si>
  <si>
    <t>Moraxella macacae 0408225</t>
  </si>
  <si>
    <t>pMoma1</t>
  </si>
  <si>
    <t>NZ_ANIN01000003.1</t>
  </si>
  <si>
    <t>ANIN01000003</t>
  </si>
  <si>
    <t>Moraxella sp. TA144</t>
  </si>
  <si>
    <t>pTA144 Up</t>
  </si>
  <si>
    <t>NC_001315.1</t>
  </si>
  <si>
    <t>AJ224743</t>
  </si>
  <si>
    <t>pTA144 Dw</t>
  </si>
  <si>
    <t>NC_001316.1</t>
  </si>
  <si>
    <t>AJ224744</t>
  </si>
  <si>
    <t>Morganella morganii M203</t>
  </si>
  <si>
    <t>R485</t>
  </si>
  <si>
    <t>NC_016036.1</t>
  </si>
  <si>
    <t>HE577112</t>
  </si>
  <si>
    <t>Morganella morganii CGH69</t>
  </si>
  <si>
    <t>pCGH69</t>
  </si>
  <si>
    <t>NC_021524.1</t>
  </si>
  <si>
    <t>JQ776510</t>
  </si>
  <si>
    <t>Morganella morganii M60</t>
  </si>
  <si>
    <t>pM60</t>
  </si>
  <si>
    <t>NC_023901.1</t>
  </si>
  <si>
    <t>KF813021</t>
  </si>
  <si>
    <t>Moritella viscosa</t>
  </si>
  <si>
    <t>pMVIS39</t>
  </si>
  <si>
    <t>NZ_LN554854.1</t>
  </si>
  <si>
    <t>LN554854</t>
  </si>
  <si>
    <t>pMVIS41</t>
  </si>
  <si>
    <t>NZ_LN554853.1</t>
  </si>
  <si>
    <t>LN554853</t>
  </si>
  <si>
    <t>Mycobacterium abscessus ATCC 19977</t>
  </si>
  <si>
    <t>NC_010394.1</t>
  </si>
  <si>
    <t>CU458745</t>
  </si>
  <si>
    <t>Mycobacterium abscessus subsp. bolletii 50594</t>
  </si>
  <si>
    <t>NC_021278.1</t>
  </si>
  <si>
    <t>CP004375</t>
  </si>
  <si>
    <t>NC_021279.1</t>
  </si>
  <si>
    <t>CP004376</t>
  </si>
  <si>
    <t>Mycobacterium abscessus subsp. bolletii CRM-0020</t>
  </si>
  <si>
    <t>NZ_ATFQ01000044.1</t>
  </si>
  <si>
    <t>ATFQ01000044</t>
  </si>
  <si>
    <t>Mycobacterium abscessus subsp. bolletii F1725</t>
  </si>
  <si>
    <t>BRA100</t>
  </si>
  <si>
    <t>NC_017908.2</t>
  </si>
  <si>
    <t>CP003505</t>
  </si>
  <si>
    <t>Mycobacterium abscessus subsp. bolletii INCQS 00594</t>
  </si>
  <si>
    <t>pMAB01</t>
  </si>
  <si>
    <t>NC_020994.1</t>
  </si>
  <si>
    <t>CP003376</t>
  </si>
  <si>
    <t>Mycobacterium avium</t>
  </si>
  <si>
    <t>pVT2</t>
  </si>
  <si>
    <t>NC_005016.1</t>
  </si>
  <si>
    <t>AY056023</t>
  </si>
  <si>
    <t>Mycobacterium avium subsp. hominissuis TH135</t>
  </si>
  <si>
    <t>pMAH135</t>
  </si>
  <si>
    <t>NZ_AP012556.1</t>
  </si>
  <si>
    <t>AP012556</t>
  </si>
  <si>
    <t>Mycobacterium celatum</t>
  </si>
  <si>
    <t>pCLP</t>
  </si>
  <si>
    <t>NC_004963.1</t>
  </si>
  <si>
    <t>AF312688</t>
  </si>
  <si>
    <t>Mycobacterium chubuense NBB4</t>
  </si>
  <si>
    <t>pMYCCH.01</t>
  </si>
  <si>
    <t>NC_018022.1</t>
  </si>
  <si>
    <t>CP003054</t>
  </si>
  <si>
    <t>pMYCCH.02</t>
  </si>
  <si>
    <t>NC_018023.1</t>
  </si>
  <si>
    <t>CP003055</t>
  </si>
  <si>
    <t>Mycobacterium gilvum PYR-GCK</t>
  </si>
  <si>
    <t>pMFLV03</t>
  </si>
  <si>
    <t>NC_009341.1</t>
  </si>
  <si>
    <t>CP000659</t>
  </si>
  <si>
    <t>pMFLV02</t>
  </si>
  <si>
    <t>NC_009340.1</t>
  </si>
  <si>
    <t>CP000658</t>
  </si>
  <si>
    <t>pMFLV01</t>
  </si>
  <si>
    <t>NC_009339.1</t>
  </si>
  <si>
    <t>CP000657</t>
  </si>
  <si>
    <t>Mycobacterium gilvum Spyr1</t>
  </si>
  <si>
    <t>pMSPYR102</t>
  </si>
  <si>
    <t>NC_014812.1</t>
  </si>
  <si>
    <t>CP002387</t>
  </si>
  <si>
    <t>pMSPYR101</t>
  </si>
  <si>
    <t>NC_014811.1</t>
  </si>
  <si>
    <t>CP002386</t>
  </si>
  <si>
    <t>Mycobacterium kansasii ATCC 12478</t>
  </si>
  <si>
    <t>pMK12478</t>
  </si>
  <si>
    <t>NC_022654.1</t>
  </si>
  <si>
    <t>CP006836</t>
  </si>
  <si>
    <t>Mycobacterium liflandii 128FXT</t>
  </si>
  <si>
    <t>pMUM002</t>
  </si>
  <si>
    <t>NC_011355.1</t>
  </si>
  <si>
    <t>EU271968</t>
  </si>
  <si>
    <t>Mycobacterium marinum DL240490</t>
  </si>
  <si>
    <t>pMUM003</t>
  </si>
  <si>
    <t>NC_019018.1</t>
  </si>
  <si>
    <t>EU271967</t>
  </si>
  <si>
    <t>Mycobacterium marinum E11</t>
  </si>
  <si>
    <t>NZ_HG917973.1</t>
  </si>
  <si>
    <t>HG917973</t>
  </si>
  <si>
    <t>Mycobacterium marinum M</t>
  </si>
  <si>
    <t>pMM23</t>
  </si>
  <si>
    <t>NC_010604.1</t>
  </si>
  <si>
    <t>CP000895</t>
  </si>
  <si>
    <t>Mycobacterium smegmatis JS623</t>
  </si>
  <si>
    <t>pMYCSM02</t>
  </si>
  <si>
    <t>NC_019958.1</t>
  </si>
  <si>
    <t>CP003080</t>
  </si>
  <si>
    <t>pMYCSM03</t>
  </si>
  <si>
    <t>NC_019959.1</t>
  </si>
  <si>
    <t>CP003081</t>
  </si>
  <si>
    <t>pMYCSM01</t>
  </si>
  <si>
    <t>NC_019957.1</t>
  </si>
  <si>
    <t>CP003079</t>
  </si>
  <si>
    <t>Mycobacterium sp. KMS</t>
  </si>
  <si>
    <t>pMKMS02</t>
  </si>
  <si>
    <t>NC_008704.1</t>
  </si>
  <si>
    <t>CP000520</t>
  </si>
  <si>
    <t>pMKMS01</t>
  </si>
  <si>
    <t>NC_008703.1</t>
  </si>
  <si>
    <t>CP000519</t>
  </si>
  <si>
    <t>Mycobacterium sp. MCS</t>
  </si>
  <si>
    <t>NC_008147.1</t>
  </si>
  <si>
    <t>CP000385</t>
  </si>
  <si>
    <t>Mycobacterium tuberculosis H37Rv</t>
  </si>
  <si>
    <t>pTYGi9</t>
  </si>
  <si>
    <t>NC_025025.1</t>
  </si>
  <si>
    <t>KF957646</t>
  </si>
  <si>
    <t>Mycobacterium yongonense 05-1390</t>
  </si>
  <si>
    <t>pMyong2</t>
  </si>
  <si>
    <t>NC_020276.1</t>
  </si>
  <si>
    <t>JQ657806</t>
  </si>
  <si>
    <t>pMyong1</t>
  </si>
  <si>
    <t>NC_020275.1</t>
  </si>
  <si>
    <t>JQ657805</t>
  </si>
  <si>
    <t>Mycoplasma capricolum Anses 14250</t>
  </si>
  <si>
    <t>pMG2A-1</t>
  </si>
  <si>
    <t>NC_019794.1</t>
  </si>
  <si>
    <t>JX294735</t>
  </si>
  <si>
    <t>Mycoplasma capricolum Anses 14425</t>
  </si>
  <si>
    <t>pMG1B-1</t>
  </si>
  <si>
    <t>NC_019788.1</t>
  </si>
  <si>
    <t>JX294737</t>
  </si>
  <si>
    <t>Mycoplasma capricolum Anses 11186</t>
  </si>
  <si>
    <t>pMG2D-1</t>
  </si>
  <si>
    <t>NC_019787.1</t>
  </si>
  <si>
    <t>JX294736</t>
  </si>
  <si>
    <t>Mycoplasma cottewii Anses 15104</t>
  </si>
  <si>
    <t>pMG2E-1</t>
  </si>
  <si>
    <t>NC_019786.1</t>
  </si>
  <si>
    <t>JX294734</t>
  </si>
  <si>
    <t>Mycoplasma cottewii VIS</t>
  </si>
  <si>
    <t>pMG2C-1</t>
  </si>
  <si>
    <t>NC_019795.1</t>
  </si>
  <si>
    <t>JX294733</t>
  </si>
  <si>
    <t>Mycoplasma leachii</t>
  </si>
  <si>
    <t>pBG7AU</t>
  </si>
  <si>
    <t>NC_002569.1</t>
  </si>
  <si>
    <t>AF257325</t>
  </si>
  <si>
    <t>Mycoplasma mycoides Anses 4343</t>
  </si>
  <si>
    <t>pMG1C-1</t>
  </si>
  <si>
    <t>NC_019784.1</t>
  </si>
  <si>
    <t>JX294730</t>
  </si>
  <si>
    <t>Mycoplasma mycoides Anses 14227</t>
  </si>
  <si>
    <t>pMG1A-1</t>
  </si>
  <si>
    <t>NC_019796.1</t>
  </si>
  <si>
    <t>JX294729</t>
  </si>
  <si>
    <t>Mycoplasma mycoides</t>
  </si>
  <si>
    <t>Plasmid pADB201</t>
  </si>
  <si>
    <t>NC_001382.1</t>
  </si>
  <si>
    <t>M25059</t>
  </si>
  <si>
    <t>Mycoplasma mycoides subsp. capri LC str. 95010</t>
  </si>
  <si>
    <t>pMmc-95010</t>
  </si>
  <si>
    <t>NC_015407.1</t>
  </si>
  <si>
    <t>FQ790215</t>
  </si>
  <si>
    <t>Mycoplasma yeatsii Anses 11181</t>
  </si>
  <si>
    <t>pMG2F-1</t>
  </si>
  <si>
    <t>NC_019797.1</t>
  </si>
  <si>
    <t>JX294732</t>
  </si>
  <si>
    <t>Mycoplasma yeatsii GIH</t>
  </si>
  <si>
    <t>pMyBK1</t>
  </si>
  <si>
    <t>NC_011102.1</t>
  </si>
  <si>
    <t>EU429323</t>
  </si>
  <si>
    <t>pMG2B-1</t>
  </si>
  <si>
    <t>NC_019785.1</t>
  </si>
  <si>
    <t>JX294731</t>
  </si>
  <si>
    <t>Myxococcus fulvus 124B02</t>
  </si>
  <si>
    <t>pMF1</t>
  </si>
  <si>
    <t>NC_010372.1</t>
  </si>
  <si>
    <t>EU137666</t>
  </si>
  <si>
    <t>Natranaerobius thermophilus JW/NM-WN-LF</t>
  </si>
  <si>
    <t>pNTHE02</t>
  </si>
  <si>
    <t>NC_010724.1</t>
  </si>
  <si>
    <t>CP001036</t>
  </si>
  <si>
    <t>pNTHE01</t>
  </si>
  <si>
    <t>NC_010715.1</t>
  </si>
  <si>
    <t>CP001035</t>
  </si>
  <si>
    <t>Natrialba magadii ATCC 43099</t>
  </si>
  <si>
    <t>pNMAG01</t>
  </si>
  <si>
    <t>NC_013923.1</t>
  </si>
  <si>
    <t>CP001933</t>
  </si>
  <si>
    <t>pNMAG03</t>
  </si>
  <si>
    <t>NC_013925.1</t>
  </si>
  <si>
    <t>CP001935</t>
  </si>
  <si>
    <t>pNMAG02</t>
  </si>
  <si>
    <t>NC_013924.1</t>
  </si>
  <si>
    <t>CP001934</t>
  </si>
  <si>
    <t>Natrinema pellirubrum DSM 15624</t>
  </si>
  <si>
    <t>pNATPE01</t>
  </si>
  <si>
    <t>NC_019967.1</t>
  </si>
  <si>
    <t>CP003373</t>
  </si>
  <si>
    <t>pNATPE02</t>
  </si>
  <si>
    <t>NC_019963.1</t>
  </si>
  <si>
    <t>CP003374</t>
  </si>
  <si>
    <t>Natrinema sp. CX2021</t>
  </si>
  <si>
    <t>pZMX201</t>
  </si>
  <si>
    <t>NC_006996.1</t>
  </si>
  <si>
    <t>AY588480</t>
  </si>
  <si>
    <t>Natrinema sp. J7-2</t>
  </si>
  <si>
    <t>pJ7-1</t>
  </si>
  <si>
    <t>NC_018225.1</t>
  </si>
  <si>
    <t>CP003413</t>
  </si>
  <si>
    <t>Natronobacterium sp. AS-7091</t>
  </si>
  <si>
    <t>pNB101</t>
  </si>
  <si>
    <t>NC_005239.1</t>
  </si>
  <si>
    <t>AF474073</t>
  </si>
  <si>
    <t>Natronococcus occultus SP4</t>
  </si>
  <si>
    <t>NC_019975.1</t>
  </si>
  <si>
    <t>CP003930</t>
  </si>
  <si>
    <t>NC_019976.1</t>
  </si>
  <si>
    <t>CP003931</t>
  </si>
  <si>
    <t>Natronomonas pharaonis DSM 2160 Gabara</t>
  </si>
  <si>
    <t>PL131</t>
  </si>
  <si>
    <t>NC_007427.1</t>
  </si>
  <si>
    <t>CR936258</t>
  </si>
  <si>
    <t>PL23</t>
  </si>
  <si>
    <t>NC_007428.1</t>
  </si>
  <si>
    <t>CR936259</t>
  </si>
  <si>
    <t>Neisseria gonorrhoeae NG_869</t>
  </si>
  <si>
    <t>pNG869_3</t>
  </si>
  <si>
    <t>NZ_CM003348.1</t>
  </si>
  <si>
    <t>CM003348</t>
  </si>
  <si>
    <t>pNG869_1</t>
  </si>
  <si>
    <t>NZ_CM003346.1</t>
  </si>
  <si>
    <t>CM003346</t>
  </si>
  <si>
    <t>pNG869_2</t>
  </si>
  <si>
    <t>NZ_CM003347.1</t>
  </si>
  <si>
    <t>CM003347</t>
  </si>
  <si>
    <t>Neisseria gonorrhoeae</t>
  </si>
  <si>
    <t>pCmGFP</t>
  </si>
  <si>
    <t>NC_011521.1</t>
  </si>
  <si>
    <t>FJ172221</t>
  </si>
  <si>
    <t>Neisseria gonorrhoeae GC1-182</t>
  </si>
  <si>
    <t>pJD4</t>
  </si>
  <si>
    <t>NC_002098.1</t>
  </si>
  <si>
    <t>U20374</t>
  </si>
  <si>
    <t>Neisseria gonorrhoeae GP08-MUS-021</t>
  </si>
  <si>
    <t>pEM1</t>
  </si>
  <si>
    <t>NC_019211.1</t>
  </si>
  <si>
    <t>HM756641</t>
  </si>
  <si>
    <t>Neisseria gonorrhoeae 5289</t>
  </si>
  <si>
    <t>pEP5289</t>
  </si>
  <si>
    <t>NC_014105.1</t>
  </si>
  <si>
    <t>GU479466</t>
  </si>
  <si>
    <t>Neisseria gonorrhoeae UM01</t>
  </si>
  <si>
    <t>pJD1</t>
  </si>
  <si>
    <t>NC_001377.1</t>
  </si>
  <si>
    <t>M10316</t>
  </si>
  <si>
    <t>pSJ5.2</t>
  </si>
  <si>
    <t>NC_010881.1</t>
  </si>
  <si>
    <t>DQ355980</t>
  </si>
  <si>
    <t>Neisseria gonorrhoeae SA42</t>
  </si>
  <si>
    <t>Australian</t>
  </si>
  <si>
    <t>NC_025191.1</t>
  </si>
  <si>
    <t>KJ842484</t>
  </si>
  <si>
    <t>Neisseria gonorrhoeae MS11</t>
  </si>
  <si>
    <t>NC_022243.1</t>
  </si>
  <si>
    <t>CP003910</t>
  </si>
  <si>
    <t>Neisseria gonorrhoeae NCCP11945</t>
  </si>
  <si>
    <t>pNGK</t>
  </si>
  <si>
    <t>NC_011034.1</t>
  </si>
  <si>
    <t>CP001051</t>
  </si>
  <si>
    <t>Neisseria lactamica</t>
  </si>
  <si>
    <t>pNL3.1</t>
  </si>
  <si>
    <t>NC_010867.1</t>
  </si>
  <si>
    <t>DQ223897</t>
  </si>
  <si>
    <t>pNL18.1</t>
  </si>
  <si>
    <t>NC_010906.1</t>
  </si>
  <si>
    <t>DQ227326</t>
  </si>
  <si>
    <t>pNL11</t>
  </si>
  <si>
    <t>NC_010855.1</t>
  </si>
  <si>
    <t>DQ227323</t>
  </si>
  <si>
    <t>pNL871104</t>
  </si>
  <si>
    <t>NC_010931.1</t>
  </si>
  <si>
    <t>DQ229166</t>
  </si>
  <si>
    <t>pNL15</t>
  </si>
  <si>
    <t>NC_010888.1</t>
  </si>
  <si>
    <t>DQ227325</t>
  </si>
  <si>
    <t>pNL14</t>
  </si>
  <si>
    <t>NC_010926.1</t>
  </si>
  <si>
    <t>DQ229164</t>
  </si>
  <si>
    <t>pNL01</t>
  </si>
  <si>
    <t>NC_006968.1</t>
  </si>
  <si>
    <t>AY532623</t>
  </si>
  <si>
    <t>pNL932024</t>
  </si>
  <si>
    <t>NC_010869.1</t>
  </si>
  <si>
    <t>DQ223899</t>
  </si>
  <si>
    <t>pNL750149</t>
  </si>
  <si>
    <t>NC_010868.1</t>
  </si>
  <si>
    <t>DQ223898</t>
  </si>
  <si>
    <t>pNL18.2</t>
  </si>
  <si>
    <t>NC_010928.1</t>
  </si>
  <si>
    <t>DQ229165</t>
  </si>
  <si>
    <t>pNL3.2</t>
  </si>
  <si>
    <t>NC_010922.1</t>
  </si>
  <si>
    <t>DQ227327</t>
  </si>
  <si>
    <t>pNL9</t>
  </si>
  <si>
    <t>NC_010923.1</t>
  </si>
  <si>
    <t>DQ229163</t>
  </si>
  <si>
    <t>pNL7.1</t>
  </si>
  <si>
    <t>NC_010871.1</t>
  </si>
  <si>
    <t>DQ227324</t>
  </si>
  <si>
    <t>Neisseria meningitidis</t>
  </si>
  <si>
    <t>pJS-A</t>
  </si>
  <si>
    <t>NC_025192.1</t>
  </si>
  <si>
    <t>AJ238491</t>
  </si>
  <si>
    <t>pJS-B</t>
  </si>
  <si>
    <t>NC_004758.1</t>
  </si>
  <si>
    <t>AJ277475</t>
  </si>
  <si>
    <t>Neisseria meningitidis K1207</t>
  </si>
  <si>
    <t>NZ_CM000956.1</t>
  </si>
  <si>
    <t>CM000956</t>
  </si>
  <si>
    <t>Neisseria meningitidis S0108</t>
  </si>
  <si>
    <t>NZ_CM000958.1</t>
  </si>
  <si>
    <t>CM000958</t>
  </si>
  <si>
    <t>Neorhizobium galegae bv. officinalis bv. officinalis str. HAMBI 1141</t>
  </si>
  <si>
    <t>NZ_HG938356.1</t>
  </si>
  <si>
    <t>HG938356</t>
  </si>
  <si>
    <t>NZ_HG938357.1</t>
  </si>
  <si>
    <t>HG938357</t>
  </si>
  <si>
    <t>Neorhizobium galegae bv. orientalis str. HAMBI 540</t>
  </si>
  <si>
    <t>NZ_HG938354.1</t>
  </si>
  <si>
    <t>HG938354</t>
  </si>
  <si>
    <t>Neurospora crassa Mauriceville-1c</t>
  </si>
  <si>
    <t>Mauriceville</t>
  </si>
  <si>
    <t>NC_001570.1</t>
  </si>
  <si>
    <t>K03295</t>
  </si>
  <si>
    <t>Neurospora intermedia</t>
  </si>
  <si>
    <t>pVS</t>
  </si>
  <si>
    <t>NC_012415.1</t>
  </si>
  <si>
    <t>pMADDUR1</t>
  </si>
  <si>
    <t>NC_012412.1</t>
  </si>
  <si>
    <t>Varkud</t>
  </si>
  <si>
    <t>NC_001571.1</t>
  </si>
  <si>
    <t>X13801</t>
  </si>
  <si>
    <t>Neurospora intermedia 3983</t>
  </si>
  <si>
    <t>Harbin-1</t>
  </si>
  <si>
    <t>NC_004970.1</t>
  </si>
  <si>
    <t>L42455</t>
  </si>
  <si>
    <t>Neurospora intermedia Harbin-3983</t>
  </si>
  <si>
    <t>Harbin-3</t>
  </si>
  <si>
    <t>NC_000843.1</t>
  </si>
  <si>
    <t>AF133505</t>
  </si>
  <si>
    <t>Nitrobacter hamburgensis X14</t>
  </si>
  <si>
    <t>NC_007961.1</t>
  </si>
  <si>
    <t>CP000322</t>
  </si>
  <si>
    <t>NC_007959.1</t>
  </si>
  <si>
    <t>CP000320</t>
  </si>
  <si>
    <t>NC_007960.1</t>
  </si>
  <si>
    <t>CP000321</t>
  </si>
  <si>
    <t>Nitrosococcus halophilus Nc 4</t>
  </si>
  <si>
    <t>pNHAL01</t>
  </si>
  <si>
    <t>NC_013958.1</t>
  </si>
  <si>
    <t>CP001799</t>
  </si>
  <si>
    <t>Nitrosococcus oceani ATCC 19707</t>
  </si>
  <si>
    <t>NC_007483.1</t>
  </si>
  <si>
    <t>CP000126</t>
  </si>
  <si>
    <t>Nitrosococcus watsonii C-113</t>
  </si>
  <si>
    <t>pNWAT02</t>
  </si>
  <si>
    <t>NC_014317.1</t>
  </si>
  <si>
    <t>CP002088</t>
  </si>
  <si>
    <t>pNWAT01</t>
  </si>
  <si>
    <t>NC_014316.1</t>
  </si>
  <si>
    <t>CP002087</t>
  </si>
  <si>
    <t>Nitrosomonas eutropha C91</t>
  </si>
  <si>
    <t>NC_008341.1</t>
  </si>
  <si>
    <t>CP000451</t>
  </si>
  <si>
    <t>Plasmid2</t>
  </si>
  <si>
    <t>NC_008342.1</t>
  </si>
  <si>
    <t>CP000452</t>
  </si>
  <si>
    <t>Nitrosomonas sp. ENI-11</t>
  </si>
  <si>
    <t>pAYS</t>
  </si>
  <si>
    <t>NC_002113.1</t>
  </si>
  <si>
    <t>AB018480</t>
  </si>
  <si>
    <t>pAYL</t>
  </si>
  <si>
    <t>NC_002114.1</t>
  </si>
  <si>
    <t>AB018481</t>
  </si>
  <si>
    <t>Nitrosomonas sp. AL212</t>
  </si>
  <si>
    <t>pNAL21202</t>
  </si>
  <si>
    <t>NC_015221.1</t>
  </si>
  <si>
    <t>CP002554</t>
  </si>
  <si>
    <t>pNAL21201</t>
  </si>
  <si>
    <t>NC_015223.1</t>
  </si>
  <si>
    <t>CP002553</t>
  </si>
  <si>
    <t>Nitrosospira multiformis ATCC 25196</t>
  </si>
  <si>
    <t>NC_007617.1</t>
  </si>
  <si>
    <t>CP000106</t>
  </si>
  <si>
    <t>NC_007616.1</t>
  </si>
  <si>
    <t>CP000105</t>
  </si>
  <si>
    <t>NC_007615.1</t>
  </si>
  <si>
    <t>CP000104</t>
  </si>
  <si>
    <t>Nocardia aobensis</t>
  </si>
  <si>
    <t>NC_013448.1</t>
  </si>
  <si>
    <t>GU066867</t>
  </si>
  <si>
    <t>Nocardia farcinica IFM 10152</t>
  </si>
  <si>
    <t>pNF1</t>
  </si>
  <si>
    <t>NC_006362.1</t>
  </si>
  <si>
    <t>AP006619</t>
  </si>
  <si>
    <t>pNF2</t>
  </si>
  <si>
    <t>NC_006363.1</t>
  </si>
  <si>
    <t>AP006620</t>
  </si>
  <si>
    <t>Nocardia sp. 107</t>
  </si>
  <si>
    <t>pXT107</t>
  </si>
  <si>
    <t>NC_010874.1</t>
  </si>
  <si>
    <t>DQ399903</t>
  </si>
  <si>
    <t>Nocardia sp. C-14-1</t>
  </si>
  <si>
    <t>pC1</t>
  </si>
  <si>
    <t>NC_013538.1</t>
  </si>
  <si>
    <t>DQ140180</t>
  </si>
  <si>
    <t>Nocardioides sp. JS614</t>
  </si>
  <si>
    <t>pNOCA01</t>
  </si>
  <si>
    <t>NC_008697.1</t>
  </si>
  <si>
    <t>CP000508</t>
  </si>
  <si>
    <t>Nocardiopsis sp. 90127</t>
  </si>
  <si>
    <t>pSQ10</t>
  </si>
  <si>
    <t>NC_013779.1</t>
  </si>
  <si>
    <t>DQ399904</t>
  </si>
  <si>
    <t>Nostoc punctiforme PCC 73102 ATCC 29133</t>
  </si>
  <si>
    <t>pNPUN02</t>
  </si>
  <si>
    <t>NC_010632.1</t>
  </si>
  <si>
    <t>CP001039</t>
  </si>
  <si>
    <t>pNPUN05</t>
  </si>
  <si>
    <t>NC_010629.1</t>
  </si>
  <si>
    <t>CP001042</t>
  </si>
  <si>
    <t>pNPUN03</t>
  </si>
  <si>
    <t>NC_010630.1</t>
  </si>
  <si>
    <t>CP001040</t>
  </si>
  <si>
    <t>pNPUN04</t>
  </si>
  <si>
    <t>NC_010633.1</t>
  </si>
  <si>
    <t>CP001041</t>
  </si>
  <si>
    <t>pNPUN01</t>
  </si>
  <si>
    <t>NC_010631.1</t>
  </si>
  <si>
    <t>CP001038</t>
  </si>
  <si>
    <t>Nostoc sp. PCC 7120</t>
  </si>
  <si>
    <t>pCC7120delta</t>
  </si>
  <si>
    <t>NC_003273.1</t>
  </si>
  <si>
    <t>AP003604</t>
  </si>
  <si>
    <t>pCC7120epsilon</t>
  </si>
  <si>
    <t>NC_003270.1</t>
  </si>
  <si>
    <t>AP003605</t>
  </si>
  <si>
    <t>pCC7120beta</t>
  </si>
  <si>
    <t>NC_003240.1</t>
  </si>
  <si>
    <t>AP003602</t>
  </si>
  <si>
    <t>pCC7120alpha</t>
  </si>
  <si>
    <t>NC_003276.1</t>
  </si>
  <si>
    <t>BA000020</t>
  </si>
  <si>
    <t>pCC7120zeta</t>
  </si>
  <si>
    <t>NC_003241.1</t>
  </si>
  <si>
    <t>AP003606</t>
  </si>
  <si>
    <t>pCC7120gamma</t>
  </si>
  <si>
    <t>NC_003267.1</t>
  </si>
  <si>
    <t>AP003603</t>
  </si>
  <si>
    <t>Nostoc sp. PCC 7524</t>
  </si>
  <si>
    <t>pNOS7524.01</t>
  </si>
  <si>
    <t>NC_019677.1</t>
  </si>
  <si>
    <t>CP003553</t>
  </si>
  <si>
    <t>pNOS7524.02</t>
  </si>
  <si>
    <t>NC_019685.1</t>
  </si>
  <si>
    <t>CP003554</t>
  </si>
  <si>
    <t>pDU1</t>
  </si>
  <si>
    <t>NC_008440.1</t>
  </si>
  <si>
    <t>AF516141</t>
  </si>
  <si>
    <t>Novosphingobium aromaticivorans F199</t>
  </si>
  <si>
    <t>pNL1</t>
  </si>
  <si>
    <t>NC_002033.1</t>
  </si>
  <si>
    <t>AF079317</t>
  </si>
  <si>
    <t>Novosphingobium aromaticivorans DSM 12444</t>
  </si>
  <si>
    <t>pNL2</t>
  </si>
  <si>
    <t>NC_009427.1</t>
  </si>
  <si>
    <t>CP000677</t>
  </si>
  <si>
    <t>NC_009426.1</t>
  </si>
  <si>
    <t>CP000676</t>
  </si>
  <si>
    <t>Novosphingobium pentaromativorans US6-1</t>
  </si>
  <si>
    <t>pLA1</t>
  </si>
  <si>
    <t>NZ_AGFM01000122.1</t>
  </si>
  <si>
    <t>AGFM01000122</t>
  </si>
  <si>
    <t>pLA2</t>
  </si>
  <si>
    <t>NZ_AGFM01000123.1</t>
  </si>
  <si>
    <t>AGFM01000123</t>
  </si>
  <si>
    <t>pLA4</t>
  </si>
  <si>
    <t>NZ_CP009293.1</t>
  </si>
  <si>
    <t>CP009293</t>
  </si>
  <si>
    <t>pLA3</t>
  </si>
  <si>
    <t>NZ_CP009292.1</t>
  </si>
  <si>
    <t>CP009292</t>
  </si>
  <si>
    <t>NZ_CP009296.1</t>
  </si>
  <si>
    <t>CP009296</t>
  </si>
  <si>
    <t>NZ_CP009294.1</t>
  </si>
  <si>
    <t>CP009294</t>
  </si>
  <si>
    <t>pLA5</t>
  </si>
  <si>
    <t>NZ_CP009295.1</t>
  </si>
  <si>
    <t>CP009295</t>
  </si>
  <si>
    <t>Novosphingobium sp. PP1Y</t>
  </si>
  <si>
    <t>Spl</t>
  </si>
  <si>
    <t>NC_015582.1</t>
  </si>
  <si>
    <t>FR856859</t>
  </si>
  <si>
    <t>Lpl</t>
  </si>
  <si>
    <t>NC_015579.1</t>
  </si>
  <si>
    <t>FR856860</t>
  </si>
  <si>
    <t>Mpl</t>
  </si>
  <si>
    <t>NC_015583.1</t>
  </si>
  <si>
    <t>FR856861</t>
  </si>
  <si>
    <t>Oceanimonas sp. GK1</t>
  </si>
  <si>
    <t>pOCEGK01</t>
  </si>
  <si>
    <t>NC_016746.1</t>
  </si>
  <si>
    <t>CP003172</t>
  </si>
  <si>
    <t>pOCEGK02</t>
  </si>
  <si>
    <t>NC_016747.1</t>
  </si>
  <si>
    <t>CP003173</t>
  </si>
  <si>
    <t>Oceanithermus profundus DSM 14977</t>
  </si>
  <si>
    <t>pOCEPR01</t>
  </si>
  <si>
    <t>NC_014753.1</t>
  </si>
  <si>
    <t>CP002362</t>
  </si>
  <si>
    <t>Ochrobactrum anthropi OAB</t>
  </si>
  <si>
    <t>NZ_CP008818.1</t>
  </si>
  <si>
    <t>CP008818</t>
  </si>
  <si>
    <t>NZ_CP008817.1</t>
  </si>
  <si>
    <t>CP008817</t>
  </si>
  <si>
    <t>Ochrobactrum anthropi W24</t>
  </si>
  <si>
    <t>pW240</t>
  </si>
  <si>
    <t>NC_010917.1</t>
  </si>
  <si>
    <t>DQ979387</t>
  </si>
  <si>
    <t>Ochrobactrum anthropi ATCC 49188</t>
  </si>
  <si>
    <t>pOANT02</t>
  </si>
  <si>
    <t>NC_009670.1</t>
  </si>
  <si>
    <t>CP000761</t>
  </si>
  <si>
    <t>pOANT04</t>
  </si>
  <si>
    <t>NC_009672.1</t>
  </si>
  <si>
    <t>CP000763</t>
  </si>
  <si>
    <t>pOANT01</t>
  </si>
  <si>
    <t>NC_009669.1</t>
  </si>
  <si>
    <t>CP000760</t>
  </si>
  <si>
    <t>pOANT03</t>
  </si>
  <si>
    <t>NC_009671.1</t>
  </si>
  <si>
    <t>CP000762</t>
  </si>
  <si>
    <t>Octadecabacter antarcticus 307</t>
  </si>
  <si>
    <t>pOA307_63</t>
  </si>
  <si>
    <t>NC_020907.1</t>
  </si>
  <si>
    <t>CP003741</t>
  </si>
  <si>
    <t>Octadecabacter arcticus 238</t>
  </si>
  <si>
    <t>pOA238_160</t>
  </si>
  <si>
    <t>NC_020910.1</t>
  </si>
  <si>
    <t>CP003744</t>
  </si>
  <si>
    <t>pOA238_118</t>
  </si>
  <si>
    <t>NC_020909.1</t>
  </si>
  <si>
    <t>CP003743</t>
  </si>
  <si>
    <t>Octadecabacter temperatus SB1</t>
  </si>
  <si>
    <t>OSB_p1</t>
  </si>
  <si>
    <t>NZ_CP012161.1</t>
  </si>
  <si>
    <t>CP012161</t>
  </si>
  <si>
    <t>Oenococcus kitaharae DSM 17330</t>
  </si>
  <si>
    <t>NZ_CM001399.1</t>
  </si>
  <si>
    <t>CM001399</t>
  </si>
  <si>
    <t>Oenococcus oeni</t>
  </si>
  <si>
    <t>pOENI-1v2</t>
  </si>
  <si>
    <t>NC_019554.1</t>
  </si>
  <si>
    <t>JX416329</t>
  </si>
  <si>
    <t>pRS3</t>
  </si>
  <si>
    <t>NC_003099.1</t>
  </si>
  <si>
    <t>AJ310614</t>
  </si>
  <si>
    <t>pOENI-1</t>
  </si>
  <si>
    <t>NC_019553.1</t>
  </si>
  <si>
    <t>JX416328</t>
  </si>
  <si>
    <t>Oenococcus oeni M1</t>
  </si>
  <si>
    <t>NC_006904.1</t>
  </si>
  <si>
    <t>AB208028</t>
  </si>
  <si>
    <t>pRS2</t>
  </si>
  <si>
    <t>NC_003201.1</t>
  </si>
  <si>
    <t>AJ310613</t>
  </si>
  <si>
    <t>Oligotropha carboxidovorans OM4</t>
  </si>
  <si>
    <t>pOC167B</t>
  </si>
  <si>
    <t>NC_017539.1</t>
  </si>
  <si>
    <t>CP002823</t>
  </si>
  <si>
    <t>pHCG3B</t>
  </si>
  <si>
    <t>NC_017536.1</t>
  </si>
  <si>
    <t>CP002822</t>
  </si>
  <si>
    <t>Oligotropha carboxidovorans OM5</t>
  </si>
  <si>
    <t>pOC167</t>
  </si>
  <si>
    <t>NC_015685.1</t>
  </si>
  <si>
    <t>CP002828</t>
  </si>
  <si>
    <t>pHCG3</t>
  </si>
  <si>
    <t>NC_015689.1</t>
  </si>
  <si>
    <t>CP002827</t>
  </si>
  <si>
    <t>Onion yellows phytoplasma OY</t>
  </si>
  <si>
    <t>pOYNIM_1998-2000</t>
  </si>
  <si>
    <t>NC_019172.1</t>
  </si>
  <si>
    <t>AB480166</t>
  </si>
  <si>
    <t>Onion yellows phytoplasma onion yellows</t>
  </si>
  <si>
    <t>NC_006903.1</t>
  </si>
  <si>
    <t>AB097150</t>
  </si>
  <si>
    <t>EcOYNIM_1998</t>
  </si>
  <si>
    <t>NC_019167.1</t>
  </si>
  <si>
    <t>AB479508</t>
  </si>
  <si>
    <t>pOYNIM</t>
  </si>
  <si>
    <t>NC_012090.1</t>
  </si>
  <si>
    <t>AB479515</t>
  </si>
  <si>
    <t>EcOYNIM_2000</t>
  </si>
  <si>
    <t>NC_019169.1</t>
  </si>
  <si>
    <t>AB479510</t>
  </si>
  <si>
    <t>EcOYNIM_2005</t>
  </si>
  <si>
    <t>NC_019171.1</t>
  </si>
  <si>
    <t>AB479512</t>
  </si>
  <si>
    <t>pOYNIM_2002-2006</t>
  </si>
  <si>
    <t>NC_019173.1</t>
  </si>
  <si>
    <t>AB480167</t>
  </si>
  <si>
    <t>pOYM</t>
  </si>
  <si>
    <t>NC_012089.1</t>
  </si>
  <si>
    <t>AB479514</t>
  </si>
  <si>
    <t>EcOYW1</t>
  </si>
  <si>
    <t>NC_012088.1</t>
  </si>
  <si>
    <t>AB479513</t>
  </si>
  <si>
    <t>EcOYNIM_1999</t>
  </si>
  <si>
    <t>NC_019168.1</t>
  </si>
  <si>
    <t>AB479509</t>
  </si>
  <si>
    <t>EcOYNIM_2002-2004</t>
  </si>
  <si>
    <t>NC_019170.1</t>
  </si>
  <si>
    <t>AB479511</t>
  </si>
  <si>
    <t>Ornithobacterium rhinotracheale</t>
  </si>
  <si>
    <t>pOR1</t>
  </si>
  <si>
    <t>NC_011414.1</t>
  </si>
  <si>
    <t>AY513488</t>
  </si>
  <si>
    <t>Oryza sativa Indica Group</t>
  </si>
  <si>
    <t>B2</t>
  </si>
  <si>
    <t>NC_001776.1</t>
  </si>
  <si>
    <t>Oryza sativa Japonica Group</t>
  </si>
  <si>
    <t>B1</t>
  </si>
  <si>
    <t>NC_001751.1</t>
  </si>
  <si>
    <t>Oscillatoria acuminata PCC 6304</t>
  </si>
  <si>
    <t>pOSCIL6304.01</t>
  </si>
  <si>
    <t>NC_019700.1</t>
  </si>
  <si>
    <t>CP003608</t>
  </si>
  <si>
    <t>pOSCIL6304.02</t>
  </si>
  <si>
    <t>NC_019694.1</t>
  </si>
  <si>
    <t>CP003609</t>
  </si>
  <si>
    <t>Oscillatoria nigro-viridis PCC 7112</t>
  </si>
  <si>
    <t>pOSC7112.01</t>
  </si>
  <si>
    <t>NC_019763.1</t>
  </si>
  <si>
    <t>CP003615</t>
  </si>
  <si>
    <t>pOSC7112.04</t>
  </si>
  <si>
    <t>NC_019764.1</t>
  </si>
  <si>
    <t>CP003618</t>
  </si>
  <si>
    <t>pOSC7112.02</t>
  </si>
  <si>
    <t>NC_019730.1</t>
  </si>
  <si>
    <t>CP003616</t>
  </si>
  <si>
    <t>pOSC7112.05</t>
  </si>
  <si>
    <t>NC_019732.1</t>
  </si>
  <si>
    <t>CP003619</t>
  </si>
  <si>
    <t>pOSC7112.03</t>
  </si>
  <si>
    <t>NC_019731.1</t>
  </si>
  <si>
    <t>CP003617</t>
  </si>
  <si>
    <t>Oscillibacter valericigenes Sjm18-20</t>
  </si>
  <si>
    <t>pOBV01</t>
  </si>
  <si>
    <t>NC_016046.1</t>
  </si>
  <si>
    <t>AP012045</t>
  </si>
  <si>
    <t>Paenibacillus alvei DSM 29</t>
  </si>
  <si>
    <t>pPAV109</t>
  </si>
  <si>
    <t>NZ_AMBZ01000023.1</t>
  </si>
  <si>
    <t>AMBZ01000023</t>
  </si>
  <si>
    <t>pPAV14</t>
  </si>
  <si>
    <t>NZ_AMBZ01000025.1</t>
  </si>
  <si>
    <t>AMBZ01000025</t>
  </si>
  <si>
    <t>pPAV141</t>
  </si>
  <si>
    <t>NZ_AMBZ01000022.1</t>
  </si>
  <si>
    <t>AMBZ01000022</t>
  </si>
  <si>
    <t>pPAV16</t>
  </si>
  <si>
    <t>NZ_AMBZ01000024.1</t>
  </si>
  <si>
    <t>AMBZ01000024</t>
  </si>
  <si>
    <t>Paenibacillus durus DSM 1735</t>
  </si>
  <si>
    <t>NZ_CP009289.1</t>
  </si>
  <si>
    <t>CP009289</t>
  </si>
  <si>
    <t>Paenibacillus larvae PL373</t>
  </si>
  <si>
    <t>pPL373</t>
  </si>
  <si>
    <t>NC_022577.1</t>
  </si>
  <si>
    <t>KF433938</t>
  </si>
  <si>
    <t>Paenibacillus larvae PL374</t>
  </si>
  <si>
    <t>pPL374</t>
  </si>
  <si>
    <t>NC_022574.1</t>
  </si>
  <si>
    <t>KF536616</t>
  </si>
  <si>
    <t>Paenibacillus larvae 67E</t>
  </si>
  <si>
    <t>pMA67</t>
  </si>
  <si>
    <t>NC_010875.1</t>
  </si>
  <si>
    <t>DQ367664</t>
  </si>
  <si>
    <t>Paenibacillus larvae PL395</t>
  </si>
  <si>
    <t>pPL395</t>
  </si>
  <si>
    <t>NC_022573.1</t>
  </si>
  <si>
    <t>KF440690</t>
  </si>
  <si>
    <t>Paenibacillus larvae subsp. larvae DSM 25430</t>
  </si>
  <si>
    <t>pPLA2_10</t>
  </si>
  <si>
    <t>NC_023147.1</t>
  </si>
  <si>
    <t>CP003356</t>
  </si>
  <si>
    <t>Paenibacillus larvae subsp. larvae DSM 25719</t>
  </si>
  <si>
    <t>pPLA1_10</t>
  </si>
  <si>
    <t>NZ_ADFW01000008.1</t>
  </si>
  <si>
    <t>ADFW01000008</t>
  </si>
  <si>
    <t>Paenibacillus polymyxa Sb3-1</t>
  </si>
  <si>
    <t>pSb31l</t>
  </si>
  <si>
    <t>NZ_CP010270.1</t>
  </si>
  <si>
    <t>CP010270</t>
  </si>
  <si>
    <t>pSb31s</t>
  </si>
  <si>
    <t>NZ_CP010269.1</t>
  </si>
  <si>
    <t>CP010269</t>
  </si>
  <si>
    <t>Paenibacillus polymyxa M1</t>
  </si>
  <si>
    <t>pPPM1a</t>
  </si>
  <si>
    <t>NC_017543.1</t>
  </si>
  <si>
    <t>HE577055</t>
  </si>
  <si>
    <t>Paenibacillus polymyxa SC2</t>
  </si>
  <si>
    <t>pSC2</t>
  </si>
  <si>
    <t>NC_014628.2</t>
  </si>
  <si>
    <t>CP002214</t>
  </si>
  <si>
    <t>Paenibacillus popilliae NRRL B-2524</t>
  </si>
  <si>
    <t>pBP68</t>
  </si>
  <si>
    <t>NC_010915.1</t>
  </si>
  <si>
    <t>DQ925488</t>
  </si>
  <si>
    <t>Paenibacillus sp. IHB B 3084</t>
  </si>
  <si>
    <t>pHD01</t>
  </si>
  <si>
    <t>CP013204.1</t>
  </si>
  <si>
    <t>pHD04</t>
  </si>
  <si>
    <t>CP013207.1</t>
  </si>
  <si>
    <t>pHD02</t>
  </si>
  <si>
    <t>CP013205.1</t>
  </si>
  <si>
    <t>pHD03</t>
  </si>
  <si>
    <t>CP013206.1</t>
  </si>
  <si>
    <t>pHD05</t>
  </si>
  <si>
    <t>CP013208.1</t>
  </si>
  <si>
    <t>pHD06</t>
  </si>
  <si>
    <t>CP013209.1</t>
  </si>
  <si>
    <t>Paenibacillus sp. IHBB 10380</t>
  </si>
  <si>
    <t>NZ_CP010977.1</t>
  </si>
  <si>
    <t>CP010977</t>
  </si>
  <si>
    <t>Pandoraea faecigallinarum DSM 23572</t>
  </si>
  <si>
    <t>NZ_CP011808.1</t>
  </si>
  <si>
    <t>CP011808</t>
  </si>
  <si>
    <t>NZ_CP011809.1</t>
  </si>
  <si>
    <t>CP011809</t>
  </si>
  <si>
    <t>Pandoraea oxalativorans DSM 23570</t>
  </si>
  <si>
    <t>NZ_CP011518.1</t>
  </si>
  <si>
    <t>CP011518</t>
  </si>
  <si>
    <t>NZ_CP011521.1</t>
  </si>
  <si>
    <t>CP011521</t>
  </si>
  <si>
    <t>NZ_CP011519.1</t>
  </si>
  <si>
    <t>CP011519</t>
  </si>
  <si>
    <t>NZ_CP011520.1</t>
  </si>
  <si>
    <t>CP011520</t>
  </si>
  <si>
    <t>Pandoraea vervacti NS15</t>
  </si>
  <si>
    <t>NZ_CP010898.1</t>
  </si>
  <si>
    <t>CP010898</t>
  </si>
  <si>
    <t>Pantoea agglomerans P10c</t>
  </si>
  <si>
    <t>pPag1</t>
  </si>
  <si>
    <t>CM003470.1</t>
  </si>
  <si>
    <t>pPag3</t>
  </si>
  <si>
    <t>CM003471.1</t>
  </si>
  <si>
    <t>Pantoea agglomerans PA1</t>
  </si>
  <si>
    <t>pTV1422</t>
  </si>
  <si>
    <t>NC_015739.1</t>
  </si>
  <si>
    <t>HQ693810</t>
  </si>
  <si>
    <t>Pantoea agglomerans EGE6</t>
  </si>
  <si>
    <t>pPAGA3</t>
  </si>
  <si>
    <t>NC_014227.1</t>
  </si>
  <si>
    <t>FN868248</t>
  </si>
  <si>
    <t>Pantoea ananatis CFH 7-1</t>
  </si>
  <si>
    <t>CFH1-7plasmid2</t>
  </si>
  <si>
    <t>CM003366.1</t>
  </si>
  <si>
    <t>CFH1-7plasmid1</t>
  </si>
  <si>
    <t>CM003365.1</t>
  </si>
  <si>
    <t>Pantoea ananatis AJ13355</t>
  </si>
  <si>
    <t>pEA320</t>
  </si>
  <si>
    <t>NC_017533.1</t>
  </si>
  <si>
    <t>AP012033</t>
  </si>
  <si>
    <t>Pantoea ananatis LMG 5342</t>
  </si>
  <si>
    <t>pPANA10</t>
  </si>
  <si>
    <t>NC_016817.1</t>
  </si>
  <si>
    <t>HE617161</t>
  </si>
  <si>
    <t>Pantoea ananatis PA13</t>
  </si>
  <si>
    <t>PAGR_p</t>
  </si>
  <si>
    <t>NC_017553.1</t>
  </si>
  <si>
    <t>CP003086</t>
  </si>
  <si>
    <t>Pantoea sp. At-9b</t>
  </si>
  <si>
    <t>pPAT9B02</t>
  </si>
  <si>
    <t>NC_014839.1</t>
  </si>
  <si>
    <t>CP002435</t>
  </si>
  <si>
    <t>pPAT9B03</t>
  </si>
  <si>
    <t>NC_014840.1</t>
  </si>
  <si>
    <t>CP002436</t>
  </si>
  <si>
    <t>pPAT9B04</t>
  </si>
  <si>
    <t>NC_014841.1</t>
  </si>
  <si>
    <t>CP002437</t>
  </si>
  <si>
    <t>pPAT9B01</t>
  </si>
  <si>
    <t>NC_014838.1</t>
  </si>
  <si>
    <t>CP002434</t>
  </si>
  <si>
    <t>pPAT9B05</t>
  </si>
  <si>
    <t>NC_014842.1</t>
  </si>
  <si>
    <t>CP002438</t>
  </si>
  <si>
    <t>Pantoea sp. PSNIH1</t>
  </si>
  <si>
    <t>pPSP-057</t>
  </si>
  <si>
    <t>NZ_CP010325.1</t>
  </si>
  <si>
    <t>CP010325</t>
  </si>
  <si>
    <t>pPSP-a3e</t>
  </si>
  <si>
    <t>NZ_CP009883.1</t>
  </si>
  <si>
    <t>CP009883</t>
  </si>
  <si>
    <t>pPSP-ee2</t>
  </si>
  <si>
    <t>NZ_CP009884.1</t>
  </si>
  <si>
    <t>CP009884</t>
  </si>
  <si>
    <t>pPSP-26e</t>
  </si>
  <si>
    <t>NZ_CP009882.1</t>
  </si>
  <si>
    <t>CP009882</t>
  </si>
  <si>
    <t>pKPC-1c5</t>
  </si>
  <si>
    <t>NZ_CP009881.1</t>
  </si>
  <si>
    <t>CP009881</t>
  </si>
  <si>
    <t>pPSP-3a9</t>
  </si>
  <si>
    <t>NZ_CP010326.1</t>
  </si>
  <si>
    <t>CP010326</t>
  </si>
  <si>
    <t>Pantoea sp. PSNIH2</t>
  </si>
  <si>
    <t>pPSP-b98</t>
  </si>
  <si>
    <t>NZ_CP009870.1</t>
  </si>
  <si>
    <t>CP009870</t>
  </si>
  <si>
    <t>pKPC-56a</t>
  </si>
  <si>
    <t>NZ_CP009867.1</t>
  </si>
  <si>
    <t>CP009867</t>
  </si>
  <si>
    <t>pPSP-100</t>
  </si>
  <si>
    <t>NZ_CP009868.1</t>
  </si>
  <si>
    <t>CP009868</t>
  </si>
  <si>
    <t>pPSP-75c</t>
  </si>
  <si>
    <t>NZ_CP009869.1</t>
  </si>
  <si>
    <t>CP009869</t>
  </si>
  <si>
    <t>pPSP-cd6</t>
  </si>
  <si>
    <t>NZ_CP009871.1</t>
  </si>
  <si>
    <t>CP009871</t>
  </si>
  <si>
    <t>Pantoea vagans C9-1</t>
  </si>
  <si>
    <t>NC_014561.1</t>
  </si>
  <si>
    <t>CP001893</t>
  </si>
  <si>
    <t>NC_014258.1</t>
  </si>
  <si>
    <t>CP001895</t>
  </si>
  <si>
    <t>pPag2</t>
  </si>
  <si>
    <t>NC_014563.1</t>
  </si>
  <si>
    <t>CP001894</t>
  </si>
  <si>
    <t>Paracoccus aestuarii DSM 19484</t>
  </si>
  <si>
    <t>pAES7</t>
  </si>
  <si>
    <t>NC_019366.1</t>
  </si>
  <si>
    <t>JQ796370</t>
  </si>
  <si>
    <t>pAES4</t>
  </si>
  <si>
    <t>NC_019316.1</t>
  </si>
  <si>
    <t>JQ684025</t>
  </si>
  <si>
    <t>pAES1</t>
  </si>
  <si>
    <t>NC_019287.1</t>
  </si>
  <si>
    <t>JQ041633</t>
  </si>
  <si>
    <t>pAES3</t>
  </si>
  <si>
    <t>NC_019273.1</t>
  </si>
  <si>
    <t>JQ066766</t>
  </si>
  <si>
    <t>pAES2</t>
  </si>
  <si>
    <t>NC_019288.1</t>
  </si>
  <si>
    <t>JQ065021</t>
  </si>
  <si>
    <t>Paracoccus aminophilus JCM 7686</t>
  </si>
  <si>
    <t>pAMI3</t>
  </si>
  <si>
    <t>NC_013513.1</t>
  </si>
  <si>
    <t>pAMI2</t>
  </si>
  <si>
    <t>NC_010847.2</t>
  </si>
  <si>
    <t>pAMI7</t>
  </si>
  <si>
    <t>NC_014832.1</t>
  </si>
  <si>
    <t>pAMI5</t>
  </si>
  <si>
    <t>NC_022043.1</t>
  </si>
  <si>
    <t>CP006653</t>
  </si>
  <si>
    <t>pAMI1</t>
  </si>
  <si>
    <t>NC_022042.1</t>
  </si>
  <si>
    <t>CP006651</t>
  </si>
  <si>
    <t>pAMI4</t>
  </si>
  <si>
    <t>NC_022049.1</t>
  </si>
  <si>
    <t>CP006652</t>
  </si>
  <si>
    <t>pAMI6</t>
  </si>
  <si>
    <t>NC_022044.1</t>
  </si>
  <si>
    <t>CP006654</t>
  </si>
  <si>
    <t>pAMI8</t>
  </si>
  <si>
    <t>NC_022050.1</t>
  </si>
  <si>
    <t>CP006655</t>
  </si>
  <si>
    <t>Paracoccus denitrificans PD1222</t>
  </si>
  <si>
    <t>NC_008688.1</t>
  </si>
  <si>
    <t>CP000491</t>
  </si>
  <si>
    <t>Paracoccus haeundaensis LMG P-21903T</t>
  </si>
  <si>
    <t>pHAE1</t>
  </si>
  <si>
    <t>NC_019289.1</t>
  </si>
  <si>
    <t>JQ066767</t>
  </si>
  <si>
    <t>Paracoccus haeundaensis LMG P-21903</t>
  </si>
  <si>
    <t>pHAE2</t>
  </si>
  <si>
    <t>NC_019315.1</t>
  </si>
  <si>
    <t>JQ684024</t>
  </si>
  <si>
    <t>Paracoccus marcusii OS22</t>
  </si>
  <si>
    <t>pMOS2</t>
  </si>
  <si>
    <t>NC_019319.1</t>
  </si>
  <si>
    <t>JQ664550</t>
  </si>
  <si>
    <t>Paracoccus marcusii DSM 11574</t>
  </si>
  <si>
    <t>pMARC1</t>
  </si>
  <si>
    <t>NC_025023.1</t>
  </si>
  <si>
    <t>KC542384</t>
  </si>
  <si>
    <t>pMARC3</t>
  </si>
  <si>
    <t>NC_021240.1</t>
  </si>
  <si>
    <t>KC561054</t>
  </si>
  <si>
    <t>pMOS6</t>
  </si>
  <si>
    <t>NC_019356.1</t>
  </si>
  <si>
    <t>JQ678602</t>
  </si>
  <si>
    <t>pMARC2</t>
  </si>
  <si>
    <t>NC_021239.1</t>
  </si>
  <si>
    <t>KC561053</t>
  </si>
  <si>
    <t>pMOS7</t>
  </si>
  <si>
    <t>NC_019314.1</t>
  </si>
  <si>
    <t>JQ684023</t>
  </si>
  <si>
    <t>pMARC5</t>
  </si>
  <si>
    <t>NC_019367.1</t>
  </si>
  <si>
    <t>JQ796371</t>
  </si>
  <si>
    <t>pMARC4</t>
  </si>
  <si>
    <t>NC_021241.1</t>
  </si>
  <si>
    <t>KC561055</t>
  </si>
  <si>
    <t>Paracoccus methylutens DM12</t>
  </si>
  <si>
    <t>pMTH1</t>
  </si>
  <si>
    <t>NC_009753.1</t>
  </si>
  <si>
    <t>EU043115</t>
  </si>
  <si>
    <t>Paracoccus pantotrophus DSM 11072</t>
  </si>
  <si>
    <t>pWKS1</t>
  </si>
  <si>
    <t>NC_004160.1</t>
  </si>
  <si>
    <t>AF482428</t>
  </si>
  <si>
    <t>Pasteurella multocida</t>
  </si>
  <si>
    <t>pCCK647</t>
  </si>
  <si>
    <t>NC_006868.1</t>
  </si>
  <si>
    <t>AJ884726</t>
  </si>
  <si>
    <t>pJR1</t>
  </si>
  <si>
    <t>NC_004771.1</t>
  </si>
  <si>
    <t>AY232670</t>
  </si>
  <si>
    <t>pCCK1900</t>
  </si>
  <si>
    <t>NC_011378.1</t>
  </si>
  <si>
    <t>FM179941</t>
  </si>
  <si>
    <t>pB1005</t>
  </si>
  <si>
    <t>NC_012215.1</t>
  </si>
  <si>
    <t>FJ197818</t>
  </si>
  <si>
    <t>Pasteurella multocida U-B411</t>
  </si>
  <si>
    <t>pCCK411</t>
  </si>
  <si>
    <t>NC_016973.1</t>
  </si>
  <si>
    <t>FR798946</t>
  </si>
  <si>
    <t>Pasteurella multocida BB1034</t>
  </si>
  <si>
    <t>NC_019209.1</t>
  </si>
  <si>
    <t>GU080062</t>
  </si>
  <si>
    <t>pCCK381</t>
  </si>
  <si>
    <t>NC_006994.1</t>
  </si>
  <si>
    <t>AJ871969</t>
  </si>
  <si>
    <t>pJR2</t>
  </si>
  <si>
    <t>NC_004772.1</t>
  </si>
  <si>
    <t>AY232671</t>
  </si>
  <si>
    <t>Pasteurella multocida BB1045</t>
  </si>
  <si>
    <t>NC_019205.1</t>
  </si>
  <si>
    <t>GU080067</t>
  </si>
  <si>
    <t>pB1006</t>
  </si>
  <si>
    <t>NC_012216.1</t>
  </si>
  <si>
    <t>FJ234438</t>
  </si>
  <si>
    <t>pB1018</t>
  </si>
  <si>
    <t>NC_019981.1</t>
  </si>
  <si>
    <t>JQ319774</t>
  </si>
  <si>
    <t>pOV</t>
  </si>
  <si>
    <t>NC_019381.1</t>
  </si>
  <si>
    <t>JX827416</t>
  </si>
  <si>
    <t>Pasteurella multocida Pm1096</t>
  </si>
  <si>
    <t>NC_001774.1</t>
  </si>
  <si>
    <t>U57647</t>
  </si>
  <si>
    <t>Pasteurella multocida subsp. multocida str. HN06</t>
  </si>
  <si>
    <t>NC_017035.1</t>
  </si>
  <si>
    <t>CP003314</t>
  </si>
  <si>
    <t>Pasteurella stomatis BB1086</t>
  </si>
  <si>
    <t>pB000a</t>
  </si>
  <si>
    <t>NC_019980.1</t>
  </si>
  <si>
    <t>JQ319773</t>
  </si>
  <si>
    <t>Paulownia witches'-broom phytoplasma Nanyang</t>
  </si>
  <si>
    <t>pPaWBNy-2</t>
  </si>
  <si>
    <t>NC_010406.1</t>
  </si>
  <si>
    <t>EF426473</t>
  </si>
  <si>
    <t>pPaWBNy-1</t>
  </si>
  <si>
    <t>NC_010405.1</t>
  </si>
  <si>
    <t>EF426472</t>
  </si>
  <si>
    <t>Peanut witches'-broom phytoplasma</t>
  </si>
  <si>
    <t>pPNWB</t>
  </si>
  <si>
    <t>NC_004822.1</t>
  </si>
  <si>
    <t>AY270152</t>
  </si>
  <si>
    <t>Peanut witches'-broom phytoplasma NTU2011</t>
  </si>
  <si>
    <t>pPnWB2011</t>
  </si>
  <si>
    <t>NZ_AMWZ01000014.1</t>
  </si>
  <si>
    <t>AMWZ01000014</t>
  </si>
  <si>
    <t>Pectobacterium atrosepticum 21A</t>
  </si>
  <si>
    <t>pPA21A</t>
  </si>
  <si>
    <t>NZ_CP009126.1</t>
  </si>
  <si>
    <t>CP009126</t>
  </si>
  <si>
    <t>Pectobacterium atrosepticum SCRI1039</t>
  </si>
  <si>
    <t>pECA1039</t>
  </si>
  <si>
    <t>NC_011767.1</t>
  </si>
  <si>
    <t>FJ176937</t>
  </si>
  <si>
    <t>Pectobacterium atrosepticum CFBP 6276</t>
  </si>
  <si>
    <t>pL2Pa6276</t>
  </si>
  <si>
    <t>NZ_CM001851.1</t>
  </si>
  <si>
    <t>CM001851</t>
  </si>
  <si>
    <t>pL1Pa6276</t>
  </si>
  <si>
    <t>NZ_CM001850.1</t>
  </si>
  <si>
    <t>CM001850</t>
  </si>
  <si>
    <t>Pediococcus acidilactici NCIMB 6990</t>
  </si>
  <si>
    <t>pEOC01</t>
  </si>
  <si>
    <t>NC_010864.1</t>
  </si>
  <si>
    <t>DQ220741</t>
  </si>
  <si>
    <t>Pediococcus acidilactici H</t>
  </si>
  <si>
    <t>pSMB74</t>
  </si>
  <si>
    <t>NC_004832.1</t>
  </si>
  <si>
    <t>U02482</t>
  </si>
  <si>
    <t>Pediococcus claussenii ATCC BAA-344</t>
  </si>
  <si>
    <t>pPECL-2</t>
  </si>
  <si>
    <t>NC_016606.1</t>
  </si>
  <si>
    <t>CP003139</t>
  </si>
  <si>
    <t>pPECL-1</t>
  </si>
  <si>
    <t>NC_016635.1</t>
  </si>
  <si>
    <t>CP003138</t>
  </si>
  <si>
    <t>pPECL-4</t>
  </si>
  <si>
    <t>NC_016607.1</t>
  </si>
  <si>
    <t>CP003141</t>
  </si>
  <si>
    <t>pPECL-6</t>
  </si>
  <si>
    <t>NC_017017.1</t>
  </si>
  <si>
    <t>CP003143</t>
  </si>
  <si>
    <t>pPECL-8</t>
  </si>
  <si>
    <t>NC_017019.1</t>
  </si>
  <si>
    <t>CP003145</t>
  </si>
  <si>
    <t>pPECL-7</t>
  </si>
  <si>
    <t>NC_017018.1</t>
  </si>
  <si>
    <t>CP003144</t>
  </si>
  <si>
    <t>pPECL-5</t>
  </si>
  <si>
    <t>NC_016608.1</t>
  </si>
  <si>
    <t>CP003142</t>
  </si>
  <si>
    <t>pPECL-3</t>
  </si>
  <si>
    <t>NC_016636.1</t>
  </si>
  <si>
    <t>CP003140</t>
  </si>
  <si>
    <t>Pediococcus damnosus 8801 (IOEB)</t>
  </si>
  <si>
    <t>pF8801</t>
  </si>
  <si>
    <t>NC_007593.1</t>
  </si>
  <si>
    <t>AF196967</t>
  </si>
  <si>
    <t>Pediococcus pentosaceus ATCC43200</t>
  </si>
  <si>
    <t>pMD136</t>
  </si>
  <si>
    <t>NC_002126.1</t>
  </si>
  <si>
    <t>AF069302</t>
  </si>
  <si>
    <t>NC_001277.1</t>
  </si>
  <si>
    <t>AF033858</t>
  </si>
  <si>
    <t>Pediococcus pentosaceus</t>
  </si>
  <si>
    <t>pRS5</t>
  </si>
  <si>
    <t>NC_012031.1</t>
  </si>
  <si>
    <t>FM163399</t>
  </si>
  <si>
    <t>Pediococcus pentosaceus ACA-DC 3431</t>
  </si>
  <si>
    <t>pPS1</t>
  </si>
  <si>
    <t>NC_014367.1</t>
  </si>
  <si>
    <t>FN869858</t>
  </si>
  <si>
    <t>Pedobacter sp. BG5</t>
  </si>
  <si>
    <t>pMWHK1</t>
  </si>
  <si>
    <t>NC_012033.1</t>
  </si>
  <si>
    <t>FJ613505</t>
  </si>
  <si>
    <t>Pelagibacterium halotolerans B2</t>
  </si>
  <si>
    <t>pPHB2</t>
  </si>
  <si>
    <t>NC_016079.1</t>
  </si>
  <si>
    <t>CP003076</t>
  </si>
  <si>
    <t>Pelobacter propionicus DSM 2379</t>
  </si>
  <si>
    <t>pPRO1</t>
  </si>
  <si>
    <t>NC_008607.1</t>
  </si>
  <si>
    <t>CP000483</t>
  </si>
  <si>
    <t>pPRO2</t>
  </si>
  <si>
    <t>NC_008608.1</t>
  </si>
  <si>
    <t>CP000484</t>
  </si>
  <si>
    <t>Peptoclostridium difficile CD6</t>
  </si>
  <si>
    <t>pCD6</t>
  </si>
  <si>
    <t>NC_005326.1</t>
  </si>
  <si>
    <t>AY350745</t>
  </si>
  <si>
    <t>Peptoclostridium difficile 630</t>
  </si>
  <si>
    <t>pCD630</t>
  </si>
  <si>
    <t>NC_008226.1</t>
  </si>
  <si>
    <t>AM180356</t>
  </si>
  <si>
    <t>Peptoclostridium difficile ATCC 9689 = DSM 1296 DSM1296</t>
  </si>
  <si>
    <t>CP011969.1</t>
  </si>
  <si>
    <t>Peptoclostridium difficile BI1</t>
  </si>
  <si>
    <t>FN668943.1</t>
  </si>
  <si>
    <t>pCDBI1</t>
  </si>
  <si>
    <t>FN668942.1</t>
  </si>
  <si>
    <t>Periwinkle leaf yellowing phytoplasma</t>
  </si>
  <si>
    <t>p05PLY-1</t>
  </si>
  <si>
    <t>NC_019243.1</t>
  </si>
  <si>
    <t>HQ332527</t>
  </si>
  <si>
    <t>p05PLY-2</t>
  </si>
  <si>
    <t>NC_019246.1</t>
  </si>
  <si>
    <t>HQ332528</t>
  </si>
  <si>
    <t>p09PLY-1</t>
  </si>
  <si>
    <t>NC_019245.1</t>
  </si>
  <si>
    <t>HQ332530</t>
  </si>
  <si>
    <t>p09PLY-2</t>
  </si>
  <si>
    <t>NC_019247.1</t>
  </si>
  <si>
    <t>HQ332531</t>
  </si>
  <si>
    <t>p08PLY-1</t>
  </si>
  <si>
    <t>NC_019244.1</t>
  </si>
  <si>
    <t>HQ332529</t>
  </si>
  <si>
    <t>Periwinkle little leaf phytoplasma</t>
  </si>
  <si>
    <t>pPLLHn-1</t>
  </si>
  <si>
    <t>NC_019290.1</t>
  </si>
  <si>
    <t>JN835187</t>
  </si>
  <si>
    <t>Persephonella marina EX-H1</t>
  </si>
  <si>
    <t>NC_012439.1</t>
  </si>
  <si>
    <t>CP001231</t>
  </si>
  <si>
    <t>Persicobacter sp. JZB09</t>
  </si>
  <si>
    <t>JZB09-Plasmid8</t>
  </si>
  <si>
    <t>CP012866.1</t>
  </si>
  <si>
    <t>JZB09-Plasmid7</t>
  </si>
  <si>
    <t>CP012865.1</t>
  </si>
  <si>
    <t>JZB09-Plasmid9</t>
  </si>
  <si>
    <t>CP012867.1</t>
  </si>
  <si>
    <t>JZB09-Plasmid6</t>
  </si>
  <si>
    <t>CP012864.1</t>
  </si>
  <si>
    <t>JZB09-Plasmid2</t>
  </si>
  <si>
    <t>CP012860.1</t>
  </si>
  <si>
    <t>JZB09-Plasmid12</t>
  </si>
  <si>
    <t>CP012855.1</t>
  </si>
  <si>
    <t>JZB09-Plasmid14</t>
  </si>
  <si>
    <t>CP012857.1</t>
  </si>
  <si>
    <t>JZB09-Plasmid15</t>
  </si>
  <si>
    <t>CP012858.1</t>
  </si>
  <si>
    <t>JZB09-Plasmid13</t>
  </si>
  <si>
    <t>CP012856.1</t>
  </si>
  <si>
    <t>JZB09-Plasmid16</t>
  </si>
  <si>
    <t>CP012859.1</t>
  </si>
  <si>
    <t>JZB09-Plasmid4</t>
  </si>
  <si>
    <t>CP012862.1</t>
  </si>
  <si>
    <t>JZB09-Plasmid10</t>
  </si>
  <si>
    <t>CP012853.1</t>
  </si>
  <si>
    <t>JZB09-Plasmid5</t>
  </si>
  <si>
    <t>CP012863.1</t>
  </si>
  <si>
    <t>JZB09-Plasmid1</t>
  </si>
  <si>
    <t>CP012852.1</t>
  </si>
  <si>
    <t>JZB09-Plasmid3</t>
  </si>
  <si>
    <t>CP012861.1</t>
  </si>
  <si>
    <t>JZB09-Plasmid11</t>
  </si>
  <si>
    <t>CP012854.1</t>
  </si>
  <si>
    <t>Phaeobacter gallaeciensis 2.10</t>
  </si>
  <si>
    <t>pPGA2_95</t>
  </si>
  <si>
    <t>NC_018423.1</t>
  </si>
  <si>
    <t>CP002974</t>
  </si>
  <si>
    <t>pPGA2_71</t>
  </si>
  <si>
    <t>NC_018422.1</t>
  </si>
  <si>
    <t>CP002975</t>
  </si>
  <si>
    <t>pPGA2_239</t>
  </si>
  <si>
    <t>NC_018421.1</t>
  </si>
  <si>
    <t>CP002973</t>
  </si>
  <si>
    <t>Phaeobacter gallaeciensis DSM 26640</t>
  </si>
  <si>
    <t>pGal_D78</t>
  </si>
  <si>
    <t>NC_023140.1</t>
  </si>
  <si>
    <t>CP006970</t>
  </si>
  <si>
    <t>pGal_A255</t>
  </si>
  <si>
    <t>NC_023138.1</t>
  </si>
  <si>
    <t>CP006967</t>
  </si>
  <si>
    <t>pGal_F69</t>
  </si>
  <si>
    <t>NC_023142.1</t>
  </si>
  <si>
    <t>CP006972</t>
  </si>
  <si>
    <t>pGal_E78</t>
  </si>
  <si>
    <t>NC_023141.1</t>
  </si>
  <si>
    <t>CP006971</t>
  </si>
  <si>
    <t>pGal_C110</t>
  </si>
  <si>
    <t>NC_023139.1</t>
  </si>
  <si>
    <t>CP006969</t>
  </si>
  <si>
    <t>pGal_G40</t>
  </si>
  <si>
    <t>NC_023143.1</t>
  </si>
  <si>
    <t>CP006973</t>
  </si>
  <si>
    <t>pGal_B134</t>
  </si>
  <si>
    <t>NC_023148.1</t>
  </si>
  <si>
    <t>CP006968</t>
  </si>
  <si>
    <t>Phaeobacter inhibens DSM 17395</t>
  </si>
  <si>
    <t>pPGA1_262</t>
  </si>
  <si>
    <t>NC_018291.1</t>
  </si>
  <si>
    <t>CP002977</t>
  </si>
  <si>
    <t>pPGA1_78</t>
  </si>
  <si>
    <t>NC_018287.1</t>
  </si>
  <si>
    <t>CP002978</t>
  </si>
  <si>
    <t>pPGA1_65</t>
  </si>
  <si>
    <t>NC_018288.1</t>
  </si>
  <si>
    <t>CP002979</t>
  </si>
  <si>
    <t>Phenylobacterium zucineum HLK1</t>
  </si>
  <si>
    <t>NC_011143.1</t>
  </si>
  <si>
    <t>CP000748</t>
  </si>
  <si>
    <t>Photobacterium damselae 04Ya311</t>
  </si>
  <si>
    <t>pAQU1</t>
  </si>
  <si>
    <t>NC_016983.1</t>
  </si>
  <si>
    <t>AB571865</t>
  </si>
  <si>
    <t>Photobacterium damselae</t>
  </si>
  <si>
    <t>pPHDD1</t>
  </si>
  <si>
    <t>NC_014653.1</t>
  </si>
  <si>
    <t>FN597600</t>
  </si>
  <si>
    <t>pPHDP10</t>
  </si>
  <si>
    <t>NC_013775.1</t>
  </si>
  <si>
    <t>DQ069059</t>
  </si>
  <si>
    <t>Photobacterium damselae P9014</t>
  </si>
  <si>
    <t>pP9014</t>
  </si>
  <si>
    <t>NC_012919.1</t>
  </si>
  <si>
    <t>AB453229</t>
  </si>
  <si>
    <t>Photobacterium damselae subsp. piscicida DI21</t>
  </si>
  <si>
    <t>pPHDP60</t>
  </si>
  <si>
    <t>NC_020277.1</t>
  </si>
  <si>
    <t>KC344732</t>
  </si>
  <si>
    <t>Photobacterium damselae subsp. piscicida PT99-018</t>
  </si>
  <si>
    <t>pP99-018</t>
  </si>
  <si>
    <t>NC_008612.1</t>
  </si>
  <si>
    <t>AB277723</t>
  </si>
  <si>
    <t>Photobacterium damselae subsp. piscicida USA91278</t>
  </si>
  <si>
    <t>pP91278</t>
  </si>
  <si>
    <t>NC_008613.1</t>
  </si>
  <si>
    <t>AB277724</t>
  </si>
  <si>
    <t>Photobacterium profundum SS9</t>
  </si>
  <si>
    <t>pPBPR1</t>
  </si>
  <si>
    <t>NC_005871.1</t>
  </si>
  <si>
    <t>CR377818</t>
  </si>
  <si>
    <t>Photorhabdus asymbiotica</t>
  </si>
  <si>
    <t>pPAU1</t>
  </si>
  <si>
    <t>NC_012961.1</t>
  </si>
  <si>
    <t>FM162592</t>
  </si>
  <si>
    <t>Phycisphaera mikurensis NBRC 102666</t>
  </si>
  <si>
    <t>Phycisphaerae</t>
  </si>
  <si>
    <t>pPSMK1</t>
  </si>
  <si>
    <t>NC_017081.1</t>
  </si>
  <si>
    <t>AP012339</t>
  </si>
  <si>
    <t>Physarum polycephalum CH934 x NG7</t>
  </si>
  <si>
    <t>mF</t>
  </si>
  <si>
    <t>NC_011028.1</t>
  </si>
  <si>
    <t>D29637</t>
  </si>
  <si>
    <t>Phytoplasma sp. Khon Kaen</t>
  </si>
  <si>
    <t>phytoplasma specific extrachromosomal DNA</t>
  </si>
  <si>
    <t>NC_002100.1</t>
  </si>
  <si>
    <t>AB000510</t>
  </si>
  <si>
    <t>Picrophilus oshimae DSM 9789</t>
  </si>
  <si>
    <t>Thermoplasmata</t>
  </si>
  <si>
    <t>pPO1</t>
  </si>
  <si>
    <t>NC_016049.1</t>
  </si>
  <si>
    <t>JN032732</t>
  </si>
  <si>
    <t>Pigeon pea witches'-broom phytoplasma</t>
  </si>
  <si>
    <t>pPPWB-Hn</t>
  </si>
  <si>
    <t>NC_025193.1</t>
  </si>
  <si>
    <t>KC935372</t>
  </si>
  <si>
    <t>Piscirickettsia salmonis PM32597B1</t>
  </si>
  <si>
    <t>pPSB1-4</t>
  </si>
  <si>
    <t>NZ_CP012512.1</t>
  </si>
  <si>
    <t>CP012512</t>
  </si>
  <si>
    <t>pPSB1-3</t>
  </si>
  <si>
    <t>NZ_CP012511.1</t>
  </si>
  <si>
    <t>CP012511</t>
  </si>
  <si>
    <t>pPSB1-1</t>
  </si>
  <si>
    <t>NZ_CP012509.1</t>
  </si>
  <si>
    <t>CP012509</t>
  </si>
  <si>
    <t>pPSB1-2</t>
  </si>
  <si>
    <t>NZ_CP012510.1</t>
  </si>
  <si>
    <t>CP012510</t>
  </si>
  <si>
    <t>Piscirickettsia salmonis PM15972A1</t>
  </si>
  <si>
    <t>pPSA1-3</t>
  </si>
  <si>
    <t>NZ_CP012416.1</t>
  </si>
  <si>
    <t>CP012416</t>
  </si>
  <si>
    <t>pPSA1-4</t>
  </si>
  <si>
    <t>NZ_CP012417.1</t>
  </si>
  <si>
    <t>CP012417</t>
  </si>
  <si>
    <t>pPSA1-2</t>
  </si>
  <si>
    <t>NZ_CP012415.1</t>
  </si>
  <si>
    <t>CP012415</t>
  </si>
  <si>
    <t>pPSA1-1</t>
  </si>
  <si>
    <t>NZ_CP012414.1</t>
  </si>
  <si>
    <t>CP012414</t>
  </si>
  <si>
    <t>Piscirickettsia salmonis LF-89 = ATCC VR-1361</t>
  </si>
  <si>
    <t>pPSLF89-1</t>
  </si>
  <si>
    <t>NZ_CP011850.1</t>
  </si>
  <si>
    <t>CP011850</t>
  </si>
  <si>
    <t>pPSLF89-3</t>
  </si>
  <si>
    <t>NZ_CP011852.1</t>
  </si>
  <si>
    <t>CP011852</t>
  </si>
  <si>
    <t>pPSLF89-2</t>
  </si>
  <si>
    <t>NZ_CP011851.1</t>
  </si>
  <si>
    <t>CP011851</t>
  </si>
  <si>
    <t>Planctopirus limnophila DSM 3776</t>
  </si>
  <si>
    <t>pPLIM01</t>
  </si>
  <si>
    <t>NC_014149.1</t>
  </si>
  <si>
    <t>CP001745</t>
  </si>
  <si>
    <t>Planktothrix agardhii NIVA-CYA 126/8</t>
  </si>
  <si>
    <t>pPA5.5</t>
  </si>
  <si>
    <t>NZ_CM002806.1</t>
  </si>
  <si>
    <t>CM002806</t>
  </si>
  <si>
    <t>pPA115</t>
  </si>
  <si>
    <t>NZ_CM002804.1</t>
  </si>
  <si>
    <t>CM002804</t>
  </si>
  <si>
    <t>pPA14</t>
  </si>
  <si>
    <t>NZ_CM002805.1</t>
  </si>
  <si>
    <t>CM002805</t>
  </si>
  <si>
    <t>pPA50</t>
  </si>
  <si>
    <t>NZ_CM002807.1</t>
  </si>
  <si>
    <t>CM002807</t>
  </si>
  <si>
    <t>pPA79</t>
  </si>
  <si>
    <t>NZ_CM002808.1</t>
  </si>
  <si>
    <t>CM002808</t>
  </si>
  <si>
    <t>Planobispora rosea</t>
  </si>
  <si>
    <t>pPR2</t>
  </si>
  <si>
    <t>NC_019291.1</t>
  </si>
  <si>
    <t>DQ302475</t>
  </si>
  <si>
    <t>Planococcus citreus A2-4</t>
  </si>
  <si>
    <t>pNM8</t>
  </si>
  <si>
    <t>NC_019557.1</t>
  </si>
  <si>
    <t>JX847602</t>
  </si>
  <si>
    <t>pNM11</t>
  </si>
  <si>
    <t>NC_019558.1</t>
  </si>
  <si>
    <t>JX847604</t>
  </si>
  <si>
    <t>Planococcus sp. PAMC 21323</t>
  </si>
  <si>
    <t>pPla</t>
  </si>
  <si>
    <t>NZ_CP009130.1</t>
  </si>
  <si>
    <t>CP009130</t>
  </si>
  <si>
    <t>Planococcus sp. ZOYM</t>
  </si>
  <si>
    <t>pPCZ1</t>
  </si>
  <si>
    <t>NC_013539.1</t>
  </si>
  <si>
    <t>DQ438984</t>
  </si>
  <si>
    <t>pPCZ2</t>
  </si>
  <si>
    <t>NC_013540.1</t>
  </si>
  <si>
    <t>DQ438985</t>
  </si>
  <si>
    <t>Plautia stali symbiont</t>
  </si>
  <si>
    <t>pPstS2</t>
  </si>
  <si>
    <t>NC_022534.1</t>
  </si>
  <si>
    <t>AP012553</t>
  </si>
  <si>
    <t>pPstS1</t>
  </si>
  <si>
    <t>NC_022533.1</t>
  </si>
  <si>
    <t>AP012552</t>
  </si>
  <si>
    <t>Pleurotus ostreatus NFFA2</t>
  </si>
  <si>
    <t>mlp1</t>
  </si>
  <si>
    <t>NC_002135.1</t>
  </si>
  <si>
    <t>AF126285</t>
  </si>
  <si>
    <t>Polaromonas naphthalenivorans CJ2</t>
  </si>
  <si>
    <t>pPNAP03</t>
  </si>
  <si>
    <t>NC_008759.1</t>
  </si>
  <si>
    <t>CP000532</t>
  </si>
  <si>
    <t>pPNAP05</t>
  </si>
  <si>
    <t>NC_008761.1</t>
  </si>
  <si>
    <t>CP000534</t>
  </si>
  <si>
    <t>pPNAP01</t>
  </si>
  <si>
    <t>NC_008757.1</t>
  </si>
  <si>
    <t>CP000530</t>
  </si>
  <si>
    <t>pPNAP04</t>
  </si>
  <si>
    <t>NC_008760.1</t>
  </si>
  <si>
    <t>CP000533</t>
  </si>
  <si>
    <t>pPNAP08</t>
  </si>
  <si>
    <t>NC_008764.1</t>
  </si>
  <si>
    <t>CP000537</t>
  </si>
  <si>
    <t>pPNAP07</t>
  </si>
  <si>
    <t>NC_008763.1</t>
  </si>
  <si>
    <t>CP000536</t>
  </si>
  <si>
    <t>pPNAP06</t>
  </si>
  <si>
    <t>NC_008762.1</t>
  </si>
  <si>
    <t>CP000535</t>
  </si>
  <si>
    <t>pPNAP02</t>
  </si>
  <si>
    <t>NC_008758.1</t>
  </si>
  <si>
    <t>CP000531</t>
  </si>
  <si>
    <t>Polaromonas sp. JS666</t>
  </si>
  <si>
    <t>NC_007950.1</t>
  </si>
  <si>
    <t>CP000318</t>
  </si>
  <si>
    <t>NC_007949.1</t>
  </si>
  <si>
    <t>CP000317</t>
  </si>
  <si>
    <t>Polymorphum gilvum SL003B-26A1</t>
  </si>
  <si>
    <t>pSL003B</t>
  </si>
  <si>
    <t>NC_015258.1</t>
  </si>
  <si>
    <t>CP002569</t>
  </si>
  <si>
    <t>Polysphondylium pallidum PN500</t>
  </si>
  <si>
    <t>PPN500</t>
  </si>
  <si>
    <t>NC_013781.1</t>
  </si>
  <si>
    <t>CP001838</t>
  </si>
  <si>
    <t>Porphyra pulchra</t>
  </si>
  <si>
    <t>Pp6859</t>
  </si>
  <si>
    <t>NC_001833.1</t>
  </si>
  <si>
    <t>AF002712</t>
  </si>
  <si>
    <t>Pp6427</t>
  </si>
  <si>
    <t>NC_001832.1</t>
  </si>
  <si>
    <t>AF002711</t>
  </si>
  <si>
    <t>Prevotella dentalis DSM 3688</t>
  </si>
  <si>
    <t>pPREDE02</t>
  </si>
  <si>
    <t>NC_019969.1</t>
  </si>
  <si>
    <t>CP003371</t>
  </si>
  <si>
    <t>pPREDE01</t>
  </si>
  <si>
    <t>NC_019961.1</t>
  </si>
  <si>
    <t>CP003370</t>
  </si>
  <si>
    <t>Prevotella ruminicola 223/M2/7</t>
  </si>
  <si>
    <t>pRRI2</t>
  </si>
  <si>
    <t>NC_025006.1</t>
  </si>
  <si>
    <t>AJ278872</t>
  </si>
  <si>
    <t>Prevotella ruminicola T31</t>
  </si>
  <si>
    <t>pRAM4</t>
  </si>
  <si>
    <t>NC_001760.1</t>
  </si>
  <si>
    <t>U30294</t>
  </si>
  <si>
    <t>Prevotella sp. oral taxon 299 str. F0039</t>
  </si>
  <si>
    <t>NC_022111.1</t>
  </si>
  <si>
    <t>CP003667</t>
  </si>
  <si>
    <t>Propionibacterium acidipropionici E214</t>
  </si>
  <si>
    <t>pRGO1</t>
  </si>
  <si>
    <t>NC_002611.1</t>
  </si>
  <si>
    <t>AB007909</t>
  </si>
  <si>
    <t>Propionibacterium acnes HL096PA1</t>
  </si>
  <si>
    <t>NC_021086.1</t>
  </si>
  <si>
    <t>CP003294</t>
  </si>
  <si>
    <t>Propionibacterium freudenreichii DF2</t>
  </si>
  <si>
    <t>pLME108</t>
  </si>
  <si>
    <t>NC_010065.1</t>
  </si>
  <si>
    <t>AJ006662</t>
  </si>
  <si>
    <t>Propionibacterium freudenreichii LMG16545</t>
  </si>
  <si>
    <t>p545</t>
  </si>
  <si>
    <t>NC_002580.1</t>
  </si>
  <si>
    <t>AF291751</t>
  </si>
  <si>
    <t>Propionibacterium granulosum PF283</t>
  </si>
  <si>
    <t>cryptic plasmid pPG01</t>
  </si>
  <si>
    <t>NC_004526.2</t>
  </si>
  <si>
    <t>AY150274</t>
  </si>
  <si>
    <t>Propionibacterium jensenii DF1</t>
  </si>
  <si>
    <t>pLME106</t>
  </si>
  <si>
    <t>NC_005705.1</t>
  </si>
  <si>
    <t>AJ250233</t>
  </si>
  <si>
    <t>Propionibacterium jensenii</t>
  </si>
  <si>
    <t>pZGX01</t>
  </si>
  <si>
    <t>NC_019340.1</t>
  </si>
  <si>
    <t>JQ728013</t>
  </si>
  <si>
    <t>Prosthecochloris aestuarii DSM 271</t>
  </si>
  <si>
    <t>pPAES01</t>
  </si>
  <si>
    <t>NC_011061.1</t>
  </si>
  <si>
    <t>CP001109</t>
  </si>
  <si>
    <t>Proteus mirabilis BB1091</t>
  </si>
  <si>
    <t>pB1022</t>
  </si>
  <si>
    <t>NC_022197.1</t>
  </si>
  <si>
    <t>JQ319766</t>
  </si>
  <si>
    <t>Proteus mirabilis CGS49</t>
  </si>
  <si>
    <t>pCGS49</t>
  </si>
  <si>
    <t>NC_021570.1</t>
  </si>
  <si>
    <t>JQ776507</t>
  </si>
  <si>
    <t>Proteus mirabilis</t>
  </si>
  <si>
    <t>pRPCMY</t>
  </si>
  <si>
    <t>NC_011513.1</t>
  </si>
  <si>
    <t>FM246882</t>
  </si>
  <si>
    <t>Proteus mirabilis Q1084</t>
  </si>
  <si>
    <t>pEAD1-2</t>
  </si>
  <si>
    <t>NC_024982.1</t>
  </si>
  <si>
    <t>KF498971</t>
  </si>
  <si>
    <t>pRS12-11</t>
  </si>
  <si>
    <t>NC_023317.1</t>
  </si>
  <si>
    <t>KF364953</t>
  </si>
  <si>
    <t>pRS12-104</t>
  </si>
  <si>
    <t>NC_023319.1</t>
  </si>
  <si>
    <t>KF364955</t>
  </si>
  <si>
    <t>pRS12-189</t>
  </si>
  <si>
    <t>NC_023320.1</t>
  </si>
  <si>
    <t>KF364956</t>
  </si>
  <si>
    <t>pLRB12-304</t>
  </si>
  <si>
    <t>NC_023321.1</t>
  </si>
  <si>
    <t>KF364957</t>
  </si>
  <si>
    <t>Proteus mirabilis HI4320</t>
  </si>
  <si>
    <t>pHI4320</t>
  </si>
  <si>
    <t>NC_010555.1</t>
  </si>
  <si>
    <t>AM942760</t>
  </si>
  <si>
    <t>Proteus sp. 3M</t>
  </si>
  <si>
    <t>p3M-2B</t>
  </si>
  <si>
    <t>NC_019374.1</t>
  </si>
  <si>
    <t>JX514066</t>
  </si>
  <si>
    <t>p3M-2A</t>
  </si>
  <si>
    <t>NC_019373.1</t>
  </si>
  <si>
    <t>JX514065</t>
  </si>
  <si>
    <t>Proteus vulgaris UR-75</t>
  </si>
  <si>
    <t>Rts1</t>
  </si>
  <si>
    <t>NC_003905.1</t>
  </si>
  <si>
    <t>AP004237</t>
  </si>
  <si>
    <t>Proteus vulgaris ATCC13315</t>
  </si>
  <si>
    <t>pPvu1</t>
  </si>
  <si>
    <t>NC_002632.1</t>
  </si>
  <si>
    <t>AF305615</t>
  </si>
  <si>
    <t>Proteus vulgaris Q5169</t>
  </si>
  <si>
    <t>pEAD1-1</t>
  </si>
  <si>
    <t>NC_024981.1</t>
  </si>
  <si>
    <t>KF498970</t>
  </si>
  <si>
    <t>Proteus vulgaris</t>
  </si>
  <si>
    <t>pRS12-78</t>
  </si>
  <si>
    <t>NC_023318.1</t>
  </si>
  <si>
    <t>KF364954</t>
  </si>
  <si>
    <t>Providencia alcalifaciens Dmel2</t>
  </si>
  <si>
    <t>pPALC1</t>
  </si>
  <si>
    <t>NZ_AKKM01000049.1</t>
  </si>
  <si>
    <t>AKKM01000049</t>
  </si>
  <si>
    <t>Providencia rettgeri</t>
  </si>
  <si>
    <t>pGHS09-09a</t>
  </si>
  <si>
    <t>NC_025044.1</t>
  </si>
  <si>
    <t>HQ834473</t>
  </si>
  <si>
    <t>Providencia rettgeri 09ACRGNY2001</t>
  </si>
  <si>
    <t>pPrY2001</t>
  </si>
  <si>
    <t>NC_022589.1</t>
  </si>
  <si>
    <t>KF295828</t>
  </si>
  <si>
    <t>pDIJ09-518a</t>
  </si>
  <si>
    <t>NC_025043.1</t>
  </si>
  <si>
    <t>HQ834472</t>
  </si>
  <si>
    <t>R7K</t>
  </si>
  <si>
    <t>NC_010643.1</t>
  </si>
  <si>
    <t>AM901564</t>
  </si>
  <si>
    <t>Providencia rettgeri Dmel1</t>
  </si>
  <si>
    <t>pPRET1</t>
  </si>
  <si>
    <t>NZ_CM001856.1</t>
  </si>
  <si>
    <t>CM001856</t>
  </si>
  <si>
    <t>Providencia sneebia DSM 19967</t>
  </si>
  <si>
    <t>pPSN2</t>
  </si>
  <si>
    <t>NZ_CM001854.1</t>
  </si>
  <si>
    <t>CM001854</t>
  </si>
  <si>
    <t>pPSN1</t>
  </si>
  <si>
    <t>NZ_CM001853.1</t>
  </si>
  <si>
    <t>CM001853</t>
  </si>
  <si>
    <t>pPSN3</t>
  </si>
  <si>
    <t>NZ_CM001855.1</t>
  </si>
  <si>
    <t>CM001855</t>
  </si>
  <si>
    <t>Providencia stuartii ATCC 33672</t>
  </si>
  <si>
    <t>NZ_CP008919.1</t>
  </si>
  <si>
    <t>CP008919</t>
  </si>
  <si>
    <t>Providencia stuartii Ps</t>
  </si>
  <si>
    <t>pTC2</t>
  </si>
  <si>
    <t>NC_019375.1</t>
  </si>
  <si>
    <t>JQ824049</t>
  </si>
  <si>
    <t>Providencia stuartii MRSN 2154</t>
  </si>
  <si>
    <t>pMR0211</t>
  </si>
  <si>
    <t>NC_016974.1</t>
  </si>
  <si>
    <t>JN687470</t>
  </si>
  <si>
    <t>Pseudanabaena sp. PCC 7367</t>
  </si>
  <si>
    <t>pPSE7367.01</t>
  </si>
  <si>
    <t>NC_019690.1</t>
  </si>
  <si>
    <t>CP003593</t>
  </si>
  <si>
    <t>Pseudoalteromonas sp. 643A</t>
  </si>
  <si>
    <t>NC_010675.1</t>
  </si>
  <si>
    <t>EU636993</t>
  </si>
  <si>
    <t>Pseudoalteromonas sp. BSi20327</t>
  </si>
  <si>
    <t>pSM327</t>
  </si>
  <si>
    <t>NC_013636.1</t>
  </si>
  <si>
    <t>GU198194</t>
  </si>
  <si>
    <t>Pseudoalteromonas sp. PS1M3</t>
  </si>
  <si>
    <t>pPS1M3</t>
  </si>
  <si>
    <t>NC_004969.1</t>
  </si>
  <si>
    <t>AB022096</t>
  </si>
  <si>
    <t>Pseudoalteromonas sp. SANK 73390</t>
  </si>
  <si>
    <t>pTML1</t>
  </si>
  <si>
    <t>NC_015708.1</t>
  </si>
  <si>
    <t>FN689524</t>
  </si>
  <si>
    <t>Pseudomonas aeruginosa S04 90</t>
  </si>
  <si>
    <t>NZ_CP011370.1</t>
  </si>
  <si>
    <t>CP011370</t>
  </si>
  <si>
    <t>Pseudomonas aeruginosa C</t>
  </si>
  <si>
    <t>pKLC102</t>
  </si>
  <si>
    <t>NC_019202.1</t>
  </si>
  <si>
    <t>AY257538</t>
  </si>
  <si>
    <t>Pseudomonas aeruginosa</t>
  </si>
  <si>
    <t>pUM505</t>
  </si>
  <si>
    <t>NC_016138.1</t>
  </si>
  <si>
    <t>HM560971</t>
  </si>
  <si>
    <t>pBS228</t>
  </si>
  <si>
    <t>NC_008357.1</t>
  </si>
  <si>
    <t>AM261760</t>
  </si>
  <si>
    <t>Pseudomonas aeruginosa E1</t>
  </si>
  <si>
    <t>pMM1</t>
  </si>
  <si>
    <t>NC_010722.1</t>
  </si>
  <si>
    <t>EU410482</t>
  </si>
  <si>
    <t>Pseudomonas aeruginosa 07-406</t>
  </si>
  <si>
    <t>pMATVIM-7</t>
  </si>
  <si>
    <t>NC_009739.1</t>
  </si>
  <si>
    <t>AM778842</t>
  </si>
  <si>
    <t>Pseudomonas aeruginosa Ps142</t>
  </si>
  <si>
    <t>Rms149</t>
  </si>
  <si>
    <t>NC_007100.1</t>
  </si>
  <si>
    <t>AJ877225</t>
  </si>
  <si>
    <t>Pseudomonas aeruginosa 96</t>
  </si>
  <si>
    <t>pOZ176</t>
  </si>
  <si>
    <t>NC_022344.1</t>
  </si>
  <si>
    <t>Birmingham IncP-alpha</t>
  </si>
  <si>
    <t>NC_001621.1</t>
  </si>
  <si>
    <t>L27758</t>
  </si>
  <si>
    <t>pVS1</t>
  </si>
  <si>
    <t>NC_025007.1</t>
  </si>
  <si>
    <t>M73819</t>
  </si>
  <si>
    <t>Pseudomonas aeruginosa ST1006</t>
  </si>
  <si>
    <t>pPA-2</t>
  </si>
  <si>
    <t>NC_022345.1</t>
  </si>
  <si>
    <t>KC609322</t>
  </si>
  <si>
    <t>Pseudomonas aeruginosa ST308</t>
  </si>
  <si>
    <t>pCOL-1</t>
  </si>
  <si>
    <t>NC_022346.1</t>
  </si>
  <si>
    <t>KC609323</t>
  </si>
  <si>
    <t>Pseudomonas aeruginosa COL-1</t>
  </si>
  <si>
    <t>pNOR-2000</t>
  </si>
  <si>
    <t>NC_020452.1</t>
  </si>
  <si>
    <t>KC189475</t>
  </si>
  <si>
    <t>Pseudomonas aeruginosa PA96</t>
  </si>
  <si>
    <t>NZ_KC543497.1</t>
  </si>
  <si>
    <t>KC543497</t>
  </si>
  <si>
    <t>Pseudomonas alcaligenes NCIB 9867</t>
  </si>
  <si>
    <t>pRA2</t>
  </si>
  <si>
    <t>NC_005909.1</t>
  </si>
  <si>
    <t>U88088</t>
  </si>
  <si>
    <t>Pseudomonas amygdali pv. lachrymans str. M301315</t>
  </si>
  <si>
    <t>pMPPla107</t>
  </si>
  <si>
    <t>NZ_CM000959.1</t>
  </si>
  <si>
    <t>CM000959</t>
  </si>
  <si>
    <t>Pseudomonas chlororaphis PCL1606</t>
  </si>
  <si>
    <t>NZ_CP011111.1</t>
  </si>
  <si>
    <t>CP011111</t>
  </si>
  <si>
    <t>Pseudomonas fluorescens PC20</t>
  </si>
  <si>
    <t>pNAH20</t>
  </si>
  <si>
    <t>NC_012674.1</t>
  </si>
  <si>
    <t>AY887963</t>
  </si>
  <si>
    <t>Pseudomonas fluorescens A506</t>
  </si>
  <si>
    <t>pA506</t>
  </si>
  <si>
    <t>NC_021361.1</t>
  </si>
  <si>
    <t>CP003042</t>
  </si>
  <si>
    <t>Pseudomonas fluorescens R124</t>
  </si>
  <si>
    <t>pMP-R124</t>
  </si>
  <si>
    <t>NZ_CM001562.1</t>
  </si>
  <si>
    <t>CM001562</t>
  </si>
  <si>
    <t>Pseudomonas fluorescens SBW25</t>
  </si>
  <si>
    <t>pQBR103</t>
  </si>
  <si>
    <t>NC_009444.1</t>
  </si>
  <si>
    <t>AM235768</t>
  </si>
  <si>
    <t>Pseudomonas fulva IF-4</t>
  </si>
  <si>
    <t>pNI10</t>
  </si>
  <si>
    <t>NC_004951.1</t>
  </si>
  <si>
    <t>AB084167</t>
  </si>
  <si>
    <t>Pseudomonas mandelii JR-1</t>
  </si>
  <si>
    <t>NZ_CP005961.1</t>
  </si>
  <si>
    <t>CP005961</t>
  </si>
  <si>
    <t>Pseudomonas migulae D2RT</t>
  </si>
  <si>
    <t>pD2RT</t>
  </si>
  <si>
    <t>NC_021250.1</t>
  </si>
  <si>
    <t>JX891462</t>
  </si>
  <si>
    <t>Pseudomonas moraviensis R28-S</t>
  </si>
  <si>
    <t>pR28</t>
  </si>
  <si>
    <t>NZ_CM002331.1</t>
  </si>
  <si>
    <t>CM002331</t>
  </si>
  <si>
    <t>Pseudomonas putida P8</t>
  </si>
  <si>
    <t>pPP81</t>
  </si>
  <si>
    <t>NC_002518.1</t>
  </si>
  <si>
    <t>AJ289784</t>
  </si>
  <si>
    <t>Pseudomonas putida</t>
  </si>
  <si>
    <t>pYQ39</t>
  </si>
  <si>
    <t>NC_005009.1</t>
  </si>
  <si>
    <t>AF273219</t>
  </si>
  <si>
    <t>Pseudomonas putida NCIB 9816-4</t>
  </si>
  <si>
    <t>pDTG1</t>
  </si>
  <si>
    <t>NC_004999.1</t>
  </si>
  <si>
    <t>AF491307</t>
  </si>
  <si>
    <t>Pseudomonas putida DOT-T1E</t>
  </si>
  <si>
    <t>pGRT1</t>
  </si>
  <si>
    <t>NC_015855.1</t>
  </si>
  <si>
    <t>HM626202</t>
  </si>
  <si>
    <t>Pseudomonas putida CA10</t>
  </si>
  <si>
    <t>pCAR1.2</t>
  </si>
  <si>
    <t>NC_011838.1</t>
  </si>
  <si>
    <t>AB474758</t>
  </si>
  <si>
    <t>Pseudomonas putida MT53</t>
  </si>
  <si>
    <t>pWW53</t>
  </si>
  <si>
    <t>NC_008275.1</t>
  </si>
  <si>
    <t>AB238971</t>
  </si>
  <si>
    <t>Pseudomonas putida HS1</t>
  </si>
  <si>
    <t>pDK1</t>
  </si>
  <si>
    <t>NC_014124.1</t>
  </si>
  <si>
    <t>AB434906</t>
  </si>
  <si>
    <t>Pseudomonas putida LD209</t>
  </si>
  <si>
    <t>pLD209</t>
  </si>
  <si>
    <t>NC_023274.1</t>
  </si>
  <si>
    <t>KF840720</t>
  </si>
  <si>
    <t>Pseudomonas putida W2</t>
  </si>
  <si>
    <t>pW2</t>
  </si>
  <si>
    <t>NC_013176.1</t>
  </si>
  <si>
    <t>FJ948173</t>
  </si>
  <si>
    <t>Pseudomonas putida G7</t>
  </si>
  <si>
    <t>NAH7</t>
  </si>
  <si>
    <t>NC_007926.1</t>
  </si>
  <si>
    <t>AB237655</t>
  </si>
  <si>
    <t>pWW0</t>
  </si>
  <si>
    <t>NC_003350.1</t>
  </si>
  <si>
    <t>AJ344068</t>
  </si>
  <si>
    <t>Pseudomonas putida HB3267 PC9</t>
  </si>
  <si>
    <t>pPC9</t>
  </si>
  <si>
    <t>NC_019906.1</t>
  </si>
  <si>
    <t>CP003739</t>
  </si>
  <si>
    <t>Pseudomonas putida ND6</t>
  </si>
  <si>
    <t>pND6-2</t>
  </si>
  <si>
    <t>NC_018746.1</t>
  </si>
  <si>
    <t>CP003589</t>
  </si>
  <si>
    <t>Pseudomonas putida S12</t>
  </si>
  <si>
    <t>pTTS12</t>
  </si>
  <si>
    <t>NZ_CP009975.1</t>
  </si>
  <si>
    <t>CP009975</t>
  </si>
  <si>
    <t>Pseudomonas resinovorans</t>
  </si>
  <si>
    <t>pCAR1</t>
  </si>
  <si>
    <t>NC_004444.1</t>
  </si>
  <si>
    <t>AB088420</t>
  </si>
  <si>
    <t>Pseudomonas resinovorans NBRC 106553</t>
  </si>
  <si>
    <t>pCAR1.3</t>
  </si>
  <si>
    <t>NC_021506.1</t>
  </si>
  <si>
    <t>AP013069</t>
  </si>
  <si>
    <t>Pseudomonas savastanoi NCPPB 3335</t>
  </si>
  <si>
    <t>pPsv48A</t>
  </si>
  <si>
    <t>NC_019265.1</t>
  </si>
  <si>
    <t>FR820585</t>
  </si>
  <si>
    <t>pPsv48B</t>
  </si>
  <si>
    <t>NC_019266.1</t>
  </si>
  <si>
    <t>FR820586</t>
  </si>
  <si>
    <t>pPsv48C</t>
  </si>
  <si>
    <t>NC_019292.1</t>
  </si>
  <si>
    <t>FR820587</t>
  </si>
  <si>
    <t>Pseudomonas savastanoi pv. phaseolicola 1448A</t>
  </si>
  <si>
    <t>NC_007275.1</t>
  </si>
  <si>
    <t>CP000060</t>
  </si>
  <si>
    <t>large plasmid</t>
  </si>
  <si>
    <t>NC_007274.1</t>
  </si>
  <si>
    <t>CP000059</t>
  </si>
  <si>
    <t>Pseudomonas sp. ADP</t>
  </si>
  <si>
    <t>unclassified Proteobacteria</t>
  </si>
  <si>
    <t>pADP-1</t>
  </si>
  <si>
    <t>NC_004956.1</t>
  </si>
  <si>
    <t>U66917</t>
  </si>
  <si>
    <t>Pseudomonas sp. CT14</t>
  </si>
  <si>
    <t>NC_010891.1</t>
  </si>
  <si>
    <t>DQ126685</t>
  </si>
  <si>
    <t>Pseudomonas sp. GLE121</t>
  </si>
  <si>
    <t>pGLE121P3</t>
  </si>
  <si>
    <t>NC_021212.1</t>
  </si>
  <si>
    <t>KC542383</t>
  </si>
  <si>
    <t>pGLE121P2</t>
  </si>
  <si>
    <t>NC_021211.1</t>
  </si>
  <si>
    <t>KC542382</t>
  </si>
  <si>
    <t>pGLE121P1</t>
  </si>
  <si>
    <t>NC_021210.1</t>
  </si>
  <si>
    <t>KC542381</t>
  </si>
  <si>
    <t>Pseudomonas sp. K-62</t>
  </si>
  <si>
    <t>pMR68</t>
  </si>
  <si>
    <t>NC_019309.1</t>
  </si>
  <si>
    <t>AB714582</t>
  </si>
  <si>
    <t>Pseudomonas sp. MC1</t>
  </si>
  <si>
    <t>KOPRI126573</t>
  </si>
  <si>
    <t>NC_016644.1</t>
  </si>
  <si>
    <t>JN248563</t>
  </si>
  <si>
    <t>Pseudomonas sp. S-47</t>
  </si>
  <si>
    <t>p47L</t>
  </si>
  <si>
    <t>NC_006988.1</t>
  </si>
  <si>
    <t>AY951984</t>
  </si>
  <si>
    <t>p47S</t>
  </si>
  <si>
    <t>NC_006989.1</t>
  </si>
  <si>
    <t>AY951985</t>
  </si>
  <si>
    <t>Pseudomonas sp. SLT2001</t>
  </si>
  <si>
    <t>pQBR55</t>
  </si>
  <si>
    <t>NC_003892.2</t>
  </si>
  <si>
    <t>AJ421512</t>
  </si>
  <si>
    <t>Pseudomonas sp. VLB120</t>
  </si>
  <si>
    <t>pSTY</t>
  </si>
  <si>
    <t>NC_022739.1</t>
  </si>
  <si>
    <t>CP003962</t>
  </si>
  <si>
    <t>Pseudomonas stutzeri 19SMN4</t>
  </si>
  <si>
    <t>pLIB119</t>
  </si>
  <si>
    <t>NZ_CP007510.1</t>
  </si>
  <si>
    <t>CP007510</t>
  </si>
  <si>
    <t>Pseudomonas stutzeri RCH2</t>
  </si>
  <si>
    <t>pPSEST03</t>
  </si>
  <si>
    <t>NC_019939.1</t>
  </si>
  <si>
    <t>CP003074</t>
  </si>
  <si>
    <t>pPSEST01</t>
  </si>
  <si>
    <t>NC_019937.1</t>
  </si>
  <si>
    <t>CP003072</t>
  </si>
  <si>
    <t>pPSEST02</t>
  </si>
  <si>
    <t>NC_019938.1</t>
  </si>
  <si>
    <t>CP003073</t>
  </si>
  <si>
    <t>Pseudomonas syringae PT14</t>
  </si>
  <si>
    <t>pPT14-32</t>
  </si>
  <si>
    <t>NC_019334.1</t>
  </si>
  <si>
    <t>JQ418536</t>
  </si>
  <si>
    <t>Pseudomonas syringae A2</t>
  </si>
  <si>
    <t>pPSR1</t>
  </si>
  <si>
    <t>NC_005205.1</t>
  </si>
  <si>
    <t>AY342395</t>
  </si>
  <si>
    <t>Pseudomonas syringae PDDCC3357</t>
  </si>
  <si>
    <t>pPDDCC3357-6</t>
  </si>
  <si>
    <t>NC_019333.1</t>
  </si>
  <si>
    <t>JQ418535</t>
  </si>
  <si>
    <t>Pseudomonas syringae NCPPB880</t>
  </si>
  <si>
    <t>pNCPPB880-40</t>
  </si>
  <si>
    <t>NC_019341.1</t>
  </si>
  <si>
    <t>JQ418534</t>
  </si>
  <si>
    <t>Pseudomonas syringae B76</t>
  </si>
  <si>
    <t>pB76-81</t>
  </si>
  <si>
    <t>NC_019328.1</t>
  </si>
  <si>
    <t>JQ418525</t>
  </si>
  <si>
    <t>Pseudomonas syringae CC1557</t>
  </si>
  <si>
    <t>pCC1557</t>
  </si>
  <si>
    <t>NZ_CP007015.1</t>
  </si>
  <si>
    <t>CP007015</t>
  </si>
  <si>
    <t>Pseudomonas syringae group genomosp. 3 ES4326</t>
  </si>
  <si>
    <t>pPMA4326B</t>
  </si>
  <si>
    <t>NC_005919.1</t>
  </si>
  <si>
    <t>AY603980</t>
  </si>
  <si>
    <t>pPMA4326A</t>
  </si>
  <si>
    <t>NC_005918.1</t>
  </si>
  <si>
    <t>AY603979</t>
  </si>
  <si>
    <t>pPMA4326D</t>
  </si>
  <si>
    <t>NC_005920.1</t>
  </si>
  <si>
    <t>AY603981</t>
  </si>
  <si>
    <t>Pseudomonas syringae group genomosp. 3 M6</t>
  </si>
  <si>
    <t>pFKN</t>
  </si>
  <si>
    <t>NC_002759.1</t>
  </si>
  <si>
    <t>AF359557</t>
  </si>
  <si>
    <t>pPMA4326E</t>
  </si>
  <si>
    <t>NC_005922.1</t>
  </si>
  <si>
    <t>AY603983</t>
  </si>
  <si>
    <t>pPMA4326C</t>
  </si>
  <si>
    <t>NC_005921.1</t>
  </si>
  <si>
    <t>AY603982</t>
  </si>
  <si>
    <t>Pseudomonas syringae pv. actinidiae ICMP 18884</t>
  </si>
  <si>
    <t>NZ_CP011973.1</t>
  </si>
  <si>
    <t>CP011973</t>
  </si>
  <si>
    <t>Pseudomonas syringae pv. actinidiae ICMP 9617</t>
  </si>
  <si>
    <t>NZ_CM002754.1</t>
  </si>
  <si>
    <t>CM002754</t>
  </si>
  <si>
    <t>Pseudomonas syringae pv. syringae HS191</t>
  </si>
  <si>
    <t>NZ_CP006257.1</t>
  </si>
  <si>
    <t>CP006257</t>
  </si>
  <si>
    <t>Pseudomonas syringae pv. syringae SM</t>
  </si>
  <si>
    <t>NZ_CM001987.1</t>
  </si>
  <si>
    <t>CM001987</t>
  </si>
  <si>
    <t>Pseudomonas syringae pv. tomato str. DC3000</t>
  </si>
  <si>
    <t>pDC3000A</t>
  </si>
  <si>
    <t>NC_004633.1</t>
  </si>
  <si>
    <t>AE016855</t>
  </si>
  <si>
    <t>pDC3000B</t>
  </si>
  <si>
    <t>NC_004632.1</t>
  </si>
  <si>
    <t>AE016854</t>
  </si>
  <si>
    <t>Pseudomonas syringae UMAF0158</t>
  </si>
  <si>
    <t>CP005971.1</t>
  </si>
  <si>
    <t>Pseudonocardia autotrophica DSM 43082</t>
  </si>
  <si>
    <t>pPA43082</t>
  </si>
  <si>
    <t>NC_014913.1</t>
  </si>
  <si>
    <t>AB600171</t>
  </si>
  <si>
    <t>Pseudonocardia dioxanivorans CB1190</t>
  </si>
  <si>
    <t>pPSED01</t>
  </si>
  <si>
    <t>NC_015314.1</t>
  </si>
  <si>
    <t>CP002594</t>
  </si>
  <si>
    <t>pPSED03</t>
  </si>
  <si>
    <t>NC_015313.1</t>
  </si>
  <si>
    <t>CP002598</t>
  </si>
  <si>
    <t>Pseudonocardia sp. EC080610-09</t>
  </si>
  <si>
    <t>pBCI2-2</t>
  </si>
  <si>
    <t>CP012183.1</t>
  </si>
  <si>
    <t>pBCI2-1</t>
  </si>
  <si>
    <t>CP012182.1</t>
  </si>
  <si>
    <t>Pseudonocardia sp. EC080619-01</t>
  </si>
  <si>
    <t>pBCI1-1</t>
  </si>
  <si>
    <t>CP012186.1</t>
  </si>
  <si>
    <t>pBCI1-2</t>
  </si>
  <si>
    <t>CP012185.1</t>
  </si>
  <si>
    <t>Pseudonocardia sp. EC080625-04</t>
  </si>
  <si>
    <t>pFRP1-2</t>
  </si>
  <si>
    <t>CP010991.1</t>
  </si>
  <si>
    <t>pFRP1-1</t>
  </si>
  <si>
    <t>CP010990.1</t>
  </si>
  <si>
    <t>Pseudonocardia sp. HH130629-09</t>
  </si>
  <si>
    <t>pLS1-1</t>
  </si>
  <si>
    <t>CP011869.1</t>
  </si>
  <si>
    <t>Pseudovibrio sp. FO-BEG1</t>
  </si>
  <si>
    <t>NC_016646.1</t>
  </si>
  <si>
    <t>CP003148</t>
  </si>
  <si>
    <t>Psychrobacter cryohalolentis K5</t>
  </si>
  <si>
    <t>NC_007968.1</t>
  </si>
  <si>
    <t>CP000324</t>
  </si>
  <si>
    <t>Psychrobacter maritimus MR29-12</t>
  </si>
  <si>
    <t>pKLH80</t>
  </si>
  <si>
    <t>NC_021158.1</t>
  </si>
  <si>
    <t>HF953351</t>
  </si>
  <si>
    <t>Psychrobacter sp. DAB_AL109bw</t>
  </si>
  <si>
    <t>pP109bwP1</t>
  </si>
  <si>
    <t>NC_019293.1</t>
  </si>
  <si>
    <t>JQ245702</t>
  </si>
  <si>
    <t>Psychrobacter sp. DAB_AL32B</t>
  </si>
  <si>
    <t>pP32BP1</t>
  </si>
  <si>
    <t>NC_019275.1</t>
  </si>
  <si>
    <t>JQ245699</t>
  </si>
  <si>
    <t>Psychrobacter sp. DAB_AL43B</t>
  </si>
  <si>
    <t>pP43BP1</t>
  </si>
  <si>
    <t>NC_019276.1</t>
  </si>
  <si>
    <t>JQ245700</t>
  </si>
  <si>
    <t>pP43BP3</t>
  </si>
  <si>
    <t>NC_019306.1</t>
  </si>
  <si>
    <t>JQ348845</t>
  </si>
  <si>
    <t>pP43BP4</t>
  </si>
  <si>
    <t>NC_019305.1</t>
  </si>
  <si>
    <t>JQ348844</t>
  </si>
  <si>
    <t>pP43BP2</t>
  </si>
  <si>
    <t>NC_019294.1</t>
  </si>
  <si>
    <t>JQ245701</t>
  </si>
  <si>
    <t>Psychrobacter sp. DAB_AL60</t>
  </si>
  <si>
    <t>pP60P2</t>
  </si>
  <si>
    <t>NC_019278.1</t>
  </si>
  <si>
    <t>JQ245704</t>
  </si>
  <si>
    <t>pP60P1</t>
  </si>
  <si>
    <t>NC_019277.1</t>
  </si>
  <si>
    <t>JQ245703</t>
  </si>
  <si>
    <t>Psychrobacter sp. DAB_AL62B</t>
  </si>
  <si>
    <t>pP62BP1</t>
  </si>
  <si>
    <t>NC_019274.1</t>
  </si>
  <si>
    <t>JQ065022</t>
  </si>
  <si>
    <t>Psychrobacter sp. G</t>
  </si>
  <si>
    <t>PsyG_3</t>
  </si>
  <si>
    <t>NC_021669.1</t>
  </si>
  <si>
    <t>CP006268</t>
  </si>
  <si>
    <t>PsyG_26</t>
  </si>
  <si>
    <t>NC_021668.1</t>
  </si>
  <si>
    <t>CP006266</t>
  </si>
  <si>
    <t>PsyG_4</t>
  </si>
  <si>
    <t>NC_021662.1</t>
  </si>
  <si>
    <t>CP006267</t>
  </si>
  <si>
    <t>Psychrobacter sp. P11F6</t>
  </si>
  <si>
    <t>pPspP11F6a</t>
  </si>
  <si>
    <t>CM003595.1</t>
  </si>
  <si>
    <t>Psychrobacter sp. P11G3</t>
  </si>
  <si>
    <t>pPspP11G3d</t>
  </si>
  <si>
    <t>NZ_CM003600.1</t>
  </si>
  <si>
    <t>CM003600</t>
  </si>
  <si>
    <t>pPspP11G3b</t>
  </si>
  <si>
    <t>NZ_CM003598.1</t>
  </si>
  <si>
    <t>CM003598</t>
  </si>
  <si>
    <t>pPspP11G3c</t>
  </si>
  <si>
    <t>NZ_CM003599.1</t>
  </si>
  <si>
    <t>CM003599</t>
  </si>
  <si>
    <t>pPspP11G3a</t>
  </si>
  <si>
    <t>NZ_CM003597.1</t>
  </si>
  <si>
    <t>CM003597</t>
  </si>
  <si>
    <t>Psychrobacter sp. PRwf-1</t>
  </si>
  <si>
    <t>pRWF102</t>
  </si>
  <si>
    <t>NC_009517.1</t>
  </si>
  <si>
    <t>CP000715</t>
  </si>
  <si>
    <t>pRWF101</t>
  </si>
  <si>
    <t>NC_009516.1</t>
  </si>
  <si>
    <t>CP000714</t>
  </si>
  <si>
    <t>Psychrobacter urativorans R10.10B</t>
  </si>
  <si>
    <t>CP012707.1</t>
  </si>
  <si>
    <t>CP012709.1</t>
  </si>
  <si>
    <t>CP012708.1</t>
  </si>
  <si>
    <t>CP012710.1</t>
  </si>
  <si>
    <t>CP012711.1</t>
  </si>
  <si>
    <t>Pusillimonas sp. T7-7</t>
  </si>
  <si>
    <t>NC_015459.1</t>
  </si>
  <si>
    <t>CP002664</t>
  </si>
  <si>
    <t>Pyrobaculum oguniense TE7</t>
  </si>
  <si>
    <t>extrachromosomal element</t>
  </si>
  <si>
    <t>CP003317.1</t>
  </si>
  <si>
    <t>Pyrococcus abyssi GE5</t>
  </si>
  <si>
    <t>Thermococci</t>
  </si>
  <si>
    <t>pGT5</t>
  </si>
  <si>
    <t>NC_001773.1</t>
  </si>
  <si>
    <t>U49503</t>
  </si>
  <si>
    <t>Pyrococcus sp. 12/1</t>
  </si>
  <si>
    <t>pP12-1</t>
  </si>
  <si>
    <t>NC_014110.1</t>
  </si>
  <si>
    <t>GU056178</t>
  </si>
  <si>
    <t>Pyrococcus sp. JT1</t>
  </si>
  <si>
    <t>pRT1</t>
  </si>
  <si>
    <t>NC_003026.1</t>
  </si>
  <si>
    <t>AF393813</t>
  </si>
  <si>
    <t>Rahnella aquatilis type strain: DSM 4594</t>
  </si>
  <si>
    <t>pHW4594</t>
  </si>
  <si>
    <t>NC_019221.1</t>
  </si>
  <si>
    <t>FN429025</t>
  </si>
  <si>
    <t>Rahnella aquatilis DSM 30076</t>
  </si>
  <si>
    <t>pHW30076</t>
  </si>
  <si>
    <t>NC_019222.1</t>
  </si>
  <si>
    <t>FN429026</t>
  </si>
  <si>
    <t>Rahnella aquatilis CIP 78.65 = ATCC 33071</t>
  </si>
  <si>
    <t>pRahaq201</t>
  </si>
  <si>
    <t>NC_016835.1</t>
  </si>
  <si>
    <t>CP003245</t>
  </si>
  <si>
    <t>pRahaq203</t>
  </si>
  <si>
    <t>NC_017092.1</t>
  </si>
  <si>
    <t>CP003247</t>
  </si>
  <si>
    <t>pRahaq202</t>
  </si>
  <si>
    <t>NC_016819.1</t>
  </si>
  <si>
    <t>CP003246</t>
  </si>
  <si>
    <t>Rahnella aquatilis HX2</t>
  </si>
  <si>
    <t>PRA2</t>
  </si>
  <si>
    <t>NC_017807.1</t>
  </si>
  <si>
    <t>CP003405</t>
  </si>
  <si>
    <t>PRA22</t>
  </si>
  <si>
    <t>NC_017773.1</t>
  </si>
  <si>
    <t>CP003406</t>
  </si>
  <si>
    <t>PRA1</t>
  </si>
  <si>
    <t>NC_017060.1</t>
  </si>
  <si>
    <t>CP003404</t>
  </si>
  <si>
    <t>Rahnella genomosp. 3 WMR126</t>
  </si>
  <si>
    <t>pHW126</t>
  </si>
  <si>
    <t>NC_019295.1</t>
  </si>
  <si>
    <t>FN429030</t>
  </si>
  <si>
    <t>Rahnella sp. 'WMR15'</t>
  </si>
  <si>
    <t>pHW15</t>
  </si>
  <si>
    <t>NC_008053.1</t>
  </si>
  <si>
    <t>AM167518</t>
  </si>
  <si>
    <t>Rahnella sp. WMR104</t>
  </si>
  <si>
    <t>pHW104</t>
  </si>
  <si>
    <t>NC_019224.1</t>
  </si>
  <si>
    <t>FN429029</t>
  </si>
  <si>
    <t>Rahnella sp. WMR114</t>
  </si>
  <si>
    <t>pHW114B</t>
  </si>
  <si>
    <t>NC_019296.1</t>
  </si>
  <si>
    <t>FN429023</t>
  </si>
  <si>
    <t>pHW114A</t>
  </si>
  <si>
    <t>NC_019204.1</t>
  </si>
  <si>
    <t>FN429022</t>
  </si>
  <si>
    <t>Rahnella sp. WMR120</t>
  </si>
  <si>
    <t>pHW120</t>
  </si>
  <si>
    <t>NC_019297.1</t>
  </si>
  <si>
    <t>FN429024</t>
  </si>
  <si>
    <t>Rahnella sp. WMR121</t>
  </si>
  <si>
    <t>pHW121</t>
  </si>
  <si>
    <t>NC_019298.1</t>
  </si>
  <si>
    <t>FN429028</t>
  </si>
  <si>
    <t>Rahnella sp. WMR42</t>
  </si>
  <si>
    <t>pHW42</t>
  </si>
  <si>
    <t>NC_019203.1</t>
  </si>
  <si>
    <t>FN429021</t>
  </si>
  <si>
    <t>Rahnella sp. WMR66</t>
  </si>
  <si>
    <t>pHW66</t>
  </si>
  <si>
    <t>NC_019223.1</t>
  </si>
  <si>
    <t>FN429027</t>
  </si>
  <si>
    <t>Rahnella sp. Y9602</t>
  </si>
  <si>
    <t>pRAHAQ02</t>
  </si>
  <si>
    <t>NC_015063.1</t>
  </si>
  <si>
    <t>CP002507</t>
  </si>
  <si>
    <t>pRAHAQ01</t>
  </si>
  <si>
    <t>NC_015062.1</t>
  </si>
  <si>
    <t>CP002506</t>
  </si>
  <si>
    <t>Ralstonia eutropha H16</t>
  </si>
  <si>
    <t>megaplasmid pHG1</t>
  </si>
  <si>
    <t>NC_005241.1</t>
  </si>
  <si>
    <t>AY305378</t>
  </si>
  <si>
    <t>Ralstonia eutropha JMP134</t>
  </si>
  <si>
    <t>NC_007337.1</t>
  </si>
  <si>
    <t>CP000093</t>
  </si>
  <si>
    <t>NC_007336.1</t>
  </si>
  <si>
    <t>CP000092</t>
  </si>
  <si>
    <t>Ralstonia mannitolilytica SN82F48</t>
  </si>
  <si>
    <t>pRMAN01</t>
  </si>
  <si>
    <t>NZ_CP010801.1</t>
  </si>
  <si>
    <t>CP010801</t>
  </si>
  <si>
    <t>Ralstonia pickettii</t>
  </si>
  <si>
    <t>pMBCP</t>
  </si>
  <si>
    <t>NC_001431.1</t>
  </si>
  <si>
    <t>AF144733</t>
  </si>
  <si>
    <t>Ralstonia pickettii 712</t>
  </si>
  <si>
    <t>p712</t>
  </si>
  <si>
    <t>NC_019318.1</t>
  </si>
  <si>
    <t>JQ436722</t>
  </si>
  <si>
    <t>Ralstonia pickettii 12D</t>
  </si>
  <si>
    <t>pRp12D01</t>
  </si>
  <si>
    <t>NC_012855.1</t>
  </si>
  <si>
    <t>CP001646</t>
  </si>
  <si>
    <t>pRp12D03</t>
  </si>
  <si>
    <t>NC_012851.1</t>
  </si>
  <si>
    <t>CP001648</t>
  </si>
  <si>
    <t>pRp12D02</t>
  </si>
  <si>
    <t>NC_012849.1</t>
  </si>
  <si>
    <t>CP001647</t>
  </si>
  <si>
    <t>Ralstonia pickettii 12J</t>
  </si>
  <si>
    <t>pRPIC01</t>
  </si>
  <si>
    <t>NC_010683.1</t>
  </si>
  <si>
    <t>CP001070</t>
  </si>
  <si>
    <t>Ralstonia solanacearum YC45</t>
  </si>
  <si>
    <t>CP011998.1</t>
  </si>
  <si>
    <t>Ralstonia solanacearum</t>
  </si>
  <si>
    <t>pJTPS1</t>
  </si>
  <si>
    <t>NC_001399.1</t>
  </si>
  <si>
    <t>AB015669</t>
  </si>
  <si>
    <t>Ralstonia solanacearum UY031</t>
  </si>
  <si>
    <t>NZ_CP012688.1</t>
  </si>
  <si>
    <t>CP012688</t>
  </si>
  <si>
    <t>Ralstonia solanacearum CMR15</t>
  </si>
  <si>
    <t>pRSC35</t>
  </si>
  <si>
    <t>NC_017558.1</t>
  </si>
  <si>
    <t>FP885893</t>
  </si>
  <si>
    <t>CMR15_mp</t>
  </si>
  <si>
    <t>NC_017589.1</t>
  </si>
  <si>
    <t>FP885896</t>
  </si>
  <si>
    <t>Ralstonia solanacearum FQY_4</t>
  </si>
  <si>
    <t>NC_021745.1</t>
  </si>
  <si>
    <t>CP004013</t>
  </si>
  <si>
    <t>Ralstonia solanacearum GMI1000</t>
  </si>
  <si>
    <t>pGMI1000MP</t>
  </si>
  <si>
    <t>NC_003296.1</t>
  </si>
  <si>
    <t>Ralstonia solanacearum Po82</t>
  </si>
  <si>
    <t>NC_017575.1</t>
  </si>
  <si>
    <t>CP002820</t>
  </si>
  <si>
    <t>Ralstonia solanacearum PSI07</t>
  </si>
  <si>
    <t>mpPSI07</t>
  </si>
  <si>
    <t>NC_014310.1</t>
  </si>
  <si>
    <t>FP885891</t>
  </si>
  <si>
    <t>Ralstonia solanacearum Rs-09-161</t>
  </si>
  <si>
    <t xml:space="preserve">unnamed1 </t>
  </si>
  <si>
    <t>NZ_CM002758.1</t>
  </si>
  <si>
    <t>CM002758</t>
  </si>
  <si>
    <t>Ralstonia solanacearum Rs-10-244</t>
  </si>
  <si>
    <t>NZ_CM002756.1</t>
  </si>
  <si>
    <t>CM002756</t>
  </si>
  <si>
    <t>Raoultella planticola RJA274</t>
  </si>
  <si>
    <t>NDM-1</t>
  </si>
  <si>
    <t>NC_025130.1</t>
  </si>
  <si>
    <t>KF877335</t>
  </si>
  <si>
    <t>Raoultella planticola KpNDM1</t>
  </si>
  <si>
    <t>pKpNDM1</t>
  </si>
  <si>
    <t>NC_023911.1</t>
  </si>
  <si>
    <t>JX515588</t>
  </si>
  <si>
    <t>Rhizobium etli bv. mimosae str. IE4771</t>
  </si>
  <si>
    <t>pRetIE4771d</t>
  </si>
  <si>
    <t>NZ_CP006990.1</t>
  </si>
  <si>
    <t>CP006990</t>
  </si>
  <si>
    <t>pRetIE4771c</t>
  </si>
  <si>
    <t>NZ_CP006989.1</t>
  </si>
  <si>
    <t>CP006989</t>
  </si>
  <si>
    <t>pRetIE4771e</t>
  </si>
  <si>
    <t>NZ_CP006991.1</t>
  </si>
  <si>
    <t>CP006991</t>
  </si>
  <si>
    <t>pRetIE4771a</t>
  </si>
  <si>
    <t>NZ_CP006987.1</t>
  </si>
  <si>
    <t>CP006987</t>
  </si>
  <si>
    <t>pRetIE4771b</t>
  </si>
  <si>
    <t>NZ_CP006988.1</t>
  </si>
  <si>
    <t>CP006988</t>
  </si>
  <si>
    <t>Rhizobium etli bv. mimosae str. Mim1</t>
  </si>
  <si>
    <t>pRetMIM1a</t>
  </si>
  <si>
    <t>NC_021906.1</t>
  </si>
  <si>
    <t>CP005951</t>
  </si>
  <si>
    <t>pRetMIM1d</t>
  </si>
  <si>
    <t>NC_021908.1</t>
  </si>
  <si>
    <t>CP005954</t>
  </si>
  <si>
    <t>pRetMIM1f</t>
  </si>
  <si>
    <t>NC_021911.1</t>
  </si>
  <si>
    <t>CP005956</t>
  </si>
  <si>
    <t>pRetNIM1c</t>
  </si>
  <si>
    <t>NC_021910.1</t>
  </si>
  <si>
    <t>CP005953</t>
  </si>
  <si>
    <t>pRetMIM1b</t>
  </si>
  <si>
    <t>NC_021907.1</t>
  </si>
  <si>
    <t>CP005952</t>
  </si>
  <si>
    <t>pRetMIM1e</t>
  </si>
  <si>
    <t>NC_021909.1</t>
  </si>
  <si>
    <t>CP005955</t>
  </si>
  <si>
    <t>Rhizobium etli bv. phaseoli str. IE4803</t>
  </si>
  <si>
    <t>pRetIE4803a</t>
  </si>
  <si>
    <t>NZ_CP007642.1</t>
  </si>
  <si>
    <t>CP007642</t>
  </si>
  <si>
    <t>pRetIE4803c</t>
  </si>
  <si>
    <t>NZ_CP007644.1</t>
  </si>
  <si>
    <t>CP007644</t>
  </si>
  <si>
    <t>pRetIE4803b</t>
  </si>
  <si>
    <t>NZ_CP007643.1</t>
  </si>
  <si>
    <t>CP007643</t>
  </si>
  <si>
    <t>pRetIE4803d</t>
  </si>
  <si>
    <t>NZ_CP007645.1</t>
  </si>
  <si>
    <t>CP007645</t>
  </si>
  <si>
    <t>Rhizobium etli CFN 42</t>
  </si>
  <si>
    <t>p42a</t>
  </si>
  <si>
    <t>NC_007762.1</t>
  </si>
  <si>
    <t>CP000134</t>
  </si>
  <si>
    <t>p42b</t>
  </si>
  <si>
    <t>NC_007763.1</t>
  </si>
  <si>
    <t>CP000135</t>
  </si>
  <si>
    <t>p42e</t>
  </si>
  <si>
    <t>NC_007765.1</t>
  </si>
  <si>
    <t>CP000137</t>
  </si>
  <si>
    <t>p42c</t>
  </si>
  <si>
    <t>NC_007764.1</t>
  </si>
  <si>
    <t>CP000136</t>
  </si>
  <si>
    <t>p42f</t>
  </si>
  <si>
    <t>NC_007766.1</t>
  </si>
  <si>
    <t>CP000138</t>
  </si>
  <si>
    <t>symbiotic plasmid p42d</t>
  </si>
  <si>
    <t>NC_004041.2</t>
  </si>
  <si>
    <t>U80928</t>
  </si>
  <si>
    <t>Rhizobium etli CIAT 652</t>
  </si>
  <si>
    <t>pC</t>
  </si>
  <si>
    <t>NC_010997.1</t>
  </si>
  <si>
    <t>CP001077</t>
  </si>
  <si>
    <t>NC_010998.1</t>
  </si>
  <si>
    <t>CP001075</t>
  </si>
  <si>
    <t>NC_010996.1</t>
  </si>
  <si>
    <t>CP001076</t>
  </si>
  <si>
    <t>Rhizobium freirei PRF 81</t>
  </si>
  <si>
    <t>pPRF81a</t>
  </si>
  <si>
    <t>NZ_AQHN01000095.1</t>
  </si>
  <si>
    <t>AQHN01000095</t>
  </si>
  <si>
    <t>pPRF81b</t>
  </si>
  <si>
    <t>NZ_AQHN01000096.1</t>
  </si>
  <si>
    <t>AQHN01000096</t>
  </si>
  <si>
    <t>Rhizobium gallicum bv. gallicum R602</t>
  </si>
  <si>
    <t>pRgalR602b</t>
  </si>
  <si>
    <t>NZ_CP006879.1</t>
  </si>
  <si>
    <t>CP006879</t>
  </si>
  <si>
    <t>pRgalR602c</t>
  </si>
  <si>
    <t>NZ_CP006880.1</t>
  </si>
  <si>
    <t>CP006880</t>
  </si>
  <si>
    <t>pRgalR602a</t>
  </si>
  <si>
    <t>NZ_CP006878.1</t>
  </si>
  <si>
    <t>CP006878</t>
  </si>
  <si>
    <t>Rhizobium leguminosarum bv. trifolii CB782</t>
  </si>
  <si>
    <t>NZ_CP007068.1</t>
  </si>
  <si>
    <t>CP007068</t>
  </si>
  <si>
    <t>NZ_CP007070.1</t>
  </si>
  <si>
    <t>CP007070</t>
  </si>
  <si>
    <t>NZ_CP007069.1</t>
  </si>
  <si>
    <t>CP007069</t>
  </si>
  <si>
    <t>Rhizobium leguminosarum bv. trifolii WSM1325</t>
  </si>
  <si>
    <t>pR132503</t>
  </si>
  <si>
    <t>NC_012853.1</t>
  </si>
  <si>
    <t>CP001625</t>
  </si>
  <si>
    <t>pR132501</t>
  </si>
  <si>
    <t>NC_012848.1</t>
  </si>
  <si>
    <t>CP001623</t>
  </si>
  <si>
    <t>pR132502</t>
  </si>
  <si>
    <t>NC_012858.1</t>
  </si>
  <si>
    <t>CP001624</t>
  </si>
  <si>
    <t>pR132505</t>
  </si>
  <si>
    <t>NC_012854.1</t>
  </si>
  <si>
    <t>CP001627</t>
  </si>
  <si>
    <t>pR132504</t>
  </si>
  <si>
    <t>NC_012852.1</t>
  </si>
  <si>
    <t>CP001626</t>
  </si>
  <si>
    <t>Rhizobium leguminosarum bv. trifolii WSM1689</t>
  </si>
  <si>
    <t>NZ_CP007047.1</t>
  </si>
  <si>
    <t>CP007047</t>
  </si>
  <si>
    <t>NZ_CP007050.1</t>
  </si>
  <si>
    <t>CP007050</t>
  </si>
  <si>
    <t>NZ_CP007049.1</t>
  </si>
  <si>
    <t>CP007049</t>
  </si>
  <si>
    <t>NZ_CP007048.1</t>
  </si>
  <si>
    <t>CP007048</t>
  </si>
  <si>
    <t>NZ_CP007046.1</t>
  </si>
  <si>
    <t>CP007046</t>
  </si>
  <si>
    <t>Rhizobium leguminosarum bv. trifolii WSM2304</t>
  </si>
  <si>
    <t>pRLG204</t>
  </si>
  <si>
    <t>NC_011371.1</t>
  </si>
  <si>
    <t>CP001194</t>
  </si>
  <si>
    <t>pRLG203</t>
  </si>
  <si>
    <t>NC_011370.1</t>
  </si>
  <si>
    <t>CP001195</t>
  </si>
  <si>
    <t>pRLG202</t>
  </si>
  <si>
    <t>NC_011366.1</t>
  </si>
  <si>
    <t>CP001193</t>
  </si>
  <si>
    <t>pRLG201</t>
  </si>
  <si>
    <t>NC_011368.1</t>
  </si>
  <si>
    <t>CP001192</t>
  </si>
  <si>
    <t>Rhizobium leguminosarum bv. viciae 3841</t>
  </si>
  <si>
    <t>pRL7</t>
  </si>
  <si>
    <t>NC_008382.1</t>
  </si>
  <si>
    <t>AM236081</t>
  </si>
  <si>
    <t>pRL10</t>
  </si>
  <si>
    <t>NC_008381.1</t>
  </si>
  <si>
    <t>AM236084</t>
  </si>
  <si>
    <t>pRL8</t>
  </si>
  <si>
    <t>NC_008383.1</t>
  </si>
  <si>
    <t>AM236082</t>
  </si>
  <si>
    <t>pRL9</t>
  </si>
  <si>
    <t>NC_008379.1</t>
  </si>
  <si>
    <t>AM236083</t>
  </si>
  <si>
    <t>pRL11</t>
  </si>
  <si>
    <t>NC_008384.1</t>
  </si>
  <si>
    <t>AM236085</t>
  </si>
  <si>
    <t>pRL12</t>
  </si>
  <si>
    <t>NC_008378.1</t>
  </si>
  <si>
    <t>AM236086</t>
  </si>
  <si>
    <t>Rhizobium phaseoli Ch24-10</t>
  </si>
  <si>
    <t>pRphCh2410a</t>
  </si>
  <si>
    <t>NZ_CM003278.1</t>
  </si>
  <si>
    <t>CM003278</t>
  </si>
  <si>
    <t>Rhizobium sp. IRBG74</t>
  </si>
  <si>
    <t>NC_022536.1</t>
  </si>
  <si>
    <t>HG518324</t>
  </si>
  <si>
    <t>Rhizobium sp. LPU83</t>
  </si>
  <si>
    <t>V</t>
  </si>
  <si>
    <t>NZ_HG916855.1</t>
  </si>
  <si>
    <t>HG916855</t>
  </si>
  <si>
    <t>NZ_HG916854.1</t>
  </si>
  <si>
    <t>HG916854</t>
  </si>
  <si>
    <t>NZ_HG916853.1</t>
  </si>
  <si>
    <t>HG916853</t>
  </si>
  <si>
    <t>pLPU83b</t>
  </si>
  <si>
    <t>CBYB000000000.1</t>
  </si>
  <si>
    <t>Rhizobium sp. NT-26</t>
  </si>
  <si>
    <t>NT26_p1</t>
  </si>
  <si>
    <t>NZ_FO082821.1</t>
  </si>
  <si>
    <t>FO082821</t>
  </si>
  <si>
    <t>NT26_p2</t>
  </si>
  <si>
    <t>NZ_FO082822.1</t>
  </si>
  <si>
    <t>FO082822</t>
  </si>
  <si>
    <t>Rhizobium tropici CIAT 899</t>
  </si>
  <si>
    <t>pRtrCIAT899b</t>
  </si>
  <si>
    <t>NC_020061.1</t>
  </si>
  <si>
    <t>CP004017</t>
  </si>
  <si>
    <t>pRtrCIAT899c</t>
  </si>
  <si>
    <t>NC_020062.1</t>
  </si>
  <si>
    <t>CP004018</t>
  </si>
  <si>
    <t>pRtrCIAT899a</t>
  </si>
  <si>
    <t>NC_020060.1</t>
  </si>
  <si>
    <t>CP004016</t>
  </si>
  <si>
    <t>Rhizoctonia solani</t>
  </si>
  <si>
    <t>pRS64-2</t>
  </si>
  <si>
    <t>NC_004983.1</t>
  </si>
  <si>
    <t>D88538</t>
  </si>
  <si>
    <t>Rhodobacter blasticus</t>
  </si>
  <si>
    <t>pMG160</t>
  </si>
  <si>
    <t>NC_004527.1</t>
  </si>
  <si>
    <t>AB082959</t>
  </si>
  <si>
    <t>Rhodobacter capsulatus SB 1003</t>
  </si>
  <si>
    <t>pRCB133</t>
  </si>
  <si>
    <t>NC_014035.1</t>
  </si>
  <si>
    <t>CP001313</t>
  </si>
  <si>
    <t>Rhodobacter sphaeroides 2.4.1</t>
  </si>
  <si>
    <t>NC_009007.1</t>
  </si>
  <si>
    <t>DQ232586</t>
  </si>
  <si>
    <t>E</t>
  </si>
  <si>
    <t>NC_009008.1</t>
  </si>
  <si>
    <t>DQ232587</t>
  </si>
  <si>
    <t>NC_007490.2</t>
  </si>
  <si>
    <t>CP000147</t>
  </si>
  <si>
    <t>NC_007488.2</t>
  </si>
  <si>
    <t>CP000145</t>
  </si>
  <si>
    <t>NC_007489.1</t>
  </si>
  <si>
    <t>CP000146</t>
  </si>
  <si>
    <t>NZ_AKVW01000004.1</t>
  </si>
  <si>
    <t>AKVW01000004</t>
  </si>
  <si>
    <t>NZ_AKVW01000006.1</t>
  </si>
  <si>
    <t>AKVW01000006</t>
  </si>
  <si>
    <t>Dx</t>
  </si>
  <si>
    <t>NZ_AKVW01000007.1</t>
  </si>
  <si>
    <t>AKVW01000007</t>
  </si>
  <si>
    <t>Ax</t>
  </si>
  <si>
    <t>NZ_AKVW01000003.1</t>
  </si>
  <si>
    <t>AKVW01000003</t>
  </si>
  <si>
    <t>NZ_AKVW01000005.1</t>
  </si>
  <si>
    <t>AKVW01000005</t>
  </si>
  <si>
    <t>NZ_AKBU01000003.1</t>
  </si>
  <si>
    <t>AKBU01000003</t>
  </si>
  <si>
    <t>NZ_AKBU01000004.1</t>
  </si>
  <si>
    <t>AKBU01000004</t>
  </si>
  <si>
    <t>NZ_AKBU01000005.1</t>
  </si>
  <si>
    <t>AKBU01000005</t>
  </si>
  <si>
    <t>Rhodobacter sphaeroides ATCC 17025</t>
  </si>
  <si>
    <t>pRSPA03</t>
  </si>
  <si>
    <t>NC_009431.1</t>
  </si>
  <si>
    <t>CP000664</t>
  </si>
  <si>
    <t>pRSPA02</t>
  </si>
  <si>
    <t>NC_009430.1</t>
  </si>
  <si>
    <t>CP000663</t>
  </si>
  <si>
    <t>pRSPA01</t>
  </si>
  <si>
    <t>NC_009429.1</t>
  </si>
  <si>
    <t>CP000662</t>
  </si>
  <si>
    <t>pRSPA04</t>
  </si>
  <si>
    <t>NC_009432.1</t>
  </si>
  <si>
    <t>CP000665</t>
  </si>
  <si>
    <t>pRSPA05</t>
  </si>
  <si>
    <t>NC_009433.1</t>
  </si>
  <si>
    <t>CP000666</t>
  </si>
  <si>
    <t>Rhodobacter sphaeroides ATCC 17029</t>
  </si>
  <si>
    <t>pRSPH01</t>
  </si>
  <si>
    <t>NC_009040.1</t>
  </si>
  <si>
    <t>CP000579</t>
  </si>
  <si>
    <t>Rhodobacter sphaeroides KD131</t>
  </si>
  <si>
    <t>pRSKD131B</t>
  </si>
  <si>
    <t>NC_011960.1</t>
  </si>
  <si>
    <t>CP001153</t>
  </si>
  <si>
    <t>pRSKD131A</t>
  </si>
  <si>
    <t>NC_011962.1</t>
  </si>
  <si>
    <t>CP001152</t>
  </si>
  <si>
    <t>Rhodobacter sphaeroides WS8N</t>
  </si>
  <si>
    <t>pWS8N_B</t>
  </si>
  <si>
    <t>NZ_CM001164.1</t>
  </si>
  <si>
    <t>CM001164</t>
  </si>
  <si>
    <t>pWS8N_A</t>
  </si>
  <si>
    <t>NZ_CM001163.1</t>
  </si>
  <si>
    <t>CM001163</t>
  </si>
  <si>
    <t>Rhodococcus aetherivorans I24</t>
  </si>
  <si>
    <t>NC_010882.1</t>
  </si>
  <si>
    <t>DQ629589</t>
  </si>
  <si>
    <t>Rhodococcus aetherivorans BCP1</t>
  </si>
  <si>
    <t>pBMC2</t>
  </si>
  <si>
    <t>NZ_CM002179.1</t>
  </si>
  <si>
    <t>CM002179</t>
  </si>
  <si>
    <t>pBMC1</t>
  </si>
  <si>
    <t>NZ_CM002178.1</t>
  </si>
  <si>
    <t>CM002178</t>
  </si>
  <si>
    <t>Rhodococcus equi MBE116</t>
  </si>
  <si>
    <t>pVAPAMBE116</t>
  </si>
  <si>
    <t>NC_014247.1</t>
  </si>
  <si>
    <t>HM114217</t>
  </si>
  <si>
    <t>Rhodococcus equi PAM1593</t>
  </si>
  <si>
    <t>pVAPB1593</t>
  </si>
  <si>
    <t>NC_011150.1</t>
  </si>
  <si>
    <t>AM947676</t>
  </si>
  <si>
    <t>Rhodococcus equi 103S = PAM1126</t>
  </si>
  <si>
    <t>pVAPA1037</t>
  </si>
  <si>
    <t>NC_011151.1</t>
  </si>
  <si>
    <t>AM947677</t>
  </si>
  <si>
    <t>Rhodococcus equi 103</t>
  </si>
  <si>
    <t>p103</t>
  </si>
  <si>
    <t>NC_002576.1</t>
  </si>
  <si>
    <t>AF116907</t>
  </si>
  <si>
    <t>Rhodococcus equi ATCC33701</t>
  </si>
  <si>
    <t>pREAT701</t>
  </si>
  <si>
    <t>NC_004854.1</t>
  </si>
  <si>
    <t>AP001204</t>
  </si>
  <si>
    <t>Rhodococcus erythropolis BG43</t>
  </si>
  <si>
    <t>pRLLBG43</t>
  </si>
  <si>
    <t>NZ_CP011297.1</t>
  </si>
  <si>
    <t>CP011297</t>
  </si>
  <si>
    <t>pRLCBG43</t>
  </si>
  <si>
    <t>NZ_CP011296.1</t>
  </si>
  <si>
    <t>CP011296</t>
  </si>
  <si>
    <t>pRSLBG43</t>
  </si>
  <si>
    <t>NZ_CP011298.1</t>
  </si>
  <si>
    <t>CP011298</t>
  </si>
  <si>
    <t>Rhodococcus erythropolis DSM 8424</t>
  </si>
  <si>
    <t>pRE8424</t>
  </si>
  <si>
    <t>NC_006258.1</t>
  </si>
  <si>
    <t>AB127588</t>
  </si>
  <si>
    <t>Rhodococcus erythropolis BD2</t>
  </si>
  <si>
    <t>pBD2</t>
  </si>
  <si>
    <t>NC_005073.1</t>
  </si>
  <si>
    <t>AY223810</t>
  </si>
  <si>
    <t>Rhodococcus erythropolis NI86/21</t>
  </si>
  <si>
    <t>pFAJ2600</t>
  </si>
  <si>
    <t>NC_003846.1</t>
  </si>
  <si>
    <t>AF015088</t>
  </si>
  <si>
    <t>Rhodococcus erythropolis CCM2595</t>
  </si>
  <si>
    <t>pRECF1</t>
  </si>
  <si>
    <t>NC_022125.1</t>
  </si>
  <si>
    <t>CP003762</t>
  </si>
  <si>
    <t>Rhodococcus erythropolis PR4</t>
  </si>
  <si>
    <t>pREL1</t>
  </si>
  <si>
    <t>NC_007491.1</t>
  </si>
  <si>
    <t>AP008931</t>
  </si>
  <si>
    <t>pREC2</t>
  </si>
  <si>
    <t>NC_007487.1</t>
  </si>
  <si>
    <t>AP008933</t>
  </si>
  <si>
    <t>pREC1</t>
  </si>
  <si>
    <t>NC_007486.1</t>
  </si>
  <si>
    <t>AP008932</t>
  </si>
  <si>
    <t>Rhodococcus erythropolis R138</t>
  </si>
  <si>
    <t>pCRE138</t>
  </si>
  <si>
    <t>NZ_CM002794.1</t>
  </si>
  <si>
    <t>CM002794</t>
  </si>
  <si>
    <t>pLRE138</t>
  </si>
  <si>
    <t>NZ_CM002795.1</t>
  </si>
  <si>
    <t>CM002795</t>
  </si>
  <si>
    <t>Rhodococcus fascians D188</t>
  </si>
  <si>
    <t>pFiD188</t>
  </si>
  <si>
    <t>NC_021080.1</t>
  </si>
  <si>
    <t>JN093097</t>
  </si>
  <si>
    <t>Rhodococcus jostii RHA1</t>
  </si>
  <si>
    <t>pRHL2</t>
  </si>
  <si>
    <t>NC_008270.1</t>
  </si>
  <si>
    <t>CP000433</t>
  </si>
  <si>
    <t>pRHL1</t>
  </si>
  <si>
    <t>NC_008269.1</t>
  </si>
  <si>
    <t>CP000432</t>
  </si>
  <si>
    <t>pRHL3</t>
  </si>
  <si>
    <t>NC_008271.1</t>
  </si>
  <si>
    <t>CP000434</t>
  </si>
  <si>
    <t>Rhodococcus opacus R7</t>
  </si>
  <si>
    <t>pPDG2</t>
  </si>
  <si>
    <t>CP008949.1</t>
  </si>
  <si>
    <t>pPDG4</t>
  </si>
  <si>
    <t>CP008951.1</t>
  </si>
  <si>
    <t>pPDG1</t>
  </si>
  <si>
    <t>CP008948.1</t>
  </si>
  <si>
    <t>pPDG5</t>
  </si>
  <si>
    <t>CP008952.1</t>
  </si>
  <si>
    <t>pPDG3</t>
  </si>
  <si>
    <t>CP008950.1</t>
  </si>
  <si>
    <t>Rhodococcus opacus B4</t>
  </si>
  <si>
    <t>pKNR01</t>
  </si>
  <si>
    <t>NC_006969.2</t>
  </si>
  <si>
    <t>AP011119</t>
  </si>
  <si>
    <t>pROB02</t>
  </si>
  <si>
    <t>NC_012521.1</t>
  </si>
  <si>
    <t>AP011117</t>
  </si>
  <si>
    <t>pKNR</t>
  </si>
  <si>
    <t>NC_012523.1</t>
  </si>
  <si>
    <t>AP011118</t>
  </si>
  <si>
    <t>pKNR02</t>
  </si>
  <si>
    <t>NC_006970.2</t>
  </si>
  <si>
    <t>AP011120</t>
  </si>
  <si>
    <t>pROB01</t>
  </si>
  <si>
    <t>NC_012520.1</t>
  </si>
  <si>
    <t>AP011116</t>
  </si>
  <si>
    <t>Rhodococcus opacus PD630</t>
  </si>
  <si>
    <t>NZ_CP003956.1</t>
  </si>
  <si>
    <t>CP003956</t>
  </si>
  <si>
    <t>NZ_CP003954.1</t>
  </si>
  <si>
    <t>CP003954</t>
  </si>
  <si>
    <t>NZ_CP003952.1</t>
  </si>
  <si>
    <t>CP003952</t>
  </si>
  <si>
    <t>NZ_CP003951.1</t>
  </si>
  <si>
    <t>CP003951</t>
  </si>
  <si>
    <t>NZ_CP003953.1</t>
  </si>
  <si>
    <t>CP003953</t>
  </si>
  <si>
    <t>NZ_CP003957.1</t>
  </si>
  <si>
    <t>CP003957</t>
  </si>
  <si>
    <t>NZ_CP003955.1</t>
  </si>
  <si>
    <t>CP003955</t>
  </si>
  <si>
    <t>NZ_CP003950.1</t>
  </si>
  <si>
    <t>CP003950</t>
  </si>
  <si>
    <t>NZ_CP003958.1</t>
  </si>
  <si>
    <t>CP003958</t>
  </si>
  <si>
    <t>Rhodococcus pyridinivorans SB3094</t>
  </si>
  <si>
    <t>NC_023144.1</t>
  </si>
  <si>
    <t>CP006997</t>
  </si>
  <si>
    <t>NC_023145.1</t>
  </si>
  <si>
    <t>CP006998</t>
  </si>
  <si>
    <t>Rhodococcus rhodochrous B-276</t>
  </si>
  <si>
    <t>pNC500</t>
  </si>
  <si>
    <t>NC_008823.1</t>
  </si>
  <si>
    <t>AB266604</t>
  </si>
  <si>
    <t>Rhodococcus sp. AD45</t>
  </si>
  <si>
    <t>NZ_CM003191.1</t>
  </si>
  <si>
    <t>CM003191</t>
  </si>
  <si>
    <t>Rhodococcus sp. B264-1</t>
  </si>
  <si>
    <t>pB264</t>
  </si>
  <si>
    <t>NC_004900.1</t>
  </si>
  <si>
    <t>AY297818</t>
  </si>
  <si>
    <t>Rhodococcus sp. NS1</t>
  </si>
  <si>
    <t>pNSL1</t>
  </si>
  <si>
    <t>NC_010850.1</t>
  </si>
  <si>
    <t>DQ888171</t>
  </si>
  <si>
    <t>Rhodoferax ferrireducens T118 DSM 15236</t>
  </si>
  <si>
    <t>NC_007901.1</t>
  </si>
  <si>
    <t>CP000268</t>
  </si>
  <si>
    <t>Rhodopseudomonas palustris AS1.2352</t>
  </si>
  <si>
    <t>pRPSZY</t>
  </si>
  <si>
    <t>NC_013548.1</t>
  </si>
  <si>
    <t>DQ318958</t>
  </si>
  <si>
    <t>Rhodopseudomonas palustris CGA009</t>
  </si>
  <si>
    <t>pRPA</t>
  </si>
  <si>
    <t>NC_005297.1</t>
  </si>
  <si>
    <t>BX571964</t>
  </si>
  <si>
    <t>Rhodospirillum rubrum ATCC 11170</t>
  </si>
  <si>
    <t>NC_007641.1</t>
  </si>
  <si>
    <t>CP000231</t>
  </si>
  <si>
    <t>Rhodothermus marinus R-21</t>
  </si>
  <si>
    <t>pRM21</t>
  </si>
  <si>
    <t>NC_001755.1</t>
  </si>
  <si>
    <t>U10426</t>
  </si>
  <si>
    <t>Rhodothermus marinus DSM 4252</t>
  </si>
  <si>
    <t>pRMAR01</t>
  </si>
  <si>
    <t>NC_013502.1</t>
  </si>
  <si>
    <t>CP001808</t>
  </si>
  <si>
    <t>Rhodothermus marinus SG0.5JP17-172</t>
  </si>
  <si>
    <t>pRHOM17201</t>
  </si>
  <si>
    <t>NC_015970.1</t>
  </si>
  <si>
    <t>CP003030</t>
  </si>
  <si>
    <t>pRHOM17202</t>
  </si>
  <si>
    <t>NC_015967.1</t>
  </si>
  <si>
    <t>CP003031</t>
  </si>
  <si>
    <t>Rhodovulum sulfidophilum DSM 1374</t>
  </si>
  <si>
    <t>NZ_DF260914.1</t>
  </si>
  <si>
    <t>DF260914</t>
  </si>
  <si>
    <t>NZ_DF260913.1</t>
  </si>
  <si>
    <t>DF260913</t>
  </si>
  <si>
    <t>Rickettsia africae ESF-5</t>
  </si>
  <si>
    <t>pRAF</t>
  </si>
  <si>
    <t>NC_012634.1</t>
  </si>
  <si>
    <t>CP001613</t>
  </si>
  <si>
    <t>Rickettsia australis str. Cutlack</t>
  </si>
  <si>
    <t>pMC5_1</t>
  </si>
  <si>
    <t>NC_017041.1</t>
  </si>
  <si>
    <t>CP003339</t>
  </si>
  <si>
    <t>Rickettsia australis str. Phillips</t>
  </si>
  <si>
    <t>pRau01</t>
  </si>
  <si>
    <t>NZ_AKVZ01000059.1</t>
  </si>
  <si>
    <t>AKVZ01000059</t>
  </si>
  <si>
    <t>Rickettsia endosymbiont of Ixodes scapularis</t>
  </si>
  <si>
    <t>pREIS1</t>
  </si>
  <si>
    <t>NZ_CM000771.1</t>
  </si>
  <si>
    <t>CM000771</t>
  </si>
  <si>
    <t>pREIS2</t>
  </si>
  <si>
    <t>NZ_CM000772.1</t>
  </si>
  <si>
    <t>CM000772</t>
  </si>
  <si>
    <t>pREIS3</t>
  </si>
  <si>
    <t>NZ_CM000773.1</t>
  </si>
  <si>
    <t>CM000773</t>
  </si>
  <si>
    <t>Rickettsia felis</t>
  </si>
  <si>
    <t>pRF</t>
  </si>
  <si>
    <t>NC_019229.1</t>
  </si>
  <si>
    <t>GQ329881</t>
  </si>
  <si>
    <t>Rickettsia felis URRWXCal2</t>
  </si>
  <si>
    <t>NC_007110.1</t>
  </si>
  <si>
    <t>CP000054</t>
  </si>
  <si>
    <t>pRFdelta</t>
  </si>
  <si>
    <t>NC_007111.1</t>
  </si>
  <si>
    <t>CP000055</t>
  </si>
  <si>
    <t>Rickettsia helvetica C9P9</t>
  </si>
  <si>
    <t>pRhe</t>
  </si>
  <si>
    <t>NZ_CM001468.1</t>
  </si>
  <si>
    <t>CM001468</t>
  </si>
  <si>
    <t>Rickettsia massiliae MTU5</t>
  </si>
  <si>
    <t>pRMA</t>
  </si>
  <si>
    <t>NC_009897.1</t>
  </si>
  <si>
    <t>CP000684</t>
  </si>
  <si>
    <t>Rickettsia massiliae str. AZT80</t>
  </si>
  <si>
    <t>pRMB</t>
  </si>
  <si>
    <t>NC_016939.1</t>
  </si>
  <si>
    <t>CP003320</t>
  </si>
  <si>
    <t>Rickettsia monacensis IrR/Munich</t>
  </si>
  <si>
    <t>pRM</t>
  </si>
  <si>
    <t>NC_010927.1</t>
  </si>
  <si>
    <t>EF564599</t>
  </si>
  <si>
    <t>Rickettsia peacockii str. Rustic</t>
  </si>
  <si>
    <t>pRPR</t>
  </si>
  <si>
    <t>CP001228.1</t>
  </si>
  <si>
    <t>Rickettsia rhipicephali</t>
  </si>
  <si>
    <t>pHJ52</t>
  </si>
  <si>
    <t>NZ_CP013135.1</t>
  </si>
  <si>
    <t>CP013135</t>
  </si>
  <si>
    <t>pHJ51</t>
  </si>
  <si>
    <t>NZ_CP013134.1</t>
  </si>
  <si>
    <t>CP013134</t>
  </si>
  <si>
    <t>Rickettsia rhipicephali str. 3-7-female6-CWPP</t>
  </si>
  <si>
    <t>pMCC_1</t>
  </si>
  <si>
    <t>NC_017055.1</t>
  </si>
  <si>
    <t>CP003343</t>
  </si>
  <si>
    <t>Rickettsiales bacterium Ac37b</t>
  </si>
  <si>
    <t>NZ_CP009219.1</t>
  </si>
  <si>
    <t>CP009219</t>
  </si>
  <si>
    <t>NZ_CP009218.1</t>
  </si>
  <si>
    <t>CP009218</t>
  </si>
  <si>
    <t>Riemerella anatipestifer 0511</t>
  </si>
  <si>
    <t>pRA0511</t>
  </si>
  <si>
    <t>NC_019261.1</t>
  </si>
  <si>
    <t>GU014535</t>
  </si>
  <si>
    <t>Riemerella anatipestifer 0846</t>
  </si>
  <si>
    <t>pRA0846</t>
  </si>
  <si>
    <t>NC_015950.1</t>
  </si>
  <si>
    <t>JF268689</t>
  </si>
  <si>
    <t>Riemerella anatipestifer 10</t>
  </si>
  <si>
    <t>pCFC1</t>
  </si>
  <si>
    <t>NC_002111.1</t>
  </si>
  <si>
    <t>AF048718</t>
  </si>
  <si>
    <t>Riemerella anatipestifer 0726</t>
  </si>
  <si>
    <t>pRA0726</t>
  </si>
  <si>
    <t>NC_015956.1</t>
  </si>
  <si>
    <t>JF268688</t>
  </si>
  <si>
    <t>Riemerella anatipestifer 20</t>
  </si>
  <si>
    <t>pCFC2</t>
  </si>
  <si>
    <t>NC_002130.1</t>
  </si>
  <si>
    <t>AF082180</t>
  </si>
  <si>
    <t>Rivularia sp. PCC 7116</t>
  </si>
  <si>
    <t>pRIV7116.01</t>
  </si>
  <si>
    <t>NC_019679.1</t>
  </si>
  <si>
    <t>CP003550</t>
  </si>
  <si>
    <t>pRIV7116.02</t>
  </si>
  <si>
    <t>NC_019686.1</t>
  </si>
  <si>
    <t>CP003551</t>
  </si>
  <si>
    <t>Roseobacter denitrificans OCh 114</t>
  </si>
  <si>
    <t>pTB1</t>
  </si>
  <si>
    <t>NC_008386.1</t>
  </si>
  <si>
    <t>CP000464</t>
  </si>
  <si>
    <t>pTB3</t>
  </si>
  <si>
    <t>NC_008388.1</t>
  </si>
  <si>
    <t>CP000466</t>
  </si>
  <si>
    <t>pTB4</t>
  </si>
  <si>
    <t>NC_008389.1</t>
  </si>
  <si>
    <t>CP000467</t>
  </si>
  <si>
    <t>pTB2</t>
  </si>
  <si>
    <t>NC_008387.1</t>
  </si>
  <si>
    <t>CP000465</t>
  </si>
  <si>
    <t>Roseobacter litoralis Och 149</t>
  </si>
  <si>
    <t>pRLO149_83</t>
  </si>
  <si>
    <t>NC_015728.1</t>
  </si>
  <si>
    <t>CP002625</t>
  </si>
  <si>
    <t>pRLO149_63</t>
  </si>
  <si>
    <t>NC_015729.1</t>
  </si>
  <si>
    <t>CP002626</t>
  </si>
  <si>
    <t>pRLO149_94</t>
  </si>
  <si>
    <t>NC_015741.1</t>
  </si>
  <si>
    <t>CP002624</t>
  </si>
  <si>
    <t>Rubrobacter radiotolerans RSPS-4</t>
  </si>
  <si>
    <t>Rubrobacteria</t>
  </si>
  <si>
    <t>NZ_CP007515.1</t>
  </si>
  <si>
    <t>CP007515</t>
  </si>
  <si>
    <t>NZ_CP007517.1</t>
  </si>
  <si>
    <t>CP007517</t>
  </si>
  <si>
    <t>NZ_CP007516.1</t>
  </si>
  <si>
    <t>CP007516</t>
  </si>
  <si>
    <t>Ruegeria pomeroyi DSS-3</t>
  </si>
  <si>
    <t>NC_006569.1</t>
  </si>
  <si>
    <t>CP000032</t>
  </si>
  <si>
    <t>Ruegeria sp. PR1b</t>
  </si>
  <si>
    <t>pSD25</t>
  </si>
  <si>
    <t>NC_004574.1</t>
  </si>
  <si>
    <t>AF416331</t>
  </si>
  <si>
    <t>pSD20</t>
  </si>
  <si>
    <t>NC_004929.1</t>
  </si>
  <si>
    <t>AF416330</t>
  </si>
  <si>
    <t>Ruegeria sp. TM1040</t>
  </si>
  <si>
    <t>mega plasmid</t>
  </si>
  <si>
    <t>NC_008043.1</t>
  </si>
  <si>
    <t>CP000376</t>
  </si>
  <si>
    <t>NC_008042.1</t>
  </si>
  <si>
    <t>CP000375</t>
  </si>
  <si>
    <t>Rufibacter tibetensis 1351</t>
  </si>
  <si>
    <t>CP012644.1</t>
  </si>
  <si>
    <t>CP012645.1</t>
  </si>
  <si>
    <t>Ruminiclostridium thermocellum BL21</t>
  </si>
  <si>
    <t>pEBM130</t>
  </si>
  <si>
    <t>NC_021665.1</t>
  </si>
  <si>
    <t>KC788287</t>
  </si>
  <si>
    <t>pEBM113</t>
  </si>
  <si>
    <t>NC_021653.1</t>
  </si>
  <si>
    <t>KC920664</t>
  </si>
  <si>
    <t>pEBM107</t>
  </si>
  <si>
    <t>NC_021652.1</t>
  </si>
  <si>
    <t>KC920663</t>
  </si>
  <si>
    <t>Ruminococcus albus 7 = DSM 20455</t>
  </si>
  <si>
    <t>pRUMAL02</t>
  </si>
  <si>
    <t>NC_014825.1</t>
  </si>
  <si>
    <t>CP002405</t>
  </si>
  <si>
    <t>pRUMAL04</t>
  </si>
  <si>
    <t>NC_014827.1</t>
  </si>
  <si>
    <t>CP002407</t>
  </si>
  <si>
    <t>pRUMAL01</t>
  </si>
  <si>
    <t>NC_014824.1</t>
  </si>
  <si>
    <t>CP002404</t>
  </si>
  <si>
    <t>pRUMAL03</t>
  </si>
  <si>
    <t>NC_014826.1</t>
  </si>
  <si>
    <t>CP002406</t>
  </si>
  <si>
    <t>Ruminococcus flavefaciens R13e2</t>
  </si>
  <si>
    <t>pBAW301</t>
  </si>
  <si>
    <t>NC_001758.1</t>
  </si>
  <si>
    <t>U22411</t>
  </si>
  <si>
    <t>Runella slithyformis DSM 19594</t>
  </si>
  <si>
    <t>pRUNSL04</t>
  </si>
  <si>
    <t>NC_015705.1</t>
  </si>
  <si>
    <t>CP002863</t>
  </si>
  <si>
    <t>pRUNSL03</t>
  </si>
  <si>
    <t>NC_015694.1</t>
  </si>
  <si>
    <t>CP002862</t>
  </si>
  <si>
    <t>pRUNSL05</t>
  </si>
  <si>
    <t>NC_015695.1</t>
  </si>
  <si>
    <t>CP002864</t>
  </si>
  <si>
    <t>pRUNSL01</t>
  </si>
  <si>
    <t>NC_015693.1</t>
  </si>
  <si>
    <t>CP002860</t>
  </si>
  <si>
    <t>pRUNSL02</t>
  </si>
  <si>
    <t>NC_015704.1</t>
  </si>
  <si>
    <t>CP002861</t>
  </si>
  <si>
    <t>Saccharomonospora glauca K62</t>
  </si>
  <si>
    <t>pSACGL01</t>
  </si>
  <si>
    <t>NZ_CM001485.1</t>
  </si>
  <si>
    <t>CM001485</t>
  </si>
  <si>
    <t>Saccharomyces cerevisiae R008</t>
  </si>
  <si>
    <t>2 micron</t>
  </si>
  <si>
    <t>CM002420.1</t>
  </si>
  <si>
    <t>Saccharomyces cerevisiae W303</t>
  </si>
  <si>
    <t>2-micron</t>
  </si>
  <si>
    <t>CM001822.1</t>
  </si>
  <si>
    <t>Saccharomyces cerevisiae x Saccharomyces kudriavzevii VIN7</t>
  </si>
  <si>
    <t>Sc2uM</t>
  </si>
  <si>
    <t>AGVY01000419.1</t>
  </si>
  <si>
    <t>Saccharomyces cerevisiae YJM1078</t>
  </si>
  <si>
    <t>2micron</t>
  </si>
  <si>
    <t>CP004116.1</t>
  </si>
  <si>
    <t>Saccharomyces cerevisiae YJM1083</t>
  </si>
  <si>
    <t>CP004530.1</t>
  </si>
  <si>
    <t>Saccharomyces cerevisiae YJM1129</t>
  </si>
  <si>
    <t>CP004531.1</t>
  </si>
  <si>
    <t>Saccharomyces cerevisiae YJM1133</t>
  </si>
  <si>
    <t>CP004532.1</t>
  </si>
  <si>
    <t>Saccharomyces cerevisiae YJM1190</t>
  </si>
  <si>
    <t>CP004533.1</t>
  </si>
  <si>
    <t>Saccharomyces cerevisiae YJM1199</t>
  </si>
  <si>
    <t>CP004534.1</t>
  </si>
  <si>
    <t>Saccharomyces cerevisiae YJM1202</t>
  </si>
  <si>
    <t>CP004535.1</t>
  </si>
  <si>
    <t>Saccharomyces cerevisiae YJM1208</t>
  </si>
  <si>
    <t>CP004536.1</t>
  </si>
  <si>
    <t>Saccharomyces cerevisiae YJM1242</t>
  </si>
  <si>
    <t>CP004537.1</t>
  </si>
  <si>
    <t>Saccharomyces cerevisiae YJM1244</t>
  </si>
  <si>
    <t>CP004538.1</t>
  </si>
  <si>
    <t>Saccharomyces cerevisiae YJM1250</t>
  </si>
  <si>
    <t>CP004539.1</t>
  </si>
  <si>
    <t>Saccharomyces cerevisiae YJM1304</t>
  </si>
  <si>
    <t>CP004540.1</t>
  </si>
  <si>
    <t>Saccharomyces cerevisiae YJM1307</t>
  </si>
  <si>
    <t>CP004541.1</t>
  </si>
  <si>
    <t>Saccharomyces cerevisiae YJM1311</t>
  </si>
  <si>
    <t>CP004542.1</t>
  </si>
  <si>
    <t>Saccharomyces cerevisiae YJM1326</t>
  </si>
  <si>
    <t>CP004543.1</t>
  </si>
  <si>
    <t>Saccharomyces cerevisiae YJM1332</t>
  </si>
  <si>
    <t>CP004544.1</t>
  </si>
  <si>
    <t>Saccharomyces cerevisiae YJM1336</t>
  </si>
  <si>
    <t>CP004545.1</t>
  </si>
  <si>
    <t>Saccharomyces cerevisiae YJM1338</t>
  </si>
  <si>
    <t>CP004546.1</t>
  </si>
  <si>
    <t>Saccharomyces cerevisiae YJM1341</t>
  </si>
  <si>
    <t>CP004547.1</t>
  </si>
  <si>
    <t>Saccharomyces cerevisiae YJM1355</t>
  </si>
  <si>
    <t>CP004548.1</t>
  </si>
  <si>
    <t>Saccharomyces cerevisiae YJM1356</t>
  </si>
  <si>
    <t>CP004549.1</t>
  </si>
  <si>
    <t>Saccharomyces cerevisiae YJM1381</t>
  </si>
  <si>
    <t>CP004550.1</t>
  </si>
  <si>
    <t>Saccharomyces cerevisiae YJM1383</t>
  </si>
  <si>
    <t>CP004551.1</t>
  </si>
  <si>
    <t>Saccharomyces cerevisiae YJM1386</t>
  </si>
  <si>
    <t>CP004552.1</t>
  </si>
  <si>
    <t>Saccharomyces cerevisiae YJM1400</t>
  </si>
  <si>
    <t>CP004553.1</t>
  </si>
  <si>
    <t>Saccharomyces cerevisiae YJM1401</t>
  </si>
  <si>
    <t>CP004554.1</t>
  </si>
  <si>
    <t>Saccharomyces cerevisiae YJM1415</t>
  </si>
  <si>
    <t>CP004555.1</t>
  </si>
  <si>
    <t>Saccharomyces cerevisiae YJM1417</t>
  </si>
  <si>
    <t>CP004556.1</t>
  </si>
  <si>
    <t>Saccharomyces cerevisiae YJM1419</t>
  </si>
  <si>
    <t>CP004557.1</t>
  </si>
  <si>
    <t>Saccharomyces cerevisiae YJM1433</t>
  </si>
  <si>
    <t>CP004558.1</t>
  </si>
  <si>
    <t>Saccharomyces cerevisiae YJM1450</t>
  </si>
  <si>
    <t>CP004559.1</t>
  </si>
  <si>
    <t>Saccharomyces cerevisiae YJM1463</t>
  </si>
  <si>
    <t>CP004560.1</t>
  </si>
  <si>
    <t>Saccharomyces cerevisiae YJM1477</t>
  </si>
  <si>
    <t>CP004561.1</t>
  </si>
  <si>
    <t>Saccharomyces cerevisiae YJM1478</t>
  </si>
  <si>
    <t>CP004562.1</t>
  </si>
  <si>
    <t>Saccharomyces cerevisiae YJM1479</t>
  </si>
  <si>
    <t>CP004563.1</t>
  </si>
  <si>
    <t>Saccharomyces cerevisiae YJM1526</t>
  </si>
  <si>
    <t>CP004564.1</t>
  </si>
  <si>
    <t>Saccharomyces cerevisiae YJM1527</t>
  </si>
  <si>
    <t>CP004565.1</t>
  </si>
  <si>
    <t>Saccharomyces cerevisiae YJM1574</t>
  </si>
  <si>
    <t>CP004566.1</t>
  </si>
  <si>
    <t>Saccharomyces cerevisiae YJM1615</t>
  </si>
  <si>
    <t>CP004567.1</t>
  </si>
  <si>
    <t>Saccharomyces cerevisiae YJM189</t>
  </si>
  <si>
    <t>CP004502.1</t>
  </si>
  <si>
    <t>Saccharomyces cerevisiae YJM193</t>
  </si>
  <si>
    <t>CP004503.1</t>
  </si>
  <si>
    <t>Saccharomyces cerevisiae YJM244</t>
  </si>
  <si>
    <t>CP004504.1</t>
  </si>
  <si>
    <t>Saccharomyces cerevisiae YJM248</t>
  </si>
  <si>
    <t>CP004505.1</t>
  </si>
  <si>
    <t>Saccharomyces cerevisiae YJM271</t>
  </si>
  <si>
    <t>CP004506.1</t>
  </si>
  <si>
    <t>Saccharomyces cerevisiae YJM320</t>
  </si>
  <si>
    <t>CP004507.1</t>
  </si>
  <si>
    <t>Saccharomyces cerevisiae YJM326</t>
  </si>
  <si>
    <t>CP004508.1</t>
  </si>
  <si>
    <t>Saccharomyces cerevisiae YJM428</t>
  </si>
  <si>
    <t>CP004509.1</t>
  </si>
  <si>
    <t>Saccharomyces cerevisiae YJM450</t>
  </si>
  <si>
    <t>CP004510.1</t>
  </si>
  <si>
    <t>Saccharomyces cerevisiae YJM451</t>
  </si>
  <si>
    <t>CP004511.1</t>
  </si>
  <si>
    <t>Saccharomyces cerevisiae YJM453</t>
  </si>
  <si>
    <t>CP004512.1</t>
  </si>
  <si>
    <t>Saccharomyces cerevisiae YJM456</t>
  </si>
  <si>
    <t>CP004513.1</t>
  </si>
  <si>
    <t>Saccharomyces cerevisiae YJM541</t>
  </si>
  <si>
    <t>CP004514.1</t>
  </si>
  <si>
    <t>Saccharomyces cerevisiae YJM554</t>
  </si>
  <si>
    <t>CP004515.1</t>
  </si>
  <si>
    <t>Saccharomyces cerevisiae YJM555</t>
  </si>
  <si>
    <t>CP004516.1</t>
  </si>
  <si>
    <t>Saccharomyces cerevisiae YJM627</t>
  </si>
  <si>
    <t>CP004517.1</t>
  </si>
  <si>
    <t>Saccharomyces cerevisiae YJM681</t>
  </si>
  <si>
    <t>CP004518.1</t>
  </si>
  <si>
    <t>Saccharomyces cerevisiae YJM682</t>
  </si>
  <si>
    <t>CP004519.1</t>
  </si>
  <si>
    <t>Saccharomyces cerevisiae YJM969</t>
  </si>
  <si>
    <t>CP004520.1</t>
  </si>
  <si>
    <t>Saccharomyces cerevisiae YJM972</t>
  </si>
  <si>
    <t>CP004521.1</t>
  </si>
  <si>
    <t>Saccharomyces cerevisiae YJM975</t>
  </si>
  <si>
    <t>CP004522.1</t>
  </si>
  <si>
    <t>Saccharomyces cerevisiae YJM978</t>
  </si>
  <si>
    <t>CP004523.1</t>
  </si>
  <si>
    <t>Saccharomyces cerevisiae YJM981</t>
  </si>
  <si>
    <t>CP004524.1</t>
  </si>
  <si>
    <t>Saccharomyces cerevisiae YJM984</t>
  </si>
  <si>
    <t>CP004525.1</t>
  </si>
  <si>
    <t>Saccharomyces cerevisiae YJM987</t>
  </si>
  <si>
    <t>CP004526.1</t>
  </si>
  <si>
    <t>Saccharomyces cerevisiae YJM990</t>
  </si>
  <si>
    <t>CP004527.1</t>
  </si>
  <si>
    <t>Saccharomyces cerevisiae YJM993</t>
  </si>
  <si>
    <t>CP004528.1</t>
  </si>
  <si>
    <t>Saccharomyces cerevisiae YJM996</t>
  </si>
  <si>
    <t>CP004529.1</t>
  </si>
  <si>
    <t>Saccharomyces eubayanus FM1318</t>
  </si>
  <si>
    <t>CM003592.1</t>
  </si>
  <si>
    <t>Salinibacter ruber DSM 13855</t>
  </si>
  <si>
    <t>pSR35</t>
  </si>
  <si>
    <t>NC_007678.1</t>
  </si>
  <si>
    <t>CP000160</t>
  </si>
  <si>
    <t>Salinibacter ruber M8</t>
  </si>
  <si>
    <t>pSR61</t>
  </si>
  <si>
    <t>NC_014030.1</t>
  </si>
  <si>
    <t>FP565812</t>
  </si>
  <si>
    <t>pSR84</t>
  </si>
  <si>
    <t>NC_014157.1</t>
  </si>
  <si>
    <t>FP565813</t>
  </si>
  <si>
    <t>pSR56</t>
  </si>
  <si>
    <t>NC_014028.1</t>
  </si>
  <si>
    <t>FP565811</t>
  </si>
  <si>
    <t>pSR11</t>
  </si>
  <si>
    <t>NC_014026.1</t>
  </si>
  <si>
    <t>FP565810</t>
  </si>
  <si>
    <t>Salmonella bongori N268-08</t>
  </si>
  <si>
    <t>RM1</t>
  </si>
  <si>
    <t>NC_021871.1</t>
  </si>
  <si>
    <t>CP006609</t>
  </si>
  <si>
    <t>Salmonella enterica 853</t>
  </si>
  <si>
    <t>pSD_77</t>
  </si>
  <si>
    <t>NC_019106.1</t>
  </si>
  <si>
    <t>JF267653</t>
  </si>
  <si>
    <t>Salmonella enterica S1400/94</t>
  </si>
  <si>
    <t>pS1400_89</t>
  </si>
  <si>
    <t>NC_022267.1</t>
  </si>
  <si>
    <t>JN796410</t>
  </si>
  <si>
    <t>Salmonella enterica</t>
  </si>
  <si>
    <t>R27</t>
  </si>
  <si>
    <t>NC_002305.1</t>
  </si>
  <si>
    <t>AF250878</t>
  </si>
  <si>
    <t>pCTXM5-637</t>
  </si>
  <si>
    <t>NC_025190.1</t>
  </si>
  <si>
    <t>JX017306</t>
  </si>
  <si>
    <t>Salmonella enterica 146</t>
  </si>
  <si>
    <t>pSH146_65</t>
  </si>
  <si>
    <t>NC_019115.1</t>
  </si>
  <si>
    <t>JN983044</t>
  </si>
  <si>
    <t>pSRC15</t>
  </si>
  <si>
    <t>NC_013104.1</t>
  </si>
  <si>
    <t>GQ379901</t>
  </si>
  <si>
    <t>pSD_88</t>
  </si>
  <si>
    <t>NC_019105.1</t>
  </si>
  <si>
    <t>JF267652</t>
  </si>
  <si>
    <t>Salmonella enterica AM17274</t>
  </si>
  <si>
    <t>pA172</t>
  </si>
  <si>
    <t>NC_010259.1</t>
  </si>
  <si>
    <t>EU331425</t>
  </si>
  <si>
    <t>Salmonella enterica 111</t>
  </si>
  <si>
    <t>pSH111_227</t>
  </si>
  <si>
    <t>NC_019114.1</t>
  </si>
  <si>
    <t>JN983042</t>
  </si>
  <si>
    <t>Salmonella enterica PVCM07-2008</t>
  </si>
  <si>
    <t>pVCM01</t>
  </si>
  <si>
    <t>NC_019127.1</t>
  </si>
  <si>
    <t>JX133088</t>
  </si>
  <si>
    <t>pSD_174</t>
  </si>
  <si>
    <t>NC_019107.1</t>
  </si>
  <si>
    <t>JF267651</t>
  </si>
  <si>
    <t>Salmonella enterica serovar Berta</t>
  </si>
  <si>
    <t>pBERT</t>
  </si>
  <si>
    <t>NC_001848.1</t>
  </si>
  <si>
    <t>AF025795</t>
  </si>
  <si>
    <t>Salmonella enterica G8430</t>
  </si>
  <si>
    <t>pU302S</t>
  </si>
  <si>
    <t>NC_006815.1</t>
  </si>
  <si>
    <t>AY333433</t>
  </si>
  <si>
    <t>pSD4.6</t>
  </si>
  <si>
    <t>NC_019135.1</t>
  </si>
  <si>
    <t>JX566768</t>
  </si>
  <si>
    <t>pU302L</t>
  </si>
  <si>
    <t>NC_006816.1</t>
  </si>
  <si>
    <t>AY333434</t>
  </si>
  <si>
    <t>Salmonella enterica STm2</t>
  </si>
  <si>
    <t>pSTM2</t>
  </si>
  <si>
    <t>NC_023900.1</t>
  </si>
  <si>
    <t>KF290378</t>
  </si>
  <si>
    <t>pGY1</t>
  </si>
  <si>
    <t>NC_010894.1</t>
  </si>
  <si>
    <t>EF150947</t>
  </si>
  <si>
    <t>pCTXM5-1845</t>
  </si>
  <si>
    <t>NC_025150.1</t>
  </si>
  <si>
    <t>JX017309</t>
  </si>
  <si>
    <t>Salmonella enterica 696</t>
  </si>
  <si>
    <t>pSH696_135</t>
  </si>
  <si>
    <t>NC_019118.1</t>
  </si>
  <si>
    <t>JN983048</t>
  </si>
  <si>
    <t>IncW pIE321</t>
  </si>
  <si>
    <t>NC_010716.1</t>
  </si>
  <si>
    <t>EF633507</t>
  </si>
  <si>
    <t>pP</t>
  </si>
  <si>
    <t>NC_003455.1</t>
  </si>
  <si>
    <t>AY079199</t>
  </si>
  <si>
    <t>pK</t>
  </si>
  <si>
    <t>NC_003456.1</t>
  </si>
  <si>
    <t>AY079200</t>
  </si>
  <si>
    <t>Salmonella enterica ARS 886</t>
  </si>
  <si>
    <t>pSBardo-Kan</t>
  </si>
  <si>
    <t>NC_015575.1</t>
  </si>
  <si>
    <t>HQ230977</t>
  </si>
  <si>
    <t>Salmonella enterica ST728/06-2</t>
  </si>
  <si>
    <t>pST728/06-2</t>
  </si>
  <si>
    <t>NC_010993.1</t>
  </si>
  <si>
    <t>EU715253</t>
  </si>
  <si>
    <t>NC_003457.1</t>
  </si>
  <si>
    <t>AY079201</t>
  </si>
  <si>
    <t>Salmonella enterica SN11/00</t>
  </si>
  <si>
    <t>pSN11/00Kan</t>
  </si>
  <si>
    <t>NC_014003.1</t>
  </si>
  <si>
    <t>GQ470395</t>
  </si>
  <si>
    <t>Salmonella enterica L-2156</t>
  </si>
  <si>
    <t>pMAK3</t>
  </si>
  <si>
    <t>NC_009982.1</t>
  </si>
  <si>
    <t>AB366442</t>
  </si>
  <si>
    <t>Salmonella enterica SGSC3045</t>
  </si>
  <si>
    <t>pSGSC3045-121</t>
  </si>
  <si>
    <t>NC_019125.1</t>
  </si>
  <si>
    <t>JQ418541</t>
  </si>
  <si>
    <t>pAnkS</t>
  </si>
  <si>
    <t>NC_010896.1</t>
  </si>
  <si>
    <t>DQ916413</t>
  </si>
  <si>
    <t>pSD853_7.9</t>
  </si>
  <si>
    <t>NC_015392.1</t>
  </si>
  <si>
    <t>JF267654</t>
  </si>
  <si>
    <t>Salmonella enterica 8934</t>
  </si>
  <si>
    <t>pSal8934b</t>
  </si>
  <si>
    <t>NC_019109.1</t>
  </si>
  <si>
    <t>JF274992</t>
  </si>
  <si>
    <t>Salmonella enterica L-2454</t>
  </si>
  <si>
    <t>pMAK1</t>
  </si>
  <si>
    <t>NC_009981.1</t>
  </si>
  <si>
    <t>AB366440</t>
  </si>
  <si>
    <t>Salmonella enterica S75</t>
  </si>
  <si>
    <t>pMK101</t>
  </si>
  <si>
    <t>NC_019103.1</t>
  </si>
  <si>
    <t>HM070380</t>
  </si>
  <si>
    <t>pSal6919a</t>
  </si>
  <si>
    <t>NC_019108.1</t>
  </si>
  <si>
    <t>JF274991</t>
  </si>
  <si>
    <t>R46</t>
  </si>
  <si>
    <t>NC_003292.1</t>
  </si>
  <si>
    <t>AY046276</t>
  </si>
  <si>
    <t>Salmonella enterica A54560</t>
  </si>
  <si>
    <t>pSTm-A54650</t>
  </si>
  <si>
    <t>NC_024983.1</t>
  </si>
  <si>
    <t>LK056646</t>
  </si>
  <si>
    <t>Salmonella enterica Lane OU7432</t>
  </si>
  <si>
    <t>pOU1115</t>
  </si>
  <si>
    <t>NC_010422.1</t>
  </si>
  <si>
    <t>DQ115388</t>
  </si>
  <si>
    <t>Salmonella enterica OU7025</t>
  </si>
  <si>
    <t>pOU1114</t>
  </si>
  <si>
    <t>NC_010421.1</t>
  </si>
  <si>
    <t>DQ115387</t>
  </si>
  <si>
    <t>pSD107</t>
  </si>
  <si>
    <t>NC_019137.1</t>
  </si>
  <si>
    <t>JX566770</t>
  </si>
  <si>
    <t>Salmonella enterica CS0010A</t>
  </si>
  <si>
    <t>pCS0010A</t>
  </si>
  <si>
    <t>NC_018954.1</t>
  </si>
  <si>
    <t>CP002090</t>
  </si>
  <si>
    <t>pOU1113</t>
  </si>
  <si>
    <t>NC_007208.1</t>
  </si>
  <si>
    <t>AY517905</t>
  </si>
  <si>
    <t>Salmonella enterica L-789</t>
  </si>
  <si>
    <t>pMAK2</t>
  </si>
  <si>
    <t>NC_009980.1</t>
  </si>
  <si>
    <t>AB366441</t>
  </si>
  <si>
    <t>R621a</t>
  </si>
  <si>
    <t>NC_015965.1</t>
  </si>
  <si>
    <t>AP011954</t>
  </si>
  <si>
    <t>Salmonella enterica STm7</t>
  </si>
  <si>
    <t>pSTM7</t>
  </si>
  <si>
    <t>NC_023899.1</t>
  </si>
  <si>
    <t>KF290377</t>
  </si>
  <si>
    <t>pCTXM5-891</t>
  </si>
  <si>
    <t>NC_025148.1</t>
  </si>
  <si>
    <t>JX017307</t>
  </si>
  <si>
    <t>Salmonella enterica SARA30</t>
  </si>
  <si>
    <t>pSARA30</t>
  </si>
  <si>
    <t>NC_019138.1</t>
  </si>
  <si>
    <t>JX139735</t>
  </si>
  <si>
    <t>Salmonella enterica 07N0368</t>
  </si>
  <si>
    <t>pVQS1</t>
  </si>
  <si>
    <t>NC_019124.1</t>
  </si>
  <si>
    <t>JQ609357</t>
  </si>
  <si>
    <t>Salmonella enterica OU7519</t>
  </si>
  <si>
    <t>pOU7519</t>
  </si>
  <si>
    <t>NC_010119.1</t>
  </si>
  <si>
    <t>EU219534</t>
  </si>
  <si>
    <t>Salmonella enterica Se20</t>
  </si>
  <si>
    <t>pMdT</t>
  </si>
  <si>
    <t>NC_019133.1</t>
  </si>
  <si>
    <t>JX457478</t>
  </si>
  <si>
    <t>Salmonella enterica D23580</t>
  </si>
  <si>
    <t>pSLT-BT</t>
  </si>
  <si>
    <t>NC_013437.1</t>
  </si>
  <si>
    <t>FN432031</t>
  </si>
  <si>
    <t>NC_005002.1</t>
  </si>
  <si>
    <t>AY178821</t>
  </si>
  <si>
    <t>pYT1</t>
  </si>
  <si>
    <t>NC_014476.2</t>
  </si>
  <si>
    <t>AB576781</t>
  </si>
  <si>
    <t>Salmonella enterica ARS 852</t>
  </si>
  <si>
    <t>pSe-Kan</t>
  </si>
  <si>
    <t>NC_015570.1</t>
  </si>
  <si>
    <t>HQ230976</t>
  </si>
  <si>
    <t>Salmonella enterica 163</t>
  </si>
  <si>
    <t>pSH163_135</t>
  </si>
  <si>
    <t>NC_019116.1</t>
  </si>
  <si>
    <t>JN983045</t>
  </si>
  <si>
    <t>pSD5.6</t>
  </si>
  <si>
    <t>NC_019136.1</t>
  </si>
  <si>
    <t>JX566769</t>
  </si>
  <si>
    <t>Salmonella enterica SARC14</t>
  </si>
  <si>
    <t>pSARC14-41</t>
  </si>
  <si>
    <t>NC_019126.1</t>
  </si>
  <si>
    <t>JQ418540</t>
  </si>
  <si>
    <t>Salmonella enterica 79500</t>
  </si>
  <si>
    <t>pSFD10</t>
  </si>
  <si>
    <t>NC_003079.1</t>
  </si>
  <si>
    <t>AY048853</t>
  </si>
  <si>
    <t>pCTXM5-1358</t>
  </si>
  <si>
    <t>NC_025149.1</t>
  </si>
  <si>
    <t>JX017308</t>
  </si>
  <si>
    <t>pCS0010A_95</t>
  </si>
  <si>
    <t>NC_019104.1</t>
  </si>
  <si>
    <t>HQ114283</t>
  </si>
  <si>
    <t>Salmonella enterica LK5</t>
  </si>
  <si>
    <t>pSENV</t>
  </si>
  <si>
    <t>NC_019120.1</t>
  </si>
  <si>
    <t>JN885080</t>
  </si>
  <si>
    <t>pTPqnrS-1a</t>
  </si>
  <si>
    <t>NC_009807.1</t>
  </si>
  <si>
    <t>AM746977</t>
  </si>
  <si>
    <t>Salmonella enterica RKS5078</t>
  </si>
  <si>
    <t>pSPUV</t>
  </si>
  <si>
    <t>NC_019112.1</t>
  </si>
  <si>
    <t>JN885081</t>
  </si>
  <si>
    <t>pYT2</t>
  </si>
  <si>
    <t>NC_019001.1</t>
  </si>
  <si>
    <t>AB605179</t>
  </si>
  <si>
    <t>Salmonella enterica 484</t>
  </si>
  <si>
    <t>pQnrS1-cp17s</t>
  </si>
  <si>
    <t>NC_019113.1</t>
  </si>
  <si>
    <t>JN393220</t>
  </si>
  <si>
    <t>pSD4.0</t>
  </si>
  <si>
    <t>NC_019134.1</t>
  </si>
  <si>
    <t>JX566767</t>
  </si>
  <si>
    <t>Salmonella enterica GSS-HN-2007057</t>
  </si>
  <si>
    <t>p2007057</t>
  </si>
  <si>
    <t>NC_011897.1</t>
  </si>
  <si>
    <t>FJ228229</t>
  </si>
  <si>
    <t>NTP16</t>
  </si>
  <si>
    <t>NC_002090.1</t>
  </si>
  <si>
    <t>L05392</t>
  </si>
  <si>
    <t>Salmonella enterica T12</t>
  </si>
  <si>
    <t>pST12</t>
  </si>
  <si>
    <t>NC_022376.1</t>
  </si>
  <si>
    <t>HG428760</t>
  </si>
  <si>
    <t>pVCM04</t>
  </si>
  <si>
    <t>NC_014354.1</t>
  </si>
  <si>
    <t>HM231165</t>
  </si>
  <si>
    <t>Salmonella enterica 404ty</t>
  </si>
  <si>
    <t>pBSSB1</t>
  </si>
  <si>
    <t>NC_011422.1</t>
  </si>
  <si>
    <t>AM419040</t>
  </si>
  <si>
    <t>Salmonella enterica SGI-15</t>
  </si>
  <si>
    <t>pSGI15</t>
  </si>
  <si>
    <t>NC_012916.1</t>
  </si>
  <si>
    <t>FN428572</t>
  </si>
  <si>
    <t>pSH696_117</t>
  </si>
  <si>
    <t>NC_019117.1</t>
  </si>
  <si>
    <t>JN983047</t>
  </si>
  <si>
    <t>Salmonella enterica RF-1</t>
  </si>
  <si>
    <t>pKDSC50</t>
  </si>
  <si>
    <t>NC_002638.1</t>
  </si>
  <si>
    <t>AB040415</t>
  </si>
  <si>
    <t>pSH163_34</t>
  </si>
  <si>
    <t>NC_019130.1</t>
  </si>
  <si>
    <t>JX258656</t>
  </si>
  <si>
    <t>Salmonella enterica 05-686</t>
  </si>
  <si>
    <t>pWES-1</t>
  </si>
  <si>
    <t>NC_011604.1</t>
  </si>
  <si>
    <t>DQ268764</t>
  </si>
  <si>
    <t>Salmonella enterica 1148</t>
  </si>
  <si>
    <t>pSH1148_4.8</t>
  </si>
  <si>
    <t>NC_019132.1</t>
  </si>
  <si>
    <t>JX494965</t>
  </si>
  <si>
    <t>pSH696_34</t>
  </si>
  <si>
    <t>NC_019128.1</t>
  </si>
  <si>
    <t>JX258654</t>
  </si>
  <si>
    <t>pSH146_32</t>
  </si>
  <si>
    <t>NC_019129.1</t>
  </si>
  <si>
    <t>JX258655</t>
  </si>
  <si>
    <t>Salmonella enterica 9134</t>
  </si>
  <si>
    <t>p9134dAT</t>
  </si>
  <si>
    <t>NC_023276.1</t>
  </si>
  <si>
    <t>KF705207</t>
  </si>
  <si>
    <t>pYT3</t>
  </si>
  <si>
    <t>NC_022372.1</t>
  </si>
  <si>
    <t>AB591424</t>
  </si>
  <si>
    <t>Salmonella enterica Sal550</t>
  </si>
  <si>
    <t>pSE34</t>
  </si>
  <si>
    <t>NC_010860.1</t>
  </si>
  <si>
    <t>EU219533</t>
  </si>
  <si>
    <t>p9134</t>
  </si>
  <si>
    <t>NC_023275.1</t>
  </si>
  <si>
    <t>KF705205</t>
  </si>
  <si>
    <t>Salmonella enterica SSAP03002A</t>
  </si>
  <si>
    <t>pSSAP03302A</t>
  </si>
  <si>
    <t>NC_018966.1</t>
  </si>
  <si>
    <t>CP002089</t>
  </si>
  <si>
    <t>pUO-SbR5</t>
  </si>
  <si>
    <t>NC_010500.1</t>
  </si>
  <si>
    <t>AM746675</t>
  </si>
  <si>
    <t>pFPTB1</t>
  </si>
  <si>
    <t>NC_011410.1</t>
  </si>
  <si>
    <t>AJ634602</t>
  </si>
  <si>
    <t>pHLR25</t>
  </si>
  <si>
    <t>NC_019110.1</t>
  </si>
  <si>
    <t>HE652087</t>
  </si>
  <si>
    <t>Salmonella enterica S1744</t>
  </si>
  <si>
    <t>pJ</t>
  </si>
  <si>
    <t>NC_021927.1</t>
  </si>
  <si>
    <t>KC886366</t>
  </si>
  <si>
    <t>Salmonella enterica S06004</t>
  </si>
  <si>
    <t>pSPI12</t>
  </si>
  <si>
    <t>NC_019102.1</t>
  </si>
  <si>
    <t>GU949535</t>
  </si>
  <si>
    <t>pSH163_120</t>
  </si>
  <si>
    <t>NC_019122.1</t>
  </si>
  <si>
    <t>JN983046</t>
  </si>
  <si>
    <t>pSH146_87</t>
  </si>
  <si>
    <t>NC_019131.1</t>
  </si>
  <si>
    <t>JX445149</t>
  </si>
  <si>
    <t>Salmonella enterica 1643/10</t>
  </si>
  <si>
    <t>p1643_10</t>
  </si>
  <si>
    <t>NC_022522.2</t>
  </si>
  <si>
    <t>KF056330</t>
  </si>
  <si>
    <t>pUO-SbR3</t>
  </si>
  <si>
    <t>NC_010499.1</t>
  </si>
  <si>
    <t>AM746674</t>
  </si>
  <si>
    <t>Salmonella enterica AM04528</t>
  </si>
  <si>
    <t>pAM04528</t>
  </si>
  <si>
    <t>NC_012693.1</t>
  </si>
  <si>
    <t>FJ621587</t>
  </si>
  <si>
    <t>pSH1148_107</t>
  </si>
  <si>
    <t>NC_019123.1</t>
  </si>
  <si>
    <t>JN983049</t>
  </si>
  <si>
    <t>Salmonella enterica M7849</t>
  </si>
  <si>
    <t>pPAB19</t>
  </si>
  <si>
    <t>NC_019101.1</t>
  </si>
  <si>
    <t>GQ412195</t>
  </si>
  <si>
    <t>Salmonella enterica 8943</t>
  </si>
  <si>
    <t>pSal8934a</t>
  </si>
  <si>
    <t>NC_019111.1</t>
  </si>
  <si>
    <t>JF274993</t>
  </si>
  <si>
    <t>cryptic plasmid</t>
  </si>
  <si>
    <t>NC_005862.1</t>
  </si>
  <si>
    <t>AB076707</t>
  </si>
  <si>
    <t>pSH111_166</t>
  </si>
  <si>
    <t>NC_019121.1</t>
  </si>
  <si>
    <t>JN983043</t>
  </si>
  <si>
    <t>p9134dT</t>
  </si>
  <si>
    <t>NC_023290.1</t>
  </si>
  <si>
    <t>KF705206</t>
  </si>
  <si>
    <t>pNF1358</t>
  </si>
  <si>
    <t>NC_019099.1</t>
  </si>
  <si>
    <t>DQ017661</t>
  </si>
  <si>
    <t>Salmonella enterica STM709</t>
  </si>
  <si>
    <t>pSTM709</t>
  </si>
  <si>
    <t>NC_023915.1</t>
  </si>
  <si>
    <t>HG428759</t>
  </si>
  <si>
    <t>pSC101</t>
  </si>
  <si>
    <t>NC_002056.1</t>
  </si>
  <si>
    <t>X01654</t>
  </si>
  <si>
    <t>pSTd4</t>
  </si>
  <si>
    <t>NC_025026.1</t>
  </si>
  <si>
    <t>HQ730898</t>
  </si>
  <si>
    <t>Salmonella enterica subsp. enterica YU39</t>
  </si>
  <si>
    <t>pYU39_4.8</t>
  </si>
  <si>
    <t>NZ_CP011433.1</t>
  </si>
  <si>
    <t>CP011433</t>
  </si>
  <si>
    <t>pYU39_IncA/C</t>
  </si>
  <si>
    <t>NZ_CP011429.1</t>
  </si>
  <si>
    <t>CP011429</t>
  </si>
  <si>
    <t>pYU39_4.2</t>
  </si>
  <si>
    <t>NZ_CP011434.1</t>
  </si>
  <si>
    <t>CP011434</t>
  </si>
  <si>
    <t>pYU39_IncX</t>
  </si>
  <si>
    <t>NZ_CP011431.1</t>
  </si>
  <si>
    <t>CP011431</t>
  </si>
  <si>
    <t>pYU39_5.1</t>
  </si>
  <si>
    <t>NZ_CP011432.1</t>
  </si>
  <si>
    <t>CP011432</t>
  </si>
  <si>
    <t>pYU39_89</t>
  </si>
  <si>
    <t>NZ_CP011430.1</t>
  </si>
  <si>
    <t>CP011430</t>
  </si>
  <si>
    <t>pYU39_2.7</t>
  </si>
  <si>
    <t>NZ_CP011435.1</t>
  </si>
  <si>
    <t>CP011435</t>
  </si>
  <si>
    <t>Salmonella enterica subsp. enterica serovar Agona str. SL483</t>
  </si>
  <si>
    <t>NC_011148.1</t>
  </si>
  <si>
    <t>CP001137</t>
  </si>
  <si>
    <t>Salmonella enterica subsp. enterica serovar Anatum</t>
  </si>
  <si>
    <t>PDM04</t>
  </si>
  <si>
    <t>CP013224.1</t>
  </si>
  <si>
    <t>PDM05</t>
  </si>
  <si>
    <t>CP013225.1</t>
  </si>
  <si>
    <t>PDM02</t>
  </si>
  <si>
    <t>CP013221.1</t>
  </si>
  <si>
    <t>PDM03</t>
  </si>
  <si>
    <t>CP013223.1</t>
  </si>
  <si>
    <t>Salmonella enterica subsp. enterica serovar Bareilly str. CFSAN000189</t>
  </si>
  <si>
    <t>NC_021817.1</t>
  </si>
  <si>
    <t>CP006054</t>
  </si>
  <si>
    <t>Salmonella enterica subsp. enterica serovar Bovismorbificans str. 3114</t>
  </si>
  <si>
    <t>HF969016.1</t>
  </si>
  <si>
    <t>Salmonella enterica subsp. enterica serovar Choleraesuis str. ATCC 10708</t>
  </si>
  <si>
    <t>pCFSAN000679_01</t>
  </si>
  <si>
    <t>NZ_CP012345.1</t>
  </si>
  <si>
    <t>CP012345</t>
  </si>
  <si>
    <t>Salmonella enterica subsp. enterica serovar Choleraesuis str. SC-B67</t>
  </si>
  <si>
    <t>pSCV50</t>
  </si>
  <si>
    <t>NC_006855.1</t>
  </si>
  <si>
    <t>AY509003</t>
  </si>
  <si>
    <t>pSC138</t>
  </si>
  <si>
    <t>NC_006856.1</t>
  </si>
  <si>
    <t>AY509004</t>
  </si>
  <si>
    <t>Salmonella enterica subsp. enterica serovar Choleraesuis str. SCSA50</t>
  </si>
  <si>
    <t>NZ_CM001063.1</t>
  </si>
  <si>
    <t>CM001063</t>
  </si>
  <si>
    <t>Salmonella enterica subsp. enterica serovar Cubana str. CFSAN002050</t>
  </si>
  <si>
    <t>NC_021845.1</t>
  </si>
  <si>
    <t>CP006056</t>
  </si>
  <si>
    <t>NC_021819.1</t>
  </si>
  <si>
    <t>CP006057</t>
  </si>
  <si>
    <t>Salmonella enterica subsp. enterica serovar Dublin str. CT_02021853</t>
  </si>
  <si>
    <t>pCT02021853_74</t>
  </si>
  <si>
    <t>NC_011204.1</t>
  </si>
  <si>
    <t>CP001143</t>
  </si>
  <si>
    <t>Salmonella enterica subsp. enterica serovar Dublin str. SD3246</t>
  </si>
  <si>
    <t>p3246_74</t>
  </si>
  <si>
    <t>NZ_CM001152.1</t>
  </si>
  <si>
    <t>CM001152</t>
  </si>
  <si>
    <t>Salmonella enterica subsp. enterica serovar Enteritidis Durban</t>
  </si>
  <si>
    <t>NZ_CP007508.1</t>
  </si>
  <si>
    <t>CP007508</t>
  </si>
  <si>
    <t>Salmonella enterica subsp. enterica serovar Enteritidis SEJ</t>
  </si>
  <si>
    <t>NZ_CP008927.1</t>
  </si>
  <si>
    <t>CP008927</t>
  </si>
  <si>
    <t>Salmonella enterica subsp. enterica serovar Enteritidis FORC_007</t>
  </si>
  <si>
    <t>pFORC7</t>
  </si>
  <si>
    <t>CP009767.1</t>
  </si>
  <si>
    <t>Salmonella enterica subsp. enterica serovar Enteritidis str. 18569</t>
  </si>
  <si>
    <t>pCFSAN000006</t>
  </si>
  <si>
    <t>NZ_CP011395.1</t>
  </si>
  <si>
    <t>CP011395</t>
  </si>
  <si>
    <t>Salmonella enterica subsp. enterica serovar Enteritidis str. 77-1427</t>
  </si>
  <si>
    <t>pCFSAN000111_01</t>
  </si>
  <si>
    <t>NZ_CP007599.1</t>
  </si>
  <si>
    <t>CP007599</t>
  </si>
  <si>
    <t>Salmonella enterica subsp. enterica serovar Enteritidis str. CDC_2010K_0968</t>
  </si>
  <si>
    <t>plasmid00</t>
  </si>
  <si>
    <t>NZ_CP007529.1</t>
  </si>
  <si>
    <t>CP007529</t>
  </si>
  <si>
    <t>Salmonella enterica subsp. enterica serovar Enteritidis str. LA5</t>
  </si>
  <si>
    <t>pSLA5</t>
  </si>
  <si>
    <t>NC_019002.1</t>
  </si>
  <si>
    <t>HE663166</t>
  </si>
  <si>
    <t>Salmonella enterica subsp. enterica serovar Gallinarum str. SG9</t>
  </si>
  <si>
    <t>NZ_CM001154.1</t>
  </si>
  <si>
    <t>CM001154</t>
  </si>
  <si>
    <t>Salmonella enterica subsp. enterica serovar Heidelberg SA02DT10168701</t>
  </si>
  <si>
    <t>pSA02DT10168701_37</t>
  </si>
  <si>
    <t>CP012922.1</t>
  </si>
  <si>
    <t>pSA02DT10168701_99</t>
  </si>
  <si>
    <t>CP012923.1</t>
  </si>
  <si>
    <t>Salmonella enterica subsp. enterica serovar Heidelberg 12-4374</t>
  </si>
  <si>
    <t>p12-4374_62</t>
  </si>
  <si>
    <t>CP012928.1</t>
  </si>
  <si>
    <t>p12-4374_37</t>
  </si>
  <si>
    <t>CP012926.1</t>
  </si>
  <si>
    <t>p12-4374_3</t>
  </si>
  <si>
    <t>CP012927.1</t>
  </si>
  <si>
    <t>p12-4374_96</t>
  </si>
  <si>
    <t>CP012929.1</t>
  </si>
  <si>
    <t>p12-4374_2</t>
  </si>
  <si>
    <t>CP012925.1</t>
  </si>
  <si>
    <t>Salmonella enterica subsp. enterica serovar Heidelberg N13-01290</t>
  </si>
  <si>
    <t>pN13-01290_3-1</t>
  </si>
  <si>
    <t>CP012933.1</t>
  </si>
  <si>
    <t>pN13-01290_23</t>
  </si>
  <si>
    <t>CP012931.1</t>
  </si>
  <si>
    <t>pN13-01290_98</t>
  </si>
  <si>
    <t>CP012936.1</t>
  </si>
  <si>
    <t>pN13-01290_3-3</t>
  </si>
  <si>
    <t>CP012935.1</t>
  </si>
  <si>
    <t>pN13-01290_3-2</t>
  </si>
  <si>
    <t>CP012934.1</t>
  </si>
  <si>
    <t>pN13-01290_2</t>
  </si>
  <si>
    <t>CP012932.1</t>
  </si>
  <si>
    <t>Salmonella enterica subsp. enterica serovar Heidelberg str. 41578</t>
  </si>
  <si>
    <t>pSEEH1578_03</t>
  </si>
  <si>
    <t>NC_021869.1</t>
  </si>
  <si>
    <t>CP004857</t>
  </si>
  <si>
    <t>pSEEH1578_01</t>
  </si>
  <si>
    <t>NC_021811.1</t>
  </si>
  <si>
    <t>CP004087</t>
  </si>
  <si>
    <t>pSEEH1578_02</t>
  </si>
  <si>
    <t>NC_021841.1</t>
  </si>
  <si>
    <t>CP004088</t>
  </si>
  <si>
    <t>Salmonella enterica subsp. enterica serovar Heidelberg str. B182</t>
  </si>
  <si>
    <t>pB182_37</t>
  </si>
  <si>
    <t>NC_017624.1</t>
  </si>
  <si>
    <t>CP003417</t>
  </si>
  <si>
    <t>Salmonella enterica subsp. enterica serovar Heidelberg str. CFSAN002064</t>
  </si>
  <si>
    <t>NZ_CP005994.1</t>
  </si>
  <si>
    <t>CP005994</t>
  </si>
  <si>
    <t>Salmonella enterica subsp. enterica serovar Heidelberg str. CFSAN002069</t>
  </si>
  <si>
    <t>pCFSAN002069_02</t>
  </si>
  <si>
    <t>NC_021842.2</t>
  </si>
  <si>
    <t>CP005391</t>
  </si>
  <si>
    <t>pCFSAN002069_01</t>
  </si>
  <si>
    <t>NC_021813.2</t>
  </si>
  <si>
    <t>CP005389</t>
  </si>
  <si>
    <t>Salmonella enterica subsp. enterica serovar Heidelberg str. N418</t>
  </si>
  <si>
    <t>pCFSAN000405_01</t>
  </si>
  <si>
    <t>NZ_CP009409.2</t>
  </si>
  <si>
    <t>CP009409</t>
  </si>
  <si>
    <t>Salmonella enterica subsp. enterica serovar Heidelberg str. SARA35</t>
  </si>
  <si>
    <t>pCFSAN000443_01</t>
  </si>
  <si>
    <t>NZ_AMLT01000070.1</t>
  </si>
  <si>
    <t>AMLT01000070</t>
  </si>
  <si>
    <t>Salmonella enterica subsp. enterica serovar Heidelberg str. SL476</t>
  </si>
  <si>
    <t>pSL476_91</t>
  </si>
  <si>
    <t>NC_011081.1</t>
  </si>
  <si>
    <t>CP001118</t>
  </si>
  <si>
    <t>pSL476_3</t>
  </si>
  <si>
    <t>NC_011082.1</t>
  </si>
  <si>
    <t>CP001119</t>
  </si>
  <si>
    <t>Salmonella enterica subsp. enterica serovar Javiana str. CFSAN001992</t>
  </si>
  <si>
    <t>pCFSAN001992_2</t>
  </si>
  <si>
    <t>NC_020308.1</t>
  </si>
  <si>
    <t>CP004028</t>
  </si>
  <si>
    <t>pCFSAN001992_1</t>
  </si>
  <si>
    <t>NC_020306.1</t>
  </si>
  <si>
    <t>CP004026</t>
  </si>
  <si>
    <t>Salmonella enterica subsp. enterica serovar Kentucky str. CVM29188</t>
  </si>
  <si>
    <t>pCVM29188_46</t>
  </si>
  <si>
    <t>NC_011078.1</t>
  </si>
  <si>
    <t>CP001123</t>
  </si>
  <si>
    <t>pCVM29188_101</t>
  </si>
  <si>
    <t>NC_011077.1</t>
  </si>
  <si>
    <t>CP001121</t>
  </si>
  <si>
    <t>pCVM29188_146</t>
  </si>
  <si>
    <t>NC_011076.1</t>
  </si>
  <si>
    <t>CP001122</t>
  </si>
  <si>
    <t>Salmonella enterica subsp. enterica serovar Newport str. CVM 22462</t>
  </si>
  <si>
    <t>pCFSAN000934_02</t>
  </si>
  <si>
    <t>NZ_CP009567.1</t>
  </si>
  <si>
    <t>CP009567</t>
  </si>
  <si>
    <t>pCFSAN000934_03</t>
  </si>
  <si>
    <t>NZ_CP009568.1</t>
  </si>
  <si>
    <t>CP009568</t>
  </si>
  <si>
    <t>pCVM22462</t>
  </si>
  <si>
    <t>NZ_CP009566.1</t>
  </si>
  <si>
    <t>CP009566</t>
  </si>
  <si>
    <t>Salmonella enterica subsp. enterica serovar Newport str. SL254</t>
  </si>
  <si>
    <t>pSL254_3</t>
  </si>
  <si>
    <t>NC_011079.1</t>
  </si>
  <si>
    <t>CP001112</t>
  </si>
  <si>
    <t>pSN254</t>
  </si>
  <si>
    <t>NC_009140.1</t>
  </si>
  <si>
    <t>CP000604</t>
  </si>
  <si>
    <t>Salmonella enterica subsp. enterica serovar Ouakam</t>
  </si>
  <si>
    <t>pDM01</t>
  </si>
  <si>
    <t>NZ_CP012039.1</t>
  </si>
  <si>
    <t>CP012039</t>
  </si>
  <si>
    <t>Salmonella enterica subsp. enterica serovar Paratyphi C str. RKS4594</t>
  </si>
  <si>
    <t>pSPCV</t>
  </si>
  <si>
    <t>NC_012124.1</t>
  </si>
  <si>
    <t>CP000858</t>
  </si>
  <si>
    <t>Salmonella enterica subsp. enterica serovar Pullorum str. ATCC 9120</t>
  </si>
  <si>
    <t>pCFSAN000725_01</t>
  </si>
  <si>
    <t>NZ_CP012348.1</t>
  </si>
  <si>
    <t>CP012348</t>
  </si>
  <si>
    <t>Salmonella enterica subsp. enterica serovar Schwarzengrund str. CVM19633</t>
  </si>
  <si>
    <t>pCVM19633_110</t>
  </si>
  <si>
    <t>NC_011092.1</t>
  </si>
  <si>
    <t>CP001125</t>
  </si>
  <si>
    <t>pCVM19633_4</t>
  </si>
  <si>
    <t>NC_011093.1</t>
  </si>
  <si>
    <t>CP001126</t>
  </si>
  <si>
    <t>Salmonella enterica subsp. enterica serovar Typhi str. CT18</t>
  </si>
  <si>
    <t>pHCM1</t>
  </si>
  <si>
    <t>NC_003384.1</t>
  </si>
  <si>
    <t>AL513383</t>
  </si>
  <si>
    <t>pHCM2</t>
  </si>
  <si>
    <t>NC_003385.1</t>
  </si>
  <si>
    <t>AL513384</t>
  </si>
  <si>
    <t>Salmonella enterica subsp. enterica serovar Typhi str. P-stx-12</t>
  </si>
  <si>
    <t>NC_016825.1</t>
  </si>
  <si>
    <t>CP003279</t>
  </si>
  <si>
    <t>Salmonella enterica subsp. enterica serovar Typhimurium 138736</t>
  </si>
  <si>
    <t>NZ_CP007582.1</t>
  </si>
  <si>
    <t>CP007582</t>
  </si>
  <si>
    <t>Salmonella enterica subsp. enterica serovar Typhimurium VNP20009</t>
  </si>
  <si>
    <t>pSLT_VNP20009</t>
  </si>
  <si>
    <t>NZ_CP008745.1</t>
  </si>
  <si>
    <t>CP008745</t>
  </si>
  <si>
    <t>Salmonella enterica subsp. enterica serovar Typhimurium ATCC 13311</t>
  </si>
  <si>
    <t>pSTY1</t>
  </si>
  <si>
    <t>NZ_CP009103.1</t>
  </si>
  <si>
    <t>CP009103</t>
  </si>
  <si>
    <t>Salmonella enterica subsp. enterica serovar Typhimurium</t>
  </si>
  <si>
    <t>R64</t>
  </si>
  <si>
    <t>NC_005014.1</t>
  </si>
  <si>
    <t>AP005147</t>
  </si>
  <si>
    <t>Salmonella enterica subsp. enterica serovar Typhimurium 33676</t>
  </si>
  <si>
    <t>p33676_4.5</t>
  </si>
  <si>
    <t>NZ_CP012684.1</t>
  </si>
  <si>
    <t>CP012684</t>
  </si>
  <si>
    <t>p33673_IncF</t>
  </si>
  <si>
    <t>NZ_CP012683.1</t>
  </si>
  <si>
    <t>CP012683</t>
  </si>
  <si>
    <t>p33676_IncA/C</t>
  </si>
  <si>
    <t>NZ_CP012682.1</t>
  </si>
  <si>
    <t>CP012682</t>
  </si>
  <si>
    <t>Salmonella enterica subsp. enterica serovar Typhimurium str. 14028S</t>
  </si>
  <si>
    <t>NC_016855.1</t>
  </si>
  <si>
    <t>CP001362</t>
  </si>
  <si>
    <t>Salmonella enterica subsp. enterica serovar Typhimurium str. 798</t>
  </si>
  <si>
    <t>p798_93</t>
  </si>
  <si>
    <t>NC_017054.1</t>
  </si>
  <si>
    <t>CP003387</t>
  </si>
  <si>
    <t>Salmonella enterica subsp. enterica serovar Typhimurium str. DT104</t>
  </si>
  <si>
    <t>NC_022570.1</t>
  </si>
  <si>
    <t>HF937209</t>
  </si>
  <si>
    <t>Salmonella enterica subsp. enterica serovar Typhimurium str. L-3553</t>
  </si>
  <si>
    <t>pST3553</t>
  </si>
  <si>
    <t>NZ_AP014566.1</t>
  </si>
  <si>
    <t>AP014566</t>
  </si>
  <si>
    <t>Salmonella enterica subsp. enterica serovar Typhimurium str. LT2</t>
  </si>
  <si>
    <t>pSLT</t>
  </si>
  <si>
    <t>NC_003277.1</t>
  </si>
  <si>
    <t>AE006471</t>
  </si>
  <si>
    <t>Salmonella enterica subsp. enterica serovar Typhimurium str. SL1344</t>
  </si>
  <si>
    <t>pRSF1010_SL1344</t>
  </si>
  <si>
    <t>NC_017719.1</t>
  </si>
  <si>
    <t>HE654726</t>
  </si>
  <si>
    <t>pSLT_SL1344</t>
  </si>
  <si>
    <t>NC_017720.1</t>
  </si>
  <si>
    <t>HE654724</t>
  </si>
  <si>
    <t>pCol1B9_SL1344</t>
  </si>
  <si>
    <t>NC_017718.1</t>
  </si>
  <si>
    <t>HE654725</t>
  </si>
  <si>
    <t>Salmonella enterica subsp. enterica serovar Typhimurium str. ST4/74</t>
  </si>
  <si>
    <t>TY474p1</t>
  </si>
  <si>
    <t>NC_016858.1</t>
  </si>
  <si>
    <t>CP002488</t>
  </si>
  <si>
    <t>TY474p2</t>
  </si>
  <si>
    <t>NC_017675.1</t>
  </si>
  <si>
    <t>CP002489</t>
  </si>
  <si>
    <t>TY474p3</t>
  </si>
  <si>
    <t>NC_016859.1</t>
  </si>
  <si>
    <t>CP002490</t>
  </si>
  <si>
    <t>Salmonella enterica subsp. enterica serovar Typhimurium str. T000240</t>
  </si>
  <si>
    <t>pSTMDT12_L</t>
  </si>
  <si>
    <t>NC_016861.1</t>
  </si>
  <si>
    <t>AP011958</t>
  </si>
  <si>
    <t>pSTMDT12_S</t>
  </si>
  <si>
    <t>NC_016862.1</t>
  </si>
  <si>
    <t>AP011959</t>
  </si>
  <si>
    <t>Salmonella enterica subsp. enterica serovar Typhimurium str. U288</t>
  </si>
  <si>
    <t>pSTU288-2</t>
  </si>
  <si>
    <t>NC_021156.1</t>
  </si>
  <si>
    <t>CP004059</t>
  </si>
  <si>
    <t>pSTU288-3</t>
  </si>
  <si>
    <t>NC_021157.1</t>
  </si>
  <si>
    <t>CP004060</t>
  </si>
  <si>
    <t>pSTU288-1</t>
  </si>
  <si>
    <t>NC_021155.1</t>
  </si>
  <si>
    <t>CP004058</t>
  </si>
  <si>
    <t>Salmonella enterica subsp. enterica serovar Typhimurium str. UK-1</t>
  </si>
  <si>
    <t>pSTUK-100</t>
  </si>
  <si>
    <t>NC_016864.1</t>
  </si>
  <si>
    <t>CP002615</t>
  </si>
  <si>
    <t>Salmonella enterica subsp. enterica serovar Typhimurium var. 5- str. CFSAN001921</t>
  </si>
  <si>
    <t>NC_021816.1</t>
  </si>
  <si>
    <t>CP006052</t>
  </si>
  <si>
    <t>NC_021843.1</t>
  </si>
  <si>
    <t>CP006051</t>
  </si>
  <si>
    <t>NC_021815.1</t>
  </si>
  <si>
    <t>CP006050</t>
  </si>
  <si>
    <t>Salmonella enterica subsp. enterica serovar Virchow str. SL491</t>
  </si>
  <si>
    <t>pSL491_3</t>
  </si>
  <si>
    <t>NC_011215.1</t>
  </si>
  <si>
    <t>CP001149</t>
  </si>
  <si>
    <t>pSL491_5</t>
  </si>
  <si>
    <t>NC_011214.1</t>
  </si>
  <si>
    <t>CP001148</t>
  </si>
  <si>
    <t>Salmonella enterica subsp. enterica serovar Virchow str. SVQ1</t>
  </si>
  <si>
    <t>pSVQ1_4</t>
  </si>
  <si>
    <t>NZ_CM002367.1</t>
  </si>
  <si>
    <t>CM002367</t>
  </si>
  <si>
    <t>pSVQ1_3</t>
  </si>
  <si>
    <t>NZ_CM002366.1</t>
  </si>
  <si>
    <t>CM002366</t>
  </si>
  <si>
    <t>pSVQ1_2</t>
  </si>
  <si>
    <t>NZ_CM002365.1</t>
  </si>
  <si>
    <t>CM002365</t>
  </si>
  <si>
    <t>Salmonella enterica subsp. enterica serovar Weltevreden 2511STDY5712384</t>
  </si>
  <si>
    <t>LN890523.1</t>
  </si>
  <si>
    <t>Salmonella enterica subsp. enterica serovar Weltevreden 2511STDY5712385</t>
  </si>
  <si>
    <t>LN890526.1</t>
  </si>
  <si>
    <t>LN890525.1</t>
  </si>
  <si>
    <t>Salmonella enterica subsp. enterica serovar Weltevreden</t>
  </si>
  <si>
    <t>NZ_LN890521.1</t>
  </si>
  <si>
    <t>LN890521</t>
  </si>
  <si>
    <t>NZ_LN890519.1</t>
  </si>
  <si>
    <t>LN890519</t>
  </si>
  <si>
    <t>Salmonella enterica subsp. enterica serovar Weltevreden str. 2007-60-3289-1</t>
  </si>
  <si>
    <t>pSW82</t>
  </si>
  <si>
    <t>FR775255.1</t>
  </si>
  <si>
    <t>Salmonella enterica subsp. houtenae str. ATCC BAA-1581</t>
  </si>
  <si>
    <t>pSEHO0A2</t>
  </si>
  <si>
    <t>NZ_CM001473.1</t>
  </si>
  <si>
    <t>CM001473</t>
  </si>
  <si>
    <t>pSEHO0A1</t>
  </si>
  <si>
    <t>NZ_CM001472.1</t>
  </si>
  <si>
    <t>CM001472</t>
  </si>
  <si>
    <t>Salmonella sp. 14</t>
  </si>
  <si>
    <t>p14-120</t>
  </si>
  <si>
    <t>NC_019342.1</t>
  </si>
  <si>
    <t>JQ418538</t>
  </si>
  <si>
    <t>p14-95A</t>
  </si>
  <si>
    <t>NC_019335.1</t>
  </si>
  <si>
    <t>JQ418537</t>
  </si>
  <si>
    <t>Salmonella sp. 40</t>
  </si>
  <si>
    <t>p40-95A</t>
  </si>
  <si>
    <t>NC_019336.1</t>
  </si>
  <si>
    <t>JQ418539</t>
  </si>
  <si>
    <t>Salmonella sp. 96A-29192</t>
  </si>
  <si>
    <t>p96A29192-65</t>
  </si>
  <si>
    <t>NC_019343.1</t>
  </si>
  <si>
    <t>JQ418521</t>
  </si>
  <si>
    <t>Salmonella sp. M9397</t>
  </si>
  <si>
    <t>pPAB19-4</t>
  </si>
  <si>
    <t>NC_019279.1</t>
  </si>
  <si>
    <t>JN995611</t>
  </si>
  <si>
    <t>Saprospira grandis str. Lewin</t>
  </si>
  <si>
    <t>NC_016936.1</t>
  </si>
  <si>
    <t>CP002832</t>
  </si>
  <si>
    <t>Sebaldella termitidis ATCC 33386</t>
  </si>
  <si>
    <t>pSTERM02</t>
  </si>
  <si>
    <t>NC_013519.1</t>
  </si>
  <si>
    <t>CP001741</t>
  </si>
  <si>
    <t>pSTERM01</t>
  </si>
  <si>
    <t>NC_013518.1</t>
  </si>
  <si>
    <t>CP001740</t>
  </si>
  <si>
    <t>Sedimenticola sp. SIP-G1</t>
  </si>
  <si>
    <t>NZ_CP011413.1</t>
  </si>
  <si>
    <t>CP011413</t>
  </si>
  <si>
    <t>Selenomonas ruminantium JW13</t>
  </si>
  <si>
    <t>Negativicutes</t>
  </si>
  <si>
    <t>pJW1</t>
  </si>
  <si>
    <t>NC_004962.1</t>
  </si>
  <si>
    <t>AF141869</t>
  </si>
  <si>
    <t>Selenomonas ruminantium S20</t>
  </si>
  <si>
    <t>pONE429</t>
  </si>
  <si>
    <t>NC_004986.1</t>
  </si>
  <si>
    <t>AB003192</t>
  </si>
  <si>
    <t>pONE430</t>
  </si>
  <si>
    <t>NC_004977.1</t>
  </si>
  <si>
    <t>AB003193</t>
  </si>
  <si>
    <t>Selenomonas ruminantium 19</t>
  </si>
  <si>
    <t>pSRD191</t>
  </si>
  <si>
    <t>NC_006857.1</t>
  </si>
  <si>
    <t>AY572460</t>
  </si>
  <si>
    <t>pSRD192</t>
  </si>
  <si>
    <t>NC_013776.1</t>
  </si>
  <si>
    <t>DQ186900</t>
  </si>
  <si>
    <t>Selenomonas ruminantium HD4</t>
  </si>
  <si>
    <t>NC_002139.1</t>
  </si>
  <si>
    <t>AF113972</t>
  </si>
  <si>
    <t>Selenomonas ruminantium 77</t>
  </si>
  <si>
    <t>pSRD77</t>
  </si>
  <si>
    <t>NC_016045.1</t>
  </si>
  <si>
    <t>JF807312</t>
  </si>
  <si>
    <t>Selenomonas ruminantium subsp. lactilytica TAM6421</t>
  </si>
  <si>
    <t>pSRC1</t>
  </si>
  <si>
    <t>NC_017078.1</t>
  </si>
  <si>
    <t>AP012299</t>
  </si>
  <si>
    <t>pSRC6</t>
  </si>
  <si>
    <t>NC_017070.1</t>
  </si>
  <si>
    <t>AP012295</t>
  </si>
  <si>
    <t>pSRC7</t>
  </si>
  <si>
    <t>NC_017077.1</t>
  </si>
  <si>
    <t>AP012296</t>
  </si>
  <si>
    <t>pSRC9</t>
  </si>
  <si>
    <t>NC_017072.1</t>
  </si>
  <si>
    <t>AP012298</t>
  </si>
  <si>
    <t>pSRC3</t>
  </si>
  <si>
    <t>NC_017073.1</t>
  </si>
  <si>
    <t>AP012300</t>
  </si>
  <si>
    <t>pSRC5</t>
  </si>
  <si>
    <t>NC_017074.1</t>
  </si>
  <si>
    <t>AP012301</t>
  </si>
  <si>
    <t>pSRC2</t>
  </si>
  <si>
    <t>NC_017076.1</t>
  </si>
  <si>
    <t>AP012293</t>
  </si>
  <si>
    <t>pSRC4</t>
  </si>
  <si>
    <t>NC_017069.1</t>
  </si>
  <si>
    <t>AP012294</t>
  </si>
  <si>
    <t>pSRC8</t>
  </si>
  <si>
    <t>NC_017071.1</t>
  </si>
  <si>
    <t>AP012297</t>
  </si>
  <si>
    <t>Serratia entomophila A1MO2</t>
  </si>
  <si>
    <t>pADAP</t>
  </si>
  <si>
    <t>NC_002523.4</t>
  </si>
  <si>
    <t>AF135182</t>
  </si>
  <si>
    <t>Serratia liquefaciens ATCC 27592</t>
  </si>
  <si>
    <t>NC_021742.1</t>
  </si>
  <si>
    <t>CP006253</t>
  </si>
  <si>
    <t>Serratia marcescens CAV1492</t>
  </si>
  <si>
    <t>pCAV1492-199</t>
  </si>
  <si>
    <t>NZ_CP011641.1</t>
  </si>
  <si>
    <t>CP011641</t>
  </si>
  <si>
    <t>pCAV1492-6393</t>
  </si>
  <si>
    <t>NZ_CP011638.1</t>
  </si>
  <si>
    <t>CP011638</t>
  </si>
  <si>
    <t>pCAV1492-73</t>
  </si>
  <si>
    <t>NZ_CP011640.1</t>
  </si>
  <si>
    <t>CP011640</t>
  </si>
  <si>
    <t>pCAV1492-3223</t>
  </si>
  <si>
    <t>NZ_CP011637.1</t>
  </si>
  <si>
    <t>CP011637</t>
  </si>
  <si>
    <t>pKPC_CAV1492</t>
  </si>
  <si>
    <t>NZ_CP011639.1</t>
  </si>
  <si>
    <t>CP011639</t>
  </si>
  <si>
    <t>Serratia marcescens</t>
  </si>
  <si>
    <t>R478</t>
  </si>
  <si>
    <t>NC_004989.1</t>
  </si>
  <si>
    <t>U59131</t>
  </si>
  <si>
    <t>Serratia marcescens B-6493</t>
  </si>
  <si>
    <t>pSM22</t>
  </si>
  <si>
    <t>NC_015972.1</t>
  </si>
  <si>
    <t>HQ896493</t>
  </si>
  <si>
    <t>Serratia marcescens RIO-5</t>
  </si>
  <si>
    <t>pRIO-5</t>
  </si>
  <si>
    <t>NC_019267.1</t>
  </si>
  <si>
    <t>JF785550</t>
  </si>
  <si>
    <t>NC_005211.1</t>
  </si>
  <si>
    <t>BX664015</t>
  </si>
  <si>
    <t>Serratia marcescens ACE4</t>
  </si>
  <si>
    <t>pRK10</t>
  </si>
  <si>
    <t>NC_010796.1</t>
  </si>
  <si>
    <t>EU697813</t>
  </si>
  <si>
    <t>R830b</t>
  </si>
  <si>
    <t>NC_019344.1</t>
  </si>
  <si>
    <t>JQ418542</t>
  </si>
  <si>
    <t>Serratia marcescens SmUNAM836</t>
  </si>
  <si>
    <t>pSmUNAM836</t>
  </si>
  <si>
    <t>CP012686.1</t>
  </si>
  <si>
    <t>Serratia marcescens B3R3</t>
  </si>
  <si>
    <t>CP013047.1</t>
  </si>
  <si>
    <t>Serratia marcescens SM39</t>
  </si>
  <si>
    <t>pSMC2</t>
  </si>
  <si>
    <t>NZ_AP013065.1</t>
  </si>
  <si>
    <t>AP013065</t>
  </si>
  <si>
    <t>pSMC1</t>
  </si>
  <si>
    <t>NZ_AP013064.1</t>
  </si>
  <si>
    <t>AP013064</t>
  </si>
  <si>
    <t>Serratia marcescens WW4</t>
  </si>
  <si>
    <t>pSmWW4</t>
  </si>
  <si>
    <t>NC_020212.1</t>
  </si>
  <si>
    <t>CP003960</t>
  </si>
  <si>
    <t>Serratia plymuthica 4Rx13</t>
  </si>
  <si>
    <t>NC_021594.1</t>
  </si>
  <si>
    <t>CP006251</t>
  </si>
  <si>
    <t>Serratia proteamaculans 568</t>
  </si>
  <si>
    <t>pSPRO01</t>
  </si>
  <si>
    <t>NC_009829.1</t>
  </si>
  <si>
    <t>CP000827</t>
  </si>
  <si>
    <t>Serratia sp. SCBI</t>
  </si>
  <si>
    <t>SCBI_Pl</t>
  </si>
  <si>
    <t>NZ_CP003425.1</t>
  </si>
  <si>
    <t>CP003425</t>
  </si>
  <si>
    <t>Shewanella baltica BA175</t>
  </si>
  <si>
    <t>pSBAL17502</t>
  </si>
  <si>
    <t>NC_017572.1</t>
  </si>
  <si>
    <t>CP002769</t>
  </si>
  <si>
    <t>pSBAL17501</t>
  </si>
  <si>
    <t>NC_017570.1</t>
  </si>
  <si>
    <t>CP002768</t>
  </si>
  <si>
    <t>Shewanella baltica OS117</t>
  </si>
  <si>
    <t>pSBAL11703</t>
  </si>
  <si>
    <t>NC_017578.1</t>
  </si>
  <si>
    <t>CP002814</t>
  </si>
  <si>
    <t>pSBAL11701</t>
  </si>
  <si>
    <t>NC_017577.1</t>
  </si>
  <si>
    <t>CP002812</t>
  </si>
  <si>
    <t>pSBAL11702</t>
  </si>
  <si>
    <t>NC_017580.1</t>
  </si>
  <si>
    <t>CP002813</t>
  </si>
  <si>
    <t>Shewanella baltica OS155</t>
  </si>
  <si>
    <t>pSbal03</t>
  </si>
  <si>
    <t>NC_009037.1</t>
  </si>
  <si>
    <t>CP000566</t>
  </si>
  <si>
    <t>pSbal04</t>
  </si>
  <si>
    <t>NC_009038.1</t>
  </si>
  <si>
    <t>CP000567</t>
  </si>
  <si>
    <t>pSbal01</t>
  </si>
  <si>
    <t>NC_009035.1</t>
  </si>
  <si>
    <t>CP000564</t>
  </si>
  <si>
    <t>pSbal02</t>
  </si>
  <si>
    <t>NC_009036.1</t>
  </si>
  <si>
    <t>CP000565</t>
  </si>
  <si>
    <t>Shewanella baltica OS185</t>
  </si>
  <si>
    <t>pS18501</t>
  </si>
  <si>
    <t>NC_009661.1</t>
  </si>
  <si>
    <t>CP000754</t>
  </si>
  <si>
    <t>Shewanella baltica OS195</t>
  </si>
  <si>
    <t>pS19503</t>
  </si>
  <si>
    <t>NC_010000.1</t>
  </si>
  <si>
    <t>CP000894</t>
  </si>
  <si>
    <t>pS19501</t>
  </si>
  <si>
    <t>NC_009998.1</t>
  </si>
  <si>
    <t>CP000892</t>
  </si>
  <si>
    <t>pS19502</t>
  </si>
  <si>
    <t>NC_009999.1</t>
  </si>
  <si>
    <t>CP000893</t>
  </si>
  <si>
    <t>Shewanella baltica OS223</t>
  </si>
  <si>
    <t>pS22302</t>
  </si>
  <si>
    <t>NC_011668.1</t>
  </si>
  <si>
    <t>CP001254</t>
  </si>
  <si>
    <t>pS22303</t>
  </si>
  <si>
    <t>NC_011665.1</t>
  </si>
  <si>
    <t>CP001255</t>
  </si>
  <si>
    <t>pS22301</t>
  </si>
  <si>
    <t>NC_011664.1</t>
  </si>
  <si>
    <t>CP001253</t>
  </si>
  <si>
    <t>Shewanella baltica OS678</t>
  </si>
  <si>
    <t>pSBAL67801</t>
  </si>
  <si>
    <t>NC_016905.1</t>
  </si>
  <si>
    <t>CP002384</t>
  </si>
  <si>
    <t>Shewanella oneidensis MR-1</t>
  </si>
  <si>
    <t>NC_004349.1</t>
  </si>
  <si>
    <t>AE014300</t>
  </si>
  <si>
    <t>Shewanella sp. 33B</t>
  </si>
  <si>
    <t>pSFKW33</t>
  </si>
  <si>
    <t>NC_012035.1</t>
  </si>
  <si>
    <t>FJ626843</t>
  </si>
  <si>
    <t>Shewanella sp. ANA-3</t>
  </si>
  <si>
    <t>NC_008573.1</t>
  </si>
  <si>
    <t>CP000470</t>
  </si>
  <si>
    <t>Shewanella sp. MR-7</t>
  </si>
  <si>
    <t>NC_008320.1</t>
  </si>
  <si>
    <t>CP000445</t>
  </si>
  <si>
    <t>Shigella boydii C13</t>
  </si>
  <si>
    <t>pSB13</t>
  </si>
  <si>
    <t>NC_019357.1</t>
  </si>
  <si>
    <t>HQ404303</t>
  </si>
  <si>
    <t>Shigella boydii CDC 3083-94 BS512</t>
  </si>
  <si>
    <t>pBS512_33</t>
  </si>
  <si>
    <t>NC_010657.1</t>
  </si>
  <si>
    <t>CP001059</t>
  </si>
  <si>
    <t>pBS512_7</t>
  </si>
  <si>
    <t>NC_010672.1</t>
  </si>
  <si>
    <t>CP001061</t>
  </si>
  <si>
    <t>pBS512_2</t>
  </si>
  <si>
    <t>NC_010656.1</t>
  </si>
  <si>
    <t>CP001058</t>
  </si>
  <si>
    <t>pBS512_211</t>
  </si>
  <si>
    <t>NC_010660.1</t>
  </si>
  <si>
    <t>CP001062</t>
  </si>
  <si>
    <t>pBS512_5</t>
  </si>
  <si>
    <t>NC_010659.1</t>
  </si>
  <si>
    <t>CP001060</t>
  </si>
  <si>
    <t>Shigella boydii Sb227</t>
  </si>
  <si>
    <t>pSB4_227</t>
  </si>
  <si>
    <t>NC_007608.1</t>
  </si>
  <si>
    <t>CP000037</t>
  </si>
  <si>
    <t>Shigella dysenteriae 1617</t>
  </si>
  <si>
    <t>pSLG231</t>
  </si>
  <si>
    <t>CP006737.1</t>
  </si>
  <si>
    <t>Shigella dysenteriae Sd197</t>
  </si>
  <si>
    <t>pSD1_197</t>
  </si>
  <si>
    <t>NC_007607.1</t>
  </si>
  <si>
    <t>CP000035</t>
  </si>
  <si>
    <t>pSD197_spA</t>
  </si>
  <si>
    <t>NC_009344.1</t>
  </si>
  <si>
    <t>CP000640</t>
  </si>
  <si>
    <t>Shigella flexneri</t>
  </si>
  <si>
    <t>pSF5</t>
  </si>
  <si>
    <t>NC_019197.1</t>
  </si>
  <si>
    <t>AY879342</t>
  </si>
  <si>
    <t>Shigella flexneri 2a 301</t>
  </si>
  <si>
    <t>pSF301-1</t>
  </si>
  <si>
    <t>NC_019251.1</t>
  </si>
  <si>
    <t>JF813186</t>
  </si>
  <si>
    <t>pSF301-2</t>
  </si>
  <si>
    <t>NC_019249.1</t>
  </si>
  <si>
    <t>JF813187</t>
  </si>
  <si>
    <t>pSF301-3</t>
  </si>
  <si>
    <t>NC_019250.1</t>
  </si>
  <si>
    <t>JF813188</t>
  </si>
  <si>
    <t>p2457TS2</t>
  </si>
  <si>
    <t>NC_002773.1</t>
  </si>
  <si>
    <t>AY028316</t>
  </si>
  <si>
    <t>Shigella flexneri HN006</t>
  </si>
  <si>
    <t>pSFyv</t>
  </si>
  <si>
    <t>NC_021922.1</t>
  </si>
  <si>
    <t>KC020049</t>
  </si>
  <si>
    <t>Shigella flexneri 222</t>
  </si>
  <si>
    <t>R100</t>
  </si>
  <si>
    <t>NC_002134.1</t>
  </si>
  <si>
    <t>AP000342</t>
  </si>
  <si>
    <t>Shigella flexneri 2002017</t>
  </si>
  <si>
    <t>pSFxv_4</t>
  </si>
  <si>
    <t>NC_017321.1</t>
  </si>
  <si>
    <t>CP001387</t>
  </si>
  <si>
    <t>pSFxv_2</t>
  </si>
  <si>
    <t>NC_017320.1</t>
  </si>
  <si>
    <t>CP001385</t>
  </si>
  <si>
    <t>pSFxv_3</t>
  </si>
  <si>
    <t>NC_017329.1</t>
  </si>
  <si>
    <t>CP001386</t>
  </si>
  <si>
    <t>pSFxv_1</t>
  </si>
  <si>
    <t>NC_017319.1</t>
  </si>
  <si>
    <t>CP001384</t>
  </si>
  <si>
    <t>pSFxv_5</t>
  </si>
  <si>
    <t>NC_017330.1</t>
  </si>
  <si>
    <t>CP001388</t>
  </si>
  <si>
    <t>Shigella flexneri 2a str. 301</t>
  </si>
  <si>
    <t>pCP301</t>
  </si>
  <si>
    <t>NC_004851.1</t>
  </si>
  <si>
    <t>AF386526</t>
  </si>
  <si>
    <t>Shigella flexneri 5a M90T</t>
  </si>
  <si>
    <t>virulence plasmid pWR501</t>
  </si>
  <si>
    <t>NC_002698.1</t>
  </si>
  <si>
    <t>AF348706</t>
  </si>
  <si>
    <t>Shigella flexneri G1663</t>
  </si>
  <si>
    <t>pG1663</t>
  </si>
  <si>
    <t>NZ_CP007038.1</t>
  </si>
  <si>
    <t>CP007038</t>
  </si>
  <si>
    <t>Shigella sonnei 10188</t>
  </si>
  <si>
    <t>pKHSB1</t>
  </si>
  <si>
    <t>NC_020991.1</t>
  </si>
  <si>
    <t>HF572032</t>
  </si>
  <si>
    <t>Shigella sonnei EG211</t>
  </si>
  <si>
    <t>pDPT2</t>
  </si>
  <si>
    <t>NC_020251.1</t>
  </si>
  <si>
    <t>HF565445</t>
  </si>
  <si>
    <t>Shigella sonnei</t>
  </si>
  <si>
    <t>pKKTET7</t>
  </si>
  <si>
    <t>NC_008439.1</t>
  </si>
  <si>
    <t>AF497970</t>
  </si>
  <si>
    <t>Shigella sonnei colicin type 7</t>
  </si>
  <si>
    <t>ColJs</t>
  </si>
  <si>
    <t>NC_002809.1</t>
  </si>
  <si>
    <t>AF282884</t>
  </si>
  <si>
    <t>pDPT3</t>
  </si>
  <si>
    <t>NC_020412.1</t>
  </si>
  <si>
    <t>HF570109</t>
  </si>
  <si>
    <t>P9</t>
  </si>
  <si>
    <t>NC_002122.1</t>
  </si>
  <si>
    <t>AB021078</t>
  </si>
  <si>
    <t>Shigella sonnei eg211</t>
  </si>
  <si>
    <t>pDPT1</t>
  </si>
  <si>
    <t>NC_022585.1</t>
  </si>
  <si>
    <t>HF565446</t>
  </si>
  <si>
    <t>pKYM</t>
  </si>
  <si>
    <t>NC_001378.1</t>
  </si>
  <si>
    <t>M38574</t>
  </si>
  <si>
    <t>Shigella sonnei EG0356</t>
  </si>
  <si>
    <t>pEG356</t>
  </si>
  <si>
    <t>NC_013727.1</t>
  </si>
  <si>
    <t>FN594520</t>
  </si>
  <si>
    <t>pDPT4</t>
  </si>
  <si>
    <t>NC_020413.1</t>
  </si>
  <si>
    <t>HF570110</t>
  </si>
  <si>
    <t>Shigella sonnei 53G</t>
  </si>
  <si>
    <t>NC_016823.1</t>
  </si>
  <si>
    <t>HE616530</t>
  </si>
  <si>
    <t>NC_016833.1</t>
  </si>
  <si>
    <t>HE616529</t>
  </si>
  <si>
    <t>NC_016834.1</t>
  </si>
  <si>
    <t>HE616532</t>
  </si>
  <si>
    <t>NC_016824.1</t>
  </si>
  <si>
    <t>HE616531</t>
  </si>
  <si>
    <t>Shigella sonnei Ss046</t>
  </si>
  <si>
    <t>pSS046_spB</t>
  </si>
  <si>
    <t>NC_009346.1</t>
  </si>
  <si>
    <t>CP000642</t>
  </si>
  <si>
    <t>pSS046_spA</t>
  </si>
  <si>
    <t>NC_009345.1</t>
  </si>
  <si>
    <t>CP000641</t>
  </si>
  <si>
    <t>pSS046_spC</t>
  </si>
  <si>
    <t>NC_009347.1</t>
  </si>
  <si>
    <t>CP000643</t>
  </si>
  <si>
    <t>pSS_046</t>
  </si>
  <si>
    <t>NC_007385.1</t>
  </si>
  <si>
    <t>CP000039</t>
  </si>
  <si>
    <t>Shigella sp. LN126</t>
  </si>
  <si>
    <t>pLN126_33</t>
  </si>
  <si>
    <t>NC_019256.1</t>
  </si>
  <si>
    <t>HE578058</t>
  </si>
  <si>
    <t>Shigella sp. MO17</t>
  </si>
  <si>
    <t>pMO17_54</t>
  </si>
  <si>
    <t>NC_019254.1</t>
  </si>
  <si>
    <t>HE578057</t>
  </si>
  <si>
    <t>Siccibacter turicensis z3032</t>
  </si>
  <si>
    <t>pCTU1</t>
  </si>
  <si>
    <t>NC_013283.1</t>
  </si>
  <si>
    <t>FN543094</t>
  </si>
  <si>
    <t>pCTU3</t>
  </si>
  <si>
    <t>NC_013285.1</t>
  </si>
  <si>
    <t>FN543096</t>
  </si>
  <si>
    <t>pCTU2</t>
  </si>
  <si>
    <t>NC_013284.1</t>
  </si>
  <si>
    <t>FN543095</t>
  </si>
  <si>
    <t>Simkania negevensis Z</t>
  </si>
  <si>
    <t>pSn</t>
  </si>
  <si>
    <t>NC_015710.1</t>
  </si>
  <si>
    <t>FR872581</t>
  </si>
  <si>
    <t>Singulisphaera acidiphila DSM 18658</t>
  </si>
  <si>
    <t>pSINAC02</t>
  </si>
  <si>
    <t>NC_019894.1</t>
  </si>
  <si>
    <t>CP003366</t>
  </si>
  <si>
    <t>pSINAC01</t>
  </si>
  <si>
    <t>NC_019893.1</t>
  </si>
  <si>
    <t>CP003365</t>
  </si>
  <si>
    <t>pSINAC03</t>
  </si>
  <si>
    <t>NC_019895.1</t>
  </si>
  <si>
    <t>CP003367</t>
  </si>
  <si>
    <t>Sinorhizobium fredii GR64</t>
  </si>
  <si>
    <t>p64a</t>
  </si>
  <si>
    <t>NC_015742.1</t>
  </si>
  <si>
    <t>CP002245</t>
  </si>
  <si>
    <t>Sinorhizobium fredii HH103</t>
  </si>
  <si>
    <t>pSfHH103e</t>
  </si>
  <si>
    <t>NC_016815.1</t>
  </si>
  <si>
    <t>HE616899</t>
  </si>
  <si>
    <t>pSfHH103c</t>
  </si>
  <si>
    <t>NC_016814.1</t>
  </si>
  <si>
    <t>HE616893</t>
  </si>
  <si>
    <t>pSfHH103a</t>
  </si>
  <si>
    <t>NC_016813.1</t>
  </si>
  <si>
    <t>HE616891</t>
  </si>
  <si>
    <t>pSfHH103b</t>
  </si>
  <si>
    <t>NC_016836.1</t>
  </si>
  <si>
    <t>HE616892</t>
  </si>
  <si>
    <t>Sinorhizobium fredii NGR234</t>
  </si>
  <si>
    <t>pNGR234b</t>
  </si>
  <si>
    <t>NC_012586.1</t>
  </si>
  <si>
    <t>CP000874</t>
  </si>
  <si>
    <t>pNGR234a</t>
  </si>
  <si>
    <t>NC_000914.2</t>
  </si>
  <si>
    <t>U00090</t>
  </si>
  <si>
    <t>Sinorhizobium medicae WSM419</t>
  </si>
  <si>
    <t>pSMED03</t>
  </si>
  <si>
    <t>NC_009622.1</t>
  </si>
  <si>
    <t>CP000741</t>
  </si>
  <si>
    <t>pSMED01</t>
  </si>
  <si>
    <t>NC_009620.1</t>
  </si>
  <si>
    <t>CP000739</t>
  </si>
  <si>
    <t>pSMED02</t>
  </si>
  <si>
    <t>NC_009621.1</t>
  </si>
  <si>
    <t>CP000740</t>
  </si>
  <si>
    <t>Sinorhizobium meliloti RMO17</t>
  </si>
  <si>
    <t>pSymA</t>
  </si>
  <si>
    <t>NZ_CP009145.1</t>
  </si>
  <si>
    <t>CP009145</t>
  </si>
  <si>
    <t>pSymB</t>
  </si>
  <si>
    <t>NZ_CP009146.1</t>
  </si>
  <si>
    <t>CP009146</t>
  </si>
  <si>
    <t>Sinorhizobium meliloti C017</t>
  </si>
  <si>
    <t>pHRC017</t>
  </si>
  <si>
    <t>NC_019313.1</t>
  </si>
  <si>
    <t>JQ665880</t>
  </si>
  <si>
    <t>Sinorhizobium meliloti SM11</t>
  </si>
  <si>
    <t>pSmeSM11b</t>
  </si>
  <si>
    <t>NC_010865.1</t>
  </si>
  <si>
    <t>EF066650</t>
  </si>
  <si>
    <t>Sinorhizobium meliloti</t>
  </si>
  <si>
    <t>pSmeSM11a</t>
  </si>
  <si>
    <t>NC_013545.1</t>
  </si>
  <si>
    <t>DQ145546</t>
  </si>
  <si>
    <t>pRm1132f</t>
  </si>
  <si>
    <t>NC_004965.1</t>
  </si>
  <si>
    <t>AF327371</t>
  </si>
  <si>
    <t>Sinorhizobium meliloti 1021</t>
  </si>
  <si>
    <t>NC_003037.1</t>
  </si>
  <si>
    <t>AE006469</t>
  </si>
  <si>
    <t>NC_003078.1</t>
  </si>
  <si>
    <t>AL591985</t>
  </si>
  <si>
    <t>Sinorhizobium meliloti 2011</t>
  </si>
  <si>
    <t>NC_020560.1</t>
  </si>
  <si>
    <t>CP004139</t>
  </si>
  <si>
    <t>NC_020527.1</t>
  </si>
  <si>
    <t>CP004138</t>
  </si>
  <si>
    <t>Sinorhizobium meliloti AK83</t>
  </si>
  <si>
    <t>pSINME01</t>
  </si>
  <si>
    <t>NC_015597.1</t>
  </si>
  <si>
    <t>CP002784</t>
  </si>
  <si>
    <t>pSINME02</t>
  </si>
  <si>
    <t>NC_015592.1</t>
  </si>
  <si>
    <t>CP002785</t>
  </si>
  <si>
    <t>Sinorhizobium meliloti BL225C</t>
  </si>
  <si>
    <t>pSINMEB02</t>
  </si>
  <si>
    <t>NC_017323.1</t>
  </si>
  <si>
    <t>CP002742</t>
  </si>
  <si>
    <t>pSINMEB01</t>
  </si>
  <si>
    <t>NC_017324.1</t>
  </si>
  <si>
    <t>CP002741</t>
  </si>
  <si>
    <t>Sinorhizobium meliloti GR4</t>
  </si>
  <si>
    <t>pRmeGR4d</t>
  </si>
  <si>
    <t>NC_019849.2</t>
  </si>
  <si>
    <t>CP003937</t>
  </si>
  <si>
    <t>pRmeGR4c</t>
  </si>
  <si>
    <t>NC_019848.2</t>
  </si>
  <si>
    <t>CP003936</t>
  </si>
  <si>
    <t>pRmeGR4b</t>
  </si>
  <si>
    <t>NC_019847.2</t>
  </si>
  <si>
    <t>CP003935</t>
  </si>
  <si>
    <t>pRmeGR4a</t>
  </si>
  <si>
    <t>NC_019846.2</t>
  </si>
  <si>
    <t>CP003934</t>
  </si>
  <si>
    <t>Sinorhizobium meliloti Rm41</t>
  </si>
  <si>
    <t>pRM41A</t>
  </si>
  <si>
    <t>NC_018682.1</t>
  </si>
  <si>
    <t>HE995406</t>
  </si>
  <si>
    <t>pSYMB</t>
  </si>
  <si>
    <t>NC_018701.1</t>
  </si>
  <si>
    <t>HE995408</t>
  </si>
  <si>
    <t>pSYMA</t>
  </si>
  <si>
    <t>NC_018683.1</t>
  </si>
  <si>
    <t>HE995407</t>
  </si>
  <si>
    <t>pSmeSM11c</t>
  </si>
  <si>
    <t>NC_017327.1</t>
  </si>
  <si>
    <t>CP001831</t>
  </si>
  <si>
    <t>pSmeSM11d</t>
  </si>
  <si>
    <t>NC_017326.1</t>
  </si>
  <si>
    <t>CP001832</t>
  </si>
  <si>
    <t>Sinorhizobium sp. M14</t>
  </si>
  <si>
    <t>pSinA</t>
  </si>
  <si>
    <t>NC_021209.1</t>
  </si>
  <si>
    <t>JF809815</t>
  </si>
  <si>
    <t>Sodalis glossinidius</t>
  </si>
  <si>
    <t>pSG1</t>
  </si>
  <si>
    <t>NC_007182.1</t>
  </si>
  <si>
    <t>AJ868433</t>
  </si>
  <si>
    <t>NC_007183.1</t>
  </si>
  <si>
    <t>AJ868434</t>
  </si>
  <si>
    <t>pSG2</t>
  </si>
  <si>
    <t>NC_007184.1</t>
  </si>
  <si>
    <t>AJ868435</t>
  </si>
  <si>
    <t>NC_007185.1</t>
  </si>
  <si>
    <t>AJ868436</t>
  </si>
  <si>
    <t>pSG3</t>
  </si>
  <si>
    <t>NC_007186.1</t>
  </si>
  <si>
    <t>AJ868437</t>
  </si>
  <si>
    <t>pSG4</t>
  </si>
  <si>
    <t>NC_007187.1</t>
  </si>
  <si>
    <t>AJ868438</t>
  </si>
  <si>
    <t>Sodalis glossinidius str. 'morsitans'</t>
  </si>
  <si>
    <t>NC_007713.1</t>
  </si>
  <si>
    <t>AP008233</t>
  </si>
  <si>
    <t>NC_007714.1</t>
  </si>
  <si>
    <t>AP008234</t>
  </si>
  <si>
    <t>NC_007715.1</t>
  </si>
  <si>
    <t>AP008235</t>
  </si>
  <si>
    <t>Sodalis praecaptivus HS1</t>
  </si>
  <si>
    <t>pHS1</t>
  </si>
  <si>
    <t>NZ_CP006570.1</t>
  </si>
  <si>
    <t>CP006570</t>
  </si>
  <si>
    <t>Solibacillus silvestris StLB046</t>
  </si>
  <si>
    <t>pSSIL1</t>
  </si>
  <si>
    <t>NC_018069.1</t>
  </si>
  <si>
    <t>AP012158</t>
  </si>
  <si>
    <t>Sphingobium chlorophenolicum L-1</t>
  </si>
  <si>
    <t>pSPHCH01</t>
  </si>
  <si>
    <t>NC_015595.1</t>
  </si>
  <si>
    <t>CP002800</t>
  </si>
  <si>
    <t>Sphingobium chungbukense DJ77</t>
  </si>
  <si>
    <t>pSY2</t>
  </si>
  <si>
    <t>NC_016000.1</t>
  </si>
  <si>
    <t>JN180627</t>
  </si>
  <si>
    <t>Sphingobium fuliginis ATCC 27551</t>
  </si>
  <si>
    <t>pPDL2</t>
  </si>
  <si>
    <t>NC_019376.1</t>
  </si>
  <si>
    <t>JX312671</t>
  </si>
  <si>
    <t>Sphingobium japonicum UT26S</t>
  </si>
  <si>
    <t>pUT2</t>
  </si>
  <si>
    <t>NC_014009.1</t>
  </si>
  <si>
    <t>AP010807</t>
  </si>
  <si>
    <t>pUT1</t>
  </si>
  <si>
    <t>NC_014005.1</t>
  </si>
  <si>
    <t>AP010806</t>
  </si>
  <si>
    <t>pCHQ1</t>
  </si>
  <si>
    <t>NC_014007.1</t>
  </si>
  <si>
    <t>AP010805</t>
  </si>
  <si>
    <t>Sphingobium sp. SYK-6</t>
  </si>
  <si>
    <t>pSLPG</t>
  </si>
  <si>
    <t>NC_015974.1</t>
  </si>
  <si>
    <t>AP012223</t>
  </si>
  <si>
    <t>Sphingobium sp. YBL2</t>
  </si>
  <si>
    <t>YBL2_2</t>
  </si>
  <si>
    <t>NZ_CP010956.1</t>
  </si>
  <si>
    <t>CP010956</t>
  </si>
  <si>
    <t>YBL2_1</t>
  </si>
  <si>
    <t>NZ_CP010955.1</t>
  </si>
  <si>
    <t>CP010955</t>
  </si>
  <si>
    <t>YBL2_4</t>
  </si>
  <si>
    <t>NZ_CP010958.1</t>
  </si>
  <si>
    <t>CP010958</t>
  </si>
  <si>
    <t>YBL2_5</t>
  </si>
  <si>
    <t>NZ_CP010959.1</t>
  </si>
  <si>
    <t>CP010959</t>
  </si>
  <si>
    <t>YBL2_3</t>
  </si>
  <si>
    <t>NZ_CP010957.1</t>
  </si>
  <si>
    <t>CP010957</t>
  </si>
  <si>
    <t>YBL2_6</t>
  </si>
  <si>
    <t>NZ_CP010960.1</t>
  </si>
  <si>
    <t>CP010960</t>
  </si>
  <si>
    <t>Sphingobium wenxiniae JZ-1</t>
  </si>
  <si>
    <t>pPBA</t>
  </si>
  <si>
    <t>NC_025133.1</t>
  </si>
  <si>
    <t>KJ009324</t>
  </si>
  <si>
    <t>Sphingobium xenophagum QYY</t>
  </si>
  <si>
    <t>pSx-Qyy</t>
  </si>
  <si>
    <t>NC_006826.1</t>
  </si>
  <si>
    <t>AY787146</t>
  </si>
  <si>
    <t>Sphingobium yanoikuyae JCM 7371</t>
  </si>
  <si>
    <t>pYAN-1</t>
  </si>
  <si>
    <t>NC_008246.1</t>
  </si>
  <si>
    <t>AB265740</t>
  </si>
  <si>
    <t>pYAN-2</t>
  </si>
  <si>
    <t>NC_008247.1</t>
  </si>
  <si>
    <t>AB265741</t>
  </si>
  <si>
    <t>Sphingomonas hengshuiensis WHSC-8</t>
  </si>
  <si>
    <t>NZ_CP010837.1</t>
  </si>
  <si>
    <t>CP010837</t>
  </si>
  <si>
    <t>Sphingomonas sanxanigenens DSM 19645 = NX02</t>
  </si>
  <si>
    <t>pNXO2</t>
  </si>
  <si>
    <t>NZ_CP011450.1</t>
  </si>
  <si>
    <t>CP011450</t>
  </si>
  <si>
    <t>Sphingomonas sp. A1</t>
  </si>
  <si>
    <t>NC_007353.2</t>
  </si>
  <si>
    <t>AB231906</t>
  </si>
  <si>
    <t>Sphingomonas sp. ERG5</t>
  </si>
  <si>
    <t>pCADAB1</t>
  </si>
  <si>
    <t>NC_022235.1</t>
  </si>
  <si>
    <t>KF494257</t>
  </si>
  <si>
    <t>Sphingomonas sp. KA1</t>
  </si>
  <si>
    <t>pCAR3</t>
  </si>
  <si>
    <t>NC_008308.1</t>
  </si>
  <si>
    <t>AB270530</t>
  </si>
  <si>
    <t>Sphingomonas sp. MEA3-1</t>
  </si>
  <si>
    <t>pMEA03</t>
  </si>
  <si>
    <t>NZ_CM003354.1</t>
  </si>
  <si>
    <t>CM003354</t>
  </si>
  <si>
    <t>pMEA01</t>
  </si>
  <si>
    <t>NZ_CM003352.1</t>
  </si>
  <si>
    <t>CM003352</t>
  </si>
  <si>
    <t>pMEA06</t>
  </si>
  <si>
    <t>NZ_CM003357.1</t>
  </si>
  <si>
    <t>CM003357</t>
  </si>
  <si>
    <t>pMEA04</t>
  </si>
  <si>
    <t>NZ_CM003355.1</t>
  </si>
  <si>
    <t>CM003355</t>
  </si>
  <si>
    <t>pMEA02</t>
  </si>
  <si>
    <t>NZ_CM003353.1</t>
  </si>
  <si>
    <t>CM003353</t>
  </si>
  <si>
    <t>pMEA07</t>
  </si>
  <si>
    <t>NZ_CM003358.1</t>
  </si>
  <si>
    <t>CM003358</t>
  </si>
  <si>
    <t>pMEA05</t>
  </si>
  <si>
    <t>NZ_CM003356.1</t>
  </si>
  <si>
    <t>CM003356</t>
  </si>
  <si>
    <t>Sphingomonas sp. MM-1</t>
  </si>
  <si>
    <t>pISP0</t>
  </si>
  <si>
    <t>NC_020542.1</t>
  </si>
  <si>
    <t>CP004037</t>
  </si>
  <si>
    <t>pISP3</t>
  </si>
  <si>
    <t>NC_020544.1</t>
  </si>
  <si>
    <t>CP004040</t>
  </si>
  <si>
    <t>pISP4</t>
  </si>
  <si>
    <t>NC_020563.2</t>
  </si>
  <si>
    <t>CP004041</t>
  </si>
  <si>
    <t>pISP2</t>
  </si>
  <si>
    <t>NC_020543.1</t>
  </si>
  <si>
    <t>CP004039</t>
  </si>
  <si>
    <t>pISP1</t>
  </si>
  <si>
    <t>NC_020562.1</t>
  </si>
  <si>
    <t>CP004038</t>
  </si>
  <si>
    <t>NC_013970.2</t>
  </si>
  <si>
    <t>AB549721</t>
  </si>
  <si>
    <t>Sphingomonas taxi ATCC 55669</t>
  </si>
  <si>
    <t>STP2</t>
  </si>
  <si>
    <t>NZ_CP009573.1</t>
  </si>
  <si>
    <t>CP009573</t>
  </si>
  <si>
    <t>STP1</t>
  </si>
  <si>
    <t>NZ_CP009572.1</t>
  </si>
  <si>
    <t>CP009572</t>
  </si>
  <si>
    <t>Sphingomonas wittichii RW1</t>
  </si>
  <si>
    <t>pSWIT01</t>
  </si>
  <si>
    <t>NC_009507.1</t>
  </si>
  <si>
    <t>CP000700</t>
  </si>
  <si>
    <t>pSWIT02</t>
  </si>
  <si>
    <t>NC_009508.1</t>
  </si>
  <si>
    <t>CP000701</t>
  </si>
  <si>
    <t>Sphingopyxis alaskensis RB2256</t>
  </si>
  <si>
    <t>F plasmid</t>
  </si>
  <si>
    <t>NC_008036.1</t>
  </si>
  <si>
    <t>CP000357</t>
  </si>
  <si>
    <t>Sphingopyxis fribergensis Kp5.2</t>
  </si>
  <si>
    <t>pSfKp5.2</t>
  </si>
  <si>
    <t>NZ_CP009123.1</t>
  </si>
  <si>
    <t>CP009123</t>
  </si>
  <si>
    <t>Sphingopyxis macrogoltabida EY-1</t>
  </si>
  <si>
    <t>NZ_CP012702.1</t>
  </si>
  <si>
    <t>CP012702</t>
  </si>
  <si>
    <t>NZ_CP012703.1</t>
  </si>
  <si>
    <t>CP012703</t>
  </si>
  <si>
    <t>NZ_CP012705.1</t>
  </si>
  <si>
    <t>CP012705</t>
  </si>
  <si>
    <t>NZ_CP012701.1</t>
  </si>
  <si>
    <t>CP012701</t>
  </si>
  <si>
    <t>NZ_CP012704.1</t>
  </si>
  <si>
    <t>CP012704</t>
  </si>
  <si>
    <t>Sphingopyxis macrogoltabida 203</t>
  </si>
  <si>
    <t>NZ_CP009430.1</t>
  </si>
  <si>
    <t>CP009430</t>
  </si>
  <si>
    <t>NZ_CP009431.1</t>
  </si>
  <si>
    <t>CP009431</t>
  </si>
  <si>
    <t>Sphingopyxis macrogoltabida 103</t>
  </si>
  <si>
    <t>pSM103mini</t>
  </si>
  <si>
    <t>NC_014466.1</t>
  </si>
  <si>
    <t>AB534719</t>
  </si>
  <si>
    <t>Sphingopyxis sp. 113P3</t>
  </si>
  <si>
    <t>NZ_CP009453.1</t>
  </si>
  <si>
    <t>CP009453</t>
  </si>
  <si>
    <t>Spiroplasma citri GII3</t>
  </si>
  <si>
    <t>pSci1</t>
  </si>
  <si>
    <t>NC_007387.1</t>
  </si>
  <si>
    <t>AJ969069</t>
  </si>
  <si>
    <t>pSci5</t>
  </si>
  <si>
    <t>NC_007391.1</t>
  </si>
  <si>
    <t>AJ969073</t>
  </si>
  <si>
    <t>pSci6</t>
  </si>
  <si>
    <t>NC_007392.1</t>
  </si>
  <si>
    <t>AJ969074</t>
  </si>
  <si>
    <t>pSci4</t>
  </si>
  <si>
    <t>NC_007390.1</t>
  </si>
  <si>
    <t>AJ969072</t>
  </si>
  <si>
    <t>pSci3</t>
  </si>
  <si>
    <t>NC_007389.1</t>
  </si>
  <si>
    <t>AJ969071</t>
  </si>
  <si>
    <t>Spiroplasma citri BR3-3X</t>
  </si>
  <si>
    <t>pBJS-O</t>
  </si>
  <si>
    <t>NC_007101.1</t>
  </si>
  <si>
    <t>pSciA</t>
  </si>
  <si>
    <t>NC_007386.1</t>
  </si>
  <si>
    <t>AJ966734</t>
  </si>
  <si>
    <t>pSci2</t>
  </si>
  <si>
    <t>NC_007388.1</t>
  </si>
  <si>
    <t>AJ969070</t>
  </si>
  <si>
    <t>Spiroplasma kunkelii CR2-3x</t>
  </si>
  <si>
    <t>pSKU146</t>
  </si>
  <si>
    <t>NC_006400.1</t>
  </si>
  <si>
    <t>pSKU76</t>
  </si>
  <si>
    <t>NZ_CP012425.1</t>
  </si>
  <si>
    <t>CP012425</t>
  </si>
  <si>
    <t>pSKU205</t>
  </si>
  <si>
    <t>NZ_CP012424.1</t>
  </si>
  <si>
    <t>CP012424</t>
  </si>
  <si>
    <t>pSKU226</t>
  </si>
  <si>
    <t>NZ_CP012423.1</t>
  </si>
  <si>
    <t>CP012423</t>
  </si>
  <si>
    <t>Spiroplasma melliferum KC3</t>
  </si>
  <si>
    <t>pSme2</t>
  </si>
  <si>
    <t>NZ_AGBZ02000006.1</t>
  </si>
  <si>
    <t>AGBZ02000006</t>
  </si>
  <si>
    <t>pSme1</t>
  </si>
  <si>
    <t>NZ_AGBZ02000005.1</t>
  </si>
  <si>
    <t>AGBZ02000005</t>
  </si>
  <si>
    <t>Spiroplasma taiwanense CT-1</t>
  </si>
  <si>
    <t>NC_021832.1</t>
  </si>
  <si>
    <t>CP005075</t>
  </si>
  <si>
    <t>Spirosoma linguale DSM 74</t>
  </si>
  <si>
    <t>pSLIN04</t>
  </si>
  <si>
    <t>CP001773.1</t>
  </si>
  <si>
    <t>pSLIN06</t>
  </si>
  <si>
    <t>CP001775.1</t>
  </si>
  <si>
    <t>pSLIN03</t>
  </si>
  <si>
    <t>CP001772.1</t>
  </si>
  <si>
    <t>pSLIN05</t>
  </si>
  <si>
    <t>CP001774.1</t>
  </si>
  <si>
    <t>pSLIN01</t>
  </si>
  <si>
    <t>CP001770.1</t>
  </si>
  <si>
    <t>pSLIN02</t>
  </si>
  <si>
    <t>CP001771.1</t>
  </si>
  <si>
    <t>pSLIN07</t>
  </si>
  <si>
    <t>CP001776.1</t>
  </si>
  <si>
    <t>pSLIN08</t>
  </si>
  <si>
    <t>CP001777.1</t>
  </si>
  <si>
    <t>Spongiibacter sp. IMCC21906</t>
  </si>
  <si>
    <t>NZ_CP011478.1</t>
  </si>
  <si>
    <t>CP011478</t>
  </si>
  <si>
    <t>Sporosarcina ureae DMV4</t>
  </si>
  <si>
    <t>pSU1</t>
  </si>
  <si>
    <t>NC_014015.1</t>
  </si>
  <si>
    <t>GU584223</t>
  </si>
  <si>
    <t>Stanieria cyanosphaera PCC 7437</t>
  </si>
  <si>
    <t>pSTA7437.02</t>
  </si>
  <si>
    <t>NC_019749.1</t>
  </si>
  <si>
    <t>CP003655</t>
  </si>
  <si>
    <t>pSTA7437.03</t>
  </si>
  <si>
    <t>NC_019750.1</t>
  </si>
  <si>
    <t>CP003656</t>
  </si>
  <si>
    <t>pSTA7437.05</t>
  </si>
  <si>
    <t>NC_019766.1</t>
  </si>
  <si>
    <t>CP003658</t>
  </si>
  <si>
    <t>pSTA7437.01</t>
  </si>
  <si>
    <t>NC_019765.1</t>
  </si>
  <si>
    <t>CP003654</t>
  </si>
  <si>
    <t>pSTA7437.04</t>
  </si>
  <si>
    <t>NC_020052.1</t>
  </si>
  <si>
    <t>CP003657</t>
  </si>
  <si>
    <t>Staphylococcus agnetis 908</t>
  </si>
  <si>
    <t>unamed</t>
  </si>
  <si>
    <t>CP009624.1</t>
  </si>
  <si>
    <t>Staphylococcus argenteus MSHR1132</t>
  </si>
  <si>
    <t>pST75</t>
  </si>
  <si>
    <t>NC_016942.1</t>
  </si>
  <si>
    <t>FR821778</t>
  </si>
  <si>
    <t>Staphylococcus arlettae 2-144</t>
  </si>
  <si>
    <t>pSS-03</t>
  </si>
  <si>
    <t>NC_016054.1</t>
  </si>
  <si>
    <t>JF834911</t>
  </si>
  <si>
    <t>Staphylococcus aureus 502A</t>
  </si>
  <si>
    <t>NZ_CP007455.1</t>
  </si>
  <si>
    <t>CP007455</t>
  </si>
  <si>
    <t>Staphylococcus aureus 2395 USA500</t>
  </si>
  <si>
    <t>pUSA500</t>
  </si>
  <si>
    <t>NZ_CP007500.1</t>
  </si>
  <si>
    <t>CP007500</t>
  </si>
  <si>
    <t>Staphylococcus aureus M121</t>
  </si>
  <si>
    <t>pM121</t>
  </si>
  <si>
    <t>NZ_CP007671.1</t>
  </si>
  <si>
    <t>CP007671</t>
  </si>
  <si>
    <t>Staphylococcus aureus CA15</t>
  </si>
  <si>
    <t>pCA15</t>
  </si>
  <si>
    <t>NZ_CP007675.1</t>
  </si>
  <si>
    <t>CP007675</t>
  </si>
  <si>
    <t>Staphylococcus aureus RKI4</t>
  </si>
  <si>
    <t>NZ_CP011529.1</t>
  </si>
  <si>
    <t>CP011529</t>
  </si>
  <si>
    <t>Staphylococcus aureus</t>
  </si>
  <si>
    <t>pRJ6</t>
  </si>
  <si>
    <t>NC_011522.1</t>
  </si>
  <si>
    <t>AF241888</t>
  </si>
  <si>
    <t>Staphylococcus aureus 9b</t>
  </si>
  <si>
    <t>p9b</t>
  </si>
  <si>
    <t>NC_019143.1</t>
  </si>
  <si>
    <t>JF968542</t>
  </si>
  <si>
    <t>Staphylococcus aureus 004-737X</t>
  </si>
  <si>
    <t>pSA737</t>
  </si>
  <si>
    <t>NC_021076.1</t>
  </si>
  <si>
    <t>KC206006</t>
  </si>
  <si>
    <t>Staphylococcus aureus CMRSA</t>
  </si>
  <si>
    <t>pWBG738</t>
  </si>
  <si>
    <t>NC_007209.1</t>
  </si>
  <si>
    <t>DQ088624</t>
  </si>
  <si>
    <t>Staphylococcus aureus TP4</t>
  </si>
  <si>
    <t>pTZ4</t>
  </si>
  <si>
    <t>NC_010111.1</t>
  </si>
  <si>
    <t>AB369999</t>
  </si>
  <si>
    <t>Staphylococcus aureus TY825</t>
  </si>
  <si>
    <t>pETB</t>
  </si>
  <si>
    <t>NC_022598.1</t>
  </si>
  <si>
    <t>AP012467</t>
  </si>
  <si>
    <t>Staphylococcus aureus HUNSC491</t>
  </si>
  <si>
    <t>pPR9</t>
  </si>
  <si>
    <t>NC_013653.1</t>
  </si>
  <si>
    <t>GU237136</t>
  </si>
  <si>
    <t>Staphylococcus aureus SK18</t>
  </si>
  <si>
    <t>pSK1</t>
  </si>
  <si>
    <t>NC_014369.1</t>
  </si>
  <si>
    <t>GU565967</t>
  </si>
  <si>
    <t>Staphylococcus aureus EP5</t>
  </si>
  <si>
    <t>pDLK2</t>
  </si>
  <si>
    <t>NC_019140.1</t>
  </si>
  <si>
    <t>GU562625</t>
  </si>
  <si>
    <t>Staphylococcus aureus E14</t>
  </si>
  <si>
    <t>pDLK1</t>
  </si>
  <si>
    <t>NC_019139.1</t>
  </si>
  <si>
    <t>GU562624</t>
  </si>
  <si>
    <t>Staphylococcus aureus E-1</t>
  </si>
  <si>
    <t>EDINA</t>
  </si>
  <si>
    <t>NC_010077.1</t>
  </si>
  <si>
    <t>AP003089</t>
  </si>
  <si>
    <t>pSK6</t>
  </si>
  <si>
    <t>NC_001995.1</t>
  </si>
  <si>
    <t>U96610</t>
  </si>
  <si>
    <t>Staphylococcus aureus ST398</t>
  </si>
  <si>
    <t>pKKS49</t>
  </si>
  <si>
    <t>NC_019149.1</t>
  </si>
  <si>
    <t>HE611647</t>
  </si>
  <si>
    <t>Staphylococcus aureus 18810</t>
  </si>
  <si>
    <t>p18810-P03</t>
  </si>
  <si>
    <t>NC_018963.1</t>
  </si>
  <si>
    <t>CP002141</t>
  </si>
  <si>
    <t>Staphylococcus aureus JY10</t>
  </si>
  <si>
    <t>pKH16</t>
  </si>
  <si>
    <t>NC_010262.1</t>
  </si>
  <si>
    <t>EU365621</t>
  </si>
  <si>
    <t>Staphylococcus aureus JY22</t>
  </si>
  <si>
    <t>pKH17</t>
  </si>
  <si>
    <t>NC_010284.1</t>
  </si>
  <si>
    <t>EU365622</t>
  </si>
  <si>
    <t>pV030-8</t>
  </si>
  <si>
    <t>NC_010279.1</t>
  </si>
  <si>
    <t>EU366902</t>
  </si>
  <si>
    <t>Staphylococcus aureus 18809</t>
  </si>
  <si>
    <t>p18809-P03</t>
  </si>
  <si>
    <t>NC_018961.1</t>
  </si>
  <si>
    <t>CP002139</t>
  </si>
  <si>
    <t>Staphylococcus aureus PM1</t>
  </si>
  <si>
    <t>pPM1</t>
  </si>
  <si>
    <t>NC_019148.1</t>
  </si>
  <si>
    <t>AB699881</t>
  </si>
  <si>
    <t>Staphylococcus aureus SA268</t>
  </si>
  <si>
    <t>pSA268</t>
  </si>
  <si>
    <t>NC_023278.1</t>
  </si>
  <si>
    <t>KF471116</t>
  </si>
  <si>
    <t>Staphylococcus aureus 1</t>
  </si>
  <si>
    <t>pSA8589</t>
  </si>
  <si>
    <t>NC_021230.1</t>
  </si>
  <si>
    <t>KC561137</t>
  </si>
  <si>
    <t>Staphylococcus aureus 18811</t>
  </si>
  <si>
    <t>p18811-P03</t>
  </si>
  <si>
    <t>NC_018974.1</t>
  </si>
  <si>
    <t>CP002143</t>
  </si>
  <si>
    <t>Staphylococcus aureus C2355</t>
  </si>
  <si>
    <t>pUR2355</t>
  </si>
  <si>
    <t>NC_019145.1</t>
  </si>
  <si>
    <t>JQ312422</t>
  </si>
  <si>
    <t>pC221</t>
  </si>
  <si>
    <t>NC_002129.1</t>
  </si>
  <si>
    <t>X02529</t>
  </si>
  <si>
    <t>Staphylococcus aureus JY30</t>
  </si>
  <si>
    <t>pKH20</t>
  </si>
  <si>
    <t>NC_010686.1</t>
  </si>
  <si>
    <t>EU350090</t>
  </si>
  <si>
    <t>Staphylococcus aureus IMCJ1379</t>
  </si>
  <si>
    <t>pSA1379</t>
  </si>
  <si>
    <t>NC_007931.1</t>
  </si>
  <si>
    <t>AB255366</t>
  </si>
  <si>
    <t>Staphylococcus aureus SA16</t>
  </si>
  <si>
    <t>pMSA16</t>
  </si>
  <si>
    <t>NC_019144.1</t>
  </si>
  <si>
    <t>JQ246438</t>
  </si>
  <si>
    <t>p18811-P01</t>
  </si>
  <si>
    <t>NC_018975.1</t>
  </si>
  <si>
    <t>CP002144</t>
  </si>
  <si>
    <t>pSK41</t>
  </si>
  <si>
    <t>NC_005024.1</t>
  </si>
  <si>
    <t>AF051917</t>
  </si>
  <si>
    <t>Staphylococcus aureus WBG4364</t>
  </si>
  <si>
    <t>pWBG1773</t>
  </si>
  <si>
    <t>NC_010616.1</t>
  </si>
  <si>
    <t>EF537646</t>
  </si>
  <si>
    <t>Staphylococcus aureus KH28</t>
  </si>
  <si>
    <t>pKH14</t>
  </si>
  <si>
    <t>NC_010428.1</t>
  </si>
  <si>
    <t>EU164802</t>
  </si>
  <si>
    <t>pRJ9</t>
  </si>
  <si>
    <t>NC_025194.1</t>
  </si>
  <si>
    <t>AF447813</t>
  </si>
  <si>
    <t>Staphylococcus aureus 18806</t>
  </si>
  <si>
    <t>p18806-P03</t>
  </si>
  <si>
    <t>NC_018956.1</t>
  </si>
  <si>
    <t>CP002134</t>
  </si>
  <si>
    <t>Staphylococcus aureus C5425</t>
  </si>
  <si>
    <t>pUR5425</t>
  </si>
  <si>
    <t>NC_019146.1</t>
  </si>
  <si>
    <t>JQ861958</t>
  </si>
  <si>
    <t>pC223</t>
  </si>
  <si>
    <t>NC_005243.1</t>
  </si>
  <si>
    <t>AY355285</t>
  </si>
  <si>
    <t>Staphylococcus aureus C4128</t>
  </si>
  <si>
    <t>pUR4128</t>
  </si>
  <si>
    <t>NC_019147.1</t>
  </si>
  <si>
    <t>JQ861960</t>
  </si>
  <si>
    <t>Staphylococcus aureus TY4</t>
  </si>
  <si>
    <t>NC_003265.1</t>
  </si>
  <si>
    <t>AP003088</t>
  </si>
  <si>
    <t>Staphylococcus aureus JY37</t>
  </si>
  <si>
    <t>pKH19</t>
  </si>
  <si>
    <t>NC_010685.1</t>
  </si>
  <si>
    <t>EU350089</t>
  </si>
  <si>
    <t>pMW2</t>
  </si>
  <si>
    <t>NC_005011.1</t>
  </si>
  <si>
    <t>AP004832</t>
  </si>
  <si>
    <t>J3358</t>
  </si>
  <si>
    <t>NC_001763.1</t>
  </si>
  <si>
    <t>U36910</t>
  </si>
  <si>
    <t>pSWS372</t>
  </si>
  <si>
    <t>NC_024964.1</t>
  </si>
  <si>
    <t>HG380318</t>
  </si>
  <si>
    <t>Staphylococcus aureus 18813</t>
  </si>
  <si>
    <t>p18813-P03</t>
  </si>
  <si>
    <t>NC_018967.1</t>
  </si>
  <si>
    <t>CP002145</t>
  </si>
  <si>
    <t>Staphylococcus aureus 19321</t>
  </si>
  <si>
    <t>p19321-P03</t>
  </si>
  <si>
    <t>NC_018976.1</t>
  </si>
  <si>
    <t>CP002147</t>
  </si>
  <si>
    <t>pT181</t>
  </si>
  <si>
    <t>NC_001393.1</t>
  </si>
  <si>
    <t>J01764</t>
  </si>
  <si>
    <t>Staphylococcus aureus T48</t>
  </si>
  <si>
    <t>pT48</t>
  </si>
  <si>
    <t>NC_001395.1</t>
  </si>
  <si>
    <t>M19652</t>
  </si>
  <si>
    <t>pKKS825</t>
  </si>
  <si>
    <t>NC_013034.2</t>
  </si>
  <si>
    <t>FN377602</t>
  </si>
  <si>
    <t>pE194</t>
  </si>
  <si>
    <t>NC_005908.1</t>
  </si>
  <si>
    <t>V01278</t>
  </si>
  <si>
    <t>pKH7</t>
  </si>
  <si>
    <t>NC_002096.1</t>
  </si>
  <si>
    <t>U38429</t>
  </si>
  <si>
    <t>NC_006977.1</t>
  </si>
  <si>
    <t>X02166</t>
  </si>
  <si>
    <t>pS194</t>
  </si>
  <si>
    <t>NC_005564.1</t>
  </si>
  <si>
    <t>X06627</t>
  </si>
  <si>
    <t>Staphylococcus aureus JY43</t>
  </si>
  <si>
    <t>pKH12</t>
  </si>
  <si>
    <t>NC_010687.1</t>
  </si>
  <si>
    <t>EU168704</t>
  </si>
  <si>
    <t>Staphylococcus aureus MRSA ST398</t>
  </si>
  <si>
    <t>pSWS2889</t>
  </si>
  <si>
    <t>NC_023385.1</t>
  </si>
  <si>
    <t>HG803547</t>
  </si>
  <si>
    <t>Staphylococcus aureus E29</t>
  </si>
  <si>
    <t>pDLK3</t>
  </si>
  <si>
    <t>NC_013969.1</t>
  </si>
  <si>
    <t>GU562626</t>
  </si>
  <si>
    <t>pUR3912</t>
  </si>
  <si>
    <t>NC_020183.2</t>
  </si>
  <si>
    <t>HE805623</t>
  </si>
  <si>
    <t>Staphylococcus aureus JY50</t>
  </si>
  <si>
    <t>pKH21</t>
  </si>
  <si>
    <t>NC_010684.1</t>
  </si>
  <si>
    <t>EU350088</t>
  </si>
  <si>
    <t>pCPS49</t>
  </si>
  <si>
    <t>NC_019142.1</t>
  </si>
  <si>
    <t>FN806792</t>
  </si>
  <si>
    <t>Staphylococcus aureus CH-91</t>
  </si>
  <si>
    <t>pCH91</t>
  </si>
  <si>
    <t>NC_020227.1</t>
  </si>
  <si>
    <t>JQ619831</t>
  </si>
  <si>
    <t>Staphylococcus aureus 18808</t>
  </si>
  <si>
    <t>p18808-P01</t>
  </si>
  <si>
    <t>NC_018960.1</t>
  </si>
  <si>
    <t>CP002138</t>
  </si>
  <si>
    <t>pNS1</t>
  </si>
  <si>
    <t>NC_001391.1</t>
  </si>
  <si>
    <t>M16217</t>
  </si>
  <si>
    <t>Staphylococcus aureus TPS162</t>
  </si>
  <si>
    <t>pTZ2162</t>
  </si>
  <si>
    <t>NC_010419.1</t>
  </si>
  <si>
    <t>AB304512</t>
  </si>
  <si>
    <t>pUB101</t>
  </si>
  <si>
    <t>NC_005127.1</t>
  </si>
  <si>
    <t>AY373761</t>
  </si>
  <si>
    <t>pKKS627</t>
  </si>
  <si>
    <t>NC_014156.1</t>
  </si>
  <si>
    <t>FN390948</t>
  </si>
  <si>
    <t>pSH6</t>
  </si>
  <si>
    <t>NC_025195.1</t>
  </si>
  <si>
    <t>X53952</t>
  </si>
  <si>
    <t>pDJ91S</t>
  </si>
  <si>
    <t>NC_023313.1</t>
  </si>
  <si>
    <t>KC895984</t>
  </si>
  <si>
    <t>p21</t>
  </si>
  <si>
    <t>NC_002517.1</t>
  </si>
  <si>
    <t>AF128883</t>
  </si>
  <si>
    <t>pSK3</t>
  </si>
  <si>
    <t>NC_001994.1</t>
  </si>
  <si>
    <t>U96609</t>
  </si>
  <si>
    <t>Staphylococcus aureus a53</t>
  </si>
  <si>
    <t>pBORa53</t>
  </si>
  <si>
    <t>NC_013550.1</t>
  </si>
  <si>
    <t>AY917098</t>
  </si>
  <si>
    <t>pSWS371</t>
  </si>
  <si>
    <t>NC_024963.1</t>
  </si>
  <si>
    <t>HG380317</t>
  </si>
  <si>
    <t>pCPS32</t>
  </si>
  <si>
    <t>NC_019141.1</t>
  </si>
  <si>
    <t>FN806791</t>
  </si>
  <si>
    <t>Staphylococcus aureus 18805</t>
  </si>
  <si>
    <t>p18805-P03</t>
  </si>
  <si>
    <t>NC_019150.1</t>
  </si>
  <si>
    <t>CP002132</t>
  </si>
  <si>
    <t>p18809-P04</t>
  </si>
  <si>
    <t>NC_018968.1</t>
  </si>
  <si>
    <t>CP002146</t>
  </si>
  <si>
    <t>pVGA</t>
  </si>
  <si>
    <t>NC_011605.1</t>
  </si>
  <si>
    <t>FJ207465</t>
  </si>
  <si>
    <t>Staphylococcus aureus SM52</t>
  </si>
  <si>
    <t>pSM52</t>
  </si>
  <si>
    <t>NC_025022.1</t>
  </si>
  <si>
    <t>JX898993</t>
  </si>
  <si>
    <t>pC194</t>
  </si>
  <si>
    <t>NC_002013.1</t>
  </si>
  <si>
    <t>V01277</t>
  </si>
  <si>
    <t>pUB110</t>
  </si>
  <si>
    <t>NC_001384.1</t>
  </si>
  <si>
    <t>M19465</t>
  </si>
  <si>
    <t>p18808-P03</t>
  </si>
  <si>
    <t>NC_018959.1</t>
  </si>
  <si>
    <t>CP002137</t>
  </si>
  <si>
    <t>Staphylococcus aureus SA5</t>
  </si>
  <si>
    <t>pKH3</t>
  </si>
  <si>
    <t>NC_005020.1</t>
  </si>
  <si>
    <t>AF151117</t>
  </si>
  <si>
    <t>pNVH01</t>
  </si>
  <si>
    <t>NC_004562.1</t>
  </si>
  <si>
    <t>AJ512814</t>
  </si>
  <si>
    <t>Staphylococcus aureus 18807</t>
  </si>
  <si>
    <t>p18807-P03</t>
  </si>
  <si>
    <t>NC_018957.1</t>
  </si>
  <si>
    <t>CP002135</t>
  </si>
  <si>
    <t>Staphylococcus aureus IMCJ1308</t>
  </si>
  <si>
    <t>pSA1308</t>
  </si>
  <si>
    <t>NC_007928.1</t>
  </si>
  <si>
    <t>AB254848</t>
  </si>
  <si>
    <t>pKH15</t>
  </si>
  <si>
    <t>NC_010427.1</t>
  </si>
  <si>
    <t>EU170348</t>
  </si>
  <si>
    <t>pSN2</t>
  </si>
  <si>
    <t>NC_005565.1</t>
  </si>
  <si>
    <t>V01282</t>
  </si>
  <si>
    <t>Staphylococcus aureus KH13</t>
  </si>
  <si>
    <t>pKH13</t>
  </si>
  <si>
    <t>NC_010426.1</t>
  </si>
  <si>
    <t>EU170347</t>
  </si>
  <si>
    <t>p19321-P01</t>
  </si>
  <si>
    <t>NC_018969.1</t>
  </si>
  <si>
    <t>CP002148</t>
  </si>
  <si>
    <t>pKH6</t>
  </si>
  <si>
    <t>NC_001767.1</t>
  </si>
  <si>
    <t>U38428</t>
  </si>
  <si>
    <t>p18807-P01</t>
  </si>
  <si>
    <t>NC_018958.1</t>
  </si>
  <si>
    <t>CP002136</t>
  </si>
  <si>
    <t>Staphylococcus aureus HOU1444-VR</t>
  </si>
  <si>
    <t>pVR-MSSA_01</t>
  </si>
  <si>
    <t>CP012594.1</t>
  </si>
  <si>
    <t>pVR-MSSA_03</t>
  </si>
  <si>
    <t>CP012596.1</t>
  </si>
  <si>
    <t>pVR-MSSA_02</t>
  </si>
  <si>
    <t>CP012595.1</t>
  </si>
  <si>
    <t>Staphylococcus aureus SA564</t>
  </si>
  <si>
    <t>pSA564</t>
  </si>
  <si>
    <t>NZ_CP010891.1</t>
  </si>
  <si>
    <t>CP010891</t>
  </si>
  <si>
    <t>pLW043</t>
  </si>
  <si>
    <t>NC_005054.1</t>
  </si>
  <si>
    <t>AE017171</t>
  </si>
  <si>
    <t>Staphylococcus aureus CC022</t>
  </si>
  <si>
    <t>pSA-CC022-1</t>
  </si>
  <si>
    <t>CM003520.1</t>
  </si>
  <si>
    <t>pSA-CC022-2</t>
  </si>
  <si>
    <t>CM003521.1</t>
  </si>
  <si>
    <t>Staphylococcus aureus CC072</t>
  </si>
  <si>
    <t>pSA-CC072-1</t>
  </si>
  <si>
    <t>CM003524.1</t>
  </si>
  <si>
    <t>Staphylococcus aureus CC017</t>
  </si>
  <si>
    <t>pSA-CC017-1</t>
  </si>
  <si>
    <t>CM003519.1</t>
  </si>
  <si>
    <t>Staphylococcus aureus CC169</t>
  </si>
  <si>
    <t>pSA-CC169-2</t>
  </si>
  <si>
    <t>NZ_CM003523.1</t>
  </si>
  <si>
    <t>CM003523</t>
  </si>
  <si>
    <t>pSA-CC169-1</t>
  </si>
  <si>
    <t>NZ_CM003522.1</t>
  </si>
  <si>
    <t>CM003522</t>
  </si>
  <si>
    <t>Staphylococcus aureus CC175</t>
  </si>
  <si>
    <t>pSA-CC175-1</t>
  </si>
  <si>
    <t>CM003525.1</t>
  </si>
  <si>
    <t>pSA_CC175-2</t>
  </si>
  <si>
    <t>CM003526.1</t>
  </si>
  <si>
    <t>Staphylococcus aureus CC445</t>
  </si>
  <si>
    <t>pSA-CC445-1</t>
  </si>
  <si>
    <t>NZ_CM003527.1</t>
  </si>
  <si>
    <t>CM003527</t>
  </si>
  <si>
    <t>Staphylococcus aureus CA12</t>
  </si>
  <si>
    <t>pCA12</t>
  </si>
  <si>
    <t>CP007673.1</t>
  </si>
  <si>
    <t>Staphylococcus aureus HUV05</t>
  </si>
  <si>
    <t>pHUV05-02</t>
  </si>
  <si>
    <t>CP007678.1</t>
  </si>
  <si>
    <t>pHUV05-03</t>
  </si>
  <si>
    <t>CP007679.1</t>
  </si>
  <si>
    <t>pHUV05-01</t>
  </si>
  <si>
    <t>CP007677.1</t>
  </si>
  <si>
    <t>Staphylococcus aureus V2200</t>
  </si>
  <si>
    <t>pV2200</t>
  </si>
  <si>
    <t>NZ_CP007658.1</t>
  </si>
  <si>
    <t>CP007658</t>
  </si>
  <si>
    <t>Staphylococcus aureus 880</t>
  </si>
  <si>
    <t>pHMPREF1625_3</t>
  </si>
  <si>
    <t>NZ_KK240934.2</t>
  </si>
  <si>
    <t>KK240934</t>
  </si>
  <si>
    <t>pHMPREF1625_1</t>
  </si>
  <si>
    <t>NZ_CM002749.1</t>
  </si>
  <si>
    <t>CM002749</t>
  </si>
  <si>
    <t>pHMPREF1625_2</t>
  </si>
  <si>
    <t>NZ_CM002750.1</t>
  </si>
  <si>
    <t>CM002750</t>
  </si>
  <si>
    <t>Staphylococcus aureus Bmb9393</t>
  </si>
  <si>
    <t>pBmb9393</t>
  </si>
  <si>
    <t>NC_021657.1</t>
  </si>
  <si>
    <t>CP005289</t>
  </si>
  <si>
    <t>Staphylococcus aureus CA-347</t>
  </si>
  <si>
    <t>NC_021552.1</t>
  </si>
  <si>
    <t>CP006045</t>
  </si>
  <si>
    <t>Staphylococcus aureus M1</t>
  </si>
  <si>
    <t>pSK67-M1</t>
  </si>
  <si>
    <t>NC_021060.1</t>
  </si>
  <si>
    <t>HF937104</t>
  </si>
  <si>
    <t>Staphylococcus aureus S1</t>
  </si>
  <si>
    <t>pS1c</t>
  </si>
  <si>
    <t>NZ_AUPS01000031.1</t>
  </si>
  <si>
    <t>AUPS01000031</t>
  </si>
  <si>
    <t>pS1e</t>
  </si>
  <si>
    <t>NZ_AUPS01000034.1</t>
  </si>
  <si>
    <t>AUPS01000034</t>
  </si>
  <si>
    <t>pS1d</t>
  </si>
  <si>
    <t>NZ_AUPS01000033.1</t>
  </si>
  <si>
    <t>AUPS01000033</t>
  </si>
  <si>
    <t>pS1a</t>
  </si>
  <si>
    <t>NZ_AUPS01000027.1</t>
  </si>
  <si>
    <t>AUPS01000027</t>
  </si>
  <si>
    <t>pS1b</t>
  </si>
  <si>
    <t>NZ_AUPS01000028.1</t>
  </si>
  <si>
    <t>AUPS01000028</t>
  </si>
  <si>
    <t>Staphylococcus aureus S123</t>
  </si>
  <si>
    <t>pS123b</t>
  </si>
  <si>
    <t>NZ_AUPU01000024.1</t>
  </si>
  <si>
    <t>AUPU01000024</t>
  </si>
  <si>
    <t>pS123a</t>
  </si>
  <si>
    <t>NZ_AUPU01000021.1</t>
  </si>
  <si>
    <t>AUPU01000021</t>
  </si>
  <si>
    <t>Staphylococcus aureus S130</t>
  </si>
  <si>
    <t>pS130a</t>
  </si>
  <si>
    <t>NZ_AUPT01000023.1</t>
  </si>
  <si>
    <t>AUPT01000023</t>
  </si>
  <si>
    <t>Staphylococcus aureus S94</t>
  </si>
  <si>
    <t>pS94a</t>
  </si>
  <si>
    <t>NZ_AUPW01000021.1</t>
  </si>
  <si>
    <t>AUPW01000021</t>
  </si>
  <si>
    <t>Staphylococcus aureus subsp. aureus ATCC 25923</t>
  </si>
  <si>
    <t>pS1945</t>
  </si>
  <si>
    <t>NZ_CP009362.1</t>
  </si>
  <si>
    <t>CP009362</t>
  </si>
  <si>
    <t>Staphylococcus aureus subsp. aureus CCM5757</t>
  </si>
  <si>
    <t>pCCM5757-2</t>
  </si>
  <si>
    <t>NZ_CM003166.1</t>
  </si>
  <si>
    <t>CM003166</t>
  </si>
  <si>
    <t>pCCM5757-1</t>
  </si>
  <si>
    <t>NZ_CM003165.1</t>
  </si>
  <si>
    <t>CM003165</t>
  </si>
  <si>
    <t>Staphylococcus aureus subsp. aureus A900624</t>
  </si>
  <si>
    <t>pA900624</t>
  </si>
  <si>
    <t>NZ_CM003164.1</t>
  </si>
  <si>
    <t>CM003164</t>
  </si>
  <si>
    <t>Staphylococcus aureus subsp. aureus SA-260</t>
  </si>
  <si>
    <t>pSA-260</t>
  </si>
  <si>
    <t>NZ_CM003171.1</t>
  </si>
  <si>
    <t>CM003171</t>
  </si>
  <si>
    <t>Staphylococcus aureus subsp. aureus DSM 799</t>
  </si>
  <si>
    <t>pDSM799</t>
  </si>
  <si>
    <t>NZ_CM003167.1</t>
  </si>
  <si>
    <t>CM003167</t>
  </si>
  <si>
    <t>Staphylococcus aureus subsp. aureus FRI1151m</t>
  </si>
  <si>
    <t>pFRI1151m</t>
  </si>
  <si>
    <t>NZ_CM003168.1</t>
  </si>
  <si>
    <t>CM003168</t>
  </si>
  <si>
    <t>Staphylococcus aureus subsp. aureus SA-022</t>
  </si>
  <si>
    <t>pSA-022</t>
  </si>
  <si>
    <t>NZ_CM003169.1</t>
  </si>
  <si>
    <t>CM003169</t>
  </si>
  <si>
    <t>Staphylococcus aureus subsp. aureus SA-038</t>
  </si>
  <si>
    <t>pSA-038</t>
  </si>
  <si>
    <t>NZ_CM003170.1</t>
  </si>
  <si>
    <t>CM003170</t>
  </si>
  <si>
    <t>Staphylococcus aureus subsp. aureus SA-047</t>
  </si>
  <si>
    <t>pSA-047</t>
  </si>
  <si>
    <t>NZ_CM003172.1</t>
  </si>
  <si>
    <t>CM003172</t>
  </si>
  <si>
    <t>Staphylococcus aureus subsp. aureus SA-067</t>
  </si>
  <si>
    <t>pSA-067</t>
  </si>
  <si>
    <t>NZ_CM003173.1</t>
  </si>
  <si>
    <t>CM003173</t>
  </si>
  <si>
    <t>Staphylococcus aureus subsp. aureus B6</t>
  </si>
  <si>
    <t>pSA-B6-1</t>
  </si>
  <si>
    <t>NZ_CM003311.1</t>
  </si>
  <si>
    <t>CM003311</t>
  </si>
  <si>
    <t>Staphylococcus aureus subsp. aureus USA300_2014.C01</t>
  </si>
  <si>
    <t>NZ_CP012118.1</t>
  </si>
  <si>
    <t>CP012118</t>
  </si>
  <si>
    <t>Staphylococcus aureus subsp. aureus USA300_2014.C02</t>
  </si>
  <si>
    <t>NZ_CP012121.1</t>
  </si>
  <si>
    <t>CP012121</t>
  </si>
  <si>
    <t>Staphylococcus aureus subsp. aureus GR2</t>
  </si>
  <si>
    <t>pGR2B</t>
  </si>
  <si>
    <t>NZ_CP010404.1</t>
  </si>
  <si>
    <t>CP010404</t>
  </si>
  <si>
    <t>pGR2A</t>
  </si>
  <si>
    <t>NZ_CP010403.1</t>
  </si>
  <si>
    <t>CP010403</t>
  </si>
  <si>
    <t>Staphylococcus aureus subsp. aureus JS395</t>
  </si>
  <si>
    <t>CP012757.1</t>
  </si>
  <si>
    <t>Staphylococcus aureus subsp. aureus 11819-97</t>
  </si>
  <si>
    <t>p11819-97</t>
  </si>
  <si>
    <t>NC_017350.1</t>
  </si>
  <si>
    <t>CP003193</t>
  </si>
  <si>
    <t>Staphylococcus aureus subsp. aureus 300-169</t>
  </si>
  <si>
    <t>p300-169a</t>
  </si>
  <si>
    <t>NZ_JASL01000037.1</t>
  </si>
  <si>
    <t>JASL01000037</t>
  </si>
  <si>
    <t>Staphylococcus aureus subsp. aureus 55/2053</t>
  </si>
  <si>
    <t>NC_022126.1</t>
  </si>
  <si>
    <t>CP002389</t>
  </si>
  <si>
    <t>Staphylococcus aureus subsp. aureus CN1</t>
  </si>
  <si>
    <t>NC_022227.1</t>
  </si>
  <si>
    <t>CP003980</t>
  </si>
  <si>
    <t>NC_022228.1</t>
  </si>
  <si>
    <t>CP003981</t>
  </si>
  <si>
    <t>Staphylococcus aureus subsp. aureus COL</t>
  </si>
  <si>
    <t>NC_006629.2</t>
  </si>
  <si>
    <t>CP000045</t>
  </si>
  <si>
    <t>Staphylococcus aureus subsp. aureus DSM 20231</t>
  </si>
  <si>
    <t>NZ_CP011527.1</t>
  </si>
  <si>
    <t>CP011527</t>
  </si>
  <si>
    <t>Staphylococcus aureus subsp. aureus ECT-R 2</t>
  </si>
  <si>
    <t>pLUH01</t>
  </si>
  <si>
    <t>NC_017346.1</t>
  </si>
  <si>
    <t>FR714928</t>
  </si>
  <si>
    <t>pLUH02</t>
  </si>
  <si>
    <t>NC_017344.1</t>
  </si>
  <si>
    <t>FR714929</t>
  </si>
  <si>
    <t>Staphylococcus aureus subsp. aureus ED98</t>
  </si>
  <si>
    <t>NC_013452.1</t>
  </si>
  <si>
    <t>CP001783</t>
  </si>
  <si>
    <t>pAVY</t>
  </si>
  <si>
    <t>NC_013451.1</t>
  </si>
  <si>
    <t>CP001782</t>
  </si>
  <si>
    <t>pAVX</t>
  </si>
  <si>
    <t>NC_013453.1</t>
  </si>
  <si>
    <t>CP001784</t>
  </si>
  <si>
    <t>Staphylococcus aureus subsp. aureus JH1</t>
  </si>
  <si>
    <t>pSJH101</t>
  </si>
  <si>
    <t>NC_009619.1</t>
  </si>
  <si>
    <t>CP000737</t>
  </si>
  <si>
    <t>Staphylococcus aureus subsp. aureus JH9</t>
  </si>
  <si>
    <t>pSJH901</t>
  </si>
  <si>
    <t>NC_009477.1</t>
  </si>
  <si>
    <t>CP000704</t>
  </si>
  <si>
    <t>Staphylococcus aureus subsp. aureus JKD6159</t>
  </si>
  <si>
    <t>pSaa6159</t>
  </si>
  <si>
    <t>NC_017339.1</t>
  </si>
  <si>
    <t>CP002115</t>
  </si>
  <si>
    <t>Staphylococcus aureus subsp. aureus LGA251</t>
  </si>
  <si>
    <t>pLGA251</t>
  </si>
  <si>
    <t>NC_017348.1</t>
  </si>
  <si>
    <t>FR821780</t>
  </si>
  <si>
    <t>Staphylococcus aureus subsp. aureus MSSA476</t>
  </si>
  <si>
    <t>pSAS</t>
  </si>
  <si>
    <t>NC_005951.1</t>
  </si>
  <si>
    <t>BX571858</t>
  </si>
  <si>
    <t>Staphylococcus aureus subsp. aureus Mu50</t>
  </si>
  <si>
    <t>VRSAp</t>
  </si>
  <si>
    <t>NC_002774.1</t>
  </si>
  <si>
    <t>AP003367</t>
  </si>
  <si>
    <t>Staphylococcus aureus subsp. aureus N315</t>
  </si>
  <si>
    <t>pN315</t>
  </si>
  <si>
    <t>NC_003140.1</t>
  </si>
  <si>
    <t>AP003139</t>
  </si>
  <si>
    <t>Staphylococcus aureus subsp. aureus RN4220</t>
  </si>
  <si>
    <t>pGO1</t>
  </si>
  <si>
    <t>NC_012547.1</t>
  </si>
  <si>
    <t>FM207042</t>
  </si>
  <si>
    <t>Staphylococcus aureus subsp. aureus ST228</t>
  </si>
  <si>
    <t>pI4T8</t>
  </si>
  <si>
    <t>NC_020534.1</t>
  </si>
  <si>
    <t>HE579066</t>
  </si>
  <si>
    <t>pI5S5</t>
  </si>
  <si>
    <t>NC_020535.1</t>
  </si>
  <si>
    <t>HE579068</t>
  </si>
  <si>
    <t>pI8T7</t>
  </si>
  <si>
    <t>NC_020539.1</t>
  </si>
  <si>
    <t>HE579074</t>
  </si>
  <si>
    <t>pI1T1</t>
  </si>
  <si>
    <t>NC_020530.1</t>
  </si>
  <si>
    <t>HE579060</t>
  </si>
  <si>
    <t>pI2T2</t>
  </si>
  <si>
    <t>NC_020531.1</t>
  </si>
  <si>
    <t>HE579062</t>
  </si>
  <si>
    <t>pI3T3</t>
  </si>
  <si>
    <t>NC_020565.1</t>
  </si>
  <si>
    <t>HE579064</t>
  </si>
  <si>
    <t>pI6T6</t>
  </si>
  <si>
    <t>NC_020567.1</t>
  </si>
  <si>
    <t>HE579070</t>
  </si>
  <si>
    <t>pI7S6</t>
  </si>
  <si>
    <t>NC_020538.1</t>
  </si>
  <si>
    <t>HE579072</t>
  </si>
  <si>
    <t>Staphylococcus aureus subsp. aureus ST398 type strain:ST398</t>
  </si>
  <si>
    <t>pS0385-2</t>
  </si>
  <si>
    <t>NC_017335.1</t>
  </si>
  <si>
    <t>AM990994</t>
  </si>
  <si>
    <t>pS0385-1</t>
  </si>
  <si>
    <t>NC_017334.1</t>
  </si>
  <si>
    <t>AM990993</t>
  </si>
  <si>
    <t>pS0385-3</t>
  </si>
  <si>
    <t>NC_017336.1</t>
  </si>
  <si>
    <t>AM990995</t>
  </si>
  <si>
    <t>Staphylococcus aureus subsp. aureus str. Newbould 305</t>
  </si>
  <si>
    <t>pNewbould305</t>
  </si>
  <si>
    <t>NZ_AKYW01000028.1</t>
  </si>
  <si>
    <t>AKYW01000028</t>
  </si>
  <si>
    <t>Staphylococcus aureus subsp. aureus TCH60 MRSA_TCH60</t>
  </si>
  <si>
    <t>NC_017345.1</t>
  </si>
  <si>
    <t>CP002111</t>
  </si>
  <si>
    <t>Staphylococcus aureus subsp. aureus TW20</t>
  </si>
  <si>
    <t>pTW20_2</t>
  </si>
  <si>
    <t>NC_017332.1</t>
  </si>
  <si>
    <t>FN433598</t>
  </si>
  <si>
    <t>pTW20_1</t>
  </si>
  <si>
    <t>NC_017352.1</t>
  </si>
  <si>
    <t>FN433597</t>
  </si>
  <si>
    <t>Staphylococcus aureus subsp. aureus USA300_FPR3757</t>
  </si>
  <si>
    <t>pUSA03</t>
  </si>
  <si>
    <t>NC_007792.1</t>
  </si>
  <si>
    <t>CP000258</t>
  </si>
  <si>
    <t>pUSA02</t>
  </si>
  <si>
    <t>NC_007791.1</t>
  </si>
  <si>
    <t>CP000257</t>
  </si>
  <si>
    <t>pUSA01</t>
  </si>
  <si>
    <t>NC_007790.1</t>
  </si>
  <si>
    <t>CP000256</t>
  </si>
  <si>
    <t>Staphylococcus aureus subsp. aureus USA300_TCH1516</t>
  </si>
  <si>
    <t>pUSA300HOUMR</t>
  </si>
  <si>
    <t>NC_010063.1</t>
  </si>
  <si>
    <t>CP000731</t>
  </si>
  <si>
    <t>pUSA01-HOU</t>
  </si>
  <si>
    <t>NC_012417.1</t>
  </si>
  <si>
    <t>CP001544</t>
  </si>
  <si>
    <t>Staphylococcus aureus subsp. aureus USA300_TCH959</t>
  </si>
  <si>
    <t>pUSA300HOUMS</t>
  </si>
  <si>
    <t>NC_010066.1</t>
  </si>
  <si>
    <t>CP000732</t>
  </si>
  <si>
    <t>Staphylococcus aureus subsp. aureus Z172</t>
  </si>
  <si>
    <t>pZ172_1</t>
  </si>
  <si>
    <t>NC_022610.1</t>
  </si>
  <si>
    <t>CP006839</t>
  </si>
  <si>
    <t>pZ172_2</t>
  </si>
  <si>
    <t>NC_022605.1</t>
  </si>
  <si>
    <t>CP006840</t>
  </si>
  <si>
    <t>Staphylococcus aureus USA300-ISMMS1</t>
  </si>
  <si>
    <t>pUSA01-ISMMS</t>
  </si>
  <si>
    <t>NZ_CP007177.1</t>
  </si>
  <si>
    <t>CP007177</t>
  </si>
  <si>
    <t>pUSA02-ISMMS</t>
  </si>
  <si>
    <t>NZ_CP007178.1</t>
  </si>
  <si>
    <t>CP007178</t>
  </si>
  <si>
    <t>Staphylococcus capitis subsp. capitis</t>
  </si>
  <si>
    <t>pAYP1020</t>
  </si>
  <si>
    <t>NZ_CP007602.1</t>
  </si>
  <si>
    <t>CP007602</t>
  </si>
  <si>
    <t>Staphylococcus chromogenes</t>
  </si>
  <si>
    <t>pLNU4</t>
  </si>
  <si>
    <t>NC_007771.1</t>
  </si>
  <si>
    <t>AM184102</t>
  </si>
  <si>
    <t>pLNU8 (naturally occurring)</t>
  </si>
  <si>
    <t>NC_008352.1</t>
  </si>
  <si>
    <t>AM399080</t>
  </si>
  <si>
    <t>pLNU1</t>
  </si>
  <si>
    <t>NC_007768.1</t>
  </si>
  <si>
    <t>AM184099</t>
  </si>
  <si>
    <t>pLNU9</t>
  </si>
  <si>
    <t>NC_008354.1</t>
  </si>
  <si>
    <t>AM399082</t>
  </si>
  <si>
    <t>Staphylococcus epidermidis SEI</t>
  </si>
  <si>
    <t>NZ_CP009047.1</t>
  </si>
  <si>
    <t>CP009047</t>
  </si>
  <si>
    <t>Staphylococcus epidermidis</t>
  </si>
  <si>
    <t>pNE131</t>
  </si>
  <si>
    <t>NC_001390.1</t>
  </si>
  <si>
    <t>M12730</t>
  </si>
  <si>
    <t>Staphylococcus epidermidis SK398</t>
  </si>
  <si>
    <t>pSK639</t>
  </si>
  <si>
    <t>NC_005566.1</t>
  </si>
  <si>
    <t>U40259</t>
  </si>
  <si>
    <t>Staphylococcus epidermidis CH</t>
  </si>
  <si>
    <t>pSepCH</t>
  </si>
  <si>
    <t>NC_003969.1</t>
  </si>
  <si>
    <t>AY092027</t>
  </si>
  <si>
    <t>Staphylococcus epidermidis MCPSe216</t>
  </si>
  <si>
    <t>pMCPSe216-01</t>
  </si>
  <si>
    <t>NC_024966.1</t>
  </si>
  <si>
    <t>KF290957</t>
  </si>
  <si>
    <t>pLNU6</t>
  </si>
  <si>
    <t>NC_008356.1</t>
  </si>
  <si>
    <t>AM399083</t>
  </si>
  <si>
    <t>Staphylococcus epidermidis C3937</t>
  </si>
  <si>
    <t>pUR3937</t>
  </si>
  <si>
    <t>NC_019304.1</t>
  </si>
  <si>
    <t>JQ312424</t>
  </si>
  <si>
    <t>pSWS47</t>
  </si>
  <si>
    <t>NC_022618.1</t>
  </si>
  <si>
    <t>HG380319</t>
  </si>
  <si>
    <t>Staphylococcus epidermidis C3036</t>
  </si>
  <si>
    <t>pUR3036</t>
  </si>
  <si>
    <t>NC_019303.1</t>
  </si>
  <si>
    <t>JQ312423</t>
  </si>
  <si>
    <t>Staphylococcus epidermidis ATCC 12228</t>
  </si>
  <si>
    <t>pSE-12228-01</t>
  </si>
  <si>
    <t>NC_005008.1</t>
  </si>
  <si>
    <t>AE015930</t>
  </si>
  <si>
    <t>pSE-12228-06</t>
  </si>
  <si>
    <t>NC_005003.1</t>
  </si>
  <si>
    <t>AE015935</t>
  </si>
  <si>
    <t>pSE-12228-05</t>
  </si>
  <si>
    <t>NC_005004.1</t>
  </si>
  <si>
    <t>AE015934</t>
  </si>
  <si>
    <t>pSE-12228-04</t>
  </si>
  <si>
    <t>NC_005005.1</t>
  </si>
  <si>
    <t>AE015933</t>
  </si>
  <si>
    <t>pSE-12228-02</t>
  </si>
  <si>
    <t>NC_005007.1</t>
  </si>
  <si>
    <t>AE015931</t>
  </si>
  <si>
    <t>pSE-12228-03</t>
  </si>
  <si>
    <t>NC_005006.1</t>
  </si>
  <si>
    <t>AE015932</t>
  </si>
  <si>
    <t>Staphylococcus epidermidis PM221</t>
  </si>
  <si>
    <t>NZ_HG813246.1</t>
  </si>
  <si>
    <t>HG813246</t>
  </si>
  <si>
    <t>NZ_HG813245.1</t>
  </si>
  <si>
    <t>HG813245</t>
  </si>
  <si>
    <t>NZ_HG813244.1</t>
  </si>
  <si>
    <t>HG813244</t>
  </si>
  <si>
    <t>NZ_HG813243.1</t>
  </si>
  <si>
    <t>HG813243</t>
  </si>
  <si>
    <t>Staphylococcus epidermidis RP62A</t>
  </si>
  <si>
    <t>pSERP</t>
  </si>
  <si>
    <t>NC_006663.1</t>
  </si>
  <si>
    <t>CP000028</t>
  </si>
  <si>
    <t>Staphylococcus haemolyticus</t>
  </si>
  <si>
    <t>pLNU7 (naturally occurring)</t>
  </si>
  <si>
    <t>NC_008353.1</t>
  </si>
  <si>
    <t>AM399081</t>
  </si>
  <si>
    <t>pLNU3</t>
  </si>
  <si>
    <t>NC_007770.1</t>
  </si>
  <si>
    <t>AM184101</t>
  </si>
  <si>
    <t>Staphylococcus haemolyticus JCSC1435</t>
  </si>
  <si>
    <t>pSHaeC</t>
  </si>
  <si>
    <t>NC_007171.1</t>
  </si>
  <si>
    <t>AP006719</t>
  </si>
  <si>
    <t>pSHaeA</t>
  </si>
  <si>
    <t>NC_007169.1</t>
  </si>
  <si>
    <t>AP006717</t>
  </si>
  <si>
    <t>pSHaeB</t>
  </si>
  <si>
    <t>NC_007170.1</t>
  </si>
  <si>
    <t>AP006718</t>
  </si>
  <si>
    <t>Staphylococcus hyicus 9730769-3</t>
  </si>
  <si>
    <t>NC_016137.1</t>
  </si>
  <si>
    <t>JF968541</t>
  </si>
  <si>
    <t>Staphylococcus hyicus 7313178-1</t>
  </si>
  <si>
    <t>p7313178-1</t>
  </si>
  <si>
    <t>NC_016140.1</t>
  </si>
  <si>
    <t>JF968543</t>
  </si>
  <si>
    <t>Staphylococcus hyicus</t>
  </si>
  <si>
    <t>pSTE1</t>
  </si>
  <si>
    <t>NC_020237.1</t>
  </si>
  <si>
    <t>HE662694</t>
  </si>
  <si>
    <t>Staphylococcus hyicus 9811071-1</t>
  </si>
  <si>
    <t>p9811071-1</t>
  </si>
  <si>
    <t>NC_016139.1</t>
  </si>
  <si>
    <t>JF968540</t>
  </si>
  <si>
    <t>pKKS966</t>
  </si>
  <si>
    <t>NC_015171.1</t>
  </si>
  <si>
    <t>FN677368</t>
  </si>
  <si>
    <t>Staphylococcus lentus</t>
  </si>
  <si>
    <t>pSTE2</t>
  </si>
  <si>
    <t>NC_006871.1</t>
  </si>
  <si>
    <t>AJ888003</t>
  </si>
  <si>
    <t>Staphylococcus lugdunensis 995</t>
  </si>
  <si>
    <t>pLUG10</t>
  </si>
  <si>
    <t>NC_002093.1</t>
  </si>
  <si>
    <t>U74623</t>
  </si>
  <si>
    <t>Staphylococcus pasteuri</t>
  </si>
  <si>
    <t>pSP187</t>
  </si>
  <si>
    <t>NC_007167.1</t>
  </si>
  <si>
    <t>AM040731</t>
  </si>
  <si>
    <t>Staphylococcus saprophyticus</t>
  </si>
  <si>
    <t>pSES22</t>
  </si>
  <si>
    <t>NC_007621.1</t>
  </si>
  <si>
    <t>AM159501</t>
  </si>
  <si>
    <t>Staphylococcus saprophyticus subsp. saprophyticus ATCC 15305</t>
  </si>
  <si>
    <t>pSSP2</t>
  </si>
  <si>
    <t>NC_007352.1</t>
  </si>
  <si>
    <t>AP008936</t>
  </si>
  <si>
    <t>pSSP1</t>
  </si>
  <si>
    <t>NC_007351.1</t>
  </si>
  <si>
    <t>AP008935</t>
  </si>
  <si>
    <t>Staphylococcus saprophyticus subsp. saprophyticus MS1146</t>
  </si>
  <si>
    <t>pSSAP2</t>
  </si>
  <si>
    <t>NC_016643.1</t>
  </si>
  <si>
    <t>HE616681</t>
  </si>
  <si>
    <t>pSSAP1</t>
  </si>
  <si>
    <t>NC_015432.1</t>
  </si>
  <si>
    <t>FR687301</t>
  </si>
  <si>
    <t>Staphylococcus sciuri</t>
  </si>
  <si>
    <t>pC194-like</t>
  </si>
  <si>
    <t>NC_010626.1</t>
  </si>
  <si>
    <t>EU602348</t>
  </si>
  <si>
    <t>pSCFS1</t>
  </si>
  <si>
    <t>NC_005076.1</t>
  </si>
  <si>
    <t>AJ579365</t>
  </si>
  <si>
    <t>pACK6</t>
  </si>
  <si>
    <t>NC_006974.1</t>
  </si>
  <si>
    <t>AF093750</t>
  </si>
  <si>
    <t>Staphylococcus simulans NRRL B-2628</t>
  </si>
  <si>
    <t>pACK5</t>
  </si>
  <si>
    <t>NC_015176.1</t>
  </si>
  <si>
    <t>HQ170521</t>
  </si>
  <si>
    <t>pACK3</t>
  </si>
  <si>
    <t>NC_013945.1</t>
  </si>
  <si>
    <t>GU228572</t>
  </si>
  <si>
    <t>pACK4</t>
  </si>
  <si>
    <t>NC_013033.1</t>
  </si>
  <si>
    <t>EU930825</t>
  </si>
  <si>
    <t>Staphylococcus simulans</t>
  </si>
  <si>
    <t>pLNU2</t>
  </si>
  <si>
    <t>NC_007769.1</t>
  </si>
  <si>
    <t>AM184100</t>
  </si>
  <si>
    <t>pLNU5 (naturally occurring)</t>
  </si>
  <si>
    <t>NC_008351.1</t>
  </si>
  <si>
    <t>AM399079</t>
  </si>
  <si>
    <t>pACK1</t>
  </si>
  <si>
    <t>NC_013944.1</t>
  </si>
  <si>
    <t>GU228571</t>
  </si>
  <si>
    <t>pACK2</t>
  </si>
  <si>
    <t>NC_015173.2</t>
  </si>
  <si>
    <t>HQ170520</t>
  </si>
  <si>
    <t>Staphylococcus sp. 693-2</t>
  </si>
  <si>
    <t>pLEW6932</t>
  </si>
  <si>
    <t>NC_009130.1</t>
  </si>
  <si>
    <t>DQ390456</t>
  </si>
  <si>
    <t>Staphylococcus sp. DORA_6_22</t>
  </si>
  <si>
    <t>pSAPLB_DORA_A_5_14_21</t>
  </si>
  <si>
    <t>AZME01000385.1</t>
  </si>
  <si>
    <t>Staphylococcus warneri</t>
  </si>
  <si>
    <t>pSW49</t>
  </si>
  <si>
    <t>NC_007166.1</t>
  </si>
  <si>
    <t>AM040730</t>
  </si>
  <si>
    <t>Staphylococcus warneri ISK-1</t>
  </si>
  <si>
    <t>pPI-2</t>
  </si>
  <si>
    <t>NC_005208.1</t>
  </si>
  <si>
    <t>AB125342</t>
  </si>
  <si>
    <t>pPI-1</t>
  </si>
  <si>
    <t>NC_005207.3</t>
  </si>
  <si>
    <t>AB125341</t>
  </si>
  <si>
    <t>pSW174</t>
  </si>
  <si>
    <t>NC_007165.1</t>
  </si>
  <si>
    <t>AM040729</t>
  </si>
  <si>
    <t>Staphylococcus warneri SG1</t>
  </si>
  <si>
    <t>NC_020269.1</t>
  </si>
  <si>
    <t>CP003676</t>
  </si>
  <si>
    <t>NC_020274.1</t>
  </si>
  <si>
    <t>CP003670</t>
  </si>
  <si>
    <t>pSZ4</t>
  </si>
  <si>
    <t>NC_020165.1</t>
  </si>
  <si>
    <t>CP003669</t>
  </si>
  <si>
    <t>NC_020268.1</t>
  </si>
  <si>
    <t>CP003675</t>
  </si>
  <si>
    <t>NC_020265.1</t>
  </si>
  <si>
    <t>CP003672</t>
  </si>
  <si>
    <t>NC_020264.1</t>
  </si>
  <si>
    <t>CP003671</t>
  </si>
  <si>
    <t>NC_020267.1</t>
  </si>
  <si>
    <t>CP003674</t>
  </si>
  <si>
    <t>NC_020266.1</t>
  </si>
  <si>
    <t>CP003673</t>
  </si>
  <si>
    <t>Staphylococcus xylosus HKUOPL8</t>
  </si>
  <si>
    <t>NZ_CP007209.1</t>
  </si>
  <si>
    <t>CP007209</t>
  </si>
  <si>
    <t>Stenotrophomonas maltophilia</t>
  </si>
  <si>
    <t>pNKH43</t>
  </si>
  <si>
    <t>NC_001383.1</t>
  </si>
  <si>
    <t>L09673</t>
  </si>
  <si>
    <t>pSH1</t>
  </si>
  <si>
    <t>NC_010429.1</t>
  </si>
  <si>
    <t>EF489910</t>
  </si>
  <si>
    <t>pSM76</t>
  </si>
  <si>
    <t>NC_010464.1</t>
  </si>
  <si>
    <t>EF535851</t>
  </si>
  <si>
    <t>Streptobacillus moniliformis DSM 12112</t>
  </si>
  <si>
    <t>pSMON01</t>
  </si>
  <si>
    <t>NC_013516.1</t>
  </si>
  <si>
    <t>CP001780</t>
  </si>
  <si>
    <t>Streptococcus agalactiae</t>
  </si>
  <si>
    <t>pGB3634</t>
  </si>
  <si>
    <t>NC_002136.1</t>
  </si>
  <si>
    <t>X72021</t>
  </si>
  <si>
    <t>Streptococcus agalactiae CCH208</t>
  </si>
  <si>
    <t>pCCH208</t>
  </si>
  <si>
    <t>NC_024973.1</t>
  </si>
  <si>
    <t>KJ778678</t>
  </si>
  <si>
    <t>pGB354</t>
  </si>
  <si>
    <t>NC_001797.1</t>
  </si>
  <si>
    <t>U83488</t>
  </si>
  <si>
    <t>NC_001380.1</t>
  </si>
  <si>
    <t>M29725</t>
  </si>
  <si>
    <t>Streptococcus agalactiae GB2002</t>
  </si>
  <si>
    <t>pGB2002</t>
  </si>
  <si>
    <t>NC_015971.1</t>
  </si>
  <si>
    <t>JF308629</t>
  </si>
  <si>
    <t>Streptococcus agalactiae GB2001</t>
  </si>
  <si>
    <t>pGB2001</t>
  </si>
  <si>
    <t>NC_015973.1</t>
  </si>
  <si>
    <t>JF308630</t>
  </si>
  <si>
    <t>pMV158</t>
  </si>
  <si>
    <t>NC_010096.1</t>
  </si>
  <si>
    <t>X15669</t>
  </si>
  <si>
    <t>Streptococcus dysgalactiae W2580</t>
  </si>
  <si>
    <t>pW2580</t>
  </si>
  <si>
    <t>NC_010260.1</t>
  </si>
  <si>
    <t>AY907345</t>
  </si>
  <si>
    <t>Streptococcus dysgalactiae T132</t>
  </si>
  <si>
    <t>pSdyT132</t>
  </si>
  <si>
    <t>NC_010907.1</t>
  </si>
  <si>
    <t>DQ173493</t>
  </si>
  <si>
    <t>Streptococcus dysgalactiae Sde5580</t>
  </si>
  <si>
    <t>p5580</t>
  </si>
  <si>
    <t>NC_019370.1</t>
  </si>
  <si>
    <t>HE862394</t>
  </si>
  <si>
    <t>Streptococcus gallolyticus subsp. gallolyticus ATCC BAA-2069</t>
  </si>
  <si>
    <t>pSGG1</t>
  </si>
  <si>
    <t>NC_015219.1</t>
  </si>
  <si>
    <t>FR824044</t>
  </si>
  <si>
    <t>Streptococcus infantarius subsp. infantarius CJ18</t>
  </si>
  <si>
    <t>pSICJ18-1</t>
  </si>
  <si>
    <t>NC_016837.1</t>
  </si>
  <si>
    <t>CP003296</t>
  </si>
  <si>
    <t>Streptococcus infantis C.MI.8</t>
  </si>
  <si>
    <t>pSI01</t>
  </si>
  <si>
    <t>NC_019365.1</t>
  </si>
  <si>
    <t>JX275965</t>
  </si>
  <si>
    <t>Streptococcus macedonicus ACA-DC 198</t>
  </si>
  <si>
    <t>pSMA198</t>
  </si>
  <si>
    <t>NC_016750.1</t>
  </si>
  <si>
    <t>HE613570</t>
  </si>
  <si>
    <t>Streptococcus mutans NC101</t>
  </si>
  <si>
    <t>pNC101</t>
  </si>
  <si>
    <t>NC_019239.1</t>
  </si>
  <si>
    <t>HQ156230</t>
  </si>
  <si>
    <t>Streptococcus mutans LM7</t>
  </si>
  <si>
    <t>pLM7</t>
  </si>
  <si>
    <t>NC_002810.1</t>
  </si>
  <si>
    <t>AF050494</t>
  </si>
  <si>
    <t>Streptococcus mutans UA140</t>
  </si>
  <si>
    <t>pUA140</t>
  </si>
  <si>
    <t>NC_002757.1</t>
  </si>
  <si>
    <t>AF068250</t>
  </si>
  <si>
    <t>Streptococcus mutans DC09</t>
  </si>
  <si>
    <t>pDC09</t>
  </si>
  <si>
    <t>NC_019238.1</t>
  </si>
  <si>
    <t>HQ156229</t>
  </si>
  <si>
    <t>Streptococcus parasanguinis</t>
  </si>
  <si>
    <t>pFW213</t>
  </si>
  <si>
    <t>NC_012642.1</t>
  </si>
  <si>
    <t>EU685104</t>
  </si>
  <si>
    <t>Streptococcus parasanguinis DORA_23_24</t>
  </si>
  <si>
    <t>pSPPPL_DORA_A_5_14_21</t>
  </si>
  <si>
    <t>AZMG01001431.1</t>
  </si>
  <si>
    <t>Streptococcus pneumoniae D39</t>
  </si>
  <si>
    <t>pDP1</t>
  </si>
  <si>
    <t>NC_005022.1</t>
  </si>
  <si>
    <t>AF047696</t>
  </si>
  <si>
    <t>Streptococcus pneumoniae A6011</t>
  </si>
  <si>
    <t>NC_005021.1</t>
  </si>
  <si>
    <t>AF047385</t>
  </si>
  <si>
    <t>Streptococcus pneumoniae Poland23F-16</t>
  </si>
  <si>
    <t>pSpnP1</t>
  </si>
  <si>
    <t>NC_008350.1</t>
  </si>
  <si>
    <t>AM279674</t>
  </si>
  <si>
    <t>Streptococcus pneumoniae PCS8235</t>
  </si>
  <si>
    <t>pPCS8235</t>
  </si>
  <si>
    <t>NZ_CM001836.1</t>
  </si>
  <si>
    <t>CM001836</t>
  </si>
  <si>
    <t>Streptococcus pseudopneumoniae IS7493</t>
  </si>
  <si>
    <t>pDRPIS7493</t>
  </si>
  <si>
    <t>NC_015876.1</t>
  </si>
  <si>
    <t>CP002926</t>
  </si>
  <si>
    <t>Streptococcus pyogenes 71-698</t>
  </si>
  <si>
    <t>pDN281</t>
  </si>
  <si>
    <t>NC_010230.1</t>
  </si>
  <si>
    <t>AY995189</t>
  </si>
  <si>
    <t>Streptococcus pyogenes</t>
  </si>
  <si>
    <t>pDB101</t>
  </si>
  <si>
    <t>NC_006978.1</t>
  </si>
  <si>
    <t>X66468</t>
  </si>
  <si>
    <t>pRW35</t>
  </si>
  <si>
    <t>NC_010423.2</t>
  </si>
  <si>
    <t>EU192194</t>
  </si>
  <si>
    <t>Streptococcus pyogenes GA2000</t>
  </si>
  <si>
    <t>pGA2000</t>
  </si>
  <si>
    <t>NC_019252.1</t>
  </si>
  <si>
    <t>JF308631</t>
  </si>
  <si>
    <t>Streptococcus pyogenes A996</t>
  </si>
  <si>
    <t>pA996</t>
  </si>
  <si>
    <t>NC_022076.1</t>
  </si>
  <si>
    <t>KC895877</t>
  </si>
  <si>
    <t>Streptococcus pyogenes 71-724</t>
  </si>
  <si>
    <t>pDN571</t>
  </si>
  <si>
    <t>NC_006130.1</t>
  </si>
  <si>
    <t>AY648561</t>
  </si>
  <si>
    <t>Streptococcus pyogenes A852</t>
  </si>
  <si>
    <t>pA852</t>
  </si>
  <si>
    <t>NC_022077.1</t>
  </si>
  <si>
    <t>KC895878</t>
  </si>
  <si>
    <t>pSM19035</t>
  </si>
  <si>
    <t>NC_006979.1</t>
  </si>
  <si>
    <t>AY357120</t>
  </si>
  <si>
    <t>Streptococcus salivarius K12</t>
  </si>
  <si>
    <t>pRSSL1</t>
  </si>
  <si>
    <t>NZ_ALIF01000007.1</t>
  </si>
  <si>
    <t>ALIF01000007</t>
  </si>
  <si>
    <t>Streptococcus salivarius M18</t>
  </si>
  <si>
    <t>pSsal-M18</t>
  </si>
  <si>
    <t>NZ_AGBV01000006.1</t>
  </si>
  <si>
    <t>AGBV01000006</t>
  </si>
  <si>
    <t>Streptococcus suis DAT1</t>
  </si>
  <si>
    <t>pSSU1</t>
  </si>
  <si>
    <t>NC_002140.1</t>
  </si>
  <si>
    <t>AB019522</t>
  </si>
  <si>
    <t>Streptococcus suis BM407</t>
  </si>
  <si>
    <t>pBM407</t>
  </si>
  <si>
    <t>NC_012923.1</t>
  </si>
  <si>
    <t>FM252033</t>
  </si>
  <si>
    <t>Streptococcus thermophilus ST136</t>
  </si>
  <si>
    <t>pER36</t>
  </si>
  <si>
    <t>NC_000938.1</t>
  </si>
  <si>
    <t>AF177168</t>
  </si>
  <si>
    <t>Streptococcus thermophilus</t>
  </si>
  <si>
    <t>pER13</t>
  </si>
  <si>
    <t>NC_002776.1</t>
  </si>
  <si>
    <t>AY033392</t>
  </si>
  <si>
    <t>Streptococcus thermophilus ST135</t>
  </si>
  <si>
    <t>pER35</t>
  </si>
  <si>
    <t>NC_000937.1</t>
  </si>
  <si>
    <t>AF177167</t>
  </si>
  <si>
    <t>Streptococcus thermophilus St0</t>
  </si>
  <si>
    <t>pSt0</t>
  </si>
  <si>
    <t>NC_025154.1</t>
  </si>
  <si>
    <t>AJ242480</t>
  </si>
  <si>
    <t>Streptococcus thermophilus ST2-1</t>
  </si>
  <si>
    <t>pND103</t>
  </si>
  <si>
    <t>NC_004747.1</t>
  </si>
  <si>
    <t>AY250830</t>
  </si>
  <si>
    <t>Streptococcus thermophilus K2007C6</t>
  </si>
  <si>
    <t>pK2007C6</t>
  </si>
  <si>
    <t>NC_019232.1</t>
  </si>
  <si>
    <t>HM050422</t>
  </si>
  <si>
    <t>Streptococcus thermophilus SMQ-173</t>
  </si>
  <si>
    <t>pSMQ173b</t>
  </si>
  <si>
    <t>NC_005323.1</t>
  </si>
  <si>
    <t>AY312235</t>
  </si>
  <si>
    <t>Streptococcus thermophilus SMQ-172</t>
  </si>
  <si>
    <t>pSMQ172</t>
  </si>
  <si>
    <t>NC_004958.1</t>
  </si>
  <si>
    <t>AF295100</t>
  </si>
  <si>
    <t>Streptococcus thermophilus ST371</t>
  </si>
  <si>
    <t>pER371</t>
  </si>
  <si>
    <t>NC_004968.1</t>
  </si>
  <si>
    <t>AF022180</t>
  </si>
  <si>
    <t>pSMQ308</t>
  </si>
  <si>
    <t>NC_005322.1</t>
  </si>
  <si>
    <t>AY312234</t>
  </si>
  <si>
    <t>Streptococcus thermophilus 2783</t>
  </si>
  <si>
    <t>pt38</t>
  </si>
  <si>
    <t>NC_005098.1</t>
  </si>
  <si>
    <t>AJ566638</t>
  </si>
  <si>
    <t>Streptococcus thermophilus K1002C2</t>
  </si>
  <si>
    <t>pK1002C2</t>
  </si>
  <si>
    <t>NC_019231.1</t>
  </si>
  <si>
    <t>HM050421</t>
  </si>
  <si>
    <t>Streptococcus thermophilus ER1</t>
  </si>
  <si>
    <t>pER1-2</t>
  </si>
  <si>
    <t>NC_025196.1</t>
  </si>
  <si>
    <t>AJ242478</t>
  </si>
  <si>
    <t>pSMQ-316</t>
  </si>
  <si>
    <t>NC_010859.1</t>
  </si>
  <si>
    <t>DQ295022</t>
  </si>
  <si>
    <t>Streptococcus thermophilus LMD-9</t>
  </si>
  <si>
    <t>NC_008500.1</t>
  </si>
  <si>
    <t>CP000420</t>
  </si>
  <si>
    <t>NC_008501.1</t>
  </si>
  <si>
    <t>CP000421</t>
  </si>
  <si>
    <t>Streptococcus tigurinus 2426</t>
  </si>
  <si>
    <t>pST2426</t>
  </si>
  <si>
    <t>NZ_ASXA01000016.1</t>
  </si>
  <si>
    <t>ASXA01000016</t>
  </si>
  <si>
    <t>Streptomyces albulus NK660</t>
  </si>
  <si>
    <t>pNKL</t>
  </si>
  <si>
    <t>NZ_CP007575.1</t>
  </si>
  <si>
    <t>CP007575</t>
  </si>
  <si>
    <t>Streptomyces albulus IFO 14147</t>
  </si>
  <si>
    <t>pNO33</t>
  </si>
  <si>
    <t>NC_006571.1</t>
  </si>
  <si>
    <t>AB058947</t>
  </si>
  <si>
    <t>Streptomyces ambofaciens ATCC 23877</t>
  </si>
  <si>
    <t>pSAM1</t>
  </si>
  <si>
    <t>NZ_CP012383.1</t>
  </si>
  <si>
    <t>CP012383</t>
  </si>
  <si>
    <t>Streptomyces anulatus ATCC 11523</t>
  </si>
  <si>
    <t>pSanATCC11523a</t>
  </si>
  <si>
    <t>NZ_CM003602.1</t>
  </si>
  <si>
    <t>CM003602</t>
  </si>
  <si>
    <t>Streptomyces aureofaciens CCM3239</t>
  </si>
  <si>
    <t>pSA3239</t>
  </si>
  <si>
    <t>NC_024970.1</t>
  </si>
  <si>
    <t>KJ396772</t>
  </si>
  <si>
    <t>Streptomyces avermitilis MA-4680 = NBRC 14893</t>
  </si>
  <si>
    <t>SAP1</t>
  </si>
  <si>
    <t>NC_004719.1</t>
  </si>
  <si>
    <t>AP005645</t>
  </si>
  <si>
    <t>Streptomyces cattleya NRRL 8057 = DSM 46488</t>
  </si>
  <si>
    <t>pSCAT</t>
  </si>
  <si>
    <t>NC_016113.1</t>
  </si>
  <si>
    <t>FQ859184</t>
  </si>
  <si>
    <t>pSCATT</t>
  </si>
  <si>
    <t>NC_017585.1</t>
  </si>
  <si>
    <t>CP003229</t>
  </si>
  <si>
    <t>Streptomyces clavuligerus NRRL 3585</t>
  </si>
  <si>
    <t>pSCL</t>
  </si>
  <si>
    <t>NC_001738.1</t>
  </si>
  <si>
    <t>X54107</t>
  </si>
  <si>
    <t>Streptomyces clavuligerus ATCC 27064</t>
  </si>
  <si>
    <t>pSCL3</t>
  </si>
  <si>
    <t>NZ_CM001018.1</t>
  </si>
  <si>
    <t>CM001018</t>
  </si>
  <si>
    <t>pSCL1</t>
  </si>
  <si>
    <t>NZ_CM001016.1</t>
  </si>
  <si>
    <t>CM001016</t>
  </si>
  <si>
    <t>pSCL2</t>
  </si>
  <si>
    <t>NZ_CM001017.1</t>
  </si>
  <si>
    <t>CM001017</t>
  </si>
  <si>
    <t>pSCL4</t>
  </si>
  <si>
    <t>NZ_CM001019.1</t>
  </si>
  <si>
    <t>CM001019</t>
  </si>
  <si>
    <t>NZ_CM000914.1</t>
  </si>
  <si>
    <t>CM000914</t>
  </si>
  <si>
    <t>Streptomyces coelicolor</t>
  </si>
  <si>
    <t>2 SCP2*</t>
  </si>
  <si>
    <t>NC_003319.1</t>
  </si>
  <si>
    <t>AJ414671</t>
  </si>
  <si>
    <t>Streptomyces coelicolor A3(2)</t>
  </si>
  <si>
    <t>SCP2</t>
  </si>
  <si>
    <t>NC_003904.1</t>
  </si>
  <si>
    <t>AL645771</t>
  </si>
  <si>
    <t>SCP1</t>
  </si>
  <si>
    <t>NC_003903.1</t>
  </si>
  <si>
    <t>AL589148</t>
  </si>
  <si>
    <t>Streptomyces collinus Tu 365</t>
  </si>
  <si>
    <t>pSCO2</t>
  </si>
  <si>
    <t>NC_021986.1</t>
  </si>
  <si>
    <t>CP006261</t>
  </si>
  <si>
    <t>pSCO1</t>
  </si>
  <si>
    <t>NC_022001.1</t>
  </si>
  <si>
    <t>CP006260</t>
  </si>
  <si>
    <t>Streptomyces cyaneus ATCC14921</t>
  </si>
  <si>
    <t>pSA1.1</t>
  </si>
  <si>
    <t>NC_002112.1</t>
  </si>
  <si>
    <t>AB010724</t>
  </si>
  <si>
    <t>Streptomyces davawensis JCM 4913</t>
  </si>
  <si>
    <t>pSDA1</t>
  </si>
  <si>
    <t>NC_020545.1</t>
  </si>
  <si>
    <t>HE971710</t>
  </si>
  <si>
    <t>Streptomyces flavovirens</t>
  </si>
  <si>
    <t>pSN22</t>
  </si>
  <si>
    <t>NC_001425.2</t>
  </si>
  <si>
    <t>D14281</t>
  </si>
  <si>
    <t>Streptomyces ghanaensis DSM 2932</t>
  </si>
  <si>
    <t>pSG5</t>
  </si>
  <si>
    <t>NC_008792.1</t>
  </si>
  <si>
    <t>X80774</t>
  </si>
  <si>
    <t>Streptomyces glaucescens GLA.O</t>
  </si>
  <si>
    <t>pSglau1</t>
  </si>
  <si>
    <t>NZ_CP009439.1</t>
  </si>
  <si>
    <t>CP009439</t>
  </si>
  <si>
    <t>Streptomyces hygroscopicus subsp. jinggangensis 5008</t>
  </si>
  <si>
    <t>pSHJG2</t>
  </si>
  <si>
    <t>NC_016972.1</t>
  </si>
  <si>
    <t>CP003277</t>
  </si>
  <si>
    <t>pSHJG1</t>
  </si>
  <si>
    <t>NC_017766.1</t>
  </si>
  <si>
    <t>CP003276</t>
  </si>
  <si>
    <t>Streptomyces hygroscopicus subsp. jinggangensis TL01</t>
  </si>
  <si>
    <t>pSHJGH2</t>
  </si>
  <si>
    <t>NC_020293.1</t>
  </si>
  <si>
    <t>CP003722</t>
  </si>
  <si>
    <t>pSHJGH1</t>
  </si>
  <si>
    <t>NC_020894.1</t>
  </si>
  <si>
    <t>CP003721</t>
  </si>
  <si>
    <t>Streptomyces incarnatus NRRL 8089</t>
  </si>
  <si>
    <t>CP011498.1</t>
  </si>
  <si>
    <t>CP011499.1</t>
  </si>
  <si>
    <t>CP011500.1</t>
  </si>
  <si>
    <t>Streptomyces laurentii ATCC 31255</t>
  </si>
  <si>
    <t>pSLS</t>
  </si>
  <si>
    <t>NC_008441.1</t>
  </si>
  <si>
    <t>AB093554</t>
  </si>
  <si>
    <t>Streptomyces lavendulae RIA746</t>
  </si>
  <si>
    <t>Miniplasmid pSLG33</t>
  </si>
  <si>
    <t>NC_010097.1</t>
  </si>
  <si>
    <t>X69872</t>
  </si>
  <si>
    <t>Streptomyces leeuwenhoekii type strain (C34 = DSM 42122 = NRRL B-24963)</t>
  </si>
  <si>
    <t>pSLE1</t>
  </si>
  <si>
    <t>NZ_LN831788.1</t>
  </si>
  <si>
    <t>LN831788</t>
  </si>
  <si>
    <t>pSLE2</t>
  </si>
  <si>
    <t>NZ_LN831789.1</t>
  </si>
  <si>
    <t>LN831789</t>
  </si>
  <si>
    <t>Streptomyces lividans 1326</t>
  </si>
  <si>
    <t>SLP2</t>
  </si>
  <si>
    <t>NC_004933.1</t>
  </si>
  <si>
    <t>AY225511</t>
  </si>
  <si>
    <t>Streptomyces lividans</t>
  </si>
  <si>
    <t>pIJ101</t>
  </si>
  <si>
    <t>NC_001387.1</t>
  </si>
  <si>
    <t>M21778</t>
  </si>
  <si>
    <t>Streptomyces natalensis</t>
  </si>
  <si>
    <t>pSNA1</t>
  </si>
  <si>
    <t>NC_002149.1</t>
  </si>
  <si>
    <t>AJ243257</t>
  </si>
  <si>
    <t>Streptomyces niveus NCIMB 11891</t>
  </si>
  <si>
    <t>pSniv4</t>
  </si>
  <si>
    <t>NZ_CM002284.1</t>
  </si>
  <si>
    <t>CM002284</t>
  </si>
  <si>
    <t>pSniv2</t>
  </si>
  <si>
    <t>NZ_CM002282.1</t>
  </si>
  <si>
    <t>CM002282</t>
  </si>
  <si>
    <t>pSniv1</t>
  </si>
  <si>
    <t>NZ_CM002281.1</t>
  </si>
  <si>
    <t>CM002281</t>
  </si>
  <si>
    <t>pSniv3</t>
  </si>
  <si>
    <t>NZ_CM002283.1</t>
  </si>
  <si>
    <t>CM002283</t>
  </si>
  <si>
    <t>Streptomyces phaeochromogenes NRRL-B3559</t>
  </si>
  <si>
    <t>pJV1</t>
  </si>
  <si>
    <t>NC_001759.1</t>
  </si>
  <si>
    <t>U23762</t>
  </si>
  <si>
    <t>Streptomyces pratensis ATCC 33331</t>
  </si>
  <si>
    <t>pSFLA01</t>
  </si>
  <si>
    <t>NC_016110.1</t>
  </si>
  <si>
    <t>CP002476</t>
  </si>
  <si>
    <t>pSFLA02</t>
  </si>
  <si>
    <t>NC_016115.1</t>
  </si>
  <si>
    <t>CP002477</t>
  </si>
  <si>
    <t>Streptomyces rochei 7434AN4</t>
  </si>
  <si>
    <t>pSLA2-L</t>
  </si>
  <si>
    <t>NC_004808.2</t>
  </si>
  <si>
    <t>AB088224</t>
  </si>
  <si>
    <t>pSLA2-S</t>
  </si>
  <si>
    <t>NC_024971.1</t>
  </si>
  <si>
    <t>AB905437</t>
  </si>
  <si>
    <t>Streptomyces roseochromogenus subsp. oscitans DS 12.976</t>
  </si>
  <si>
    <t>pSros1</t>
  </si>
  <si>
    <t>NZ_CM002286.1</t>
  </si>
  <si>
    <t>CM002286</t>
  </si>
  <si>
    <t>Streptomyces sp. 14R-10</t>
  </si>
  <si>
    <t>pZL1</t>
  </si>
  <si>
    <t>NC_023316.1</t>
  </si>
  <si>
    <t>KF501372</t>
  </si>
  <si>
    <t>Streptomyces sp. 44030</t>
  </si>
  <si>
    <t>pRL1</t>
  </si>
  <si>
    <t>NC_010849.1</t>
  </si>
  <si>
    <t>DQ322649</t>
  </si>
  <si>
    <t>Streptomyces sp. 44414</t>
  </si>
  <si>
    <t>pRL2</t>
  </si>
  <si>
    <t>NC_007927.1</t>
  </si>
  <si>
    <t>DQ322650</t>
  </si>
  <si>
    <t>Streptomyces sp. 769</t>
  </si>
  <si>
    <t>pSGZL</t>
  </si>
  <si>
    <t>NZ_CP003988.1</t>
  </si>
  <si>
    <t>CP003988</t>
  </si>
  <si>
    <t>Streptomyces sp. CFMR 7 CFMR-7</t>
  </si>
  <si>
    <t>NZ_CP011523.1</t>
  </si>
  <si>
    <t>CP011523</t>
  </si>
  <si>
    <t>Streptomyces sp. EN27</t>
  </si>
  <si>
    <t>pEN2701</t>
  </si>
  <si>
    <t>NC_004931.1</t>
  </si>
  <si>
    <t>AF533985</t>
  </si>
  <si>
    <t>Streptomyces sp. F11</t>
  </si>
  <si>
    <t>pFP11</t>
  </si>
  <si>
    <t>NC_006911.1</t>
  </si>
  <si>
    <t>AY943952</t>
  </si>
  <si>
    <t>pFP12</t>
  </si>
  <si>
    <t>NC_023068.1</t>
  </si>
  <si>
    <t>KF652072</t>
  </si>
  <si>
    <t>Streptomyces sp. F12</t>
  </si>
  <si>
    <t>pFRL6</t>
  </si>
  <si>
    <t>NC_023286.1</t>
  </si>
  <si>
    <t>KF602051</t>
  </si>
  <si>
    <t>Streptomyces sp. F2</t>
  </si>
  <si>
    <t>pFRL4</t>
  </si>
  <si>
    <t>NC_023284.1</t>
  </si>
  <si>
    <t>KF602049</t>
  </si>
  <si>
    <t>pFP3</t>
  </si>
  <si>
    <t>NC_023067.1</t>
  </si>
  <si>
    <t>KF652071</t>
  </si>
  <si>
    <t>Streptomyces sp. F8</t>
  </si>
  <si>
    <t>pFRL5</t>
  </si>
  <si>
    <t>NC_023285.1</t>
  </si>
  <si>
    <t>KF602050</t>
  </si>
  <si>
    <t>Streptomyces sp. FQ1</t>
  </si>
  <si>
    <t>NC_006912.1</t>
  </si>
  <si>
    <t>AY943953</t>
  </si>
  <si>
    <t>Streptomyces sp. FR1</t>
  </si>
  <si>
    <t>pFP4</t>
  </si>
  <si>
    <t>NC_017833.1</t>
  </si>
  <si>
    <t>JQ606827</t>
  </si>
  <si>
    <t>pFRL1</t>
  </si>
  <si>
    <t>NC_010851.1</t>
  </si>
  <si>
    <t>DQ322651</t>
  </si>
  <si>
    <t>pFRL2</t>
  </si>
  <si>
    <t>NC_023282.1</t>
  </si>
  <si>
    <t>KF602047</t>
  </si>
  <si>
    <t>pFRL3</t>
  </si>
  <si>
    <t>NC_023283.1</t>
  </si>
  <si>
    <t>KF602048</t>
  </si>
  <si>
    <t>Streptomyces sp. GBA 94-10</t>
  </si>
  <si>
    <t>pGBA1</t>
  </si>
  <si>
    <t>NZ_CM002272.1</t>
  </si>
  <si>
    <t>CM002272</t>
  </si>
  <si>
    <t>Streptomyces sp. HK1</t>
  </si>
  <si>
    <t>pSHK1</t>
  </si>
  <si>
    <t>NC_010311.1</t>
  </si>
  <si>
    <t>EU372836</t>
  </si>
  <si>
    <t>Streptomyces sp. Mg1</t>
  </si>
  <si>
    <t>pSMg1-3</t>
  </si>
  <si>
    <t>NZ_CP011667.1</t>
  </si>
  <si>
    <t>CP011667</t>
  </si>
  <si>
    <t>pSMg1-1</t>
  </si>
  <si>
    <t>NZ_CP011665.1</t>
  </si>
  <si>
    <t>CP011665</t>
  </si>
  <si>
    <t>pSMg1-2</t>
  </si>
  <si>
    <t>NZ_CP011666.1</t>
  </si>
  <si>
    <t>CP011666</t>
  </si>
  <si>
    <t>Streptomyces sp. PAMC26508</t>
  </si>
  <si>
    <t>pSP01</t>
  </si>
  <si>
    <t>NC_021056.1</t>
  </si>
  <si>
    <t>CP003991</t>
  </si>
  <si>
    <t>Streptomyces sp. PVA 94-07</t>
  </si>
  <si>
    <t>pPVA1</t>
  </si>
  <si>
    <t>NZ_CM002274.1</t>
  </si>
  <si>
    <t>CM002274</t>
  </si>
  <si>
    <t>pPVA2</t>
  </si>
  <si>
    <t>NZ_CM002275.1</t>
  </si>
  <si>
    <t>CM002275</t>
  </si>
  <si>
    <t>Streptomyces sp. Tu6071</t>
  </si>
  <si>
    <t>pTu6071</t>
  </si>
  <si>
    <t>NZ_CM001166.1</t>
  </si>
  <si>
    <t>CM001166</t>
  </si>
  <si>
    <t>Streptomyces sp. W75</t>
  </si>
  <si>
    <t>pCQ4</t>
  </si>
  <si>
    <t>NC_019307.1</t>
  </si>
  <si>
    <t>JQ340175</t>
  </si>
  <si>
    <t>Streptomyces sp. W9</t>
  </si>
  <si>
    <t>pCQ3</t>
  </si>
  <si>
    <t>NC_013449.1</t>
  </si>
  <si>
    <t>GQ983381</t>
  </si>
  <si>
    <t>Streptomyces sp. x3</t>
  </si>
  <si>
    <t>pTSC2</t>
  </si>
  <si>
    <t>NC_013417.1</t>
  </si>
  <si>
    <t>GQ984145</t>
  </si>
  <si>
    <t>Streptomyces sp. X335</t>
  </si>
  <si>
    <t>pDYM4.3k</t>
  </si>
  <si>
    <t>NC_019317.1</t>
  </si>
  <si>
    <t>JQ621947</t>
  </si>
  <si>
    <t>Streptomyces sp. x4(2010)</t>
  </si>
  <si>
    <t>pTSC1</t>
  </si>
  <si>
    <t>NC_019201.1</t>
  </si>
  <si>
    <t>GU271942</t>
  </si>
  <si>
    <t>Streptomyces sp. Y27</t>
  </si>
  <si>
    <t>pWTY27</t>
  </si>
  <si>
    <t>NC_013667.2</t>
  </si>
  <si>
    <t>GU226194</t>
  </si>
  <si>
    <t>Streptomyces sp. ZL12</t>
  </si>
  <si>
    <t>pZL12</t>
  </si>
  <si>
    <t>NC_013420.1</t>
  </si>
  <si>
    <t>GQ919031</t>
  </si>
  <si>
    <t>Streptomyces venezuelae</t>
  </si>
  <si>
    <t>pSVH1</t>
  </si>
  <si>
    <t>NC_007431.1</t>
  </si>
  <si>
    <t>AM087403</t>
  </si>
  <si>
    <t>Streptomyces vietnamensis GIMV4.0001</t>
  </si>
  <si>
    <t>pSVL1</t>
  </si>
  <si>
    <t>NZ_CP010408.1</t>
  </si>
  <si>
    <t>CP010408</t>
  </si>
  <si>
    <t>Streptomyces violaceoruber SANK95570</t>
  </si>
  <si>
    <t>pSV2</t>
  </si>
  <si>
    <t>NC_004934.1</t>
  </si>
  <si>
    <t>AY211023</t>
  </si>
  <si>
    <t>Streptomyces violaceusniger Tu 4113</t>
  </si>
  <si>
    <t>pSTRVI02</t>
  </si>
  <si>
    <t>NC_015952.1</t>
  </si>
  <si>
    <t>CP002996</t>
  </si>
  <si>
    <t>pSTRVI01</t>
  </si>
  <si>
    <t>NC_015951.1</t>
  </si>
  <si>
    <t>CP002995</t>
  </si>
  <si>
    <t>Streptosporangium roseum DSM 43021</t>
  </si>
  <si>
    <t>pSROS01</t>
  </si>
  <si>
    <t>NC_013596.1</t>
  </si>
  <si>
    <t>CP001815</t>
  </si>
  <si>
    <t>Sulfitobacter guttiformis DSM 11458</t>
  </si>
  <si>
    <t>pSD118</t>
  </si>
  <si>
    <t>NC_019364.1</t>
  </si>
  <si>
    <t>JN172927</t>
  </si>
  <si>
    <t>NC_019363.1</t>
  </si>
  <si>
    <t>JN172928</t>
  </si>
  <si>
    <t>pSG53</t>
  </si>
  <si>
    <t>NC_019362.1</t>
  </si>
  <si>
    <t>JN172926</t>
  </si>
  <si>
    <t>Sulfitobacter sp. DFL14</t>
  </si>
  <si>
    <t>pDFL14-10</t>
  </si>
  <si>
    <t>NC_019329.1</t>
  </si>
  <si>
    <t>JQ418526</t>
  </si>
  <si>
    <t>Sulfobacillus acidophilus DSM 10332</t>
  </si>
  <si>
    <t>CP003180.1</t>
  </si>
  <si>
    <t>Sulfobacillus thermotolerans Y0017</t>
  </si>
  <si>
    <t>pY0017</t>
  </si>
  <si>
    <t>NC_016040.1</t>
  </si>
  <si>
    <t>JN119830</t>
  </si>
  <si>
    <t>Sulfobacillus thermotolerans L15</t>
  </si>
  <si>
    <t>pL15</t>
  </si>
  <si>
    <t>NC_025041.1</t>
  </si>
  <si>
    <t>JN119829</t>
  </si>
  <si>
    <t>Sulfolobus islandicus</t>
  </si>
  <si>
    <t>pARN4</t>
  </si>
  <si>
    <t>NC_006424.1</t>
  </si>
  <si>
    <t>AJ748323</t>
  </si>
  <si>
    <t>Sulfolobus islandicus ARN3/6</t>
  </si>
  <si>
    <t>pXZ1</t>
  </si>
  <si>
    <t>NC_010365.1</t>
  </si>
  <si>
    <t>EU030940</t>
  </si>
  <si>
    <t>pARN3</t>
  </si>
  <si>
    <t>NC_006423.1</t>
  </si>
  <si>
    <t>AJ748322</t>
  </si>
  <si>
    <t>pKEF9</t>
  </si>
  <si>
    <t>NC_006422.1</t>
  </si>
  <si>
    <t>AJ748321</t>
  </si>
  <si>
    <t>Sulfolobus islandicus REN1H1</t>
  </si>
  <si>
    <t>pRN1</t>
  </si>
  <si>
    <t>NC_001771.1</t>
  </si>
  <si>
    <t>U36383</t>
  </si>
  <si>
    <t>Sulfolobus islandicus Rey 15/4</t>
  </si>
  <si>
    <t>pSSVx</t>
  </si>
  <si>
    <t>NC_010011.1</t>
  </si>
  <si>
    <t>Sulfolobus islandicus HEN7H2</t>
  </si>
  <si>
    <t>pHEN7</t>
  </si>
  <si>
    <t>NC_004853.1</t>
  </si>
  <si>
    <t>AJ294536</t>
  </si>
  <si>
    <t>Sulfolobus islandicus SOG2/4</t>
  </si>
  <si>
    <t>pSOG2</t>
  </si>
  <si>
    <t>NC_010598.1</t>
  </si>
  <si>
    <t>DQ335584</t>
  </si>
  <si>
    <t>pHVE14</t>
  </si>
  <si>
    <t>NC_006425.1</t>
  </si>
  <si>
    <t>AJ748324</t>
  </si>
  <si>
    <t>pING1</t>
  </si>
  <si>
    <t>NC_004852.1</t>
  </si>
  <si>
    <t>AF233440</t>
  </si>
  <si>
    <t>pRN2</t>
  </si>
  <si>
    <t>NC_002101.1</t>
  </si>
  <si>
    <t>U93082</t>
  </si>
  <si>
    <t>pSOG1</t>
  </si>
  <si>
    <t>NC_010597.1</t>
  </si>
  <si>
    <t>DQ335583</t>
  </si>
  <si>
    <t>Sulfolobus islandicus L.D.8.5</t>
  </si>
  <si>
    <t>pLD8501</t>
  </si>
  <si>
    <t>NC_013770.1</t>
  </si>
  <si>
    <t>CP001732</t>
  </si>
  <si>
    <t>Sulfolobus islandicus Y.N.15.51</t>
  </si>
  <si>
    <t>pYN01</t>
  </si>
  <si>
    <t>NC_012624.1</t>
  </si>
  <si>
    <t>CP001405</t>
  </si>
  <si>
    <t>Sulfolobus neozealandicus</t>
  </si>
  <si>
    <t>pORA1</t>
  </si>
  <si>
    <t>NC_006906.1</t>
  </si>
  <si>
    <t>AJ862826</t>
  </si>
  <si>
    <t>Sulfolobus solfataricus IT3</t>
  </si>
  <si>
    <t>pIT3</t>
  </si>
  <si>
    <t>NC_005907.1</t>
  </si>
  <si>
    <t>AY591755</t>
  </si>
  <si>
    <t>Sulfolobus solfataricus P2</t>
  </si>
  <si>
    <t>pSSVi</t>
  </si>
  <si>
    <t>NC_013777.1</t>
  </si>
  <si>
    <t>DQ183185</t>
  </si>
  <si>
    <t>pMGB1</t>
  </si>
  <si>
    <t>NC_021914.1</t>
  </si>
  <si>
    <t>HG008922</t>
  </si>
  <si>
    <t>Sulfolobus sp. NOB8H2</t>
  </si>
  <si>
    <t>pNOB8</t>
  </si>
  <si>
    <t>NC_006493.1</t>
  </si>
  <si>
    <t>AJ010405</t>
  </si>
  <si>
    <t>Sulfolobus tengchongensis</t>
  </si>
  <si>
    <t>pTC</t>
  </si>
  <si>
    <t>NC_005969.1</t>
  </si>
  <si>
    <t>AY517480</t>
  </si>
  <si>
    <t>Sulfuricella denitrificans skB26</t>
  </si>
  <si>
    <t>pSCD</t>
  </si>
  <si>
    <t>NC_022358.1</t>
  </si>
  <si>
    <t>AP013067</t>
  </si>
  <si>
    <t>Sulfuricurvum kujiense DSM 16994</t>
  </si>
  <si>
    <t>pSULKU02</t>
  </si>
  <si>
    <t>NC_014755.1</t>
  </si>
  <si>
    <t>CP002357</t>
  </si>
  <si>
    <t>pSULKU03</t>
  </si>
  <si>
    <t>NC_014756.1</t>
  </si>
  <si>
    <t>CP002358</t>
  </si>
  <si>
    <t>pSULKU01</t>
  </si>
  <si>
    <t>NC_014754.1</t>
  </si>
  <si>
    <t>CP002356</t>
  </si>
  <si>
    <t>pSULKU04</t>
  </si>
  <si>
    <t>NC_014763.1</t>
  </si>
  <si>
    <t>CP002359</t>
  </si>
  <si>
    <t>Synechococcus elongatus PCC 7942</t>
  </si>
  <si>
    <t>pANL</t>
  </si>
  <si>
    <t>NC_004073.2</t>
  </si>
  <si>
    <t>AF441790</t>
  </si>
  <si>
    <t>Synechococcus elongatus</t>
  </si>
  <si>
    <t>pUH24</t>
  </si>
  <si>
    <t>NC_004990.1</t>
  </si>
  <si>
    <t>S89470</t>
  </si>
  <si>
    <t>NC_007595.1</t>
  </si>
  <si>
    <t>CP000101</t>
  </si>
  <si>
    <t>Synechococcus sp. MA4</t>
  </si>
  <si>
    <t>pMA4</t>
  </si>
  <si>
    <t>NC_001974.1</t>
  </si>
  <si>
    <t>AB018669</t>
  </si>
  <si>
    <t>Synechococcus sp. PCC 6312</t>
  </si>
  <si>
    <t>pSYN6312.01</t>
  </si>
  <si>
    <t>NC_019681.1</t>
  </si>
  <si>
    <t>CP003559</t>
  </si>
  <si>
    <t>Synechococcus sp. PCC 7002</t>
  </si>
  <si>
    <t>pAQ7</t>
  </si>
  <si>
    <t>NC_010474.1</t>
  </si>
  <si>
    <t>CP000957</t>
  </si>
  <si>
    <t>pAQ6</t>
  </si>
  <si>
    <t>NC_010480.1</t>
  </si>
  <si>
    <t>CP000956</t>
  </si>
  <si>
    <t>pAQ1</t>
  </si>
  <si>
    <t>NC_010476.1</t>
  </si>
  <si>
    <t>CP000952</t>
  </si>
  <si>
    <t>pAQ5</t>
  </si>
  <si>
    <t>NC_010479.1</t>
  </si>
  <si>
    <t>CP000955</t>
  </si>
  <si>
    <t>pAQ4</t>
  </si>
  <si>
    <t>NC_010478.1</t>
  </si>
  <si>
    <t>CP000954</t>
  </si>
  <si>
    <t>pAQ3</t>
  </si>
  <si>
    <t>NC_010477.1</t>
  </si>
  <si>
    <t>CP000953</t>
  </si>
  <si>
    <t>Synechococcus sp. PCC 7502</t>
  </si>
  <si>
    <t>pSYN7502.01</t>
  </si>
  <si>
    <t>NC_019691.1</t>
  </si>
  <si>
    <t>CP003595</t>
  </si>
  <si>
    <t>pSYN7502.02</t>
  </si>
  <si>
    <t>NC_019692.1</t>
  </si>
  <si>
    <t>CP003596</t>
  </si>
  <si>
    <t>Synechococcus sp. UTEX 2973</t>
  </si>
  <si>
    <t>NZ_CP006472.1</t>
  </si>
  <si>
    <t>CP006472</t>
  </si>
  <si>
    <t>NZ_CP006473.1</t>
  </si>
  <si>
    <t>CP006473</t>
  </si>
  <si>
    <t>Synechocystis sp. PCC 6714</t>
  </si>
  <si>
    <t>pSYLB</t>
  </si>
  <si>
    <t>NZ_CP007544.1</t>
  </si>
  <si>
    <t>CP007544</t>
  </si>
  <si>
    <t>pSYLA</t>
  </si>
  <si>
    <t>NZ_CP007543.1</t>
  </si>
  <si>
    <t>CP007543</t>
  </si>
  <si>
    <t>pSYLC</t>
  </si>
  <si>
    <t>NZ_CP007545.1</t>
  </si>
  <si>
    <t>CP007545</t>
  </si>
  <si>
    <t>Synechocystis sp. PCC 6803</t>
  </si>
  <si>
    <t>pSYSM</t>
  </si>
  <si>
    <t>NC_005229.1</t>
  </si>
  <si>
    <t>AP004310</t>
  </si>
  <si>
    <t>pSYSG</t>
  </si>
  <si>
    <t>NC_005231.1</t>
  </si>
  <si>
    <t>AP004312</t>
  </si>
  <si>
    <t>pSYSA</t>
  </si>
  <si>
    <t>NC_005230.1</t>
  </si>
  <si>
    <t>AP004311</t>
  </si>
  <si>
    <t>pSYSX</t>
  </si>
  <si>
    <t>NC_005232.1</t>
  </si>
  <si>
    <t>AP006585</t>
  </si>
  <si>
    <t>pSYSM_M</t>
  </si>
  <si>
    <t>NC_020296.1</t>
  </si>
  <si>
    <t>CP003266</t>
  </si>
  <si>
    <t>pCA2.4_M</t>
  </si>
  <si>
    <t>NC_020289.1</t>
  </si>
  <si>
    <t>CP003270</t>
  </si>
  <si>
    <t>pSYSG_M</t>
  </si>
  <si>
    <t>NC_020288.1</t>
  </si>
  <si>
    <t>CP003268</t>
  </si>
  <si>
    <t>pCC5.2_M</t>
  </si>
  <si>
    <t>NC_020290.1</t>
  </si>
  <si>
    <t>CP003272</t>
  </si>
  <si>
    <t>pCB2.4_M</t>
  </si>
  <si>
    <t>NC_020298.1</t>
  </si>
  <si>
    <t>CP003271</t>
  </si>
  <si>
    <t>pSYSX_M</t>
  </si>
  <si>
    <t>NC_020297.1</t>
  </si>
  <si>
    <t>CP003269</t>
  </si>
  <si>
    <t>pSYSA_M</t>
  </si>
  <si>
    <t>NC_020287.1</t>
  </si>
  <si>
    <t>CP003267</t>
  </si>
  <si>
    <t>Tatumella citrea 1056R</t>
  </si>
  <si>
    <t>pUCD5000</t>
  </si>
  <si>
    <t>NC_001898.1</t>
  </si>
  <si>
    <t>AF022806</t>
  </si>
  <si>
    <t>Tatumella citrea ATCC 31623</t>
  </si>
  <si>
    <t>pPZG500</t>
  </si>
  <si>
    <t>NC_002070.1</t>
  </si>
  <si>
    <t>AF128889</t>
  </si>
  <si>
    <t>Tatumella morbirosei LMG 23360</t>
  </si>
  <si>
    <t>pTmo1</t>
  </si>
  <si>
    <t>NZ_CM003276.1</t>
  </si>
  <si>
    <t>CM003276</t>
  </si>
  <si>
    <t>Terribacillus aidingensis MP602</t>
  </si>
  <si>
    <t>pT1</t>
  </si>
  <si>
    <t>NZ_CP008877.1</t>
  </si>
  <si>
    <t>CP008877</t>
  </si>
  <si>
    <t>Tetragenococcus halophilus H</t>
  </si>
  <si>
    <t>pHDC</t>
  </si>
  <si>
    <t>NC_010523.1</t>
  </si>
  <si>
    <t>AB362339</t>
  </si>
  <si>
    <t>Tetragenococcus halophilus TyrB</t>
  </si>
  <si>
    <t>pTDC-B</t>
  </si>
  <si>
    <t>NC_024991.1</t>
  </si>
  <si>
    <t>AB914743</t>
  </si>
  <si>
    <t>Tetragenococcus halophilus RI</t>
  </si>
  <si>
    <t>pHDC-RI</t>
  </si>
  <si>
    <t>NC_015261.1</t>
  </si>
  <si>
    <t>AB588180</t>
  </si>
  <si>
    <t>Tetragenococcus halophilus TyrA</t>
  </si>
  <si>
    <t>pTDC-A</t>
  </si>
  <si>
    <t>NC_024990.1</t>
  </si>
  <si>
    <t>AB914479</t>
  </si>
  <si>
    <t>Tetragenococcus halophilus I</t>
  </si>
  <si>
    <t>pHDC-I</t>
  </si>
  <si>
    <t>NC_015257.1</t>
  </si>
  <si>
    <t>AB588179</t>
  </si>
  <si>
    <t>Tetragenococcus halophilus A</t>
  </si>
  <si>
    <t>pHDC-A</t>
  </si>
  <si>
    <t>NC_015260.1</t>
  </si>
  <si>
    <t>AB588176</t>
  </si>
  <si>
    <t>Tetragenococcus halophilus HO</t>
  </si>
  <si>
    <t>pHDC-HO</t>
  </si>
  <si>
    <t>NC_015255.1</t>
  </si>
  <si>
    <t>AB588177</t>
  </si>
  <si>
    <t>Tetragenococcus halophilus PB18</t>
  </si>
  <si>
    <t>pSKPB18</t>
  </si>
  <si>
    <t>NC_010938.1</t>
  </si>
  <si>
    <t>AB250926</t>
  </si>
  <si>
    <t>Tetragenococcus muriaticus I-1</t>
  </si>
  <si>
    <t>pHDC-I-1</t>
  </si>
  <si>
    <t>NC_019354.1</t>
  </si>
  <si>
    <t>AB710473</t>
  </si>
  <si>
    <t>Tetragenococcus muriaticus I-9</t>
  </si>
  <si>
    <t>pHDC-I-9</t>
  </si>
  <si>
    <t>NC_019355.1</t>
  </si>
  <si>
    <t>AB710474</t>
  </si>
  <si>
    <t>Tetragenococcus muriaticus JCM 10006</t>
  </si>
  <si>
    <t>pHDC-Tm</t>
  </si>
  <si>
    <t>NC_015256.1</t>
  </si>
  <si>
    <t>AB588178</t>
  </si>
  <si>
    <t>Thalassospira xiamenensis M-5 = DSM 17429</t>
  </si>
  <si>
    <t>NZ_CP004389.1</t>
  </si>
  <si>
    <t>CP004389</t>
  </si>
  <si>
    <t>Thauera sp. MZ1T</t>
  </si>
  <si>
    <t>pTha01</t>
  </si>
  <si>
    <t>NC_011667.1</t>
  </si>
  <si>
    <t>CP001282</t>
  </si>
  <si>
    <t>Thermoanaerobacterium saccharolyticum JW/SL-YS485</t>
  </si>
  <si>
    <t>pMU3262</t>
  </si>
  <si>
    <t>CP003185.1</t>
  </si>
  <si>
    <t>Thermoanaerobacterium thermosaccharolyticum</t>
  </si>
  <si>
    <t>pNB2</t>
  </si>
  <si>
    <t>NC_004979.1</t>
  </si>
  <si>
    <t>L38403</t>
  </si>
  <si>
    <t>Thermoanaerobacterium thermosaccharolyticum M0795</t>
  </si>
  <si>
    <t>pTHETHE01</t>
  </si>
  <si>
    <t>NC_019956.1</t>
  </si>
  <si>
    <t>CP003067</t>
  </si>
  <si>
    <t>Thermobacillus composti KWC4</t>
  </si>
  <si>
    <t>pTHECO01</t>
  </si>
  <si>
    <t>NC_019898.1</t>
  </si>
  <si>
    <t>CP003256</t>
  </si>
  <si>
    <t>Thermococcus barophilus MP</t>
  </si>
  <si>
    <t>pTBMP1</t>
  </si>
  <si>
    <t>NC_015471.1</t>
  </si>
  <si>
    <t>CP002373</t>
  </si>
  <si>
    <t>Thermococcus eurythermalis A501</t>
  </si>
  <si>
    <t>NZ_CP008888.1</t>
  </si>
  <si>
    <t>CP008888</t>
  </si>
  <si>
    <t>Thermococcus nautili 30/1</t>
  </si>
  <si>
    <t>pTN2</t>
  </si>
  <si>
    <t>NC_014115.1</t>
  </si>
  <si>
    <t>GU056177</t>
  </si>
  <si>
    <t>Thermococcus nautili 30-1</t>
  </si>
  <si>
    <t>pTN3</t>
  </si>
  <si>
    <t>NC_022527.1</t>
  </si>
  <si>
    <t>KF527230</t>
  </si>
  <si>
    <t>pTN1</t>
  </si>
  <si>
    <t>NC_009658.1</t>
  </si>
  <si>
    <t>EF495263</t>
  </si>
  <si>
    <t>Thermococcus prieurii</t>
  </si>
  <si>
    <t>pTP2</t>
  </si>
  <si>
    <t>NC_021208.1</t>
  </si>
  <si>
    <t>KC617921</t>
  </si>
  <si>
    <t>pTP1</t>
  </si>
  <si>
    <t>NC_021207.1</t>
  </si>
  <si>
    <t>KC617920</t>
  </si>
  <si>
    <t>Thermococcus sp. 26/2</t>
  </si>
  <si>
    <t>pT26-2</t>
  </si>
  <si>
    <t>NC_014116.1</t>
  </si>
  <si>
    <t>GU056179</t>
  </si>
  <si>
    <t>Thermococcus sp. AMT11</t>
  </si>
  <si>
    <t>pAMT11</t>
  </si>
  <si>
    <t>NC_013177.1</t>
  </si>
  <si>
    <t>GQ254849</t>
  </si>
  <si>
    <t>Thermococcus sp. AMT7</t>
  </si>
  <si>
    <t>pAMT7</t>
  </si>
  <si>
    <t>NC_019886.1</t>
  </si>
  <si>
    <t>JQ661332</t>
  </si>
  <si>
    <t>Thermococcus sp. CIR10</t>
  </si>
  <si>
    <t>pCIR10</t>
  </si>
  <si>
    <t>NC_019884.1</t>
  </si>
  <si>
    <t>JQ661330</t>
  </si>
  <si>
    <t>Thermococcus sp. EXT9</t>
  </si>
  <si>
    <t>pEXT9a</t>
  </si>
  <si>
    <t>NC_019885.1</t>
  </si>
  <si>
    <t>JQ661331</t>
  </si>
  <si>
    <t>Thermococcus sp. IRI33</t>
  </si>
  <si>
    <t>pIRI33</t>
  </si>
  <si>
    <t>NC_019887.1</t>
  </si>
  <si>
    <t>JQ661329</t>
  </si>
  <si>
    <t>Thermococcus sp. IRI48</t>
  </si>
  <si>
    <t>pIRI48</t>
  </si>
  <si>
    <t>NC_019883.1</t>
  </si>
  <si>
    <t>JQ661328</t>
  </si>
  <si>
    <t>Thermofilum pendens Hrk 5</t>
  </si>
  <si>
    <t>pTPEN01</t>
  </si>
  <si>
    <t>NC_008696.1</t>
  </si>
  <si>
    <t>CP000506</t>
  </si>
  <si>
    <t>Thermomicrobium roseum DSM 5159</t>
  </si>
  <si>
    <t>Thermomicrobia</t>
  </si>
  <si>
    <t>NC_011961.1</t>
  </si>
  <si>
    <t>CP001276</t>
  </si>
  <si>
    <t>Thermoplasma acidophilum H0-122</t>
  </si>
  <si>
    <t>pTA1</t>
  </si>
  <si>
    <t>NC_008318.1</t>
  </si>
  <si>
    <t>AB190359</t>
  </si>
  <si>
    <t>Thermotoga petrophila RKU1</t>
  </si>
  <si>
    <t>pRKU1</t>
  </si>
  <si>
    <t>NC_006528.1</t>
  </si>
  <si>
    <t>AJ810485</t>
  </si>
  <si>
    <t>Thermotoga sp. RQ7</t>
  </si>
  <si>
    <t>pRQ7</t>
  </si>
  <si>
    <t>NC_023152.1</t>
  </si>
  <si>
    <t>KF798180</t>
  </si>
  <si>
    <t>Thermovibrio ammonificans HB-1</t>
  </si>
  <si>
    <t>pTHEAM01</t>
  </si>
  <si>
    <t>NC_014917.1</t>
  </si>
  <si>
    <t>CP002445</t>
  </si>
  <si>
    <t>Thermovirga lienii DSM 17291</t>
  </si>
  <si>
    <t>Synergistetes</t>
  </si>
  <si>
    <t>Synergistia</t>
  </si>
  <si>
    <t>pTLIE01</t>
  </si>
  <si>
    <t>NC_016149.1</t>
  </si>
  <si>
    <t>CP003097</t>
  </si>
  <si>
    <t>Thermus aquaticus Y51MC23</t>
  </si>
  <si>
    <t>pTA78</t>
  </si>
  <si>
    <t>CP010826.1</t>
  </si>
  <si>
    <t>pTA69</t>
  </si>
  <si>
    <t>CP010825.1</t>
  </si>
  <si>
    <t>pTA16</t>
  </si>
  <si>
    <t>CP010824.1</t>
  </si>
  <si>
    <t>pTA14</t>
  </si>
  <si>
    <t>CP010823.1</t>
  </si>
  <si>
    <t>Thermus oshimai JL-2</t>
  </si>
  <si>
    <t>pTHEOS01</t>
  </si>
  <si>
    <t>NC_019387.1</t>
  </si>
  <si>
    <t>CP003250</t>
  </si>
  <si>
    <t>pTHEOS02</t>
  </si>
  <si>
    <t>NC_019388.1</t>
  </si>
  <si>
    <t>CP003251</t>
  </si>
  <si>
    <t>Thermus scotoductus SA-01</t>
  </si>
  <si>
    <t>pTSC8</t>
  </si>
  <si>
    <t>NC_014975.1</t>
  </si>
  <si>
    <t>CP001963</t>
  </si>
  <si>
    <t>Thermus sp. 4C</t>
  </si>
  <si>
    <t>pL4C</t>
  </si>
  <si>
    <t>NC_010878.1</t>
  </si>
  <si>
    <t>EF407946</t>
  </si>
  <si>
    <t>pS4C</t>
  </si>
  <si>
    <t>NC_010890.1</t>
  </si>
  <si>
    <t>EF407947</t>
  </si>
  <si>
    <t>Thermus sp. CCB_US3_UF1</t>
  </si>
  <si>
    <t>pTCCB09</t>
  </si>
  <si>
    <t>NC_016634.1</t>
  </si>
  <si>
    <t>CP003127</t>
  </si>
  <si>
    <t>Thermus sp. WG</t>
  </si>
  <si>
    <t>pWG13</t>
  </si>
  <si>
    <t>NC_021187.1</t>
  </si>
  <si>
    <t>KC491194</t>
  </si>
  <si>
    <t>pWG16</t>
  </si>
  <si>
    <t>NC_021188.1</t>
  </si>
  <si>
    <t>KC491195</t>
  </si>
  <si>
    <t>Thermus thermophilus</t>
  </si>
  <si>
    <t>pTF62</t>
  </si>
  <si>
    <t>NC_007190.1</t>
  </si>
  <si>
    <t>DQ058601</t>
  </si>
  <si>
    <t>Thermus thermophilus HB8</t>
  </si>
  <si>
    <t>pVV8</t>
  </si>
  <si>
    <t>NC_017767.1</t>
  </si>
  <si>
    <t>AB677526</t>
  </si>
  <si>
    <t>pTT8</t>
  </si>
  <si>
    <t>NC_005792.1</t>
  </si>
  <si>
    <t>AB119193</t>
  </si>
  <si>
    <t>Thermus thermophilus HB27</t>
  </si>
  <si>
    <t>pTT27</t>
  </si>
  <si>
    <t>NC_005838.1</t>
  </si>
  <si>
    <t>AE017222</t>
  </si>
  <si>
    <t>NC_006463.1</t>
  </si>
  <si>
    <t>AP008228</t>
  </si>
  <si>
    <t>NC_006462.1</t>
  </si>
  <si>
    <t>AP008227</t>
  </si>
  <si>
    <t>Thermus thermophilus JL-18</t>
  </si>
  <si>
    <t>pTTJL1801</t>
  </si>
  <si>
    <t>NC_017588.1</t>
  </si>
  <si>
    <t>CP003253</t>
  </si>
  <si>
    <t>pTTJL1802</t>
  </si>
  <si>
    <t>NC_017590.1</t>
  </si>
  <si>
    <t>CP003254</t>
  </si>
  <si>
    <t>Thermus thermophilus SG0.5JP17-16</t>
  </si>
  <si>
    <t>pTHTHE1601</t>
  </si>
  <si>
    <t>NC_017273.1</t>
  </si>
  <si>
    <t>CP002778</t>
  </si>
  <si>
    <t>Thioalkalivibrio sp. K90mix</t>
  </si>
  <si>
    <t>pTK9001</t>
  </si>
  <si>
    <t>NC_013930.1</t>
  </si>
  <si>
    <t>CP001906</t>
  </si>
  <si>
    <t>Thioflavicoccus mobilis 8321</t>
  </si>
  <si>
    <t>pTHIMO01</t>
  </si>
  <si>
    <t>NC_019941.1</t>
  </si>
  <si>
    <t>CP003052</t>
  </si>
  <si>
    <t>Thiolapillus brandeum</t>
  </si>
  <si>
    <t>pTBH13</t>
  </si>
  <si>
    <t>NZ_AP012275.1</t>
  </si>
  <si>
    <t>AP012275</t>
  </si>
  <si>
    <t>pTBH10</t>
  </si>
  <si>
    <t>NZ_AP012274.1</t>
  </si>
  <si>
    <t>AP012274</t>
  </si>
  <si>
    <t>Thiomonas arsenitoxydans 3As</t>
  </si>
  <si>
    <t>pTHI</t>
  </si>
  <si>
    <t>NC_014144.1</t>
  </si>
  <si>
    <t>FP475957</t>
  </si>
  <si>
    <t>Thiomonas intermedia K12</t>
  </si>
  <si>
    <t>pTINT02</t>
  </si>
  <si>
    <t>NC_014155.1</t>
  </si>
  <si>
    <t>CP002023</t>
  </si>
  <si>
    <t>pTINT01</t>
  </si>
  <si>
    <t>NC_014154.1</t>
  </si>
  <si>
    <t>CP002022</t>
  </si>
  <si>
    <t>Tistrella mobilis KA081020-065</t>
  </si>
  <si>
    <t>pTM3</t>
  </si>
  <si>
    <t>NC_017958.1</t>
  </si>
  <si>
    <t>CP003239</t>
  </si>
  <si>
    <t>pTM1</t>
  </si>
  <si>
    <t>NC_017957.2</t>
  </si>
  <si>
    <t>CP003237</t>
  </si>
  <si>
    <t>pTM4</t>
  </si>
  <si>
    <t>NC_017959.1</t>
  </si>
  <si>
    <t>CP003240</t>
  </si>
  <si>
    <t>pTM2</t>
  </si>
  <si>
    <t>NC_017966.1</t>
  </si>
  <si>
    <t>CP003238</t>
  </si>
  <si>
    <t>Tomato big bud phytoplasma</t>
  </si>
  <si>
    <t>pTBBperi</t>
  </si>
  <si>
    <t>NC_010920.1</t>
  </si>
  <si>
    <t>DQ119297</t>
  </si>
  <si>
    <t>Treponema denticola U9b</t>
  </si>
  <si>
    <t>pTS1</t>
  </si>
  <si>
    <t>NC_002650.1</t>
  </si>
  <si>
    <t>AF112856</t>
  </si>
  <si>
    <t>Treponema putidum OMZ 758 (ATCC 700334)</t>
  </si>
  <si>
    <t>pTPu1</t>
  </si>
  <si>
    <t>NZ_CP009229.1</t>
  </si>
  <si>
    <t>CP009229</t>
  </si>
  <si>
    <t>Treponema succinifaciens DSM 2489</t>
  </si>
  <si>
    <t>pTRESU01</t>
  </si>
  <si>
    <t>NC_015386.1</t>
  </si>
  <si>
    <t>CP002632</t>
  </si>
  <si>
    <t>Trichoderma harzianum T95</t>
  </si>
  <si>
    <t>pThr1</t>
  </si>
  <si>
    <t>NC_004948.1</t>
  </si>
  <si>
    <t>AF163325</t>
  </si>
  <si>
    <t>Trueperella pyogenes BBR1</t>
  </si>
  <si>
    <t>NC_001787.1</t>
  </si>
  <si>
    <t>U83788</t>
  </si>
  <si>
    <t>Trueperella pyogenes</t>
  </si>
  <si>
    <t>NC_005206.1</t>
  </si>
  <si>
    <t>AY255627</t>
  </si>
  <si>
    <t>Tsukamurella paurometabola DSM 20162</t>
  </si>
  <si>
    <t>pTpau01</t>
  </si>
  <si>
    <t>NC_014159.1</t>
  </si>
  <si>
    <t>CP001967</t>
  </si>
  <si>
    <t>Turneriella parva DSM 21527</t>
  </si>
  <si>
    <t>pTURPA.01</t>
  </si>
  <si>
    <t>NC_018021.1</t>
  </si>
  <si>
    <t>CP002960</t>
  </si>
  <si>
    <t>uncultured bacterium AST1</t>
  </si>
  <si>
    <t>pAST1</t>
  </si>
  <si>
    <t>NC_025096.1</t>
  </si>
  <si>
    <t>KC734560</t>
  </si>
  <si>
    <t>uncultured bacterium AST2</t>
  </si>
  <si>
    <t>pAST2</t>
  </si>
  <si>
    <t>NC_025097.1</t>
  </si>
  <si>
    <t>KC734561</t>
  </si>
  <si>
    <t>uncultured bacterium AST3</t>
  </si>
  <si>
    <t>pAST3</t>
  </si>
  <si>
    <t>NC_025098.1</t>
  </si>
  <si>
    <t>KC734562</t>
  </si>
  <si>
    <t>uncultured bacterium AST4</t>
  </si>
  <si>
    <t>pAST4</t>
  </si>
  <si>
    <t>NC_025099.1</t>
  </si>
  <si>
    <t>KC734563</t>
  </si>
  <si>
    <t>uncultured bacterium HH1107</t>
  </si>
  <si>
    <t>pHH1107</t>
  </si>
  <si>
    <t>NC_019299.1</t>
  </si>
  <si>
    <t>FJ012881</t>
  </si>
  <si>
    <t>uncultured bacterium HHV216</t>
  </si>
  <si>
    <t>pHHV216</t>
  </si>
  <si>
    <t>NC_019217.1</t>
  </si>
  <si>
    <t>FJ012880</t>
  </si>
  <si>
    <t>uncultured bacterium HHV35</t>
  </si>
  <si>
    <t>pHHV35</t>
  </si>
  <si>
    <t>NC_019218.1</t>
  </si>
  <si>
    <t>FJ012882</t>
  </si>
  <si>
    <t>uncultured bacterium pAKD4</t>
  </si>
  <si>
    <t>pAKD4</t>
  </si>
  <si>
    <t>NC_025029.1</t>
  </si>
  <si>
    <t>GQ983559</t>
  </si>
  <si>
    <t>uncultured bacterium pMCBF6</t>
  </si>
  <si>
    <t>pMCBF6</t>
  </si>
  <si>
    <t>NC_025028.1</t>
  </si>
  <si>
    <t>EF107516</t>
  </si>
  <si>
    <t>uncultured eubacterium pIE1115</t>
  </si>
  <si>
    <t>pIE1115</t>
  </si>
  <si>
    <t>NC_002524.1</t>
  </si>
  <si>
    <t>AJ293027</t>
  </si>
  <si>
    <t>uncultured marine bacterium</t>
  </si>
  <si>
    <t>pNM5</t>
  </si>
  <si>
    <t>NC_025086.1</t>
  </si>
  <si>
    <t>JX863070</t>
  </si>
  <si>
    <t>uncultured Termite group 1 bacterium phylotype Rs-D17</t>
  </si>
  <si>
    <t>Elusimicrobia</t>
  </si>
  <si>
    <t>pTGRD3</t>
  </si>
  <si>
    <t>NC_020422.1</t>
  </si>
  <si>
    <t>AP009513</t>
  </si>
  <si>
    <t>pTGRD2</t>
  </si>
  <si>
    <t>NC_020421.1</t>
  </si>
  <si>
    <t>AP009512</t>
  </si>
  <si>
    <t>pTGRD1</t>
  </si>
  <si>
    <t>NC_020420.1</t>
  </si>
  <si>
    <t>AP009511</t>
  </si>
  <si>
    <t>Variovorax sp. DB1</t>
  </si>
  <si>
    <t>pDB1</t>
  </si>
  <si>
    <t>NC_019320.1</t>
  </si>
  <si>
    <t>JQ436721</t>
  </si>
  <si>
    <t>Veillonella sp. DORA_A_3_16_22</t>
  </si>
  <si>
    <t>pVSAPL_DORA_A_3_16_22</t>
  </si>
  <si>
    <t>CM003575.1</t>
  </si>
  <si>
    <t>Veillonella sp. OK1</t>
  </si>
  <si>
    <t>pVJL1</t>
  </si>
  <si>
    <t>NC_019271.1</t>
  </si>
  <si>
    <t>JQ004006</t>
  </si>
  <si>
    <t>Verminephrobacter eiseniae EF01-2</t>
  </si>
  <si>
    <t>pVEIS01</t>
  </si>
  <si>
    <t>NC_008771.1</t>
  </si>
  <si>
    <t>CP000543</t>
  </si>
  <si>
    <t>Verrucosispora maris AB-18-032</t>
  </si>
  <si>
    <t>pVMKU</t>
  </si>
  <si>
    <t>NC_015409.1</t>
  </si>
  <si>
    <t>CP002639</t>
  </si>
  <si>
    <t>Vibrio alginolyticus E259</t>
  </si>
  <si>
    <t>pVAE259</t>
  </si>
  <si>
    <t>NC_013178.1</t>
  </si>
  <si>
    <t>GQ395338</t>
  </si>
  <si>
    <t>Vibrio anguillarum</t>
  </si>
  <si>
    <t>NZ_LK021128.1</t>
  </si>
  <si>
    <t>LK021128</t>
  </si>
  <si>
    <t>Vibrio anguillarum 13YK-003</t>
  </si>
  <si>
    <t>pJV</t>
  </si>
  <si>
    <t>NC_019325.1</t>
  </si>
  <si>
    <t>JQ782192</t>
  </si>
  <si>
    <t>Vibrio anguillarum 775</t>
  </si>
  <si>
    <t>pJM1</t>
  </si>
  <si>
    <t>NC_005250.1</t>
  </si>
  <si>
    <t>AY312585</t>
  </si>
  <si>
    <t>pLO2</t>
  </si>
  <si>
    <t>NC_009351.1</t>
  </si>
  <si>
    <t>Vibrio campbellii ATCC BAA-1116</t>
  </si>
  <si>
    <t>pVIBHAR</t>
  </si>
  <si>
    <t>NC_009777.1</t>
  </si>
  <si>
    <t>CP000791</t>
  </si>
  <si>
    <t>NC_022271.1</t>
  </si>
  <si>
    <t>CP006607</t>
  </si>
  <si>
    <t>Vibrio cholerae</t>
  </si>
  <si>
    <t>NZ_CP007636.1</t>
  </si>
  <si>
    <t>CP007636</t>
  </si>
  <si>
    <t>Vibrio cholerae YN2011004</t>
  </si>
  <si>
    <t>p2011004</t>
  </si>
  <si>
    <t>NZ_CM003324.1</t>
  </si>
  <si>
    <t>CM003324</t>
  </si>
  <si>
    <t>Vibrio cholerae YN89004</t>
  </si>
  <si>
    <t>p89004</t>
  </si>
  <si>
    <t>NZ_CM003325.1</t>
  </si>
  <si>
    <t>CM003325</t>
  </si>
  <si>
    <t>Vibrio cholerae YN98296</t>
  </si>
  <si>
    <t>p98296</t>
  </si>
  <si>
    <t>NZ_CM003362.1</t>
  </si>
  <si>
    <t>CM003362</t>
  </si>
  <si>
    <t>Vibrio cholerae G1.1</t>
  </si>
  <si>
    <t>pVCG1.2</t>
  </si>
  <si>
    <t>NC_010899.1</t>
  </si>
  <si>
    <t>DQ787204</t>
  </si>
  <si>
    <t>Vibrio cholerae G4.1</t>
  </si>
  <si>
    <t>pVCG4.1</t>
  </si>
  <si>
    <t>NC_010910.1</t>
  </si>
  <si>
    <t>DQ787205</t>
  </si>
  <si>
    <t>Vibrio cholerae SIO</t>
  </si>
  <si>
    <t>pSIO1</t>
  </si>
  <si>
    <t>NC_006860.1</t>
  </si>
  <si>
    <t>AY876057</t>
  </si>
  <si>
    <t>Vibrio cholerae BI144</t>
  </si>
  <si>
    <t>pVCR94deltaX</t>
  </si>
  <si>
    <t>NC_023291.1</t>
  </si>
  <si>
    <t>KF551948</t>
  </si>
  <si>
    <t>Vibrio cholerae O395P</t>
  </si>
  <si>
    <t>pTLC</t>
  </si>
  <si>
    <t>NC_004982.1</t>
  </si>
  <si>
    <t>AF052650</t>
  </si>
  <si>
    <t>pVCG1.1</t>
  </si>
  <si>
    <t>NC_010897.1</t>
  </si>
  <si>
    <t>DQ787203</t>
  </si>
  <si>
    <t>Vibrio cincinnatiensis MCCC 1H00030</t>
  </si>
  <si>
    <t>pVC</t>
  </si>
  <si>
    <t>NC_019241.1</t>
  </si>
  <si>
    <t>HQ324782</t>
  </si>
  <si>
    <t>Vibrio coralliilyticus RE98</t>
  </si>
  <si>
    <t>p380</t>
  </si>
  <si>
    <t>NZ_CP009619.1</t>
  </si>
  <si>
    <t>CP009619</t>
  </si>
  <si>
    <t>p319</t>
  </si>
  <si>
    <t>NZ_CP009620.1</t>
  </si>
  <si>
    <t>CP009620</t>
  </si>
  <si>
    <t>Vibrio coralliilyticus</t>
  </si>
  <si>
    <t>pOCN014</t>
  </si>
  <si>
    <t>NZ_CP009266.1</t>
  </si>
  <si>
    <t>CP009266</t>
  </si>
  <si>
    <t>Vibrio coralliilyticus ATCC BAA-450</t>
  </si>
  <si>
    <t>NC_020451.1</t>
  </si>
  <si>
    <t>JQ728484</t>
  </si>
  <si>
    <t>Vibrio fischeri ES114</t>
  </si>
  <si>
    <t>pES100</t>
  </si>
  <si>
    <t>NC_006842.1</t>
  </si>
  <si>
    <t>CP000022</t>
  </si>
  <si>
    <t>Vibrio fischeri MJ11</t>
  </si>
  <si>
    <t>pMJ100</t>
  </si>
  <si>
    <t>NC_011185.1</t>
  </si>
  <si>
    <t>CP001134</t>
  </si>
  <si>
    <t>Vibrio fluvialis BD146</t>
  </si>
  <si>
    <t>pBD146</t>
  </si>
  <si>
    <t>NC_011797.1</t>
  </si>
  <si>
    <t>EU574928</t>
  </si>
  <si>
    <t>Vibrio harveyi ORM4</t>
  </si>
  <si>
    <t>pVCR1</t>
  </si>
  <si>
    <t>NC_021808.1</t>
  </si>
  <si>
    <t>KC306506</t>
  </si>
  <si>
    <t>Vibrio nigripulchritudo SFn1</t>
  </si>
  <si>
    <t>pSFn1</t>
  </si>
  <si>
    <t>NC_010733.1</t>
  </si>
  <si>
    <t>EU156059</t>
  </si>
  <si>
    <t>Vibrio nigripulchritudo</t>
  </si>
  <si>
    <t>VIBNI_pA</t>
  </si>
  <si>
    <t>NC_015156.1</t>
  </si>
  <si>
    <t>FP893246</t>
  </si>
  <si>
    <t>Vibrio nigripulchritudo SFn27</t>
  </si>
  <si>
    <t>VIBNISFn27_p2</t>
  </si>
  <si>
    <t>NZ_CAOB01000122.1</t>
  </si>
  <si>
    <t>CAOB01000122</t>
  </si>
  <si>
    <t>Vibrio parahaemolyticus KXV237</t>
  </si>
  <si>
    <t>pO3K6</t>
  </si>
  <si>
    <t>NC_002473.1</t>
  </si>
  <si>
    <t>AP000581</t>
  </si>
  <si>
    <t>Vibrio parahaemolyticus ST566</t>
  </si>
  <si>
    <t>pSA19</t>
  </si>
  <si>
    <t>NC_002088.1</t>
  </si>
  <si>
    <t>D85144</t>
  </si>
  <si>
    <t>Vibrio parahaemolyticus 13511/A1</t>
  </si>
  <si>
    <t>pTetB-VA1</t>
  </si>
  <si>
    <t>NC_024986.1</t>
  </si>
  <si>
    <t>KM189195</t>
  </si>
  <si>
    <t>Vibrio parahaemolyticus A5-5</t>
  </si>
  <si>
    <t>pZY5</t>
  </si>
  <si>
    <t>NC_012859.1</t>
  </si>
  <si>
    <t>GQ131302</t>
  </si>
  <si>
    <t>Vibrio parahaemolyticus v110</t>
  </si>
  <si>
    <t>NC_021292.1</t>
  </si>
  <si>
    <t>KC540630</t>
  </si>
  <si>
    <t>Vibrio parahaemolyticus 13-028/A3</t>
  </si>
  <si>
    <t>pVPA3-1</t>
  </si>
  <si>
    <t>NC_025152.1</t>
  </si>
  <si>
    <t>KM067908</t>
  </si>
  <si>
    <t>Vibrio parahaemolyticus FORC_004</t>
  </si>
  <si>
    <t>pFORC4</t>
  </si>
  <si>
    <t>NZ_CP009849.1</t>
  </si>
  <si>
    <t>CP009849</t>
  </si>
  <si>
    <t>Vibrio parahaemolyticus UCM-V493</t>
  </si>
  <si>
    <t>pVPUCMV</t>
  </si>
  <si>
    <t>NZ_CP007006.1</t>
  </si>
  <si>
    <t>CP007006</t>
  </si>
  <si>
    <t>Vibrio shilonii AK1</t>
  </si>
  <si>
    <t>pAK1</t>
  </si>
  <si>
    <t>NC_010734.1</t>
  </si>
  <si>
    <t>EU159455</t>
  </si>
  <si>
    <t>Vibrio sp. 04Ya090</t>
  </si>
  <si>
    <t>pAQU2</t>
  </si>
  <si>
    <t>NC_025127.1</t>
  </si>
  <si>
    <t>AB856327</t>
  </si>
  <si>
    <t>Vibrio sp. 09022</t>
  </si>
  <si>
    <t>p09022A</t>
  </si>
  <si>
    <t>NC_010114.1</t>
  </si>
  <si>
    <t>CP000757</t>
  </si>
  <si>
    <t>Vibrio sp. 0908</t>
  </si>
  <si>
    <t>p0908</t>
  </si>
  <si>
    <t>NC_010113.1</t>
  </si>
  <si>
    <t>CP000756</t>
  </si>
  <si>
    <t>Vibrio sp. 23023</t>
  </si>
  <si>
    <t>p23023</t>
  </si>
  <si>
    <t>NC_010112.1</t>
  </si>
  <si>
    <t>CP000755</t>
  </si>
  <si>
    <t>Vibrio sp. 41</t>
  </si>
  <si>
    <t>pPS41</t>
  </si>
  <si>
    <t>NC_004961.1</t>
  </si>
  <si>
    <t>AF149757</t>
  </si>
  <si>
    <t>Vibrio sp. TC68</t>
  </si>
  <si>
    <t>pTC68</t>
  </si>
  <si>
    <t>NC_008690.1</t>
  </si>
  <si>
    <t>AB262966</t>
  </si>
  <si>
    <t>Vibrio tapetis CECT4600</t>
  </si>
  <si>
    <t>pVT1</t>
  </si>
  <si>
    <t>NC_010614.1</t>
  </si>
  <si>
    <t>EU573358</t>
  </si>
  <si>
    <t>Vibrio tubiashii ATCC 19109</t>
  </si>
  <si>
    <t>p48</t>
  </si>
  <si>
    <t>NZ_CP009359.1</t>
  </si>
  <si>
    <t>CP009359</t>
  </si>
  <si>
    <t>p251</t>
  </si>
  <si>
    <t>NZ_CP009356.1</t>
  </si>
  <si>
    <t>CP009356</t>
  </si>
  <si>
    <t>p123</t>
  </si>
  <si>
    <t>NZ_CP009357.1</t>
  </si>
  <si>
    <t>CP009357</t>
  </si>
  <si>
    <t>p57</t>
  </si>
  <si>
    <t>NZ_CP009358.1</t>
  </si>
  <si>
    <t>CP009358</t>
  </si>
  <si>
    <t>Vibrio vulnificus 93U204</t>
  </si>
  <si>
    <t>p93U204</t>
  </si>
  <si>
    <t>NZ_CP009263.1</t>
  </si>
  <si>
    <t>CP009263</t>
  </si>
  <si>
    <t>Vibrio vulnificus CECT4602</t>
  </si>
  <si>
    <t>pC4602-1</t>
  </si>
  <si>
    <t>NC_009702.1</t>
  </si>
  <si>
    <t>AM293859</t>
  </si>
  <si>
    <t>Vibrio vulnificus CECT4999=R99</t>
  </si>
  <si>
    <t>pR99</t>
  </si>
  <si>
    <t>NC_009701.1</t>
  </si>
  <si>
    <t>Vibrio vulnificus 48/10</t>
  </si>
  <si>
    <t>p48/10</t>
  </si>
  <si>
    <t>NC_025128.1</t>
  </si>
  <si>
    <t>HG803186</t>
  </si>
  <si>
    <t>pC4602-2</t>
  </si>
  <si>
    <t>NC_009703.1</t>
  </si>
  <si>
    <t>AM293860</t>
  </si>
  <si>
    <t>Vibrio vulnificus MP-4</t>
  </si>
  <si>
    <t>NC_012758.1</t>
  </si>
  <si>
    <t>DQ288663</t>
  </si>
  <si>
    <t>Vibrio vulnificus VVyb1(BT3)</t>
  </si>
  <si>
    <t>NZ_CM001801.1</t>
  </si>
  <si>
    <t>CM001801</t>
  </si>
  <si>
    <t>Vibrio vulnificus YJ016</t>
  </si>
  <si>
    <t>pYJ016</t>
  </si>
  <si>
    <t>NC_005128.1</t>
  </si>
  <si>
    <t>AP005352</t>
  </si>
  <si>
    <t>Vicia faba 123/447</t>
  </si>
  <si>
    <t>MtVFPL3</t>
  </si>
  <si>
    <t>NC_011084.1</t>
  </si>
  <si>
    <t>X59266</t>
  </si>
  <si>
    <t>Virgibacillus sp. SK37</t>
  </si>
  <si>
    <t>pSK37042</t>
  </si>
  <si>
    <t>NZ_CP007162.1</t>
  </si>
  <si>
    <t>CP007162</t>
  </si>
  <si>
    <t>pSK37387</t>
  </si>
  <si>
    <t>NZ_CP007164.1</t>
  </si>
  <si>
    <t>CP007164</t>
  </si>
  <si>
    <t>pSK37064</t>
  </si>
  <si>
    <t>NZ_CP007163.1</t>
  </si>
  <si>
    <t>CP007163</t>
  </si>
  <si>
    <t>Waddlia chondrophila WSU 86-1044</t>
  </si>
  <si>
    <t>pWc</t>
  </si>
  <si>
    <t>NC_014226.1</t>
  </si>
  <si>
    <t>CP001929</t>
  </si>
  <si>
    <t>Weissella cibaria CH2</t>
  </si>
  <si>
    <t>pMKC06</t>
  </si>
  <si>
    <t>CP012879.1</t>
  </si>
  <si>
    <t>pMKC07</t>
  </si>
  <si>
    <t>CP012880.1</t>
  </si>
  <si>
    <t>pMKC01</t>
  </si>
  <si>
    <t>CP012874.1</t>
  </si>
  <si>
    <t>pMKC03</t>
  </si>
  <si>
    <t>CP012876.1</t>
  </si>
  <si>
    <t>pMKC04</t>
  </si>
  <si>
    <t>CP012877.1</t>
  </si>
  <si>
    <t>pMKC02</t>
  </si>
  <si>
    <t>CP012875.1</t>
  </si>
  <si>
    <t>pMKC05</t>
  </si>
  <si>
    <t>CP012878.1</t>
  </si>
  <si>
    <t>Weissella cibaria</t>
  </si>
  <si>
    <t>pKW2126</t>
  </si>
  <si>
    <t>NC_010914.3</t>
  </si>
  <si>
    <t>EU236595</t>
  </si>
  <si>
    <t>Weissella cibaria 33</t>
  </si>
  <si>
    <t>pJY33</t>
  </si>
  <si>
    <t>NC_025129.1</t>
  </si>
  <si>
    <t>KF879106</t>
  </si>
  <si>
    <t>pKLCB</t>
  </si>
  <si>
    <t>NC_004341.2</t>
  </si>
  <si>
    <t>AF546865</t>
  </si>
  <si>
    <t>pKLCA</t>
  </si>
  <si>
    <t>NC_010078.1</t>
  </si>
  <si>
    <t>AY188776</t>
  </si>
  <si>
    <t>Weissella koreensis KACC 15510</t>
  </si>
  <si>
    <t>WKp2903</t>
  </si>
  <si>
    <t>NC_015756.1</t>
  </si>
  <si>
    <t>CP002900</t>
  </si>
  <si>
    <t>Wenxinia marina DSM 24838</t>
  </si>
  <si>
    <t>pWENMAR1</t>
  </si>
  <si>
    <t>NZ_CM003137.1</t>
  </si>
  <si>
    <t>CM003137</t>
  </si>
  <si>
    <t>Wheat blue dwarf phytoplasma</t>
  </si>
  <si>
    <t>pWBD1</t>
  </si>
  <si>
    <t>NC_019535.1</t>
  </si>
  <si>
    <t>JX668987</t>
  </si>
  <si>
    <t>pWBD3</t>
  </si>
  <si>
    <t>NC_019536.1</t>
  </si>
  <si>
    <t>JX668989</t>
  </si>
  <si>
    <t>pWBD2</t>
  </si>
  <si>
    <t>NC_019533.1</t>
  </si>
  <si>
    <t>JX668988</t>
  </si>
  <si>
    <t>Wigglesworthia glossinidia endosymbiont of Glossina brevipalpis</t>
  </si>
  <si>
    <t>pWb1</t>
  </si>
  <si>
    <t>NC_003425.1</t>
  </si>
  <si>
    <t>AB063523</t>
  </si>
  <si>
    <t>Xanthobacter autotrophicus Py2</t>
  </si>
  <si>
    <t>pXAUT01</t>
  </si>
  <si>
    <t>NC_009717.1</t>
  </si>
  <si>
    <t>CP000782</t>
  </si>
  <si>
    <t>Xanthomonas albilineans GPE PC73</t>
  </si>
  <si>
    <t>plasmII</t>
  </si>
  <si>
    <t>NC_017556.1</t>
  </si>
  <si>
    <t>FP340278</t>
  </si>
  <si>
    <t>plasmIII</t>
  </si>
  <si>
    <t>NC_017555.1</t>
  </si>
  <si>
    <t>FP340277</t>
  </si>
  <si>
    <t>plasmI</t>
  </si>
  <si>
    <t>NC_017557.1</t>
  </si>
  <si>
    <t>FP340279</t>
  </si>
  <si>
    <t>Xanthomonas alfalfae subsp. alfalfae CFBP 3836</t>
  </si>
  <si>
    <t>NZ_CM002262.1</t>
  </si>
  <si>
    <t>CM002262</t>
  </si>
  <si>
    <t>NZ_CM002263.1</t>
  </si>
  <si>
    <t>CM002263</t>
  </si>
  <si>
    <t>Xanthomonas arboricola pv. pruni str. CFBP 5530</t>
  </si>
  <si>
    <t>pXap41</t>
  </si>
  <si>
    <t>NC_016053.1</t>
  </si>
  <si>
    <t>FR875157</t>
  </si>
  <si>
    <t>Xanthomonas axonopodis 8ra</t>
  </si>
  <si>
    <t>pXAG82</t>
  </si>
  <si>
    <t>NC_010887.1</t>
  </si>
  <si>
    <t>AY780633</t>
  </si>
  <si>
    <t>Xanthomonas axonopodis AG1</t>
  </si>
  <si>
    <t>pAG1</t>
  </si>
  <si>
    <t>NC_010872.1</t>
  </si>
  <si>
    <t>AY780631</t>
  </si>
  <si>
    <t>pXAG81</t>
  </si>
  <si>
    <t>NC_010876.1</t>
  </si>
  <si>
    <t>AY780632</t>
  </si>
  <si>
    <t>Xanthomonas axonopodis pv. allii CFBP6369</t>
  </si>
  <si>
    <t>NZ_CM002867.1</t>
  </si>
  <si>
    <t>CM002867</t>
  </si>
  <si>
    <t>NZ_CM002868.1</t>
  </si>
  <si>
    <t>CM002868</t>
  </si>
  <si>
    <t>Xanthomonas axonopodis pv. citri str. 306</t>
  </si>
  <si>
    <t>pXAC33</t>
  </si>
  <si>
    <t>NC_003921.3</t>
  </si>
  <si>
    <t>AE008924</t>
  </si>
  <si>
    <t>pXAC64</t>
  </si>
  <si>
    <t>NC_003922.1</t>
  </si>
  <si>
    <t>AE008925</t>
  </si>
  <si>
    <t>Xanthomonas axonopodis pv. glycines CFBP 2526</t>
  </si>
  <si>
    <t>NZ_CM002270.1</t>
  </si>
  <si>
    <t>CM002270</t>
  </si>
  <si>
    <t>NZ_CM002269.1</t>
  </si>
  <si>
    <t>CM002269</t>
  </si>
  <si>
    <t>Xanthomonas axonopodis pv. glycines CFBP 7119</t>
  </si>
  <si>
    <t>NZ_CM002265.1</t>
  </si>
  <si>
    <t>CM002265</t>
  </si>
  <si>
    <t>NZ_CM002266.1</t>
  </si>
  <si>
    <t>CM002266</t>
  </si>
  <si>
    <t>Xanthomonas axonopodis Xac29-1</t>
  </si>
  <si>
    <t>NC_020797.1</t>
  </si>
  <si>
    <t>CP004400</t>
  </si>
  <si>
    <t>NC_020801.1</t>
  </si>
  <si>
    <t>CP004402</t>
  </si>
  <si>
    <t>pXAC47</t>
  </si>
  <si>
    <t>NC_020798.1</t>
  </si>
  <si>
    <t>CP004401</t>
  </si>
  <si>
    <t>Xanthomonas campestris AM2</t>
  </si>
  <si>
    <t>pAM22</t>
  </si>
  <si>
    <t>NC_025189.1</t>
  </si>
  <si>
    <t>AY125331</t>
  </si>
  <si>
    <t>Xanthomonas campestris pv. campestris str. CN14</t>
  </si>
  <si>
    <t>unnamed-p1</t>
  </si>
  <si>
    <t>NZ_CM001872.1</t>
  </si>
  <si>
    <t>CM001872</t>
  </si>
  <si>
    <t>unnamed-p6</t>
  </si>
  <si>
    <t>NZ_CM001877.1</t>
  </si>
  <si>
    <t>CM001877</t>
  </si>
  <si>
    <t>unnamed-p4</t>
  </si>
  <si>
    <t>NZ_CM001875.1</t>
  </si>
  <si>
    <t>CM001875</t>
  </si>
  <si>
    <t>unnamed-p3</t>
  </si>
  <si>
    <t>NZ_CM001874.1</t>
  </si>
  <si>
    <t>CM001874</t>
  </si>
  <si>
    <t>unnamed-p7</t>
  </si>
  <si>
    <t>NZ_CM001878.1</t>
  </si>
  <si>
    <t>CM001878</t>
  </si>
  <si>
    <t>unnamed-p2</t>
  </si>
  <si>
    <t>NZ_CM001873.1</t>
  </si>
  <si>
    <t>CM001873</t>
  </si>
  <si>
    <t>unnamed-p5</t>
  </si>
  <si>
    <t>NZ_CM001876.1</t>
  </si>
  <si>
    <t>CM001876</t>
  </si>
  <si>
    <t>Xanthomonas campestris pv. campestris str. CN15</t>
  </si>
  <si>
    <t>NZ_CM001892.1</t>
  </si>
  <si>
    <t>CM001892</t>
  </si>
  <si>
    <t>NZ_CM001895.1</t>
  </si>
  <si>
    <t>CM001895</t>
  </si>
  <si>
    <t>NZ_CM001893.1</t>
  </si>
  <si>
    <t>CM001893</t>
  </si>
  <si>
    <t>NZ_CM001894.1</t>
  </si>
  <si>
    <t>CM001894</t>
  </si>
  <si>
    <t>NZ_CM001896.1</t>
  </si>
  <si>
    <t>CM001896</t>
  </si>
  <si>
    <t>NZ_CM001891.1</t>
  </si>
  <si>
    <t>CM001891</t>
  </si>
  <si>
    <t>Xanthomonas campestris pv. campestris str. CN16</t>
  </si>
  <si>
    <t>NZ_CM001900.1</t>
  </si>
  <si>
    <t>CM001900</t>
  </si>
  <si>
    <t>NZ_CM001899.1</t>
  </si>
  <si>
    <t>CM001899</t>
  </si>
  <si>
    <t>NZ_CM001898.1</t>
  </si>
  <si>
    <t>CM001898</t>
  </si>
  <si>
    <t>NZ_CM001901.1</t>
  </si>
  <si>
    <t>CM001901</t>
  </si>
  <si>
    <t>NZ_CM001903.1</t>
  </si>
  <si>
    <t>CM001903</t>
  </si>
  <si>
    <t>NZ_CM001902.1</t>
  </si>
  <si>
    <t>CM001902</t>
  </si>
  <si>
    <t>Xanthomonas campestris pv. vesicatoria str. 85-10</t>
  </si>
  <si>
    <t>pXCV2</t>
  </si>
  <si>
    <t>NC_007504.1</t>
  </si>
  <si>
    <t>AM039948</t>
  </si>
  <si>
    <t>pXCV38</t>
  </si>
  <si>
    <t>NC_007506.1</t>
  </si>
  <si>
    <t>AM039950</t>
  </si>
  <si>
    <t>pXCV19</t>
  </si>
  <si>
    <t>NC_007505.1</t>
  </si>
  <si>
    <t>AM039949</t>
  </si>
  <si>
    <t>pXCV183</t>
  </si>
  <si>
    <t>NC_007507.1</t>
  </si>
  <si>
    <t>AM039951</t>
  </si>
  <si>
    <t>Xanthomonas cassavae CFBP 4642</t>
  </si>
  <si>
    <t>NZ_CM002140.1</t>
  </si>
  <si>
    <t>CM002140</t>
  </si>
  <si>
    <t>Xanthomonas citri</t>
  </si>
  <si>
    <t>pXcB</t>
  </si>
  <si>
    <t>NC_005240.1</t>
  </si>
  <si>
    <t>AY228335</t>
  </si>
  <si>
    <t>Xanthomonas citri pv. malvacearum X18</t>
  </si>
  <si>
    <t>NZ_CM002138.1</t>
  </si>
  <si>
    <t>CM002138</t>
  </si>
  <si>
    <t>NZ_CM002137.1</t>
  </si>
  <si>
    <t>CM002137</t>
  </si>
  <si>
    <t>Xanthomonas citri pv. malvacearum X20</t>
  </si>
  <si>
    <t>NZ_CM002031.1</t>
  </si>
  <si>
    <t>CM002031</t>
  </si>
  <si>
    <t>NZ_CM002030.1</t>
  </si>
  <si>
    <t>CM002030</t>
  </si>
  <si>
    <t>Xanthomonas citri subsp. citri UI7</t>
  </si>
  <si>
    <t>NZ_CP008987.1</t>
  </si>
  <si>
    <t>CP008987</t>
  </si>
  <si>
    <t>NZ_CP008988.1</t>
  </si>
  <si>
    <t>CP008988</t>
  </si>
  <si>
    <t>Xanthomonas citri subsp. citri NT17</t>
  </si>
  <si>
    <t>NZ_CP008993.1</t>
  </si>
  <si>
    <t>CP008993</t>
  </si>
  <si>
    <t>NZ_CP008994.1</t>
  </si>
  <si>
    <t>CP008994</t>
  </si>
  <si>
    <t>Xanthomonas citri subsp. citri MN12</t>
  </si>
  <si>
    <t>NZ_CP008997.1</t>
  </si>
  <si>
    <t>CP008997</t>
  </si>
  <si>
    <t>NZ_CP008996.1</t>
  </si>
  <si>
    <t>CP008996</t>
  </si>
  <si>
    <t>Xanthomonas citri subsp. citri MN11</t>
  </si>
  <si>
    <t>NZ_CP008999.1</t>
  </si>
  <si>
    <t>CP008999</t>
  </si>
  <si>
    <t>NZ_CP009000.1</t>
  </si>
  <si>
    <t>CP009000</t>
  </si>
  <si>
    <t>Xanthomonas citri subsp. citri MN10</t>
  </si>
  <si>
    <t>NZ_CP009003.1</t>
  </si>
  <si>
    <t>CP009003</t>
  </si>
  <si>
    <t>NZ_CP009002.1</t>
  </si>
  <si>
    <t>CP009002</t>
  </si>
  <si>
    <t>Xanthomonas citri subsp. citri MF20</t>
  </si>
  <si>
    <t>NZ_CP009005.1</t>
  </si>
  <si>
    <t>CP009005</t>
  </si>
  <si>
    <t>NZ_CP009006.1</t>
  </si>
  <si>
    <t>CP009006</t>
  </si>
  <si>
    <t>Xanthomonas citri subsp. citri JX5</t>
  </si>
  <si>
    <t>NZ_CP009009.1</t>
  </si>
  <si>
    <t>CP009009</t>
  </si>
  <si>
    <t>NZ_CP009008.1</t>
  </si>
  <si>
    <t>CP009008</t>
  </si>
  <si>
    <t>Xanthomonas citri subsp. citri JX4</t>
  </si>
  <si>
    <t>NZ_CP009012.1</t>
  </si>
  <si>
    <t>CP009012</t>
  </si>
  <si>
    <t>NZ_CP009011.1</t>
  </si>
  <si>
    <t>CP009011</t>
  </si>
  <si>
    <t>Xanthomonas citri subsp. citri GD3</t>
  </si>
  <si>
    <t>NZ_CP009014.1</t>
  </si>
  <si>
    <t>CP009014</t>
  </si>
  <si>
    <t>NZ_CP009015.1</t>
  </si>
  <si>
    <t>CP009015</t>
  </si>
  <si>
    <t>Xanthomonas citri subsp. citri GD2</t>
  </si>
  <si>
    <t>NZ_CP009018.1</t>
  </si>
  <si>
    <t>CP009018</t>
  </si>
  <si>
    <t>NZ_CP009017.1</t>
  </si>
  <si>
    <t>CP009017</t>
  </si>
  <si>
    <t>Xanthomonas citri subsp. citri FB19</t>
  </si>
  <si>
    <t>NZ_CP009020.1</t>
  </si>
  <si>
    <t>CP009020</t>
  </si>
  <si>
    <t>NZ_CP009021.1</t>
  </si>
  <si>
    <t>CP009021</t>
  </si>
  <si>
    <t>Xanthomonas citri subsp. citri BL18</t>
  </si>
  <si>
    <t>NZ_CP009023.1</t>
  </si>
  <si>
    <t>CP009023</t>
  </si>
  <si>
    <t>NZ_CP009024.1</t>
  </si>
  <si>
    <t>CP009024</t>
  </si>
  <si>
    <t>Xanthomonas citri subsp. citri 5208</t>
  </si>
  <si>
    <t>NZ_CP009026.1</t>
  </si>
  <si>
    <t>CP009026</t>
  </si>
  <si>
    <t>NZ_CP009027.1</t>
  </si>
  <si>
    <t>CP009027</t>
  </si>
  <si>
    <t>Xanthomonas citri subsp. citri AW13</t>
  </si>
  <si>
    <t>pXCAW19</t>
  </si>
  <si>
    <t>NZ_CP009029.1</t>
  </si>
  <si>
    <t>CP009029</t>
  </si>
  <si>
    <t>pXCAW58</t>
  </si>
  <si>
    <t>NZ_CP009030.1</t>
  </si>
  <si>
    <t>CP009030</t>
  </si>
  <si>
    <t>Xanthomonas citri subsp. citri AW14</t>
  </si>
  <si>
    <t>NZ_CP009032.1</t>
  </si>
  <si>
    <t>CP009032</t>
  </si>
  <si>
    <t>NZ_CP009033.1</t>
  </si>
  <si>
    <t>CP009033</t>
  </si>
  <si>
    <t>Xanthomonas citri subsp. citri AW15</t>
  </si>
  <si>
    <t>NZ_CP009036.1</t>
  </si>
  <si>
    <t>CP009036</t>
  </si>
  <si>
    <t>NZ_CP009035.1</t>
  </si>
  <si>
    <t>CP009035</t>
  </si>
  <si>
    <t>Xanthomonas citri subsp. citri AW16</t>
  </si>
  <si>
    <t>NZ_CP009039.1</t>
  </si>
  <si>
    <t>CP009039</t>
  </si>
  <si>
    <t>NZ_CP009038.1</t>
  </si>
  <si>
    <t>CP009038</t>
  </si>
  <si>
    <t>Xanthomonas citri subsp. citri A306</t>
  </si>
  <si>
    <t>NZ_CP006856.1</t>
  </si>
  <si>
    <t>CP006856</t>
  </si>
  <si>
    <t>NZ_CP006855.1</t>
  </si>
  <si>
    <t>CP006855</t>
  </si>
  <si>
    <t>Xanthomonas citri subsp. citri Aw12879</t>
  </si>
  <si>
    <t>pXcaw58</t>
  </si>
  <si>
    <t>NC_020817.1</t>
  </si>
  <si>
    <t>CP003780</t>
  </si>
  <si>
    <t>pXcaw19</t>
  </si>
  <si>
    <t>NC_020816.1</t>
  </si>
  <si>
    <t>CP003779</t>
  </si>
  <si>
    <t>Xanthomonas citri subsp. citri UI6</t>
  </si>
  <si>
    <t>NZ_CP008991.1</t>
  </si>
  <si>
    <t>CP008991</t>
  </si>
  <si>
    <t>NZ_CP008990.1</t>
  </si>
  <si>
    <t>CP008990</t>
  </si>
  <si>
    <t>Xanthomonas euvesicatoria</t>
  </si>
  <si>
    <t>pXV64</t>
  </si>
  <si>
    <t>NC_004987.1</t>
  </si>
  <si>
    <t>U78513</t>
  </si>
  <si>
    <t>Xanthomonas fuscans subsp. fuscans 4834-R</t>
  </si>
  <si>
    <t>plc</t>
  </si>
  <si>
    <t>NC_022542.1</t>
  </si>
  <si>
    <t>FO681497</t>
  </si>
  <si>
    <t>pla</t>
  </si>
  <si>
    <t>NC_022539.1</t>
  </si>
  <si>
    <t>FO681495</t>
  </si>
  <si>
    <t>plb</t>
  </si>
  <si>
    <t>NC_022540.1</t>
  </si>
  <si>
    <t>FO681496</t>
  </si>
  <si>
    <t>Xanthomonas oryzae pv. oryzicola CFBP2286</t>
  </si>
  <si>
    <t>NZ_CP011963.1</t>
  </si>
  <si>
    <t>CP011963</t>
  </si>
  <si>
    <t>Xanthomonas sacchari R1</t>
  </si>
  <si>
    <t>NZ_CP010410.1</t>
  </si>
  <si>
    <t>CP010410</t>
  </si>
  <si>
    <t>Xanthomonas translucens pv. cerealis CFBP 2541</t>
  </si>
  <si>
    <t>Xtc-CFBP2541-G1-Mol002</t>
  </si>
  <si>
    <t>NZ_CM003053.1</t>
  </si>
  <si>
    <t>CM003053</t>
  </si>
  <si>
    <t>Xenorhabdus bovienii CS03</t>
  </si>
  <si>
    <t>NZ_FO818638.1</t>
  </si>
  <si>
    <t>XBC_p</t>
  </si>
  <si>
    <t>NZ_FO818639.1</t>
  </si>
  <si>
    <t>FO818639</t>
  </si>
  <si>
    <t>Xenorhabdus doucetiae FRM16</t>
  </si>
  <si>
    <t>XD_p</t>
  </si>
  <si>
    <t>NZ_FO704549.1</t>
  </si>
  <si>
    <t>FO704549</t>
  </si>
  <si>
    <t>Xenorhabdus nematophila AN6/1</t>
  </si>
  <si>
    <t>NZ_LN681228.1</t>
  </si>
  <si>
    <t>LN681228</t>
  </si>
  <si>
    <t>Xenorhabdus nematophila ATCC 19061</t>
  </si>
  <si>
    <t>XNC1_p</t>
  </si>
  <si>
    <t>NC_014170.1</t>
  </si>
  <si>
    <t>FN667743</t>
  </si>
  <si>
    <t>Xylanimonas cellulosilytica DSM 15894</t>
  </si>
  <si>
    <t>pXCEL01</t>
  </si>
  <si>
    <t>NC_013531.1</t>
  </si>
  <si>
    <t>CP001822</t>
  </si>
  <si>
    <t>Xylella fastidiosa CoDiRO</t>
  </si>
  <si>
    <t>NZ_CM003178.1</t>
  </si>
  <si>
    <t>CM003178</t>
  </si>
  <si>
    <t>Xylella fastidiosa Riv5</t>
  </si>
  <si>
    <t>pXF-RIV5</t>
  </si>
  <si>
    <t>NC_020121.1</t>
  </si>
  <si>
    <t>JX548317</t>
  </si>
  <si>
    <t>Xylella fastidiosa Riv11</t>
  </si>
  <si>
    <t>pXF-RIV11</t>
  </si>
  <si>
    <t>NC_014111.1</t>
  </si>
  <si>
    <t>GU938457</t>
  </si>
  <si>
    <t>Xylella fastidiosa UCLA</t>
  </si>
  <si>
    <t>pUCLAa</t>
  </si>
  <si>
    <t>NC_019301.1</t>
  </si>
  <si>
    <t>DQ063224</t>
  </si>
  <si>
    <t>Xylella fastidiosa ATTC 35868</t>
  </si>
  <si>
    <t>pXF868</t>
  </si>
  <si>
    <t>NC_002092.1</t>
  </si>
  <si>
    <t>U71220</t>
  </si>
  <si>
    <t>pUCLAb</t>
  </si>
  <si>
    <t>NC_019215.1</t>
  </si>
  <si>
    <t>DQ063225</t>
  </si>
  <si>
    <t>pUCLAc</t>
  </si>
  <si>
    <t>NC_019302.1</t>
  </si>
  <si>
    <t>DQ063226</t>
  </si>
  <si>
    <t>Xylella fastidiosa Riv19</t>
  </si>
  <si>
    <t>pXF-RIV19</t>
  </si>
  <si>
    <t>NC_014113.1</t>
  </si>
  <si>
    <t>GU938459</t>
  </si>
  <si>
    <t>Xylella fastidiosa 6c</t>
  </si>
  <si>
    <t>pxF6c</t>
  </si>
  <si>
    <t>NZ_AXBS01000046.1</t>
  </si>
  <si>
    <t>AXBS01000046</t>
  </si>
  <si>
    <t>Xylella fastidiosa 9a5c</t>
  </si>
  <si>
    <t>pXF51</t>
  </si>
  <si>
    <t>NC_002490.1</t>
  </si>
  <si>
    <t>AE003851</t>
  </si>
  <si>
    <t>pXF1.3</t>
  </si>
  <si>
    <t>NC_002489.3</t>
  </si>
  <si>
    <t>AE003850</t>
  </si>
  <si>
    <t>Xylella fastidiosa M23</t>
  </si>
  <si>
    <t>pXFAS01</t>
  </si>
  <si>
    <t>NC_010579.1</t>
  </si>
  <si>
    <t>CP001012</t>
  </si>
  <si>
    <t>Xylella fastidiosa MUL0034</t>
  </si>
  <si>
    <t>NZ_CP006739.1</t>
  </si>
  <si>
    <t>CP006739</t>
  </si>
  <si>
    <t>Xylella fastidiosa subsp. fastidiosa GB514</t>
  </si>
  <si>
    <t>NC_017561.1</t>
  </si>
  <si>
    <t>CP002166</t>
  </si>
  <si>
    <t>Xylella fastidiosa subsp. sandyi Ann-1</t>
  </si>
  <si>
    <t>NZ_CP006697.1</t>
  </si>
  <si>
    <t>CP006697</t>
  </si>
  <si>
    <t>Xylella fastidiosa Temecula1</t>
  </si>
  <si>
    <t>pXFPD1.3</t>
  </si>
  <si>
    <t>NC_004554.1</t>
  </si>
  <si>
    <t>AE009443</t>
  </si>
  <si>
    <t>Yersinia enterocolitica WA</t>
  </si>
  <si>
    <t>NZ_CP009366.1</t>
  </si>
  <si>
    <t>CP009366</t>
  </si>
  <si>
    <t>Yersinia enterocolitica 2516-87</t>
  </si>
  <si>
    <t>pCD</t>
  </si>
  <si>
    <t>NZ_CP009837.1</t>
  </si>
  <si>
    <t>CP009837</t>
  </si>
  <si>
    <t>Yersinia enterocolitica 8081</t>
  </si>
  <si>
    <t>pYV</t>
  </si>
  <si>
    <t>NZ_CP009845.1</t>
  </si>
  <si>
    <t>CP009845</t>
  </si>
  <si>
    <t>Yersinia enterocolitica FORC_002</t>
  </si>
  <si>
    <t>pFORC2</t>
  </si>
  <si>
    <t>NZ_CP011119.1</t>
  </si>
  <si>
    <t>CP011119</t>
  </si>
  <si>
    <t>Yersinia enterocolitica #29807</t>
  </si>
  <si>
    <t>p29807</t>
  </si>
  <si>
    <t>NC_005570.1</t>
  </si>
  <si>
    <t>AJ132618</t>
  </si>
  <si>
    <t>pYVe8081</t>
  </si>
  <si>
    <t>NC_005017.1</t>
  </si>
  <si>
    <t>AF336309</t>
  </si>
  <si>
    <t>Yersinia enterocolitica 29854</t>
  </si>
  <si>
    <t>pYE854</t>
  </si>
  <si>
    <t>NC_010377.1</t>
  </si>
  <si>
    <t>AM905950</t>
  </si>
  <si>
    <t>Yersinia enterocolitica 07-04449</t>
  </si>
  <si>
    <t>pYe4449-1</t>
  </si>
  <si>
    <t>NC_012208.1</t>
  </si>
  <si>
    <t>FJ696405</t>
  </si>
  <si>
    <t>Yersinia enterocolitica A127/90</t>
  </si>
  <si>
    <t>pYVa127/90</t>
  </si>
  <si>
    <t>NC_004564.1</t>
  </si>
  <si>
    <t>AY150843</t>
  </si>
  <si>
    <t>pYe4449-2</t>
  </si>
  <si>
    <t>NC_012209.1</t>
  </si>
  <si>
    <t>FJ696406</t>
  </si>
  <si>
    <t>Yersinia enterocolitica W22703</t>
  </si>
  <si>
    <t>pYVe227</t>
  </si>
  <si>
    <t>NC_002120.1</t>
  </si>
  <si>
    <t>AF102990</t>
  </si>
  <si>
    <t>Yersinia enterocolitica WA-314</t>
  </si>
  <si>
    <t>pYV-WA314</t>
  </si>
  <si>
    <t>NC_019234.1</t>
  </si>
  <si>
    <t>FR687019</t>
  </si>
  <si>
    <t>Yersinia enterocolitica FORC-002</t>
  </si>
  <si>
    <t>CP009457.1</t>
  </si>
  <si>
    <t>Yersinia enterocolitica KNG22703</t>
  </si>
  <si>
    <t>NZ_CP011287.1</t>
  </si>
  <si>
    <t>CP011287</t>
  </si>
  <si>
    <t>Yersinia enterocolitica LC20</t>
  </si>
  <si>
    <t>plasmid2_50K</t>
  </si>
  <si>
    <t>CP007450.1</t>
  </si>
  <si>
    <t>plasmid1_80K</t>
  </si>
  <si>
    <t>CP007449.1</t>
  </si>
  <si>
    <t>Yersinia enterocolitica subsp. enterocolitica 8081</t>
  </si>
  <si>
    <t>NC_008791.1</t>
  </si>
  <si>
    <t>AM286416</t>
  </si>
  <si>
    <t>Yersinia enterocolitica subsp. palearctica 105.5R(r)</t>
  </si>
  <si>
    <t>105.5R(r)p</t>
  </si>
  <si>
    <t>NC_015475.1</t>
  </si>
  <si>
    <t>CP002247</t>
  </si>
  <si>
    <t>Yersinia enterocolitica subsp. palearctica Y11</t>
  </si>
  <si>
    <t>pYV03</t>
  </si>
  <si>
    <t>NC_017565.1</t>
  </si>
  <si>
    <t>FR745874</t>
  </si>
  <si>
    <t>Yersinia frederiksenii 27601</t>
  </si>
  <si>
    <t>pYF27601</t>
  </si>
  <si>
    <t>NC_019269.1</t>
  </si>
  <si>
    <t>JF937655</t>
  </si>
  <si>
    <t>Yersinia frederiksenii Y225</t>
  </si>
  <si>
    <t>unnsmrf</t>
  </si>
  <si>
    <t>NZ_CP009363.1</t>
  </si>
  <si>
    <t>CP009363</t>
  </si>
  <si>
    <t>Yersinia pestis PBM19</t>
  </si>
  <si>
    <t>pCD1</t>
  </si>
  <si>
    <t>NZ_CP009491.1</t>
  </si>
  <si>
    <t>CP009491</t>
  </si>
  <si>
    <t>pMT1</t>
  </si>
  <si>
    <t>NZ_CP009490.1</t>
  </si>
  <si>
    <t>CP009490</t>
  </si>
  <si>
    <t>pPCP1</t>
  </si>
  <si>
    <t>NZ_CP009489.1</t>
  </si>
  <si>
    <t>CP009489</t>
  </si>
  <si>
    <t>Yersinia pestis Harbin35</t>
  </si>
  <si>
    <t>NZ_CP009703.1</t>
  </si>
  <si>
    <t>CP009703</t>
  </si>
  <si>
    <t>NZ_CP009702.1</t>
  </si>
  <si>
    <t>CP009702</t>
  </si>
  <si>
    <t>NZ_CP009701.1</t>
  </si>
  <si>
    <t>CP009701</t>
  </si>
  <si>
    <t>Yersinia pestis Shasta</t>
  </si>
  <si>
    <t>pMT</t>
  </si>
  <si>
    <t>NZ_CP009722.1</t>
  </si>
  <si>
    <t>CP009722</t>
  </si>
  <si>
    <t>pPCP</t>
  </si>
  <si>
    <t>NZ_CP009724.1</t>
  </si>
  <si>
    <t>CP009724</t>
  </si>
  <si>
    <t>NZ_CP009721.1</t>
  </si>
  <si>
    <t>CP009721</t>
  </si>
  <si>
    <t>Yersinia pestis El Dorado</t>
  </si>
  <si>
    <t>NZ_CP009783.1</t>
  </si>
  <si>
    <t>CP009783</t>
  </si>
  <si>
    <t>NZ_CP009782.1</t>
  </si>
  <si>
    <t>CP009782</t>
  </si>
  <si>
    <t>NZ_CP009784.1</t>
  </si>
  <si>
    <t>CP009784</t>
  </si>
  <si>
    <t>Yersinia pestis Dodson</t>
  </si>
  <si>
    <t>NZ_CP009843.1</t>
  </si>
  <si>
    <t>CP009843</t>
  </si>
  <si>
    <t>NZ_CP009842.1</t>
  </si>
  <si>
    <t>CP009842</t>
  </si>
  <si>
    <t>Yersinia pestis Nicholisk 41</t>
  </si>
  <si>
    <t>NZ_CP009989.1</t>
  </si>
  <si>
    <t>CP009989</t>
  </si>
  <si>
    <t>NZ_CP009990.1</t>
  </si>
  <si>
    <t>CP009990</t>
  </si>
  <si>
    <t>NZ_CP009988.1</t>
  </si>
  <si>
    <t>CP009988</t>
  </si>
  <si>
    <t>Yersinia pestis Java9</t>
  </si>
  <si>
    <t>NZ_CP009992.1</t>
  </si>
  <si>
    <t>CP009992</t>
  </si>
  <si>
    <t>NZ_CP009993.1</t>
  </si>
  <si>
    <t>CP009993</t>
  </si>
  <si>
    <t>NZ_CP009994.1</t>
  </si>
  <si>
    <t>CP009994</t>
  </si>
  <si>
    <t>NZ_CP009995.1</t>
  </si>
  <si>
    <t>CP009995</t>
  </si>
  <si>
    <t>Yersinia pestis Nairobi</t>
  </si>
  <si>
    <t>NZ_CP010294.1</t>
  </si>
  <si>
    <t>CP010294</t>
  </si>
  <si>
    <t>Yersinia pestis KIM5</t>
  </si>
  <si>
    <t>NZ_CP009834.1</t>
  </si>
  <si>
    <t>CP009834</t>
  </si>
  <si>
    <t>NZ_CP009835.1</t>
  </si>
  <si>
    <t>CP009835</t>
  </si>
  <si>
    <t>NZ_CP009833.1</t>
  </si>
  <si>
    <t>CP009833</t>
  </si>
  <si>
    <t>NC_004836.1</t>
  </si>
  <si>
    <t>AF053946</t>
  </si>
  <si>
    <t>Yersinia pestis 16/95</t>
  </si>
  <si>
    <t>pIP1203</t>
  </si>
  <si>
    <t>NC_010072.1</t>
  </si>
  <si>
    <t>AJ249779</t>
  </si>
  <si>
    <t>NC_004835.1</t>
  </si>
  <si>
    <t>AF053947</t>
  </si>
  <si>
    <t>Yersinia pestis CH971662</t>
  </si>
  <si>
    <t>pYC</t>
  </si>
  <si>
    <t>NC_002144.1</t>
  </si>
  <si>
    <t>AF152923</t>
  </si>
  <si>
    <t>Yersinia pestis C790</t>
  </si>
  <si>
    <t>NC_019235.1</t>
  </si>
  <si>
    <t>HM807366</t>
  </si>
  <si>
    <t>Yersinia pestis</t>
  </si>
  <si>
    <t>pG8786</t>
  </si>
  <si>
    <t>NC_006323.1</t>
  </si>
  <si>
    <t>AJ698720</t>
  </si>
  <si>
    <t>NC_004837.1</t>
  </si>
  <si>
    <t>AF053945</t>
  </si>
  <si>
    <t>NC_004839.1</t>
  </si>
  <si>
    <t>AF074612</t>
  </si>
  <si>
    <t>Yersinia pestis 1045</t>
  </si>
  <si>
    <t>NZ_CP006797.1</t>
  </si>
  <si>
    <t>CP006797</t>
  </si>
  <si>
    <t>NZ_CP006795.1</t>
  </si>
  <si>
    <t>CP006795</t>
  </si>
  <si>
    <t>NZ_CP006796.1</t>
  </si>
  <si>
    <t>CP006796</t>
  </si>
  <si>
    <t>Yersinia pestis 1412</t>
  </si>
  <si>
    <t>NZ_CP006779.1</t>
  </si>
  <si>
    <t>CP006779</t>
  </si>
  <si>
    <t>NZ_CP006780.1</t>
  </si>
  <si>
    <t>CP006780</t>
  </si>
  <si>
    <t>Yersinia pestis 1413</t>
  </si>
  <si>
    <t>NZ_CP006761.1</t>
  </si>
  <si>
    <t>CP006761</t>
  </si>
  <si>
    <t>NZ_CP006760.1</t>
  </si>
  <si>
    <t>CP006760</t>
  </si>
  <si>
    <t>Yersinia pestis 1522</t>
  </si>
  <si>
    <t>NZ_CP006756.1</t>
  </si>
  <si>
    <t>CP006756</t>
  </si>
  <si>
    <t>NZ_CP006757.1</t>
  </si>
  <si>
    <t>CP006757</t>
  </si>
  <si>
    <t>Yersinia pestis 1670</t>
  </si>
  <si>
    <t>NZ_CM003367.1</t>
  </si>
  <si>
    <t>CM003367</t>
  </si>
  <si>
    <t>NZ_CM003368.1</t>
  </si>
  <si>
    <t>CM003368</t>
  </si>
  <si>
    <t>Yersinia pestis 2944</t>
  </si>
  <si>
    <t>NZ_CP006793.1</t>
  </si>
  <si>
    <t>CP006793</t>
  </si>
  <si>
    <t>NZ_CP006791.1</t>
  </si>
  <si>
    <t>CP006791</t>
  </si>
  <si>
    <t>NZ_CP006790.1</t>
  </si>
  <si>
    <t>CP006790</t>
  </si>
  <si>
    <t>Yersinia pestis 3067</t>
  </si>
  <si>
    <t>NZ_CP006752.1</t>
  </si>
  <si>
    <t>CP006752</t>
  </si>
  <si>
    <t>NZ_CP006753.1</t>
  </si>
  <si>
    <t>CP006753</t>
  </si>
  <si>
    <t>Yersinia pestis 3770</t>
  </si>
  <si>
    <t>NZ_CP006750.1</t>
  </si>
  <si>
    <t>CP006750</t>
  </si>
  <si>
    <t>NZ_CP006749.1</t>
  </si>
  <si>
    <t>CP006749</t>
  </si>
  <si>
    <t>Yersinia pestis 790</t>
  </si>
  <si>
    <t>NZ_CP006807.1</t>
  </si>
  <si>
    <t>CP006807</t>
  </si>
  <si>
    <t>NZ_CP006808.1</t>
  </si>
  <si>
    <t>CP006808</t>
  </si>
  <si>
    <t>Yersinia pestis 8787</t>
  </si>
  <si>
    <t>NZ_CP006746.1</t>
  </si>
  <si>
    <t>CP006746</t>
  </si>
  <si>
    <t>NZ_CP006747.1</t>
  </si>
  <si>
    <t>CP006747</t>
  </si>
  <si>
    <t>Yersinia pestis A1122</t>
  </si>
  <si>
    <t>NC_017170.1</t>
  </si>
  <si>
    <t>CP002958</t>
  </si>
  <si>
    <t>NC_017169.1</t>
  </si>
  <si>
    <t>CP002957</t>
  </si>
  <si>
    <t>NZ_CP009841.1</t>
  </si>
  <si>
    <t>CP009841</t>
  </si>
  <si>
    <t>NZ_CP009839.1</t>
  </si>
  <si>
    <t>CP009839</t>
  </si>
  <si>
    <t>Yersinia pestis Angola</t>
  </si>
  <si>
    <t>new_pCD</t>
  </si>
  <si>
    <t>NC_010157.1</t>
  </si>
  <si>
    <t>CP000902</t>
  </si>
  <si>
    <t>pMT-pPCP</t>
  </si>
  <si>
    <t>NC_010158.1</t>
  </si>
  <si>
    <t>CP000900</t>
  </si>
  <si>
    <t>NZ_CP009934.1</t>
  </si>
  <si>
    <t>CP009934</t>
  </si>
  <si>
    <t>NZ_CP009936.1</t>
  </si>
  <si>
    <t>CP009936</t>
  </si>
  <si>
    <t>NZ_CP009937.1</t>
  </si>
  <si>
    <t>CP009937</t>
  </si>
  <si>
    <t>Yersinia pestis Antiqua</t>
  </si>
  <si>
    <t>NC_008120.1</t>
  </si>
  <si>
    <t>CP000309</t>
  </si>
  <si>
    <t>NC_008122.1</t>
  </si>
  <si>
    <t>CP000311</t>
  </si>
  <si>
    <t>NC_008121.1</t>
  </si>
  <si>
    <t>CP000310</t>
  </si>
  <si>
    <t>NZ_CP009905.1</t>
  </si>
  <si>
    <t>CP009905</t>
  </si>
  <si>
    <t>NZ_CP009904.1</t>
  </si>
  <si>
    <t>CP009904</t>
  </si>
  <si>
    <t>NZ_CP009903.1</t>
  </si>
  <si>
    <t>CP009903</t>
  </si>
  <si>
    <t>Yersinia pestis biovar Medievalis str. Harbin 35</t>
  </si>
  <si>
    <t>NC_017266.1</t>
  </si>
  <si>
    <t>CP001610</t>
  </si>
  <si>
    <t>NC_017263.1</t>
  </si>
  <si>
    <t>CP001609</t>
  </si>
  <si>
    <t>NC_017264.1</t>
  </si>
  <si>
    <t>CP001611</t>
  </si>
  <si>
    <t>Yersinia pestis biovar Microtus str. 91001</t>
  </si>
  <si>
    <t>pCRY</t>
  </si>
  <si>
    <t>NC_005814.1</t>
  </si>
  <si>
    <t>AE017044</t>
  </si>
  <si>
    <t>NC_005815.1</t>
  </si>
  <si>
    <t>AE017045</t>
  </si>
  <si>
    <t>NC_005816.1</t>
  </si>
  <si>
    <t>AE017046</t>
  </si>
  <si>
    <t>NC_005813.1</t>
  </si>
  <si>
    <t>AE017043</t>
  </si>
  <si>
    <t>Yersinia pestis biovar Orientalis str. IP275</t>
  </si>
  <si>
    <t>pIP1202</t>
  </si>
  <si>
    <t>NC_009141.1</t>
  </si>
  <si>
    <t>CP000603</t>
  </si>
  <si>
    <t>Yersinia pestis CA88-4125</t>
  </si>
  <si>
    <t>NC_009596.1</t>
  </si>
  <si>
    <t>CP000723</t>
  </si>
  <si>
    <t>NC_009595.1</t>
  </si>
  <si>
    <t>CP000722</t>
  </si>
  <si>
    <t>Yersinia pestis CO92</t>
  </si>
  <si>
    <t>NC_003134.1</t>
  </si>
  <si>
    <t>AL117211</t>
  </si>
  <si>
    <t>NC_003132.1</t>
  </si>
  <si>
    <t>AL109969</t>
  </si>
  <si>
    <t>NC_003131.1</t>
  </si>
  <si>
    <t>AL117189</t>
  </si>
  <si>
    <t>CP009971.1</t>
  </si>
  <si>
    <t>CP009972.1</t>
  </si>
  <si>
    <t>Yersinia pestis D106004</t>
  </si>
  <si>
    <t>NC_017155.1</t>
  </si>
  <si>
    <t>CP001587</t>
  </si>
  <si>
    <t>pPCY1</t>
  </si>
  <si>
    <t>NC_017156.1</t>
  </si>
  <si>
    <t>CP001588</t>
  </si>
  <si>
    <t>NC_017153.1</t>
  </si>
  <si>
    <t>CP001586</t>
  </si>
  <si>
    <t>Yersinia pestis D182038</t>
  </si>
  <si>
    <t>NC_017159.1</t>
  </si>
  <si>
    <t>CP001592</t>
  </si>
  <si>
    <t>NC_017158.1</t>
  </si>
  <si>
    <t>CP001591</t>
  </si>
  <si>
    <t>NC_017157.1</t>
  </si>
  <si>
    <t>CP001590</t>
  </si>
  <si>
    <t>Yersinia pestis Java 9</t>
  </si>
  <si>
    <t>NC_015056.1</t>
  </si>
  <si>
    <t>CP002182</t>
  </si>
  <si>
    <t>NC_015055.1</t>
  </si>
  <si>
    <t>CP002180</t>
  </si>
  <si>
    <t>pJARS35</t>
  </si>
  <si>
    <t>NC_015054.1</t>
  </si>
  <si>
    <t>CP002179</t>
  </si>
  <si>
    <t>pJARS36</t>
  </si>
  <si>
    <t>NC_015068.1</t>
  </si>
  <si>
    <t>CP002181</t>
  </si>
  <si>
    <t>Yersinia pestis KIM10+</t>
  </si>
  <si>
    <t>pMT-1</t>
  </si>
  <si>
    <t>NC_004838.1</t>
  </si>
  <si>
    <t>AF074611</t>
  </si>
  <si>
    <t>Yersinia pestis Nepal516</t>
  </si>
  <si>
    <t>NC_008119.1</t>
  </si>
  <si>
    <t>CP000307</t>
  </si>
  <si>
    <t>NC_008118.1</t>
  </si>
  <si>
    <t>CP000306</t>
  </si>
  <si>
    <t>Yersinia pestis Pestoides F</t>
  </si>
  <si>
    <t>CD</t>
  </si>
  <si>
    <t>NC_009377.1</t>
  </si>
  <si>
    <t>CP000669</t>
  </si>
  <si>
    <t>MT</t>
  </si>
  <si>
    <t>NC_009378.1</t>
  </si>
  <si>
    <t>CP000670</t>
  </si>
  <si>
    <t>NZ_CP009713.1</t>
  </si>
  <si>
    <t>CP009713</t>
  </si>
  <si>
    <t>NZ_CP009714.1</t>
  </si>
  <si>
    <t>CP009714</t>
  </si>
  <si>
    <t>Yersinia pestis Pestoides G</t>
  </si>
  <si>
    <t>NZ_CP010248.1</t>
  </si>
  <si>
    <t>CP010248</t>
  </si>
  <si>
    <t>NZ_CP010246.1</t>
  </si>
  <si>
    <t>CP010246</t>
  </si>
  <si>
    <t>Yersinia pestis str. Pestoides B</t>
  </si>
  <si>
    <t>NZ_CP010022.1</t>
  </si>
  <si>
    <t>CP010022</t>
  </si>
  <si>
    <t>NZ_CP010021.1</t>
  </si>
  <si>
    <t>CP010021</t>
  </si>
  <si>
    <t>NZ_CP010020.1</t>
  </si>
  <si>
    <t>CP010020</t>
  </si>
  <si>
    <t>Yersinia pestis subsp. pestis bv. Orientalis ZE94-2122</t>
  </si>
  <si>
    <t>NZ_CM003247.1</t>
  </si>
  <si>
    <t>CM003247</t>
  </si>
  <si>
    <t>Yersinia pestis Z176003</t>
  </si>
  <si>
    <t>NC_014022.1</t>
  </si>
  <si>
    <t>CP001595</t>
  </si>
  <si>
    <t>NC_014027.1</t>
  </si>
  <si>
    <t>CP001596</t>
  </si>
  <si>
    <t>NC_014017.1</t>
  </si>
  <si>
    <t>CP001594</t>
  </si>
  <si>
    <t>Yersinia pseudotuberculosis EP2/+</t>
  </si>
  <si>
    <t>NZ_CP009758.1</t>
  </si>
  <si>
    <t>CP009758</t>
  </si>
  <si>
    <t>Yersinia pseudotuberculosis IP32637</t>
  </si>
  <si>
    <t>pGDT4</t>
  </si>
  <si>
    <t>NC_011759.1</t>
  </si>
  <si>
    <t>FM178282</t>
  </si>
  <si>
    <t>Yersinia pseudotuberculosis IP 31758</t>
  </si>
  <si>
    <t>plasmid_59kb</t>
  </si>
  <si>
    <t>NC_009704.1</t>
  </si>
  <si>
    <t>CP000718</t>
  </si>
  <si>
    <t>plasmid_153kb</t>
  </si>
  <si>
    <t>NC_009705.1</t>
  </si>
  <si>
    <t>CP000719</t>
  </si>
  <si>
    <t>Yersinia pseudotuberculosis IP 32953</t>
  </si>
  <si>
    <t>NC_006153.2</t>
  </si>
  <si>
    <t>BX936399</t>
  </si>
  <si>
    <t>pYptb32953</t>
  </si>
  <si>
    <t>NC_006154.1</t>
  </si>
  <si>
    <t>BX936400</t>
  </si>
  <si>
    <t>Yersinia pseudotuberculosis IP 32953 IP32953</t>
  </si>
  <si>
    <t>pYAC_2</t>
  </si>
  <si>
    <t>NZ_CP009710.1</t>
  </si>
  <si>
    <t>CP009710</t>
  </si>
  <si>
    <t>pYAC_1</t>
  </si>
  <si>
    <t>NZ_CP009711.1</t>
  </si>
  <si>
    <t>CP009711</t>
  </si>
  <si>
    <t>Yersinia pseudotuberculosis PB1/+</t>
  </si>
  <si>
    <t>pYPTS01</t>
  </si>
  <si>
    <t>NC_010635.1</t>
  </si>
  <si>
    <t>CP001049</t>
  </si>
  <si>
    <t>pYAB</t>
  </si>
  <si>
    <t>NZ_CP009779.1</t>
  </si>
  <si>
    <t>CP009779</t>
  </si>
  <si>
    <t>Yersinia pseudotuberculosis str. PA3606</t>
  </si>
  <si>
    <t>NZ_CP010069.1</t>
  </si>
  <si>
    <t>CP010069</t>
  </si>
  <si>
    <t>NZ_CP010068.1</t>
  </si>
  <si>
    <t>CP010068</t>
  </si>
  <si>
    <t>Yersinia ruckeri YR71</t>
  </si>
  <si>
    <t>pYR1</t>
  </si>
  <si>
    <t>NC_009139.1</t>
  </si>
  <si>
    <t>CP000602</t>
  </si>
  <si>
    <t>Yersinia similis Y_sim_228</t>
  </si>
  <si>
    <t>NZ_CP007231.1</t>
  </si>
  <si>
    <t>CP007231</t>
  </si>
  <si>
    <t>Zea mays Black Mexican Sweet</t>
  </si>
  <si>
    <t>pBMSmt1.9</t>
  </si>
  <si>
    <t>NC_001400.1</t>
  </si>
  <si>
    <t>Zygosaccharomyces bailii</t>
  </si>
  <si>
    <t>pSB2</t>
  </si>
  <si>
    <t>NC_002055.1</t>
  </si>
  <si>
    <t>M18274</t>
  </si>
  <si>
    <t>Zygosaccharomyces bisporus IFO 1730</t>
  </si>
  <si>
    <t>pSB3</t>
  </si>
  <si>
    <t>NC_010190.1</t>
  </si>
  <si>
    <t>X02608</t>
  </si>
  <si>
    <t>Zymomonas mobilis CP4</t>
  </si>
  <si>
    <t>pCP4.2</t>
  </si>
  <si>
    <t>NC_010982.1</t>
  </si>
  <si>
    <t>EU709732</t>
  </si>
  <si>
    <t>Zymomonas mobilis ATCC 10988</t>
  </si>
  <si>
    <t>unknown plasmid</t>
  </si>
  <si>
    <t>NC_010021.1</t>
  </si>
  <si>
    <t>X14438</t>
  </si>
  <si>
    <t>Zymomonas mobilis NCIMB 11163</t>
  </si>
  <si>
    <t>pZMO1A</t>
  </si>
  <si>
    <t>NC_019198.1</t>
  </si>
  <si>
    <t>GQ293074</t>
  </si>
  <si>
    <t>Zymomonas mobilis ATCC10988</t>
  </si>
  <si>
    <t>pZMO1</t>
  </si>
  <si>
    <t>NC_001845.1</t>
  </si>
  <si>
    <t>AF030624</t>
  </si>
  <si>
    <t>Zymomonas mobilis NCIB 11163</t>
  </si>
  <si>
    <t>pZMN1-1</t>
  </si>
  <si>
    <t>NC_019019.1</t>
  </si>
  <si>
    <t>FN554922</t>
  </si>
  <si>
    <t>pZMO7</t>
  </si>
  <si>
    <t>NC_019300.1</t>
  </si>
  <si>
    <t>GQ293073</t>
  </si>
  <si>
    <t>Zymomonas mobilis ZM4</t>
  </si>
  <si>
    <t>NC_004457.1</t>
  </si>
  <si>
    <t>AY057845</t>
  </si>
  <si>
    <t>pZMO2</t>
  </si>
  <si>
    <t>NC_005701.1</t>
  </si>
  <si>
    <t>AJ009976</t>
  </si>
  <si>
    <t>NC_011363.1</t>
  </si>
  <si>
    <t>AJ009975</t>
  </si>
  <si>
    <t>Zymomonas mobilis NCIMB 8227</t>
  </si>
  <si>
    <t>pZMO1B</t>
  </si>
  <si>
    <t>NC_019210.1</t>
  </si>
  <si>
    <t>HM003572</t>
  </si>
  <si>
    <t>Zymomonas mobilis subsp. mobilis ATCC 10988</t>
  </si>
  <si>
    <t>pZMOB02</t>
  </si>
  <si>
    <t>NC_017183.1</t>
  </si>
  <si>
    <t>CP002852</t>
  </si>
  <si>
    <t>pZMOBP6</t>
  </si>
  <si>
    <t>NC_017185.1</t>
  </si>
  <si>
    <t>CP002856</t>
  </si>
  <si>
    <t>pZMOB04</t>
  </si>
  <si>
    <t>NC_017184.1</t>
  </si>
  <si>
    <t>CP002854</t>
  </si>
  <si>
    <t>pZMOB05</t>
  </si>
  <si>
    <t>NC_017182.1</t>
  </si>
  <si>
    <t>CP002855</t>
  </si>
  <si>
    <t>pZMOB03</t>
  </si>
  <si>
    <t>NC_017181.1</t>
  </si>
  <si>
    <t>CP002853</t>
  </si>
  <si>
    <t>pZMOB01</t>
  </si>
  <si>
    <t>NC_017180.1</t>
  </si>
  <si>
    <t>CP002851</t>
  </si>
  <si>
    <t>Zymomonas mobilis subsp. mobilis ATCC 29191</t>
  </si>
  <si>
    <t>pZZ6.01</t>
  </si>
  <si>
    <t>NC_018146.1</t>
  </si>
  <si>
    <t>CP003705</t>
  </si>
  <si>
    <t>pZZ6.03</t>
  </si>
  <si>
    <t>NC_018148.1</t>
  </si>
  <si>
    <t>CP003707</t>
  </si>
  <si>
    <t>pZZ6.02</t>
  </si>
  <si>
    <t>NC_018147.1</t>
  </si>
  <si>
    <t>CP003706</t>
  </si>
  <si>
    <t>Zymomonas mobilis subsp. mobilis NCIMB 11163 NCIB 11163</t>
  </si>
  <si>
    <t>pZA1003</t>
  </si>
  <si>
    <t>NC_013358.1</t>
  </si>
  <si>
    <t>CP001725</t>
  </si>
  <si>
    <t>pZA1001</t>
  </si>
  <si>
    <t>NC_013356.1</t>
  </si>
  <si>
    <t>CP001723</t>
  </si>
  <si>
    <t>pZA1002</t>
  </si>
  <si>
    <t>NC_013357.1</t>
  </si>
  <si>
    <t>CP001724</t>
  </si>
  <si>
    <t>Zymomonas mobilis subsp. mobilis NRRL B-12526</t>
  </si>
  <si>
    <t>pZM1252602</t>
  </si>
  <si>
    <t>NZ_CP003711.1</t>
  </si>
  <si>
    <t>CP003711</t>
  </si>
  <si>
    <t>pZM1252601</t>
  </si>
  <si>
    <t>NZ_CP003710.1</t>
  </si>
  <si>
    <t>CP003710</t>
  </si>
  <si>
    <t>pZM1252604</t>
  </si>
  <si>
    <t>NZ_CP003713.1</t>
  </si>
  <si>
    <t>CP003713</t>
  </si>
  <si>
    <t>pZM1252605</t>
  </si>
  <si>
    <t>NZ_CP003714.1</t>
  </si>
  <si>
    <t>CP003714</t>
  </si>
  <si>
    <t>pZM1252603</t>
  </si>
  <si>
    <t>NZ_CP003712.1</t>
  </si>
  <si>
    <t>CP003712</t>
  </si>
  <si>
    <t>Zymomonas mobilis subsp. mobilis str. CP4 = NRRL B-14023</t>
  </si>
  <si>
    <t>NC_022913.1</t>
  </si>
  <si>
    <t>CP006892</t>
  </si>
  <si>
    <t>NC_022902.1</t>
  </si>
  <si>
    <t>CP006893</t>
  </si>
  <si>
    <t>NC_022910.1</t>
  </si>
  <si>
    <t>CP006895</t>
  </si>
  <si>
    <t>NC_022903.1</t>
  </si>
  <si>
    <t>CP006894</t>
  </si>
  <si>
    <t>NC_022901.1</t>
  </si>
  <si>
    <t>CP006891</t>
  </si>
  <si>
    <t>pZM1402304</t>
  </si>
  <si>
    <t>NZ_CP003719.1</t>
  </si>
  <si>
    <t>CP003719</t>
  </si>
  <si>
    <t>pZM1402302</t>
  </si>
  <si>
    <t>NZ_CP003717.1</t>
  </si>
  <si>
    <t>CP003717</t>
  </si>
  <si>
    <t>pZM1402303</t>
  </si>
  <si>
    <t>NZ_CP003718.1</t>
  </si>
  <si>
    <t>CP003718</t>
  </si>
  <si>
    <t>pZM1402301</t>
  </si>
  <si>
    <t>NZ_CP003716.1</t>
  </si>
  <si>
    <t>CP003716</t>
  </si>
  <si>
    <t>Zymomonas mobilis subsp. mobilis ZM4 = ATCC 31821</t>
  </si>
  <si>
    <t>pZZM405</t>
  </si>
  <si>
    <t>NC_013788.1</t>
  </si>
  <si>
    <t>CP001885</t>
  </si>
  <si>
    <t>pZZM404</t>
  </si>
  <si>
    <t>NC_013787.1</t>
  </si>
  <si>
    <t>CP001884</t>
  </si>
  <si>
    <t>pZZM403</t>
  </si>
  <si>
    <t>NC_013786.1</t>
  </si>
  <si>
    <t>CP001883</t>
  </si>
  <si>
    <t>pZZM402</t>
  </si>
  <si>
    <t>NC_013785.1</t>
  </si>
  <si>
    <t>CP001882</t>
  </si>
  <si>
    <t>pZZM401</t>
  </si>
  <si>
    <t>NC_013784.1</t>
  </si>
  <si>
    <t>CP001881</t>
  </si>
  <si>
    <t>Zymomonas mobilis subsp. pomaceae ATCC 29192</t>
  </si>
  <si>
    <t>pZYMOP02</t>
  </si>
  <si>
    <t>NC_015716.1</t>
  </si>
  <si>
    <t>CP002867</t>
  </si>
  <si>
    <t>pZYMOP01</t>
  </si>
  <si>
    <t>NC_015715.1</t>
  </si>
  <si>
    <t>CP002866</t>
  </si>
  <si>
    <t>Идентификатор</t>
  </si>
  <si>
    <t>Название плазмиды</t>
  </si>
  <si>
    <t>Общий итог</t>
  </si>
  <si>
    <t>Acaryochloris</t>
  </si>
  <si>
    <t>Accumulibacter</t>
  </si>
  <si>
    <t>Acetobacter</t>
  </si>
  <si>
    <t>Achromobacter</t>
  </si>
  <si>
    <t>Acidianus</t>
  </si>
  <si>
    <t>Acidiphilium</t>
  </si>
  <si>
    <t>Acidithiobacillus</t>
  </si>
  <si>
    <t>Acidovorax</t>
  </si>
  <si>
    <t>Acinetobacter</t>
  </si>
  <si>
    <t>Actinobacillus</t>
  </si>
  <si>
    <t>Advenella</t>
  </si>
  <si>
    <t>Aeromonas</t>
  </si>
  <si>
    <t>Aggregatibacter</t>
  </si>
  <si>
    <t>Agrobacterium</t>
  </si>
  <si>
    <t>Alicycliphilus</t>
  </si>
  <si>
    <t>Alicyclobacillus</t>
  </si>
  <si>
    <t>Aliiroseovarius</t>
  </si>
  <si>
    <t>Aliivibrio</t>
  </si>
  <si>
    <t>Allochromatium</t>
  </si>
  <si>
    <t>Altererythrobacter</t>
  </si>
  <si>
    <t>Alteromonas</t>
  </si>
  <si>
    <t>Ammonifex</t>
  </si>
  <si>
    <t>Amycolatopsis</t>
  </si>
  <si>
    <t>Amycolicicoccus</t>
  </si>
  <si>
    <t>Anabaena</t>
  </si>
  <si>
    <t>Anaerococcus</t>
  </si>
  <si>
    <t>Aquifex</t>
  </si>
  <si>
    <t>Archaeoglobus</t>
  </si>
  <si>
    <t>Arcobacter</t>
  </si>
  <si>
    <t>Aromatoleum</t>
  </si>
  <si>
    <t>Arthrobacter</t>
  </si>
  <si>
    <t>Aster</t>
  </si>
  <si>
    <t>Asticcacaulis</t>
  </si>
  <si>
    <t>Aureimonas</t>
  </si>
  <si>
    <t>Avibacterium</t>
  </si>
  <si>
    <t>Azoarcus</t>
  </si>
  <si>
    <t>Azobacteroides</t>
  </si>
  <si>
    <t>Azospirillum</t>
  </si>
  <si>
    <t>Azotobacter</t>
  </si>
  <si>
    <t>Bacillaceae</t>
  </si>
  <si>
    <t>Bacillus</t>
  </si>
  <si>
    <t>Bacteroides</t>
  </si>
  <si>
    <t>Bartonella</t>
  </si>
  <si>
    <t>Baumannia</t>
  </si>
  <si>
    <t>Beet</t>
  </si>
  <si>
    <t>Beggiatoa</t>
  </si>
  <si>
    <t>Beijerinckia</t>
  </si>
  <si>
    <t>Bhargavaea</t>
  </si>
  <si>
    <t>Bibersteinia</t>
  </si>
  <si>
    <t>Bifidobacterium</t>
  </si>
  <si>
    <t>Blattabacterium</t>
  </si>
  <si>
    <t>Blumeria</t>
  </si>
  <si>
    <t>Bordetella</t>
  </si>
  <si>
    <t>Borrelia</t>
  </si>
  <si>
    <t>Brachyspira</t>
  </si>
  <si>
    <t>Bradyrhizobium</t>
  </si>
  <si>
    <t>Brassica</t>
  </si>
  <si>
    <t>Brevibacillus</t>
  </si>
  <si>
    <t>Brevibacterium</t>
  </si>
  <si>
    <t>Buchnera</t>
  </si>
  <si>
    <t>Burkholderia</t>
  </si>
  <si>
    <t>Butyrivibrio</t>
  </si>
  <si>
    <t>Caedibacter</t>
  </si>
  <si>
    <t>Caldicellulosiruptor</t>
  </si>
  <si>
    <t>Calditerrivibrio</t>
  </si>
  <si>
    <t>Calothrix</t>
  </si>
  <si>
    <t>Campylobacter</t>
  </si>
  <si>
    <t>Capnocytophaga</t>
  </si>
  <si>
    <t>Cardinium</t>
  </si>
  <si>
    <t>Carnobacterium</t>
  </si>
  <si>
    <t>Caulobacter</t>
  </si>
  <si>
    <t>Celeribacter</t>
  </si>
  <si>
    <t>Chamaesiphon</t>
  </si>
  <si>
    <t>Chelativorans</t>
  </si>
  <si>
    <t>Chelatococcus</t>
  </si>
  <si>
    <t>Chinaberry</t>
  </si>
  <si>
    <t>Chlamydia</t>
  </si>
  <si>
    <t>Chlamydophila</t>
  </si>
  <si>
    <t>Chlorobium</t>
  </si>
  <si>
    <t>Chroococcidiopsis</t>
  </si>
  <si>
    <t>Citrobacter</t>
  </si>
  <si>
    <t>Clavibacter</t>
  </si>
  <si>
    <t>Clostridium</t>
  </si>
  <si>
    <t>Collimonas</t>
  </si>
  <si>
    <t>Comamonadaceae</t>
  </si>
  <si>
    <t>Comamonas</t>
  </si>
  <si>
    <t>Commensalibacter</t>
  </si>
  <si>
    <t>Confluentimicrobium</t>
  </si>
  <si>
    <t>Corynebacterium</t>
  </si>
  <si>
    <t>Coxiella</t>
  </si>
  <si>
    <t>Crinalium</t>
  </si>
  <si>
    <t>Croceicoccus</t>
  </si>
  <si>
    <t>Cronobacter</t>
  </si>
  <si>
    <t>Cryphonectria</t>
  </si>
  <si>
    <t>Cupriavidus</t>
  </si>
  <si>
    <t>Cyanobacterium</t>
  </si>
  <si>
    <t>Cyanothece</t>
  </si>
  <si>
    <t>Cycloclasticus</t>
  </si>
  <si>
    <t>Cylindrospermum</t>
  </si>
  <si>
    <t>Deferribacter</t>
  </si>
  <si>
    <t>Deinococcus</t>
  </si>
  <si>
    <t>Delftia</t>
  </si>
  <si>
    <t>Dermacoccus</t>
  </si>
  <si>
    <t>Desulfobacterium</t>
  </si>
  <si>
    <t>Desulfocapsa</t>
  </si>
  <si>
    <t>Desulfohalobium</t>
  </si>
  <si>
    <t>Desulfomonile</t>
  </si>
  <si>
    <t>Desulfosporosinus</t>
  </si>
  <si>
    <t>Desulfotalea</t>
  </si>
  <si>
    <t>Desulfovibrio</t>
  </si>
  <si>
    <t>Desulfurella</t>
  </si>
  <si>
    <t>Dichelobacter</t>
  </si>
  <si>
    <t>Dictyostelium</t>
  </si>
  <si>
    <t>Dinoroseobacter</t>
  </si>
  <si>
    <t>Edwardsiella</t>
  </si>
  <si>
    <t>Eikenella</t>
  </si>
  <si>
    <t>Emticicia</t>
  </si>
  <si>
    <t>Ensifer</t>
  </si>
  <si>
    <t>Enterobacter</t>
  </si>
  <si>
    <t>Enterococcus</t>
  </si>
  <si>
    <t>Erwinia</t>
  </si>
  <si>
    <t>Erysipelothrix</t>
  </si>
  <si>
    <t>Escherichia</t>
  </si>
  <si>
    <t>Eubacterium</t>
  </si>
  <si>
    <t>Exiguobacterium</t>
  </si>
  <si>
    <t>Fibrella</t>
  </si>
  <si>
    <t>Fibrisoma</t>
  </si>
  <si>
    <t>Finegoldia</t>
  </si>
  <si>
    <t>Flavobacterium</t>
  </si>
  <si>
    <t>Fluoribacter</t>
  </si>
  <si>
    <t>Francisella</t>
  </si>
  <si>
    <t>Frankia</t>
  </si>
  <si>
    <t>Frederiksenia</t>
  </si>
  <si>
    <t>Fusarium</t>
  </si>
  <si>
    <t>Fusobacterium</t>
  </si>
  <si>
    <t>Gallibacterium</t>
  </si>
  <si>
    <t>Gayadomonas</t>
  </si>
  <si>
    <t>Gemmatirosa</t>
  </si>
  <si>
    <t>Geoalkalibacter</t>
  </si>
  <si>
    <t>Geobacillus</t>
  </si>
  <si>
    <t>Geobacter</t>
  </si>
  <si>
    <t>Glaciecola</t>
  </si>
  <si>
    <t>Gloeocapsa</t>
  </si>
  <si>
    <t>Gluconacetobacter</t>
  </si>
  <si>
    <t>Gluconobacter</t>
  </si>
  <si>
    <t>Gordonia</t>
  </si>
  <si>
    <t>Gracilaria</t>
  </si>
  <si>
    <t>Gracilariopsis</t>
  </si>
  <si>
    <t>Granulicella</t>
  </si>
  <si>
    <t>Haemophilus</t>
  </si>
  <si>
    <t>Hafnia</t>
  </si>
  <si>
    <t>Halalkalicoccus</t>
  </si>
  <si>
    <t>Halanaeroarchaeum</t>
  </si>
  <si>
    <t>Haliscomenobacter</t>
  </si>
  <si>
    <t>Haloarcula</t>
  </si>
  <si>
    <t>Halobacillus</t>
  </si>
  <si>
    <t>Halobacteriovorax</t>
  </si>
  <si>
    <t>Halobacterium</t>
  </si>
  <si>
    <t>Haloferax</t>
  </si>
  <si>
    <t>Halogeometricum</t>
  </si>
  <si>
    <t>Halomicrobium</t>
  </si>
  <si>
    <t>Halomonas</t>
  </si>
  <si>
    <t>Halopiger</t>
  </si>
  <si>
    <t>Haloquadratum</t>
  </si>
  <si>
    <t>Halorhabdus</t>
  </si>
  <si>
    <t>Halorubrum</t>
  </si>
  <si>
    <t>Halostagnicola</t>
  </si>
  <si>
    <t>Haloterrigena</t>
  </si>
  <si>
    <t>Hamiltonella</t>
  </si>
  <si>
    <t>Helicobacter</t>
  </si>
  <si>
    <t>Herpetosiphon</t>
  </si>
  <si>
    <t>Hirschia</t>
  </si>
  <si>
    <t>Histophilus</t>
  </si>
  <si>
    <t>Hoeflea</t>
  </si>
  <si>
    <t>Hymenobacter</t>
  </si>
  <si>
    <t>Ilyobacter</t>
  </si>
  <si>
    <t>Ishikawaella</t>
  </si>
  <si>
    <t>Isosphaera</t>
  </si>
  <si>
    <t>Jannaschia</t>
  </si>
  <si>
    <t>Jeotgalibacillus</t>
  </si>
  <si>
    <t>Ketogulonicigenium</t>
  </si>
  <si>
    <t>Kineococcus</t>
  </si>
  <si>
    <t>Klebsiella</t>
  </si>
  <si>
    <t>Kluyvera</t>
  </si>
  <si>
    <t>Komagataeibacter</t>
  </si>
  <si>
    <t>Lachancea</t>
  </si>
  <si>
    <t>Lactobacillus</t>
  </si>
  <si>
    <t>Lactococcus</t>
  </si>
  <si>
    <t>Laribacter</t>
  </si>
  <si>
    <t>Lawsonia</t>
  </si>
  <si>
    <t>Legionella</t>
  </si>
  <si>
    <t>Leisingera</t>
  </si>
  <si>
    <t>Leptolyngbya</t>
  </si>
  <si>
    <t>Leptospira</t>
  </si>
  <si>
    <t>Leptospirillum</t>
  </si>
  <si>
    <t>Leuconostoc</t>
  </si>
  <si>
    <t>Listeria</t>
  </si>
  <si>
    <t>Listonella</t>
  </si>
  <si>
    <t>Loktanella</t>
  </si>
  <si>
    <t>Lysinibacillus</t>
  </si>
  <si>
    <t>Macrococcus</t>
  </si>
  <si>
    <t>Magnetospira</t>
  </si>
  <si>
    <t>Magnetospirillum</t>
  </si>
  <si>
    <t>Mannheimia</t>
  </si>
  <si>
    <t>Marinitoga</t>
  </si>
  <si>
    <t>Marinobacter</t>
  </si>
  <si>
    <t>Marinococcus</t>
  </si>
  <si>
    <t>Marinovum</t>
  </si>
  <si>
    <t>Marivirga</t>
  </si>
  <si>
    <t>Massilia</t>
  </si>
  <si>
    <t>Meiothermus</t>
  </si>
  <si>
    <t>Melissococcus</t>
  </si>
  <si>
    <t>Mesorhizobium</t>
  </si>
  <si>
    <t>Mesotoga</t>
  </si>
  <si>
    <t>Methanocaldococcus</t>
  </si>
  <si>
    <t>Methanococcus</t>
  </si>
  <si>
    <t>Methanohalobium</t>
  </si>
  <si>
    <t>Methanohalophilus</t>
  </si>
  <si>
    <t>Methanomethylovorans</t>
  </si>
  <si>
    <t>Methanosaeta</t>
  </si>
  <si>
    <t>Methanosarcina</t>
  </si>
  <si>
    <t>Methanothermobacter</t>
  </si>
  <si>
    <t>Methanothermococcus</t>
  </si>
  <si>
    <t>Methylibium</t>
  </si>
  <si>
    <t>Methylobacterium</t>
  </si>
  <si>
    <t>Methylomicrobium</t>
  </si>
  <si>
    <t>Methylophaga</t>
  </si>
  <si>
    <t>Methylovorus</t>
  </si>
  <si>
    <t>Microbacterium</t>
  </si>
  <si>
    <t>Micrococcus</t>
  </si>
  <si>
    <t>Microcoleus</t>
  </si>
  <si>
    <t>Microcystis</t>
  </si>
  <si>
    <t>Micromonospora</t>
  </si>
  <si>
    <t>Microscilla</t>
  </si>
  <si>
    <t>Moniliophthora</t>
  </si>
  <si>
    <t>Moraxella</t>
  </si>
  <si>
    <t>Morganella</t>
  </si>
  <si>
    <t>Moritella</t>
  </si>
  <si>
    <t>Mycobacterium</t>
  </si>
  <si>
    <t>Mycoplasma</t>
  </si>
  <si>
    <t>Myxococcus</t>
  </si>
  <si>
    <t>Natranaerobius</t>
  </si>
  <si>
    <t>Natrialba</t>
  </si>
  <si>
    <t>Natrinema</t>
  </si>
  <si>
    <t>Natronobacterium</t>
  </si>
  <si>
    <t>Natronococcus</t>
  </si>
  <si>
    <t>Natronomonas</t>
  </si>
  <si>
    <t>Neisseria</t>
  </si>
  <si>
    <t>Neorhizobium</t>
  </si>
  <si>
    <t>Neurospora</t>
  </si>
  <si>
    <t>Nitrobacter</t>
  </si>
  <si>
    <t>Nitrosococcus</t>
  </si>
  <si>
    <t>Nitrosomonas</t>
  </si>
  <si>
    <t>Nitrosospira</t>
  </si>
  <si>
    <t>Nocardia</t>
  </si>
  <si>
    <t>Nocardioides</t>
  </si>
  <si>
    <t>Nocardiopsis</t>
  </si>
  <si>
    <t>Nostoc</t>
  </si>
  <si>
    <t>Novosphingobium</t>
  </si>
  <si>
    <t>Oceanimonas</t>
  </si>
  <si>
    <t>Oceanithermus</t>
  </si>
  <si>
    <t>Ochrobactrum</t>
  </si>
  <si>
    <t>Octadecabacter</t>
  </si>
  <si>
    <t>Oenococcus</t>
  </si>
  <si>
    <t>Oligotropha</t>
  </si>
  <si>
    <t>Onion</t>
  </si>
  <si>
    <t>Ornithobacterium</t>
  </si>
  <si>
    <t>Oryza</t>
  </si>
  <si>
    <t>Oscillatoria</t>
  </si>
  <si>
    <t>Oscillibacter</t>
  </si>
  <si>
    <t>Paenibacillus</t>
  </si>
  <si>
    <t>Pandoraea</t>
  </si>
  <si>
    <t>Pantoea</t>
  </si>
  <si>
    <t>Paracaedibacter</t>
  </si>
  <si>
    <t>Paracoccus</t>
  </si>
  <si>
    <t>Pasteurella</t>
  </si>
  <si>
    <t>Paulownia</t>
  </si>
  <si>
    <t>Peanut</t>
  </si>
  <si>
    <t>Pectobacterium</t>
  </si>
  <si>
    <t>Pediococcus</t>
  </si>
  <si>
    <t>Pedobacter</t>
  </si>
  <si>
    <t>Pelagibacterium</t>
  </si>
  <si>
    <t>Pelobacter</t>
  </si>
  <si>
    <t>Peptoclostridium</t>
  </si>
  <si>
    <t>Periwinkle</t>
  </si>
  <si>
    <t>Persephonella</t>
  </si>
  <si>
    <t>Persicobacter</t>
  </si>
  <si>
    <t>Phaeobacter</t>
  </si>
  <si>
    <t>Phenylobacterium</t>
  </si>
  <si>
    <t>Photobacterium</t>
  </si>
  <si>
    <t>Photodesmus</t>
  </si>
  <si>
    <t>Photorhabdus</t>
  </si>
  <si>
    <t>Phycisphaera</t>
  </si>
  <si>
    <t>Physarum</t>
  </si>
  <si>
    <t>Phytoplasma</t>
  </si>
  <si>
    <t>Picrophilus</t>
  </si>
  <si>
    <t>Pigeon</t>
  </si>
  <si>
    <t>Piscirickettsia</t>
  </si>
  <si>
    <t>Planctopirus</t>
  </si>
  <si>
    <t>Planktothrix</t>
  </si>
  <si>
    <t>Planobispora</t>
  </si>
  <si>
    <t>Planococcus</t>
  </si>
  <si>
    <t>Plautia</t>
  </si>
  <si>
    <t>Pleurotus</t>
  </si>
  <si>
    <t>Polaromonas</t>
  </si>
  <si>
    <t>Polymorphum</t>
  </si>
  <si>
    <t>Polysphondylium</t>
  </si>
  <si>
    <t>Porphyra</t>
  </si>
  <si>
    <t>Prevotella</t>
  </si>
  <si>
    <t>Profftella</t>
  </si>
  <si>
    <t>Propionibacterium</t>
  </si>
  <si>
    <t>Prosthecochloris</t>
  </si>
  <si>
    <t>Proteus</t>
  </si>
  <si>
    <t>Providencia</t>
  </si>
  <si>
    <t>Pseudanabaena</t>
  </si>
  <si>
    <t>Pseudoalteromonas</t>
  </si>
  <si>
    <t>Pseudomonas</t>
  </si>
  <si>
    <t>Pseudonocardia</t>
  </si>
  <si>
    <t>Pseudovibrio</t>
  </si>
  <si>
    <t>Psychrobacter</t>
  </si>
  <si>
    <t>Pusillimonas</t>
  </si>
  <si>
    <t>Pyrobaculum</t>
  </si>
  <si>
    <t>Pyrococcus</t>
  </si>
  <si>
    <t>Rahnella</t>
  </si>
  <si>
    <t>Ralstonia</t>
  </si>
  <si>
    <t>Raoultella</t>
  </si>
  <si>
    <t>Regiella</t>
  </si>
  <si>
    <t>Rhizobium</t>
  </si>
  <si>
    <t>Rhizoctonia</t>
  </si>
  <si>
    <t>Rhodobacter</t>
  </si>
  <si>
    <t>Rhodococcus</t>
  </si>
  <si>
    <t>Rhodoferax</t>
  </si>
  <si>
    <t>Rhodopseudomonas</t>
  </si>
  <si>
    <t>Rhodospirillum</t>
  </si>
  <si>
    <t>Rhodothermus</t>
  </si>
  <si>
    <t>Rhodovulum</t>
  </si>
  <si>
    <t>Rickettsia</t>
  </si>
  <si>
    <t>Rickettsiales</t>
  </si>
  <si>
    <t>Riemerella</t>
  </si>
  <si>
    <t>Riesia</t>
  </si>
  <si>
    <t>Rivularia</t>
  </si>
  <si>
    <t>Roseobacter</t>
  </si>
  <si>
    <t>Rubrobacter</t>
  </si>
  <si>
    <t>Ruegeria</t>
  </si>
  <si>
    <t>Rufibacter</t>
  </si>
  <si>
    <t>Ruminiclostridium</t>
  </si>
  <si>
    <t>Ruminococcus</t>
  </si>
  <si>
    <t>Runella</t>
  </si>
  <si>
    <t>Saccharomonospora</t>
  </si>
  <si>
    <t>Saccharomyces</t>
  </si>
  <si>
    <t>Salinibacter</t>
  </si>
  <si>
    <t>Salmonella</t>
  </si>
  <si>
    <t>Saprospira</t>
  </si>
  <si>
    <t>Sebaldella</t>
  </si>
  <si>
    <t>Sedimenticola</t>
  </si>
  <si>
    <t>Selenomonas</t>
  </si>
  <si>
    <t>Serratia</t>
  </si>
  <si>
    <t>Shewanella</t>
  </si>
  <si>
    <t>Shigella</t>
  </si>
  <si>
    <t>Siccibacter</t>
  </si>
  <si>
    <t>Simkania</t>
  </si>
  <si>
    <t>Singulisphaera</t>
  </si>
  <si>
    <t>Sinorhizobium</t>
  </si>
  <si>
    <t>Sodalis</t>
  </si>
  <si>
    <t>Solibacillus</t>
  </si>
  <si>
    <t>Sphingobium</t>
  </si>
  <si>
    <t>Sphingomonas</t>
  </si>
  <si>
    <t>Sphingopyxis</t>
  </si>
  <si>
    <t>Spiroplasma</t>
  </si>
  <si>
    <t>Spirosoma</t>
  </si>
  <si>
    <t>Spongiibacter</t>
  </si>
  <si>
    <t>Sporosarcina</t>
  </si>
  <si>
    <t>Stanieria</t>
  </si>
  <si>
    <t>Staphylococcus</t>
  </si>
  <si>
    <t>Stenotrophomonas</t>
  </si>
  <si>
    <t>Streptobacillus</t>
  </si>
  <si>
    <t>Streptococcus</t>
  </si>
  <si>
    <t>Streptomyces</t>
  </si>
  <si>
    <t>Streptosporangium</t>
  </si>
  <si>
    <t>Sulfitobacter</t>
  </si>
  <si>
    <t>Sulfobacillus</t>
  </si>
  <si>
    <t>Sulfolobus</t>
  </si>
  <si>
    <t>Sulfuricella</t>
  </si>
  <si>
    <t>Sulfuricurvum</t>
  </si>
  <si>
    <t>Synechococcus</t>
  </si>
  <si>
    <t>Synechocystis</t>
  </si>
  <si>
    <t>Tatumella</t>
  </si>
  <si>
    <t>Terribacillus</t>
  </si>
  <si>
    <t>Tetragenococcus</t>
  </si>
  <si>
    <t>Thalassospira</t>
  </si>
  <si>
    <t>Thauera</t>
  </si>
  <si>
    <t>Thermoanaerobacterium</t>
  </si>
  <si>
    <t>Thermobacillus</t>
  </si>
  <si>
    <t>Thermococcus</t>
  </si>
  <si>
    <t>Thermofilum</t>
  </si>
  <si>
    <t>Thermomicrobium</t>
  </si>
  <si>
    <t>Thermoplasma</t>
  </si>
  <si>
    <t>Thermotoga</t>
  </si>
  <si>
    <t>Thermovibrio</t>
  </si>
  <si>
    <t>Thermovirga</t>
  </si>
  <si>
    <t>Thermus</t>
  </si>
  <si>
    <t>Thioalkalivibrio</t>
  </si>
  <si>
    <t>Thioflavicoccus</t>
  </si>
  <si>
    <t>Thiolapillus</t>
  </si>
  <si>
    <t>Thiomonas</t>
  </si>
  <si>
    <t>Tistrella</t>
  </si>
  <si>
    <t>Tomato</t>
  </si>
  <si>
    <t>Tremblaya</t>
  </si>
  <si>
    <t>Treponema</t>
  </si>
  <si>
    <t>Trichoderma</t>
  </si>
  <si>
    <t>Trueperella</t>
  </si>
  <si>
    <t>Tsukamurella</t>
  </si>
  <si>
    <t>Turneriella</t>
  </si>
  <si>
    <t>Variovorax</t>
  </si>
  <si>
    <t>Veillonella</t>
  </si>
  <si>
    <t>Verminephrobacter</t>
  </si>
  <si>
    <t>Verrucosispora</t>
  </si>
  <si>
    <t>Vibrio</t>
  </si>
  <si>
    <t>Vicia</t>
  </si>
  <si>
    <t>Virgibacillus</t>
  </si>
  <si>
    <t>Waddlia</t>
  </si>
  <si>
    <t>Weissella</t>
  </si>
  <si>
    <t>Wenxinia</t>
  </si>
  <si>
    <t>Wheat</t>
  </si>
  <si>
    <t>Wigglesworthia</t>
  </si>
  <si>
    <t>Xanthobacter</t>
  </si>
  <si>
    <t>Xanthomonas</t>
  </si>
  <si>
    <t>Xenorhabdus</t>
  </si>
  <si>
    <t>Xylanimonas</t>
  </si>
  <si>
    <t>Xylella</t>
  </si>
  <si>
    <t>Yersinia</t>
  </si>
  <si>
    <t>Zea</t>
  </si>
  <si>
    <t>Zygosaccharomyces</t>
  </si>
  <si>
    <t>Zymomonas</t>
  </si>
  <si>
    <t>All</t>
  </si>
  <si>
    <t>Средняя длина плазмиды</t>
  </si>
  <si>
    <t>Медиана длин плазмид</t>
  </si>
  <si>
    <t>Идентификатор записи с последовательностью в БД Refseq</t>
  </si>
  <si>
    <t>Идентификатор записи с последовательностью в БД INSDC</t>
  </si>
  <si>
    <t>Длина самой короткой плазмиды (Kb)</t>
  </si>
  <si>
    <t>Длина самой длинной плазмиды (Kb)</t>
  </si>
  <si>
    <t>Количество плазмид в роде Ruminiclostridium</t>
  </si>
  <si>
    <t>Количество плазмид в виде thermocellum</t>
  </si>
  <si>
    <t>Род</t>
  </si>
  <si>
    <t>Число плазмид</t>
  </si>
  <si>
    <t>Род организма-хозяина</t>
  </si>
  <si>
    <t>(*) Колонка с названием вида</t>
  </si>
  <si>
    <t>Название организма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</si>
</sst>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04"/>
      <scheme val="minor"/>
    </font>
    <font>
      <sz val="10"/>
      <color rgb="FF333333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1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alcChain" Target="calcChain.xml"/><Relationship Id="rId5" Type="http://schemas.openxmlformats.org/officeDocument/2006/relationships/theme" Target="theme/theme1.xml"/><Relationship Id="rId10" Type="http://schemas.openxmlformats.org/officeDocument/2006/relationships/powerPivotData" Target="model/item.data"/><Relationship Id="rId4" Type="http://schemas.openxmlformats.org/officeDocument/2006/relationships/pivotCacheDefinition" Target="pivotCache/pivotCacheDefinition1.xml"/><Relationship Id="rId9" Type="http://schemas.openxmlformats.org/officeDocument/2006/relationships/sheetMetadata" Target="metadata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User" refreshedDate="42344.39270196759" backgroundQuery="1" createdVersion="5" refreshedVersion="5" minRefreshableVersion="3" recordCount="0" supportSubquery="1" supportAdvancedDrill="1">
  <cacheSource type="external" connectionId="1"/>
  <cacheFields count="3">
    <cacheField name="[Диапазон].[род организма-хозяина2].[род организма-хозяина2]" caption="род организма-хозяина2" numFmtId="0" hierarchy="5" level="1">
      <sharedItems count="436">
        <s v="-"/>
        <s v="Acaryochloris"/>
        <s v="Accumulibacter"/>
        <s v="Acetobacter"/>
        <s v="Achromobacter"/>
        <s v="Acidianus"/>
        <s v="Acidiphilium"/>
        <s v="Acidithiobacillus"/>
        <s v="Acidovorax"/>
        <s v="Acinetobacter"/>
        <s v="Actinobacillus"/>
        <s v="Advenella"/>
        <s v="Aeromonas"/>
        <s v="Aggregatibacter"/>
        <s v="Agrobacterium"/>
        <s v="Alicycliphilus"/>
        <s v="Alicyclobacillus"/>
        <s v="Aliiroseovarius"/>
        <s v="Aliivibrio"/>
        <s v="Allochromatium"/>
        <s v="Altererythrobacter"/>
        <s v="Alteromonas"/>
        <s v="Ammonifex"/>
        <s v="Amycolatopsis"/>
        <s v="Amycolicicoccus"/>
        <s v="Anabaena"/>
        <s v="Anaerococcus"/>
        <s v="Aquifex"/>
        <s v="Archaeoglobus"/>
        <s v="Arcobacter"/>
        <s v="Aromatoleum"/>
        <s v="Arthrobacter"/>
        <s v="Aster"/>
        <s v="Asticcacaulis"/>
        <s v="Aureimonas"/>
        <s v="Avibacterium"/>
        <s v="Azoarcus"/>
        <s v="Azobacteroides"/>
        <s v="Azospirillum"/>
        <s v="Azotobacter"/>
        <s v="Bacillaceae"/>
        <s v="Bacillus"/>
        <s v="Bacteroides"/>
        <s v="Bartonella"/>
        <s v="Baumannia"/>
        <s v="Beet"/>
        <s v="Beggiatoa"/>
        <s v="Beijerinckia"/>
        <s v="Bhargavaea"/>
        <s v="Bibersteinia"/>
        <s v="Bifidobacterium"/>
        <s v="Blattabacterium"/>
        <s v="Blumeria"/>
        <s v="Bordetella"/>
        <s v="Borrelia"/>
        <s v="Brachyspira"/>
        <s v="Bradyrhizobium"/>
        <s v="Brassica"/>
        <s v="Brevibacillus"/>
        <s v="Brevibacterium"/>
        <s v="Buchnera"/>
        <s v="Burkholderia"/>
        <s v="Butyrivibrio"/>
        <s v="Caedibacter"/>
        <s v="Caldicellulosiruptor"/>
        <s v="Calditerrivibrio"/>
        <s v="Calothrix"/>
        <s v="Campylobacter"/>
        <s v="Capnocytophaga"/>
        <s v="Cardinium"/>
        <s v="Carnobacterium"/>
        <s v="Caulobacter"/>
        <s v="Celeribacter"/>
        <s v="Chamaesiphon"/>
        <s v="Chelativorans"/>
        <s v="Chelatococcus"/>
        <s v="Chinaberry"/>
        <s v="Chlamydia"/>
        <s v="Chlamydophila"/>
        <s v="Chlorobium"/>
        <s v="Chroococcidiopsis"/>
        <s v="Citrobacter"/>
        <s v="Clavibacter"/>
        <s v="Clostridium"/>
        <s v="Collimonas"/>
        <s v="Comamonadaceae"/>
        <s v="Comamonas"/>
        <s v="Commensalibacter"/>
        <s v="Confluentimicrobium"/>
        <s v="Corynebacterium"/>
        <s v="Coxiella"/>
        <s v="Crinalium"/>
        <s v="Croceicoccus"/>
        <s v="Cronobacter"/>
        <s v="Cryphonectria"/>
        <s v="Cupriavidus"/>
        <s v="Cyanobacterium"/>
        <s v="Cyanothece"/>
        <s v="Cycloclasticus"/>
        <s v="Cylindrospermum"/>
        <s v="Deferribacter"/>
        <s v="Deinococcus"/>
        <s v="Delftia"/>
        <s v="Dermacoccus"/>
        <s v="Desulfobacterium"/>
        <s v="Desulfocapsa"/>
        <s v="Desulfohalobium"/>
        <s v="Desulfomonile"/>
        <s v="Desulfosporosinus"/>
        <s v="Desulfotalea"/>
        <s v="Desulfovibrio"/>
        <s v="Desulfurella"/>
        <s v="Dichelobacter"/>
        <s v="Dictyostelium"/>
        <s v="Dinoroseobacter"/>
        <s v="Edwardsiella"/>
        <s v="Eikenella"/>
        <s v="Emticicia"/>
        <s v="Ensifer"/>
        <s v="Enterobacter"/>
        <s v="Enterococcus"/>
        <s v="Erwinia"/>
        <s v="Erysipelothrix"/>
        <s v="Escherichia"/>
        <s v="Eubacterium"/>
        <s v="Exiguobacterium"/>
        <s v="Fibrella"/>
        <s v="Fibrisoma"/>
        <s v="Finegoldia"/>
        <s v="Flavobacterium"/>
        <s v="Fluoribacter"/>
        <s v="Francisella"/>
        <s v="Frankia"/>
        <s v="Frederiksenia"/>
        <s v="Fusarium"/>
        <s v="Fusobacterium"/>
        <s v="Gallibacterium"/>
        <s v="Gammaproteobacteria"/>
        <s v="Gayadomonas"/>
        <s v="Gemmatirosa"/>
        <s v="Geoalkalibacter"/>
        <s v="Geobacillus"/>
        <s v="Geobacter"/>
        <s v="Glaciecola"/>
        <s v="Gloeocapsa"/>
        <s v="Gluconacetobacter"/>
        <s v="Gluconobacter"/>
        <s v="Gordonia"/>
        <s v="Gracilaria"/>
        <s v="Gracilariopsis"/>
        <s v="Granulicella"/>
        <s v="Haemophilus"/>
        <s v="Hafnia"/>
        <s v="Halalkalicoccus"/>
        <s v="Halanaeroarchaeum"/>
        <s v="Haliscomenobacter"/>
        <s v="Haloarcula"/>
        <s v="Halobacillus"/>
        <s v="Halobacteriovorax"/>
        <s v="Halobacterium"/>
        <s v="Haloferax"/>
        <s v="Halogeometricum"/>
        <s v="Halomicrobium"/>
        <s v="Halomonas"/>
        <s v="Halopiger"/>
        <s v="Haloquadratum"/>
        <s v="Halorhabdus"/>
        <s v="Halorubrum"/>
        <s v="Halostagnicola"/>
        <s v="Haloterrigena"/>
        <s v="Hamiltonella"/>
        <s v="Helicobacter"/>
        <s v="Herpetosiphon"/>
        <s v="Hirschia"/>
        <s v="Histophilus"/>
        <s v="Hoeflea"/>
        <s v="Hymenobacter"/>
        <s v="Ilyobacter"/>
        <s v="Ishikawaella"/>
        <s v="Isosphaera"/>
        <s v="Jannaschia"/>
        <s v="Jeotgalibacillus"/>
        <s v="Ketogulonicigenium"/>
        <s v="Kineococcus"/>
        <s v="Klebsiella"/>
        <s v="Kluyvera"/>
        <s v="Komagataeibacter"/>
        <s v="Lachancea"/>
        <s v="Lactobacillus"/>
        <s v="Lactococcus"/>
        <s v="Laribacter"/>
        <s v="Lawsonia"/>
        <s v="Legionella"/>
        <s v="Leisingera"/>
        <s v="Leptolyngbya"/>
        <s v="Leptospira"/>
        <s v="Leptospirillum"/>
        <s v="Leuconostoc"/>
        <s v="Listeria"/>
        <s v="Listonella"/>
        <s v="Loktanella"/>
        <s v="Lysinibacillus"/>
        <s v="Macrococcus"/>
        <s v="Magnetospira"/>
        <s v="Magnetospirillum"/>
        <s v="Mannheimia"/>
        <s v="Marinitoga"/>
        <s v="Marinobacter"/>
        <s v="Marinococcus"/>
        <s v="Marinovum"/>
        <s v="Marivirga"/>
        <s v="Massilia"/>
        <s v="Meiothermus"/>
        <s v="Melissococcus"/>
        <s v="Mesorhizobium"/>
        <s v="Mesotoga"/>
        <s v="Methanocaldococcus"/>
        <s v="Methanococcus"/>
        <s v="Methanohalobium"/>
        <s v="Methanohalophilus"/>
        <s v="Methanomethylovorans"/>
        <s v="Methanosaeta"/>
        <s v="Methanosarcina"/>
        <s v="Methanothermobacter"/>
        <s v="Methanothermococcus"/>
        <s v="Methylibium"/>
        <s v="Methylobacterium"/>
        <s v="Methylomicrobium"/>
        <s v="Methylophaga"/>
        <s v="Methylovorus"/>
        <s v="Microbacterium"/>
        <s v="Micrococcus"/>
        <s v="Microcoleus"/>
        <s v="Microcystis"/>
        <s v="Micromonospora"/>
        <s v="Microscilla"/>
        <s v="Moniliophthora"/>
        <s v="Moraxella"/>
        <s v="Morganella"/>
        <s v="Moritella"/>
        <s v="Mycobacterium"/>
        <s v="Mycoplasma"/>
        <s v="Myxococcus"/>
        <s v="Natranaerobius"/>
        <s v="Natrialba"/>
        <s v="Natrinema"/>
        <s v="Natronobacterium"/>
        <s v="Natronococcus"/>
        <s v="Natronomonas"/>
        <s v="Neisseria"/>
        <s v="Neorhizobium"/>
        <s v="Neurospora"/>
        <s v="Nitrobacter"/>
        <s v="Nitrosococcus"/>
        <s v="Nitrosomonas"/>
        <s v="Nitrosospira"/>
        <s v="Nocardia"/>
        <s v="Nocardioides"/>
        <s v="Nocardiopsis"/>
        <s v="Nostoc"/>
        <s v="Novosphingobium"/>
        <s v="Oceanimonas"/>
        <s v="Oceanithermus"/>
        <s v="Ochrobactrum"/>
        <s v="Octadecabacter"/>
        <s v="Oenococcus"/>
        <s v="Oligotropha"/>
        <s v="Onion"/>
        <s v="Ornithobacterium"/>
        <s v="Oryza"/>
        <s v="Oscillatoria"/>
        <s v="Oscillibacter"/>
        <s v="Paenibacillus"/>
        <s v="Pandoraea"/>
        <s v="Pantoea"/>
        <s v="Paracaedibacter"/>
        <s v="Paracoccus"/>
        <s v="Pasteurella"/>
        <s v="Paulownia"/>
        <s v="Peanut"/>
        <s v="Pectobacterium"/>
        <s v="Pediococcus"/>
        <s v="Pedobacter"/>
        <s v="Pelagibacterium"/>
        <s v="Pelobacter"/>
        <s v="Peptoclostridium"/>
        <s v="Periwinkle"/>
        <s v="Persephonella"/>
        <s v="Persicobacter"/>
        <s v="Phaeobacter"/>
        <s v="Phenylobacterium"/>
        <s v="Photobacterium"/>
        <s v="Photodesmus"/>
        <s v="Photorhabdus"/>
        <s v="Phycisphaera"/>
        <s v="Physarum"/>
        <s v="Phytoplasma"/>
        <s v="Picrophilus"/>
        <s v="Pigeon"/>
        <s v="Piscirickettsia"/>
        <s v="Planctopirus"/>
        <s v="Planktothrix"/>
        <s v="Planobispora"/>
        <s v="Planococcus"/>
        <s v="Plautia"/>
        <s v="Pleurotus"/>
        <s v="Polaromonas"/>
        <s v="Polymorphum"/>
        <s v="Polysphondylium"/>
        <s v="Porphyra"/>
        <s v="Prevotella"/>
        <s v="Profftella"/>
        <s v="Propionibacterium"/>
        <s v="Prosthecochloris"/>
        <s v="Proteus"/>
        <s v="Providencia"/>
        <s v="Pseudanabaena"/>
        <s v="Pseudoalteromonas"/>
        <s v="Pseudomonas"/>
        <s v="Pseudonocardia"/>
        <s v="Pseudovibrio"/>
        <s v="Psychrobacter"/>
        <s v="Pusillimonas"/>
        <s v="Pyrobaculum"/>
        <s v="Pyrococcus"/>
        <s v="Rahnella"/>
        <s v="Ralstonia"/>
        <s v="Raoultella"/>
        <s v="Regiella"/>
        <s v="Rhizobium"/>
        <s v="Rhizoctonia"/>
        <s v="Rhodobacter"/>
        <s v="Rhodococcus"/>
        <s v="Rhodoferax"/>
        <s v="Rhodopseudomonas"/>
        <s v="Rhodospirillum"/>
        <s v="Rhodothermus"/>
        <s v="Rhodovulum"/>
        <s v="Rickettsia"/>
        <s v="Rickettsiales"/>
        <s v="Riemerella"/>
        <s v="Riesia"/>
        <s v="Rivularia"/>
        <s v="Roseobacter"/>
        <s v="Rubrobacter"/>
        <s v="Ruegeria"/>
        <s v="Rufibacter"/>
        <s v="Ruminiclostridium"/>
        <s v="Ruminococcus"/>
        <s v="Runella"/>
        <s v="Saccharomonospora"/>
        <s v="Saccharomyces"/>
        <s v="Salinibacter"/>
        <s v="Salmonella"/>
        <s v="Saprospira"/>
        <s v="Sebaldella"/>
        <s v="Sedimenticola"/>
        <s v="Selenomonas"/>
        <s v="Serratia"/>
        <s v="Shewanella"/>
        <s v="Shigella"/>
        <s v="Siccibacter"/>
        <s v="Simkania"/>
        <s v="Singulisphaera"/>
        <s v="Sinorhizobium"/>
        <s v="Sodalis"/>
        <s v="Solibacillus"/>
        <s v="Sphingobium"/>
        <s v="Sphingomonas"/>
        <s v="Sphingopyxis"/>
        <s v="Spiroplasma"/>
        <s v="Spirosoma"/>
        <s v="Spongiibacter"/>
        <s v="Sporosarcina"/>
        <s v="Stanieria"/>
        <s v="Staphylococcus"/>
        <s v="Stenotrophomonas"/>
        <s v="Streptobacillus"/>
        <s v="Streptococcus"/>
        <s v="Streptomyces"/>
        <s v="Streptosporangium"/>
        <s v="Sulfitobacter"/>
        <s v="Sulfobacillus"/>
        <s v="Sulfolobus"/>
        <s v="Sulfuricella"/>
        <s v="Sulfuricurvum"/>
        <s v="Synechococcus"/>
        <s v="Synechocystis"/>
        <s v="Tatumella"/>
        <s v="Terribacillus"/>
        <s v="Tetragenococcus"/>
        <s v="Thalassospira"/>
        <s v="Thauera"/>
        <s v="Thermoanaerobacterium"/>
        <s v="Thermobacillus"/>
        <s v="Thermococcus"/>
        <s v="Thermofilum"/>
        <s v="Thermomicrobium"/>
        <s v="Thermoplasma"/>
        <s v="Thermotoga"/>
        <s v="Thermovibrio"/>
        <s v="Thermovirga"/>
        <s v="Thermus"/>
        <s v="Thioalkalivibrio"/>
        <s v="Thioflavicoccus"/>
        <s v="Thiolapillus"/>
        <s v="Thiomonas"/>
        <s v="Tistrella"/>
        <s v="Tomato"/>
        <s v="Tremblaya"/>
        <s v="Treponema"/>
        <s v="Trichoderma"/>
        <s v="Trueperella"/>
        <s v="Tsukamurella"/>
        <s v="Turneriella"/>
        <s v="Variovorax"/>
        <s v="Veillonella"/>
        <s v="Verminephrobacter"/>
        <s v="Verrucosispora"/>
        <s v="Vibrio"/>
        <s v="Vicia"/>
        <s v="Virgibacillus"/>
        <s v="Waddlia"/>
        <s v="Weissella"/>
        <s v="Wenxinia"/>
        <s v="Wheat"/>
        <s v="Wigglesworthia"/>
        <s v="Xanthobacter"/>
        <s v="Xanthomonas"/>
        <s v="Xenorhabdus"/>
        <s v="Xylanimonas"/>
        <s v="Xylella"/>
        <s v="Yersinia"/>
        <s v="Zea"/>
        <s v="Zygosaccharomyces"/>
        <s v="Zymomonas"/>
      </sharedItems>
    </cacheField>
    <cacheField name="[Measures].[Число элементов в столбце Название плазмиды]" caption="Число элементов в столбце Название плазмиды" numFmtId="0" hierarchy="6" level="32767"/>
    <cacheField name="[Диапазон].[Название плазмиды].[Название плазмиды]" caption="Название плазмиды" numFmtId="0" hierarchy="1" level="1">
      <sharedItems containsSemiMixedTypes="0" containsNonDate="0" containsString="0"/>
    </cacheField>
  </cacheFields>
  <cacheHierarchies count="9">
    <cacheHierarchy uniqueName="[Диапазон].[Идентификатор]" caption="Идентификатор" attribute="1" defaultMemberUniqueName="[Диапазон].[Идентификатор].[All]" allUniqueName="[Диапазон].[Идентификатор].[All]" dimensionUniqueName="[Диапазон]" displayFolder="" count="0" memberValueDatatype="20" unbalanced="0"/>
    <cacheHierarchy uniqueName="[Диапазон].[Название плазмиды]" caption="Название плазмиды" attribute="1" defaultMemberUniqueName="[Диапазон].[Название плазмиды].[All]" allUniqueName="[Диапазон].[Название плазмиды].[All]" dimensionUniqueName="[Диапазон]" displayFolder="" count="2" memberValueDatatype="130" unbalanced="0">
      <fieldsUsage count="2">
        <fieldUsage x="-1"/>
        <fieldUsage x="2"/>
      </fieldsUsage>
    </cacheHierarchy>
    <cacheHierarchy uniqueName="[Диапазон].[идентификатор записи с последовательностью в БД Refseq]" caption="идентификатор записи с последовательностью в БД Refseq" attribute="1" defaultMemberUniqueName="[Диапазон].[идентификатор записи с последовательностью в БД Refseq].[All]" allUniqueName="[Диапазон].[идентификатор записи с последовательностью в БД Refseq].[All]" dimensionUniqueName="[Диапазон]" displayFolder="" count="0" memberValueDatatype="130" unbalanced="0"/>
    <cacheHierarchy uniqueName="[Диапазон].[идентификатор записи с последовательностью в БД INSDC]" caption="идентификатор записи с последовательностью в БД INSDC" attribute="1" defaultMemberUniqueName="[Диапазон].[идентификатор записи с последовательностью в БД INSDC].[All]" allUniqueName="[Диапазон].[идентификатор записи с последовательностью в БД INSDC].[All]" dimensionUniqueName="[Диапазон]" displayFolder="" count="0" memberValueDatatype="130" unbalanced="0"/>
    <cacheHierarchy uniqueName="[Диапазон].[род организма-хозяина]" caption="род организма-хозяина" attribute="1" defaultMemberUniqueName="[Диапазон].[род организма-хозяина].[All]" allUniqueName="[Диапазон].[род организма-хозяина].[All]" dimensionUniqueName="[Диапазон]" displayFolder="" count="0" memberValueDatatype="130" unbalanced="0"/>
    <cacheHierarchy uniqueName="[Диапазон].[род организма-хозяина2]" caption="род организма-хозяина2" attribute="1" defaultMemberUniqueName="[Диапазон].[род организма-хозяина2].[All]" allUniqueName="[Диапазон].[род организма-хозяина2].[All]" dimensionUniqueName="[Диапазон]" displayFolder="" count="2" memberValueDatatype="130" unbalanced="0">
      <fieldsUsage count="2">
        <fieldUsage x="-1"/>
        <fieldUsage x="0"/>
      </fieldsUsage>
    </cacheHierarchy>
    <cacheHierarchy uniqueName="[Measures].[Число элементов в столбце Название плазмиды]" caption="Число элементов в столбце Название плазмиды" measure="1" displayFolder="" measureGroup="Диапазон" count="0" oneField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"/>
        </ext>
      </extLst>
    </cacheHierarchy>
    <cacheHierarchy uniqueName="[Measures].[__XL_Count Диапазон]" caption="__XL_Count Диапазон" measure="1" displayFolder="" measureGroup="Диапазон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Диапазон" uniqueName="[Диапазон]" caption="Диапазон"/>
  </dimensions>
  <measureGroups count="1">
    <measureGroup name="Диапазон" caption="Диапазон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6" cacheId="0" applyNumberFormats="0" applyBorderFormats="0" applyFontFormats="0" applyPatternFormats="0" applyAlignmentFormats="0" applyWidthHeightFormats="1" dataCaption="Значения" updatedVersion="5" minRefreshableVersion="3" useAutoFormatting="1" itemPrintTitles="1" createdVersion="5" indent="0" outline="1" outlineData="1" multipleFieldFilters="0" rowHeaderCaption="Род">
  <location ref="A3:B440" firstHeaderRow="1" firstDataRow="1" firstDataCol="1" rowPageCount="1" colPageCount="1"/>
  <pivotFields count="3">
    <pivotField axis="axisRow" allDrilled="1" showAll="0" dataSourceSort="1" defaultAttributeDrillState="1">
      <items count="43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t="default"/>
      </items>
    </pivotField>
    <pivotField dataField="1" showAll="0"/>
    <pivotField axis="axisPage" allDrilled="1" showAll="0" dataSourceSort="1" defaultAttributeDrillState="1">
      <items count="1">
        <item t="default"/>
      </items>
    </pivotField>
  </pivotFields>
  <rowFields count="1">
    <field x="0"/>
  </rowFields>
  <rowItems count="43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 t="grand">
      <x/>
    </i>
  </rowItems>
  <colItems count="1">
    <i/>
  </colItems>
  <pageFields count="1">
    <pageField fld="2" hier="1" name="[Диапазон].[Название плазмиды].[All]" cap="All"/>
  </pageFields>
  <dataFields count="1">
    <dataField name="Число плазмид" fld="1" subtotal="count" baseField="0" baseItem="0"/>
  </dataFields>
  <pivotHierarchies count="9">
    <pivotHierarchy dragToData="1"/>
    <pivotHierarchy dragToData="1"/>
    <pivotHierarchy dragToData="1"/>
    <pivotHierarchy dragToData="1"/>
    <pivotHierarchy dragToData="1"/>
    <pivotHierarchy dragToData="1"/>
    <pivotHierarchy dragToData="1" caption="Число плазмид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5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Лист2!$A:$F">
        <x15:activeTabTopLevelEntity name="[Диапазон]"/>
      </x15:pivotTableUISettings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311"/>
  <sheetViews>
    <sheetView tabSelected="1" workbookViewId="0">
      <pane ySplit="1" topLeftCell="A2" activePane="bottomLeft" state="frozen"/>
      <selection pane="bottomLeft" activeCell="H5" sqref="H5"/>
    </sheetView>
  </sheetViews>
  <sheetFormatPr defaultRowHeight="15" x14ac:dyDescent="0.25"/>
  <cols>
    <col min="2" max="2" width="11.140625" customWidth="1"/>
    <col min="3" max="3" width="22.140625" customWidth="1"/>
    <col min="4" max="4" width="26.85546875" customWidth="1"/>
    <col min="5" max="5" width="36.5703125" hidden="1" customWidth="1"/>
    <col min="6" max="6" width="18.140625" customWidth="1"/>
    <col min="7" max="7" width="19" customWidth="1"/>
    <col min="8" max="8" width="56.7109375" customWidth="1"/>
    <col min="9" max="9" width="12.5703125" hidden="1" customWidth="1"/>
    <col min="10" max="10" width="12.28515625" customWidth="1"/>
    <col min="11" max="11" width="14.85546875" customWidth="1"/>
    <col min="12" max="12" width="25" customWidth="1"/>
    <col min="15" max="15" width="9.140625" style="7"/>
    <col min="19" max="19" width="9.140625" style="7"/>
    <col min="20" max="20" width="11.7109375" style="7" customWidth="1"/>
  </cols>
  <sheetData>
    <row r="1" spans="1:20" ht="96" customHeight="1" x14ac:dyDescent="0.25">
      <c r="A1" s="1" t="s">
        <v>20762</v>
      </c>
      <c r="B1" s="1" t="s">
        <v>20763</v>
      </c>
      <c r="C1" s="1" t="s">
        <v>21202</v>
      </c>
      <c r="D1" s="2" t="s">
        <v>21203</v>
      </c>
      <c r="E1" s="1"/>
      <c r="F1" s="9" t="s">
        <v>21210</v>
      </c>
      <c r="G1" s="1" t="s">
        <v>21211</v>
      </c>
      <c r="H1" s="1" t="s">
        <v>21212</v>
      </c>
      <c r="J1" t="s">
        <v>0</v>
      </c>
      <c r="K1" t="s">
        <v>1</v>
      </c>
      <c r="L1" t="s">
        <v>2</v>
      </c>
      <c r="M1" t="s">
        <v>3</v>
      </c>
      <c r="N1" t="s">
        <v>4</v>
      </c>
      <c r="O1" s="7" t="s">
        <v>5</v>
      </c>
      <c r="P1" t="s">
        <v>6</v>
      </c>
      <c r="Q1" t="s">
        <v>7</v>
      </c>
      <c r="R1" t="s">
        <v>8</v>
      </c>
      <c r="S1" s="7" t="s">
        <v>9</v>
      </c>
      <c r="T1" s="7" t="s">
        <v>10</v>
      </c>
    </row>
    <row r="2" spans="1:20" x14ac:dyDescent="0.25">
      <c r="A2" s="6">
        <v>1</v>
      </c>
      <c r="B2" s="6" t="s">
        <v>15</v>
      </c>
      <c r="C2" s="6" t="s">
        <v>16</v>
      </c>
      <c r="D2" s="6" t="s">
        <v>17</v>
      </c>
      <c r="E2" s="6" t="str">
        <f t="shared" ref="E2:E66" si="0">IF(IFERROR(SEARCH("'",H2,1)=1,LOOKUP($A2,$A:$A,H:H))=TRUE,"-",IF(IFERROR(SEARCH("[",H2,1)=1,LOOKUP($A2,$A:$A,H:H))=TRUE,"-",IF(EXACT(MID(H2,1,1),MID(PROPER(H2),1,1))=FALSE,"-",IF(MID(H2,1,11)="Candidatus ",MID(H2,12,100),H2))))</f>
        <v>-</v>
      </c>
      <c r="F2" s="6" t="str">
        <f t="shared" ref="F2:F66" si="1">IF(E2="-","-",LEFT(E2,FIND(" ",E2,1)))</f>
        <v>-</v>
      </c>
      <c r="G2" s="6" t="str">
        <f>IF(ISERR(LEFT($I:$I,FIND(" ",$I:$I,1))),$I2,LEFT($I:$I,FIND(" ",$I:$I,1)))</f>
        <v xml:space="preserve">napus' </v>
      </c>
      <c r="H2" s="6" t="s">
        <v>11</v>
      </c>
      <c r="I2" t="str">
        <f t="shared" ref="I2:I12" si="2">MID(H:H,FIND(" ",H:H,1)+1,20)</f>
        <v>napus' phytoplasma</v>
      </c>
      <c r="J2" t="s">
        <v>12</v>
      </c>
      <c r="K2" t="s">
        <v>13</v>
      </c>
      <c r="L2" t="s">
        <v>14</v>
      </c>
      <c r="M2">
        <v>3.5289999999999999</v>
      </c>
      <c r="N2">
        <v>23.944500000000001</v>
      </c>
      <c r="O2" s="7">
        <v>5</v>
      </c>
      <c r="P2" t="s">
        <v>18</v>
      </c>
      <c r="Q2" t="s">
        <v>18</v>
      </c>
      <c r="R2" t="s">
        <v>18</v>
      </c>
      <c r="S2" s="7">
        <v>5</v>
      </c>
      <c r="T2" s="7" t="s">
        <v>18</v>
      </c>
    </row>
    <row r="3" spans="1:20" x14ac:dyDescent="0.25">
      <c r="A3" s="6">
        <v>2</v>
      </c>
      <c r="B3" s="6" t="s">
        <v>22</v>
      </c>
      <c r="C3" s="6" t="s">
        <v>23</v>
      </c>
      <c r="D3" s="6" t="s">
        <v>24</v>
      </c>
      <c r="E3" s="6" t="str">
        <f t="shared" si="0"/>
        <v>-</v>
      </c>
      <c r="F3" s="6" t="str">
        <f t="shared" si="1"/>
        <v>-</v>
      </c>
      <c r="G3" s="6" t="str">
        <f t="shared" ref="G3:G66" si="3">IF(ISERR(LEFT($I:$I,FIND(" ",$I:$I,1))),$I3,LEFT($I:$I,FIND(" ",$I:$I,1)))</f>
        <v xml:space="preserve">azollae' </v>
      </c>
      <c r="H3" s="6" t="s">
        <v>19</v>
      </c>
      <c r="I3" t="str">
        <f t="shared" si="2"/>
        <v>azollae' 0708</v>
      </c>
      <c r="J3" t="s">
        <v>12</v>
      </c>
      <c r="K3" t="s">
        <v>20</v>
      </c>
      <c r="L3" t="s">
        <v>21</v>
      </c>
      <c r="M3">
        <v>109.57</v>
      </c>
      <c r="N3">
        <v>35.678600000000003</v>
      </c>
      <c r="O3" s="7">
        <v>46</v>
      </c>
      <c r="P3" t="s">
        <v>18</v>
      </c>
      <c r="Q3" t="s">
        <v>18</v>
      </c>
      <c r="R3" t="s">
        <v>18</v>
      </c>
      <c r="S3" s="7">
        <v>93</v>
      </c>
      <c r="T3" s="7">
        <v>47</v>
      </c>
    </row>
    <row r="4" spans="1:20" x14ac:dyDescent="0.25">
      <c r="A4" s="6">
        <v>3</v>
      </c>
      <c r="B4" s="6" t="s">
        <v>25</v>
      </c>
      <c r="C4" s="6" t="s">
        <v>26</v>
      </c>
      <c r="D4" s="6" t="s">
        <v>27</v>
      </c>
      <c r="E4" s="6" t="str">
        <f t="shared" si="0"/>
        <v>-</v>
      </c>
      <c r="F4" s="6" t="str">
        <f t="shared" si="1"/>
        <v>-</v>
      </c>
      <c r="G4" s="6" t="str">
        <f t="shared" si="3"/>
        <v xml:space="preserve">azollae' </v>
      </c>
      <c r="H4" s="6" t="s">
        <v>19</v>
      </c>
      <c r="I4" t="str">
        <f t="shared" si="2"/>
        <v>azollae' 0708</v>
      </c>
      <c r="J4" t="s">
        <v>12</v>
      </c>
      <c r="K4" t="s">
        <v>20</v>
      </c>
      <c r="L4" t="s">
        <v>21</v>
      </c>
      <c r="M4">
        <v>21.875</v>
      </c>
      <c r="N4">
        <v>33.540599999999998</v>
      </c>
      <c r="O4" s="7">
        <v>8</v>
      </c>
      <c r="P4" t="s">
        <v>18</v>
      </c>
      <c r="Q4" t="s">
        <v>18</v>
      </c>
      <c r="R4" t="s">
        <v>18</v>
      </c>
      <c r="S4" s="7">
        <v>9</v>
      </c>
      <c r="T4" s="7">
        <v>1</v>
      </c>
    </row>
    <row r="5" spans="1:20" x14ac:dyDescent="0.25">
      <c r="A5" s="6">
        <v>4</v>
      </c>
      <c r="B5" s="6" t="s">
        <v>29</v>
      </c>
      <c r="C5" s="6" t="s">
        <v>30</v>
      </c>
      <c r="D5" s="6" t="s">
        <v>31</v>
      </c>
      <c r="E5" s="6" t="str">
        <f t="shared" si="0"/>
        <v>-</v>
      </c>
      <c r="F5" s="6" t="str">
        <f t="shared" si="1"/>
        <v>-</v>
      </c>
      <c r="G5" s="6" t="str">
        <f t="shared" si="3"/>
        <v xml:space="preserve">glutinosa' </v>
      </c>
      <c r="H5" s="6" t="s">
        <v>28</v>
      </c>
      <c r="I5" t="str">
        <f t="shared" si="2"/>
        <v>glutinosa' phytoplas</v>
      </c>
      <c r="J5" t="s">
        <v>12</v>
      </c>
      <c r="K5" t="s">
        <v>13</v>
      </c>
      <c r="L5" t="s">
        <v>14</v>
      </c>
      <c r="M5">
        <v>4.3710000000000004</v>
      </c>
      <c r="N5">
        <v>24.548200000000001</v>
      </c>
      <c r="O5" s="7">
        <v>7</v>
      </c>
      <c r="P5" t="s">
        <v>18</v>
      </c>
      <c r="Q5" t="s">
        <v>18</v>
      </c>
      <c r="R5" t="s">
        <v>18</v>
      </c>
      <c r="S5" s="7">
        <v>7</v>
      </c>
      <c r="T5" s="7" t="s">
        <v>18</v>
      </c>
    </row>
    <row r="6" spans="1:20" x14ac:dyDescent="0.25">
      <c r="A6" s="6">
        <v>5</v>
      </c>
      <c r="B6" s="6" t="s">
        <v>35</v>
      </c>
      <c r="C6" s="6" t="s">
        <v>36</v>
      </c>
      <c r="D6" s="6" t="s">
        <v>37</v>
      </c>
      <c r="E6" s="6" t="str">
        <f t="shared" si="0"/>
        <v>-</v>
      </c>
      <c r="F6" s="6" t="str">
        <f t="shared" si="1"/>
        <v>-</v>
      </c>
      <c r="G6" s="6" t="str">
        <f t="shared" si="3"/>
        <v xml:space="preserve">acidurici </v>
      </c>
      <c r="H6" s="6" t="s">
        <v>32</v>
      </c>
      <c r="I6" t="str">
        <f t="shared" si="2"/>
        <v>acidurici 9a</v>
      </c>
      <c r="J6" t="s">
        <v>12</v>
      </c>
      <c r="K6" t="s">
        <v>33</v>
      </c>
      <c r="L6" t="s">
        <v>34</v>
      </c>
      <c r="M6">
        <v>2.9129999999999998</v>
      </c>
      <c r="N6">
        <v>28.8019</v>
      </c>
      <c r="O6" s="7">
        <v>3</v>
      </c>
      <c r="P6" t="s">
        <v>18</v>
      </c>
      <c r="Q6" t="s">
        <v>18</v>
      </c>
      <c r="R6" t="s">
        <v>18</v>
      </c>
      <c r="S6" s="7">
        <v>3</v>
      </c>
      <c r="T6" s="7" t="s">
        <v>18</v>
      </c>
    </row>
    <row r="7" spans="1:20" x14ac:dyDescent="0.25">
      <c r="A7" s="6">
        <v>6</v>
      </c>
      <c r="B7" s="6" t="s">
        <v>39</v>
      </c>
      <c r="C7" s="6" t="s">
        <v>18</v>
      </c>
      <c r="D7" s="6" t="s">
        <v>40</v>
      </c>
      <c r="E7" s="6" t="str">
        <f t="shared" si="0"/>
        <v>-</v>
      </c>
      <c r="F7" s="6" t="str">
        <f t="shared" si="1"/>
        <v>-</v>
      </c>
      <c r="G7" s="6" t="str">
        <f t="shared" si="3"/>
        <v xml:space="preserve">sordellii </v>
      </c>
      <c r="H7" s="6" t="s">
        <v>38</v>
      </c>
      <c r="I7" t="str">
        <f t="shared" si="2"/>
        <v>sordellii JGS6382</v>
      </c>
      <c r="J7" t="s">
        <v>12</v>
      </c>
      <c r="K7" t="s">
        <v>33</v>
      </c>
      <c r="L7" t="s">
        <v>34</v>
      </c>
      <c r="M7">
        <v>106.01300000000001</v>
      </c>
      <c r="N7">
        <v>25.335599999999999</v>
      </c>
      <c r="O7" s="7">
        <v>94</v>
      </c>
      <c r="P7" t="s">
        <v>18</v>
      </c>
      <c r="Q7" t="s">
        <v>18</v>
      </c>
      <c r="R7" t="s">
        <v>18</v>
      </c>
      <c r="S7" s="7">
        <v>94</v>
      </c>
      <c r="T7" s="7" t="s">
        <v>18</v>
      </c>
    </row>
    <row r="8" spans="1:20" x14ac:dyDescent="0.25">
      <c r="A8" s="6">
        <v>7</v>
      </c>
      <c r="B8" s="6" t="s">
        <v>42</v>
      </c>
      <c r="C8" s="6" t="s">
        <v>18</v>
      </c>
      <c r="D8" s="6" t="s">
        <v>43</v>
      </c>
      <c r="E8" s="6" t="str">
        <f t="shared" si="0"/>
        <v>-</v>
      </c>
      <c r="F8" s="6" t="str">
        <f t="shared" si="1"/>
        <v>-</v>
      </c>
      <c r="G8" s="6" t="str">
        <f t="shared" si="3"/>
        <v xml:space="preserve">sordellii </v>
      </c>
      <c r="H8" s="6" t="s">
        <v>41</v>
      </c>
      <c r="I8" t="str">
        <f t="shared" si="2"/>
        <v>sordellii ATCC9714</v>
      </c>
      <c r="J8" t="s">
        <v>12</v>
      </c>
      <c r="K8" t="s">
        <v>33</v>
      </c>
      <c r="L8" t="s">
        <v>34</v>
      </c>
      <c r="M8">
        <v>37.131</v>
      </c>
      <c r="N8">
        <v>26.0456</v>
      </c>
      <c r="O8" s="7">
        <v>52</v>
      </c>
      <c r="P8" t="s">
        <v>18</v>
      </c>
      <c r="Q8" t="s">
        <v>18</v>
      </c>
      <c r="R8" t="s">
        <v>18</v>
      </c>
      <c r="S8" s="7">
        <v>52</v>
      </c>
      <c r="T8" s="7" t="s">
        <v>18</v>
      </c>
    </row>
    <row r="9" spans="1:20" x14ac:dyDescent="0.25">
      <c r="A9" s="6">
        <v>8</v>
      </c>
      <c r="B9" s="6" t="s">
        <v>39</v>
      </c>
      <c r="C9" s="6" t="s">
        <v>18</v>
      </c>
      <c r="D9" s="6" t="s">
        <v>44</v>
      </c>
      <c r="E9" s="6" t="str">
        <f t="shared" si="0"/>
        <v>-</v>
      </c>
      <c r="F9" s="6" t="str">
        <f t="shared" si="1"/>
        <v>-</v>
      </c>
      <c r="G9" s="6" t="str">
        <f t="shared" si="3"/>
        <v xml:space="preserve">sordellii </v>
      </c>
      <c r="H9" s="6" t="s">
        <v>41</v>
      </c>
      <c r="I9" t="str">
        <f t="shared" si="2"/>
        <v>sordellii ATCC9714</v>
      </c>
      <c r="J9" t="s">
        <v>12</v>
      </c>
      <c r="K9" t="s">
        <v>33</v>
      </c>
      <c r="L9" t="s">
        <v>34</v>
      </c>
      <c r="M9">
        <v>103.77</v>
      </c>
      <c r="N9">
        <v>25.034199999999998</v>
      </c>
      <c r="O9" s="7">
        <v>88</v>
      </c>
      <c r="P9" t="s">
        <v>18</v>
      </c>
      <c r="Q9" t="s">
        <v>18</v>
      </c>
      <c r="R9" t="s">
        <v>18</v>
      </c>
      <c r="S9" s="7">
        <v>89</v>
      </c>
      <c r="T9" s="7">
        <v>1</v>
      </c>
    </row>
    <row r="10" spans="1:20" x14ac:dyDescent="0.25">
      <c r="A10" s="6">
        <v>9</v>
      </c>
      <c r="B10" s="6" t="s">
        <v>46</v>
      </c>
      <c r="C10" s="6" t="s">
        <v>47</v>
      </c>
      <c r="D10" s="6" t="s">
        <v>48</v>
      </c>
      <c r="E10" s="6" t="str">
        <f t="shared" si="0"/>
        <v>-</v>
      </c>
      <c r="F10" s="6" t="str">
        <f t="shared" si="1"/>
        <v>-</v>
      </c>
      <c r="G10" s="6" t="str">
        <f t="shared" si="3"/>
        <v xml:space="preserve">eligens </v>
      </c>
      <c r="H10" s="6" t="s">
        <v>45</v>
      </c>
      <c r="I10" t="str">
        <f t="shared" si="2"/>
        <v>eligens ATCC 27750</v>
      </c>
      <c r="J10" t="s">
        <v>12</v>
      </c>
      <c r="K10" t="s">
        <v>33</v>
      </c>
      <c r="L10" t="s">
        <v>34</v>
      </c>
      <c r="M10">
        <v>626.74400000000003</v>
      </c>
      <c r="N10">
        <v>36.780099999999997</v>
      </c>
      <c r="O10" s="7">
        <v>595</v>
      </c>
      <c r="P10" t="s">
        <v>18</v>
      </c>
      <c r="Q10" t="s">
        <v>18</v>
      </c>
      <c r="R10" t="s">
        <v>18</v>
      </c>
      <c r="S10" s="7">
        <v>610</v>
      </c>
      <c r="T10" s="7">
        <v>15</v>
      </c>
    </row>
    <row r="11" spans="1:20" x14ac:dyDescent="0.25">
      <c r="A11" s="6">
        <v>10</v>
      </c>
      <c r="B11" s="6" t="s">
        <v>46</v>
      </c>
      <c r="C11" s="6" t="s">
        <v>49</v>
      </c>
      <c r="D11" s="6" t="s">
        <v>50</v>
      </c>
      <c r="E11" s="6" t="str">
        <f t="shared" si="0"/>
        <v>-</v>
      </c>
      <c r="F11" s="6" t="str">
        <f t="shared" si="1"/>
        <v>-</v>
      </c>
      <c r="G11" s="6" t="str">
        <f t="shared" si="3"/>
        <v xml:space="preserve">eligens </v>
      </c>
      <c r="H11" s="6" t="s">
        <v>45</v>
      </c>
      <c r="I11" t="str">
        <f t="shared" si="2"/>
        <v>eligens ATCC 27750</v>
      </c>
      <c r="J11" t="s">
        <v>12</v>
      </c>
      <c r="K11" t="s">
        <v>33</v>
      </c>
      <c r="L11" t="s">
        <v>34</v>
      </c>
      <c r="M11">
        <v>60.454999999999998</v>
      </c>
      <c r="N11">
        <v>40.750999999999998</v>
      </c>
      <c r="O11" s="7">
        <v>84</v>
      </c>
      <c r="P11" t="s">
        <v>18</v>
      </c>
      <c r="Q11" t="s">
        <v>18</v>
      </c>
      <c r="R11" t="s">
        <v>18</v>
      </c>
      <c r="S11" s="7">
        <v>86</v>
      </c>
      <c r="T11" s="7">
        <v>2</v>
      </c>
    </row>
    <row r="12" spans="1:20" x14ac:dyDescent="0.25">
      <c r="A12" s="6">
        <v>11</v>
      </c>
      <c r="B12" s="6" t="s">
        <v>54</v>
      </c>
      <c r="C12" s="6" t="s">
        <v>55</v>
      </c>
      <c r="D12" s="6" t="s">
        <v>56</v>
      </c>
      <c r="E12" s="6" t="str">
        <f t="shared" si="0"/>
        <v>-</v>
      </c>
      <c r="F12" s="6" t="str">
        <f t="shared" si="1"/>
        <v>-</v>
      </c>
      <c r="G12" s="6" t="str">
        <f t="shared" si="3"/>
        <v xml:space="preserve">ducreyi </v>
      </c>
      <c r="H12" s="6" t="s">
        <v>51</v>
      </c>
      <c r="I12" t="str">
        <f t="shared" si="2"/>
        <v>ducreyi ATCC 27722</v>
      </c>
      <c r="J12" t="s">
        <v>12</v>
      </c>
      <c r="K12" t="s">
        <v>52</v>
      </c>
      <c r="L12" t="s">
        <v>53</v>
      </c>
      <c r="M12">
        <v>5.5679999999999996</v>
      </c>
      <c r="N12">
        <v>34.069699999999997</v>
      </c>
      <c r="O12" s="7">
        <v>8</v>
      </c>
      <c r="P12" t="s">
        <v>18</v>
      </c>
      <c r="Q12" t="s">
        <v>18</v>
      </c>
      <c r="R12" t="s">
        <v>18</v>
      </c>
      <c r="S12" s="7">
        <v>10</v>
      </c>
      <c r="T12" s="7">
        <v>2</v>
      </c>
    </row>
    <row r="13" spans="1:20" x14ac:dyDescent="0.25">
      <c r="A13" s="6">
        <v>12</v>
      </c>
      <c r="B13" s="6" t="s">
        <v>58</v>
      </c>
      <c r="C13" s="6" t="s">
        <v>59</v>
      </c>
      <c r="D13" s="6" t="s">
        <v>60</v>
      </c>
      <c r="E13" s="6" t="str">
        <f t="shared" si="0"/>
        <v>-</v>
      </c>
      <c r="F13" s="6" t="str">
        <f t="shared" si="1"/>
        <v>-</v>
      </c>
      <c r="G13" s="6" t="str">
        <f t="shared" si="3"/>
        <v xml:space="preserve">parasuis </v>
      </c>
      <c r="H13" s="6" t="s">
        <v>57</v>
      </c>
      <c r="I13" t="str">
        <f t="shared" ref="I13:I24" si="4">MID(H:H,FIND(" ",H:H,1)+1,20)</f>
        <v>parasuis HN7061</v>
      </c>
      <c r="J13" t="s">
        <v>12</v>
      </c>
      <c r="K13" t="s">
        <v>52</v>
      </c>
      <c r="L13" t="s">
        <v>53</v>
      </c>
      <c r="M13">
        <v>6.32</v>
      </c>
      <c r="N13">
        <v>36.139200000000002</v>
      </c>
      <c r="O13" s="7">
        <v>5</v>
      </c>
      <c r="P13" t="s">
        <v>18</v>
      </c>
      <c r="Q13" t="s">
        <v>18</v>
      </c>
      <c r="R13" t="s">
        <v>18</v>
      </c>
      <c r="S13" s="7">
        <v>5</v>
      </c>
      <c r="T13" s="7" t="s">
        <v>18</v>
      </c>
    </row>
    <row r="14" spans="1:20" x14ac:dyDescent="0.25">
      <c r="A14" s="6">
        <v>13</v>
      </c>
      <c r="B14" s="6" t="s">
        <v>62</v>
      </c>
      <c r="C14" s="6" t="s">
        <v>63</v>
      </c>
      <c r="D14" s="6" t="s">
        <v>64</v>
      </c>
      <c r="E14" s="6" t="str">
        <f t="shared" si="0"/>
        <v>-</v>
      </c>
      <c r="F14" s="6" t="str">
        <f t="shared" si="1"/>
        <v>-</v>
      </c>
      <c r="G14" s="6" t="str">
        <f t="shared" si="3"/>
        <v>parasuis</v>
      </c>
      <c r="H14" s="6" t="s">
        <v>61</v>
      </c>
      <c r="I14" t="str">
        <f t="shared" si="4"/>
        <v>parasuis</v>
      </c>
      <c r="J14" t="s">
        <v>12</v>
      </c>
      <c r="K14" t="s">
        <v>52</v>
      </c>
      <c r="L14" t="s">
        <v>53</v>
      </c>
      <c r="M14">
        <v>9.4619999999999997</v>
      </c>
      <c r="N14">
        <v>32.783799999999999</v>
      </c>
      <c r="O14" s="7">
        <v>7</v>
      </c>
      <c r="P14" t="s">
        <v>18</v>
      </c>
      <c r="Q14" t="s">
        <v>18</v>
      </c>
      <c r="R14" t="s">
        <v>18</v>
      </c>
      <c r="S14" s="7">
        <v>7</v>
      </c>
      <c r="T14" s="7" t="s">
        <v>18</v>
      </c>
    </row>
    <row r="15" spans="1:20" x14ac:dyDescent="0.25">
      <c r="A15" s="6">
        <v>14</v>
      </c>
      <c r="B15" s="6" t="s">
        <v>66</v>
      </c>
      <c r="C15" s="6" t="s">
        <v>67</v>
      </c>
      <c r="D15" s="6" t="s">
        <v>68</v>
      </c>
      <c r="E15" s="6" t="str">
        <f t="shared" si="0"/>
        <v>-</v>
      </c>
      <c r="F15" s="6" t="str">
        <f t="shared" si="1"/>
        <v>-</v>
      </c>
      <c r="G15" s="6" t="str">
        <f t="shared" si="3"/>
        <v xml:space="preserve">parasuis </v>
      </c>
      <c r="H15" s="6" t="s">
        <v>65</v>
      </c>
      <c r="I15" t="str">
        <f t="shared" si="4"/>
        <v>parasuis FS39</v>
      </c>
      <c r="J15" t="s">
        <v>12</v>
      </c>
      <c r="K15" t="s">
        <v>52</v>
      </c>
      <c r="L15" t="s">
        <v>53</v>
      </c>
      <c r="M15">
        <v>7.577</v>
      </c>
      <c r="N15">
        <v>35.555</v>
      </c>
      <c r="O15" s="7">
        <v>6</v>
      </c>
      <c r="P15" t="s">
        <v>18</v>
      </c>
      <c r="Q15" t="s">
        <v>18</v>
      </c>
      <c r="R15" t="s">
        <v>18</v>
      </c>
      <c r="S15" s="7">
        <v>6</v>
      </c>
      <c r="T15" s="7" t="s">
        <v>18</v>
      </c>
    </row>
    <row r="16" spans="1:20" x14ac:dyDescent="0.25">
      <c r="A16" s="6">
        <v>15</v>
      </c>
      <c r="B16" s="6" t="s">
        <v>70</v>
      </c>
      <c r="C16" s="6" t="s">
        <v>71</v>
      </c>
      <c r="D16" s="6" t="s">
        <v>72</v>
      </c>
      <c r="E16" s="6" t="str">
        <f t="shared" si="0"/>
        <v>-</v>
      </c>
      <c r="F16" s="6" t="str">
        <f t="shared" si="1"/>
        <v>-</v>
      </c>
      <c r="G16" s="6" t="str">
        <f t="shared" si="3"/>
        <v xml:space="preserve">parasuis </v>
      </c>
      <c r="H16" s="6" t="s">
        <v>69</v>
      </c>
      <c r="I16" t="str">
        <f t="shared" si="4"/>
        <v>parasuis FZ0751</v>
      </c>
      <c r="J16" t="s">
        <v>12</v>
      </c>
      <c r="K16" t="s">
        <v>52</v>
      </c>
      <c r="L16" t="s">
        <v>53</v>
      </c>
      <c r="M16">
        <v>15.672000000000001</v>
      </c>
      <c r="N16">
        <v>41.385899999999999</v>
      </c>
      <c r="O16" s="7">
        <v>16</v>
      </c>
      <c r="P16" t="s">
        <v>18</v>
      </c>
      <c r="Q16" t="s">
        <v>18</v>
      </c>
      <c r="R16" t="s">
        <v>18</v>
      </c>
      <c r="S16" s="7">
        <v>16</v>
      </c>
      <c r="T16" s="7" t="s">
        <v>18</v>
      </c>
    </row>
    <row r="17" spans="1:20" x14ac:dyDescent="0.25">
      <c r="A17" s="6">
        <v>16</v>
      </c>
      <c r="B17" s="6" t="s">
        <v>74</v>
      </c>
      <c r="C17" s="6" t="s">
        <v>75</v>
      </c>
      <c r="D17" s="6" t="s">
        <v>76</v>
      </c>
      <c r="E17" s="6" t="str">
        <f t="shared" si="0"/>
        <v>-</v>
      </c>
      <c r="F17" s="6" t="str">
        <f t="shared" si="1"/>
        <v>-</v>
      </c>
      <c r="G17" s="6" t="str">
        <f t="shared" si="3"/>
        <v xml:space="preserve">parasuis </v>
      </c>
      <c r="H17" s="6" t="s">
        <v>73</v>
      </c>
      <c r="I17" t="str">
        <f t="shared" si="4"/>
        <v>parasuis YC0093</v>
      </c>
      <c r="J17" t="s">
        <v>12</v>
      </c>
      <c r="K17" t="s">
        <v>52</v>
      </c>
      <c r="L17" t="s">
        <v>53</v>
      </c>
      <c r="M17">
        <v>4.2370000000000001</v>
      </c>
      <c r="N17">
        <v>48.076500000000003</v>
      </c>
      <c r="O17" s="7">
        <v>5</v>
      </c>
      <c r="P17" t="s">
        <v>18</v>
      </c>
      <c r="Q17" t="s">
        <v>18</v>
      </c>
      <c r="R17" t="s">
        <v>18</v>
      </c>
      <c r="S17" s="7">
        <v>5</v>
      </c>
      <c r="T17" s="7" t="s">
        <v>18</v>
      </c>
    </row>
    <row r="18" spans="1:20" x14ac:dyDescent="0.25">
      <c r="A18" s="6">
        <v>17</v>
      </c>
      <c r="B18" s="6" t="s">
        <v>78</v>
      </c>
      <c r="C18" s="6" t="s">
        <v>79</v>
      </c>
      <c r="D18" s="6" t="s">
        <v>80</v>
      </c>
      <c r="E18" s="6" t="str">
        <f t="shared" si="0"/>
        <v>-</v>
      </c>
      <c r="F18" s="6" t="str">
        <f t="shared" si="1"/>
        <v>-</v>
      </c>
      <c r="G18" s="6" t="str">
        <f t="shared" si="3"/>
        <v xml:space="preserve">parasuis </v>
      </c>
      <c r="H18" s="6" t="s">
        <v>77</v>
      </c>
      <c r="I18" t="str">
        <f t="shared" si="4"/>
        <v>parasuis HS1543</v>
      </c>
      <c r="J18" t="s">
        <v>12</v>
      </c>
      <c r="K18" t="s">
        <v>52</v>
      </c>
      <c r="L18" t="s">
        <v>53</v>
      </c>
      <c r="M18">
        <v>5.1470000000000002</v>
      </c>
      <c r="N18">
        <v>41.344499999999996</v>
      </c>
      <c r="O18" s="7">
        <v>4</v>
      </c>
      <c r="P18" t="s">
        <v>18</v>
      </c>
      <c r="Q18" t="s">
        <v>18</v>
      </c>
      <c r="R18" t="s">
        <v>18</v>
      </c>
      <c r="S18" s="7">
        <v>4</v>
      </c>
      <c r="T18" s="7" t="s">
        <v>18</v>
      </c>
    </row>
    <row r="19" spans="1:20" x14ac:dyDescent="0.25">
      <c r="A19" s="6">
        <v>18</v>
      </c>
      <c r="B19" s="6" t="s">
        <v>82</v>
      </c>
      <c r="C19" s="6" t="s">
        <v>83</v>
      </c>
      <c r="D19" s="6" t="s">
        <v>84</v>
      </c>
      <c r="E19" s="6" t="str">
        <f t="shared" si="0"/>
        <v>-</v>
      </c>
      <c r="F19" s="6" t="str">
        <f t="shared" si="1"/>
        <v>-</v>
      </c>
      <c r="G19" s="6" t="str">
        <f t="shared" si="3"/>
        <v xml:space="preserve">parasuis </v>
      </c>
      <c r="H19" s="6" t="s">
        <v>81</v>
      </c>
      <c r="I19" t="str">
        <f t="shared" si="4"/>
        <v>parasuis HS016</v>
      </c>
      <c r="J19" t="s">
        <v>12</v>
      </c>
      <c r="K19" t="s">
        <v>52</v>
      </c>
      <c r="L19" t="s">
        <v>53</v>
      </c>
      <c r="M19">
        <v>3.3660000000000001</v>
      </c>
      <c r="N19">
        <v>36.779600000000002</v>
      </c>
      <c r="O19" s="7">
        <v>2</v>
      </c>
      <c r="P19" t="s">
        <v>18</v>
      </c>
      <c r="Q19" t="s">
        <v>18</v>
      </c>
      <c r="R19" t="s">
        <v>18</v>
      </c>
      <c r="S19" s="7">
        <v>2</v>
      </c>
      <c r="T19" s="7" t="s">
        <v>18</v>
      </c>
    </row>
    <row r="20" spans="1:20" x14ac:dyDescent="0.25">
      <c r="A20" s="6">
        <v>19</v>
      </c>
      <c r="B20" s="6" t="s">
        <v>86</v>
      </c>
      <c r="C20" s="6" t="s">
        <v>87</v>
      </c>
      <c r="D20" s="6" t="s">
        <v>88</v>
      </c>
      <c r="E20" s="6" t="str">
        <f t="shared" si="0"/>
        <v>-</v>
      </c>
      <c r="F20" s="6" t="str">
        <f t="shared" si="1"/>
        <v>-</v>
      </c>
      <c r="G20" s="6" t="str">
        <f t="shared" si="3"/>
        <v xml:space="preserve">parasuis </v>
      </c>
      <c r="H20" s="6" t="s">
        <v>85</v>
      </c>
      <c r="I20" t="str">
        <f t="shared" si="4"/>
        <v>parasuis QY431</v>
      </c>
      <c r="J20" t="s">
        <v>12</v>
      </c>
      <c r="K20" t="s">
        <v>52</v>
      </c>
      <c r="L20" t="s">
        <v>53</v>
      </c>
      <c r="M20">
        <v>7.7770000000000001</v>
      </c>
      <c r="N20">
        <v>33.881999999999998</v>
      </c>
      <c r="O20" s="7">
        <v>6</v>
      </c>
      <c r="P20" t="s">
        <v>18</v>
      </c>
      <c r="Q20" t="s">
        <v>18</v>
      </c>
      <c r="R20" t="s">
        <v>18</v>
      </c>
      <c r="S20" s="7">
        <v>6</v>
      </c>
      <c r="T20" s="7" t="s">
        <v>18</v>
      </c>
    </row>
    <row r="21" spans="1:20" x14ac:dyDescent="0.25">
      <c r="A21" s="6">
        <v>20</v>
      </c>
      <c r="B21" s="6" t="s">
        <v>90</v>
      </c>
      <c r="C21" s="6" t="s">
        <v>91</v>
      </c>
      <c r="D21" s="6" t="s">
        <v>92</v>
      </c>
      <c r="E21" s="6" t="str">
        <f t="shared" si="0"/>
        <v>-</v>
      </c>
      <c r="F21" s="6" t="str">
        <f t="shared" si="1"/>
        <v>-</v>
      </c>
      <c r="G21" s="6" t="str">
        <f t="shared" si="3"/>
        <v>aerogenes</v>
      </c>
      <c r="H21" s="6" t="s">
        <v>89</v>
      </c>
      <c r="I21" t="str">
        <f t="shared" si="4"/>
        <v>aerogenes</v>
      </c>
      <c r="J21" t="s">
        <v>12</v>
      </c>
      <c r="K21" t="s">
        <v>52</v>
      </c>
      <c r="L21" t="s">
        <v>53</v>
      </c>
      <c r="M21">
        <v>5.415</v>
      </c>
      <c r="N21">
        <v>43.804200000000002</v>
      </c>
      <c r="O21" s="7">
        <v>5</v>
      </c>
      <c r="P21" t="s">
        <v>18</v>
      </c>
      <c r="Q21" t="s">
        <v>18</v>
      </c>
      <c r="R21" t="s">
        <v>18</v>
      </c>
      <c r="S21" s="7">
        <v>5</v>
      </c>
      <c r="T21" s="7" t="s">
        <v>18</v>
      </c>
    </row>
    <row r="22" spans="1:20" x14ac:dyDescent="0.25">
      <c r="A22" s="6">
        <v>21</v>
      </c>
      <c r="B22" s="6" t="s">
        <v>94</v>
      </c>
      <c r="C22" s="6" t="s">
        <v>95</v>
      </c>
      <c r="D22" s="6" t="s">
        <v>96</v>
      </c>
      <c r="E22" s="6" t="str">
        <f t="shared" si="0"/>
        <v>-</v>
      </c>
      <c r="F22" s="6" t="str">
        <f t="shared" si="1"/>
        <v>-</v>
      </c>
      <c r="G22" s="6" t="str">
        <f t="shared" si="3"/>
        <v xml:space="preserve">aerogenes </v>
      </c>
      <c r="H22" s="6" t="s">
        <v>93</v>
      </c>
      <c r="I22" t="str">
        <f t="shared" si="4"/>
        <v>aerogenes BB1084</v>
      </c>
      <c r="J22" t="s">
        <v>12</v>
      </c>
      <c r="K22" t="s">
        <v>52</v>
      </c>
      <c r="L22" t="s">
        <v>53</v>
      </c>
      <c r="M22">
        <v>5.36</v>
      </c>
      <c r="N22">
        <v>47.5</v>
      </c>
      <c r="O22" s="7">
        <v>5</v>
      </c>
      <c r="P22" t="s">
        <v>18</v>
      </c>
      <c r="Q22" t="s">
        <v>18</v>
      </c>
      <c r="R22" t="s">
        <v>18</v>
      </c>
      <c r="S22" s="7">
        <v>5</v>
      </c>
      <c r="T22" s="7" t="s">
        <v>18</v>
      </c>
    </row>
    <row r="23" spans="1:20" x14ac:dyDescent="0.25">
      <c r="A23" s="6">
        <v>22</v>
      </c>
      <c r="B23" s="6" t="s">
        <v>97</v>
      </c>
      <c r="C23" s="6" t="s">
        <v>98</v>
      </c>
      <c r="D23" s="6" t="s">
        <v>99</v>
      </c>
      <c r="E23" s="6" t="str">
        <f t="shared" si="0"/>
        <v>-</v>
      </c>
      <c r="F23" s="6" t="str">
        <f t="shared" si="1"/>
        <v>-</v>
      </c>
      <c r="G23" s="6" t="str">
        <f t="shared" si="3"/>
        <v>aerogenes</v>
      </c>
      <c r="H23" s="6" t="s">
        <v>89</v>
      </c>
      <c r="I23" t="str">
        <f t="shared" si="4"/>
        <v>aerogenes</v>
      </c>
      <c r="J23" t="s">
        <v>12</v>
      </c>
      <c r="K23" t="s">
        <v>52</v>
      </c>
      <c r="L23" t="s">
        <v>53</v>
      </c>
      <c r="M23">
        <v>5.6680000000000001</v>
      </c>
      <c r="N23">
        <v>41.443199999999997</v>
      </c>
      <c r="O23" s="7">
        <v>4</v>
      </c>
      <c r="P23" t="s">
        <v>18</v>
      </c>
      <c r="Q23" t="s">
        <v>18</v>
      </c>
      <c r="R23" t="s">
        <v>18</v>
      </c>
      <c r="S23" s="7">
        <v>4</v>
      </c>
      <c r="T23" s="7" t="s">
        <v>18</v>
      </c>
    </row>
    <row r="24" spans="1:20" x14ac:dyDescent="0.25">
      <c r="A24" s="6">
        <v>23</v>
      </c>
      <c r="B24" s="6" t="s">
        <v>100</v>
      </c>
      <c r="C24" s="6" t="s">
        <v>101</v>
      </c>
      <c r="D24" s="6" t="s">
        <v>102</v>
      </c>
      <c r="E24" s="6" t="str">
        <f t="shared" si="0"/>
        <v>-</v>
      </c>
      <c r="F24" s="6" t="str">
        <f t="shared" si="1"/>
        <v>-</v>
      </c>
      <c r="G24" s="6" t="str">
        <f t="shared" si="3"/>
        <v>aerogenes</v>
      </c>
      <c r="H24" s="6" t="s">
        <v>89</v>
      </c>
      <c r="I24" t="str">
        <f t="shared" si="4"/>
        <v>aerogenes</v>
      </c>
      <c r="J24" t="s">
        <v>12</v>
      </c>
      <c r="K24" t="s">
        <v>52</v>
      </c>
      <c r="L24" t="s">
        <v>53</v>
      </c>
      <c r="M24">
        <v>4.6130000000000004</v>
      </c>
      <c r="N24">
        <v>41.491399999999999</v>
      </c>
      <c r="O24" s="7">
        <v>4</v>
      </c>
      <c r="P24" t="s">
        <v>18</v>
      </c>
      <c r="Q24" t="s">
        <v>18</v>
      </c>
      <c r="R24" t="s">
        <v>18</v>
      </c>
      <c r="S24" s="7">
        <v>4</v>
      </c>
      <c r="T24" s="7" t="s">
        <v>18</v>
      </c>
    </row>
    <row r="25" spans="1:20" x14ac:dyDescent="0.25">
      <c r="A25" s="6">
        <v>24</v>
      </c>
      <c r="B25" s="6" t="s">
        <v>105</v>
      </c>
      <c r="C25" s="6" t="s">
        <v>106</v>
      </c>
      <c r="D25" s="6" t="s">
        <v>107</v>
      </c>
      <c r="E25" s="6" t="str">
        <f t="shared" si="0"/>
        <v>Acaryochloris marina MBIC11017</v>
      </c>
      <c r="F25" s="6" t="str">
        <f t="shared" si="1"/>
        <v xml:space="preserve">Acaryochloris </v>
      </c>
      <c r="G25" s="6" t="str">
        <f t="shared" si="3"/>
        <v xml:space="preserve">marina </v>
      </c>
      <c r="H25" s="6" t="s">
        <v>103</v>
      </c>
      <c r="I25" t="str">
        <f>MID(H:H,FIND(" ",H:H,1)+1,20)</f>
        <v>marina MBIC11017</v>
      </c>
      <c r="J25" t="s">
        <v>12</v>
      </c>
      <c r="K25" t="s">
        <v>20</v>
      </c>
      <c r="L25" t="s">
        <v>104</v>
      </c>
      <c r="M25">
        <v>273.12099999999998</v>
      </c>
      <c r="N25">
        <v>45.190199999999997</v>
      </c>
      <c r="O25" s="7">
        <v>245</v>
      </c>
      <c r="P25" t="s">
        <v>18</v>
      </c>
      <c r="Q25" t="s">
        <v>18</v>
      </c>
      <c r="R25" t="s">
        <v>18</v>
      </c>
      <c r="S25" s="7">
        <v>275</v>
      </c>
      <c r="T25" s="7">
        <v>30</v>
      </c>
    </row>
    <row r="26" spans="1:20" x14ac:dyDescent="0.25">
      <c r="A26" s="6">
        <v>25</v>
      </c>
      <c r="B26" s="6" t="s">
        <v>108</v>
      </c>
      <c r="C26" s="6" t="s">
        <v>109</v>
      </c>
      <c r="D26" s="6" t="s">
        <v>110</v>
      </c>
      <c r="E26" s="6" t="str">
        <f t="shared" si="0"/>
        <v>Acaryochloris marina MBIC11017</v>
      </c>
      <c r="F26" s="6" t="str">
        <f t="shared" si="1"/>
        <v xml:space="preserve">Acaryochloris </v>
      </c>
      <c r="G26" s="6" t="str">
        <f t="shared" si="3"/>
        <v xml:space="preserve">marina </v>
      </c>
      <c r="H26" s="6" t="s">
        <v>103</v>
      </c>
      <c r="I26" t="str">
        <f t="shared" ref="I26:I89" si="5">IF(H26="["," ",IF(H26="'"," ",MID(H:H,FIND(" ",H:H,1)+1,20)))</f>
        <v>marina MBIC11017</v>
      </c>
      <c r="J26" t="s">
        <v>12</v>
      </c>
      <c r="K26" t="s">
        <v>20</v>
      </c>
      <c r="L26" t="s">
        <v>104</v>
      </c>
      <c r="M26">
        <v>155.11000000000001</v>
      </c>
      <c r="N26">
        <v>45.590899999999998</v>
      </c>
      <c r="O26" s="7">
        <v>124</v>
      </c>
      <c r="P26" t="s">
        <v>18</v>
      </c>
      <c r="Q26" t="s">
        <v>18</v>
      </c>
      <c r="R26" t="s">
        <v>18</v>
      </c>
      <c r="S26" s="7">
        <v>129</v>
      </c>
      <c r="T26" s="7">
        <v>5</v>
      </c>
    </row>
    <row r="27" spans="1:20" x14ac:dyDescent="0.25">
      <c r="A27" s="6">
        <v>26</v>
      </c>
      <c r="B27" s="6" t="s">
        <v>111</v>
      </c>
      <c r="C27" s="6" t="s">
        <v>112</v>
      </c>
      <c r="D27" s="6" t="s">
        <v>113</v>
      </c>
      <c r="E27" s="6" t="str">
        <f t="shared" si="0"/>
        <v>Acaryochloris marina MBIC11017</v>
      </c>
      <c r="F27" s="6" t="str">
        <f t="shared" si="1"/>
        <v xml:space="preserve">Acaryochloris </v>
      </c>
      <c r="G27" s="6" t="str">
        <f t="shared" si="3"/>
        <v xml:space="preserve">marina </v>
      </c>
      <c r="H27" s="6" t="s">
        <v>103</v>
      </c>
      <c r="I27" t="str">
        <f t="shared" si="5"/>
        <v>marina MBIC11017</v>
      </c>
      <c r="J27" t="s">
        <v>12</v>
      </c>
      <c r="K27" t="s">
        <v>20</v>
      </c>
      <c r="L27" t="s">
        <v>104</v>
      </c>
      <c r="M27">
        <v>374.161</v>
      </c>
      <c r="N27">
        <v>47.348300000000002</v>
      </c>
      <c r="O27" s="7">
        <v>292</v>
      </c>
      <c r="P27" t="s">
        <v>18</v>
      </c>
      <c r="Q27" t="s">
        <v>18</v>
      </c>
      <c r="R27" t="s">
        <v>18</v>
      </c>
      <c r="S27" s="7">
        <v>313</v>
      </c>
      <c r="T27" s="7">
        <v>21</v>
      </c>
    </row>
    <row r="28" spans="1:20" x14ac:dyDescent="0.25">
      <c r="A28" s="6">
        <v>27</v>
      </c>
      <c r="B28" s="6" t="s">
        <v>114</v>
      </c>
      <c r="C28" s="6" t="s">
        <v>115</v>
      </c>
      <c r="D28" s="6" t="s">
        <v>116</v>
      </c>
      <c r="E28" s="6" t="str">
        <f t="shared" si="0"/>
        <v>Acaryochloris marina MBIC11017</v>
      </c>
      <c r="F28" s="6" t="str">
        <f t="shared" si="1"/>
        <v xml:space="preserve">Acaryochloris </v>
      </c>
      <c r="G28" s="6" t="str">
        <f t="shared" si="3"/>
        <v xml:space="preserve">marina </v>
      </c>
      <c r="H28" s="6" t="s">
        <v>103</v>
      </c>
      <c r="I28" t="str">
        <f t="shared" si="5"/>
        <v>marina MBIC11017</v>
      </c>
      <c r="J28" t="s">
        <v>12</v>
      </c>
      <c r="K28" t="s">
        <v>20</v>
      </c>
      <c r="L28" t="s">
        <v>104</v>
      </c>
      <c r="M28">
        <v>226.68</v>
      </c>
      <c r="N28">
        <v>45.877000000000002</v>
      </c>
      <c r="O28" s="7">
        <v>205</v>
      </c>
      <c r="P28" t="s">
        <v>18</v>
      </c>
      <c r="Q28" t="s">
        <v>18</v>
      </c>
      <c r="R28" t="s">
        <v>18</v>
      </c>
      <c r="S28" s="7">
        <v>219</v>
      </c>
      <c r="T28" s="7">
        <v>14</v>
      </c>
    </row>
    <row r="29" spans="1:20" x14ac:dyDescent="0.25">
      <c r="A29" s="6">
        <v>28</v>
      </c>
      <c r="B29" s="6" t="s">
        <v>117</v>
      </c>
      <c r="C29" s="6" t="s">
        <v>118</v>
      </c>
      <c r="D29" s="6" t="s">
        <v>119</v>
      </c>
      <c r="E29" s="6" t="str">
        <f t="shared" si="0"/>
        <v>Acaryochloris marina MBIC11017</v>
      </c>
      <c r="F29" s="6" t="str">
        <f t="shared" si="1"/>
        <v xml:space="preserve">Acaryochloris </v>
      </c>
      <c r="G29" s="6" t="str">
        <f t="shared" si="3"/>
        <v xml:space="preserve">marina </v>
      </c>
      <c r="H29" s="6" t="s">
        <v>103</v>
      </c>
      <c r="I29" t="str">
        <f t="shared" si="5"/>
        <v>marina MBIC11017</v>
      </c>
      <c r="J29" t="s">
        <v>12</v>
      </c>
      <c r="K29" t="s">
        <v>20</v>
      </c>
      <c r="L29" t="s">
        <v>104</v>
      </c>
      <c r="M29">
        <v>177.16200000000001</v>
      </c>
      <c r="N29">
        <v>44.6755</v>
      </c>
      <c r="O29" s="7">
        <v>168</v>
      </c>
      <c r="P29" t="s">
        <v>18</v>
      </c>
      <c r="Q29" t="s">
        <v>18</v>
      </c>
      <c r="R29" t="s">
        <v>18</v>
      </c>
      <c r="S29" s="7">
        <v>171</v>
      </c>
      <c r="T29" s="7">
        <v>3</v>
      </c>
    </row>
    <row r="30" spans="1:20" x14ac:dyDescent="0.25">
      <c r="A30" s="6">
        <v>29</v>
      </c>
      <c r="B30" s="6" t="s">
        <v>120</v>
      </c>
      <c r="C30" s="6" t="s">
        <v>121</v>
      </c>
      <c r="D30" s="6" t="s">
        <v>122</v>
      </c>
      <c r="E30" s="6" t="str">
        <f t="shared" si="0"/>
        <v>Acaryochloris marina MBIC11017</v>
      </c>
      <c r="F30" s="6" t="str">
        <f t="shared" si="1"/>
        <v xml:space="preserve">Acaryochloris </v>
      </c>
      <c r="G30" s="6" t="str">
        <f t="shared" si="3"/>
        <v xml:space="preserve">marina </v>
      </c>
      <c r="H30" s="6" t="s">
        <v>103</v>
      </c>
      <c r="I30" t="str">
        <f t="shared" si="5"/>
        <v>marina MBIC11017</v>
      </c>
      <c r="J30" t="s">
        <v>12</v>
      </c>
      <c r="K30" t="s">
        <v>20</v>
      </c>
      <c r="L30" t="s">
        <v>104</v>
      </c>
      <c r="M30">
        <v>120.693</v>
      </c>
      <c r="N30">
        <v>45.418500000000002</v>
      </c>
      <c r="O30" s="7">
        <v>100</v>
      </c>
      <c r="P30" t="s">
        <v>18</v>
      </c>
      <c r="Q30" t="s">
        <v>18</v>
      </c>
      <c r="R30" t="s">
        <v>18</v>
      </c>
      <c r="S30" s="7">
        <v>102</v>
      </c>
      <c r="T30" s="7">
        <v>2</v>
      </c>
    </row>
    <row r="31" spans="1:20" x14ac:dyDescent="0.25">
      <c r="A31" s="6">
        <v>30</v>
      </c>
      <c r="B31" s="6" t="s">
        <v>123</v>
      </c>
      <c r="C31" s="6" t="s">
        <v>124</v>
      </c>
      <c r="D31" s="6" t="s">
        <v>125</v>
      </c>
      <c r="E31" s="6" t="str">
        <f t="shared" si="0"/>
        <v>Acaryochloris marina MBIC11017</v>
      </c>
      <c r="F31" s="6" t="str">
        <f t="shared" si="1"/>
        <v xml:space="preserve">Acaryochloris </v>
      </c>
      <c r="G31" s="6" t="str">
        <f t="shared" si="3"/>
        <v xml:space="preserve">marina </v>
      </c>
      <c r="H31" s="6" t="s">
        <v>103</v>
      </c>
      <c r="I31" t="str">
        <f t="shared" si="5"/>
        <v>marina MBIC11017</v>
      </c>
      <c r="J31" t="s">
        <v>12</v>
      </c>
      <c r="K31" t="s">
        <v>20</v>
      </c>
      <c r="L31" t="s">
        <v>104</v>
      </c>
      <c r="M31">
        <v>356.08699999999999</v>
      </c>
      <c r="N31">
        <v>45.3367</v>
      </c>
      <c r="O31" s="7">
        <v>312</v>
      </c>
      <c r="P31" t="s">
        <v>18</v>
      </c>
      <c r="Q31" t="s">
        <v>18</v>
      </c>
      <c r="R31" t="s">
        <v>18</v>
      </c>
      <c r="S31" s="7">
        <v>331</v>
      </c>
      <c r="T31" s="7">
        <v>19</v>
      </c>
    </row>
    <row r="32" spans="1:20" x14ac:dyDescent="0.25">
      <c r="A32" s="6">
        <v>31</v>
      </c>
      <c r="B32" s="6" t="s">
        <v>126</v>
      </c>
      <c r="C32" s="6" t="s">
        <v>127</v>
      </c>
      <c r="D32" s="6" t="s">
        <v>128</v>
      </c>
      <c r="E32" s="6" t="str">
        <f t="shared" si="0"/>
        <v>Acaryochloris marina MBIC11017</v>
      </c>
      <c r="F32" s="6" t="str">
        <f t="shared" si="1"/>
        <v xml:space="preserve">Acaryochloris </v>
      </c>
      <c r="G32" s="6" t="str">
        <f t="shared" si="3"/>
        <v xml:space="preserve">marina </v>
      </c>
      <c r="H32" s="6" t="s">
        <v>103</v>
      </c>
      <c r="I32" t="str">
        <f t="shared" si="5"/>
        <v>marina MBIC11017</v>
      </c>
      <c r="J32" t="s">
        <v>12</v>
      </c>
      <c r="K32" t="s">
        <v>20</v>
      </c>
      <c r="L32" t="s">
        <v>104</v>
      </c>
      <c r="M32">
        <v>2.133</v>
      </c>
      <c r="N32">
        <v>42.522300000000001</v>
      </c>
      <c r="O32" s="7">
        <v>1</v>
      </c>
      <c r="P32" t="s">
        <v>18</v>
      </c>
      <c r="Q32" t="s">
        <v>18</v>
      </c>
      <c r="R32" t="s">
        <v>18</v>
      </c>
      <c r="S32" s="7">
        <v>2</v>
      </c>
      <c r="T32" s="7">
        <v>1</v>
      </c>
    </row>
    <row r="33" spans="1:20" x14ac:dyDescent="0.25">
      <c r="A33" s="6">
        <v>32</v>
      </c>
      <c r="B33" s="6" t="s">
        <v>129</v>
      </c>
      <c r="C33" s="6" t="s">
        <v>130</v>
      </c>
      <c r="D33" s="6" t="s">
        <v>131</v>
      </c>
      <c r="E33" s="6" t="str">
        <f t="shared" si="0"/>
        <v>Acaryochloris marina MBIC11017</v>
      </c>
      <c r="F33" s="6" t="str">
        <f t="shared" si="1"/>
        <v xml:space="preserve">Acaryochloris </v>
      </c>
      <c r="G33" s="6" t="str">
        <f t="shared" si="3"/>
        <v xml:space="preserve">marina </v>
      </c>
      <c r="H33" s="6" t="s">
        <v>103</v>
      </c>
      <c r="I33" t="str">
        <f t="shared" si="5"/>
        <v>marina MBIC11017</v>
      </c>
      <c r="J33" t="s">
        <v>12</v>
      </c>
      <c r="K33" t="s">
        <v>20</v>
      </c>
      <c r="L33" t="s">
        <v>104</v>
      </c>
      <c r="M33">
        <v>172.72800000000001</v>
      </c>
      <c r="N33">
        <v>47.1267</v>
      </c>
      <c r="O33" s="7">
        <v>141</v>
      </c>
      <c r="P33" t="s">
        <v>18</v>
      </c>
      <c r="Q33" t="s">
        <v>18</v>
      </c>
      <c r="R33" t="s">
        <v>18</v>
      </c>
      <c r="S33" s="7">
        <v>157</v>
      </c>
      <c r="T33" s="7">
        <v>16</v>
      </c>
    </row>
    <row r="34" spans="1:20" x14ac:dyDescent="0.25">
      <c r="A34" s="6">
        <v>33</v>
      </c>
      <c r="B34" s="6" t="s">
        <v>134</v>
      </c>
      <c r="C34" s="6" t="s">
        <v>135</v>
      </c>
      <c r="D34" s="6" t="s">
        <v>136</v>
      </c>
      <c r="E34" s="6" t="str">
        <f t="shared" si="0"/>
        <v>Acetobacter aceti</v>
      </c>
      <c r="F34" s="6" t="str">
        <f t="shared" si="1"/>
        <v xml:space="preserve">Acetobacter </v>
      </c>
      <c r="G34" s="6" t="str">
        <f t="shared" si="3"/>
        <v>aceti</v>
      </c>
      <c r="H34" s="6" t="s">
        <v>132</v>
      </c>
      <c r="I34" t="str">
        <f t="shared" si="5"/>
        <v>aceti</v>
      </c>
      <c r="J34" t="s">
        <v>12</v>
      </c>
      <c r="K34" t="s">
        <v>52</v>
      </c>
      <c r="L34" t="s">
        <v>133</v>
      </c>
      <c r="M34">
        <v>5.1230000000000002</v>
      </c>
      <c r="N34">
        <v>55.865699999999997</v>
      </c>
      <c r="O34" s="7">
        <v>2</v>
      </c>
      <c r="P34" t="s">
        <v>18</v>
      </c>
      <c r="Q34" t="s">
        <v>18</v>
      </c>
      <c r="R34" t="s">
        <v>18</v>
      </c>
      <c r="S34" s="7">
        <v>2</v>
      </c>
      <c r="T34" s="7" t="s">
        <v>18</v>
      </c>
    </row>
    <row r="35" spans="1:20" x14ac:dyDescent="0.25">
      <c r="A35" s="6">
        <v>34</v>
      </c>
      <c r="B35" s="6" t="s">
        <v>138</v>
      </c>
      <c r="C35" s="6" t="s">
        <v>139</v>
      </c>
      <c r="D35" s="6" t="s">
        <v>140</v>
      </c>
      <c r="E35" s="6" t="str">
        <f t="shared" si="0"/>
        <v>Acetobacter aceti CCM 3610</v>
      </c>
      <c r="F35" s="6" t="str">
        <f t="shared" si="1"/>
        <v xml:space="preserve">Acetobacter </v>
      </c>
      <c r="G35" s="6" t="str">
        <f t="shared" si="3"/>
        <v xml:space="preserve">aceti </v>
      </c>
      <c r="H35" s="6" t="s">
        <v>137</v>
      </c>
      <c r="I35" t="str">
        <f t="shared" si="5"/>
        <v>aceti CCM 3610</v>
      </c>
      <c r="J35" t="s">
        <v>12</v>
      </c>
      <c r="K35" t="s">
        <v>52</v>
      </c>
      <c r="L35" t="s">
        <v>133</v>
      </c>
      <c r="M35">
        <v>2.9529999999999998</v>
      </c>
      <c r="N35">
        <v>56.349499999999999</v>
      </c>
      <c r="O35" s="7">
        <v>1</v>
      </c>
      <c r="P35" t="s">
        <v>18</v>
      </c>
      <c r="Q35" t="s">
        <v>18</v>
      </c>
      <c r="R35" t="s">
        <v>18</v>
      </c>
      <c r="S35" s="7">
        <v>1</v>
      </c>
      <c r="T35" s="7" t="s">
        <v>18</v>
      </c>
    </row>
    <row r="36" spans="1:20" x14ac:dyDescent="0.25">
      <c r="A36" s="6">
        <v>35</v>
      </c>
      <c r="B36" s="6" t="s">
        <v>142</v>
      </c>
      <c r="C36" s="6" t="s">
        <v>143</v>
      </c>
      <c r="D36" s="6" t="s">
        <v>144</v>
      </c>
      <c r="E36" s="6" t="str">
        <f t="shared" si="0"/>
        <v>Acetobacter pasteurianus AC2-58</v>
      </c>
      <c r="F36" s="6" t="str">
        <f t="shared" si="1"/>
        <v xml:space="preserve">Acetobacter </v>
      </c>
      <c r="G36" s="6" t="str">
        <f t="shared" si="3"/>
        <v xml:space="preserve">pasteurianus </v>
      </c>
      <c r="H36" s="6" t="s">
        <v>141</v>
      </c>
      <c r="I36" t="str">
        <f t="shared" si="5"/>
        <v>pasteurianus AC2-58</v>
      </c>
      <c r="J36" t="s">
        <v>12</v>
      </c>
      <c r="K36" t="s">
        <v>52</v>
      </c>
      <c r="L36" t="s">
        <v>133</v>
      </c>
      <c r="M36">
        <v>30.498000000000001</v>
      </c>
      <c r="N36">
        <v>50.711500000000001</v>
      </c>
      <c r="O36" s="7">
        <v>42</v>
      </c>
      <c r="P36" t="s">
        <v>18</v>
      </c>
      <c r="Q36" t="s">
        <v>18</v>
      </c>
      <c r="R36" t="s">
        <v>18</v>
      </c>
      <c r="S36" s="7">
        <v>42</v>
      </c>
      <c r="T36" s="7" t="s">
        <v>18</v>
      </c>
    </row>
    <row r="37" spans="1:20" x14ac:dyDescent="0.25">
      <c r="A37" s="6">
        <v>36</v>
      </c>
      <c r="B37" s="6" t="s">
        <v>146</v>
      </c>
      <c r="C37" s="6" t="s">
        <v>147</v>
      </c>
      <c r="D37" s="6" t="s">
        <v>148</v>
      </c>
      <c r="E37" s="6" t="str">
        <f t="shared" si="0"/>
        <v>Acetobacter pasteurianus</v>
      </c>
      <c r="F37" s="6" t="str">
        <f t="shared" si="1"/>
        <v xml:space="preserve">Acetobacter </v>
      </c>
      <c r="G37" s="6" t="str">
        <f t="shared" si="3"/>
        <v>pasteurianus</v>
      </c>
      <c r="H37" s="6" t="s">
        <v>145</v>
      </c>
      <c r="I37" t="str">
        <f t="shared" si="5"/>
        <v>pasteurianus</v>
      </c>
      <c r="J37" t="s">
        <v>12</v>
      </c>
      <c r="K37" t="s">
        <v>52</v>
      </c>
      <c r="L37" t="s">
        <v>133</v>
      </c>
      <c r="M37">
        <v>1.44</v>
      </c>
      <c r="N37">
        <v>57.430599999999998</v>
      </c>
      <c r="O37" s="7">
        <v>2</v>
      </c>
      <c r="P37" t="s">
        <v>18</v>
      </c>
      <c r="Q37" t="s">
        <v>18</v>
      </c>
      <c r="R37" t="s">
        <v>18</v>
      </c>
      <c r="S37" s="7">
        <v>2</v>
      </c>
      <c r="T37" s="7" t="s">
        <v>18</v>
      </c>
    </row>
    <row r="38" spans="1:20" x14ac:dyDescent="0.25">
      <c r="A38" s="6">
        <v>37</v>
      </c>
      <c r="B38" s="6" t="s">
        <v>150</v>
      </c>
      <c r="C38" s="6" t="s">
        <v>151</v>
      </c>
      <c r="D38" s="6" t="s">
        <v>152</v>
      </c>
      <c r="E38" s="6" t="str">
        <f t="shared" si="0"/>
        <v>Acetobacter pasteurianus CCM 3610</v>
      </c>
      <c r="F38" s="6" t="str">
        <f t="shared" si="1"/>
        <v xml:space="preserve">Acetobacter </v>
      </c>
      <c r="G38" s="6" t="str">
        <f t="shared" si="3"/>
        <v xml:space="preserve">pasteurianus </v>
      </c>
      <c r="H38" s="6" t="s">
        <v>149</v>
      </c>
      <c r="I38" t="str">
        <f t="shared" si="5"/>
        <v>pasteurianus CCM 361</v>
      </c>
      <c r="J38" t="s">
        <v>12</v>
      </c>
      <c r="K38" t="s">
        <v>52</v>
      </c>
      <c r="L38" t="s">
        <v>133</v>
      </c>
      <c r="M38">
        <v>2.4460000000000002</v>
      </c>
      <c r="N38">
        <v>29.558499999999999</v>
      </c>
      <c r="O38" s="7">
        <v>3</v>
      </c>
      <c r="P38" t="s">
        <v>18</v>
      </c>
      <c r="Q38" t="s">
        <v>18</v>
      </c>
      <c r="R38" t="s">
        <v>18</v>
      </c>
      <c r="S38" s="7">
        <v>3</v>
      </c>
      <c r="T38" s="7" t="s">
        <v>18</v>
      </c>
    </row>
    <row r="39" spans="1:20" x14ac:dyDescent="0.25">
      <c r="A39" s="6">
        <v>38</v>
      </c>
      <c r="B39" s="6" t="s">
        <v>154</v>
      </c>
      <c r="C39" s="6" t="s">
        <v>155</v>
      </c>
      <c r="D39" s="6" t="s">
        <v>156</v>
      </c>
      <c r="E39" s="6" t="str">
        <f t="shared" si="0"/>
        <v>Acetobacter pasteurianus CCM 2374</v>
      </c>
      <c r="F39" s="6" t="str">
        <f t="shared" si="1"/>
        <v xml:space="preserve">Acetobacter </v>
      </c>
      <c r="G39" s="6" t="str">
        <f t="shared" si="3"/>
        <v xml:space="preserve">pasteurianus </v>
      </c>
      <c r="H39" s="6" t="s">
        <v>153</v>
      </c>
      <c r="I39" t="str">
        <f t="shared" si="5"/>
        <v>pasteurianus CCM 237</v>
      </c>
      <c r="J39" t="s">
        <v>12</v>
      </c>
      <c r="K39" t="s">
        <v>52</v>
      </c>
      <c r="L39" t="s">
        <v>133</v>
      </c>
      <c r="M39">
        <v>4.484</v>
      </c>
      <c r="N39">
        <v>51.159700000000001</v>
      </c>
      <c r="O39" s="7">
        <v>1</v>
      </c>
      <c r="P39" t="s">
        <v>18</v>
      </c>
      <c r="Q39" t="s">
        <v>18</v>
      </c>
      <c r="R39" t="s">
        <v>18</v>
      </c>
      <c r="S39" s="7">
        <v>1</v>
      </c>
      <c r="T39" s="7" t="s">
        <v>18</v>
      </c>
    </row>
    <row r="40" spans="1:20" x14ac:dyDescent="0.25">
      <c r="A40" s="6">
        <v>39</v>
      </c>
      <c r="B40" s="6" t="s">
        <v>157</v>
      </c>
      <c r="C40" s="6" t="s">
        <v>158</v>
      </c>
      <c r="D40" s="6" t="s">
        <v>159</v>
      </c>
      <c r="E40" s="6" t="str">
        <f t="shared" si="0"/>
        <v>Acetobacter pasteurianus AC2-58</v>
      </c>
      <c r="F40" s="6" t="str">
        <f t="shared" si="1"/>
        <v xml:space="preserve">Acetobacter </v>
      </c>
      <c r="G40" s="6" t="str">
        <f t="shared" si="3"/>
        <v xml:space="preserve">pasteurianus </v>
      </c>
      <c r="H40" s="6" t="s">
        <v>141</v>
      </c>
      <c r="I40" t="str">
        <f t="shared" si="5"/>
        <v>pasteurianus AC2-58</v>
      </c>
      <c r="J40" t="s">
        <v>12</v>
      </c>
      <c r="K40" t="s">
        <v>52</v>
      </c>
      <c r="L40" t="s">
        <v>133</v>
      </c>
      <c r="M40">
        <v>20.898</v>
      </c>
      <c r="N40">
        <v>51.885300000000001</v>
      </c>
      <c r="O40" s="7">
        <v>32</v>
      </c>
      <c r="P40" t="s">
        <v>18</v>
      </c>
      <c r="Q40" t="s">
        <v>18</v>
      </c>
      <c r="R40" t="s">
        <v>18</v>
      </c>
      <c r="S40" s="7">
        <v>32</v>
      </c>
      <c r="T40" s="7" t="s">
        <v>18</v>
      </c>
    </row>
    <row r="41" spans="1:20" x14ac:dyDescent="0.25">
      <c r="A41" s="6">
        <v>40</v>
      </c>
      <c r="B41" s="6" t="s">
        <v>161</v>
      </c>
      <c r="C41" s="6" t="s">
        <v>162</v>
      </c>
      <c r="D41" s="6" t="s">
        <v>163</v>
      </c>
      <c r="E41" s="6" t="str">
        <f t="shared" si="0"/>
        <v>Acetobacter pasteurianus 386B</v>
      </c>
      <c r="F41" s="6" t="str">
        <f t="shared" si="1"/>
        <v xml:space="preserve">Acetobacter </v>
      </c>
      <c r="G41" s="6" t="str">
        <f t="shared" si="3"/>
        <v xml:space="preserve">pasteurianus </v>
      </c>
      <c r="H41" s="6" t="s">
        <v>160</v>
      </c>
      <c r="I41" t="str">
        <f t="shared" si="5"/>
        <v>pasteurianus 386B</v>
      </c>
      <c r="J41" t="s">
        <v>12</v>
      </c>
      <c r="K41" t="s">
        <v>52</v>
      </c>
      <c r="L41" t="s">
        <v>133</v>
      </c>
      <c r="M41">
        <v>15.601000000000001</v>
      </c>
      <c r="N41">
        <v>55.470799999999997</v>
      </c>
      <c r="O41" s="7">
        <v>14</v>
      </c>
      <c r="P41" t="s">
        <v>18</v>
      </c>
      <c r="Q41" t="s">
        <v>18</v>
      </c>
      <c r="R41" t="s">
        <v>18</v>
      </c>
      <c r="S41" s="7">
        <v>16</v>
      </c>
      <c r="T41" s="7">
        <v>2</v>
      </c>
    </row>
    <row r="42" spans="1:20" x14ac:dyDescent="0.25">
      <c r="A42" s="6">
        <v>41</v>
      </c>
      <c r="B42" s="6" t="s">
        <v>164</v>
      </c>
      <c r="C42" s="6" t="s">
        <v>165</v>
      </c>
      <c r="D42" s="6" t="s">
        <v>166</v>
      </c>
      <c r="E42" s="6" t="str">
        <f t="shared" si="0"/>
        <v>Acetobacter pasteurianus 386B</v>
      </c>
      <c r="F42" s="6" t="str">
        <f t="shared" si="1"/>
        <v xml:space="preserve">Acetobacter </v>
      </c>
      <c r="G42" s="6" t="str">
        <f t="shared" si="3"/>
        <v xml:space="preserve">pasteurianus </v>
      </c>
      <c r="H42" s="6" t="s">
        <v>160</v>
      </c>
      <c r="I42" t="str">
        <f t="shared" si="5"/>
        <v>pasteurianus 386B</v>
      </c>
      <c r="J42" t="s">
        <v>12</v>
      </c>
      <c r="K42" t="s">
        <v>52</v>
      </c>
      <c r="L42" t="s">
        <v>133</v>
      </c>
      <c r="M42">
        <v>9.9139999999999997</v>
      </c>
      <c r="N42">
        <v>50.746400000000001</v>
      </c>
      <c r="O42" s="7">
        <v>9</v>
      </c>
      <c r="P42" t="s">
        <v>18</v>
      </c>
      <c r="Q42" t="s">
        <v>18</v>
      </c>
      <c r="R42" t="s">
        <v>18</v>
      </c>
      <c r="S42" s="7">
        <v>11</v>
      </c>
      <c r="T42" s="7">
        <v>2</v>
      </c>
    </row>
    <row r="43" spans="1:20" x14ac:dyDescent="0.25">
      <c r="A43" s="6">
        <v>42</v>
      </c>
      <c r="B43" s="6" t="s">
        <v>167</v>
      </c>
      <c r="C43" s="6" t="s">
        <v>168</v>
      </c>
      <c r="D43" s="6" t="s">
        <v>169</v>
      </c>
      <c r="E43" s="6" t="str">
        <f t="shared" si="0"/>
        <v>Acetobacter pasteurianus 386B</v>
      </c>
      <c r="F43" s="6" t="str">
        <f t="shared" si="1"/>
        <v xml:space="preserve">Acetobacter </v>
      </c>
      <c r="G43" s="6" t="str">
        <f t="shared" si="3"/>
        <v xml:space="preserve">pasteurianus </v>
      </c>
      <c r="H43" s="6" t="s">
        <v>160</v>
      </c>
      <c r="I43" t="str">
        <f t="shared" si="5"/>
        <v>pasteurianus 386B</v>
      </c>
      <c r="J43" t="s">
        <v>12</v>
      </c>
      <c r="K43" t="s">
        <v>52</v>
      </c>
      <c r="L43" t="s">
        <v>133</v>
      </c>
      <c r="M43">
        <v>18.169</v>
      </c>
      <c r="N43">
        <v>55.5672</v>
      </c>
      <c r="O43" s="7">
        <v>25</v>
      </c>
      <c r="P43" t="s">
        <v>18</v>
      </c>
      <c r="Q43" t="s">
        <v>18</v>
      </c>
      <c r="R43" t="s">
        <v>18</v>
      </c>
      <c r="S43" s="7">
        <v>25</v>
      </c>
      <c r="T43" s="7" t="s">
        <v>18</v>
      </c>
    </row>
    <row r="44" spans="1:20" x14ac:dyDescent="0.25">
      <c r="A44" s="6">
        <v>43</v>
      </c>
      <c r="B44" s="6" t="s">
        <v>170</v>
      </c>
      <c r="C44" s="6" t="s">
        <v>171</v>
      </c>
      <c r="D44" s="6" t="s">
        <v>172</v>
      </c>
      <c r="E44" s="6" t="str">
        <f t="shared" si="0"/>
        <v>Acetobacter pasteurianus 386B</v>
      </c>
      <c r="F44" s="6" t="str">
        <f t="shared" si="1"/>
        <v xml:space="preserve">Acetobacter </v>
      </c>
      <c r="G44" s="6" t="str">
        <f t="shared" si="3"/>
        <v xml:space="preserve">pasteurianus </v>
      </c>
      <c r="H44" s="6" t="s">
        <v>160</v>
      </c>
      <c r="I44" t="str">
        <f t="shared" si="5"/>
        <v>pasteurianus 386B</v>
      </c>
      <c r="J44" t="s">
        <v>12</v>
      </c>
      <c r="K44" t="s">
        <v>52</v>
      </c>
      <c r="L44" t="s">
        <v>133</v>
      </c>
      <c r="M44">
        <v>6.548</v>
      </c>
      <c r="N44">
        <v>51.786799999999999</v>
      </c>
      <c r="O44" s="7">
        <v>8</v>
      </c>
      <c r="P44" t="s">
        <v>18</v>
      </c>
      <c r="Q44" t="s">
        <v>18</v>
      </c>
      <c r="R44" t="s">
        <v>18</v>
      </c>
      <c r="S44" s="7">
        <v>9</v>
      </c>
      <c r="T44" s="7">
        <v>1</v>
      </c>
    </row>
    <row r="45" spans="1:20" x14ac:dyDescent="0.25">
      <c r="A45" s="6">
        <v>44</v>
      </c>
      <c r="B45" s="6" t="s">
        <v>173</v>
      </c>
      <c r="C45" s="6" t="s">
        <v>174</v>
      </c>
      <c r="D45" s="6" t="s">
        <v>175</v>
      </c>
      <c r="E45" s="6" t="str">
        <f t="shared" si="0"/>
        <v>Acetobacter pasteurianus 386B</v>
      </c>
      <c r="F45" s="6" t="str">
        <f t="shared" si="1"/>
        <v xml:space="preserve">Acetobacter </v>
      </c>
      <c r="G45" s="6" t="str">
        <f t="shared" si="3"/>
        <v xml:space="preserve">pasteurianus </v>
      </c>
      <c r="H45" s="6" t="s">
        <v>160</v>
      </c>
      <c r="I45" t="str">
        <f t="shared" si="5"/>
        <v>pasteurianus 386B</v>
      </c>
      <c r="J45" t="s">
        <v>12</v>
      </c>
      <c r="K45" t="s">
        <v>52</v>
      </c>
      <c r="L45" t="s">
        <v>133</v>
      </c>
      <c r="M45">
        <v>11.105</v>
      </c>
      <c r="N45">
        <v>52.282800000000002</v>
      </c>
      <c r="O45" s="7">
        <v>12</v>
      </c>
      <c r="P45" t="s">
        <v>18</v>
      </c>
      <c r="Q45" t="s">
        <v>18</v>
      </c>
      <c r="R45" t="s">
        <v>18</v>
      </c>
      <c r="S45" s="7">
        <v>14</v>
      </c>
      <c r="T45" s="7">
        <v>2</v>
      </c>
    </row>
    <row r="46" spans="1:20" x14ac:dyDescent="0.25">
      <c r="A46" s="6">
        <v>45</v>
      </c>
      <c r="B46" s="6" t="s">
        <v>176</v>
      </c>
      <c r="C46" s="6" t="s">
        <v>177</v>
      </c>
      <c r="D46" s="6" t="s">
        <v>178</v>
      </c>
      <c r="E46" s="6" t="str">
        <f t="shared" si="0"/>
        <v>Acetobacter pasteurianus 386B</v>
      </c>
      <c r="F46" s="6" t="str">
        <f t="shared" si="1"/>
        <v xml:space="preserve">Acetobacter </v>
      </c>
      <c r="G46" s="6" t="str">
        <f t="shared" si="3"/>
        <v xml:space="preserve">pasteurianus </v>
      </c>
      <c r="H46" s="6" t="s">
        <v>160</v>
      </c>
      <c r="I46" t="str">
        <f t="shared" si="5"/>
        <v>pasteurianus 386B</v>
      </c>
      <c r="J46" t="s">
        <v>12</v>
      </c>
      <c r="K46" t="s">
        <v>52</v>
      </c>
      <c r="L46" t="s">
        <v>133</v>
      </c>
      <c r="M46">
        <v>3.851</v>
      </c>
      <c r="N46">
        <v>47.026699999999998</v>
      </c>
      <c r="O46" s="7">
        <v>2</v>
      </c>
      <c r="P46" t="s">
        <v>18</v>
      </c>
      <c r="Q46" t="s">
        <v>18</v>
      </c>
      <c r="R46" t="s">
        <v>18</v>
      </c>
      <c r="S46" s="7">
        <v>2</v>
      </c>
      <c r="T46" s="7" t="s">
        <v>18</v>
      </c>
    </row>
    <row r="47" spans="1:20" x14ac:dyDescent="0.25">
      <c r="A47" s="6">
        <v>46</v>
      </c>
      <c r="B47" s="6" t="s">
        <v>179</v>
      </c>
      <c r="C47" s="6" t="s">
        <v>180</v>
      </c>
      <c r="D47" s="6" t="s">
        <v>181</v>
      </c>
      <c r="E47" s="6" t="str">
        <f t="shared" si="0"/>
        <v>Acetobacter pasteurianus 386B</v>
      </c>
      <c r="F47" s="6" t="str">
        <f t="shared" si="1"/>
        <v xml:space="preserve">Acetobacter </v>
      </c>
      <c r="G47" s="6" t="str">
        <f t="shared" si="3"/>
        <v xml:space="preserve">pasteurianus </v>
      </c>
      <c r="H47" s="6" t="s">
        <v>160</v>
      </c>
      <c r="I47" t="str">
        <f t="shared" si="5"/>
        <v>pasteurianus 386B</v>
      </c>
      <c r="J47" t="s">
        <v>12</v>
      </c>
      <c r="K47" t="s">
        <v>52</v>
      </c>
      <c r="L47" t="s">
        <v>133</v>
      </c>
      <c r="M47">
        <v>194.78</v>
      </c>
      <c r="N47">
        <v>52.009399999999999</v>
      </c>
      <c r="O47" s="7">
        <v>183</v>
      </c>
      <c r="P47" t="s">
        <v>18</v>
      </c>
      <c r="Q47" t="s">
        <v>18</v>
      </c>
      <c r="R47" t="s">
        <v>18</v>
      </c>
      <c r="S47" s="7">
        <v>196</v>
      </c>
      <c r="T47" s="7">
        <v>13</v>
      </c>
    </row>
    <row r="48" spans="1:20" x14ac:dyDescent="0.25">
      <c r="A48" s="6">
        <v>47</v>
      </c>
      <c r="B48" s="6" t="s">
        <v>183</v>
      </c>
      <c r="C48" s="6" t="s">
        <v>184</v>
      </c>
      <c r="D48" s="6" t="s">
        <v>185</v>
      </c>
      <c r="E48" s="6" t="str">
        <f t="shared" si="0"/>
        <v>Acetobacter pasteurianus IFO 3283-01</v>
      </c>
      <c r="F48" s="6" t="str">
        <f t="shared" si="1"/>
        <v xml:space="preserve">Acetobacter </v>
      </c>
      <c r="G48" s="6" t="str">
        <f t="shared" si="3"/>
        <v xml:space="preserve">pasteurianus </v>
      </c>
      <c r="H48" s="6" t="s">
        <v>182</v>
      </c>
      <c r="I48" t="str">
        <f t="shared" si="5"/>
        <v>pasteurianus IFO 328</v>
      </c>
      <c r="J48" t="s">
        <v>12</v>
      </c>
      <c r="K48" t="s">
        <v>52</v>
      </c>
      <c r="L48" t="s">
        <v>133</v>
      </c>
      <c r="M48">
        <v>1.8149999999999999</v>
      </c>
      <c r="N48">
        <v>58.567500000000003</v>
      </c>
      <c r="O48" s="7">
        <v>1</v>
      </c>
      <c r="P48" t="s">
        <v>18</v>
      </c>
      <c r="Q48" t="s">
        <v>18</v>
      </c>
      <c r="R48" t="s">
        <v>18</v>
      </c>
      <c r="S48" s="7">
        <v>1</v>
      </c>
      <c r="T48" s="7" t="s">
        <v>18</v>
      </c>
    </row>
    <row r="49" spans="1:20" x14ac:dyDescent="0.25">
      <c r="A49" s="6">
        <v>48</v>
      </c>
      <c r="B49" s="6" t="s">
        <v>186</v>
      </c>
      <c r="C49" s="6" t="s">
        <v>187</v>
      </c>
      <c r="D49" s="6" t="s">
        <v>188</v>
      </c>
      <c r="E49" s="6" t="str">
        <f t="shared" si="0"/>
        <v>Acetobacter pasteurianus IFO 3283-01</v>
      </c>
      <c r="F49" s="6" t="str">
        <f t="shared" si="1"/>
        <v xml:space="preserve">Acetobacter </v>
      </c>
      <c r="G49" s="6" t="str">
        <f t="shared" si="3"/>
        <v xml:space="preserve">pasteurianus </v>
      </c>
      <c r="H49" s="6" t="s">
        <v>182</v>
      </c>
      <c r="I49" t="str">
        <f t="shared" si="5"/>
        <v>pasteurianus IFO 328</v>
      </c>
      <c r="J49" t="s">
        <v>12</v>
      </c>
      <c r="K49" t="s">
        <v>52</v>
      </c>
      <c r="L49" t="s">
        <v>133</v>
      </c>
      <c r="M49">
        <v>182.94</v>
      </c>
      <c r="N49">
        <v>53.4968</v>
      </c>
      <c r="O49" s="7">
        <v>162</v>
      </c>
      <c r="P49" t="s">
        <v>18</v>
      </c>
      <c r="Q49" t="s">
        <v>18</v>
      </c>
      <c r="R49" t="s">
        <v>18</v>
      </c>
      <c r="S49" s="7">
        <v>173</v>
      </c>
      <c r="T49" s="7">
        <v>11</v>
      </c>
    </row>
    <row r="50" spans="1:20" x14ac:dyDescent="0.25">
      <c r="A50" s="6">
        <v>49</v>
      </c>
      <c r="B50" s="6" t="s">
        <v>189</v>
      </c>
      <c r="C50" s="6" t="s">
        <v>190</v>
      </c>
      <c r="D50" s="6" t="s">
        <v>191</v>
      </c>
      <c r="E50" s="6" t="str">
        <f t="shared" si="0"/>
        <v>Acetobacter pasteurianus IFO 3283-01</v>
      </c>
      <c r="F50" s="6" t="str">
        <f t="shared" si="1"/>
        <v xml:space="preserve">Acetobacter </v>
      </c>
      <c r="G50" s="6" t="str">
        <f t="shared" si="3"/>
        <v xml:space="preserve">pasteurianus </v>
      </c>
      <c r="H50" s="6" t="s">
        <v>182</v>
      </c>
      <c r="I50" t="str">
        <f t="shared" si="5"/>
        <v>pasteurianus IFO 328</v>
      </c>
      <c r="J50" t="s">
        <v>12</v>
      </c>
      <c r="K50" t="s">
        <v>52</v>
      </c>
      <c r="L50" t="s">
        <v>133</v>
      </c>
      <c r="M50">
        <v>3.0350000000000001</v>
      </c>
      <c r="N50">
        <v>55.782499999999999</v>
      </c>
      <c r="O50" s="7">
        <v>3</v>
      </c>
      <c r="P50" t="s">
        <v>18</v>
      </c>
      <c r="Q50" t="s">
        <v>18</v>
      </c>
      <c r="R50" t="s">
        <v>18</v>
      </c>
      <c r="S50" s="7">
        <v>3</v>
      </c>
      <c r="T50" s="7" t="s">
        <v>18</v>
      </c>
    </row>
    <row r="51" spans="1:20" x14ac:dyDescent="0.25">
      <c r="A51" s="6">
        <v>50</v>
      </c>
      <c r="B51" s="6" t="s">
        <v>192</v>
      </c>
      <c r="C51" s="6" t="s">
        <v>193</v>
      </c>
      <c r="D51" s="6" t="s">
        <v>194</v>
      </c>
      <c r="E51" s="6" t="str">
        <f t="shared" si="0"/>
        <v>Acetobacter pasteurianus IFO 3283-01</v>
      </c>
      <c r="F51" s="6" t="str">
        <f t="shared" si="1"/>
        <v xml:space="preserve">Acetobacter </v>
      </c>
      <c r="G51" s="6" t="str">
        <f t="shared" si="3"/>
        <v xml:space="preserve">pasteurianus </v>
      </c>
      <c r="H51" s="6" t="s">
        <v>182</v>
      </c>
      <c r="I51" t="str">
        <f t="shared" si="5"/>
        <v>pasteurianus IFO 328</v>
      </c>
      <c r="J51" t="s">
        <v>12</v>
      </c>
      <c r="K51" t="s">
        <v>52</v>
      </c>
      <c r="L51" t="s">
        <v>133</v>
      </c>
      <c r="M51">
        <v>3.2040000000000002</v>
      </c>
      <c r="N51">
        <v>53.7453</v>
      </c>
      <c r="O51" s="7">
        <v>4</v>
      </c>
      <c r="P51" t="s">
        <v>18</v>
      </c>
      <c r="Q51" t="s">
        <v>18</v>
      </c>
      <c r="R51" t="s">
        <v>18</v>
      </c>
      <c r="S51" s="7">
        <v>4</v>
      </c>
      <c r="T51" s="7" t="s">
        <v>18</v>
      </c>
    </row>
    <row r="52" spans="1:20" x14ac:dyDescent="0.25">
      <c r="A52" s="6">
        <v>51</v>
      </c>
      <c r="B52" s="6" t="s">
        <v>195</v>
      </c>
      <c r="C52" s="6" t="s">
        <v>196</v>
      </c>
      <c r="D52" s="6" t="s">
        <v>197</v>
      </c>
      <c r="E52" s="6" t="str">
        <f t="shared" si="0"/>
        <v>Acetobacter pasteurianus IFO 3283-01</v>
      </c>
      <c r="F52" s="6" t="str">
        <f t="shared" si="1"/>
        <v xml:space="preserve">Acetobacter </v>
      </c>
      <c r="G52" s="6" t="str">
        <f t="shared" si="3"/>
        <v xml:space="preserve">pasteurianus </v>
      </c>
      <c r="H52" s="6" t="s">
        <v>182</v>
      </c>
      <c r="I52" t="str">
        <f t="shared" si="5"/>
        <v>pasteurianus IFO 328</v>
      </c>
      <c r="J52" t="s">
        <v>12</v>
      </c>
      <c r="K52" t="s">
        <v>52</v>
      </c>
      <c r="L52" t="s">
        <v>133</v>
      </c>
      <c r="M52">
        <v>49.960999999999999</v>
      </c>
      <c r="N52">
        <v>53.881999999999998</v>
      </c>
      <c r="O52" s="7">
        <v>58</v>
      </c>
      <c r="P52" t="s">
        <v>18</v>
      </c>
      <c r="Q52" t="s">
        <v>18</v>
      </c>
      <c r="R52" t="s">
        <v>18</v>
      </c>
      <c r="S52" s="7">
        <v>59</v>
      </c>
      <c r="T52" s="7">
        <v>1</v>
      </c>
    </row>
    <row r="53" spans="1:20" x14ac:dyDescent="0.25">
      <c r="A53" s="6">
        <v>52</v>
      </c>
      <c r="B53" s="6" t="s">
        <v>198</v>
      </c>
      <c r="C53" s="6" t="s">
        <v>199</v>
      </c>
      <c r="D53" s="6" t="s">
        <v>200</v>
      </c>
      <c r="E53" s="6" t="str">
        <f t="shared" si="0"/>
        <v>Acetobacter pasteurianus IFO 3283-01</v>
      </c>
      <c r="F53" s="6" t="str">
        <f t="shared" si="1"/>
        <v xml:space="preserve">Acetobacter </v>
      </c>
      <c r="G53" s="6" t="str">
        <f t="shared" si="3"/>
        <v xml:space="preserve">pasteurianus </v>
      </c>
      <c r="H53" s="6" t="s">
        <v>182</v>
      </c>
      <c r="I53" t="str">
        <f t="shared" si="5"/>
        <v>pasteurianus IFO 328</v>
      </c>
      <c r="J53" t="s">
        <v>12</v>
      </c>
      <c r="K53" t="s">
        <v>52</v>
      </c>
      <c r="L53" t="s">
        <v>133</v>
      </c>
      <c r="M53">
        <v>191.79900000000001</v>
      </c>
      <c r="N53">
        <v>53.362099999999998</v>
      </c>
      <c r="O53" s="7">
        <v>170</v>
      </c>
      <c r="P53" t="s">
        <v>18</v>
      </c>
      <c r="Q53" t="s">
        <v>18</v>
      </c>
      <c r="R53" t="s">
        <v>18</v>
      </c>
      <c r="S53" s="7">
        <v>183</v>
      </c>
      <c r="T53" s="7">
        <v>13</v>
      </c>
    </row>
    <row r="54" spans="1:20" x14ac:dyDescent="0.25">
      <c r="A54" s="6">
        <v>53</v>
      </c>
      <c r="B54" s="6" t="s">
        <v>202</v>
      </c>
      <c r="C54" s="6" t="s">
        <v>203</v>
      </c>
      <c r="D54" s="6" t="s">
        <v>204</v>
      </c>
      <c r="E54" s="6" t="str">
        <f t="shared" si="0"/>
        <v>Acetobacter pasteurianus IFO 3283-01-42C</v>
      </c>
      <c r="F54" s="6" t="str">
        <f t="shared" si="1"/>
        <v xml:space="preserve">Acetobacter </v>
      </c>
      <c r="G54" s="6" t="str">
        <f t="shared" si="3"/>
        <v xml:space="preserve">pasteurianus </v>
      </c>
      <c r="H54" s="6" t="s">
        <v>201</v>
      </c>
      <c r="I54" t="str">
        <f t="shared" si="5"/>
        <v>pasteurianus IFO 328</v>
      </c>
      <c r="J54" t="s">
        <v>12</v>
      </c>
      <c r="K54" t="s">
        <v>52</v>
      </c>
      <c r="L54" t="s">
        <v>133</v>
      </c>
      <c r="M54">
        <v>3.0350000000000001</v>
      </c>
      <c r="N54">
        <v>55.782499999999999</v>
      </c>
      <c r="O54" s="7">
        <v>3</v>
      </c>
      <c r="P54" t="s">
        <v>18</v>
      </c>
      <c r="Q54" t="s">
        <v>18</v>
      </c>
      <c r="R54" t="s">
        <v>18</v>
      </c>
      <c r="S54" s="7">
        <v>3</v>
      </c>
      <c r="T54" s="7" t="s">
        <v>18</v>
      </c>
    </row>
    <row r="55" spans="1:20" x14ac:dyDescent="0.25">
      <c r="A55" s="6">
        <v>54</v>
      </c>
      <c r="B55" s="6" t="s">
        <v>205</v>
      </c>
      <c r="C55" s="6" t="s">
        <v>206</v>
      </c>
      <c r="D55" s="6" t="s">
        <v>207</v>
      </c>
      <c r="E55" s="6" t="str">
        <f t="shared" si="0"/>
        <v>Acetobacter pasteurianus IFO 3283-01-42C</v>
      </c>
      <c r="F55" s="6" t="str">
        <f t="shared" si="1"/>
        <v xml:space="preserve">Acetobacter </v>
      </c>
      <c r="G55" s="6" t="str">
        <f t="shared" si="3"/>
        <v xml:space="preserve">pasteurianus </v>
      </c>
      <c r="H55" s="6" t="s">
        <v>201</v>
      </c>
      <c r="I55" t="str">
        <f t="shared" si="5"/>
        <v>pasteurianus IFO 328</v>
      </c>
      <c r="J55" t="s">
        <v>12</v>
      </c>
      <c r="K55" t="s">
        <v>52</v>
      </c>
      <c r="L55" t="s">
        <v>133</v>
      </c>
      <c r="M55">
        <v>191.79900000000001</v>
      </c>
      <c r="N55">
        <v>53.362099999999998</v>
      </c>
      <c r="O55" s="7">
        <v>171</v>
      </c>
      <c r="P55" t="s">
        <v>18</v>
      </c>
      <c r="Q55" t="s">
        <v>18</v>
      </c>
      <c r="R55" t="s">
        <v>18</v>
      </c>
      <c r="S55" s="7">
        <v>183</v>
      </c>
      <c r="T55" s="7">
        <v>12</v>
      </c>
    </row>
    <row r="56" spans="1:20" x14ac:dyDescent="0.25">
      <c r="A56" s="6">
        <v>55</v>
      </c>
      <c r="B56" s="6" t="s">
        <v>208</v>
      </c>
      <c r="C56" s="6" t="s">
        <v>209</v>
      </c>
      <c r="D56" s="6" t="s">
        <v>210</v>
      </c>
      <c r="E56" s="6" t="str">
        <f t="shared" si="0"/>
        <v>Acetobacter pasteurianus IFO 3283-01-42C</v>
      </c>
      <c r="F56" s="6" t="str">
        <f t="shared" si="1"/>
        <v xml:space="preserve">Acetobacter </v>
      </c>
      <c r="G56" s="6" t="str">
        <f t="shared" si="3"/>
        <v xml:space="preserve">pasteurianus </v>
      </c>
      <c r="H56" s="6" t="s">
        <v>201</v>
      </c>
      <c r="I56" t="str">
        <f t="shared" si="5"/>
        <v>pasteurianus IFO 328</v>
      </c>
      <c r="J56" t="s">
        <v>12</v>
      </c>
      <c r="K56" t="s">
        <v>52</v>
      </c>
      <c r="L56" t="s">
        <v>133</v>
      </c>
      <c r="M56">
        <v>3.2040000000000002</v>
      </c>
      <c r="N56">
        <v>53.7453</v>
      </c>
      <c r="O56" s="7">
        <v>4</v>
      </c>
      <c r="P56" t="s">
        <v>18</v>
      </c>
      <c r="Q56" t="s">
        <v>18</v>
      </c>
      <c r="R56" t="s">
        <v>18</v>
      </c>
      <c r="S56" s="7">
        <v>4</v>
      </c>
      <c r="T56" s="7" t="s">
        <v>18</v>
      </c>
    </row>
    <row r="57" spans="1:20" x14ac:dyDescent="0.25">
      <c r="A57" s="6">
        <v>56</v>
      </c>
      <c r="B57" s="6" t="s">
        <v>211</v>
      </c>
      <c r="C57" s="6" t="s">
        <v>212</v>
      </c>
      <c r="D57" s="6" t="s">
        <v>213</v>
      </c>
      <c r="E57" s="6" t="str">
        <f t="shared" si="0"/>
        <v>Acetobacter pasteurianus IFO 3283-01-42C</v>
      </c>
      <c r="F57" s="6" t="str">
        <f t="shared" si="1"/>
        <v xml:space="preserve">Acetobacter </v>
      </c>
      <c r="G57" s="6" t="str">
        <f t="shared" si="3"/>
        <v xml:space="preserve">pasteurianus </v>
      </c>
      <c r="H57" s="6" t="s">
        <v>201</v>
      </c>
      <c r="I57" t="str">
        <f t="shared" si="5"/>
        <v>pasteurianus IFO 328</v>
      </c>
      <c r="J57" t="s">
        <v>12</v>
      </c>
      <c r="K57" t="s">
        <v>52</v>
      </c>
      <c r="L57" t="s">
        <v>133</v>
      </c>
      <c r="M57">
        <v>182.94</v>
      </c>
      <c r="N57">
        <v>53.4968</v>
      </c>
      <c r="O57" s="7">
        <v>163</v>
      </c>
      <c r="P57" t="s">
        <v>18</v>
      </c>
      <c r="Q57" t="s">
        <v>18</v>
      </c>
      <c r="R57" t="s">
        <v>18</v>
      </c>
      <c r="S57" s="7">
        <v>173</v>
      </c>
      <c r="T57" s="7">
        <v>10</v>
      </c>
    </row>
    <row r="58" spans="1:20" x14ac:dyDescent="0.25">
      <c r="A58" s="6">
        <v>57</v>
      </c>
      <c r="B58" s="6" t="s">
        <v>214</v>
      </c>
      <c r="C58" s="6" t="s">
        <v>215</v>
      </c>
      <c r="D58" s="6" t="s">
        <v>216</v>
      </c>
      <c r="E58" s="6" t="str">
        <f t="shared" si="0"/>
        <v>Acetobacter pasteurianus IFO 3283-01-42C</v>
      </c>
      <c r="F58" s="6" t="str">
        <f t="shared" si="1"/>
        <v xml:space="preserve">Acetobacter </v>
      </c>
      <c r="G58" s="6" t="str">
        <f t="shared" si="3"/>
        <v xml:space="preserve">pasteurianus </v>
      </c>
      <c r="H58" s="6" t="s">
        <v>201</v>
      </c>
      <c r="I58" t="str">
        <f t="shared" si="5"/>
        <v>pasteurianus IFO 328</v>
      </c>
      <c r="J58" t="s">
        <v>12</v>
      </c>
      <c r="K58" t="s">
        <v>52</v>
      </c>
      <c r="L58" t="s">
        <v>133</v>
      </c>
      <c r="M58">
        <v>49.960999999999999</v>
      </c>
      <c r="N58">
        <v>53.881999999999998</v>
      </c>
      <c r="O58" s="7">
        <v>58</v>
      </c>
      <c r="P58" t="s">
        <v>18</v>
      </c>
      <c r="Q58" t="s">
        <v>18</v>
      </c>
      <c r="R58" t="s">
        <v>18</v>
      </c>
      <c r="S58" s="7">
        <v>59</v>
      </c>
      <c r="T58" s="7">
        <v>1</v>
      </c>
    </row>
    <row r="59" spans="1:20" x14ac:dyDescent="0.25">
      <c r="A59" s="6">
        <v>58</v>
      </c>
      <c r="B59" s="6" t="s">
        <v>217</v>
      </c>
      <c r="C59" s="6" t="s">
        <v>218</v>
      </c>
      <c r="D59" s="6" t="s">
        <v>219</v>
      </c>
      <c r="E59" s="6" t="str">
        <f t="shared" si="0"/>
        <v>Acetobacter pasteurianus IFO 3283-01-42C</v>
      </c>
      <c r="F59" s="6" t="str">
        <f t="shared" si="1"/>
        <v xml:space="preserve">Acetobacter </v>
      </c>
      <c r="G59" s="6" t="str">
        <f t="shared" si="3"/>
        <v xml:space="preserve">pasteurianus </v>
      </c>
      <c r="H59" s="6" t="s">
        <v>201</v>
      </c>
      <c r="I59" t="str">
        <f t="shared" si="5"/>
        <v>pasteurianus IFO 328</v>
      </c>
      <c r="J59" t="s">
        <v>12</v>
      </c>
      <c r="K59" t="s">
        <v>52</v>
      </c>
      <c r="L59" t="s">
        <v>133</v>
      </c>
      <c r="M59">
        <v>1.8149999999999999</v>
      </c>
      <c r="N59">
        <v>58.567500000000003</v>
      </c>
      <c r="O59" s="7">
        <v>1</v>
      </c>
      <c r="P59" t="s">
        <v>18</v>
      </c>
      <c r="Q59" t="s">
        <v>18</v>
      </c>
      <c r="R59" t="s">
        <v>18</v>
      </c>
      <c r="S59" s="7">
        <v>1</v>
      </c>
      <c r="T59" s="7" t="s">
        <v>18</v>
      </c>
    </row>
    <row r="60" spans="1:20" x14ac:dyDescent="0.25">
      <c r="A60" s="6">
        <v>59</v>
      </c>
      <c r="B60" s="6" t="s">
        <v>221</v>
      </c>
      <c r="C60" s="6" t="s">
        <v>222</v>
      </c>
      <c r="D60" s="6" t="s">
        <v>223</v>
      </c>
      <c r="E60" s="6" t="str">
        <f t="shared" si="0"/>
        <v>Acetobacter pasteurianus IFO 3283-03</v>
      </c>
      <c r="F60" s="6" t="str">
        <f t="shared" si="1"/>
        <v xml:space="preserve">Acetobacter </v>
      </c>
      <c r="G60" s="6" t="str">
        <f t="shared" si="3"/>
        <v xml:space="preserve">pasteurianus </v>
      </c>
      <c r="H60" s="6" t="s">
        <v>220</v>
      </c>
      <c r="I60" t="str">
        <f t="shared" si="5"/>
        <v>pasteurianus IFO 328</v>
      </c>
      <c r="J60" t="s">
        <v>12</v>
      </c>
      <c r="K60" t="s">
        <v>52</v>
      </c>
      <c r="L60" t="s">
        <v>133</v>
      </c>
      <c r="M60">
        <v>191.42699999999999</v>
      </c>
      <c r="N60">
        <v>53.366</v>
      </c>
      <c r="O60" s="7">
        <v>171</v>
      </c>
      <c r="P60" t="s">
        <v>18</v>
      </c>
      <c r="Q60" t="s">
        <v>18</v>
      </c>
      <c r="R60" t="s">
        <v>18</v>
      </c>
      <c r="S60" s="7">
        <v>182</v>
      </c>
      <c r="T60" s="7">
        <v>11</v>
      </c>
    </row>
    <row r="61" spans="1:20" x14ac:dyDescent="0.25">
      <c r="A61" s="6">
        <v>60</v>
      </c>
      <c r="B61" s="6" t="s">
        <v>224</v>
      </c>
      <c r="C61" s="6" t="s">
        <v>225</v>
      </c>
      <c r="D61" s="6" t="s">
        <v>226</v>
      </c>
      <c r="E61" s="6" t="str">
        <f t="shared" si="0"/>
        <v>Acetobacter pasteurianus IFO 3283-03</v>
      </c>
      <c r="F61" s="6" t="str">
        <f t="shared" si="1"/>
        <v xml:space="preserve">Acetobacter </v>
      </c>
      <c r="G61" s="6" t="str">
        <f t="shared" si="3"/>
        <v xml:space="preserve">pasteurianus </v>
      </c>
      <c r="H61" s="6" t="s">
        <v>220</v>
      </c>
      <c r="I61" t="str">
        <f t="shared" si="5"/>
        <v>pasteurianus IFO 328</v>
      </c>
      <c r="J61" t="s">
        <v>12</v>
      </c>
      <c r="K61" t="s">
        <v>52</v>
      </c>
      <c r="L61" t="s">
        <v>133</v>
      </c>
      <c r="M61">
        <v>1.8149999999999999</v>
      </c>
      <c r="N61">
        <v>58.567500000000003</v>
      </c>
      <c r="O61" s="7">
        <v>1</v>
      </c>
      <c r="P61" t="s">
        <v>18</v>
      </c>
      <c r="Q61" t="s">
        <v>18</v>
      </c>
      <c r="R61" t="s">
        <v>18</v>
      </c>
      <c r="S61" s="7">
        <v>1</v>
      </c>
      <c r="T61" s="7" t="s">
        <v>18</v>
      </c>
    </row>
    <row r="62" spans="1:20" x14ac:dyDescent="0.25">
      <c r="A62" s="6">
        <v>61</v>
      </c>
      <c r="B62" s="6" t="s">
        <v>227</v>
      </c>
      <c r="C62" s="6" t="s">
        <v>228</v>
      </c>
      <c r="D62" s="6" t="s">
        <v>229</v>
      </c>
      <c r="E62" s="6" t="str">
        <f t="shared" si="0"/>
        <v>Acetobacter pasteurianus IFO 3283-03</v>
      </c>
      <c r="F62" s="6" t="str">
        <f t="shared" si="1"/>
        <v xml:space="preserve">Acetobacter </v>
      </c>
      <c r="G62" s="6" t="str">
        <f t="shared" si="3"/>
        <v xml:space="preserve">pasteurianus </v>
      </c>
      <c r="H62" s="6" t="s">
        <v>220</v>
      </c>
      <c r="I62" t="str">
        <f t="shared" si="5"/>
        <v>pasteurianus IFO 328</v>
      </c>
      <c r="J62" t="s">
        <v>12</v>
      </c>
      <c r="K62" t="s">
        <v>52</v>
      </c>
      <c r="L62" t="s">
        <v>133</v>
      </c>
      <c r="M62">
        <v>182.94</v>
      </c>
      <c r="N62">
        <v>53.4968</v>
      </c>
      <c r="O62" s="7">
        <v>162</v>
      </c>
      <c r="P62" t="s">
        <v>18</v>
      </c>
      <c r="Q62" t="s">
        <v>18</v>
      </c>
      <c r="R62" t="s">
        <v>18</v>
      </c>
      <c r="S62" s="7">
        <v>173</v>
      </c>
      <c r="T62" s="7">
        <v>11</v>
      </c>
    </row>
    <row r="63" spans="1:20" x14ac:dyDescent="0.25">
      <c r="A63" s="6">
        <v>62</v>
      </c>
      <c r="B63" s="6" t="s">
        <v>230</v>
      </c>
      <c r="C63" s="6" t="s">
        <v>231</v>
      </c>
      <c r="D63" s="6" t="s">
        <v>232</v>
      </c>
      <c r="E63" s="6" t="str">
        <f t="shared" si="0"/>
        <v>Acetobacter pasteurianus IFO 3283-03</v>
      </c>
      <c r="F63" s="6" t="str">
        <f t="shared" si="1"/>
        <v xml:space="preserve">Acetobacter </v>
      </c>
      <c r="G63" s="6" t="str">
        <f t="shared" si="3"/>
        <v xml:space="preserve">pasteurianus </v>
      </c>
      <c r="H63" s="6" t="s">
        <v>220</v>
      </c>
      <c r="I63" t="str">
        <f t="shared" si="5"/>
        <v>pasteurianus IFO 328</v>
      </c>
      <c r="J63" t="s">
        <v>12</v>
      </c>
      <c r="K63" t="s">
        <v>52</v>
      </c>
      <c r="L63" t="s">
        <v>133</v>
      </c>
      <c r="M63">
        <v>49.960999999999999</v>
      </c>
      <c r="N63">
        <v>53.881999999999998</v>
      </c>
      <c r="O63" s="7">
        <v>58</v>
      </c>
      <c r="P63" t="s">
        <v>18</v>
      </c>
      <c r="Q63" t="s">
        <v>18</v>
      </c>
      <c r="R63" t="s">
        <v>18</v>
      </c>
      <c r="S63" s="7">
        <v>59</v>
      </c>
      <c r="T63" s="7">
        <v>1</v>
      </c>
    </row>
    <row r="64" spans="1:20" x14ac:dyDescent="0.25">
      <c r="A64" s="6">
        <v>63</v>
      </c>
      <c r="B64" s="6" t="s">
        <v>233</v>
      </c>
      <c r="C64" s="6" t="s">
        <v>234</v>
      </c>
      <c r="D64" s="6" t="s">
        <v>235</v>
      </c>
      <c r="E64" s="6" t="str">
        <f t="shared" si="0"/>
        <v>Acetobacter pasteurianus IFO 3283-03</v>
      </c>
      <c r="F64" s="6" t="str">
        <f t="shared" si="1"/>
        <v xml:space="preserve">Acetobacter </v>
      </c>
      <c r="G64" s="6" t="str">
        <f t="shared" si="3"/>
        <v xml:space="preserve">pasteurianus </v>
      </c>
      <c r="H64" s="6" t="s">
        <v>220</v>
      </c>
      <c r="I64" t="str">
        <f t="shared" si="5"/>
        <v>pasteurianus IFO 328</v>
      </c>
      <c r="J64" t="s">
        <v>12</v>
      </c>
      <c r="K64" t="s">
        <v>52</v>
      </c>
      <c r="L64" t="s">
        <v>133</v>
      </c>
      <c r="M64">
        <v>3.0350000000000001</v>
      </c>
      <c r="N64">
        <v>55.782499999999999</v>
      </c>
      <c r="O64" s="7">
        <v>3</v>
      </c>
      <c r="P64" t="s">
        <v>18</v>
      </c>
      <c r="Q64" t="s">
        <v>18</v>
      </c>
      <c r="R64" t="s">
        <v>18</v>
      </c>
      <c r="S64" s="7">
        <v>3</v>
      </c>
      <c r="T64" s="7" t="s">
        <v>18</v>
      </c>
    </row>
    <row r="65" spans="1:20" x14ac:dyDescent="0.25">
      <c r="A65" s="6">
        <v>64</v>
      </c>
      <c r="B65" s="6" t="s">
        <v>236</v>
      </c>
      <c r="C65" s="6" t="s">
        <v>237</v>
      </c>
      <c r="D65" s="6" t="s">
        <v>238</v>
      </c>
      <c r="E65" s="6" t="str">
        <f t="shared" si="0"/>
        <v>Acetobacter pasteurianus IFO 3283-03</v>
      </c>
      <c r="F65" s="6" t="str">
        <f t="shared" si="1"/>
        <v xml:space="preserve">Acetobacter </v>
      </c>
      <c r="G65" s="6" t="str">
        <f t="shared" si="3"/>
        <v xml:space="preserve">pasteurianus </v>
      </c>
      <c r="H65" s="6" t="s">
        <v>220</v>
      </c>
      <c r="I65" t="str">
        <f t="shared" si="5"/>
        <v>pasteurianus IFO 328</v>
      </c>
      <c r="J65" t="s">
        <v>12</v>
      </c>
      <c r="K65" t="s">
        <v>52</v>
      </c>
      <c r="L65" t="s">
        <v>133</v>
      </c>
      <c r="M65">
        <v>3.2040000000000002</v>
      </c>
      <c r="N65">
        <v>53.7453</v>
      </c>
      <c r="O65" s="7">
        <v>4</v>
      </c>
      <c r="P65" t="s">
        <v>18</v>
      </c>
      <c r="Q65" t="s">
        <v>18</v>
      </c>
      <c r="R65" t="s">
        <v>18</v>
      </c>
      <c r="S65" s="7">
        <v>4</v>
      </c>
      <c r="T65" s="7" t="s">
        <v>18</v>
      </c>
    </row>
    <row r="66" spans="1:20" x14ac:dyDescent="0.25">
      <c r="A66" s="6">
        <v>65</v>
      </c>
      <c r="B66" s="6" t="s">
        <v>240</v>
      </c>
      <c r="C66" s="6" t="s">
        <v>241</v>
      </c>
      <c r="D66" s="6" t="s">
        <v>242</v>
      </c>
      <c r="E66" s="6" t="str">
        <f t="shared" si="0"/>
        <v>Acetobacter pasteurianus IFO 3283-07</v>
      </c>
      <c r="F66" s="6" t="str">
        <f t="shared" si="1"/>
        <v xml:space="preserve">Acetobacter </v>
      </c>
      <c r="G66" s="6" t="str">
        <f t="shared" si="3"/>
        <v xml:space="preserve">pasteurianus </v>
      </c>
      <c r="H66" s="6" t="s">
        <v>239</v>
      </c>
      <c r="I66" t="str">
        <f t="shared" si="5"/>
        <v>pasteurianus IFO 328</v>
      </c>
      <c r="J66" t="s">
        <v>12</v>
      </c>
      <c r="K66" t="s">
        <v>52</v>
      </c>
      <c r="L66" t="s">
        <v>133</v>
      </c>
      <c r="M66">
        <v>182.94</v>
      </c>
      <c r="N66">
        <v>53.4968</v>
      </c>
      <c r="O66" s="7">
        <v>162</v>
      </c>
      <c r="P66" t="s">
        <v>18</v>
      </c>
      <c r="Q66" t="s">
        <v>18</v>
      </c>
      <c r="R66" t="s">
        <v>18</v>
      </c>
      <c r="S66" s="7">
        <v>173</v>
      </c>
      <c r="T66" s="7">
        <v>11</v>
      </c>
    </row>
    <row r="67" spans="1:20" x14ac:dyDescent="0.25">
      <c r="A67" s="6">
        <v>66</v>
      </c>
      <c r="B67" s="6" t="s">
        <v>243</v>
      </c>
      <c r="C67" s="6" t="s">
        <v>244</v>
      </c>
      <c r="D67" s="6" t="s">
        <v>245</v>
      </c>
      <c r="E67" s="6" t="str">
        <f t="shared" ref="E67:E130" si="6">IF(IFERROR(SEARCH("'",H67,1)=1,LOOKUP($A67,$A:$A,H:H))=TRUE,"-",IF(IFERROR(SEARCH("[",H67,1)=1,LOOKUP($A67,$A:$A,H:H))=TRUE,"-",IF(EXACT(MID(H67,1,1),MID(PROPER(H67),1,1))=FALSE,"-",IF(MID(H67,1,11)="Candidatus ",MID(H67,12,100),H67))))</f>
        <v>Acetobacter pasteurianus IFO 3283-07</v>
      </c>
      <c r="F67" s="6" t="str">
        <f t="shared" ref="F67:F130" si="7">IF(E67="-","-",LEFT(E67,FIND(" ",E67,1)))</f>
        <v xml:space="preserve">Acetobacter </v>
      </c>
      <c r="G67" s="6" t="str">
        <f t="shared" ref="G67:G130" si="8">IF(ISERR(LEFT($I:$I,FIND(" ",$I:$I,1))),$I67,LEFT($I:$I,FIND(" ",$I:$I,1)))</f>
        <v xml:space="preserve">pasteurianus </v>
      </c>
      <c r="H67" s="6" t="s">
        <v>239</v>
      </c>
      <c r="I67" t="str">
        <f t="shared" si="5"/>
        <v>pasteurianus IFO 328</v>
      </c>
      <c r="J67" t="s">
        <v>12</v>
      </c>
      <c r="K67" t="s">
        <v>52</v>
      </c>
      <c r="L67" t="s">
        <v>133</v>
      </c>
      <c r="M67">
        <v>1.8149999999999999</v>
      </c>
      <c r="N67">
        <v>58.567500000000003</v>
      </c>
      <c r="O67" s="7">
        <v>1</v>
      </c>
      <c r="P67" t="s">
        <v>18</v>
      </c>
      <c r="Q67" t="s">
        <v>18</v>
      </c>
      <c r="R67" t="s">
        <v>18</v>
      </c>
      <c r="S67" s="7">
        <v>1</v>
      </c>
      <c r="T67" s="7" t="s">
        <v>18</v>
      </c>
    </row>
    <row r="68" spans="1:20" x14ac:dyDescent="0.25">
      <c r="A68" s="6">
        <v>67</v>
      </c>
      <c r="B68" s="6" t="s">
        <v>246</v>
      </c>
      <c r="C68" s="6" t="s">
        <v>247</v>
      </c>
      <c r="D68" s="6" t="s">
        <v>248</v>
      </c>
      <c r="E68" s="6" t="str">
        <f t="shared" si="6"/>
        <v>Acetobacter pasteurianus IFO 3283-07</v>
      </c>
      <c r="F68" s="6" t="str">
        <f t="shared" si="7"/>
        <v xml:space="preserve">Acetobacter </v>
      </c>
      <c r="G68" s="6" t="str">
        <f t="shared" si="8"/>
        <v xml:space="preserve">pasteurianus </v>
      </c>
      <c r="H68" s="6" t="s">
        <v>239</v>
      </c>
      <c r="I68" t="str">
        <f t="shared" si="5"/>
        <v>pasteurianus IFO 328</v>
      </c>
      <c r="J68" t="s">
        <v>12</v>
      </c>
      <c r="K68" t="s">
        <v>52</v>
      </c>
      <c r="L68" t="s">
        <v>133</v>
      </c>
      <c r="M68">
        <v>3.2040000000000002</v>
      </c>
      <c r="N68">
        <v>53.7453</v>
      </c>
      <c r="O68" s="7">
        <v>4</v>
      </c>
      <c r="P68" t="s">
        <v>18</v>
      </c>
      <c r="Q68" t="s">
        <v>18</v>
      </c>
      <c r="R68" t="s">
        <v>18</v>
      </c>
      <c r="S68" s="7">
        <v>4</v>
      </c>
      <c r="T68" s="7" t="s">
        <v>18</v>
      </c>
    </row>
    <row r="69" spans="1:20" x14ac:dyDescent="0.25">
      <c r="A69" s="6">
        <v>68</v>
      </c>
      <c r="B69" s="6" t="s">
        <v>249</v>
      </c>
      <c r="C69" s="6" t="s">
        <v>250</v>
      </c>
      <c r="D69" s="6" t="s">
        <v>251</v>
      </c>
      <c r="E69" s="6" t="str">
        <f t="shared" si="6"/>
        <v>Acetobacter pasteurianus IFO 3283-07</v>
      </c>
      <c r="F69" s="6" t="str">
        <f t="shared" si="7"/>
        <v xml:space="preserve">Acetobacter </v>
      </c>
      <c r="G69" s="6" t="str">
        <f t="shared" si="8"/>
        <v xml:space="preserve">pasteurianus </v>
      </c>
      <c r="H69" s="6" t="s">
        <v>239</v>
      </c>
      <c r="I69" t="str">
        <f t="shared" si="5"/>
        <v>pasteurianus IFO 328</v>
      </c>
      <c r="J69" t="s">
        <v>12</v>
      </c>
      <c r="K69" t="s">
        <v>52</v>
      </c>
      <c r="L69" t="s">
        <v>133</v>
      </c>
      <c r="M69">
        <v>191.42699999999999</v>
      </c>
      <c r="N69">
        <v>53.366</v>
      </c>
      <c r="O69" s="7">
        <v>171</v>
      </c>
      <c r="P69" t="s">
        <v>18</v>
      </c>
      <c r="Q69" t="s">
        <v>18</v>
      </c>
      <c r="R69" t="s">
        <v>18</v>
      </c>
      <c r="S69" s="7">
        <v>182</v>
      </c>
      <c r="T69" s="7">
        <v>11</v>
      </c>
    </row>
    <row r="70" spans="1:20" x14ac:dyDescent="0.25">
      <c r="A70" s="6">
        <v>69</v>
      </c>
      <c r="B70" s="6" t="s">
        <v>252</v>
      </c>
      <c r="C70" s="6" t="s">
        <v>253</v>
      </c>
      <c r="D70" s="6" t="s">
        <v>254</v>
      </c>
      <c r="E70" s="6" t="str">
        <f t="shared" si="6"/>
        <v>Acetobacter pasteurianus IFO 3283-07</v>
      </c>
      <c r="F70" s="6" t="str">
        <f t="shared" si="7"/>
        <v xml:space="preserve">Acetobacter </v>
      </c>
      <c r="G70" s="6" t="str">
        <f t="shared" si="8"/>
        <v xml:space="preserve">pasteurianus </v>
      </c>
      <c r="H70" s="6" t="s">
        <v>239</v>
      </c>
      <c r="I70" t="str">
        <f t="shared" si="5"/>
        <v>pasteurianus IFO 328</v>
      </c>
      <c r="J70" t="s">
        <v>12</v>
      </c>
      <c r="K70" t="s">
        <v>52</v>
      </c>
      <c r="L70" t="s">
        <v>133</v>
      </c>
      <c r="M70">
        <v>49.960999999999999</v>
      </c>
      <c r="N70">
        <v>53.881999999999998</v>
      </c>
      <c r="O70" s="7">
        <v>58</v>
      </c>
      <c r="P70" t="s">
        <v>18</v>
      </c>
      <c r="Q70" t="s">
        <v>18</v>
      </c>
      <c r="R70" t="s">
        <v>18</v>
      </c>
      <c r="S70" s="7">
        <v>59</v>
      </c>
      <c r="T70" s="7">
        <v>1</v>
      </c>
    </row>
    <row r="71" spans="1:20" x14ac:dyDescent="0.25">
      <c r="A71" s="6">
        <v>70</v>
      </c>
      <c r="B71" s="6" t="s">
        <v>255</v>
      </c>
      <c r="C71" s="6" t="s">
        <v>256</v>
      </c>
      <c r="D71" s="6" t="s">
        <v>257</v>
      </c>
      <c r="E71" s="6" t="str">
        <f t="shared" si="6"/>
        <v>Acetobacter pasteurianus IFO 3283-07</v>
      </c>
      <c r="F71" s="6" t="str">
        <f t="shared" si="7"/>
        <v xml:space="preserve">Acetobacter </v>
      </c>
      <c r="G71" s="6" t="str">
        <f t="shared" si="8"/>
        <v xml:space="preserve">pasteurianus </v>
      </c>
      <c r="H71" s="6" t="s">
        <v>239</v>
      </c>
      <c r="I71" t="str">
        <f t="shared" si="5"/>
        <v>pasteurianus IFO 328</v>
      </c>
      <c r="J71" t="s">
        <v>12</v>
      </c>
      <c r="K71" t="s">
        <v>52</v>
      </c>
      <c r="L71" t="s">
        <v>133</v>
      </c>
      <c r="M71">
        <v>3.0350000000000001</v>
      </c>
      <c r="N71">
        <v>55.782499999999999</v>
      </c>
      <c r="O71" s="7">
        <v>3</v>
      </c>
      <c r="P71" t="s">
        <v>18</v>
      </c>
      <c r="Q71" t="s">
        <v>18</v>
      </c>
      <c r="R71" t="s">
        <v>18</v>
      </c>
      <c r="S71" s="7">
        <v>3</v>
      </c>
      <c r="T71" s="7" t="s">
        <v>18</v>
      </c>
    </row>
    <row r="72" spans="1:20" x14ac:dyDescent="0.25">
      <c r="A72" s="6">
        <v>71</v>
      </c>
      <c r="B72" s="6" t="s">
        <v>259</v>
      </c>
      <c r="C72" s="6" t="s">
        <v>260</v>
      </c>
      <c r="D72" s="6" t="s">
        <v>261</v>
      </c>
      <c r="E72" s="6" t="str">
        <f t="shared" si="6"/>
        <v>Acetobacter pasteurianus IFO 3283-12</v>
      </c>
      <c r="F72" s="6" t="str">
        <f t="shared" si="7"/>
        <v xml:space="preserve">Acetobacter </v>
      </c>
      <c r="G72" s="6" t="str">
        <f t="shared" si="8"/>
        <v xml:space="preserve">pasteurianus </v>
      </c>
      <c r="H72" s="6" t="s">
        <v>258</v>
      </c>
      <c r="I72" t="str">
        <f t="shared" si="5"/>
        <v>pasteurianus IFO 328</v>
      </c>
      <c r="J72" t="s">
        <v>12</v>
      </c>
      <c r="K72" t="s">
        <v>52</v>
      </c>
      <c r="L72" t="s">
        <v>133</v>
      </c>
      <c r="M72">
        <v>3.2040000000000002</v>
      </c>
      <c r="N72">
        <v>53.7453</v>
      </c>
      <c r="O72" s="7">
        <v>4</v>
      </c>
      <c r="P72" t="s">
        <v>18</v>
      </c>
      <c r="Q72" t="s">
        <v>18</v>
      </c>
      <c r="R72" t="s">
        <v>18</v>
      </c>
      <c r="S72" s="7">
        <v>4</v>
      </c>
      <c r="T72" s="7" t="s">
        <v>18</v>
      </c>
    </row>
    <row r="73" spans="1:20" x14ac:dyDescent="0.25">
      <c r="A73" s="6">
        <v>72</v>
      </c>
      <c r="B73" s="6" t="s">
        <v>262</v>
      </c>
      <c r="C73" s="6" t="s">
        <v>263</v>
      </c>
      <c r="D73" s="6" t="s">
        <v>264</v>
      </c>
      <c r="E73" s="6" t="str">
        <f t="shared" si="6"/>
        <v>Acetobacter pasteurianus IFO 3283-12</v>
      </c>
      <c r="F73" s="6" t="str">
        <f t="shared" si="7"/>
        <v xml:space="preserve">Acetobacter </v>
      </c>
      <c r="G73" s="6" t="str">
        <f t="shared" si="8"/>
        <v xml:space="preserve">pasteurianus </v>
      </c>
      <c r="H73" s="6" t="s">
        <v>258</v>
      </c>
      <c r="I73" t="str">
        <f t="shared" si="5"/>
        <v>pasteurianus IFO 328</v>
      </c>
      <c r="J73" t="s">
        <v>12</v>
      </c>
      <c r="K73" t="s">
        <v>52</v>
      </c>
      <c r="L73" t="s">
        <v>133</v>
      </c>
      <c r="M73">
        <v>49.960999999999999</v>
      </c>
      <c r="N73">
        <v>53.881999999999998</v>
      </c>
      <c r="O73" s="7">
        <v>58</v>
      </c>
      <c r="P73" t="s">
        <v>18</v>
      </c>
      <c r="Q73" t="s">
        <v>18</v>
      </c>
      <c r="R73" t="s">
        <v>18</v>
      </c>
      <c r="S73" s="7">
        <v>59</v>
      </c>
      <c r="T73" s="7">
        <v>1</v>
      </c>
    </row>
    <row r="74" spans="1:20" x14ac:dyDescent="0.25">
      <c r="A74" s="6">
        <v>73</v>
      </c>
      <c r="B74" s="6" t="s">
        <v>265</v>
      </c>
      <c r="C74" s="6" t="s">
        <v>266</v>
      </c>
      <c r="D74" s="6" t="s">
        <v>267</v>
      </c>
      <c r="E74" s="6" t="str">
        <f t="shared" si="6"/>
        <v>Acetobacter pasteurianus IFO 3283-12</v>
      </c>
      <c r="F74" s="6" t="str">
        <f t="shared" si="7"/>
        <v xml:space="preserve">Acetobacter </v>
      </c>
      <c r="G74" s="6" t="str">
        <f t="shared" si="8"/>
        <v xml:space="preserve">pasteurianus </v>
      </c>
      <c r="H74" s="6" t="s">
        <v>258</v>
      </c>
      <c r="I74" t="str">
        <f t="shared" si="5"/>
        <v>pasteurianus IFO 328</v>
      </c>
      <c r="J74" t="s">
        <v>12</v>
      </c>
      <c r="K74" t="s">
        <v>52</v>
      </c>
      <c r="L74" t="s">
        <v>133</v>
      </c>
      <c r="M74">
        <v>1.8149999999999999</v>
      </c>
      <c r="N74">
        <v>58.567500000000003</v>
      </c>
      <c r="O74" s="7">
        <v>1</v>
      </c>
      <c r="P74" t="s">
        <v>18</v>
      </c>
      <c r="Q74" t="s">
        <v>18</v>
      </c>
      <c r="R74" t="s">
        <v>18</v>
      </c>
      <c r="S74" s="7">
        <v>1</v>
      </c>
      <c r="T74" s="7" t="s">
        <v>18</v>
      </c>
    </row>
    <row r="75" spans="1:20" x14ac:dyDescent="0.25">
      <c r="A75" s="6">
        <v>74</v>
      </c>
      <c r="B75" s="6" t="s">
        <v>268</v>
      </c>
      <c r="C75" s="6" t="s">
        <v>269</v>
      </c>
      <c r="D75" s="6" t="s">
        <v>270</v>
      </c>
      <c r="E75" s="6" t="str">
        <f t="shared" si="6"/>
        <v>Acetobacter pasteurianus IFO 3283-12</v>
      </c>
      <c r="F75" s="6" t="str">
        <f t="shared" si="7"/>
        <v xml:space="preserve">Acetobacter </v>
      </c>
      <c r="G75" s="6" t="str">
        <f t="shared" si="8"/>
        <v xml:space="preserve">pasteurianus </v>
      </c>
      <c r="H75" s="6" t="s">
        <v>258</v>
      </c>
      <c r="I75" t="str">
        <f t="shared" si="5"/>
        <v>pasteurianus IFO 328</v>
      </c>
      <c r="J75" t="s">
        <v>12</v>
      </c>
      <c r="K75" t="s">
        <v>52</v>
      </c>
      <c r="L75" t="s">
        <v>133</v>
      </c>
      <c r="M75">
        <v>182.94</v>
      </c>
      <c r="N75">
        <v>53.4968</v>
      </c>
      <c r="O75" s="7">
        <v>162</v>
      </c>
      <c r="P75" t="s">
        <v>18</v>
      </c>
      <c r="Q75" t="s">
        <v>18</v>
      </c>
      <c r="R75" t="s">
        <v>18</v>
      </c>
      <c r="S75" s="7">
        <v>173</v>
      </c>
      <c r="T75" s="7">
        <v>11</v>
      </c>
    </row>
    <row r="76" spans="1:20" x14ac:dyDescent="0.25">
      <c r="A76" s="6">
        <v>75</v>
      </c>
      <c r="B76" s="6" t="s">
        <v>271</v>
      </c>
      <c r="C76" s="6" t="s">
        <v>272</v>
      </c>
      <c r="D76" s="6" t="s">
        <v>273</v>
      </c>
      <c r="E76" s="6" t="str">
        <f t="shared" si="6"/>
        <v>Acetobacter pasteurianus IFO 3283-12</v>
      </c>
      <c r="F76" s="6" t="str">
        <f t="shared" si="7"/>
        <v xml:space="preserve">Acetobacter </v>
      </c>
      <c r="G76" s="6" t="str">
        <f t="shared" si="8"/>
        <v xml:space="preserve">pasteurianus </v>
      </c>
      <c r="H76" s="6" t="s">
        <v>258</v>
      </c>
      <c r="I76" t="str">
        <f t="shared" si="5"/>
        <v>pasteurianus IFO 328</v>
      </c>
      <c r="J76" t="s">
        <v>12</v>
      </c>
      <c r="K76" t="s">
        <v>52</v>
      </c>
      <c r="L76" t="s">
        <v>133</v>
      </c>
      <c r="M76">
        <v>3.0350000000000001</v>
      </c>
      <c r="N76">
        <v>55.782499999999999</v>
      </c>
      <c r="O76" s="7">
        <v>3</v>
      </c>
      <c r="P76" t="s">
        <v>18</v>
      </c>
      <c r="Q76" t="s">
        <v>18</v>
      </c>
      <c r="R76" t="s">
        <v>18</v>
      </c>
      <c r="S76" s="7">
        <v>3</v>
      </c>
      <c r="T76" s="7" t="s">
        <v>18</v>
      </c>
    </row>
    <row r="77" spans="1:20" x14ac:dyDescent="0.25">
      <c r="A77" s="6">
        <v>76</v>
      </c>
      <c r="B77" s="6" t="s">
        <v>274</v>
      </c>
      <c r="C77" s="6" t="s">
        <v>275</v>
      </c>
      <c r="D77" s="6" t="s">
        <v>276</v>
      </c>
      <c r="E77" s="6" t="str">
        <f t="shared" si="6"/>
        <v>Acetobacter pasteurianus IFO 3283-12</v>
      </c>
      <c r="F77" s="6" t="str">
        <f t="shared" si="7"/>
        <v xml:space="preserve">Acetobacter </v>
      </c>
      <c r="G77" s="6" t="str">
        <f t="shared" si="8"/>
        <v xml:space="preserve">pasteurianus </v>
      </c>
      <c r="H77" s="6" t="s">
        <v>258</v>
      </c>
      <c r="I77" t="str">
        <f t="shared" si="5"/>
        <v>pasteurianus IFO 328</v>
      </c>
      <c r="J77" t="s">
        <v>12</v>
      </c>
      <c r="K77" t="s">
        <v>52</v>
      </c>
      <c r="L77" t="s">
        <v>133</v>
      </c>
      <c r="M77">
        <v>191.411</v>
      </c>
      <c r="N77">
        <v>53.366300000000003</v>
      </c>
      <c r="O77" s="7">
        <v>170</v>
      </c>
      <c r="P77" t="s">
        <v>18</v>
      </c>
      <c r="Q77" t="s">
        <v>18</v>
      </c>
      <c r="R77" t="s">
        <v>18</v>
      </c>
      <c r="S77" s="7">
        <v>181</v>
      </c>
      <c r="T77" s="7">
        <v>11</v>
      </c>
    </row>
    <row r="78" spans="1:20" x14ac:dyDescent="0.25">
      <c r="A78" s="6">
        <v>77</v>
      </c>
      <c r="B78" s="6" t="s">
        <v>278</v>
      </c>
      <c r="C78" s="6" t="s">
        <v>279</v>
      </c>
      <c r="D78" s="6" t="s">
        <v>280</v>
      </c>
      <c r="E78" s="6" t="str">
        <f t="shared" si="6"/>
        <v>Acetobacter pasteurianus IFO 3283-22</v>
      </c>
      <c r="F78" s="6" t="str">
        <f t="shared" si="7"/>
        <v xml:space="preserve">Acetobacter </v>
      </c>
      <c r="G78" s="6" t="str">
        <f t="shared" si="8"/>
        <v xml:space="preserve">pasteurianus </v>
      </c>
      <c r="H78" s="6" t="s">
        <v>277</v>
      </c>
      <c r="I78" t="str">
        <f t="shared" si="5"/>
        <v>pasteurianus IFO 328</v>
      </c>
      <c r="J78" t="s">
        <v>12</v>
      </c>
      <c r="K78" t="s">
        <v>52</v>
      </c>
      <c r="L78" t="s">
        <v>133</v>
      </c>
      <c r="M78">
        <v>191.42699999999999</v>
      </c>
      <c r="N78">
        <v>53.366</v>
      </c>
      <c r="O78" s="7">
        <v>170</v>
      </c>
      <c r="P78" t="s">
        <v>18</v>
      </c>
      <c r="Q78" t="s">
        <v>18</v>
      </c>
      <c r="R78" t="s">
        <v>18</v>
      </c>
      <c r="S78" s="7">
        <v>181</v>
      </c>
      <c r="T78" s="7">
        <v>11</v>
      </c>
    </row>
    <row r="79" spans="1:20" x14ac:dyDescent="0.25">
      <c r="A79" s="6">
        <v>78</v>
      </c>
      <c r="B79" s="6" t="s">
        <v>281</v>
      </c>
      <c r="C79" s="6" t="s">
        <v>282</v>
      </c>
      <c r="D79" s="6" t="s">
        <v>283</v>
      </c>
      <c r="E79" s="6" t="str">
        <f t="shared" si="6"/>
        <v>Acetobacter pasteurianus IFO 3283-22</v>
      </c>
      <c r="F79" s="6" t="str">
        <f t="shared" si="7"/>
        <v xml:space="preserve">Acetobacter </v>
      </c>
      <c r="G79" s="6" t="str">
        <f t="shared" si="8"/>
        <v xml:space="preserve">pasteurianus </v>
      </c>
      <c r="H79" s="6" t="s">
        <v>277</v>
      </c>
      <c r="I79" t="str">
        <f t="shared" si="5"/>
        <v>pasteurianus IFO 328</v>
      </c>
      <c r="J79" t="s">
        <v>12</v>
      </c>
      <c r="K79" t="s">
        <v>52</v>
      </c>
      <c r="L79" t="s">
        <v>133</v>
      </c>
      <c r="M79">
        <v>1.8149999999999999</v>
      </c>
      <c r="N79">
        <v>58.567500000000003</v>
      </c>
      <c r="O79" s="7">
        <v>1</v>
      </c>
      <c r="P79" t="s">
        <v>18</v>
      </c>
      <c r="Q79" t="s">
        <v>18</v>
      </c>
      <c r="R79" t="s">
        <v>18</v>
      </c>
      <c r="S79" s="7">
        <v>1</v>
      </c>
      <c r="T79" s="7" t="s">
        <v>18</v>
      </c>
    </row>
    <row r="80" spans="1:20" x14ac:dyDescent="0.25">
      <c r="A80" s="6">
        <v>79</v>
      </c>
      <c r="B80" s="6" t="s">
        <v>284</v>
      </c>
      <c r="C80" s="6" t="s">
        <v>285</v>
      </c>
      <c r="D80" s="6" t="s">
        <v>286</v>
      </c>
      <c r="E80" s="6" t="str">
        <f t="shared" si="6"/>
        <v>Acetobacter pasteurianus IFO 3283-22</v>
      </c>
      <c r="F80" s="6" t="str">
        <f t="shared" si="7"/>
        <v xml:space="preserve">Acetobacter </v>
      </c>
      <c r="G80" s="6" t="str">
        <f t="shared" si="8"/>
        <v xml:space="preserve">pasteurianus </v>
      </c>
      <c r="H80" s="6" t="s">
        <v>277</v>
      </c>
      <c r="I80" t="str">
        <f t="shared" si="5"/>
        <v>pasteurianus IFO 328</v>
      </c>
      <c r="J80" t="s">
        <v>12</v>
      </c>
      <c r="K80" t="s">
        <v>52</v>
      </c>
      <c r="L80" t="s">
        <v>133</v>
      </c>
      <c r="M80">
        <v>3.2040000000000002</v>
      </c>
      <c r="N80">
        <v>53.7453</v>
      </c>
      <c r="O80" s="7">
        <v>4</v>
      </c>
      <c r="P80" t="s">
        <v>18</v>
      </c>
      <c r="Q80" t="s">
        <v>18</v>
      </c>
      <c r="R80" t="s">
        <v>18</v>
      </c>
      <c r="S80" s="7">
        <v>4</v>
      </c>
      <c r="T80" s="7" t="s">
        <v>18</v>
      </c>
    </row>
    <row r="81" spans="1:20" x14ac:dyDescent="0.25">
      <c r="A81" s="6">
        <v>80</v>
      </c>
      <c r="B81" s="6" t="s">
        <v>287</v>
      </c>
      <c r="C81" s="6" t="s">
        <v>288</v>
      </c>
      <c r="D81" s="6" t="s">
        <v>289</v>
      </c>
      <c r="E81" s="6" t="str">
        <f t="shared" si="6"/>
        <v>Acetobacter pasteurianus IFO 3283-22</v>
      </c>
      <c r="F81" s="6" t="str">
        <f t="shared" si="7"/>
        <v xml:space="preserve">Acetobacter </v>
      </c>
      <c r="G81" s="6" t="str">
        <f t="shared" si="8"/>
        <v xml:space="preserve">pasteurianus </v>
      </c>
      <c r="H81" s="6" t="s">
        <v>277</v>
      </c>
      <c r="I81" t="str">
        <f t="shared" si="5"/>
        <v>pasteurianus IFO 328</v>
      </c>
      <c r="J81" t="s">
        <v>12</v>
      </c>
      <c r="K81" t="s">
        <v>52</v>
      </c>
      <c r="L81" t="s">
        <v>133</v>
      </c>
      <c r="M81">
        <v>49.960999999999999</v>
      </c>
      <c r="N81">
        <v>53.881999999999998</v>
      </c>
      <c r="O81" s="7">
        <v>58</v>
      </c>
      <c r="P81" t="s">
        <v>18</v>
      </c>
      <c r="Q81" t="s">
        <v>18</v>
      </c>
      <c r="R81" t="s">
        <v>18</v>
      </c>
      <c r="S81" s="7">
        <v>59</v>
      </c>
      <c r="T81" s="7">
        <v>1</v>
      </c>
    </row>
    <row r="82" spans="1:20" x14ac:dyDescent="0.25">
      <c r="A82" s="6">
        <v>81</v>
      </c>
      <c r="B82" s="6" t="s">
        <v>290</v>
      </c>
      <c r="C82" s="6" t="s">
        <v>291</v>
      </c>
      <c r="D82" s="6" t="s">
        <v>292</v>
      </c>
      <c r="E82" s="6" t="str">
        <f t="shared" si="6"/>
        <v>Acetobacter pasteurianus IFO 3283-22</v>
      </c>
      <c r="F82" s="6" t="str">
        <f t="shared" si="7"/>
        <v xml:space="preserve">Acetobacter </v>
      </c>
      <c r="G82" s="6" t="str">
        <f t="shared" si="8"/>
        <v xml:space="preserve">pasteurianus </v>
      </c>
      <c r="H82" s="6" t="s">
        <v>277</v>
      </c>
      <c r="I82" t="str">
        <f t="shared" si="5"/>
        <v>pasteurianus IFO 328</v>
      </c>
      <c r="J82" t="s">
        <v>12</v>
      </c>
      <c r="K82" t="s">
        <v>52</v>
      </c>
      <c r="L82" t="s">
        <v>133</v>
      </c>
      <c r="M82">
        <v>182.94</v>
      </c>
      <c r="N82">
        <v>53.4968</v>
      </c>
      <c r="O82" s="7">
        <v>162</v>
      </c>
      <c r="P82" t="s">
        <v>18</v>
      </c>
      <c r="Q82" t="s">
        <v>18</v>
      </c>
      <c r="R82" t="s">
        <v>18</v>
      </c>
      <c r="S82" s="7">
        <v>173</v>
      </c>
      <c r="T82" s="7">
        <v>11</v>
      </c>
    </row>
    <row r="83" spans="1:20" x14ac:dyDescent="0.25">
      <c r="A83" s="6">
        <v>82</v>
      </c>
      <c r="B83" s="6" t="s">
        <v>293</v>
      </c>
      <c r="C83" s="6" t="s">
        <v>294</v>
      </c>
      <c r="D83" s="6" t="s">
        <v>295</v>
      </c>
      <c r="E83" s="6" t="str">
        <f t="shared" si="6"/>
        <v>Acetobacter pasteurianus IFO 3283-22</v>
      </c>
      <c r="F83" s="6" t="str">
        <f t="shared" si="7"/>
        <v xml:space="preserve">Acetobacter </v>
      </c>
      <c r="G83" s="6" t="str">
        <f t="shared" si="8"/>
        <v xml:space="preserve">pasteurianus </v>
      </c>
      <c r="H83" s="6" t="s">
        <v>277</v>
      </c>
      <c r="I83" t="str">
        <f t="shared" si="5"/>
        <v>pasteurianus IFO 328</v>
      </c>
      <c r="J83" t="s">
        <v>12</v>
      </c>
      <c r="K83" t="s">
        <v>52</v>
      </c>
      <c r="L83" t="s">
        <v>133</v>
      </c>
      <c r="M83">
        <v>3.0350000000000001</v>
      </c>
      <c r="N83">
        <v>55.782499999999999</v>
      </c>
      <c r="O83" s="7">
        <v>3</v>
      </c>
      <c r="P83" t="s">
        <v>18</v>
      </c>
      <c r="Q83" t="s">
        <v>18</v>
      </c>
      <c r="R83" t="s">
        <v>18</v>
      </c>
      <c r="S83" s="7">
        <v>3</v>
      </c>
      <c r="T83" s="7" t="s">
        <v>18</v>
      </c>
    </row>
    <row r="84" spans="1:20" x14ac:dyDescent="0.25">
      <c r="A84" s="6">
        <v>83</v>
      </c>
      <c r="B84" s="6" t="s">
        <v>297</v>
      </c>
      <c r="C84" s="6" t="s">
        <v>298</v>
      </c>
      <c r="D84" s="6" t="s">
        <v>299</v>
      </c>
      <c r="E84" s="6" t="str">
        <f t="shared" si="6"/>
        <v>Acetobacter pasteurianus IFO 3283-26</v>
      </c>
      <c r="F84" s="6" t="str">
        <f t="shared" si="7"/>
        <v xml:space="preserve">Acetobacter </v>
      </c>
      <c r="G84" s="6" t="str">
        <f t="shared" si="8"/>
        <v xml:space="preserve">pasteurianus </v>
      </c>
      <c r="H84" s="6" t="s">
        <v>296</v>
      </c>
      <c r="I84" t="str">
        <f t="shared" si="5"/>
        <v>pasteurianus IFO 328</v>
      </c>
      <c r="J84" t="s">
        <v>12</v>
      </c>
      <c r="K84" t="s">
        <v>52</v>
      </c>
      <c r="L84" t="s">
        <v>133</v>
      </c>
      <c r="M84">
        <v>182.94</v>
      </c>
      <c r="N84">
        <v>53.4968</v>
      </c>
      <c r="O84" s="7">
        <v>162</v>
      </c>
      <c r="P84" t="s">
        <v>18</v>
      </c>
      <c r="Q84" t="s">
        <v>18</v>
      </c>
      <c r="R84" t="s">
        <v>18</v>
      </c>
      <c r="S84" s="7">
        <v>173</v>
      </c>
      <c r="T84" s="7">
        <v>11</v>
      </c>
    </row>
    <row r="85" spans="1:20" x14ac:dyDescent="0.25">
      <c r="A85" s="6">
        <v>84</v>
      </c>
      <c r="B85" s="6" t="s">
        <v>300</v>
      </c>
      <c r="C85" s="6" t="s">
        <v>301</v>
      </c>
      <c r="D85" s="6" t="s">
        <v>302</v>
      </c>
      <c r="E85" s="6" t="str">
        <f t="shared" si="6"/>
        <v>Acetobacter pasteurianus IFO 3283-26</v>
      </c>
      <c r="F85" s="6" t="str">
        <f t="shared" si="7"/>
        <v xml:space="preserve">Acetobacter </v>
      </c>
      <c r="G85" s="6" t="str">
        <f t="shared" si="8"/>
        <v xml:space="preserve">pasteurianus </v>
      </c>
      <c r="H85" s="6" t="s">
        <v>296</v>
      </c>
      <c r="I85" t="str">
        <f t="shared" si="5"/>
        <v>pasteurianus IFO 328</v>
      </c>
      <c r="J85" t="s">
        <v>12</v>
      </c>
      <c r="K85" t="s">
        <v>52</v>
      </c>
      <c r="L85" t="s">
        <v>133</v>
      </c>
      <c r="M85">
        <v>49.960999999999999</v>
      </c>
      <c r="N85">
        <v>53.881999999999998</v>
      </c>
      <c r="O85" s="7">
        <v>58</v>
      </c>
      <c r="P85" t="s">
        <v>18</v>
      </c>
      <c r="Q85" t="s">
        <v>18</v>
      </c>
      <c r="R85" t="s">
        <v>18</v>
      </c>
      <c r="S85" s="7">
        <v>59</v>
      </c>
      <c r="T85" s="7">
        <v>1</v>
      </c>
    </row>
    <row r="86" spans="1:20" x14ac:dyDescent="0.25">
      <c r="A86" s="6">
        <v>85</v>
      </c>
      <c r="B86" s="6" t="s">
        <v>303</v>
      </c>
      <c r="C86" s="6" t="s">
        <v>304</v>
      </c>
      <c r="D86" s="6" t="s">
        <v>305</v>
      </c>
      <c r="E86" s="6" t="str">
        <f t="shared" si="6"/>
        <v>Acetobacter pasteurianus IFO 3283-26</v>
      </c>
      <c r="F86" s="6" t="str">
        <f t="shared" si="7"/>
        <v xml:space="preserve">Acetobacter </v>
      </c>
      <c r="G86" s="6" t="str">
        <f t="shared" si="8"/>
        <v xml:space="preserve">pasteurianus </v>
      </c>
      <c r="H86" s="6" t="s">
        <v>296</v>
      </c>
      <c r="I86" t="str">
        <f t="shared" si="5"/>
        <v>pasteurianus IFO 328</v>
      </c>
      <c r="J86" t="s">
        <v>12</v>
      </c>
      <c r="K86" t="s">
        <v>52</v>
      </c>
      <c r="L86" t="s">
        <v>133</v>
      </c>
      <c r="M86">
        <v>3.2040000000000002</v>
      </c>
      <c r="N86">
        <v>53.7453</v>
      </c>
      <c r="O86" s="7">
        <v>4</v>
      </c>
      <c r="P86" t="s">
        <v>18</v>
      </c>
      <c r="Q86" t="s">
        <v>18</v>
      </c>
      <c r="R86" t="s">
        <v>18</v>
      </c>
      <c r="S86" s="7">
        <v>4</v>
      </c>
      <c r="T86" s="7" t="s">
        <v>18</v>
      </c>
    </row>
    <row r="87" spans="1:20" x14ac:dyDescent="0.25">
      <c r="A87" s="6">
        <v>86</v>
      </c>
      <c r="B87" s="6" t="s">
        <v>306</v>
      </c>
      <c r="C87" s="6" t="s">
        <v>307</v>
      </c>
      <c r="D87" s="6" t="s">
        <v>308</v>
      </c>
      <c r="E87" s="6" t="str">
        <f t="shared" si="6"/>
        <v>Acetobacter pasteurianus IFO 3283-26</v>
      </c>
      <c r="F87" s="6" t="str">
        <f t="shared" si="7"/>
        <v xml:space="preserve">Acetobacter </v>
      </c>
      <c r="G87" s="6" t="str">
        <f t="shared" si="8"/>
        <v xml:space="preserve">pasteurianus </v>
      </c>
      <c r="H87" s="6" t="s">
        <v>296</v>
      </c>
      <c r="I87" t="str">
        <f t="shared" si="5"/>
        <v>pasteurianus IFO 328</v>
      </c>
      <c r="J87" t="s">
        <v>12</v>
      </c>
      <c r="K87" t="s">
        <v>52</v>
      </c>
      <c r="L87" t="s">
        <v>133</v>
      </c>
      <c r="M87">
        <v>3.0350000000000001</v>
      </c>
      <c r="N87">
        <v>55.782499999999999</v>
      </c>
      <c r="O87" s="7">
        <v>3</v>
      </c>
      <c r="P87" t="s">
        <v>18</v>
      </c>
      <c r="Q87" t="s">
        <v>18</v>
      </c>
      <c r="R87" t="s">
        <v>18</v>
      </c>
      <c r="S87" s="7">
        <v>3</v>
      </c>
      <c r="T87" s="7" t="s">
        <v>18</v>
      </c>
    </row>
    <row r="88" spans="1:20" x14ac:dyDescent="0.25">
      <c r="A88" s="6">
        <v>87</v>
      </c>
      <c r="B88" s="6" t="s">
        <v>309</v>
      </c>
      <c r="C88" s="6" t="s">
        <v>310</v>
      </c>
      <c r="D88" s="6" t="s">
        <v>311</v>
      </c>
      <c r="E88" s="6" t="str">
        <f t="shared" si="6"/>
        <v>Acetobacter pasteurianus IFO 3283-26</v>
      </c>
      <c r="F88" s="6" t="str">
        <f t="shared" si="7"/>
        <v xml:space="preserve">Acetobacter </v>
      </c>
      <c r="G88" s="6" t="str">
        <f t="shared" si="8"/>
        <v xml:space="preserve">pasteurianus </v>
      </c>
      <c r="H88" s="6" t="s">
        <v>296</v>
      </c>
      <c r="I88" t="str">
        <f t="shared" si="5"/>
        <v>pasteurianus IFO 328</v>
      </c>
      <c r="J88" t="s">
        <v>12</v>
      </c>
      <c r="K88" t="s">
        <v>52</v>
      </c>
      <c r="L88" t="s">
        <v>133</v>
      </c>
      <c r="M88">
        <v>191.41900000000001</v>
      </c>
      <c r="N88">
        <v>53.366199999999999</v>
      </c>
      <c r="O88" s="7">
        <v>170</v>
      </c>
      <c r="P88" t="s">
        <v>18</v>
      </c>
      <c r="Q88" t="s">
        <v>18</v>
      </c>
      <c r="R88" t="s">
        <v>18</v>
      </c>
      <c r="S88" s="7">
        <v>181</v>
      </c>
      <c r="T88" s="7">
        <v>11</v>
      </c>
    </row>
    <row r="89" spans="1:20" x14ac:dyDescent="0.25">
      <c r="A89" s="6">
        <v>88</v>
      </c>
      <c r="B89" s="6" t="s">
        <v>312</v>
      </c>
      <c r="C89" s="6" t="s">
        <v>313</v>
      </c>
      <c r="D89" s="6" t="s">
        <v>314</v>
      </c>
      <c r="E89" s="6" t="str">
        <f t="shared" si="6"/>
        <v>Acetobacter pasteurianus IFO 3283-26</v>
      </c>
      <c r="F89" s="6" t="str">
        <f t="shared" si="7"/>
        <v xml:space="preserve">Acetobacter </v>
      </c>
      <c r="G89" s="6" t="str">
        <f t="shared" si="8"/>
        <v xml:space="preserve">pasteurianus </v>
      </c>
      <c r="H89" s="6" t="s">
        <v>296</v>
      </c>
      <c r="I89" t="str">
        <f t="shared" si="5"/>
        <v>pasteurianus IFO 328</v>
      </c>
      <c r="J89" t="s">
        <v>12</v>
      </c>
      <c r="K89" t="s">
        <v>52</v>
      </c>
      <c r="L89" t="s">
        <v>133</v>
      </c>
      <c r="M89">
        <v>1.8149999999999999</v>
      </c>
      <c r="N89">
        <v>58.567500000000003</v>
      </c>
      <c r="O89" s="7">
        <v>1</v>
      </c>
      <c r="P89" t="s">
        <v>18</v>
      </c>
      <c r="Q89" t="s">
        <v>18</v>
      </c>
      <c r="R89" t="s">
        <v>18</v>
      </c>
      <c r="S89" s="7">
        <v>1</v>
      </c>
      <c r="T89" s="7" t="s">
        <v>18</v>
      </c>
    </row>
    <row r="90" spans="1:20" x14ac:dyDescent="0.25">
      <c r="A90" s="6">
        <v>89</v>
      </c>
      <c r="B90" s="6" t="s">
        <v>316</v>
      </c>
      <c r="C90" s="6" t="s">
        <v>317</v>
      </c>
      <c r="D90" s="6" t="s">
        <v>318</v>
      </c>
      <c r="E90" s="6" t="str">
        <f t="shared" si="6"/>
        <v>Acetobacter pasteurianus IFO 3283-32</v>
      </c>
      <c r="F90" s="6" t="str">
        <f t="shared" si="7"/>
        <v xml:space="preserve">Acetobacter </v>
      </c>
      <c r="G90" s="6" t="str">
        <f t="shared" si="8"/>
        <v xml:space="preserve">pasteurianus </v>
      </c>
      <c r="H90" s="6" t="s">
        <v>315</v>
      </c>
      <c r="I90" t="str">
        <f t="shared" ref="I90:I153" si="9">IF(H90="["," ",IF(H90="'"," ",MID(H:H,FIND(" ",H:H,1)+1,20)))</f>
        <v>pasteurianus IFO 328</v>
      </c>
      <c r="J90" t="s">
        <v>12</v>
      </c>
      <c r="K90" t="s">
        <v>52</v>
      </c>
      <c r="L90" t="s">
        <v>133</v>
      </c>
      <c r="M90">
        <v>191.44300000000001</v>
      </c>
      <c r="N90">
        <v>53.3658</v>
      </c>
      <c r="O90" s="7">
        <v>171</v>
      </c>
      <c r="P90" t="s">
        <v>18</v>
      </c>
      <c r="Q90" t="s">
        <v>18</v>
      </c>
      <c r="R90" t="s">
        <v>18</v>
      </c>
      <c r="S90" s="7">
        <v>183</v>
      </c>
      <c r="T90" s="7">
        <v>12</v>
      </c>
    </row>
    <row r="91" spans="1:20" x14ac:dyDescent="0.25">
      <c r="A91" s="6">
        <v>90</v>
      </c>
      <c r="B91" s="6" t="s">
        <v>319</v>
      </c>
      <c r="C91" s="6" t="s">
        <v>320</v>
      </c>
      <c r="D91" s="6" t="s">
        <v>321</v>
      </c>
      <c r="E91" s="6" t="str">
        <f t="shared" si="6"/>
        <v>Acetobacter pasteurianus IFO 3283-32</v>
      </c>
      <c r="F91" s="6" t="str">
        <f t="shared" si="7"/>
        <v xml:space="preserve">Acetobacter </v>
      </c>
      <c r="G91" s="6" t="str">
        <f t="shared" si="8"/>
        <v xml:space="preserve">pasteurianus </v>
      </c>
      <c r="H91" s="6" t="s">
        <v>315</v>
      </c>
      <c r="I91" t="str">
        <f t="shared" si="9"/>
        <v>pasteurianus IFO 328</v>
      </c>
      <c r="J91" t="s">
        <v>12</v>
      </c>
      <c r="K91" t="s">
        <v>52</v>
      </c>
      <c r="L91" t="s">
        <v>133</v>
      </c>
      <c r="M91">
        <v>49.960999999999999</v>
      </c>
      <c r="N91">
        <v>53.881999999999998</v>
      </c>
      <c r="O91" s="7">
        <v>58</v>
      </c>
      <c r="P91" t="s">
        <v>18</v>
      </c>
      <c r="Q91" t="s">
        <v>18</v>
      </c>
      <c r="R91" t="s">
        <v>18</v>
      </c>
      <c r="S91" s="7">
        <v>59</v>
      </c>
      <c r="T91" s="7">
        <v>1</v>
      </c>
    </row>
    <row r="92" spans="1:20" x14ac:dyDescent="0.25">
      <c r="A92" s="6">
        <v>91</v>
      </c>
      <c r="B92" s="6" t="s">
        <v>322</v>
      </c>
      <c r="C92" s="6" t="s">
        <v>323</v>
      </c>
      <c r="D92" s="6" t="s">
        <v>324</v>
      </c>
      <c r="E92" s="6" t="str">
        <f t="shared" si="6"/>
        <v>Acetobacter pasteurianus IFO 3283-32</v>
      </c>
      <c r="F92" s="6" t="str">
        <f t="shared" si="7"/>
        <v xml:space="preserve">Acetobacter </v>
      </c>
      <c r="G92" s="6" t="str">
        <f t="shared" si="8"/>
        <v xml:space="preserve">pasteurianus </v>
      </c>
      <c r="H92" s="6" t="s">
        <v>315</v>
      </c>
      <c r="I92" t="str">
        <f t="shared" si="9"/>
        <v>pasteurianus IFO 328</v>
      </c>
      <c r="J92" t="s">
        <v>12</v>
      </c>
      <c r="K92" t="s">
        <v>52</v>
      </c>
      <c r="L92" t="s">
        <v>133</v>
      </c>
      <c r="M92">
        <v>182.94</v>
      </c>
      <c r="N92">
        <v>53.4968</v>
      </c>
      <c r="O92" s="7">
        <v>162</v>
      </c>
      <c r="P92" t="s">
        <v>18</v>
      </c>
      <c r="Q92" t="s">
        <v>18</v>
      </c>
      <c r="R92" t="s">
        <v>18</v>
      </c>
      <c r="S92" s="7">
        <v>173</v>
      </c>
      <c r="T92" s="7">
        <v>11</v>
      </c>
    </row>
    <row r="93" spans="1:20" x14ac:dyDescent="0.25">
      <c r="A93" s="6">
        <v>92</v>
      </c>
      <c r="B93" s="6" t="s">
        <v>325</v>
      </c>
      <c r="C93" s="6" t="s">
        <v>326</v>
      </c>
      <c r="D93" s="6" t="s">
        <v>327</v>
      </c>
      <c r="E93" s="6" t="str">
        <f t="shared" si="6"/>
        <v>Acetobacter pasteurianus IFO 3283-32</v>
      </c>
      <c r="F93" s="6" t="str">
        <f t="shared" si="7"/>
        <v xml:space="preserve">Acetobacter </v>
      </c>
      <c r="G93" s="6" t="str">
        <f t="shared" si="8"/>
        <v xml:space="preserve">pasteurianus </v>
      </c>
      <c r="H93" s="6" t="s">
        <v>315</v>
      </c>
      <c r="I93" t="str">
        <f t="shared" si="9"/>
        <v>pasteurianus IFO 328</v>
      </c>
      <c r="J93" t="s">
        <v>12</v>
      </c>
      <c r="K93" t="s">
        <v>52</v>
      </c>
      <c r="L93" t="s">
        <v>133</v>
      </c>
      <c r="M93">
        <v>3.2040000000000002</v>
      </c>
      <c r="N93">
        <v>53.7453</v>
      </c>
      <c r="O93" s="7">
        <v>4</v>
      </c>
      <c r="P93" t="s">
        <v>18</v>
      </c>
      <c r="Q93" t="s">
        <v>18</v>
      </c>
      <c r="R93" t="s">
        <v>18</v>
      </c>
      <c r="S93" s="7">
        <v>4</v>
      </c>
      <c r="T93" s="7" t="s">
        <v>18</v>
      </c>
    </row>
    <row r="94" spans="1:20" x14ac:dyDescent="0.25">
      <c r="A94" s="6">
        <v>93</v>
      </c>
      <c r="B94" s="6" t="s">
        <v>328</v>
      </c>
      <c r="C94" s="6" t="s">
        <v>329</v>
      </c>
      <c r="D94" s="6" t="s">
        <v>330</v>
      </c>
      <c r="E94" s="6" t="str">
        <f t="shared" si="6"/>
        <v>Acetobacter pasteurianus IFO 3283-32</v>
      </c>
      <c r="F94" s="6" t="str">
        <f t="shared" si="7"/>
        <v xml:space="preserve">Acetobacter </v>
      </c>
      <c r="G94" s="6" t="str">
        <f t="shared" si="8"/>
        <v xml:space="preserve">pasteurianus </v>
      </c>
      <c r="H94" s="6" t="s">
        <v>315</v>
      </c>
      <c r="I94" t="str">
        <f t="shared" si="9"/>
        <v>pasteurianus IFO 328</v>
      </c>
      <c r="J94" t="s">
        <v>12</v>
      </c>
      <c r="K94" t="s">
        <v>52</v>
      </c>
      <c r="L94" t="s">
        <v>133</v>
      </c>
      <c r="M94">
        <v>3.0350000000000001</v>
      </c>
      <c r="N94">
        <v>55.782499999999999</v>
      </c>
      <c r="O94" s="7">
        <v>3</v>
      </c>
      <c r="P94" t="s">
        <v>18</v>
      </c>
      <c r="Q94" t="s">
        <v>18</v>
      </c>
      <c r="R94" t="s">
        <v>18</v>
      </c>
      <c r="S94" s="7">
        <v>3</v>
      </c>
      <c r="T94" s="7" t="s">
        <v>18</v>
      </c>
    </row>
    <row r="95" spans="1:20" x14ac:dyDescent="0.25">
      <c r="A95" s="6">
        <v>94</v>
      </c>
      <c r="B95" s="6" t="s">
        <v>331</v>
      </c>
      <c r="C95" s="6" t="s">
        <v>332</v>
      </c>
      <c r="D95" s="6" t="s">
        <v>333</v>
      </c>
      <c r="E95" s="6" t="str">
        <f t="shared" si="6"/>
        <v>Acetobacter pasteurianus IFO 3283-32</v>
      </c>
      <c r="F95" s="6" t="str">
        <f t="shared" si="7"/>
        <v xml:space="preserve">Acetobacter </v>
      </c>
      <c r="G95" s="6" t="str">
        <f t="shared" si="8"/>
        <v xml:space="preserve">pasteurianus </v>
      </c>
      <c r="H95" s="6" t="s">
        <v>315</v>
      </c>
      <c r="I95" t="str">
        <f t="shared" si="9"/>
        <v>pasteurianus IFO 328</v>
      </c>
      <c r="J95" t="s">
        <v>12</v>
      </c>
      <c r="K95" t="s">
        <v>52</v>
      </c>
      <c r="L95" t="s">
        <v>133</v>
      </c>
      <c r="M95">
        <v>1.8149999999999999</v>
      </c>
      <c r="N95">
        <v>58.567500000000003</v>
      </c>
      <c r="O95" s="7">
        <v>1</v>
      </c>
      <c r="P95" t="s">
        <v>18</v>
      </c>
      <c r="Q95" t="s">
        <v>18</v>
      </c>
      <c r="R95" t="s">
        <v>18</v>
      </c>
      <c r="S95" s="7">
        <v>1</v>
      </c>
      <c r="T95" s="7" t="s">
        <v>18</v>
      </c>
    </row>
    <row r="96" spans="1:20" x14ac:dyDescent="0.25">
      <c r="A96" s="6">
        <v>95</v>
      </c>
      <c r="B96" s="6" t="s">
        <v>336</v>
      </c>
      <c r="C96" s="6" t="s">
        <v>337</v>
      </c>
      <c r="D96" s="6" t="s">
        <v>338</v>
      </c>
      <c r="E96" s="6" t="str">
        <f t="shared" si="6"/>
        <v>Achromobacter denitrificans AX-22</v>
      </c>
      <c r="F96" s="6" t="str">
        <f t="shared" si="7"/>
        <v xml:space="preserve">Achromobacter </v>
      </c>
      <c r="G96" s="6" t="str">
        <f t="shared" si="8"/>
        <v xml:space="preserve">denitrificans </v>
      </c>
      <c r="H96" s="6" t="s">
        <v>334</v>
      </c>
      <c r="I96" t="str">
        <f t="shared" si="9"/>
        <v>denitrificans AX-22</v>
      </c>
      <c r="J96" t="s">
        <v>12</v>
      </c>
      <c r="K96" t="s">
        <v>52</v>
      </c>
      <c r="L96" t="s">
        <v>335</v>
      </c>
      <c r="M96">
        <v>28.466000000000001</v>
      </c>
      <c r="N96">
        <v>62.2532</v>
      </c>
      <c r="O96" s="7">
        <v>33</v>
      </c>
      <c r="P96" t="s">
        <v>18</v>
      </c>
      <c r="Q96" t="s">
        <v>18</v>
      </c>
      <c r="R96" t="s">
        <v>18</v>
      </c>
      <c r="S96" s="7">
        <v>33</v>
      </c>
      <c r="T96" s="7" t="s">
        <v>18</v>
      </c>
    </row>
    <row r="97" spans="1:20" x14ac:dyDescent="0.25">
      <c r="A97" s="6">
        <v>96</v>
      </c>
      <c r="B97" s="6" t="s">
        <v>340</v>
      </c>
      <c r="C97" s="6" t="s">
        <v>341</v>
      </c>
      <c r="D97" s="6" t="s">
        <v>342</v>
      </c>
      <c r="E97" s="6" t="str">
        <f t="shared" si="6"/>
        <v>Achromobacter denitrificans EST4002</v>
      </c>
      <c r="F97" s="6" t="str">
        <f t="shared" si="7"/>
        <v xml:space="preserve">Achromobacter </v>
      </c>
      <c r="G97" s="6" t="str">
        <f t="shared" si="8"/>
        <v xml:space="preserve">denitrificans </v>
      </c>
      <c r="H97" s="6" t="s">
        <v>339</v>
      </c>
      <c r="I97" t="str">
        <f t="shared" si="9"/>
        <v>denitrificans EST400</v>
      </c>
      <c r="J97" t="s">
        <v>12</v>
      </c>
      <c r="K97" t="s">
        <v>52</v>
      </c>
      <c r="L97" t="s">
        <v>335</v>
      </c>
      <c r="M97">
        <v>76.957999999999998</v>
      </c>
      <c r="N97">
        <v>62.026000000000003</v>
      </c>
      <c r="O97" s="7">
        <v>60</v>
      </c>
      <c r="P97" t="s">
        <v>18</v>
      </c>
      <c r="Q97" t="s">
        <v>18</v>
      </c>
      <c r="R97" t="s">
        <v>18</v>
      </c>
      <c r="S97" s="7">
        <v>61</v>
      </c>
      <c r="T97" s="7" t="s">
        <v>18</v>
      </c>
    </row>
    <row r="98" spans="1:20" x14ac:dyDescent="0.25">
      <c r="A98" s="6">
        <v>97</v>
      </c>
      <c r="B98" s="6" t="s">
        <v>344</v>
      </c>
      <c r="C98" s="6" t="s">
        <v>345</v>
      </c>
      <c r="D98" s="6" t="s">
        <v>346</v>
      </c>
      <c r="E98" s="6" t="str">
        <f t="shared" si="6"/>
        <v>Achromobacter xylosoxidans A8</v>
      </c>
      <c r="F98" s="6" t="str">
        <f t="shared" si="7"/>
        <v xml:space="preserve">Achromobacter </v>
      </c>
      <c r="G98" s="6" t="str">
        <f t="shared" si="8"/>
        <v xml:space="preserve">xylosoxidans </v>
      </c>
      <c r="H98" s="6" t="s">
        <v>343</v>
      </c>
      <c r="I98" t="str">
        <f t="shared" si="9"/>
        <v>xylosoxidans A8</v>
      </c>
      <c r="J98" t="s">
        <v>12</v>
      </c>
      <c r="K98" t="s">
        <v>52</v>
      </c>
      <c r="L98" t="s">
        <v>335</v>
      </c>
      <c r="M98">
        <v>98.191999999999993</v>
      </c>
      <c r="N98">
        <v>62.177199999999999</v>
      </c>
      <c r="O98" s="7">
        <v>100</v>
      </c>
      <c r="P98" t="s">
        <v>18</v>
      </c>
      <c r="Q98" t="s">
        <v>18</v>
      </c>
      <c r="R98" t="s">
        <v>18</v>
      </c>
      <c r="S98" s="7">
        <v>103</v>
      </c>
      <c r="T98" s="7">
        <v>3</v>
      </c>
    </row>
    <row r="99" spans="1:20" x14ac:dyDescent="0.25">
      <c r="A99" s="6">
        <v>98</v>
      </c>
      <c r="B99" s="6" t="s">
        <v>344</v>
      </c>
      <c r="C99" s="6" t="s">
        <v>347</v>
      </c>
      <c r="D99" s="6" t="s">
        <v>348</v>
      </c>
      <c r="E99" s="6" t="str">
        <f t="shared" si="6"/>
        <v>Achromobacter xylosoxidans A8</v>
      </c>
      <c r="F99" s="6" t="str">
        <f t="shared" si="7"/>
        <v xml:space="preserve">Achromobacter </v>
      </c>
      <c r="G99" s="6" t="str">
        <f t="shared" si="8"/>
        <v xml:space="preserve">xylosoxidans </v>
      </c>
      <c r="H99" s="6" t="s">
        <v>343</v>
      </c>
      <c r="I99" t="str">
        <f t="shared" si="9"/>
        <v>xylosoxidans A8</v>
      </c>
      <c r="J99" t="s">
        <v>12</v>
      </c>
      <c r="K99" t="s">
        <v>52</v>
      </c>
      <c r="L99" t="s">
        <v>335</v>
      </c>
      <c r="M99">
        <v>98.156000000000006</v>
      </c>
      <c r="N99">
        <v>62.168399999999998</v>
      </c>
      <c r="O99" s="7">
        <v>92</v>
      </c>
      <c r="P99" t="s">
        <v>18</v>
      </c>
      <c r="Q99" t="s">
        <v>18</v>
      </c>
      <c r="R99" t="s">
        <v>18</v>
      </c>
      <c r="S99" s="7">
        <v>99</v>
      </c>
      <c r="T99" s="7">
        <v>7</v>
      </c>
    </row>
    <row r="100" spans="1:20" x14ac:dyDescent="0.25">
      <c r="A100" s="6">
        <v>99</v>
      </c>
      <c r="B100" s="6" t="s">
        <v>349</v>
      </c>
      <c r="C100" s="6" t="s">
        <v>350</v>
      </c>
      <c r="D100" s="6" t="s">
        <v>351</v>
      </c>
      <c r="E100" s="6" t="str">
        <f t="shared" si="6"/>
        <v>Achromobacter xylosoxidans A8</v>
      </c>
      <c r="F100" s="6" t="str">
        <f t="shared" si="7"/>
        <v xml:space="preserve">Achromobacter </v>
      </c>
      <c r="G100" s="6" t="str">
        <f t="shared" si="8"/>
        <v xml:space="preserve">xylosoxidans </v>
      </c>
      <c r="H100" s="6" t="s">
        <v>343</v>
      </c>
      <c r="I100" t="str">
        <f t="shared" si="9"/>
        <v>xylosoxidans A8</v>
      </c>
      <c r="J100" t="s">
        <v>12</v>
      </c>
      <c r="K100" t="s">
        <v>52</v>
      </c>
      <c r="L100" t="s">
        <v>335</v>
      </c>
      <c r="M100">
        <v>247.89500000000001</v>
      </c>
      <c r="N100">
        <v>61.308199999999999</v>
      </c>
      <c r="O100" s="7">
        <v>234</v>
      </c>
      <c r="P100" t="s">
        <v>18</v>
      </c>
      <c r="Q100" t="s">
        <v>18</v>
      </c>
      <c r="R100" t="s">
        <v>18</v>
      </c>
      <c r="S100" s="7">
        <v>237</v>
      </c>
      <c r="T100" s="7">
        <v>3</v>
      </c>
    </row>
    <row r="101" spans="1:20" x14ac:dyDescent="0.25">
      <c r="A101" s="6">
        <v>100</v>
      </c>
      <c r="B101" s="6" t="s">
        <v>356</v>
      </c>
      <c r="C101" s="6" t="s">
        <v>357</v>
      </c>
      <c r="D101" s="6" t="s">
        <v>358</v>
      </c>
      <c r="E101" s="6" t="str">
        <f t="shared" si="6"/>
        <v>Acidianus ambivalens Lei 10</v>
      </c>
      <c r="F101" s="6" t="str">
        <f t="shared" si="7"/>
        <v xml:space="preserve">Acidianus </v>
      </c>
      <c r="G101" s="6" t="str">
        <f t="shared" si="8"/>
        <v xml:space="preserve">ambivalens </v>
      </c>
      <c r="H101" s="6" t="s">
        <v>352</v>
      </c>
      <c r="I101" t="str">
        <f t="shared" si="9"/>
        <v>ambivalens Lei 10</v>
      </c>
      <c r="J101" t="s">
        <v>353</v>
      </c>
      <c r="K101" t="s">
        <v>354</v>
      </c>
      <c r="L101" t="s">
        <v>355</v>
      </c>
      <c r="M101">
        <v>7.5979999999999999</v>
      </c>
      <c r="N101">
        <v>37.970500000000001</v>
      </c>
      <c r="O101" s="7">
        <v>10</v>
      </c>
      <c r="P101" t="s">
        <v>18</v>
      </c>
      <c r="Q101" t="s">
        <v>18</v>
      </c>
      <c r="R101" t="s">
        <v>18</v>
      </c>
      <c r="S101" s="7">
        <v>20</v>
      </c>
      <c r="T101" s="7" t="s">
        <v>18</v>
      </c>
    </row>
    <row r="102" spans="1:20" x14ac:dyDescent="0.25">
      <c r="A102" s="6">
        <v>101</v>
      </c>
      <c r="B102" s="6" t="s">
        <v>360</v>
      </c>
      <c r="C102" s="6" t="s">
        <v>361</v>
      </c>
      <c r="D102" s="6" t="s">
        <v>362</v>
      </c>
      <c r="E102" s="6" t="str">
        <f t="shared" si="6"/>
        <v>Acidianus hospitalis W1</v>
      </c>
      <c r="F102" s="6" t="str">
        <f t="shared" si="7"/>
        <v xml:space="preserve">Acidianus </v>
      </c>
      <c r="G102" s="6" t="str">
        <f t="shared" si="8"/>
        <v xml:space="preserve">hospitalis </v>
      </c>
      <c r="H102" s="6" t="s">
        <v>359</v>
      </c>
      <c r="I102" t="str">
        <f t="shared" si="9"/>
        <v>hospitalis W1</v>
      </c>
      <c r="J102" t="s">
        <v>353</v>
      </c>
      <c r="K102" t="s">
        <v>354</v>
      </c>
      <c r="L102" t="s">
        <v>355</v>
      </c>
      <c r="M102">
        <v>28.649000000000001</v>
      </c>
      <c r="N102">
        <v>35.920999999999999</v>
      </c>
      <c r="O102" s="7">
        <v>39</v>
      </c>
      <c r="P102" t="s">
        <v>18</v>
      </c>
      <c r="Q102" t="s">
        <v>18</v>
      </c>
      <c r="R102" t="s">
        <v>18</v>
      </c>
      <c r="S102" s="7">
        <v>39</v>
      </c>
      <c r="T102" s="7" t="s">
        <v>18</v>
      </c>
    </row>
    <row r="103" spans="1:20" x14ac:dyDescent="0.25">
      <c r="A103" s="6">
        <v>102</v>
      </c>
      <c r="B103" s="6" t="s">
        <v>364</v>
      </c>
      <c r="C103" s="6" t="s">
        <v>365</v>
      </c>
      <c r="D103" s="6" t="s">
        <v>366</v>
      </c>
      <c r="E103" s="6" t="str">
        <f t="shared" si="6"/>
        <v>Acidiphilium cryptum JF-5</v>
      </c>
      <c r="F103" s="6" t="str">
        <f t="shared" si="7"/>
        <v xml:space="preserve">Acidiphilium </v>
      </c>
      <c r="G103" s="6" t="str">
        <f t="shared" si="8"/>
        <v xml:space="preserve">cryptum </v>
      </c>
      <c r="H103" s="6" t="s">
        <v>363</v>
      </c>
      <c r="I103" t="str">
        <f t="shared" si="9"/>
        <v>cryptum JF-5</v>
      </c>
      <c r="J103" t="s">
        <v>12</v>
      </c>
      <c r="K103" t="s">
        <v>52</v>
      </c>
      <c r="L103" t="s">
        <v>133</v>
      </c>
      <c r="M103">
        <v>187.422</v>
      </c>
      <c r="N103">
        <v>61.919600000000003</v>
      </c>
      <c r="O103" s="7">
        <v>159</v>
      </c>
      <c r="P103" t="s">
        <v>18</v>
      </c>
      <c r="Q103" t="s">
        <v>18</v>
      </c>
      <c r="R103" t="s">
        <v>18</v>
      </c>
      <c r="S103" s="7">
        <v>169</v>
      </c>
      <c r="T103" s="7">
        <v>10</v>
      </c>
    </row>
    <row r="104" spans="1:20" x14ac:dyDescent="0.25">
      <c r="A104" s="6">
        <v>103</v>
      </c>
      <c r="B104" s="6" t="s">
        <v>367</v>
      </c>
      <c r="C104" s="6" t="s">
        <v>368</v>
      </c>
      <c r="D104" s="6" t="s">
        <v>369</v>
      </c>
      <c r="E104" s="6" t="str">
        <f t="shared" si="6"/>
        <v>Acidiphilium cryptum JF-5</v>
      </c>
      <c r="F104" s="6" t="str">
        <f t="shared" si="7"/>
        <v xml:space="preserve">Acidiphilium </v>
      </c>
      <c r="G104" s="6" t="str">
        <f t="shared" si="8"/>
        <v xml:space="preserve">cryptum </v>
      </c>
      <c r="H104" s="6" t="s">
        <v>363</v>
      </c>
      <c r="I104" t="str">
        <f t="shared" si="9"/>
        <v>cryptum JF-5</v>
      </c>
      <c r="J104" t="s">
        <v>12</v>
      </c>
      <c r="K104" t="s">
        <v>52</v>
      </c>
      <c r="L104" t="s">
        <v>133</v>
      </c>
      <c r="M104">
        <v>37.155000000000001</v>
      </c>
      <c r="N104">
        <v>60.853200000000001</v>
      </c>
      <c r="O104" s="7">
        <v>25</v>
      </c>
      <c r="P104" t="s">
        <v>18</v>
      </c>
      <c r="Q104" t="s">
        <v>18</v>
      </c>
      <c r="R104" t="s">
        <v>18</v>
      </c>
      <c r="S104" s="7">
        <v>28</v>
      </c>
      <c r="T104" s="7">
        <v>3</v>
      </c>
    </row>
    <row r="105" spans="1:20" x14ac:dyDescent="0.25">
      <c r="A105" s="6">
        <v>104</v>
      </c>
      <c r="B105" s="6" t="s">
        <v>370</v>
      </c>
      <c r="C105" s="6" t="s">
        <v>371</v>
      </c>
      <c r="D105" s="6" t="s">
        <v>372</v>
      </c>
      <c r="E105" s="6" t="str">
        <f t="shared" si="6"/>
        <v>Acidiphilium cryptum JF-5</v>
      </c>
      <c r="F105" s="6" t="str">
        <f t="shared" si="7"/>
        <v xml:space="preserve">Acidiphilium </v>
      </c>
      <c r="G105" s="6" t="str">
        <f t="shared" si="8"/>
        <v xml:space="preserve">cryptum </v>
      </c>
      <c r="H105" s="6" t="s">
        <v>363</v>
      </c>
      <c r="I105" t="str">
        <f t="shared" si="9"/>
        <v>cryptum JF-5</v>
      </c>
      <c r="J105" t="s">
        <v>12</v>
      </c>
      <c r="K105" t="s">
        <v>52</v>
      </c>
      <c r="L105" t="s">
        <v>133</v>
      </c>
      <c r="M105">
        <v>203.589</v>
      </c>
      <c r="N105">
        <v>62.333399999999997</v>
      </c>
      <c r="O105" s="7">
        <v>146</v>
      </c>
      <c r="P105" t="s">
        <v>18</v>
      </c>
      <c r="Q105" t="s">
        <v>18</v>
      </c>
      <c r="R105" t="s">
        <v>18</v>
      </c>
      <c r="S105" s="7">
        <v>168</v>
      </c>
      <c r="T105" s="7">
        <v>22</v>
      </c>
    </row>
    <row r="106" spans="1:20" x14ac:dyDescent="0.25">
      <c r="A106" s="6">
        <v>105</v>
      </c>
      <c r="B106" s="6" t="s">
        <v>373</v>
      </c>
      <c r="C106" s="6" t="s">
        <v>374</v>
      </c>
      <c r="D106" s="6" t="s">
        <v>375</v>
      </c>
      <c r="E106" s="6" t="str">
        <f t="shared" si="6"/>
        <v>Acidiphilium cryptum JF-5</v>
      </c>
      <c r="F106" s="6" t="str">
        <f t="shared" si="7"/>
        <v xml:space="preserve">Acidiphilium </v>
      </c>
      <c r="G106" s="6" t="str">
        <f t="shared" si="8"/>
        <v xml:space="preserve">cryptum </v>
      </c>
      <c r="H106" s="6" t="s">
        <v>363</v>
      </c>
      <c r="I106" t="str">
        <f t="shared" si="9"/>
        <v>cryptum JF-5</v>
      </c>
      <c r="J106" t="s">
        <v>12</v>
      </c>
      <c r="K106" t="s">
        <v>52</v>
      </c>
      <c r="L106" t="s">
        <v>133</v>
      </c>
      <c r="M106">
        <v>4.9089999999999998</v>
      </c>
      <c r="N106">
        <v>58.688099999999999</v>
      </c>
      <c r="O106" s="7">
        <v>5</v>
      </c>
      <c r="P106" t="s">
        <v>18</v>
      </c>
      <c r="Q106" t="s">
        <v>18</v>
      </c>
      <c r="R106" t="s">
        <v>18</v>
      </c>
      <c r="S106" s="7">
        <v>5</v>
      </c>
      <c r="T106" s="7" t="s">
        <v>18</v>
      </c>
    </row>
    <row r="107" spans="1:20" x14ac:dyDescent="0.25">
      <c r="A107" s="6">
        <v>106</v>
      </c>
      <c r="B107" s="6" t="s">
        <v>376</v>
      </c>
      <c r="C107" s="6" t="s">
        <v>377</v>
      </c>
      <c r="D107" s="6" t="s">
        <v>378</v>
      </c>
      <c r="E107" s="6" t="str">
        <f t="shared" si="6"/>
        <v>Acidiphilium cryptum JF-5</v>
      </c>
      <c r="F107" s="6" t="str">
        <f t="shared" si="7"/>
        <v xml:space="preserve">Acidiphilium </v>
      </c>
      <c r="G107" s="6" t="str">
        <f t="shared" si="8"/>
        <v xml:space="preserve">cryptum </v>
      </c>
      <c r="H107" s="6" t="s">
        <v>363</v>
      </c>
      <c r="I107" t="str">
        <f t="shared" si="9"/>
        <v>cryptum JF-5</v>
      </c>
      <c r="J107" t="s">
        <v>12</v>
      </c>
      <c r="K107" t="s">
        <v>52</v>
      </c>
      <c r="L107" t="s">
        <v>133</v>
      </c>
      <c r="M107">
        <v>37.414999999999999</v>
      </c>
      <c r="N107">
        <v>59.6205</v>
      </c>
      <c r="O107" s="7">
        <v>30</v>
      </c>
      <c r="P107" t="s">
        <v>18</v>
      </c>
      <c r="Q107" t="s">
        <v>18</v>
      </c>
      <c r="R107" t="s">
        <v>18</v>
      </c>
      <c r="S107" s="7">
        <v>30</v>
      </c>
      <c r="T107" s="7" t="s">
        <v>18</v>
      </c>
    </row>
    <row r="108" spans="1:20" x14ac:dyDescent="0.25">
      <c r="A108" s="6">
        <v>107</v>
      </c>
      <c r="B108" s="6" t="s">
        <v>379</v>
      </c>
      <c r="C108" s="6" t="s">
        <v>380</v>
      </c>
      <c r="D108" s="6" t="s">
        <v>381</v>
      </c>
      <c r="E108" s="6" t="str">
        <f t="shared" si="6"/>
        <v>Acidiphilium cryptum JF-5</v>
      </c>
      <c r="F108" s="6" t="str">
        <f t="shared" si="7"/>
        <v xml:space="preserve">Acidiphilium </v>
      </c>
      <c r="G108" s="6" t="str">
        <f t="shared" si="8"/>
        <v xml:space="preserve">cryptum </v>
      </c>
      <c r="H108" s="6" t="s">
        <v>363</v>
      </c>
      <c r="I108" t="str">
        <f t="shared" si="9"/>
        <v>cryptum JF-5</v>
      </c>
      <c r="J108" t="s">
        <v>12</v>
      </c>
      <c r="K108" t="s">
        <v>52</v>
      </c>
      <c r="L108" t="s">
        <v>133</v>
      </c>
      <c r="M108">
        <v>88.953000000000003</v>
      </c>
      <c r="N108">
        <v>62.128300000000003</v>
      </c>
      <c r="O108" s="7">
        <v>71</v>
      </c>
      <c r="P108" t="s">
        <v>18</v>
      </c>
      <c r="Q108" t="s">
        <v>18</v>
      </c>
      <c r="R108" t="s">
        <v>18</v>
      </c>
      <c r="S108" s="7">
        <v>73</v>
      </c>
      <c r="T108" s="7">
        <v>2</v>
      </c>
    </row>
    <row r="109" spans="1:20" x14ac:dyDescent="0.25">
      <c r="A109" s="6">
        <v>108</v>
      </c>
      <c r="B109" s="6" t="s">
        <v>382</v>
      </c>
      <c r="C109" s="6" t="s">
        <v>383</v>
      </c>
      <c r="D109" s="6" t="s">
        <v>384</v>
      </c>
      <c r="E109" s="6" t="str">
        <f t="shared" si="6"/>
        <v>Acidiphilium cryptum JF-5</v>
      </c>
      <c r="F109" s="6" t="str">
        <f t="shared" si="7"/>
        <v xml:space="preserve">Acidiphilium </v>
      </c>
      <c r="G109" s="6" t="str">
        <f t="shared" si="8"/>
        <v xml:space="preserve">cryptum </v>
      </c>
      <c r="H109" s="6" t="s">
        <v>363</v>
      </c>
      <c r="I109" t="str">
        <f t="shared" si="9"/>
        <v>cryptum JF-5</v>
      </c>
      <c r="J109" t="s">
        <v>12</v>
      </c>
      <c r="K109" t="s">
        <v>52</v>
      </c>
      <c r="L109" t="s">
        <v>133</v>
      </c>
      <c r="M109">
        <v>8.7810000000000006</v>
      </c>
      <c r="N109">
        <v>60.9953</v>
      </c>
      <c r="O109" s="7">
        <v>6</v>
      </c>
      <c r="P109" t="s">
        <v>18</v>
      </c>
      <c r="Q109" t="s">
        <v>18</v>
      </c>
      <c r="R109" t="s">
        <v>18</v>
      </c>
      <c r="S109" s="7">
        <v>6</v>
      </c>
      <c r="T109" s="7" t="s">
        <v>18</v>
      </c>
    </row>
    <row r="110" spans="1:20" x14ac:dyDescent="0.25">
      <c r="A110" s="6">
        <v>109</v>
      </c>
      <c r="B110" s="6" t="s">
        <v>385</v>
      </c>
      <c r="C110" s="6" t="s">
        <v>386</v>
      </c>
      <c r="D110" s="6" t="s">
        <v>387</v>
      </c>
      <c r="E110" s="6" t="str">
        <f t="shared" si="6"/>
        <v>Acidiphilium cryptum JF-5</v>
      </c>
      <c r="F110" s="6" t="str">
        <f t="shared" si="7"/>
        <v xml:space="preserve">Acidiphilium </v>
      </c>
      <c r="G110" s="6" t="str">
        <f t="shared" si="8"/>
        <v xml:space="preserve">cryptum </v>
      </c>
      <c r="H110" s="6" t="s">
        <v>363</v>
      </c>
      <c r="I110" t="str">
        <f t="shared" si="9"/>
        <v>cryptum JF-5</v>
      </c>
      <c r="J110" t="s">
        <v>12</v>
      </c>
      <c r="K110" t="s">
        <v>52</v>
      </c>
      <c r="L110" t="s">
        <v>133</v>
      </c>
      <c r="M110">
        <v>5.6289999999999996</v>
      </c>
      <c r="N110">
        <v>57.505800000000001</v>
      </c>
      <c r="O110" s="7">
        <v>6</v>
      </c>
      <c r="P110" t="s">
        <v>18</v>
      </c>
      <c r="Q110" t="s">
        <v>18</v>
      </c>
      <c r="R110" t="s">
        <v>18</v>
      </c>
      <c r="S110" s="7">
        <v>6</v>
      </c>
      <c r="T110" s="7" t="s">
        <v>18</v>
      </c>
    </row>
    <row r="111" spans="1:20" x14ac:dyDescent="0.25">
      <c r="A111" s="6">
        <v>110</v>
      </c>
      <c r="B111" s="6" t="s">
        <v>389</v>
      </c>
      <c r="C111" s="6" t="s">
        <v>390</v>
      </c>
      <c r="D111" s="6" t="s">
        <v>391</v>
      </c>
      <c r="E111" s="6" t="str">
        <f t="shared" si="6"/>
        <v>Acidiphilium multivorum JCM8867</v>
      </c>
      <c r="F111" s="6" t="str">
        <f t="shared" si="7"/>
        <v xml:space="preserve">Acidiphilium </v>
      </c>
      <c r="G111" s="6" t="str">
        <f t="shared" si="8"/>
        <v xml:space="preserve">multivorum </v>
      </c>
      <c r="H111" s="6" t="s">
        <v>388</v>
      </c>
      <c r="I111" t="str">
        <f t="shared" si="9"/>
        <v>multivorum JCM8867</v>
      </c>
      <c r="J111" t="s">
        <v>12</v>
      </c>
      <c r="K111" t="s">
        <v>52</v>
      </c>
      <c r="L111" t="s">
        <v>133</v>
      </c>
      <c r="M111">
        <v>5.1609999999999996</v>
      </c>
      <c r="N111">
        <v>57.546999999999997</v>
      </c>
      <c r="O111" s="7">
        <v>5</v>
      </c>
      <c r="P111" t="s">
        <v>18</v>
      </c>
      <c r="Q111" t="s">
        <v>18</v>
      </c>
      <c r="R111" t="s">
        <v>18</v>
      </c>
      <c r="S111" s="7">
        <v>5</v>
      </c>
      <c r="T111" s="7" t="s">
        <v>18</v>
      </c>
    </row>
    <row r="112" spans="1:20" x14ac:dyDescent="0.25">
      <c r="A112" s="6">
        <v>111</v>
      </c>
      <c r="B112" s="6" t="s">
        <v>393</v>
      </c>
      <c r="C112" s="6" t="s">
        <v>394</v>
      </c>
      <c r="D112" s="6" t="s">
        <v>395</v>
      </c>
      <c r="E112" s="6" t="str">
        <f t="shared" si="6"/>
        <v>Acidiphilium multivorum AIU301</v>
      </c>
      <c r="F112" s="6" t="str">
        <f t="shared" si="7"/>
        <v xml:space="preserve">Acidiphilium </v>
      </c>
      <c r="G112" s="6" t="str">
        <f t="shared" si="8"/>
        <v xml:space="preserve">multivorum </v>
      </c>
      <c r="H112" s="6" t="s">
        <v>392</v>
      </c>
      <c r="I112" t="str">
        <f t="shared" si="9"/>
        <v>multivorum AIU301</v>
      </c>
      <c r="J112" t="s">
        <v>12</v>
      </c>
      <c r="K112" t="s">
        <v>52</v>
      </c>
      <c r="L112" t="s">
        <v>133</v>
      </c>
      <c r="M112">
        <v>5.1779999999999999</v>
      </c>
      <c r="N112">
        <v>57.589799999999997</v>
      </c>
      <c r="O112" s="7">
        <v>5</v>
      </c>
      <c r="P112" t="s">
        <v>18</v>
      </c>
      <c r="Q112" t="s">
        <v>18</v>
      </c>
      <c r="R112" t="s">
        <v>18</v>
      </c>
      <c r="S112" s="7">
        <v>6</v>
      </c>
      <c r="T112" s="7">
        <v>1</v>
      </c>
    </row>
    <row r="113" spans="1:20" x14ac:dyDescent="0.25">
      <c r="A113" s="6">
        <v>112</v>
      </c>
      <c r="B113" s="6" t="s">
        <v>396</v>
      </c>
      <c r="C113" s="6" t="s">
        <v>397</v>
      </c>
      <c r="D113" s="6" t="s">
        <v>398</v>
      </c>
      <c r="E113" s="6" t="str">
        <f t="shared" si="6"/>
        <v>Acidiphilium multivorum AIU301</v>
      </c>
      <c r="F113" s="6" t="str">
        <f t="shared" si="7"/>
        <v xml:space="preserve">Acidiphilium </v>
      </c>
      <c r="G113" s="6" t="str">
        <f t="shared" si="8"/>
        <v xml:space="preserve">multivorum </v>
      </c>
      <c r="H113" s="6" t="s">
        <v>392</v>
      </c>
      <c r="I113" t="str">
        <f t="shared" si="9"/>
        <v>multivorum AIU301</v>
      </c>
      <c r="J113" t="s">
        <v>12</v>
      </c>
      <c r="K113" t="s">
        <v>52</v>
      </c>
      <c r="L113" t="s">
        <v>133</v>
      </c>
      <c r="M113">
        <v>40.588000000000001</v>
      </c>
      <c r="N113">
        <v>60.0473</v>
      </c>
      <c r="O113" s="7">
        <v>32</v>
      </c>
      <c r="P113" t="s">
        <v>18</v>
      </c>
      <c r="Q113" t="s">
        <v>18</v>
      </c>
      <c r="R113" t="s">
        <v>18</v>
      </c>
      <c r="S113" s="7">
        <v>33</v>
      </c>
      <c r="T113" s="7">
        <v>1</v>
      </c>
    </row>
    <row r="114" spans="1:20" x14ac:dyDescent="0.25">
      <c r="A114" s="6">
        <v>113</v>
      </c>
      <c r="B114" s="6" t="s">
        <v>399</v>
      </c>
      <c r="C114" s="6" t="s">
        <v>400</v>
      </c>
      <c r="D114" s="6" t="s">
        <v>401</v>
      </c>
      <c r="E114" s="6" t="str">
        <f t="shared" si="6"/>
        <v>Acidiphilium multivorum AIU301</v>
      </c>
      <c r="F114" s="6" t="str">
        <f t="shared" si="7"/>
        <v xml:space="preserve">Acidiphilium </v>
      </c>
      <c r="G114" s="6" t="str">
        <f t="shared" si="8"/>
        <v xml:space="preserve">multivorum </v>
      </c>
      <c r="H114" s="6" t="s">
        <v>392</v>
      </c>
      <c r="I114" t="str">
        <f t="shared" si="9"/>
        <v>multivorum AIU301</v>
      </c>
      <c r="J114" t="s">
        <v>12</v>
      </c>
      <c r="K114" t="s">
        <v>52</v>
      </c>
      <c r="L114" t="s">
        <v>133</v>
      </c>
      <c r="M114">
        <v>12.125</v>
      </c>
      <c r="N114">
        <v>59.5794</v>
      </c>
      <c r="O114" s="7">
        <v>12</v>
      </c>
      <c r="P114" t="s">
        <v>18</v>
      </c>
      <c r="Q114" t="s">
        <v>18</v>
      </c>
      <c r="R114" t="s">
        <v>18</v>
      </c>
      <c r="S114" s="7">
        <v>12</v>
      </c>
      <c r="T114" s="7" t="s">
        <v>18</v>
      </c>
    </row>
    <row r="115" spans="1:20" x14ac:dyDescent="0.25">
      <c r="A115" s="6">
        <v>114</v>
      </c>
      <c r="B115" s="6" t="s">
        <v>402</v>
      </c>
      <c r="C115" s="6" t="s">
        <v>403</v>
      </c>
      <c r="D115" s="6" t="s">
        <v>404</v>
      </c>
      <c r="E115" s="6" t="str">
        <f t="shared" si="6"/>
        <v>Acidiphilium multivorum AIU301</v>
      </c>
      <c r="F115" s="6" t="str">
        <f t="shared" si="7"/>
        <v xml:space="preserve">Acidiphilium </v>
      </c>
      <c r="G115" s="6" t="str">
        <f t="shared" si="8"/>
        <v xml:space="preserve">multivorum </v>
      </c>
      <c r="H115" s="6" t="s">
        <v>392</v>
      </c>
      <c r="I115" t="str">
        <f t="shared" si="9"/>
        <v>multivorum AIU301</v>
      </c>
      <c r="J115" t="s">
        <v>12</v>
      </c>
      <c r="K115" t="s">
        <v>52</v>
      </c>
      <c r="L115" t="s">
        <v>133</v>
      </c>
      <c r="M115">
        <v>271.57299999999998</v>
      </c>
      <c r="N115">
        <v>62.94</v>
      </c>
      <c r="O115" s="7">
        <v>230</v>
      </c>
      <c r="P115" t="s">
        <v>18</v>
      </c>
      <c r="Q115" t="s">
        <v>18</v>
      </c>
      <c r="R115" t="s">
        <v>18</v>
      </c>
      <c r="S115" s="7">
        <v>246</v>
      </c>
      <c r="T115" s="7">
        <v>16</v>
      </c>
    </row>
    <row r="116" spans="1:20" x14ac:dyDescent="0.25">
      <c r="A116" s="6">
        <v>115</v>
      </c>
      <c r="B116" s="6" t="s">
        <v>405</v>
      </c>
      <c r="C116" s="6" t="s">
        <v>406</v>
      </c>
      <c r="D116" s="6" t="s">
        <v>407</v>
      </c>
      <c r="E116" s="6" t="str">
        <f t="shared" si="6"/>
        <v>Acidiphilium multivorum AIU301</v>
      </c>
      <c r="F116" s="6" t="str">
        <f t="shared" si="7"/>
        <v xml:space="preserve">Acidiphilium </v>
      </c>
      <c r="G116" s="6" t="str">
        <f t="shared" si="8"/>
        <v xml:space="preserve">multivorum </v>
      </c>
      <c r="H116" s="6" t="s">
        <v>392</v>
      </c>
      <c r="I116" t="str">
        <f t="shared" si="9"/>
        <v>multivorum AIU301</v>
      </c>
      <c r="J116" t="s">
        <v>12</v>
      </c>
      <c r="K116" t="s">
        <v>52</v>
      </c>
      <c r="L116" t="s">
        <v>133</v>
      </c>
      <c r="M116">
        <v>1.7290000000000001</v>
      </c>
      <c r="N116">
        <v>60.902299999999997</v>
      </c>
      <c r="O116" s="7">
        <v>2</v>
      </c>
      <c r="P116" t="s">
        <v>18</v>
      </c>
      <c r="Q116" t="s">
        <v>18</v>
      </c>
      <c r="R116" t="s">
        <v>18</v>
      </c>
      <c r="S116" s="7">
        <v>2</v>
      </c>
      <c r="T116" s="7" t="s">
        <v>18</v>
      </c>
    </row>
    <row r="117" spans="1:20" x14ac:dyDescent="0.25">
      <c r="A117" s="6">
        <v>116</v>
      </c>
      <c r="B117" s="6" t="s">
        <v>408</v>
      </c>
      <c r="C117" s="6" t="s">
        <v>409</v>
      </c>
      <c r="D117" s="6" t="s">
        <v>410</v>
      </c>
      <c r="E117" s="6" t="str">
        <f t="shared" si="6"/>
        <v>Acidiphilium multivorum AIU301</v>
      </c>
      <c r="F117" s="6" t="str">
        <f t="shared" si="7"/>
        <v xml:space="preserve">Acidiphilium </v>
      </c>
      <c r="G117" s="6" t="str">
        <f t="shared" si="8"/>
        <v xml:space="preserve">multivorum </v>
      </c>
      <c r="H117" s="6" t="s">
        <v>392</v>
      </c>
      <c r="I117" t="str">
        <f t="shared" si="9"/>
        <v>multivorum AIU301</v>
      </c>
      <c r="J117" t="s">
        <v>12</v>
      </c>
      <c r="K117" t="s">
        <v>52</v>
      </c>
      <c r="L117" t="s">
        <v>133</v>
      </c>
      <c r="M117">
        <v>14.327999999999999</v>
      </c>
      <c r="N117">
        <v>58.947499999999998</v>
      </c>
      <c r="O117" s="7">
        <v>13</v>
      </c>
      <c r="P117" t="s">
        <v>18</v>
      </c>
      <c r="Q117" t="s">
        <v>18</v>
      </c>
      <c r="R117" t="s">
        <v>18</v>
      </c>
      <c r="S117" s="7">
        <v>13</v>
      </c>
      <c r="T117" s="7" t="s">
        <v>18</v>
      </c>
    </row>
    <row r="118" spans="1:20" x14ac:dyDescent="0.25">
      <c r="A118" s="6">
        <v>117</v>
      </c>
      <c r="B118" s="6" t="s">
        <v>411</v>
      </c>
      <c r="C118" s="6" t="s">
        <v>412</v>
      </c>
      <c r="D118" s="6" t="s">
        <v>413</v>
      </c>
      <c r="E118" s="6" t="str">
        <f t="shared" si="6"/>
        <v>Acidiphilium multivorum AIU301</v>
      </c>
      <c r="F118" s="6" t="str">
        <f t="shared" si="7"/>
        <v xml:space="preserve">Acidiphilium </v>
      </c>
      <c r="G118" s="6" t="str">
        <f t="shared" si="8"/>
        <v xml:space="preserve">multivorum </v>
      </c>
      <c r="H118" s="6" t="s">
        <v>392</v>
      </c>
      <c r="I118" t="str">
        <f t="shared" si="9"/>
        <v>multivorum AIU301</v>
      </c>
      <c r="J118" t="s">
        <v>12</v>
      </c>
      <c r="K118" t="s">
        <v>52</v>
      </c>
      <c r="L118" t="s">
        <v>133</v>
      </c>
      <c r="M118">
        <v>54.247999999999998</v>
      </c>
      <c r="N118">
        <v>61.207799999999999</v>
      </c>
      <c r="O118" s="7">
        <v>50</v>
      </c>
      <c r="P118" t="s">
        <v>18</v>
      </c>
      <c r="Q118" t="s">
        <v>18</v>
      </c>
      <c r="R118" t="s">
        <v>18</v>
      </c>
      <c r="S118" s="7">
        <v>55</v>
      </c>
      <c r="T118" s="7">
        <v>5</v>
      </c>
    </row>
    <row r="119" spans="1:20" x14ac:dyDescent="0.25">
      <c r="A119" s="6">
        <v>118</v>
      </c>
      <c r="B119" s="6" t="s">
        <v>414</v>
      </c>
      <c r="C119" s="6" t="s">
        <v>415</v>
      </c>
      <c r="D119" s="6" t="s">
        <v>416</v>
      </c>
      <c r="E119" s="6" t="str">
        <f t="shared" si="6"/>
        <v>Acidiphilium multivorum AIU301</v>
      </c>
      <c r="F119" s="6" t="str">
        <f t="shared" si="7"/>
        <v xml:space="preserve">Acidiphilium </v>
      </c>
      <c r="G119" s="6" t="str">
        <f t="shared" si="8"/>
        <v xml:space="preserve">multivorum </v>
      </c>
      <c r="H119" s="6" t="s">
        <v>392</v>
      </c>
      <c r="I119" t="str">
        <f t="shared" si="9"/>
        <v>multivorum AIU301</v>
      </c>
      <c r="J119" t="s">
        <v>12</v>
      </c>
      <c r="K119" t="s">
        <v>52</v>
      </c>
      <c r="L119" t="s">
        <v>133</v>
      </c>
      <c r="M119">
        <v>65.563999999999993</v>
      </c>
      <c r="N119">
        <v>61.921199999999999</v>
      </c>
      <c r="O119" s="7">
        <v>54</v>
      </c>
      <c r="P119" t="s">
        <v>18</v>
      </c>
      <c r="Q119" t="s">
        <v>18</v>
      </c>
      <c r="R119" t="s">
        <v>18</v>
      </c>
      <c r="S119" s="7">
        <v>58</v>
      </c>
      <c r="T119" s="7">
        <v>4</v>
      </c>
    </row>
    <row r="120" spans="1:20" x14ac:dyDescent="0.25">
      <c r="A120" s="6">
        <v>119</v>
      </c>
      <c r="B120" s="6" t="s">
        <v>418</v>
      </c>
      <c r="C120" s="6" t="s">
        <v>419</v>
      </c>
      <c r="D120" s="6" t="s">
        <v>420</v>
      </c>
      <c r="E120" s="6" t="str">
        <f t="shared" si="6"/>
        <v>Acidithiobacillus caldus MNG</v>
      </c>
      <c r="F120" s="6" t="str">
        <f t="shared" si="7"/>
        <v xml:space="preserve">Acidithiobacillus </v>
      </c>
      <c r="G120" s="6" t="str">
        <f t="shared" si="8"/>
        <v xml:space="preserve">caldus </v>
      </c>
      <c r="H120" s="6" t="s">
        <v>417</v>
      </c>
      <c r="I120" t="str">
        <f t="shared" si="9"/>
        <v>caldus MNG</v>
      </c>
      <c r="J120" t="s">
        <v>12</v>
      </c>
      <c r="K120" t="s">
        <v>52</v>
      </c>
      <c r="L120" t="s">
        <v>53</v>
      </c>
      <c r="M120">
        <v>65.158000000000001</v>
      </c>
      <c r="N120">
        <v>57.124200000000002</v>
      </c>
      <c r="O120" s="7">
        <v>45</v>
      </c>
      <c r="P120" t="s">
        <v>18</v>
      </c>
      <c r="Q120" t="s">
        <v>18</v>
      </c>
      <c r="R120" t="s">
        <v>18</v>
      </c>
      <c r="S120" s="7">
        <v>45</v>
      </c>
      <c r="T120" s="7" t="s">
        <v>18</v>
      </c>
    </row>
    <row r="121" spans="1:20" x14ac:dyDescent="0.25">
      <c r="A121" s="6">
        <v>120</v>
      </c>
      <c r="B121" s="6" t="s">
        <v>422</v>
      </c>
      <c r="C121" s="6" t="s">
        <v>423</v>
      </c>
      <c r="D121" s="6" t="s">
        <v>424</v>
      </c>
      <c r="E121" s="6" t="str">
        <f t="shared" si="6"/>
        <v>Acidithiobacillus caldus F</v>
      </c>
      <c r="F121" s="6" t="str">
        <f t="shared" si="7"/>
        <v xml:space="preserve">Acidithiobacillus </v>
      </c>
      <c r="G121" s="6" t="str">
        <f t="shared" si="8"/>
        <v xml:space="preserve">caldus </v>
      </c>
      <c r="H121" s="6" t="s">
        <v>421</v>
      </c>
      <c r="I121" t="str">
        <f t="shared" si="9"/>
        <v>caldus F</v>
      </c>
      <c r="J121" t="s">
        <v>12</v>
      </c>
      <c r="K121" t="s">
        <v>52</v>
      </c>
      <c r="L121" t="s">
        <v>53</v>
      </c>
      <c r="M121">
        <v>14.154999999999999</v>
      </c>
      <c r="N121">
        <v>55.732999999999997</v>
      </c>
      <c r="O121" s="7">
        <v>16</v>
      </c>
      <c r="P121" t="s">
        <v>18</v>
      </c>
      <c r="Q121" t="s">
        <v>18</v>
      </c>
      <c r="R121" t="s">
        <v>18</v>
      </c>
      <c r="S121" s="7">
        <v>16</v>
      </c>
      <c r="T121" s="7" t="s">
        <v>18</v>
      </c>
    </row>
    <row r="122" spans="1:20" x14ac:dyDescent="0.25">
      <c r="A122" s="6">
        <v>121</v>
      </c>
      <c r="B122" s="6" t="s">
        <v>426</v>
      </c>
      <c r="C122" s="6" t="s">
        <v>427</v>
      </c>
      <c r="D122" s="6" t="s">
        <v>428</v>
      </c>
      <c r="E122" s="6" t="str">
        <f t="shared" si="6"/>
        <v>Acidithiobacillus caldus ATCC 51756</v>
      </c>
      <c r="F122" s="6" t="str">
        <f t="shared" si="7"/>
        <v xml:space="preserve">Acidithiobacillus </v>
      </c>
      <c r="G122" s="6" t="str">
        <f t="shared" si="8"/>
        <v xml:space="preserve">caldus </v>
      </c>
      <c r="H122" s="6" t="s">
        <v>425</v>
      </c>
      <c r="I122" t="str">
        <f t="shared" si="9"/>
        <v>caldus ATCC 51756</v>
      </c>
      <c r="J122" t="s">
        <v>12</v>
      </c>
      <c r="K122" t="s">
        <v>52</v>
      </c>
      <c r="L122" t="s">
        <v>53</v>
      </c>
      <c r="M122">
        <v>171.97200000000001</v>
      </c>
      <c r="N122">
        <v>57.364600000000003</v>
      </c>
      <c r="O122" s="7">
        <v>162</v>
      </c>
      <c r="P122" t="s">
        <v>18</v>
      </c>
      <c r="Q122" t="s">
        <v>18</v>
      </c>
      <c r="R122" t="s">
        <v>18</v>
      </c>
      <c r="S122" s="7">
        <v>175</v>
      </c>
      <c r="T122" s="7">
        <v>13</v>
      </c>
    </row>
    <row r="123" spans="1:20" x14ac:dyDescent="0.25">
      <c r="A123" s="6">
        <v>122</v>
      </c>
      <c r="B123" s="6" t="s">
        <v>429</v>
      </c>
      <c r="C123" s="6" t="s">
        <v>430</v>
      </c>
      <c r="D123" s="6" t="s">
        <v>431</v>
      </c>
      <c r="E123" s="6" t="str">
        <f t="shared" si="6"/>
        <v>Acidithiobacillus caldus ATCC 51756</v>
      </c>
      <c r="F123" s="6" t="str">
        <f t="shared" si="7"/>
        <v xml:space="preserve">Acidithiobacillus </v>
      </c>
      <c r="G123" s="6" t="str">
        <f t="shared" si="8"/>
        <v xml:space="preserve">caldus </v>
      </c>
      <c r="H123" s="6" t="s">
        <v>425</v>
      </c>
      <c r="I123" t="str">
        <f t="shared" si="9"/>
        <v>caldus ATCC 51756</v>
      </c>
      <c r="J123" t="s">
        <v>12</v>
      </c>
      <c r="K123" t="s">
        <v>52</v>
      </c>
      <c r="L123" t="s">
        <v>53</v>
      </c>
      <c r="M123">
        <v>9.82</v>
      </c>
      <c r="N123">
        <v>50.305500000000002</v>
      </c>
      <c r="O123" s="7">
        <v>6</v>
      </c>
      <c r="P123" t="s">
        <v>18</v>
      </c>
      <c r="Q123" t="s">
        <v>18</v>
      </c>
      <c r="R123" t="s">
        <v>18</v>
      </c>
      <c r="S123" s="7">
        <v>7</v>
      </c>
      <c r="T123" s="7">
        <v>1</v>
      </c>
    </row>
    <row r="124" spans="1:20" x14ac:dyDescent="0.25">
      <c r="A124" s="6">
        <v>123</v>
      </c>
      <c r="B124" s="6" t="s">
        <v>432</v>
      </c>
      <c r="C124" s="6" t="s">
        <v>433</v>
      </c>
      <c r="D124" s="6" t="s">
        <v>434</v>
      </c>
      <c r="E124" s="6" t="str">
        <f t="shared" si="6"/>
        <v>Acidithiobacillus caldus ATCC 51756</v>
      </c>
      <c r="F124" s="6" t="str">
        <f t="shared" si="7"/>
        <v xml:space="preserve">Acidithiobacillus </v>
      </c>
      <c r="G124" s="6" t="str">
        <f t="shared" si="8"/>
        <v xml:space="preserve">caldus </v>
      </c>
      <c r="H124" s="6" t="s">
        <v>425</v>
      </c>
      <c r="I124" t="str">
        <f t="shared" si="9"/>
        <v>caldus ATCC 51756</v>
      </c>
      <c r="J124" t="s">
        <v>12</v>
      </c>
      <c r="K124" t="s">
        <v>52</v>
      </c>
      <c r="L124" t="s">
        <v>53</v>
      </c>
      <c r="M124">
        <v>27.536000000000001</v>
      </c>
      <c r="N124">
        <v>59.365900000000003</v>
      </c>
      <c r="O124" s="7">
        <v>29</v>
      </c>
      <c r="P124" t="s">
        <v>18</v>
      </c>
      <c r="Q124" t="s">
        <v>18</v>
      </c>
      <c r="R124" t="s">
        <v>18</v>
      </c>
      <c r="S124" s="7">
        <v>29</v>
      </c>
      <c r="T124" s="7" t="s">
        <v>18</v>
      </c>
    </row>
    <row r="125" spans="1:20" x14ac:dyDescent="0.25">
      <c r="A125" s="6">
        <v>124</v>
      </c>
      <c r="B125" s="6" t="s">
        <v>436</v>
      </c>
      <c r="C125" s="6" t="s">
        <v>437</v>
      </c>
      <c r="D125" s="6" t="s">
        <v>438</v>
      </c>
      <c r="E125" s="6" t="str">
        <f t="shared" si="6"/>
        <v>Acidithiobacillus caldus SM-1</v>
      </c>
      <c r="F125" s="6" t="str">
        <f t="shared" si="7"/>
        <v xml:space="preserve">Acidithiobacillus </v>
      </c>
      <c r="G125" s="6" t="str">
        <f t="shared" si="8"/>
        <v xml:space="preserve">caldus </v>
      </c>
      <c r="H125" s="6" t="s">
        <v>435</v>
      </c>
      <c r="I125" t="str">
        <f t="shared" si="9"/>
        <v>caldus SM-1</v>
      </c>
      <c r="J125" t="s">
        <v>12</v>
      </c>
      <c r="K125" t="s">
        <v>52</v>
      </c>
      <c r="L125" t="s">
        <v>53</v>
      </c>
      <c r="M125">
        <v>14.11</v>
      </c>
      <c r="N125">
        <v>57.710799999999999</v>
      </c>
      <c r="O125" s="7">
        <v>14</v>
      </c>
      <c r="P125" t="s">
        <v>18</v>
      </c>
      <c r="Q125" t="s">
        <v>18</v>
      </c>
      <c r="R125" t="s">
        <v>18</v>
      </c>
      <c r="S125" s="7">
        <v>14</v>
      </c>
      <c r="T125" s="7" t="s">
        <v>18</v>
      </c>
    </row>
    <row r="126" spans="1:20" x14ac:dyDescent="0.25">
      <c r="A126" s="6">
        <v>125</v>
      </c>
      <c r="B126" s="6" t="s">
        <v>439</v>
      </c>
      <c r="C126" s="6" t="s">
        <v>440</v>
      </c>
      <c r="D126" s="6" t="s">
        <v>441</v>
      </c>
      <c r="E126" s="6" t="str">
        <f t="shared" si="6"/>
        <v>Acidithiobacillus caldus SM-1</v>
      </c>
      <c r="F126" s="6" t="str">
        <f t="shared" si="7"/>
        <v xml:space="preserve">Acidithiobacillus </v>
      </c>
      <c r="G126" s="6" t="str">
        <f t="shared" si="8"/>
        <v xml:space="preserve">caldus </v>
      </c>
      <c r="H126" s="6" t="s">
        <v>435</v>
      </c>
      <c r="I126" t="str">
        <f t="shared" si="9"/>
        <v>caldus SM-1</v>
      </c>
      <c r="J126" t="s">
        <v>12</v>
      </c>
      <c r="K126" t="s">
        <v>52</v>
      </c>
      <c r="L126" t="s">
        <v>53</v>
      </c>
      <c r="M126">
        <v>251.78200000000001</v>
      </c>
      <c r="N126">
        <v>57.2042</v>
      </c>
      <c r="O126" s="7">
        <v>221</v>
      </c>
      <c r="P126" t="s">
        <v>18</v>
      </c>
      <c r="Q126" t="s">
        <v>18</v>
      </c>
      <c r="R126" t="s">
        <v>18</v>
      </c>
      <c r="S126" s="7">
        <v>236</v>
      </c>
      <c r="T126" s="7">
        <v>15</v>
      </c>
    </row>
    <row r="127" spans="1:20" x14ac:dyDescent="0.25">
      <c r="A127" s="6">
        <v>126</v>
      </c>
      <c r="B127" s="6" t="s">
        <v>442</v>
      </c>
      <c r="C127" s="6" t="s">
        <v>443</v>
      </c>
      <c r="D127" s="6" t="s">
        <v>444</v>
      </c>
      <c r="E127" s="6" t="str">
        <f t="shared" si="6"/>
        <v>Acidithiobacillus caldus SM-1</v>
      </c>
      <c r="F127" s="6" t="str">
        <f t="shared" si="7"/>
        <v xml:space="preserve">Acidithiobacillus </v>
      </c>
      <c r="G127" s="6" t="str">
        <f t="shared" si="8"/>
        <v xml:space="preserve">caldus </v>
      </c>
      <c r="H127" s="6" t="s">
        <v>435</v>
      </c>
      <c r="I127" t="str">
        <f t="shared" si="9"/>
        <v>caldus SM-1</v>
      </c>
      <c r="J127" t="s">
        <v>12</v>
      </c>
      <c r="K127" t="s">
        <v>52</v>
      </c>
      <c r="L127" t="s">
        <v>53</v>
      </c>
      <c r="M127">
        <v>29.704000000000001</v>
      </c>
      <c r="N127">
        <v>58.830500000000001</v>
      </c>
      <c r="O127" s="7">
        <v>30</v>
      </c>
      <c r="P127" t="s">
        <v>18</v>
      </c>
      <c r="Q127" t="s">
        <v>18</v>
      </c>
      <c r="R127" t="s">
        <v>18</v>
      </c>
      <c r="S127" s="7">
        <v>30</v>
      </c>
      <c r="T127" s="7" t="s">
        <v>18</v>
      </c>
    </row>
    <row r="128" spans="1:20" x14ac:dyDescent="0.25">
      <c r="A128" s="6">
        <v>127</v>
      </c>
      <c r="B128" s="6" t="s">
        <v>445</v>
      </c>
      <c r="C128" s="6" t="s">
        <v>446</v>
      </c>
      <c r="D128" s="6" t="s">
        <v>447</v>
      </c>
      <c r="E128" s="6" t="str">
        <f t="shared" si="6"/>
        <v>Acidithiobacillus caldus SM-1</v>
      </c>
      <c r="F128" s="6" t="str">
        <f t="shared" si="7"/>
        <v xml:space="preserve">Acidithiobacillus </v>
      </c>
      <c r="G128" s="6" t="str">
        <f t="shared" si="8"/>
        <v xml:space="preserve">caldus </v>
      </c>
      <c r="H128" s="6" t="s">
        <v>435</v>
      </c>
      <c r="I128" t="str">
        <f t="shared" si="9"/>
        <v>caldus SM-1</v>
      </c>
      <c r="J128" t="s">
        <v>12</v>
      </c>
      <c r="K128" t="s">
        <v>52</v>
      </c>
      <c r="L128" t="s">
        <v>53</v>
      </c>
      <c r="M128">
        <v>9.7780000000000005</v>
      </c>
      <c r="N128">
        <v>59.8384</v>
      </c>
      <c r="O128" s="7">
        <v>12</v>
      </c>
      <c r="P128" t="s">
        <v>18</v>
      </c>
      <c r="Q128" t="s">
        <v>18</v>
      </c>
      <c r="R128" t="s">
        <v>18</v>
      </c>
      <c r="S128" s="7">
        <v>12</v>
      </c>
      <c r="T128" s="7" t="s">
        <v>18</v>
      </c>
    </row>
    <row r="129" spans="1:20" x14ac:dyDescent="0.25">
      <c r="A129" s="6">
        <v>128</v>
      </c>
      <c r="B129" s="6" t="s">
        <v>449</v>
      </c>
      <c r="C129" s="6" t="s">
        <v>450</v>
      </c>
      <c r="D129" s="6" t="s">
        <v>451</v>
      </c>
      <c r="E129" s="6" t="str">
        <f t="shared" si="6"/>
        <v>Acidithiobacillus ferrooxidans MAL4-1</v>
      </c>
      <c r="F129" s="6" t="str">
        <f t="shared" si="7"/>
        <v xml:space="preserve">Acidithiobacillus </v>
      </c>
      <c r="G129" s="6" t="str">
        <f t="shared" si="8"/>
        <v xml:space="preserve">ferrooxidans </v>
      </c>
      <c r="H129" s="6" t="s">
        <v>448</v>
      </c>
      <c r="I129" t="str">
        <f t="shared" si="9"/>
        <v>ferrooxidans MAL4-1</v>
      </c>
      <c r="J129" t="s">
        <v>12</v>
      </c>
      <c r="K129" t="s">
        <v>52</v>
      </c>
      <c r="L129" t="s">
        <v>53</v>
      </c>
      <c r="M129">
        <v>4.1040000000000001</v>
      </c>
      <c r="N129">
        <v>62.207599999999999</v>
      </c>
      <c r="O129" s="7">
        <v>2</v>
      </c>
      <c r="P129" t="s">
        <v>18</v>
      </c>
      <c r="Q129" t="s">
        <v>18</v>
      </c>
      <c r="R129" t="s">
        <v>18</v>
      </c>
      <c r="S129" s="7">
        <v>2</v>
      </c>
      <c r="T129" s="7" t="s">
        <v>18</v>
      </c>
    </row>
    <row r="130" spans="1:20" x14ac:dyDescent="0.25">
      <c r="A130" s="6">
        <v>129</v>
      </c>
      <c r="B130" s="6" t="s">
        <v>453</v>
      </c>
      <c r="C130" s="6" t="s">
        <v>454</v>
      </c>
      <c r="D130" s="6" t="s">
        <v>455</v>
      </c>
      <c r="E130" s="6" t="str">
        <f t="shared" si="6"/>
        <v>Acidithiobacillus ferrooxidans ATCC 33020</v>
      </c>
      <c r="F130" s="6" t="str">
        <f t="shared" si="7"/>
        <v xml:space="preserve">Acidithiobacillus </v>
      </c>
      <c r="G130" s="6" t="str">
        <f t="shared" si="8"/>
        <v xml:space="preserve">ferrooxidans </v>
      </c>
      <c r="H130" s="6" t="s">
        <v>452</v>
      </c>
      <c r="I130" t="str">
        <f t="shared" si="9"/>
        <v>ferrooxidans ATCC 33</v>
      </c>
      <c r="J130" t="s">
        <v>12</v>
      </c>
      <c r="K130" t="s">
        <v>52</v>
      </c>
      <c r="L130" t="s">
        <v>53</v>
      </c>
      <c r="M130">
        <v>19.792000000000002</v>
      </c>
      <c r="N130">
        <v>56.128700000000002</v>
      </c>
      <c r="O130" s="7">
        <v>13</v>
      </c>
      <c r="P130" t="s">
        <v>18</v>
      </c>
      <c r="Q130" t="s">
        <v>18</v>
      </c>
      <c r="R130" t="s">
        <v>18</v>
      </c>
      <c r="S130" s="7">
        <v>15</v>
      </c>
      <c r="T130" s="7">
        <v>2</v>
      </c>
    </row>
    <row r="131" spans="1:20" x14ac:dyDescent="0.25">
      <c r="A131" s="6">
        <v>130</v>
      </c>
      <c r="B131" s="6" t="s">
        <v>457</v>
      </c>
      <c r="C131" s="6" t="s">
        <v>458</v>
      </c>
      <c r="D131" s="6" t="s">
        <v>459</v>
      </c>
      <c r="E131" s="6" t="str">
        <f t="shared" ref="E131:E194" si="10">IF(IFERROR(SEARCH("'",H131,1)=1,LOOKUP($A131,$A:$A,H:H))=TRUE,"-",IF(IFERROR(SEARCH("[",H131,1)=1,LOOKUP($A131,$A:$A,H:H))=TRUE,"-",IF(EXACT(MID(H131,1,1),MID(PROPER(H131),1,1))=FALSE,"-",IF(MID(H131,1,11)="Candidatus ",MID(H131,12,100),H131))))</f>
        <v>Acidovorax avenae 83</v>
      </c>
      <c r="F131" s="6" t="str">
        <f t="shared" ref="F131:F194" si="11">IF(E131="-","-",LEFT(E131,FIND(" ",E131,1)))</f>
        <v xml:space="preserve">Acidovorax </v>
      </c>
      <c r="G131" s="6" t="str">
        <f t="shared" ref="G131:G194" si="12">IF(ISERR(LEFT($I:$I,FIND(" ",$I:$I,1))),$I131,LEFT($I:$I,FIND(" ",$I:$I,1)))</f>
        <v xml:space="preserve">avenae </v>
      </c>
      <c r="H131" s="6" t="s">
        <v>456</v>
      </c>
      <c r="I131" t="str">
        <f t="shared" si="9"/>
        <v>avenae 83</v>
      </c>
      <c r="J131" t="s">
        <v>12</v>
      </c>
      <c r="K131" t="s">
        <v>52</v>
      </c>
      <c r="L131" t="s">
        <v>335</v>
      </c>
      <c r="M131">
        <v>59.533999999999999</v>
      </c>
      <c r="N131">
        <v>64.499300000000005</v>
      </c>
      <c r="O131" s="7">
        <v>64</v>
      </c>
      <c r="P131" t="s">
        <v>18</v>
      </c>
      <c r="Q131" t="s">
        <v>18</v>
      </c>
      <c r="R131" t="s">
        <v>18</v>
      </c>
      <c r="S131" s="7">
        <v>64</v>
      </c>
      <c r="T131" s="7" t="s">
        <v>18</v>
      </c>
    </row>
    <row r="132" spans="1:20" x14ac:dyDescent="0.25">
      <c r="A132" s="6">
        <v>131</v>
      </c>
      <c r="B132" s="6" t="s">
        <v>461</v>
      </c>
      <c r="C132" s="6" t="s">
        <v>462</v>
      </c>
      <c r="D132" s="6" t="s">
        <v>463</v>
      </c>
      <c r="E132" s="6" t="str">
        <f t="shared" si="10"/>
        <v>Acidovorax sp. JS42</v>
      </c>
      <c r="F132" s="6" t="str">
        <f t="shared" si="11"/>
        <v xml:space="preserve">Acidovorax </v>
      </c>
      <c r="G132" s="6" t="str">
        <f t="shared" si="12"/>
        <v xml:space="preserve">sp. </v>
      </c>
      <c r="H132" s="6" t="s">
        <v>460</v>
      </c>
      <c r="I132" t="str">
        <f t="shared" si="9"/>
        <v>sp. JS42</v>
      </c>
      <c r="J132" t="s">
        <v>12</v>
      </c>
      <c r="K132" t="s">
        <v>52</v>
      </c>
      <c r="L132" t="s">
        <v>335</v>
      </c>
      <c r="M132">
        <v>63.609000000000002</v>
      </c>
      <c r="N132">
        <v>64.583600000000004</v>
      </c>
      <c r="O132" s="7">
        <v>63</v>
      </c>
      <c r="P132" t="s">
        <v>18</v>
      </c>
      <c r="Q132" t="s">
        <v>18</v>
      </c>
      <c r="R132" t="s">
        <v>18</v>
      </c>
      <c r="S132" s="7">
        <v>66</v>
      </c>
      <c r="T132" s="7">
        <v>3</v>
      </c>
    </row>
    <row r="133" spans="1:20" x14ac:dyDescent="0.25">
      <c r="A133" s="6">
        <v>132</v>
      </c>
      <c r="B133" s="6" t="s">
        <v>464</v>
      </c>
      <c r="C133" s="6" t="s">
        <v>465</v>
      </c>
      <c r="D133" s="6" t="s">
        <v>466</v>
      </c>
      <c r="E133" s="6" t="str">
        <f t="shared" si="10"/>
        <v>Acidovorax sp. JS42</v>
      </c>
      <c r="F133" s="6" t="str">
        <f t="shared" si="11"/>
        <v xml:space="preserve">Acidovorax </v>
      </c>
      <c r="G133" s="6" t="str">
        <f t="shared" si="12"/>
        <v xml:space="preserve">sp. </v>
      </c>
      <c r="H133" s="6" t="s">
        <v>460</v>
      </c>
      <c r="I133" t="str">
        <f t="shared" si="9"/>
        <v>sp. JS42</v>
      </c>
      <c r="J133" t="s">
        <v>12</v>
      </c>
      <c r="K133" t="s">
        <v>52</v>
      </c>
      <c r="L133" t="s">
        <v>335</v>
      </c>
      <c r="M133">
        <v>72.688999999999993</v>
      </c>
      <c r="N133">
        <v>62.206099999999999</v>
      </c>
      <c r="O133" s="7">
        <v>83</v>
      </c>
      <c r="P133" t="s">
        <v>18</v>
      </c>
      <c r="Q133" t="s">
        <v>18</v>
      </c>
      <c r="R133" t="s">
        <v>18</v>
      </c>
      <c r="S133" s="7">
        <v>86</v>
      </c>
      <c r="T133" s="7">
        <v>3</v>
      </c>
    </row>
    <row r="134" spans="1:20" x14ac:dyDescent="0.25">
      <c r="A134" s="6">
        <v>133</v>
      </c>
      <c r="B134" s="6" t="s">
        <v>468</v>
      </c>
      <c r="C134" s="6" t="s">
        <v>469</v>
      </c>
      <c r="D134" s="6" t="s">
        <v>470</v>
      </c>
      <c r="E134" s="6" t="str">
        <f t="shared" si="10"/>
        <v>Acinetobacter baumannii 6200</v>
      </c>
      <c r="F134" s="6" t="str">
        <f t="shared" si="11"/>
        <v xml:space="preserve">Acinetobacter </v>
      </c>
      <c r="G134" s="6" t="str">
        <f t="shared" si="12"/>
        <v xml:space="preserve">baumannii </v>
      </c>
      <c r="H134" s="6" t="s">
        <v>467</v>
      </c>
      <c r="I134" t="str">
        <f t="shared" si="9"/>
        <v>baumannii 6200</v>
      </c>
      <c r="J134" t="s">
        <v>12</v>
      </c>
      <c r="K134" t="s">
        <v>52</v>
      </c>
      <c r="L134" t="s">
        <v>53</v>
      </c>
      <c r="M134">
        <v>9.327</v>
      </c>
      <c r="N134">
        <v>34.244700000000002</v>
      </c>
      <c r="O134" s="7">
        <v>11</v>
      </c>
      <c r="P134" t="s">
        <v>18</v>
      </c>
      <c r="Q134" t="s">
        <v>18</v>
      </c>
      <c r="R134" t="s">
        <v>18</v>
      </c>
      <c r="S134" s="7">
        <v>11</v>
      </c>
      <c r="T134" s="7" t="s">
        <v>18</v>
      </c>
    </row>
    <row r="135" spans="1:20" x14ac:dyDescent="0.25">
      <c r="A135" s="6">
        <v>134</v>
      </c>
      <c r="B135" s="6" t="s">
        <v>471</v>
      </c>
      <c r="C135" s="6" t="s">
        <v>472</v>
      </c>
      <c r="D135" s="6" t="s">
        <v>473</v>
      </c>
      <c r="E135" s="6" t="str">
        <f t="shared" si="10"/>
        <v>Acinetobacter baumannii 6200</v>
      </c>
      <c r="F135" s="6" t="str">
        <f t="shared" si="11"/>
        <v xml:space="preserve">Acinetobacter </v>
      </c>
      <c r="G135" s="6" t="str">
        <f t="shared" si="12"/>
        <v xml:space="preserve">baumannii </v>
      </c>
      <c r="H135" s="6" t="s">
        <v>467</v>
      </c>
      <c r="I135" t="str">
        <f t="shared" si="9"/>
        <v>baumannii 6200</v>
      </c>
      <c r="J135" t="s">
        <v>12</v>
      </c>
      <c r="K135" t="s">
        <v>52</v>
      </c>
      <c r="L135" t="s">
        <v>53</v>
      </c>
      <c r="M135">
        <v>114.848</v>
      </c>
      <c r="N135">
        <v>41.693399999999997</v>
      </c>
      <c r="O135" s="7">
        <v>121</v>
      </c>
      <c r="P135" t="s">
        <v>18</v>
      </c>
      <c r="Q135">
        <v>1</v>
      </c>
      <c r="R135" t="s">
        <v>18</v>
      </c>
      <c r="S135" s="7">
        <v>124</v>
      </c>
      <c r="T135" s="7">
        <v>2</v>
      </c>
    </row>
    <row r="136" spans="1:20" x14ac:dyDescent="0.25">
      <c r="A136" s="6">
        <v>135</v>
      </c>
      <c r="B136" s="6" t="s">
        <v>474</v>
      </c>
      <c r="C136" s="6" t="s">
        <v>475</v>
      </c>
      <c r="D136" s="6" t="s">
        <v>476</v>
      </c>
      <c r="E136" s="6" t="str">
        <f t="shared" si="10"/>
        <v>Acinetobacter baumannii 6200</v>
      </c>
      <c r="F136" s="6" t="str">
        <f t="shared" si="11"/>
        <v xml:space="preserve">Acinetobacter </v>
      </c>
      <c r="G136" s="6" t="str">
        <f t="shared" si="12"/>
        <v xml:space="preserve">baumannii </v>
      </c>
      <c r="H136" s="6" t="s">
        <v>467</v>
      </c>
      <c r="I136" t="str">
        <f t="shared" si="9"/>
        <v>baumannii 6200</v>
      </c>
      <c r="J136" t="s">
        <v>12</v>
      </c>
      <c r="K136" t="s">
        <v>52</v>
      </c>
      <c r="L136" t="s">
        <v>53</v>
      </c>
      <c r="M136">
        <v>47.274000000000001</v>
      </c>
      <c r="N136">
        <v>40.825800000000001</v>
      </c>
      <c r="O136" s="7">
        <v>55</v>
      </c>
      <c r="P136" t="s">
        <v>18</v>
      </c>
      <c r="Q136" t="s">
        <v>18</v>
      </c>
      <c r="R136" t="s">
        <v>18</v>
      </c>
      <c r="S136" s="7">
        <v>55</v>
      </c>
      <c r="T136" s="7" t="s">
        <v>18</v>
      </c>
    </row>
    <row r="137" spans="1:20" x14ac:dyDescent="0.25">
      <c r="A137" s="6">
        <v>136</v>
      </c>
      <c r="B137" s="6" t="s">
        <v>478</v>
      </c>
      <c r="C137" s="6" t="s">
        <v>479</v>
      </c>
      <c r="D137" s="6" t="s">
        <v>480</v>
      </c>
      <c r="E137" s="6" t="str">
        <f t="shared" si="10"/>
        <v>Acinetobacter baumannii CS01</v>
      </c>
      <c r="F137" s="6" t="str">
        <f t="shared" si="11"/>
        <v xml:space="preserve">Acinetobacter </v>
      </c>
      <c r="G137" s="6" t="str">
        <f t="shared" si="12"/>
        <v xml:space="preserve">baumannii </v>
      </c>
      <c r="H137" s="6" t="s">
        <v>477</v>
      </c>
      <c r="I137" t="str">
        <f t="shared" si="9"/>
        <v>baumannii CS01</v>
      </c>
      <c r="J137" t="s">
        <v>12</v>
      </c>
      <c r="K137" t="s">
        <v>52</v>
      </c>
      <c r="L137" t="s">
        <v>53</v>
      </c>
      <c r="M137">
        <v>63.72</v>
      </c>
      <c r="N137">
        <v>33.418100000000003</v>
      </c>
      <c r="O137" s="7">
        <v>70</v>
      </c>
      <c r="P137" t="s">
        <v>18</v>
      </c>
      <c r="Q137" t="s">
        <v>18</v>
      </c>
      <c r="R137" t="s">
        <v>18</v>
      </c>
      <c r="S137" s="7">
        <v>88</v>
      </c>
      <c r="T137" s="7">
        <v>18</v>
      </c>
    </row>
    <row r="138" spans="1:20" x14ac:dyDescent="0.25">
      <c r="A138" s="6">
        <v>137</v>
      </c>
      <c r="B138" s="6" t="s">
        <v>481</v>
      </c>
      <c r="C138" s="6" t="s">
        <v>482</v>
      </c>
      <c r="D138" s="6" t="s">
        <v>483</v>
      </c>
      <c r="E138" s="6" t="str">
        <f t="shared" si="10"/>
        <v>Acinetobacter baumannii CS01</v>
      </c>
      <c r="F138" s="6" t="str">
        <f t="shared" si="11"/>
        <v xml:space="preserve">Acinetobacter </v>
      </c>
      <c r="G138" s="6" t="str">
        <f t="shared" si="12"/>
        <v xml:space="preserve">baumannii </v>
      </c>
      <c r="H138" s="6" t="s">
        <v>477</v>
      </c>
      <c r="I138" t="str">
        <f t="shared" si="9"/>
        <v>baumannii CS01</v>
      </c>
      <c r="J138" t="s">
        <v>12</v>
      </c>
      <c r="K138" t="s">
        <v>52</v>
      </c>
      <c r="L138" t="s">
        <v>53</v>
      </c>
      <c r="M138">
        <v>64.165000000000006</v>
      </c>
      <c r="N138">
        <v>33.367100000000001</v>
      </c>
      <c r="O138" s="7">
        <v>50</v>
      </c>
      <c r="P138" t="s">
        <v>18</v>
      </c>
      <c r="Q138" t="s">
        <v>18</v>
      </c>
      <c r="R138" t="s">
        <v>18</v>
      </c>
      <c r="S138" s="7">
        <v>81</v>
      </c>
      <c r="T138" s="7">
        <v>31</v>
      </c>
    </row>
    <row r="139" spans="1:20" x14ac:dyDescent="0.25">
      <c r="A139" s="6">
        <v>138</v>
      </c>
      <c r="B139" s="6" t="s">
        <v>484</v>
      </c>
      <c r="C139" s="6" t="s">
        <v>485</v>
      </c>
      <c r="D139" s="6" t="s">
        <v>486</v>
      </c>
      <c r="E139" s="6" t="str">
        <f t="shared" si="10"/>
        <v>Acinetobacter baumannii CS01</v>
      </c>
      <c r="F139" s="6" t="str">
        <f t="shared" si="11"/>
        <v xml:space="preserve">Acinetobacter </v>
      </c>
      <c r="G139" s="6" t="str">
        <f t="shared" si="12"/>
        <v xml:space="preserve">baumannii </v>
      </c>
      <c r="H139" s="6" t="s">
        <v>477</v>
      </c>
      <c r="I139" t="str">
        <f t="shared" si="9"/>
        <v>baumannii CS01</v>
      </c>
      <c r="J139" t="s">
        <v>12</v>
      </c>
      <c r="K139" t="s">
        <v>52</v>
      </c>
      <c r="L139" t="s">
        <v>53</v>
      </c>
      <c r="M139">
        <v>8.1739999999999995</v>
      </c>
      <c r="N139">
        <v>34.536299999999997</v>
      </c>
      <c r="O139" s="7">
        <v>8</v>
      </c>
      <c r="P139" t="s">
        <v>18</v>
      </c>
      <c r="Q139" t="s">
        <v>18</v>
      </c>
      <c r="R139" t="s">
        <v>18</v>
      </c>
      <c r="S139" s="7">
        <v>8</v>
      </c>
      <c r="T139" s="7" t="s">
        <v>18</v>
      </c>
    </row>
    <row r="140" spans="1:20" x14ac:dyDescent="0.25">
      <c r="A140" s="6">
        <v>139</v>
      </c>
      <c r="B140" s="6" t="s">
        <v>481</v>
      </c>
      <c r="C140" s="6" t="s">
        <v>488</v>
      </c>
      <c r="D140" s="6" t="s">
        <v>489</v>
      </c>
      <c r="E140" s="6" t="str">
        <f t="shared" si="10"/>
        <v>Acinetobacter baumannii CR17</v>
      </c>
      <c r="F140" s="6" t="str">
        <f t="shared" si="11"/>
        <v xml:space="preserve">Acinetobacter </v>
      </c>
      <c r="G140" s="6" t="str">
        <f t="shared" si="12"/>
        <v xml:space="preserve">baumannii </v>
      </c>
      <c r="H140" s="6" t="s">
        <v>487</v>
      </c>
      <c r="I140" t="str">
        <f t="shared" si="9"/>
        <v>baumannii CR17</v>
      </c>
      <c r="J140" t="s">
        <v>12</v>
      </c>
      <c r="K140" t="s">
        <v>52</v>
      </c>
      <c r="L140" t="s">
        <v>53</v>
      </c>
      <c r="M140">
        <v>64.478999999999999</v>
      </c>
      <c r="N140">
        <v>33.475999999999999</v>
      </c>
      <c r="O140" s="7">
        <v>49</v>
      </c>
      <c r="P140" t="s">
        <v>18</v>
      </c>
      <c r="Q140" t="s">
        <v>18</v>
      </c>
      <c r="R140" t="s">
        <v>18</v>
      </c>
      <c r="S140" s="7">
        <v>78</v>
      </c>
      <c r="T140" s="7">
        <v>29</v>
      </c>
    </row>
    <row r="141" spans="1:20" x14ac:dyDescent="0.25">
      <c r="A141" s="6">
        <v>140</v>
      </c>
      <c r="B141" s="6" t="s">
        <v>484</v>
      </c>
      <c r="C141" s="6" t="s">
        <v>490</v>
      </c>
      <c r="D141" s="6" t="s">
        <v>491</v>
      </c>
      <c r="E141" s="6" t="str">
        <f t="shared" si="10"/>
        <v>Acinetobacter baumannii CR17</v>
      </c>
      <c r="F141" s="6" t="str">
        <f t="shared" si="11"/>
        <v xml:space="preserve">Acinetobacter </v>
      </c>
      <c r="G141" s="6" t="str">
        <f t="shared" si="12"/>
        <v xml:space="preserve">baumannii </v>
      </c>
      <c r="H141" s="6" t="s">
        <v>487</v>
      </c>
      <c r="I141" t="str">
        <f t="shared" si="9"/>
        <v>baumannii CR17</v>
      </c>
      <c r="J141" t="s">
        <v>12</v>
      </c>
      <c r="K141" t="s">
        <v>52</v>
      </c>
      <c r="L141" t="s">
        <v>53</v>
      </c>
      <c r="M141">
        <v>8.0470000000000006</v>
      </c>
      <c r="N141">
        <v>34.410299999999999</v>
      </c>
      <c r="O141" s="7">
        <v>7</v>
      </c>
      <c r="P141" t="s">
        <v>18</v>
      </c>
      <c r="Q141" t="s">
        <v>18</v>
      </c>
      <c r="R141" t="s">
        <v>18</v>
      </c>
      <c r="S141" s="7">
        <v>7</v>
      </c>
      <c r="T141" s="7" t="s">
        <v>18</v>
      </c>
    </row>
    <row r="142" spans="1:20" x14ac:dyDescent="0.25">
      <c r="A142" s="6">
        <v>141</v>
      </c>
      <c r="B142" s="6" t="s">
        <v>478</v>
      </c>
      <c r="C142" s="6" t="s">
        <v>492</v>
      </c>
      <c r="D142" s="6" t="s">
        <v>493</v>
      </c>
      <c r="E142" s="6" t="str">
        <f t="shared" si="10"/>
        <v>Acinetobacter baumannii CR17</v>
      </c>
      <c r="F142" s="6" t="str">
        <f t="shared" si="11"/>
        <v xml:space="preserve">Acinetobacter </v>
      </c>
      <c r="G142" s="6" t="str">
        <f t="shared" si="12"/>
        <v xml:space="preserve">baumannii </v>
      </c>
      <c r="H142" s="6" t="s">
        <v>487</v>
      </c>
      <c r="I142" t="str">
        <f t="shared" si="9"/>
        <v>baumannii CR17</v>
      </c>
      <c r="J142" t="s">
        <v>12</v>
      </c>
      <c r="K142" t="s">
        <v>52</v>
      </c>
      <c r="L142" t="s">
        <v>53</v>
      </c>
      <c r="M142">
        <v>63.795000000000002</v>
      </c>
      <c r="N142">
        <v>33.4148</v>
      </c>
      <c r="O142" s="7">
        <v>72</v>
      </c>
      <c r="P142" t="s">
        <v>18</v>
      </c>
      <c r="Q142" t="s">
        <v>18</v>
      </c>
      <c r="R142" t="s">
        <v>18</v>
      </c>
      <c r="S142" s="7">
        <v>87</v>
      </c>
      <c r="T142" s="7">
        <v>15</v>
      </c>
    </row>
    <row r="143" spans="1:20" x14ac:dyDescent="0.25">
      <c r="A143" s="6">
        <v>142</v>
      </c>
      <c r="B143" s="6" t="s">
        <v>495</v>
      </c>
      <c r="C143" s="6" t="s">
        <v>496</v>
      </c>
      <c r="D143" s="6" t="s">
        <v>497</v>
      </c>
      <c r="E143" s="6" t="str">
        <f t="shared" si="10"/>
        <v>Acinetobacter baumannii IOMTU433</v>
      </c>
      <c r="F143" s="6" t="str">
        <f t="shared" si="11"/>
        <v xml:space="preserve">Acinetobacter </v>
      </c>
      <c r="G143" s="6" t="str">
        <f t="shared" si="12"/>
        <v xml:space="preserve">baumannii </v>
      </c>
      <c r="H143" s="6" t="s">
        <v>494</v>
      </c>
      <c r="I143" t="str">
        <f t="shared" si="9"/>
        <v>baumannii IOMTU433</v>
      </c>
      <c r="J143" t="s">
        <v>12</v>
      </c>
      <c r="K143" t="s">
        <v>52</v>
      </c>
      <c r="L143" t="s">
        <v>53</v>
      </c>
      <c r="M143">
        <v>189.35400000000001</v>
      </c>
      <c r="N143">
        <v>39.528599999999997</v>
      </c>
      <c r="O143" s="7">
        <v>195</v>
      </c>
      <c r="P143" t="s">
        <v>18</v>
      </c>
      <c r="Q143" t="s">
        <v>18</v>
      </c>
      <c r="R143" t="s">
        <v>18</v>
      </c>
      <c r="S143" s="7">
        <v>201</v>
      </c>
      <c r="T143" s="7">
        <v>6</v>
      </c>
    </row>
    <row r="144" spans="1:20" x14ac:dyDescent="0.25">
      <c r="A144" s="6">
        <v>143</v>
      </c>
      <c r="B144" s="6" t="s">
        <v>499</v>
      </c>
      <c r="C144" s="6" t="s">
        <v>500</v>
      </c>
      <c r="D144" s="6" t="s">
        <v>501</v>
      </c>
      <c r="E144" s="6" t="str">
        <f t="shared" si="10"/>
        <v>Acinetobacter baumannii</v>
      </c>
      <c r="F144" s="6" t="str">
        <f t="shared" si="11"/>
        <v xml:space="preserve">Acinetobacter </v>
      </c>
      <c r="G144" s="6" t="str">
        <f t="shared" si="12"/>
        <v>baumannii</v>
      </c>
      <c r="H144" s="6" t="s">
        <v>498</v>
      </c>
      <c r="I144" t="str">
        <f t="shared" si="9"/>
        <v>baumannii</v>
      </c>
      <c r="J144" t="s">
        <v>12</v>
      </c>
      <c r="K144" t="s">
        <v>52</v>
      </c>
      <c r="L144" t="s">
        <v>53</v>
      </c>
      <c r="M144">
        <v>8.7309999999999999</v>
      </c>
      <c r="N144">
        <v>34.3718</v>
      </c>
      <c r="O144" s="7">
        <v>9</v>
      </c>
      <c r="P144" t="s">
        <v>18</v>
      </c>
      <c r="Q144" t="s">
        <v>18</v>
      </c>
      <c r="R144" t="s">
        <v>18</v>
      </c>
      <c r="S144" s="7">
        <v>9</v>
      </c>
      <c r="T144" s="7" t="s">
        <v>18</v>
      </c>
    </row>
    <row r="145" spans="1:20" x14ac:dyDescent="0.25">
      <c r="A145" s="6">
        <v>144</v>
      </c>
      <c r="B145" s="6" t="s">
        <v>503</v>
      </c>
      <c r="C145" s="6" t="s">
        <v>504</v>
      </c>
      <c r="D145" s="6" t="s">
        <v>505</v>
      </c>
      <c r="E145" s="6" t="str">
        <f t="shared" si="10"/>
        <v>Acinetobacter baumannii AB5075-UW</v>
      </c>
      <c r="F145" s="6" t="str">
        <f t="shared" si="11"/>
        <v xml:space="preserve">Acinetobacter </v>
      </c>
      <c r="G145" s="6" t="str">
        <f t="shared" si="12"/>
        <v xml:space="preserve">baumannii </v>
      </c>
      <c r="H145" s="6" t="s">
        <v>502</v>
      </c>
      <c r="I145" t="str">
        <f t="shared" si="9"/>
        <v>baumannii AB5075-UW</v>
      </c>
      <c r="J145" t="s">
        <v>12</v>
      </c>
      <c r="K145" t="s">
        <v>52</v>
      </c>
      <c r="L145" t="s">
        <v>53</v>
      </c>
      <c r="M145">
        <v>8.7309999999999999</v>
      </c>
      <c r="N145">
        <v>34.3718</v>
      </c>
      <c r="O145" s="7">
        <v>9</v>
      </c>
      <c r="P145" t="s">
        <v>18</v>
      </c>
      <c r="Q145" t="s">
        <v>18</v>
      </c>
      <c r="R145" t="s">
        <v>18</v>
      </c>
      <c r="S145" s="7">
        <v>9</v>
      </c>
      <c r="T145" s="7" t="s">
        <v>18</v>
      </c>
    </row>
    <row r="146" spans="1:20" x14ac:dyDescent="0.25">
      <c r="A146" s="6">
        <v>145</v>
      </c>
      <c r="B146" s="6" t="s">
        <v>506</v>
      </c>
      <c r="C146" s="6" t="s">
        <v>507</v>
      </c>
      <c r="D146" s="6" t="s">
        <v>508</v>
      </c>
      <c r="E146" s="6" t="str">
        <f t="shared" si="10"/>
        <v>Acinetobacter baumannii AB5075-UW</v>
      </c>
      <c r="F146" s="6" t="str">
        <f t="shared" si="11"/>
        <v xml:space="preserve">Acinetobacter </v>
      </c>
      <c r="G146" s="6" t="str">
        <f t="shared" si="12"/>
        <v xml:space="preserve">baumannii </v>
      </c>
      <c r="H146" s="6" t="s">
        <v>502</v>
      </c>
      <c r="I146" t="str">
        <f t="shared" si="9"/>
        <v>baumannii AB5075-UW</v>
      </c>
      <c r="J146" t="s">
        <v>12</v>
      </c>
      <c r="K146" t="s">
        <v>52</v>
      </c>
      <c r="L146" t="s">
        <v>53</v>
      </c>
      <c r="M146">
        <v>1.9670000000000001</v>
      </c>
      <c r="N146">
        <v>39.145899999999997</v>
      </c>
      <c r="O146" s="7">
        <v>3</v>
      </c>
      <c r="P146" t="s">
        <v>18</v>
      </c>
      <c r="Q146" t="s">
        <v>18</v>
      </c>
      <c r="R146" t="s">
        <v>18</v>
      </c>
      <c r="S146" s="7">
        <v>3</v>
      </c>
      <c r="T146" s="7" t="s">
        <v>18</v>
      </c>
    </row>
    <row r="147" spans="1:20" x14ac:dyDescent="0.25">
      <c r="A147" s="6">
        <v>146</v>
      </c>
      <c r="B147" s="6" t="s">
        <v>509</v>
      </c>
      <c r="C147" s="6" t="s">
        <v>510</v>
      </c>
      <c r="D147" s="6" t="s">
        <v>511</v>
      </c>
      <c r="E147" s="6" t="str">
        <f t="shared" si="10"/>
        <v>Acinetobacter baumannii AB5075-UW</v>
      </c>
      <c r="F147" s="6" t="str">
        <f t="shared" si="11"/>
        <v xml:space="preserve">Acinetobacter </v>
      </c>
      <c r="G147" s="6" t="str">
        <f t="shared" si="12"/>
        <v xml:space="preserve">baumannii </v>
      </c>
      <c r="H147" s="6" t="s">
        <v>502</v>
      </c>
      <c r="I147" t="str">
        <f t="shared" si="9"/>
        <v>baumannii AB5075-UW</v>
      </c>
      <c r="J147" t="s">
        <v>12</v>
      </c>
      <c r="K147" t="s">
        <v>52</v>
      </c>
      <c r="L147" t="s">
        <v>53</v>
      </c>
      <c r="M147">
        <v>83.61</v>
      </c>
      <c r="N147">
        <v>36.971699999999998</v>
      </c>
      <c r="O147" s="7">
        <v>110</v>
      </c>
      <c r="P147" t="s">
        <v>18</v>
      </c>
      <c r="Q147" t="s">
        <v>18</v>
      </c>
      <c r="R147" t="s">
        <v>18</v>
      </c>
      <c r="S147" s="7">
        <v>112</v>
      </c>
      <c r="T147" s="7">
        <v>2</v>
      </c>
    </row>
    <row r="148" spans="1:20" x14ac:dyDescent="0.25">
      <c r="A148" s="6">
        <v>147</v>
      </c>
      <c r="B148" s="6" t="s">
        <v>513</v>
      </c>
      <c r="C148" s="6" t="s">
        <v>514</v>
      </c>
      <c r="D148" s="6" t="s">
        <v>515</v>
      </c>
      <c r="E148" s="6" t="str">
        <f t="shared" si="10"/>
        <v>Acinetobacter baumannii XH386</v>
      </c>
      <c r="F148" s="6" t="str">
        <f t="shared" si="11"/>
        <v xml:space="preserve">Acinetobacter </v>
      </c>
      <c r="G148" s="6" t="str">
        <f t="shared" si="12"/>
        <v xml:space="preserve">baumannii </v>
      </c>
      <c r="H148" s="6" t="s">
        <v>512</v>
      </c>
      <c r="I148" t="str">
        <f t="shared" si="9"/>
        <v>baumannii XH386</v>
      </c>
      <c r="J148" t="s">
        <v>12</v>
      </c>
      <c r="K148" t="s">
        <v>52</v>
      </c>
      <c r="L148" t="s">
        <v>53</v>
      </c>
      <c r="M148">
        <v>112.157</v>
      </c>
      <c r="N148">
        <v>41.549799999999998</v>
      </c>
      <c r="O148" s="7">
        <v>117</v>
      </c>
      <c r="P148" t="s">
        <v>18</v>
      </c>
      <c r="Q148">
        <v>1</v>
      </c>
      <c r="R148" t="s">
        <v>18</v>
      </c>
      <c r="S148" s="7">
        <v>122</v>
      </c>
      <c r="T148" s="7">
        <v>4</v>
      </c>
    </row>
    <row r="149" spans="1:20" x14ac:dyDescent="0.25">
      <c r="A149" s="6">
        <v>148</v>
      </c>
      <c r="B149" s="6" t="s">
        <v>517</v>
      </c>
      <c r="C149" s="6" t="s">
        <v>518</v>
      </c>
      <c r="D149" s="6" t="s">
        <v>519</v>
      </c>
      <c r="E149" s="6" t="str">
        <f t="shared" si="10"/>
        <v>Acinetobacter baumannii Ab04-mff</v>
      </c>
      <c r="F149" s="6" t="str">
        <f t="shared" si="11"/>
        <v xml:space="preserve">Acinetobacter </v>
      </c>
      <c r="G149" s="6" t="str">
        <f t="shared" si="12"/>
        <v xml:space="preserve">baumannii </v>
      </c>
      <c r="H149" s="6" t="s">
        <v>516</v>
      </c>
      <c r="I149" t="str">
        <f t="shared" si="9"/>
        <v>baumannii Ab04-mff</v>
      </c>
      <c r="J149" t="s">
        <v>12</v>
      </c>
      <c r="K149" t="s">
        <v>52</v>
      </c>
      <c r="L149" t="s">
        <v>53</v>
      </c>
      <c r="M149">
        <v>87.569000000000003</v>
      </c>
      <c r="N149">
        <v>34.022300000000001</v>
      </c>
      <c r="O149" s="7">
        <v>111</v>
      </c>
      <c r="P149" t="s">
        <v>18</v>
      </c>
      <c r="Q149" t="s">
        <v>18</v>
      </c>
      <c r="R149" t="s">
        <v>18</v>
      </c>
      <c r="S149" s="7">
        <v>112</v>
      </c>
      <c r="T149" s="7">
        <v>1</v>
      </c>
    </row>
    <row r="150" spans="1:20" x14ac:dyDescent="0.25">
      <c r="A150" s="6">
        <v>149</v>
      </c>
      <c r="B150" s="6" t="s">
        <v>520</v>
      </c>
      <c r="C150" s="6" t="s">
        <v>521</v>
      </c>
      <c r="D150" s="6" t="s">
        <v>522</v>
      </c>
      <c r="E150" s="6" t="str">
        <f t="shared" si="10"/>
        <v>Acinetobacter baumannii Ab04-mff</v>
      </c>
      <c r="F150" s="6" t="str">
        <f t="shared" si="11"/>
        <v xml:space="preserve">Acinetobacter </v>
      </c>
      <c r="G150" s="6" t="str">
        <f t="shared" si="12"/>
        <v xml:space="preserve">baumannii </v>
      </c>
      <c r="H150" s="6" t="s">
        <v>516</v>
      </c>
      <c r="I150" t="str">
        <f t="shared" si="9"/>
        <v>baumannii Ab04-mff</v>
      </c>
      <c r="J150" t="s">
        <v>12</v>
      </c>
      <c r="K150" t="s">
        <v>52</v>
      </c>
      <c r="L150" t="s">
        <v>53</v>
      </c>
      <c r="M150">
        <v>169.023</v>
      </c>
      <c r="N150">
        <v>39.554400000000001</v>
      </c>
      <c r="O150" s="7">
        <v>178</v>
      </c>
      <c r="P150" t="s">
        <v>18</v>
      </c>
      <c r="Q150" t="s">
        <v>18</v>
      </c>
      <c r="R150" t="s">
        <v>18</v>
      </c>
      <c r="S150" s="7">
        <v>185</v>
      </c>
      <c r="T150" s="7">
        <v>7</v>
      </c>
    </row>
    <row r="151" spans="1:20" x14ac:dyDescent="0.25">
      <c r="A151" s="6">
        <v>150</v>
      </c>
      <c r="B151" s="6" t="s">
        <v>524</v>
      </c>
      <c r="C151" s="6" t="s">
        <v>525</v>
      </c>
      <c r="D151" s="6" t="s">
        <v>526</v>
      </c>
      <c r="E151" s="6" t="str">
        <f t="shared" si="10"/>
        <v>Acinetobacter baumannii ATCC 17978-mff</v>
      </c>
      <c r="F151" s="6" t="str">
        <f t="shared" si="11"/>
        <v xml:space="preserve">Acinetobacter </v>
      </c>
      <c r="G151" s="6" t="str">
        <f t="shared" si="12"/>
        <v xml:space="preserve">baumannii </v>
      </c>
      <c r="H151" s="6" t="s">
        <v>523</v>
      </c>
      <c r="I151" t="str">
        <f t="shared" si="9"/>
        <v>baumannii ATCC 17978</v>
      </c>
      <c r="J151" t="s">
        <v>12</v>
      </c>
      <c r="K151" t="s">
        <v>52</v>
      </c>
      <c r="L151" t="s">
        <v>53</v>
      </c>
      <c r="M151">
        <v>148.95500000000001</v>
      </c>
      <c r="N151">
        <v>37.478400000000001</v>
      </c>
      <c r="O151" s="7">
        <v>157</v>
      </c>
      <c r="P151" t="s">
        <v>18</v>
      </c>
      <c r="Q151" t="s">
        <v>18</v>
      </c>
      <c r="R151" t="s">
        <v>18</v>
      </c>
      <c r="S151" s="7">
        <v>158</v>
      </c>
      <c r="T151" s="7">
        <v>1</v>
      </c>
    </row>
    <row r="152" spans="1:20" x14ac:dyDescent="0.25">
      <c r="A152" s="6">
        <v>151</v>
      </c>
      <c r="B152" s="6" t="s">
        <v>528</v>
      </c>
      <c r="C152" s="6" t="s">
        <v>529</v>
      </c>
      <c r="D152" s="6" t="s">
        <v>530</v>
      </c>
      <c r="E152" s="6" t="str">
        <f t="shared" si="10"/>
        <v>Acinetobacter baumannii B8300</v>
      </c>
      <c r="F152" s="6" t="str">
        <f t="shared" si="11"/>
        <v xml:space="preserve">Acinetobacter </v>
      </c>
      <c r="G152" s="6" t="str">
        <f t="shared" si="12"/>
        <v xml:space="preserve">baumannii </v>
      </c>
      <c r="H152" s="6" t="s">
        <v>527</v>
      </c>
      <c r="I152" t="str">
        <f t="shared" si="9"/>
        <v>baumannii B8300</v>
      </c>
      <c r="J152" t="s">
        <v>12</v>
      </c>
      <c r="K152" t="s">
        <v>52</v>
      </c>
      <c r="L152" t="s">
        <v>53</v>
      </c>
      <c r="M152">
        <v>25.15</v>
      </c>
      <c r="N152">
        <v>35.335999999999999</v>
      </c>
      <c r="O152" s="7">
        <v>30</v>
      </c>
      <c r="P152" t="s">
        <v>18</v>
      </c>
      <c r="Q152" t="s">
        <v>18</v>
      </c>
      <c r="R152" t="s">
        <v>18</v>
      </c>
      <c r="S152" s="7">
        <v>30</v>
      </c>
      <c r="T152" s="7" t="s">
        <v>18</v>
      </c>
    </row>
    <row r="153" spans="1:20" x14ac:dyDescent="0.25">
      <c r="A153" s="6">
        <v>152</v>
      </c>
      <c r="B153" s="6" t="s">
        <v>531</v>
      </c>
      <c r="C153" s="6" t="s">
        <v>532</v>
      </c>
      <c r="D153" s="6" t="s">
        <v>533</v>
      </c>
      <c r="E153" s="6" t="str">
        <f t="shared" si="10"/>
        <v>Acinetobacter baumannii</v>
      </c>
      <c r="F153" s="6" t="str">
        <f t="shared" si="11"/>
        <v xml:space="preserve">Acinetobacter </v>
      </c>
      <c r="G153" s="6" t="str">
        <f t="shared" si="12"/>
        <v>baumannii</v>
      </c>
      <c r="H153" s="6" t="s">
        <v>498</v>
      </c>
      <c r="I153" t="str">
        <f t="shared" si="9"/>
        <v>baumannii</v>
      </c>
      <c r="J153" t="s">
        <v>12</v>
      </c>
      <c r="K153" t="s">
        <v>52</v>
      </c>
      <c r="L153" t="s">
        <v>53</v>
      </c>
      <c r="M153">
        <v>47.274000000000001</v>
      </c>
      <c r="N153">
        <v>40.8279</v>
      </c>
      <c r="O153" s="7">
        <v>56</v>
      </c>
      <c r="P153" t="s">
        <v>18</v>
      </c>
      <c r="Q153" t="s">
        <v>18</v>
      </c>
      <c r="R153" t="s">
        <v>18</v>
      </c>
      <c r="S153" s="7">
        <v>56</v>
      </c>
      <c r="T153" s="7" t="s">
        <v>18</v>
      </c>
    </row>
    <row r="154" spans="1:20" x14ac:dyDescent="0.25">
      <c r="A154" s="6">
        <v>153</v>
      </c>
      <c r="B154" s="6" t="s">
        <v>534</v>
      </c>
      <c r="C154" s="6" t="s">
        <v>535</v>
      </c>
      <c r="D154" s="6" t="s">
        <v>536</v>
      </c>
      <c r="E154" s="6" t="str">
        <f t="shared" si="10"/>
        <v>Acinetobacter baumannii</v>
      </c>
      <c r="F154" s="6" t="str">
        <f t="shared" si="11"/>
        <v xml:space="preserve">Acinetobacter </v>
      </c>
      <c r="G154" s="6" t="str">
        <f t="shared" si="12"/>
        <v>baumannii</v>
      </c>
      <c r="H154" s="6" t="s">
        <v>498</v>
      </c>
      <c r="I154" t="str">
        <f t="shared" ref="I154:I217" si="13">IF(H154="["," ",IF(H154="'"," ",MID(H:H,FIND(" ",H:H,1)+1,20)))</f>
        <v>baumannii</v>
      </c>
      <c r="J154" t="s">
        <v>12</v>
      </c>
      <c r="K154" t="s">
        <v>52</v>
      </c>
      <c r="L154" t="s">
        <v>53</v>
      </c>
      <c r="M154">
        <v>66.409000000000006</v>
      </c>
      <c r="N154">
        <v>36.356499999999997</v>
      </c>
      <c r="O154" s="7">
        <v>67</v>
      </c>
      <c r="P154" t="s">
        <v>18</v>
      </c>
      <c r="Q154" t="s">
        <v>18</v>
      </c>
      <c r="R154" t="s">
        <v>18</v>
      </c>
      <c r="S154" s="7">
        <v>69</v>
      </c>
      <c r="T154" s="7">
        <v>2</v>
      </c>
    </row>
    <row r="155" spans="1:20" x14ac:dyDescent="0.25">
      <c r="A155" s="6">
        <v>154</v>
      </c>
      <c r="B155" s="6" t="s">
        <v>537</v>
      </c>
      <c r="C155" s="6" t="s">
        <v>538</v>
      </c>
      <c r="D155" s="6" t="s">
        <v>539</v>
      </c>
      <c r="E155" s="6" t="str">
        <f t="shared" si="10"/>
        <v>Acinetobacter baumannii</v>
      </c>
      <c r="F155" s="6" t="str">
        <f t="shared" si="11"/>
        <v xml:space="preserve">Acinetobacter </v>
      </c>
      <c r="G155" s="6" t="str">
        <f t="shared" si="12"/>
        <v>baumannii</v>
      </c>
      <c r="H155" s="6" t="s">
        <v>498</v>
      </c>
      <c r="I155" t="str">
        <f t="shared" si="13"/>
        <v>baumannii</v>
      </c>
      <c r="J155" t="s">
        <v>12</v>
      </c>
      <c r="K155" t="s">
        <v>52</v>
      </c>
      <c r="L155" t="s">
        <v>53</v>
      </c>
      <c r="M155">
        <v>89.111000000000004</v>
      </c>
      <c r="N155">
        <v>37.360100000000003</v>
      </c>
      <c r="O155" s="7">
        <v>75</v>
      </c>
      <c r="P155" t="s">
        <v>18</v>
      </c>
      <c r="Q155" t="s">
        <v>18</v>
      </c>
      <c r="R155" t="s">
        <v>18</v>
      </c>
      <c r="S155" s="7">
        <v>84</v>
      </c>
      <c r="T155" s="7">
        <v>9</v>
      </c>
    </row>
    <row r="156" spans="1:20" x14ac:dyDescent="0.25">
      <c r="A156" s="6">
        <v>155</v>
      </c>
      <c r="B156" s="6" t="s">
        <v>541</v>
      </c>
      <c r="C156" s="6" t="s">
        <v>542</v>
      </c>
      <c r="D156" s="6" t="s">
        <v>18</v>
      </c>
      <c r="E156" s="6" t="str">
        <f t="shared" si="10"/>
        <v>Acinetobacter baumannii 107m</v>
      </c>
      <c r="F156" s="6" t="str">
        <f t="shared" si="11"/>
        <v xml:space="preserve">Acinetobacter </v>
      </c>
      <c r="G156" s="6" t="str">
        <f t="shared" si="12"/>
        <v xml:space="preserve">baumannii </v>
      </c>
      <c r="H156" s="6" t="s">
        <v>540</v>
      </c>
      <c r="I156" t="str">
        <f t="shared" si="13"/>
        <v>baumannii 107m</v>
      </c>
      <c r="J156" t="s">
        <v>12</v>
      </c>
      <c r="K156" t="s">
        <v>52</v>
      </c>
      <c r="L156" t="s">
        <v>53</v>
      </c>
      <c r="M156">
        <v>8.7309999999999999</v>
      </c>
      <c r="N156">
        <v>34.3718</v>
      </c>
      <c r="O156" s="7">
        <v>11</v>
      </c>
      <c r="P156" t="s">
        <v>18</v>
      </c>
      <c r="Q156" t="s">
        <v>18</v>
      </c>
      <c r="R156" t="s">
        <v>18</v>
      </c>
      <c r="S156" s="7">
        <v>11</v>
      </c>
      <c r="T156" s="7" t="s">
        <v>18</v>
      </c>
    </row>
    <row r="157" spans="1:20" x14ac:dyDescent="0.25">
      <c r="A157" s="6">
        <v>156</v>
      </c>
      <c r="B157" s="6" t="s">
        <v>544</v>
      </c>
      <c r="C157" s="6" t="s">
        <v>545</v>
      </c>
      <c r="D157" s="6" t="s">
        <v>18</v>
      </c>
      <c r="E157" s="6" t="str">
        <f t="shared" si="10"/>
        <v>Acinetobacter baumannii D36</v>
      </c>
      <c r="F157" s="6" t="str">
        <f t="shared" si="11"/>
        <v xml:space="preserve">Acinetobacter </v>
      </c>
      <c r="G157" s="6" t="str">
        <f t="shared" si="12"/>
        <v xml:space="preserve">baumannii </v>
      </c>
      <c r="H157" s="6" t="s">
        <v>543</v>
      </c>
      <c r="I157" t="str">
        <f t="shared" si="13"/>
        <v>baumannii D36</v>
      </c>
      <c r="J157" t="s">
        <v>12</v>
      </c>
      <c r="K157" t="s">
        <v>52</v>
      </c>
      <c r="L157" t="s">
        <v>53</v>
      </c>
      <c r="M157">
        <v>6.0780000000000003</v>
      </c>
      <c r="N157">
        <v>39.256300000000003</v>
      </c>
      <c r="O157" s="7">
        <v>8</v>
      </c>
      <c r="P157" t="s">
        <v>18</v>
      </c>
      <c r="Q157" t="s">
        <v>18</v>
      </c>
      <c r="R157" t="s">
        <v>18</v>
      </c>
      <c r="S157" s="7">
        <v>8</v>
      </c>
      <c r="T157" s="7" t="s">
        <v>18</v>
      </c>
    </row>
    <row r="158" spans="1:20" x14ac:dyDescent="0.25">
      <c r="A158" s="6">
        <v>157</v>
      </c>
      <c r="B158" s="6" t="s">
        <v>547</v>
      </c>
      <c r="C158" s="6" t="s">
        <v>548</v>
      </c>
      <c r="D158" s="6" t="s">
        <v>549</v>
      </c>
      <c r="E158" s="6" t="str">
        <f t="shared" si="10"/>
        <v>Acinetobacter baumannii A85</v>
      </c>
      <c r="F158" s="6" t="str">
        <f t="shared" si="11"/>
        <v xml:space="preserve">Acinetobacter </v>
      </c>
      <c r="G158" s="6" t="str">
        <f t="shared" si="12"/>
        <v xml:space="preserve">baumannii </v>
      </c>
      <c r="H158" s="6" t="s">
        <v>546</v>
      </c>
      <c r="I158" t="str">
        <f t="shared" si="13"/>
        <v>baumannii A85</v>
      </c>
      <c r="J158" t="s">
        <v>12</v>
      </c>
      <c r="K158" t="s">
        <v>52</v>
      </c>
      <c r="L158" t="s">
        <v>53</v>
      </c>
      <c r="M158">
        <v>86.334999999999994</v>
      </c>
      <c r="N158">
        <v>33.898200000000003</v>
      </c>
      <c r="O158" s="7">
        <v>87</v>
      </c>
      <c r="P158" t="s">
        <v>18</v>
      </c>
      <c r="Q158" t="s">
        <v>18</v>
      </c>
      <c r="R158" t="s">
        <v>18</v>
      </c>
      <c r="S158" s="7">
        <v>87</v>
      </c>
      <c r="T158" s="7" t="s">
        <v>18</v>
      </c>
    </row>
    <row r="159" spans="1:20" x14ac:dyDescent="0.25">
      <c r="A159" s="6">
        <v>158</v>
      </c>
      <c r="B159" s="6" t="s">
        <v>550</v>
      </c>
      <c r="C159" s="6" t="s">
        <v>551</v>
      </c>
      <c r="D159" s="6" t="s">
        <v>552</v>
      </c>
      <c r="E159" s="6" t="str">
        <f t="shared" si="10"/>
        <v>Acinetobacter baumannii A85</v>
      </c>
      <c r="F159" s="6" t="str">
        <f t="shared" si="11"/>
        <v xml:space="preserve">Acinetobacter </v>
      </c>
      <c r="G159" s="6" t="str">
        <f t="shared" si="12"/>
        <v xml:space="preserve">baumannii </v>
      </c>
      <c r="H159" s="6" t="s">
        <v>546</v>
      </c>
      <c r="I159" t="str">
        <f t="shared" si="13"/>
        <v>baumannii A85</v>
      </c>
      <c r="J159" t="s">
        <v>12</v>
      </c>
      <c r="K159" t="s">
        <v>52</v>
      </c>
      <c r="L159" t="s">
        <v>53</v>
      </c>
      <c r="M159">
        <v>8.7309999999999999</v>
      </c>
      <c r="N159">
        <v>34.3718</v>
      </c>
      <c r="O159" s="7">
        <v>9</v>
      </c>
      <c r="P159" t="s">
        <v>18</v>
      </c>
      <c r="Q159" t="s">
        <v>18</v>
      </c>
      <c r="R159" t="s">
        <v>18</v>
      </c>
      <c r="S159" s="7">
        <v>9</v>
      </c>
      <c r="T159" s="7" t="s">
        <v>18</v>
      </c>
    </row>
    <row r="160" spans="1:20" x14ac:dyDescent="0.25">
      <c r="A160" s="6">
        <v>159</v>
      </c>
      <c r="B160" s="6" t="s">
        <v>554</v>
      </c>
      <c r="C160" s="6" t="s">
        <v>555</v>
      </c>
      <c r="D160" s="6" t="s">
        <v>556</v>
      </c>
      <c r="E160" s="6" t="str">
        <f t="shared" si="10"/>
        <v>Acinetobacter baumannii CU2</v>
      </c>
      <c r="F160" s="6" t="str">
        <f t="shared" si="11"/>
        <v xml:space="preserve">Acinetobacter </v>
      </c>
      <c r="G160" s="6" t="str">
        <f t="shared" si="12"/>
        <v xml:space="preserve">baumannii </v>
      </c>
      <c r="H160" s="6" t="s">
        <v>553</v>
      </c>
      <c r="I160" t="str">
        <f t="shared" si="13"/>
        <v>baumannii CU2</v>
      </c>
      <c r="J160" t="s">
        <v>12</v>
      </c>
      <c r="K160" t="s">
        <v>52</v>
      </c>
      <c r="L160" t="s">
        <v>53</v>
      </c>
      <c r="M160">
        <v>10.27</v>
      </c>
      <c r="N160">
        <v>36.192799999999998</v>
      </c>
      <c r="O160" s="7">
        <v>7</v>
      </c>
      <c r="P160" t="s">
        <v>18</v>
      </c>
      <c r="Q160" t="s">
        <v>18</v>
      </c>
      <c r="R160" t="s">
        <v>18</v>
      </c>
      <c r="S160" s="7">
        <v>7</v>
      </c>
      <c r="T160" s="7" t="s">
        <v>18</v>
      </c>
    </row>
    <row r="161" spans="1:20" x14ac:dyDescent="0.25">
      <c r="A161" s="6">
        <v>160</v>
      </c>
      <c r="B161" s="6" t="s">
        <v>558</v>
      </c>
      <c r="C161" s="6" t="s">
        <v>559</v>
      </c>
      <c r="D161" s="6" t="s">
        <v>560</v>
      </c>
      <c r="E161" s="6" t="str">
        <f t="shared" si="10"/>
        <v>Acinetobacter baumannii G7</v>
      </c>
      <c r="F161" s="6" t="str">
        <f t="shared" si="11"/>
        <v xml:space="preserve">Acinetobacter </v>
      </c>
      <c r="G161" s="6" t="str">
        <f t="shared" si="12"/>
        <v xml:space="preserve">baumannii </v>
      </c>
      <c r="H161" s="6" t="s">
        <v>557</v>
      </c>
      <c r="I161" t="str">
        <f t="shared" si="13"/>
        <v>baumannii G7</v>
      </c>
      <c r="J161" t="s">
        <v>12</v>
      </c>
      <c r="K161" t="s">
        <v>52</v>
      </c>
      <c r="L161" t="s">
        <v>53</v>
      </c>
      <c r="M161">
        <v>8.7309999999999999</v>
      </c>
      <c r="N161">
        <v>34.383200000000002</v>
      </c>
      <c r="O161" s="7">
        <v>9</v>
      </c>
      <c r="P161" t="s">
        <v>18</v>
      </c>
      <c r="Q161" t="s">
        <v>18</v>
      </c>
      <c r="R161" t="s">
        <v>18</v>
      </c>
      <c r="S161" s="7">
        <v>9</v>
      </c>
      <c r="T161" s="7" t="s">
        <v>18</v>
      </c>
    </row>
    <row r="162" spans="1:20" x14ac:dyDescent="0.25">
      <c r="A162" s="6">
        <v>161</v>
      </c>
      <c r="B162" s="6" t="s">
        <v>562</v>
      </c>
      <c r="C162" s="6" t="s">
        <v>563</v>
      </c>
      <c r="D162" s="6" t="s">
        <v>564</v>
      </c>
      <c r="E162" s="6" t="str">
        <f t="shared" si="10"/>
        <v>Acinetobacter baumannii transconjugant 1</v>
      </c>
      <c r="F162" s="6" t="str">
        <f t="shared" si="11"/>
        <v xml:space="preserve">Acinetobacter </v>
      </c>
      <c r="G162" s="6" t="str">
        <f t="shared" si="12"/>
        <v xml:space="preserve">baumannii </v>
      </c>
      <c r="H162" s="6" t="s">
        <v>561</v>
      </c>
      <c r="I162" t="str">
        <f t="shared" si="13"/>
        <v>baumannii transconju</v>
      </c>
      <c r="J162" t="s">
        <v>12</v>
      </c>
      <c r="K162" t="s">
        <v>52</v>
      </c>
      <c r="L162" t="s">
        <v>53</v>
      </c>
      <c r="M162">
        <v>29.823</v>
      </c>
      <c r="N162">
        <v>36.7971</v>
      </c>
      <c r="O162" s="7">
        <v>26</v>
      </c>
      <c r="P162" t="s">
        <v>18</v>
      </c>
      <c r="Q162" t="s">
        <v>18</v>
      </c>
      <c r="R162" t="s">
        <v>18</v>
      </c>
      <c r="S162" s="7">
        <v>29</v>
      </c>
      <c r="T162" s="7">
        <v>3</v>
      </c>
    </row>
    <row r="163" spans="1:20" x14ac:dyDescent="0.25">
      <c r="A163" s="6">
        <v>162</v>
      </c>
      <c r="B163" s="6" t="s">
        <v>565</v>
      </c>
      <c r="C163" s="6" t="s">
        <v>566</v>
      </c>
      <c r="D163" s="6" t="s">
        <v>567</v>
      </c>
      <c r="E163" s="6" t="str">
        <f t="shared" si="10"/>
        <v>Acinetobacter baumannii</v>
      </c>
      <c r="F163" s="6" t="str">
        <f t="shared" si="11"/>
        <v xml:space="preserve">Acinetobacter </v>
      </c>
      <c r="G163" s="6" t="str">
        <f t="shared" si="12"/>
        <v>baumannii</v>
      </c>
      <c r="H163" s="6" t="s">
        <v>498</v>
      </c>
      <c r="I163" t="str">
        <f t="shared" si="13"/>
        <v>baumannii</v>
      </c>
      <c r="J163" t="s">
        <v>12</v>
      </c>
      <c r="K163" t="s">
        <v>52</v>
      </c>
      <c r="L163" t="s">
        <v>53</v>
      </c>
      <c r="M163">
        <v>8.9640000000000004</v>
      </c>
      <c r="N163">
        <v>34.493499999999997</v>
      </c>
      <c r="O163" s="7">
        <v>11</v>
      </c>
      <c r="P163" t="s">
        <v>18</v>
      </c>
      <c r="Q163" t="s">
        <v>18</v>
      </c>
      <c r="R163" t="s">
        <v>18</v>
      </c>
      <c r="S163" s="7">
        <v>11</v>
      </c>
      <c r="T163" s="7" t="s">
        <v>18</v>
      </c>
    </row>
    <row r="164" spans="1:20" x14ac:dyDescent="0.25">
      <c r="A164" s="6">
        <v>163</v>
      </c>
      <c r="B164" s="6" t="s">
        <v>569</v>
      </c>
      <c r="C164" s="6" t="s">
        <v>570</v>
      </c>
      <c r="D164" s="6" t="s">
        <v>571</v>
      </c>
      <c r="E164" s="6" t="str">
        <f t="shared" si="10"/>
        <v>Acinetobacter baumannii C2</v>
      </c>
      <c r="F164" s="6" t="str">
        <f t="shared" si="11"/>
        <v xml:space="preserve">Acinetobacter </v>
      </c>
      <c r="G164" s="6" t="str">
        <f t="shared" si="12"/>
        <v xml:space="preserve">baumannii </v>
      </c>
      <c r="H164" s="6" t="s">
        <v>568</v>
      </c>
      <c r="I164" t="str">
        <f t="shared" si="13"/>
        <v>baumannii C2</v>
      </c>
      <c r="J164" t="s">
        <v>12</v>
      </c>
      <c r="K164" t="s">
        <v>52</v>
      </c>
      <c r="L164" t="s">
        <v>53</v>
      </c>
      <c r="M164">
        <v>6.0780000000000003</v>
      </c>
      <c r="N164">
        <v>39.174100000000003</v>
      </c>
      <c r="O164" s="7">
        <v>6</v>
      </c>
      <c r="P164" t="s">
        <v>18</v>
      </c>
      <c r="Q164" t="s">
        <v>18</v>
      </c>
      <c r="R164" t="s">
        <v>18</v>
      </c>
      <c r="S164" s="7">
        <v>6</v>
      </c>
      <c r="T164" s="7" t="s">
        <v>18</v>
      </c>
    </row>
    <row r="165" spans="1:20" x14ac:dyDescent="0.25">
      <c r="A165" s="6">
        <v>164</v>
      </c>
      <c r="B165" s="6" t="s">
        <v>573</v>
      </c>
      <c r="C165" s="6" t="s">
        <v>574</v>
      </c>
      <c r="D165" s="6" t="s">
        <v>575</v>
      </c>
      <c r="E165" s="6" t="str">
        <f t="shared" si="10"/>
        <v>Acinetobacter baumannii E7</v>
      </c>
      <c r="F165" s="6" t="str">
        <f t="shared" si="11"/>
        <v xml:space="preserve">Acinetobacter </v>
      </c>
      <c r="G165" s="6" t="str">
        <f t="shared" si="12"/>
        <v xml:space="preserve">baumannii </v>
      </c>
      <c r="H165" s="6" t="s">
        <v>572</v>
      </c>
      <c r="I165" t="str">
        <f t="shared" si="13"/>
        <v>baumannii E7</v>
      </c>
      <c r="J165" t="s">
        <v>12</v>
      </c>
      <c r="K165" t="s">
        <v>52</v>
      </c>
      <c r="L165" t="s">
        <v>53</v>
      </c>
      <c r="M165">
        <v>8.4329999999999998</v>
      </c>
      <c r="N165">
        <v>39.1083</v>
      </c>
      <c r="O165" s="7">
        <v>7</v>
      </c>
      <c r="P165" t="s">
        <v>18</v>
      </c>
      <c r="Q165" t="s">
        <v>18</v>
      </c>
      <c r="R165" t="s">
        <v>18</v>
      </c>
      <c r="S165" s="7">
        <v>9</v>
      </c>
      <c r="T165" s="7" t="s">
        <v>18</v>
      </c>
    </row>
    <row r="166" spans="1:20" x14ac:dyDescent="0.25">
      <c r="A166" s="6">
        <v>165</v>
      </c>
      <c r="B166" s="6" t="s">
        <v>577</v>
      </c>
      <c r="C166" s="6" t="s">
        <v>578</v>
      </c>
      <c r="D166" s="6" t="s">
        <v>579</v>
      </c>
      <c r="E166" s="6" t="str">
        <f t="shared" si="10"/>
        <v>Acinetobacter baumannii D72</v>
      </c>
      <c r="F166" s="6" t="str">
        <f t="shared" si="11"/>
        <v xml:space="preserve">Acinetobacter </v>
      </c>
      <c r="G166" s="6" t="str">
        <f t="shared" si="12"/>
        <v xml:space="preserve">baumannii </v>
      </c>
      <c r="H166" s="6" t="s">
        <v>576</v>
      </c>
      <c r="I166" t="str">
        <f t="shared" si="13"/>
        <v>baumannii D72</v>
      </c>
      <c r="J166" t="s">
        <v>12</v>
      </c>
      <c r="K166" t="s">
        <v>52</v>
      </c>
      <c r="L166" t="s">
        <v>53</v>
      </c>
      <c r="M166">
        <v>70.102000000000004</v>
      </c>
      <c r="N166">
        <v>33.479799999999997</v>
      </c>
      <c r="O166" s="7">
        <v>68</v>
      </c>
      <c r="P166" t="s">
        <v>18</v>
      </c>
      <c r="Q166" t="s">
        <v>18</v>
      </c>
      <c r="R166" t="s">
        <v>18</v>
      </c>
      <c r="S166" s="7">
        <v>68</v>
      </c>
      <c r="T166" s="7" t="s">
        <v>18</v>
      </c>
    </row>
    <row r="167" spans="1:20" x14ac:dyDescent="0.25">
      <c r="A167" s="6">
        <v>166</v>
      </c>
      <c r="B167" s="6" t="s">
        <v>581</v>
      </c>
      <c r="C167" s="6" t="s">
        <v>582</v>
      </c>
      <c r="D167" s="6" t="s">
        <v>583</v>
      </c>
      <c r="E167" s="6" t="str">
        <f t="shared" si="10"/>
        <v>Acinetobacter baumannii K60</v>
      </c>
      <c r="F167" s="6" t="str">
        <f t="shared" si="11"/>
        <v xml:space="preserve">Acinetobacter </v>
      </c>
      <c r="G167" s="6" t="str">
        <f t="shared" si="12"/>
        <v xml:space="preserve">baumannii </v>
      </c>
      <c r="H167" s="6" t="s">
        <v>580</v>
      </c>
      <c r="I167" t="str">
        <f t="shared" si="13"/>
        <v>baumannii K60</v>
      </c>
      <c r="J167" t="s">
        <v>12</v>
      </c>
      <c r="K167" t="s">
        <v>52</v>
      </c>
      <c r="L167" t="s">
        <v>53</v>
      </c>
      <c r="M167">
        <v>10.879</v>
      </c>
      <c r="N167">
        <v>34.460900000000002</v>
      </c>
      <c r="O167" s="7">
        <v>13</v>
      </c>
      <c r="P167" t="s">
        <v>18</v>
      </c>
      <c r="Q167" t="s">
        <v>18</v>
      </c>
      <c r="R167" t="s">
        <v>18</v>
      </c>
      <c r="S167" s="7">
        <v>13</v>
      </c>
      <c r="T167" s="7" t="s">
        <v>18</v>
      </c>
    </row>
    <row r="168" spans="1:20" x14ac:dyDescent="0.25">
      <c r="A168" s="6">
        <v>167</v>
      </c>
      <c r="B168" s="6" t="s">
        <v>585</v>
      </c>
      <c r="C168" s="6" t="s">
        <v>586</v>
      </c>
      <c r="D168" s="6" t="s">
        <v>587</v>
      </c>
      <c r="E168" s="6" t="str">
        <f t="shared" si="10"/>
        <v>Acinetobacter baumannii ATCC 329</v>
      </c>
      <c r="F168" s="6" t="str">
        <f t="shared" si="11"/>
        <v xml:space="preserve">Acinetobacter </v>
      </c>
      <c r="G168" s="6" t="str">
        <f t="shared" si="12"/>
        <v xml:space="preserve">baumannii </v>
      </c>
      <c r="H168" s="6" t="s">
        <v>584</v>
      </c>
      <c r="I168" t="str">
        <f t="shared" si="13"/>
        <v>baumannii ATCC 329</v>
      </c>
      <c r="J168" t="s">
        <v>12</v>
      </c>
      <c r="K168" t="s">
        <v>52</v>
      </c>
      <c r="L168" t="s">
        <v>53</v>
      </c>
      <c r="M168">
        <v>8.8420000000000005</v>
      </c>
      <c r="N168">
        <v>34.539700000000003</v>
      </c>
      <c r="O168" s="7">
        <v>10</v>
      </c>
      <c r="P168" t="s">
        <v>18</v>
      </c>
      <c r="Q168" t="s">
        <v>18</v>
      </c>
      <c r="R168" t="s">
        <v>18</v>
      </c>
      <c r="S168" s="7">
        <v>10</v>
      </c>
      <c r="T168" s="7" t="s">
        <v>18</v>
      </c>
    </row>
    <row r="169" spans="1:20" x14ac:dyDescent="0.25">
      <c r="A169" s="6">
        <v>168</v>
      </c>
      <c r="B169" s="6" t="s">
        <v>588</v>
      </c>
      <c r="C169" s="6" t="s">
        <v>589</v>
      </c>
      <c r="D169" s="6" t="s">
        <v>590</v>
      </c>
      <c r="E169" s="6" t="str">
        <f t="shared" si="10"/>
        <v>Acinetobacter baumannii A85</v>
      </c>
      <c r="F169" s="6" t="str">
        <f t="shared" si="11"/>
        <v xml:space="preserve">Acinetobacter </v>
      </c>
      <c r="G169" s="6" t="str">
        <f t="shared" si="12"/>
        <v xml:space="preserve">baumannii </v>
      </c>
      <c r="H169" s="6" t="s">
        <v>546</v>
      </c>
      <c r="I169" t="str">
        <f t="shared" si="13"/>
        <v>baumannii A85</v>
      </c>
      <c r="J169" t="s">
        <v>12</v>
      </c>
      <c r="K169" t="s">
        <v>52</v>
      </c>
      <c r="L169" t="s">
        <v>53</v>
      </c>
      <c r="M169">
        <v>2.726</v>
      </c>
      <c r="N169">
        <v>37.747599999999998</v>
      </c>
      <c r="O169" s="7">
        <v>5</v>
      </c>
      <c r="P169" t="s">
        <v>18</v>
      </c>
      <c r="Q169" t="s">
        <v>18</v>
      </c>
      <c r="R169" t="s">
        <v>18</v>
      </c>
      <c r="S169" s="7">
        <v>5</v>
      </c>
      <c r="T169" s="7" t="s">
        <v>18</v>
      </c>
    </row>
    <row r="170" spans="1:20" x14ac:dyDescent="0.25">
      <c r="A170" s="6">
        <v>169</v>
      </c>
      <c r="B170" s="6" t="s">
        <v>591</v>
      </c>
      <c r="C170" s="6" t="s">
        <v>592</v>
      </c>
      <c r="D170" s="6" t="s">
        <v>593</v>
      </c>
      <c r="E170" s="6" t="str">
        <f t="shared" si="10"/>
        <v>Acinetobacter baumannii G7</v>
      </c>
      <c r="F170" s="6" t="str">
        <f t="shared" si="11"/>
        <v xml:space="preserve">Acinetobacter </v>
      </c>
      <c r="G170" s="6" t="str">
        <f t="shared" si="12"/>
        <v xml:space="preserve">baumannii </v>
      </c>
      <c r="H170" s="6" t="s">
        <v>557</v>
      </c>
      <c r="I170" t="str">
        <f t="shared" si="13"/>
        <v>baumannii G7</v>
      </c>
      <c r="J170" t="s">
        <v>12</v>
      </c>
      <c r="K170" t="s">
        <v>52</v>
      </c>
      <c r="L170" t="s">
        <v>53</v>
      </c>
      <c r="M170">
        <v>70.099999999999994</v>
      </c>
      <c r="N170">
        <v>33.483600000000003</v>
      </c>
      <c r="O170" s="7">
        <v>68</v>
      </c>
      <c r="P170" t="s">
        <v>18</v>
      </c>
      <c r="Q170" t="s">
        <v>18</v>
      </c>
      <c r="R170" t="s">
        <v>18</v>
      </c>
      <c r="S170" s="7">
        <v>68</v>
      </c>
      <c r="T170" s="7" t="s">
        <v>18</v>
      </c>
    </row>
    <row r="171" spans="1:20" x14ac:dyDescent="0.25">
      <c r="A171" s="6">
        <v>170</v>
      </c>
      <c r="B171" s="6" t="s">
        <v>595</v>
      </c>
      <c r="C171" s="6" t="s">
        <v>596</v>
      </c>
      <c r="D171" s="6" t="s">
        <v>597</v>
      </c>
      <c r="E171" s="6" t="str">
        <f t="shared" si="10"/>
        <v>Acinetobacter baumannii GF216</v>
      </c>
      <c r="F171" s="6" t="str">
        <f t="shared" si="11"/>
        <v xml:space="preserve">Acinetobacter </v>
      </c>
      <c r="G171" s="6" t="str">
        <f t="shared" si="12"/>
        <v xml:space="preserve">baumannii </v>
      </c>
      <c r="H171" s="6" t="s">
        <v>594</v>
      </c>
      <c r="I171" t="str">
        <f t="shared" si="13"/>
        <v>baumannii GF216</v>
      </c>
      <c r="J171" t="s">
        <v>12</v>
      </c>
      <c r="K171" t="s">
        <v>52</v>
      </c>
      <c r="L171" t="s">
        <v>53</v>
      </c>
      <c r="M171">
        <v>47.097999999999999</v>
      </c>
      <c r="N171">
        <v>38.042000000000002</v>
      </c>
      <c r="O171" s="7">
        <v>43</v>
      </c>
      <c r="P171" t="s">
        <v>18</v>
      </c>
      <c r="Q171" t="s">
        <v>18</v>
      </c>
      <c r="R171" t="s">
        <v>18</v>
      </c>
      <c r="S171" s="7">
        <v>43</v>
      </c>
      <c r="T171" s="7" t="s">
        <v>18</v>
      </c>
    </row>
    <row r="172" spans="1:20" x14ac:dyDescent="0.25">
      <c r="A172" s="6">
        <v>171</v>
      </c>
      <c r="B172" s="6" t="s">
        <v>598</v>
      </c>
      <c r="C172" s="6" t="s">
        <v>599</v>
      </c>
      <c r="D172" s="6" t="s">
        <v>600</v>
      </c>
      <c r="E172" s="6" t="str">
        <f t="shared" si="10"/>
        <v>Acinetobacter baumannii</v>
      </c>
      <c r="F172" s="6" t="str">
        <f t="shared" si="11"/>
        <v xml:space="preserve">Acinetobacter </v>
      </c>
      <c r="G172" s="6" t="str">
        <f t="shared" si="12"/>
        <v>baumannii</v>
      </c>
      <c r="H172" s="6" t="s">
        <v>498</v>
      </c>
      <c r="I172" t="str">
        <f t="shared" si="13"/>
        <v>baumannii</v>
      </c>
      <c r="J172" t="s">
        <v>12</v>
      </c>
      <c r="K172" t="s">
        <v>52</v>
      </c>
      <c r="L172" t="s">
        <v>53</v>
      </c>
      <c r="M172">
        <v>10.679</v>
      </c>
      <c r="N172">
        <v>34.806600000000003</v>
      </c>
      <c r="O172" s="7">
        <v>9</v>
      </c>
      <c r="P172" t="s">
        <v>18</v>
      </c>
      <c r="Q172" t="s">
        <v>18</v>
      </c>
      <c r="R172" t="s">
        <v>18</v>
      </c>
      <c r="S172" s="7">
        <v>9</v>
      </c>
      <c r="T172" s="7" t="s">
        <v>18</v>
      </c>
    </row>
    <row r="173" spans="1:20" x14ac:dyDescent="0.25">
      <c r="A173" s="6">
        <v>172</v>
      </c>
      <c r="B173" s="6" t="s">
        <v>602</v>
      </c>
      <c r="C173" s="6" t="s">
        <v>603</v>
      </c>
      <c r="D173" s="6" t="s">
        <v>604</v>
      </c>
      <c r="E173" s="6" t="str">
        <f t="shared" si="10"/>
        <v>Acinetobacter baumannii VA-566/00</v>
      </c>
      <c r="F173" s="6" t="str">
        <f t="shared" si="11"/>
        <v xml:space="preserve">Acinetobacter </v>
      </c>
      <c r="G173" s="6" t="str">
        <f t="shared" si="12"/>
        <v xml:space="preserve">baumannii </v>
      </c>
      <c r="H173" s="6" t="s">
        <v>601</v>
      </c>
      <c r="I173" t="str">
        <f t="shared" si="13"/>
        <v>baumannii VA-566/00</v>
      </c>
      <c r="J173" t="s">
        <v>12</v>
      </c>
      <c r="K173" t="s">
        <v>52</v>
      </c>
      <c r="L173" t="s">
        <v>53</v>
      </c>
      <c r="M173">
        <v>8.9629999999999992</v>
      </c>
      <c r="N173">
        <v>34.463900000000002</v>
      </c>
      <c r="O173" s="7">
        <v>8</v>
      </c>
      <c r="P173" t="s">
        <v>18</v>
      </c>
      <c r="Q173" t="s">
        <v>18</v>
      </c>
      <c r="R173" t="s">
        <v>18</v>
      </c>
      <c r="S173" s="7">
        <v>8</v>
      </c>
      <c r="T173" s="7" t="s">
        <v>18</v>
      </c>
    </row>
    <row r="174" spans="1:20" x14ac:dyDescent="0.25">
      <c r="A174" s="6">
        <v>173</v>
      </c>
      <c r="B174" s="6" t="s">
        <v>605</v>
      </c>
      <c r="C174" s="6" t="s">
        <v>606</v>
      </c>
      <c r="D174" s="6" t="s">
        <v>607</v>
      </c>
      <c r="E174" s="6" t="str">
        <f t="shared" si="10"/>
        <v>Acinetobacter baumannii</v>
      </c>
      <c r="F174" s="6" t="str">
        <f t="shared" si="11"/>
        <v xml:space="preserve">Acinetobacter </v>
      </c>
      <c r="G174" s="6" t="str">
        <f t="shared" si="12"/>
        <v>baumannii</v>
      </c>
      <c r="H174" s="6" t="s">
        <v>498</v>
      </c>
      <c r="I174" t="str">
        <f t="shared" si="13"/>
        <v>baumannii</v>
      </c>
      <c r="J174" t="s">
        <v>12</v>
      </c>
      <c r="K174" t="s">
        <v>52</v>
      </c>
      <c r="L174" t="s">
        <v>53</v>
      </c>
      <c r="M174">
        <v>9.9640000000000004</v>
      </c>
      <c r="N174">
        <v>34.704900000000002</v>
      </c>
      <c r="O174" s="7">
        <v>8</v>
      </c>
      <c r="P174" t="s">
        <v>18</v>
      </c>
      <c r="Q174" t="s">
        <v>18</v>
      </c>
      <c r="R174" t="s">
        <v>18</v>
      </c>
      <c r="S174" s="7">
        <v>8</v>
      </c>
      <c r="T174" s="7" t="s">
        <v>18</v>
      </c>
    </row>
    <row r="175" spans="1:20" x14ac:dyDescent="0.25">
      <c r="A175" s="6">
        <v>174</v>
      </c>
      <c r="B175" s="6" t="s">
        <v>609</v>
      </c>
      <c r="C175" s="6" t="s">
        <v>610</v>
      </c>
      <c r="D175" s="6" t="s">
        <v>611</v>
      </c>
      <c r="E175" s="6" t="str">
        <f t="shared" si="10"/>
        <v>Acinetobacter baumannii DS002</v>
      </c>
      <c r="F175" s="6" t="str">
        <f t="shared" si="11"/>
        <v xml:space="preserve">Acinetobacter </v>
      </c>
      <c r="G175" s="6" t="str">
        <f t="shared" si="12"/>
        <v xml:space="preserve">baumannii </v>
      </c>
      <c r="H175" s="6" t="s">
        <v>608</v>
      </c>
      <c r="I175" t="str">
        <f t="shared" si="13"/>
        <v>baumannii DS002</v>
      </c>
      <c r="J175" t="s">
        <v>12</v>
      </c>
      <c r="K175" t="s">
        <v>52</v>
      </c>
      <c r="L175" t="s">
        <v>53</v>
      </c>
      <c r="M175">
        <v>2.2519999999999998</v>
      </c>
      <c r="N175">
        <v>41.4298</v>
      </c>
      <c r="O175" s="7">
        <v>3</v>
      </c>
      <c r="P175" t="s">
        <v>18</v>
      </c>
      <c r="Q175" t="s">
        <v>18</v>
      </c>
      <c r="R175" t="s">
        <v>18</v>
      </c>
      <c r="S175" s="7">
        <v>3</v>
      </c>
      <c r="T175" s="7" t="s">
        <v>18</v>
      </c>
    </row>
    <row r="176" spans="1:20" x14ac:dyDescent="0.25">
      <c r="A176" s="6">
        <v>175</v>
      </c>
      <c r="B176" s="6" t="s">
        <v>613</v>
      </c>
      <c r="C176" s="6" t="s">
        <v>614</v>
      </c>
      <c r="D176" s="6" t="s">
        <v>615</v>
      </c>
      <c r="E176" s="6" t="str">
        <f t="shared" si="10"/>
        <v>Acinetobacter baumannii 19606</v>
      </c>
      <c r="F176" s="6" t="str">
        <f t="shared" si="11"/>
        <v xml:space="preserve">Acinetobacter </v>
      </c>
      <c r="G176" s="6" t="str">
        <f t="shared" si="12"/>
        <v xml:space="preserve">baumannii </v>
      </c>
      <c r="H176" s="6" t="s">
        <v>612</v>
      </c>
      <c r="I176" t="str">
        <f t="shared" si="13"/>
        <v>baumannii 19606</v>
      </c>
      <c r="J176" t="s">
        <v>12</v>
      </c>
      <c r="K176" t="s">
        <v>52</v>
      </c>
      <c r="L176" t="s">
        <v>53</v>
      </c>
      <c r="M176">
        <v>9.5399999999999991</v>
      </c>
      <c r="N176">
        <v>34.6751</v>
      </c>
      <c r="O176" s="7">
        <v>11</v>
      </c>
      <c r="P176" t="s">
        <v>18</v>
      </c>
      <c r="Q176" t="s">
        <v>18</v>
      </c>
      <c r="R176" t="s">
        <v>18</v>
      </c>
      <c r="S176" s="7">
        <v>11</v>
      </c>
      <c r="T176" s="7" t="s">
        <v>18</v>
      </c>
    </row>
    <row r="177" spans="1:20" x14ac:dyDescent="0.25">
      <c r="A177" s="6">
        <v>176</v>
      </c>
      <c r="B177" s="6" t="s">
        <v>617</v>
      </c>
      <c r="C177" s="6" t="s">
        <v>618</v>
      </c>
      <c r="D177" s="6" t="s">
        <v>619</v>
      </c>
      <c r="E177" s="6" t="str">
        <f t="shared" si="10"/>
        <v>Acinetobacter baumannii NCGM 253</v>
      </c>
      <c r="F177" s="6" t="str">
        <f t="shared" si="11"/>
        <v xml:space="preserve">Acinetobacter </v>
      </c>
      <c r="G177" s="6" t="str">
        <f t="shared" si="12"/>
        <v xml:space="preserve">baumannii </v>
      </c>
      <c r="H177" s="6" t="s">
        <v>616</v>
      </c>
      <c r="I177" t="str">
        <f t="shared" si="13"/>
        <v>baumannii NCGM 253</v>
      </c>
      <c r="J177" t="s">
        <v>12</v>
      </c>
      <c r="K177" t="s">
        <v>52</v>
      </c>
      <c r="L177" t="s">
        <v>53</v>
      </c>
      <c r="M177">
        <v>8.9700000000000006</v>
      </c>
      <c r="N177">
        <v>34.436999999999998</v>
      </c>
      <c r="O177" s="7">
        <v>10</v>
      </c>
      <c r="P177" t="s">
        <v>18</v>
      </c>
      <c r="Q177" t="s">
        <v>18</v>
      </c>
      <c r="R177" t="s">
        <v>18</v>
      </c>
      <c r="S177" s="7">
        <v>10</v>
      </c>
      <c r="T177" s="7" t="s">
        <v>18</v>
      </c>
    </row>
    <row r="178" spans="1:20" x14ac:dyDescent="0.25">
      <c r="A178" s="6">
        <v>177</v>
      </c>
      <c r="B178" s="6" t="s">
        <v>620</v>
      </c>
      <c r="C178" s="6" t="s">
        <v>18</v>
      </c>
      <c r="D178" s="6" t="s">
        <v>621</v>
      </c>
      <c r="E178" s="6" t="str">
        <f t="shared" si="10"/>
        <v>Acinetobacter baumannii D36</v>
      </c>
      <c r="F178" s="6" t="str">
        <f t="shared" si="11"/>
        <v xml:space="preserve">Acinetobacter </v>
      </c>
      <c r="G178" s="6" t="str">
        <f t="shared" si="12"/>
        <v xml:space="preserve">baumannii </v>
      </c>
      <c r="H178" s="6" t="s">
        <v>543</v>
      </c>
      <c r="I178" t="str">
        <f t="shared" si="13"/>
        <v>baumannii D36</v>
      </c>
      <c r="J178" t="s">
        <v>12</v>
      </c>
      <c r="K178" t="s">
        <v>52</v>
      </c>
      <c r="L178" t="s">
        <v>53</v>
      </c>
      <c r="M178">
        <v>4.7539999999999996</v>
      </c>
      <c r="N178">
        <v>39.167000000000002</v>
      </c>
      <c r="O178" s="7">
        <v>4</v>
      </c>
      <c r="P178" t="s">
        <v>18</v>
      </c>
      <c r="Q178" t="s">
        <v>18</v>
      </c>
      <c r="R178" t="s">
        <v>18</v>
      </c>
      <c r="S178" s="7">
        <v>4</v>
      </c>
      <c r="T178" s="7" t="s">
        <v>18</v>
      </c>
    </row>
    <row r="179" spans="1:20" x14ac:dyDescent="0.25">
      <c r="A179" s="6">
        <v>178</v>
      </c>
      <c r="B179" s="6" t="s">
        <v>622</v>
      </c>
      <c r="C179" s="6" t="s">
        <v>18</v>
      </c>
      <c r="D179" s="6" t="s">
        <v>623</v>
      </c>
      <c r="E179" s="6" t="str">
        <f t="shared" si="10"/>
        <v>Acinetobacter baumannii D36</v>
      </c>
      <c r="F179" s="6" t="str">
        <f t="shared" si="11"/>
        <v xml:space="preserve">Acinetobacter </v>
      </c>
      <c r="G179" s="6" t="str">
        <f t="shared" si="12"/>
        <v xml:space="preserve">baumannii </v>
      </c>
      <c r="H179" s="6" t="s">
        <v>543</v>
      </c>
      <c r="I179" t="str">
        <f t="shared" si="13"/>
        <v>baumannii D36</v>
      </c>
      <c r="J179" t="s">
        <v>12</v>
      </c>
      <c r="K179" t="s">
        <v>52</v>
      </c>
      <c r="L179" t="s">
        <v>53</v>
      </c>
      <c r="M179">
        <v>47.457000000000001</v>
      </c>
      <c r="N179">
        <v>41.427</v>
      </c>
      <c r="O179" s="7">
        <v>57</v>
      </c>
      <c r="P179" t="s">
        <v>18</v>
      </c>
      <c r="Q179" t="s">
        <v>18</v>
      </c>
      <c r="R179" t="s">
        <v>18</v>
      </c>
      <c r="S179" s="7">
        <v>58</v>
      </c>
      <c r="T179" s="7" t="s">
        <v>18</v>
      </c>
    </row>
    <row r="180" spans="1:20" x14ac:dyDescent="0.25">
      <c r="A180" s="6">
        <v>179</v>
      </c>
      <c r="B180" s="6" t="s">
        <v>624</v>
      </c>
      <c r="C180" s="6" t="s">
        <v>18</v>
      </c>
      <c r="D180" s="6" t="s">
        <v>625</v>
      </c>
      <c r="E180" s="6" t="str">
        <f t="shared" si="10"/>
        <v>Acinetobacter baumannii D36</v>
      </c>
      <c r="F180" s="6" t="str">
        <f t="shared" si="11"/>
        <v xml:space="preserve">Acinetobacter </v>
      </c>
      <c r="G180" s="6" t="str">
        <f t="shared" si="12"/>
        <v xml:space="preserve">baumannii </v>
      </c>
      <c r="H180" s="6" t="s">
        <v>543</v>
      </c>
      <c r="I180" t="str">
        <f t="shared" si="13"/>
        <v>baumannii D36</v>
      </c>
      <c r="J180" t="s">
        <v>12</v>
      </c>
      <c r="K180" t="s">
        <v>52</v>
      </c>
      <c r="L180" t="s">
        <v>53</v>
      </c>
      <c r="M180">
        <v>9.2759999999999998</v>
      </c>
      <c r="N180">
        <v>35.607999999999997</v>
      </c>
      <c r="O180" s="7">
        <v>12</v>
      </c>
      <c r="P180" t="s">
        <v>18</v>
      </c>
      <c r="Q180" t="s">
        <v>18</v>
      </c>
      <c r="R180" t="s">
        <v>18</v>
      </c>
      <c r="S180" s="7">
        <v>12</v>
      </c>
      <c r="T180" s="7" t="s">
        <v>18</v>
      </c>
    </row>
    <row r="181" spans="1:20" x14ac:dyDescent="0.25">
      <c r="A181" s="6">
        <v>180</v>
      </c>
      <c r="B181" s="6" t="s">
        <v>626</v>
      </c>
      <c r="C181" s="6" t="s">
        <v>18</v>
      </c>
      <c r="D181" s="6" t="s">
        <v>627</v>
      </c>
      <c r="E181" s="6" t="str">
        <f t="shared" si="10"/>
        <v>Acinetobacter baumannii D36</v>
      </c>
      <c r="F181" s="6" t="str">
        <f t="shared" si="11"/>
        <v xml:space="preserve">Acinetobacter </v>
      </c>
      <c r="G181" s="6" t="str">
        <f t="shared" si="12"/>
        <v xml:space="preserve">baumannii </v>
      </c>
      <c r="H181" s="6" t="s">
        <v>543</v>
      </c>
      <c r="I181" t="str">
        <f t="shared" si="13"/>
        <v>baumannii D36</v>
      </c>
      <c r="J181" t="s">
        <v>12</v>
      </c>
      <c r="K181" t="s">
        <v>52</v>
      </c>
      <c r="L181" t="s">
        <v>53</v>
      </c>
      <c r="M181">
        <v>6.0780000000000003</v>
      </c>
      <c r="N181">
        <v>39.256300000000003</v>
      </c>
      <c r="O181" s="7">
        <v>8</v>
      </c>
      <c r="P181" t="s">
        <v>18</v>
      </c>
      <c r="Q181" t="s">
        <v>18</v>
      </c>
      <c r="R181" t="s">
        <v>18</v>
      </c>
      <c r="S181" s="7">
        <v>8</v>
      </c>
      <c r="T181" s="7" t="s">
        <v>18</v>
      </c>
    </row>
    <row r="182" spans="1:20" x14ac:dyDescent="0.25">
      <c r="A182" s="6">
        <v>181</v>
      </c>
      <c r="B182" s="6" t="s">
        <v>629</v>
      </c>
      <c r="C182" s="6" t="s">
        <v>630</v>
      </c>
      <c r="D182" s="6" t="s">
        <v>631</v>
      </c>
      <c r="E182" s="6" t="str">
        <f t="shared" si="10"/>
        <v>Acinetobacter baumannii 1656-2</v>
      </c>
      <c r="F182" s="6" t="str">
        <f t="shared" si="11"/>
        <v xml:space="preserve">Acinetobacter </v>
      </c>
      <c r="G182" s="6" t="str">
        <f t="shared" si="12"/>
        <v xml:space="preserve">baumannii </v>
      </c>
      <c r="H182" s="6" t="s">
        <v>628</v>
      </c>
      <c r="I182" t="str">
        <f t="shared" si="13"/>
        <v>baumannii 1656-2</v>
      </c>
      <c r="J182" t="s">
        <v>12</v>
      </c>
      <c r="K182" t="s">
        <v>52</v>
      </c>
      <c r="L182" t="s">
        <v>53</v>
      </c>
      <c r="M182">
        <v>74.450999999999993</v>
      </c>
      <c r="N182">
        <v>33.466299999999997</v>
      </c>
      <c r="O182" s="7">
        <v>98</v>
      </c>
      <c r="P182" t="s">
        <v>18</v>
      </c>
      <c r="Q182" t="s">
        <v>18</v>
      </c>
      <c r="R182" t="s">
        <v>18</v>
      </c>
      <c r="S182" s="7">
        <v>98</v>
      </c>
      <c r="T182" s="7" t="s">
        <v>18</v>
      </c>
    </row>
    <row r="183" spans="1:20" x14ac:dyDescent="0.25">
      <c r="A183" s="6">
        <v>182</v>
      </c>
      <c r="B183" s="6" t="s">
        <v>632</v>
      </c>
      <c r="C183" s="6" t="s">
        <v>633</v>
      </c>
      <c r="D183" s="6" t="s">
        <v>634</v>
      </c>
      <c r="E183" s="6" t="str">
        <f t="shared" si="10"/>
        <v>Acinetobacter baumannii 1656-2</v>
      </c>
      <c r="F183" s="6" t="str">
        <f t="shared" si="11"/>
        <v xml:space="preserve">Acinetobacter </v>
      </c>
      <c r="G183" s="6" t="str">
        <f t="shared" si="12"/>
        <v xml:space="preserve">baumannii </v>
      </c>
      <c r="H183" s="6" t="s">
        <v>628</v>
      </c>
      <c r="I183" t="str">
        <f t="shared" si="13"/>
        <v>baumannii 1656-2</v>
      </c>
      <c r="J183" t="s">
        <v>12</v>
      </c>
      <c r="K183" t="s">
        <v>52</v>
      </c>
      <c r="L183" t="s">
        <v>53</v>
      </c>
      <c r="M183">
        <v>8.0410000000000004</v>
      </c>
      <c r="N183">
        <v>33.503300000000003</v>
      </c>
      <c r="O183" s="7">
        <v>7</v>
      </c>
      <c r="P183" t="s">
        <v>18</v>
      </c>
      <c r="Q183" t="s">
        <v>18</v>
      </c>
      <c r="R183" t="s">
        <v>18</v>
      </c>
      <c r="S183" s="7">
        <v>8</v>
      </c>
      <c r="T183" s="7">
        <v>1</v>
      </c>
    </row>
    <row r="184" spans="1:20" x14ac:dyDescent="0.25">
      <c r="A184" s="6">
        <v>183</v>
      </c>
      <c r="B184" s="6" t="s">
        <v>636</v>
      </c>
      <c r="C184" s="6" t="s">
        <v>637</v>
      </c>
      <c r="D184" s="6" t="s">
        <v>638</v>
      </c>
      <c r="E184" s="6" t="str">
        <f t="shared" si="10"/>
        <v>Acinetobacter baumannii 3909</v>
      </c>
      <c r="F184" s="6" t="str">
        <f t="shared" si="11"/>
        <v xml:space="preserve">Acinetobacter </v>
      </c>
      <c r="G184" s="6" t="str">
        <f t="shared" si="12"/>
        <v xml:space="preserve">baumannii </v>
      </c>
      <c r="H184" s="6" t="s">
        <v>635</v>
      </c>
      <c r="I184" t="str">
        <f t="shared" si="13"/>
        <v>baumannii 3909</v>
      </c>
      <c r="J184" t="s">
        <v>12</v>
      </c>
      <c r="K184" t="s">
        <v>52</v>
      </c>
      <c r="L184" t="s">
        <v>53</v>
      </c>
      <c r="M184">
        <v>26.411000000000001</v>
      </c>
      <c r="N184">
        <v>37.264800000000001</v>
      </c>
      <c r="O184" s="7">
        <v>31</v>
      </c>
      <c r="P184" t="s">
        <v>18</v>
      </c>
      <c r="Q184" t="s">
        <v>18</v>
      </c>
      <c r="R184" t="s">
        <v>18</v>
      </c>
      <c r="S184" s="7">
        <v>32</v>
      </c>
      <c r="T184" s="7">
        <v>1</v>
      </c>
    </row>
    <row r="185" spans="1:20" x14ac:dyDescent="0.25">
      <c r="A185" s="6">
        <v>184</v>
      </c>
      <c r="B185" s="6" t="s">
        <v>640</v>
      </c>
      <c r="C185" s="6" t="s">
        <v>641</v>
      </c>
      <c r="D185" s="6" t="s">
        <v>642</v>
      </c>
      <c r="E185" s="6" t="str">
        <f t="shared" si="10"/>
        <v>Acinetobacter baumannii 3990</v>
      </c>
      <c r="F185" s="6" t="str">
        <f t="shared" si="11"/>
        <v xml:space="preserve">Acinetobacter </v>
      </c>
      <c r="G185" s="6" t="str">
        <f t="shared" si="12"/>
        <v xml:space="preserve">baumannii </v>
      </c>
      <c r="H185" s="6" t="s">
        <v>639</v>
      </c>
      <c r="I185" t="str">
        <f t="shared" si="13"/>
        <v>baumannii 3990</v>
      </c>
      <c r="J185" t="s">
        <v>12</v>
      </c>
      <c r="K185" t="s">
        <v>52</v>
      </c>
      <c r="L185" t="s">
        <v>53</v>
      </c>
      <c r="M185">
        <v>21.846</v>
      </c>
      <c r="N185">
        <v>37.2746</v>
      </c>
      <c r="O185" s="7">
        <v>27</v>
      </c>
      <c r="P185" t="s">
        <v>18</v>
      </c>
      <c r="Q185" t="s">
        <v>18</v>
      </c>
      <c r="R185" t="s">
        <v>18</v>
      </c>
      <c r="S185" s="7">
        <v>28</v>
      </c>
      <c r="T185" s="7">
        <v>1</v>
      </c>
    </row>
    <row r="186" spans="1:20" x14ac:dyDescent="0.25">
      <c r="A186" s="6">
        <v>185</v>
      </c>
      <c r="B186" s="6" t="s">
        <v>643</v>
      </c>
      <c r="C186" s="6" t="s">
        <v>644</v>
      </c>
      <c r="D186" s="6" t="s">
        <v>645</v>
      </c>
      <c r="E186" s="6" t="str">
        <f t="shared" si="10"/>
        <v>Acinetobacter baumannii 3990</v>
      </c>
      <c r="F186" s="6" t="str">
        <f t="shared" si="11"/>
        <v xml:space="preserve">Acinetobacter </v>
      </c>
      <c r="G186" s="6" t="str">
        <f t="shared" si="12"/>
        <v xml:space="preserve">baumannii </v>
      </c>
      <c r="H186" s="6" t="s">
        <v>639</v>
      </c>
      <c r="I186" t="str">
        <f t="shared" si="13"/>
        <v>baumannii 3990</v>
      </c>
      <c r="J186" t="s">
        <v>12</v>
      </c>
      <c r="K186" t="s">
        <v>52</v>
      </c>
      <c r="L186" t="s">
        <v>53</v>
      </c>
      <c r="M186">
        <v>63.32</v>
      </c>
      <c r="N186">
        <v>33.471299999999999</v>
      </c>
      <c r="O186" s="7">
        <v>79</v>
      </c>
      <c r="P186" t="s">
        <v>18</v>
      </c>
      <c r="Q186" t="s">
        <v>18</v>
      </c>
      <c r="R186" t="s">
        <v>18</v>
      </c>
      <c r="S186" s="7">
        <v>83</v>
      </c>
      <c r="T186" s="7">
        <v>4</v>
      </c>
    </row>
    <row r="187" spans="1:20" x14ac:dyDescent="0.25">
      <c r="A187" s="6">
        <v>186</v>
      </c>
      <c r="B187" s="6" t="s">
        <v>647</v>
      </c>
      <c r="C187" s="6" t="s">
        <v>18</v>
      </c>
      <c r="D187" s="6" t="s">
        <v>648</v>
      </c>
      <c r="E187" s="6" t="str">
        <f t="shared" si="10"/>
        <v>Acinetobacter baumannii 4190</v>
      </c>
      <c r="F187" s="6" t="str">
        <f t="shared" si="11"/>
        <v xml:space="preserve">Acinetobacter </v>
      </c>
      <c r="G187" s="6" t="str">
        <f t="shared" si="12"/>
        <v xml:space="preserve">baumannii </v>
      </c>
      <c r="H187" s="6" t="s">
        <v>646</v>
      </c>
      <c r="I187" t="str">
        <f t="shared" si="13"/>
        <v>baumannii 4190</v>
      </c>
      <c r="J187" t="s">
        <v>12</v>
      </c>
      <c r="K187" t="s">
        <v>52</v>
      </c>
      <c r="L187" t="s">
        <v>53</v>
      </c>
      <c r="M187">
        <v>8.9700000000000006</v>
      </c>
      <c r="N187">
        <v>34.359000000000002</v>
      </c>
      <c r="O187" s="7" t="s">
        <v>18</v>
      </c>
      <c r="P187" t="s">
        <v>18</v>
      </c>
      <c r="Q187" t="s">
        <v>18</v>
      </c>
      <c r="R187" t="s">
        <v>18</v>
      </c>
      <c r="S187" s="7" t="s">
        <v>18</v>
      </c>
      <c r="T187" s="7" t="s">
        <v>18</v>
      </c>
    </row>
    <row r="188" spans="1:20" x14ac:dyDescent="0.25">
      <c r="A188" s="6">
        <v>187</v>
      </c>
      <c r="B188" s="6" t="s">
        <v>649</v>
      </c>
      <c r="C188" s="6" t="s">
        <v>18</v>
      </c>
      <c r="D188" s="6" t="s">
        <v>650</v>
      </c>
      <c r="E188" s="6" t="str">
        <f t="shared" si="10"/>
        <v>Acinetobacter baumannii 4190</v>
      </c>
      <c r="F188" s="6" t="str">
        <f t="shared" si="11"/>
        <v xml:space="preserve">Acinetobacter </v>
      </c>
      <c r="G188" s="6" t="str">
        <f t="shared" si="12"/>
        <v xml:space="preserve">baumannii </v>
      </c>
      <c r="H188" s="6" t="s">
        <v>646</v>
      </c>
      <c r="I188" t="str">
        <f t="shared" si="13"/>
        <v>baumannii 4190</v>
      </c>
      <c r="J188" t="s">
        <v>12</v>
      </c>
      <c r="K188" t="s">
        <v>52</v>
      </c>
      <c r="L188" t="s">
        <v>53</v>
      </c>
      <c r="M188">
        <v>15.266999999999999</v>
      </c>
      <c r="N188">
        <v>35.5276</v>
      </c>
      <c r="O188" s="7" t="s">
        <v>18</v>
      </c>
      <c r="P188" t="s">
        <v>18</v>
      </c>
      <c r="Q188" t="s">
        <v>18</v>
      </c>
      <c r="R188" t="s">
        <v>18</v>
      </c>
      <c r="S188" s="7" t="s">
        <v>18</v>
      </c>
      <c r="T188" s="7" t="s">
        <v>18</v>
      </c>
    </row>
    <row r="189" spans="1:20" x14ac:dyDescent="0.25">
      <c r="A189" s="6">
        <v>188</v>
      </c>
      <c r="B189" s="6" t="s">
        <v>652</v>
      </c>
      <c r="C189" s="6" t="s">
        <v>653</v>
      </c>
      <c r="D189" s="6" t="s">
        <v>654</v>
      </c>
      <c r="E189" s="6" t="str">
        <f t="shared" si="10"/>
        <v>Acinetobacter baumannii AB0057</v>
      </c>
      <c r="F189" s="6" t="str">
        <f t="shared" si="11"/>
        <v xml:space="preserve">Acinetobacter </v>
      </c>
      <c r="G189" s="6" t="str">
        <f t="shared" si="12"/>
        <v xml:space="preserve">baumannii </v>
      </c>
      <c r="H189" s="6" t="s">
        <v>651</v>
      </c>
      <c r="I189" t="str">
        <f t="shared" si="13"/>
        <v>baumannii AB0057</v>
      </c>
      <c r="J189" t="s">
        <v>12</v>
      </c>
      <c r="K189" t="s">
        <v>52</v>
      </c>
      <c r="L189" t="s">
        <v>53</v>
      </c>
      <c r="M189">
        <v>8.7289999999999992</v>
      </c>
      <c r="N189">
        <v>34.3797</v>
      </c>
      <c r="O189" s="7">
        <v>9</v>
      </c>
      <c r="P189" t="s">
        <v>18</v>
      </c>
      <c r="Q189" t="s">
        <v>18</v>
      </c>
      <c r="R189" t="s">
        <v>18</v>
      </c>
      <c r="S189" s="7">
        <v>9</v>
      </c>
      <c r="T189" s="7" t="s">
        <v>18</v>
      </c>
    </row>
    <row r="190" spans="1:20" x14ac:dyDescent="0.25">
      <c r="A190" s="6">
        <v>189</v>
      </c>
      <c r="B190" s="6" t="s">
        <v>656</v>
      </c>
      <c r="C190" s="6" t="s">
        <v>657</v>
      </c>
      <c r="D190" s="6" t="s">
        <v>658</v>
      </c>
      <c r="E190" s="6" t="str">
        <f t="shared" si="10"/>
        <v>Acinetobacter baumannii AB5075</v>
      </c>
      <c r="F190" s="6" t="str">
        <f t="shared" si="11"/>
        <v xml:space="preserve">Acinetobacter </v>
      </c>
      <c r="G190" s="6" t="str">
        <f t="shared" si="12"/>
        <v xml:space="preserve">baumannii </v>
      </c>
      <c r="H190" s="6" t="s">
        <v>655</v>
      </c>
      <c r="I190" t="str">
        <f t="shared" si="13"/>
        <v>baumannii AB5075</v>
      </c>
      <c r="J190" t="s">
        <v>12</v>
      </c>
      <c r="K190" t="s">
        <v>52</v>
      </c>
      <c r="L190" t="s">
        <v>53</v>
      </c>
      <c r="M190">
        <v>8.8190000000000008</v>
      </c>
      <c r="N190">
        <v>34.244199999999999</v>
      </c>
      <c r="O190" s="7">
        <v>9</v>
      </c>
      <c r="P190" t="s">
        <v>18</v>
      </c>
      <c r="Q190" t="s">
        <v>18</v>
      </c>
      <c r="R190" t="s">
        <v>18</v>
      </c>
      <c r="S190" s="7">
        <v>9</v>
      </c>
      <c r="T190" s="7" t="s">
        <v>18</v>
      </c>
    </row>
    <row r="191" spans="1:20" x14ac:dyDescent="0.25">
      <c r="A191" s="6">
        <v>190</v>
      </c>
      <c r="B191" s="6" t="s">
        <v>660</v>
      </c>
      <c r="C191" s="6" t="s">
        <v>18</v>
      </c>
      <c r="D191" s="6" t="s">
        <v>661</v>
      </c>
      <c r="E191" s="6" t="str">
        <f t="shared" si="10"/>
        <v>Acinetobacter baumannii AC12</v>
      </c>
      <c r="F191" s="6" t="str">
        <f t="shared" si="11"/>
        <v xml:space="preserve">Acinetobacter </v>
      </c>
      <c r="G191" s="6" t="str">
        <f t="shared" si="12"/>
        <v xml:space="preserve">baumannii </v>
      </c>
      <c r="H191" s="6" t="s">
        <v>659</v>
      </c>
      <c r="I191" t="str">
        <f t="shared" si="13"/>
        <v>baumannii AC12</v>
      </c>
      <c r="J191" t="s">
        <v>12</v>
      </c>
      <c r="K191" t="s">
        <v>52</v>
      </c>
      <c r="L191" t="s">
        <v>53</v>
      </c>
      <c r="M191">
        <v>8.7309999999999999</v>
      </c>
      <c r="N191">
        <v>34.3718</v>
      </c>
      <c r="O191" s="7">
        <v>9</v>
      </c>
      <c r="P191" t="s">
        <v>18</v>
      </c>
      <c r="Q191" t="s">
        <v>18</v>
      </c>
      <c r="R191" t="s">
        <v>18</v>
      </c>
      <c r="S191" s="7">
        <v>9</v>
      </c>
      <c r="T191" s="7" t="s">
        <v>18</v>
      </c>
    </row>
    <row r="192" spans="1:20" x14ac:dyDescent="0.25">
      <c r="A192" s="6">
        <v>191</v>
      </c>
      <c r="B192" s="6" t="s">
        <v>663</v>
      </c>
      <c r="C192" s="6" t="s">
        <v>18</v>
      </c>
      <c r="D192" s="6" t="s">
        <v>664</v>
      </c>
      <c r="E192" s="6" t="str">
        <f t="shared" si="10"/>
        <v>Acinetobacter baumannii AC30</v>
      </c>
      <c r="F192" s="6" t="str">
        <f t="shared" si="11"/>
        <v xml:space="preserve">Acinetobacter </v>
      </c>
      <c r="G192" s="6" t="str">
        <f t="shared" si="12"/>
        <v xml:space="preserve">baumannii </v>
      </c>
      <c r="H192" s="6" t="s">
        <v>662</v>
      </c>
      <c r="I192" t="str">
        <f t="shared" si="13"/>
        <v>baumannii AC30</v>
      </c>
      <c r="J192" t="s">
        <v>12</v>
      </c>
      <c r="K192" t="s">
        <v>52</v>
      </c>
      <c r="L192" t="s">
        <v>53</v>
      </c>
      <c r="M192">
        <v>16.236000000000001</v>
      </c>
      <c r="N192">
        <v>45.171199999999999</v>
      </c>
      <c r="O192" s="7">
        <v>15</v>
      </c>
      <c r="P192" t="s">
        <v>18</v>
      </c>
      <c r="Q192" t="s">
        <v>18</v>
      </c>
      <c r="R192" t="s">
        <v>18</v>
      </c>
      <c r="S192" s="7">
        <v>15</v>
      </c>
      <c r="T192" s="7" t="s">
        <v>18</v>
      </c>
    </row>
    <row r="193" spans="1:20" x14ac:dyDescent="0.25">
      <c r="A193" s="6">
        <v>192</v>
      </c>
      <c r="B193" s="6" t="s">
        <v>665</v>
      </c>
      <c r="C193" s="6" t="s">
        <v>18</v>
      </c>
      <c r="D193" s="6" t="s">
        <v>666</v>
      </c>
      <c r="E193" s="6" t="str">
        <f t="shared" si="10"/>
        <v>Acinetobacter baumannii AC30</v>
      </c>
      <c r="F193" s="6" t="str">
        <f t="shared" si="11"/>
        <v xml:space="preserve">Acinetobacter </v>
      </c>
      <c r="G193" s="6" t="str">
        <f t="shared" si="12"/>
        <v xml:space="preserve">baumannii </v>
      </c>
      <c r="H193" s="6" t="s">
        <v>662</v>
      </c>
      <c r="I193" t="str">
        <f t="shared" si="13"/>
        <v>baumannii AC30</v>
      </c>
      <c r="J193" t="s">
        <v>12</v>
      </c>
      <c r="K193" t="s">
        <v>52</v>
      </c>
      <c r="L193" t="s">
        <v>53</v>
      </c>
      <c r="M193">
        <v>8.6850000000000005</v>
      </c>
      <c r="N193">
        <v>34.346600000000002</v>
      </c>
      <c r="O193" s="7">
        <v>9</v>
      </c>
      <c r="P193" t="s">
        <v>18</v>
      </c>
      <c r="Q193" t="s">
        <v>18</v>
      </c>
      <c r="R193" t="s">
        <v>18</v>
      </c>
      <c r="S193" s="7">
        <v>9</v>
      </c>
      <c r="T193" s="7" t="s">
        <v>18</v>
      </c>
    </row>
    <row r="194" spans="1:20" x14ac:dyDescent="0.25">
      <c r="A194" s="6">
        <v>193</v>
      </c>
      <c r="B194" s="6" t="s">
        <v>667</v>
      </c>
      <c r="C194" s="6" t="s">
        <v>18</v>
      </c>
      <c r="D194" s="6" t="s">
        <v>668</v>
      </c>
      <c r="E194" s="6" t="str">
        <f t="shared" si="10"/>
        <v>Acinetobacter baumannii AC30</v>
      </c>
      <c r="F194" s="6" t="str">
        <f t="shared" si="11"/>
        <v xml:space="preserve">Acinetobacter </v>
      </c>
      <c r="G194" s="6" t="str">
        <f t="shared" si="12"/>
        <v xml:space="preserve">baumannii </v>
      </c>
      <c r="H194" s="6" t="s">
        <v>662</v>
      </c>
      <c r="I194" t="str">
        <f t="shared" si="13"/>
        <v>baumannii AC30</v>
      </c>
      <c r="J194" t="s">
        <v>12</v>
      </c>
      <c r="K194" t="s">
        <v>52</v>
      </c>
      <c r="L194" t="s">
        <v>53</v>
      </c>
      <c r="M194">
        <v>71.433000000000007</v>
      </c>
      <c r="N194">
        <v>33.718299999999999</v>
      </c>
      <c r="O194" s="7">
        <v>99</v>
      </c>
      <c r="P194" t="s">
        <v>18</v>
      </c>
      <c r="Q194" t="s">
        <v>18</v>
      </c>
      <c r="R194" t="s">
        <v>18</v>
      </c>
      <c r="S194" s="7">
        <v>99</v>
      </c>
      <c r="T194" s="7" t="s">
        <v>18</v>
      </c>
    </row>
    <row r="195" spans="1:20" x14ac:dyDescent="0.25">
      <c r="A195" s="6">
        <v>194</v>
      </c>
      <c r="B195" s="6" t="s">
        <v>670</v>
      </c>
      <c r="C195" s="6" t="s">
        <v>671</v>
      </c>
      <c r="D195" s="6" t="s">
        <v>672</v>
      </c>
      <c r="E195" s="6" t="str">
        <f t="shared" ref="E195:E258" si="14">IF(IFERROR(SEARCH("'",H195,1)=1,LOOKUP($A195,$A:$A,H:H))=TRUE,"-",IF(IFERROR(SEARCH("[",H195,1)=1,LOOKUP($A195,$A:$A,H:H))=TRUE,"-",IF(EXACT(MID(H195,1,1),MID(PROPER(H195),1,1))=FALSE,"-",IF(MID(H195,1,11)="Candidatus ",MID(H195,12,100),H195))))</f>
        <v>Acinetobacter baumannii ACICU</v>
      </c>
      <c r="F195" s="6" t="str">
        <f t="shared" ref="F195:F258" si="15">IF(E195="-","-",LEFT(E195,FIND(" ",E195,1)))</f>
        <v xml:space="preserve">Acinetobacter </v>
      </c>
      <c r="G195" s="6" t="str">
        <f t="shared" ref="G195:G258" si="16">IF(ISERR(LEFT($I:$I,FIND(" ",$I:$I,1))),$I195,LEFT($I:$I,FIND(" ",$I:$I,1)))</f>
        <v xml:space="preserve">baumannii </v>
      </c>
      <c r="H195" s="6" t="s">
        <v>669</v>
      </c>
      <c r="I195" t="str">
        <f t="shared" si="13"/>
        <v>baumannii ACICU</v>
      </c>
      <c r="J195" t="s">
        <v>12</v>
      </c>
      <c r="K195" t="s">
        <v>52</v>
      </c>
      <c r="L195" t="s">
        <v>53</v>
      </c>
      <c r="M195">
        <v>28.279</v>
      </c>
      <c r="N195">
        <v>37.844299999999997</v>
      </c>
      <c r="O195" s="7">
        <v>31</v>
      </c>
      <c r="P195" t="s">
        <v>18</v>
      </c>
      <c r="Q195" t="s">
        <v>18</v>
      </c>
      <c r="R195" t="s">
        <v>18</v>
      </c>
      <c r="S195" s="7">
        <v>36</v>
      </c>
      <c r="T195" s="7">
        <v>5</v>
      </c>
    </row>
    <row r="196" spans="1:20" x14ac:dyDescent="0.25">
      <c r="A196" s="6">
        <v>195</v>
      </c>
      <c r="B196" s="6" t="s">
        <v>673</v>
      </c>
      <c r="C196" s="6" t="s">
        <v>674</v>
      </c>
      <c r="D196" s="6" t="s">
        <v>675</v>
      </c>
      <c r="E196" s="6" t="str">
        <f t="shared" si="14"/>
        <v>Acinetobacter baumannii ACICU</v>
      </c>
      <c r="F196" s="6" t="str">
        <f t="shared" si="15"/>
        <v xml:space="preserve">Acinetobacter </v>
      </c>
      <c r="G196" s="6" t="str">
        <f t="shared" si="16"/>
        <v xml:space="preserve">baumannii </v>
      </c>
      <c r="H196" s="6" t="s">
        <v>669</v>
      </c>
      <c r="I196" t="str">
        <f t="shared" si="13"/>
        <v>baumannii ACICU</v>
      </c>
      <c r="J196" t="s">
        <v>12</v>
      </c>
      <c r="K196" t="s">
        <v>52</v>
      </c>
      <c r="L196" t="s">
        <v>53</v>
      </c>
      <c r="M196">
        <v>64.366</v>
      </c>
      <c r="N196">
        <v>33.401200000000003</v>
      </c>
      <c r="O196" s="7">
        <v>69</v>
      </c>
      <c r="P196" t="s">
        <v>18</v>
      </c>
      <c r="Q196" t="s">
        <v>18</v>
      </c>
      <c r="R196" t="s">
        <v>18</v>
      </c>
      <c r="S196" s="7">
        <v>87</v>
      </c>
      <c r="T196" s="7">
        <v>18</v>
      </c>
    </row>
    <row r="197" spans="1:20" x14ac:dyDescent="0.25">
      <c r="A197" s="6">
        <v>196</v>
      </c>
      <c r="B197" s="6" t="s">
        <v>677</v>
      </c>
      <c r="C197" s="6" t="s">
        <v>18</v>
      </c>
      <c r="D197" s="6" t="s">
        <v>678</v>
      </c>
      <c r="E197" s="6" t="str">
        <f t="shared" si="14"/>
        <v>Acinetobacter baumannii ATCC 17978</v>
      </c>
      <c r="F197" s="6" t="str">
        <f t="shared" si="15"/>
        <v xml:space="preserve">Acinetobacter </v>
      </c>
      <c r="G197" s="6" t="str">
        <f t="shared" si="16"/>
        <v xml:space="preserve">baumannii </v>
      </c>
      <c r="H197" s="6" t="s">
        <v>676</v>
      </c>
      <c r="I197" t="str">
        <f t="shared" si="13"/>
        <v>baumannii ATCC 17978</v>
      </c>
      <c r="J197" t="s">
        <v>12</v>
      </c>
      <c r="K197" t="s">
        <v>52</v>
      </c>
      <c r="L197" t="s">
        <v>53</v>
      </c>
      <c r="M197">
        <v>13.407999999999999</v>
      </c>
      <c r="N197">
        <v>36.164999999999999</v>
      </c>
      <c r="O197" s="7">
        <v>11</v>
      </c>
      <c r="P197" t="s">
        <v>18</v>
      </c>
      <c r="Q197" t="s">
        <v>18</v>
      </c>
      <c r="R197" t="s">
        <v>18</v>
      </c>
      <c r="S197" s="7">
        <v>11</v>
      </c>
      <c r="T197" s="7" t="s">
        <v>18</v>
      </c>
    </row>
    <row r="198" spans="1:20" x14ac:dyDescent="0.25">
      <c r="A198" s="6">
        <v>197</v>
      </c>
      <c r="B198" s="6" t="s">
        <v>679</v>
      </c>
      <c r="C198" s="6" t="s">
        <v>18</v>
      </c>
      <c r="D198" s="6" t="s">
        <v>680</v>
      </c>
      <c r="E198" s="6" t="str">
        <f t="shared" si="14"/>
        <v>Acinetobacter baumannii ATCC 17978</v>
      </c>
      <c r="F198" s="6" t="str">
        <f t="shared" si="15"/>
        <v xml:space="preserve">Acinetobacter </v>
      </c>
      <c r="G198" s="6" t="str">
        <f t="shared" si="16"/>
        <v xml:space="preserve">baumannii </v>
      </c>
      <c r="H198" s="6" t="s">
        <v>676</v>
      </c>
      <c r="I198" t="str">
        <f t="shared" si="13"/>
        <v>baumannii ATCC 17978</v>
      </c>
      <c r="J198" t="s">
        <v>12</v>
      </c>
      <c r="K198" t="s">
        <v>52</v>
      </c>
      <c r="L198" t="s">
        <v>53</v>
      </c>
      <c r="M198">
        <v>11.302</v>
      </c>
      <c r="N198">
        <v>35.179600000000001</v>
      </c>
      <c r="O198" s="7">
        <v>5</v>
      </c>
      <c r="P198" t="s">
        <v>18</v>
      </c>
      <c r="Q198" t="s">
        <v>18</v>
      </c>
      <c r="R198" t="s">
        <v>18</v>
      </c>
      <c r="S198" s="7">
        <v>5</v>
      </c>
      <c r="T198" s="7" t="s">
        <v>18</v>
      </c>
    </row>
    <row r="199" spans="1:20" x14ac:dyDescent="0.25">
      <c r="A199" s="6">
        <v>198</v>
      </c>
      <c r="B199" s="6" t="s">
        <v>682</v>
      </c>
      <c r="C199" s="6" t="s">
        <v>683</v>
      </c>
      <c r="D199" s="6" t="s">
        <v>684</v>
      </c>
      <c r="E199" s="6" t="str">
        <f t="shared" si="14"/>
        <v>Acinetobacter baumannii AYE</v>
      </c>
      <c r="F199" s="6" t="str">
        <f t="shared" si="15"/>
        <v xml:space="preserve">Acinetobacter </v>
      </c>
      <c r="G199" s="6" t="str">
        <f t="shared" si="16"/>
        <v xml:space="preserve">baumannii </v>
      </c>
      <c r="H199" s="6" t="s">
        <v>681</v>
      </c>
      <c r="I199" t="str">
        <f t="shared" si="13"/>
        <v>baumannii AYE</v>
      </c>
      <c r="J199" t="s">
        <v>12</v>
      </c>
      <c r="K199" t="s">
        <v>52</v>
      </c>
      <c r="L199" t="s">
        <v>53</v>
      </c>
      <c r="M199">
        <v>2.726</v>
      </c>
      <c r="N199">
        <v>37.600900000000003</v>
      </c>
      <c r="O199" s="7">
        <v>5</v>
      </c>
      <c r="P199" t="s">
        <v>18</v>
      </c>
      <c r="Q199" t="s">
        <v>18</v>
      </c>
      <c r="R199" t="s">
        <v>18</v>
      </c>
      <c r="S199" s="7">
        <v>5</v>
      </c>
      <c r="T199" s="7" t="s">
        <v>18</v>
      </c>
    </row>
    <row r="200" spans="1:20" x14ac:dyDescent="0.25">
      <c r="A200" s="6">
        <v>199</v>
      </c>
      <c r="B200" s="6" t="s">
        <v>685</v>
      </c>
      <c r="C200" s="6" t="s">
        <v>686</v>
      </c>
      <c r="D200" s="6" t="s">
        <v>687</v>
      </c>
      <c r="E200" s="6" t="str">
        <f t="shared" si="14"/>
        <v>Acinetobacter baumannii AYE</v>
      </c>
      <c r="F200" s="6" t="str">
        <f t="shared" si="15"/>
        <v xml:space="preserve">Acinetobacter </v>
      </c>
      <c r="G200" s="6" t="str">
        <f t="shared" si="16"/>
        <v xml:space="preserve">baumannii </v>
      </c>
      <c r="H200" s="6" t="s">
        <v>681</v>
      </c>
      <c r="I200" t="str">
        <f t="shared" si="13"/>
        <v>baumannii AYE</v>
      </c>
      <c r="J200" t="s">
        <v>12</v>
      </c>
      <c r="K200" t="s">
        <v>52</v>
      </c>
      <c r="L200" t="s">
        <v>53</v>
      </c>
      <c r="M200">
        <v>9.6609999999999996</v>
      </c>
      <c r="N200">
        <v>34.396000000000001</v>
      </c>
      <c r="O200" s="7">
        <v>9</v>
      </c>
      <c r="P200" t="s">
        <v>18</v>
      </c>
      <c r="Q200" t="s">
        <v>18</v>
      </c>
      <c r="R200" t="s">
        <v>18</v>
      </c>
      <c r="S200" s="7">
        <v>9</v>
      </c>
      <c r="T200" s="7" t="s">
        <v>18</v>
      </c>
    </row>
    <row r="201" spans="1:20" x14ac:dyDescent="0.25">
      <c r="A201" s="6">
        <v>200</v>
      </c>
      <c r="B201" s="6" t="s">
        <v>688</v>
      </c>
      <c r="C201" s="6" t="s">
        <v>689</v>
      </c>
      <c r="D201" s="6" t="s">
        <v>690</v>
      </c>
      <c r="E201" s="6" t="str">
        <f t="shared" si="14"/>
        <v>Acinetobacter baumannii AYE</v>
      </c>
      <c r="F201" s="6" t="str">
        <f t="shared" si="15"/>
        <v xml:space="preserve">Acinetobacter </v>
      </c>
      <c r="G201" s="6" t="str">
        <f t="shared" si="16"/>
        <v xml:space="preserve">baumannii </v>
      </c>
      <c r="H201" s="6" t="s">
        <v>681</v>
      </c>
      <c r="I201" t="str">
        <f t="shared" si="13"/>
        <v>baumannii AYE</v>
      </c>
      <c r="J201" t="s">
        <v>12</v>
      </c>
      <c r="K201" t="s">
        <v>52</v>
      </c>
      <c r="L201" t="s">
        <v>53</v>
      </c>
      <c r="M201">
        <v>94.412999999999997</v>
      </c>
      <c r="N201">
        <v>37.484200000000001</v>
      </c>
      <c r="O201" s="7">
        <v>82</v>
      </c>
      <c r="P201" t="s">
        <v>18</v>
      </c>
      <c r="Q201" t="s">
        <v>18</v>
      </c>
      <c r="R201" t="s">
        <v>18</v>
      </c>
      <c r="S201" s="7">
        <v>89</v>
      </c>
      <c r="T201" s="7">
        <v>7</v>
      </c>
    </row>
    <row r="202" spans="1:20" x14ac:dyDescent="0.25">
      <c r="A202" s="6">
        <v>201</v>
      </c>
      <c r="B202" s="6" t="s">
        <v>691</v>
      </c>
      <c r="C202" s="6" t="s">
        <v>692</v>
      </c>
      <c r="D202" s="6" t="s">
        <v>693</v>
      </c>
      <c r="E202" s="6" t="str">
        <f t="shared" si="14"/>
        <v>Acinetobacter baumannii AYE</v>
      </c>
      <c r="F202" s="6" t="str">
        <f t="shared" si="15"/>
        <v xml:space="preserve">Acinetobacter </v>
      </c>
      <c r="G202" s="6" t="str">
        <f t="shared" si="16"/>
        <v xml:space="preserve">baumannii </v>
      </c>
      <c r="H202" s="6" t="s">
        <v>681</v>
      </c>
      <c r="I202" t="str">
        <f t="shared" si="13"/>
        <v>baumannii AYE</v>
      </c>
      <c r="J202" t="s">
        <v>12</v>
      </c>
      <c r="K202" t="s">
        <v>52</v>
      </c>
      <c r="L202" t="s">
        <v>53</v>
      </c>
      <c r="M202">
        <v>5.6440000000000001</v>
      </c>
      <c r="N202">
        <v>34.514499999999998</v>
      </c>
      <c r="O202" s="7">
        <v>7</v>
      </c>
      <c r="P202" t="s">
        <v>18</v>
      </c>
      <c r="Q202" t="s">
        <v>18</v>
      </c>
      <c r="R202" t="s">
        <v>18</v>
      </c>
      <c r="S202" s="7">
        <v>7</v>
      </c>
      <c r="T202" s="7" t="s">
        <v>18</v>
      </c>
    </row>
    <row r="203" spans="1:20" x14ac:dyDescent="0.25">
      <c r="A203" s="6">
        <v>202</v>
      </c>
      <c r="B203" s="6" t="s">
        <v>695</v>
      </c>
      <c r="C203" s="6" t="s">
        <v>696</v>
      </c>
      <c r="D203" s="6" t="s">
        <v>697</v>
      </c>
      <c r="E203" s="6" t="str">
        <f t="shared" si="14"/>
        <v>Acinetobacter baumannii BJAB07104</v>
      </c>
      <c r="F203" s="6" t="str">
        <f t="shared" si="15"/>
        <v xml:space="preserve">Acinetobacter </v>
      </c>
      <c r="G203" s="6" t="str">
        <f t="shared" si="16"/>
        <v xml:space="preserve">baumannii </v>
      </c>
      <c r="H203" s="6" t="s">
        <v>694</v>
      </c>
      <c r="I203" t="str">
        <f t="shared" si="13"/>
        <v>baumannii BJAB07104</v>
      </c>
      <c r="J203" t="s">
        <v>12</v>
      </c>
      <c r="K203" t="s">
        <v>52</v>
      </c>
      <c r="L203" t="s">
        <v>53</v>
      </c>
      <c r="M203">
        <v>70.17</v>
      </c>
      <c r="N203">
        <v>33.823599999999999</v>
      </c>
      <c r="O203" s="7">
        <v>90</v>
      </c>
      <c r="P203" t="s">
        <v>18</v>
      </c>
      <c r="Q203" t="s">
        <v>18</v>
      </c>
      <c r="R203" t="s">
        <v>18</v>
      </c>
      <c r="S203" s="7">
        <v>90</v>
      </c>
      <c r="T203" s="7" t="s">
        <v>18</v>
      </c>
    </row>
    <row r="204" spans="1:20" x14ac:dyDescent="0.25">
      <c r="A204" s="6">
        <v>203</v>
      </c>
      <c r="B204" s="6" t="s">
        <v>698</v>
      </c>
      <c r="C204" s="6" t="s">
        <v>699</v>
      </c>
      <c r="D204" s="6" t="s">
        <v>700</v>
      </c>
      <c r="E204" s="6" t="str">
        <f t="shared" si="14"/>
        <v>Acinetobacter baumannii BJAB07104</v>
      </c>
      <c r="F204" s="6" t="str">
        <f t="shared" si="15"/>
        <v xml:space="preserve">Acinetobacter </v>
      </c>
      <c r="G204" s="6" t="str">
        <f t="shared" si="16"/>
        <v xml:space="preserve">baumannii </v>
      </c>
      <c r="H204" s="6" t="s">
        <v>694</v>
      </c>
      <c r="I204" t="str">
        <f t="shared" si="13"/>
        <v>baumannii BJAB07104</v>
      </c>
      <c r="J204" t="s">
        <v>12</v>
      </c>
      <c r="K204" t="s">
        <v>52</v>
      </c>
      <c r="L204" t="s">
        <v>53</v>
      </c>
      <c r="M204">
        <v>20.138999999999999</v>
      </c>
      <c r="N204">
        <v>47.067900000000002</v>
      </c>
      <c r="O204" s="7">
        <v>19</v>
      </c>
      <c r="P204" t="s">
        <v>18</v>
      </c>
      <c r="Q204" t="s">
        <v>18</v>
      </c>
      <c r="R204" t="s">
        <v>18</v>
      </c>
      <c r="S204" s="7">
        <v>22</v>
      </c>
      <c r="T204" s="7">
        <v>3</v>
      </c>
    </row>
    <row r="205" spans="1:20" x14ac:dyDescent="0.25">
      <c r="A205" s="6">
        <v>204</v>
      </c>
      <c r="B205" s="6" t="s">
        <v>702</v>
      </c>
      <c r="C205" s="6" t="s">
        <v>703</v>
      </c>
      <c r="D205" s="6" t="s">
        <v>704</v>
      </c>
      <c r="E205" s="6" t="str">
        <f t="shared" si="14"/>
        <v>Acinetobacter baumannii BJAB0715</v>
      </c>
      <c r="F205" s="6" t="str">
        <f t="shared" si="15"/>
        <v xml:space="preserve">Acinetobacter </v>
      </c>
      <c r="G205" s="6" t="str">
        <f t="shared" si="16"/>
        <v xml:space="preserve">baumannii </v>
      </c>
      <c r="H205" s="6" t="s">
        <v>701</v>
      </c>
      <c r="I205" t="str">
        <f t="shared" si="13"/>
        <v>baumannii BJAB0715</v>
      </c>
      <c r="J205" t="s">
        <v>12</v>
      </c>
      <c r="K205" t="s">
        <v>52</v>
      </c>
      <c r="L205" t="s">
        <v>53</v>
      </c>
      <c r="M205">
        <v>52.268000000000001</v>
      </c>
      <c r="N205">
        <v>40.426299999999998</v>
      </c>
      <c r="O205" s="7">
        <v>48</v>
      </c>
      <c r="P205" t="s">
        <v>18</v>
      </c>
      <c r="Q205" t="s">
        <v>18</v>
      </c>
      <c r="R205" t="s">
        <v>18</v>
      </c>
      <c r="S205" s="7">
        <v>52</v>
      </c>
      <c r="T205" s="7">
        <v>4</v>
      </c>
    </row>
    <row r="206" spans="1:20" x14ac:dyDescent="0.25">
      <c r="A206" s="6">
        <v>205</v>
      </c>
      <c r="B206" s="6" t="s">
        <v>706</v>
      </c>
      <c r="C206" s="6" t="s">
        <v>707</v>
      </c>
      <c r="D206" s="6" t="s">
        <v>708</v>
      </c>
      <c r="E206" s="6" t="str">
        <f t="shared" si="14"/>
        <v>Acinetobacter baumannii BJAB0868</v>
      </c>
      <c r="F206" s="6" t="str">
        <f t="shared" si="15"/>
        <v xml:space="preserve">Acinetobacter </v>
      </c>
      <c r="G206" s="6" t="str">
        <f t="shared" si="16"/>
        <v xml:space="preserve">baumannii </v>
      </c>
      <c r="H206" s="6" t="s">
        <v>705</v>
      </c>
      <c r="I206" t="str">
        <f t="shared" si="13"/>
        <v>baumannii BJAB0868</v>
      </c>
      <c r="J206" t="s">
        <v>12</v>
      </c>
      <c r="K206" t="s">
        <v>52</v>
      </c>
      <c r="L206" t="s">
        <v>53</v>
      </c>
      <c r="M206">
        <v>70.167000000000002</v>
      </c>
      <c r="N206">
        <v>33.8279</v>
      </c>
      <c r="O206" s="7">
        <v>89</v>
      </c>
      <c r="P206" t="s">
        <v>18</v>
      </c>
      <c r="Q206" t="s">
        <v>18</v>
      </c>
      <c r="R206" t="s">
        <v>18</v>
      </c>
      <c r="S206" s="7">
        <v>90</v>
      </c>
      <c r="T206" s="7">
        <v>1</v>
      </c>
    </row>
    <row r="207" spans="1:20" x14ac:dyDescent="0.25">
      <c r="A207" s="6">
        <v>206</v>
      </c>
      <c r="B207" s="6" t="s">
        <v>709</v>
      </c>
      <c r="C207" s="6" t="s">
        <v>710</v>
      </c>
      <c r="D207" s="6" t="s">
        <v>711</v>
      </c>
      <c r="E207" s="6" t="str">
        <f t="shared" si="14"/>
        <v>Acinetobacter baumannii BJAB0868</v>
      </c>
      <c r="F207" s="6" t="str">
        <f t="shared" si="15"/>
        <v xml:space="preserve">Acinetobacter </v>
      </c>
      <c r="G207" s="6" t="str">
        <f t="shared" si="16"/>
        <v xml:space="preserve">baumannii </v>
      </c>
      <c r="H207" s="6" t="s">
        <v>705</v>
      </c>
      <c r="I207" t="str">
        <f t="shared" si="13"/>
        <v>baumannii BJAB0868</v>
      </c>
      <c r="J207" t="s">
        <v>12</v>
      </c>
      <c r="K207" t="s">
        <v>52</v>
      </c>
      <c r="L207" t="s">
        <v>53</v>
      </c>
      <c r="M207">
        <v>8.7210000000000001</v>
      </c>
      <c r="N207">
        <v>34.342399999999998</v>
      </c>
      <c r="O207" s="7">
        <v>9</v>
      </c>
      <c r="P207" t="s">
        <v>18</v>
      </c>
      <c r="Q207" t="s">
        <v>18</v>
      </c>
      <c r="R207" t="s">
        <v>18</v>
      </c>
      <c r="S207" s="7">
        <v>9</v>
      </c>
      <c r="T207" s="7" t="s">
        <v>18</v>
      </c>
    </row>
    <row r="208" spans="1:20" x14ac:dyDescent="0.25">
      <c r="A208" s="6">
        <v>207</v>
      </c>
      <c r="B208" s="6" t="s">
        <v>712</v>
      </c>
      <c r="C208" s="6" t="s">
        <v>713</v>
      </c>
      <c r="D208" s="6" t="s">
        <v>714</v>
      </c>
      <c r="E208" s="6" t="str">
        <f t="shared" si="14"/>
        <v>Acinetobacter baumannii BJAB0868</v>
      </c>
      <c r="F208" s="6" t="str">
        <f t="shared" si="15"/>
        <v xml:space="preserve">Acinetobacter </v>
      </c>
      <c r="G208" s="6" t="str">
        <f t="shared" si="16"/>
        <v xml:space="preserve">baumannii </v>
      </c>
      <c r="H208" s="6" t="s">
        <v>705</v>
      </c>
      <c r="I208" t="str">
        <f t="shared" si="13"/>
        <v>baumannii BJAB0868</v>
      </c>
      <c r="J208" t="s">
        <v>12</v>
      </c>
      <c r="K208" t="s">
        <v>52</v>
      </c>
      <c r="L208" t="s">
        <v>53</v>
      </c>
      <c r="M208">
        <v>20.138999999999999</v>
      </c>
      <c r="N208">
        <v>47.092700000000001</v>
      </c>
      <c r="O208" s="7">
        <v>20</v>
      </c>
      <c r="P208" t="s">
        <v>18</v>
      </c>
      <c r="Q208" t="s">
        <v>18</v>
      </c>
      <c r="R208" t="s">
        <v>18</v>
      </c>
      <c r="S208" s="7">
        <v>23</v>
      </c>
      <c r="T208" s="7">
        <v>3</v>
      </c>
    </row>
    <row r="209" spans="1:20" x14ac:dyDescent="0.25">
      <c r="A209" s="6">
        <v>208</v>
      </c>
      <c r="B209" s="6" t="s">
        <v>716</v>
      </c>
      <c r="C209" s="6" t="s">
        <v>717</v>
      </c>
      <c r="D209" s="6" t="s">
        <v>718</v>
      </c>
      <c r="E209" s="6" t="str">
        <f t="shared" si="14"/>
        <v>Acinetobacter baumannii Canada BC-5</v>
      </c>
      <c r="F209" s="6" t="str">
        <f t="shared" si="15"/>
        <v xml:space="preserve">Acinetobacter </v>
      </c>
      <c r="G209" s="6" t="str">
        <f t="shared" si="16"/>
        <v xml:space="preserve">baumannii </v>
      </c>
      <c r="H209" s="6" t="s">
        <v>715</v>
      </c>
      <c r="I209" t="str">
        <f t="shared" si="13"/>
        <v>baumannii Canada BC-</v>
      </c>
      <c r="J209" t="s">
        <v>12</v>
      </c>
      <c r="K209" t="s">
        <v>52</v>
      </c>
      <c r="L209" t="s">
        <v>53</v>
      </c>
      <c r="M209">
        <v>8.7309999999999999</v>
      </c>
      <c r="N209">
        <v>34.3718</v>
      </c>
      <c r="O209" s="7">
        <v>9</v>
      </c>
      <c r="P209" t="s">
        <v>18</v>
      </c>
      <c r="Q209" t="s">
        <v>18</v>
      </c>
      <c r="R209" t="s">
        <v>18</v>
      </c>
      <c r="S209" s="7">
        <v>9</v>
      </c>
      <c r="T209" s="7" t="s">
        <v>18</v>
      </c>
    </row>
    <row r="210" spans="1:20" x14ac:dyDescent="0.25">
      <c r="A210" s="6">
        <v>209</v>
      </c>
      <c r="B210" s="6" t="s">
        <v>720</v>
      </c>
      <c r="C210" s="6" t="s">
        <v>721</v>
      </c>
      <c r="D210" s="6" t="s">
        <v>722</v>
      </c>
      <c r="E210" s="6" t="str">
        <f t="shared" si="14"/>
        <v>Acinetobacter baumannii D1279779</v>
      </c>
      <c r="F210" s="6" t="str">
        <f t="shared" si="15"/>
        <v xml:space="preserve">Acinetobacter </v>
      </c>
      <c r="G210" s="6" t="str">
        <f t="shared" si="16"/>
        <v xml:space="preserve">baumannii </v>
      </c>
      <c r="H210" s="6" t="s">
        <v>719</v>
      </c>
      <c r="I210" t="str">
        <f t="shared" si="13"/>
        <v>baumannii D1279779</v>
      </c>
      <c r="J210" t="s">
        <v>12</v>
      </c>
      <c r="K210" t="s">
        <v>52</v>
      </c>
      <c r="L210" t="s">
        <v>53</v>
      </c>
      <c r="M210">
        <v>7.4160000000000004</v>
      </c>
      <c r="N210">
        <v>32.591700000000003</v>
      </c>
      <c r="O210" s="7">
        <v>10</v>
      </c>
      <c r="P210" t="s">
        <v>18</v>
      </c>
      <c r="Q210" t="s">
        <v>18</v>
      </c>
      <c r="R210" t="s">
        <v>18</v>
      </c>
      <c r="S210" s="7">
        <v>10</v>
      </c>
      <c r="T210" s="7" t="s">
        <v>18</v>
      </c>
    </row>
    <row r="211" spans="1:20" x14ac:dyDescent="0.25">
      <c r="A211" s="6">
        <v>210</v>
      </c>
      <c r="B211" s="6" t="s">
        <v>724</v>
      </c>
      <c r="C211" s="6" t="s">
        <v>725</v>
      </c>
      <c r="D211" s="6" t="s">
        <v>726</v>
      </c>
      <c r="E211" s="6" t="str">
        <f t="shared" si="14"/>
        <v>Acinetobacter baumannii IS-123</v>
      </c>
      <c r="F211" s="6" t="str">
        <f t="shared" si="15"/>
        <v xml:space="preserve">Acinetobacter </v>
      </c>
      <c r="G211" s="6" t="str">
        <f t="shared" si="16"/>
        <v xml:space="preserve">baumannii </v>
      </c>
      <c r="H211" s="6" t="s">
        <v>723</v>
      </c>
      <c r="I211" t="str">
        <f t="shared" si="13"/>
        <v>baumannii IS-123</v>
      </c>
      <c r="J211" t="s">
        <v>12</v>
      </c>
      <c r="K211" t="s">
        <v>52</v>
      </c>
      <c r="L211" t="s">
        <v>53</v>
      </c>
      <c r="M211">
        <v>17.984000000000002</v>
      </c>
      <c r="N211">
        <v>34.202599999999997</v>
      </c>
      <c r="O211" s="7">
        <v>19</v>
      </c>
      <c r="P211" t="s">
        <v>18</v>
      </c>
      <c r="Q211" t="s">
        <v>18</v>
      </c>
      <c r="R211" t="s">
        <v>18</v>
      </c>
      <c r="S211" s="7">
        <v>19</v>
      </c>
      <c r="T211" s="7" t="s">
        <v>18</v>
      </c>
    </row>
    <row r="212" spans="1:20" x14ac:dyDescent="0.25">
      <c r="A212" s="6">
        <v>211</v>
      </c>
      <c r="B212" s="6" t="s">
        <v>727</v>
      </c>
      <c r="C212" s="6" t="s">
        <v>728</v>
      </c>
      <c r="D212" s="6" t="s">
        <v>729</v>
      </c>
      <c r="E212" s="6" t="str">
        <f t="shared" si="14"/>
        <v>Acinetobacter baumannii IS-123</v>
      </c>
      <c r="F212" s="6" t="str">
        <f t="shared" si="15"/>
        <v xml:space="preserve">Acinetobacter </v>
      </c>
      <c r="G212" s="6" t="str">
        <f t="shared" si="16"/>
        <v xml:space="preserve">baumannii </v>
      </c>
      <c r="H212" s="6" t="s">
        <v>723</v>
      </c>
      <c r="I212" t="str">
        <f t="shared" si="13"/>
        <v>baumannii IS-123</v>
      </c>
      <c r="J212" t="s">
        <v>12</v>
      </c>
      <c r="K212" t="s">
        <v>52</v>
      </c>
      <c r="L212" t="s">
        <v>53</v>
      </c>
      <c r="M212">
        <v>67.025000000000006</v>
      </c>
      <c r="N212">
        <v>33.383099999999999</v>
      </c>
      <c r="O212" s="7">
        <v>85</v>
      </c>
      <c r="P212" t="s">
        <v>18</v>
      </c>
      <c r="Q212" t="s">
        <v>18</v>
      </c>
      <c r="R212" t="s">
        <v>18</v>
      </c>
      <c r="S212" s="7">
        <v>90</v>
      </c>
      <c r="T212" s="7">
        <v>5</v>
      </c>
    </row>
    <row r="213" spans="1:20" x14ac:dyDescent="0.25">
      <c r="A213" s="6">
        <v>212</v>
      </c>
      <c r="B213" s="6" t="s">
        <v>730</v>
      </c>
      <c r="C213" s="6" t="s">
        <v>731</v>
      </c>
      <c r="D213" s="6" t="s">
        <v>732</v>
      </c>
      <c r="E213" s="6" t="str">
        <f t="shared" si="14"/>
        <v>Acinetobacter baumannii IS-123</v>
      </c>
      <c r="F213" s="6" t="str">
        <f t="shared" si="15"/>
        <v xml:space="preserve">Acinetobacter </v>
      </c>
      <c r="G213" s="6" t="str">
        <f t="shared" si="16"/>
        <v xml:space="preserve">baumannii </v>
      </c>
      <c r="H213" s="6" t="s">
        <v>723</v>
      </c>
      <c r="I213" t="str">
        <f t="shared" si="13"/>
        <v>baumannii IS-123</v>
      </c>
      <c r="J213" t="s">
        <v>12</v>
      </c>
      <c r="K213" t="s">
        <v>52</v>
      </c>
      <c r="L213" t="s">
        <v>53</v>
      </c>
      <c r="M213">
        <v>11.6</v>
      </c>
      <c r="N213">
        <v>37.043100000000003</v>
      </c>
      <c r="O213" s="7">
        <v>13</v>
      </c>
      <c r="P213" t="s">
        <v>18</v>
      </c>
      <c r="Q213" t="s">
        <v>18</v>
      </c>
      <c r="R213" t="s">
        <v>18</v>
      </c>
      <c r="S213" s="7">
        <v>14</v>
      </c>
      <c r="T213" s="7">
        <v>1</v>
      </c>
    </row>
    <row r="214" spans="1:20" x14ac:dyDescent="0.25">
      <c r="A214" s="6">
        <v>213</v>
      </c>
      <c r="B214" s="6" t="s">
        <v>734</v>
      </c>
      <c r="C214" s="6" t="s">
        <v>735</v>
      </c>
      <c r="D214" s="6" t="s">
        <v>736</v>
      </c>
      <c r="E214" s="6" t="str">
        <f t="shared" si="14"/>
        <v>Acinetobacter baumannii LAC-4</v>
      </c>
      <c r="F214" s="6" t="str">
        <f t="shared" si="15"/>
        <v xml:space="preserve">Acinetobacter </v>
      </c>
      <c r="G214" s="6" t="str">
        <f t="shared" si="16"/>
        <v xml:space="preserve">baumannii </v>
      </c>
      <c r="H214" s="6" t="s">
        <v>733</v>
      </c>
      <c r="I214" t="str">
        <f t="shared" si="13"/>
        <v>baumannii LAC-4</v>
      </c>
      <c r="J214" t="s">
        <v>12</v>
      </c>
      <c r="K214" t="s">
        <v>52</v>
      </c>
      <c r="L214" t="s">
        <v>53</v>
      </c>
      <c r="M214">
        <v>6.0759999999999996</v>
      </c>
      <c r="N214">
        <v>39.269300000000001</v>
      </c>
      <c r="O214" s="7">
        <v>5</v>
      </c>
      <c r="P214" t="s">
        <v>18</v>
      </c>
      <c r="Q214" t="s">
        <v>18</v>
      </c>
      <c r="R214" t="s">
        <v>18</v>
      </c>
      <c r="S214" s="7">
        <v>6</v>
      </c>
      <c r="T214" s="7">
        <v>1</v>
      </c>
    </row>
    <row r="215" spans="1:20" x14ac:dyDescent="0.25">
      <c r="A215" s="6">
        <v>214</v>
      </c>
      <c r="B215" s="6" t="s">
        <v>737</v>
      </c>
      <c r="C215" s="6" t="s">
        <v>738</v>
      </c>
      <c r="D215" s="6" t="s">
        <v>739</v>
      </c>
      <c r="E215" s="6" t="str">
        <f t="shared" si="14"/>
        <v>Acinetobacter baumannii LAC-4</v>
      </c>
      <c r="F215" s="6" t="str">
        <f t="shared" si="15"/>
        <v xml:space="preserve">Acinetobacter </v>
      </c>
      <c r="G215" s="6" t="str">
        <f t="shared" si="16"/>
        <v xml:space="preserve">baumannii </v>
      </c>
      <c r="H215" s="6" t="s">
        <v>733</v>
      </c>
      <c r="I215" t="str">
        <f t="shared" si="13"/>
        <v>baumannii LAC-4</v>
      </c>
      <c r="J215" t="s">
        <v>12</v>
      </c>
      <c r="K215" t="s">
        <v>52</v>
      </c>
      <c r="L215" t="s">
        <v>53</v>
      </c>
      <c r="M215">
        <v>8.0060000000000002</v>
      </c>
      <c r="N215">
        <v>31.988499999999998</v>
      </c>
      <c r="O215" s="7">
        <v>8</v>
      </c>
      <c r="P215" t="s">
        <v>18</v>
      </c>
      <c r="Q215" t="s">
        <v>18</v>
      </c>
      <c r="R215" t="s">
        <v>18</v>
      </c>
      <c r="S215" s="7">
        <v>8</v>
      </c>
      <c r="T215" s="7" t="s">
        <v>18</v>
      </c>
    </row>
    <row r="216" spans="1:20" x14ac:dyDescent="0.25">
      <c r="A216" s="6">
        <v>215</v>
      </c>
      <c r="B216" s="6" t="s">
        <v>741</v>
      </c>
      <c r="C216" s="6" t="s">
        <v>742</v>
      </c>
      <c r="D216" s="6" t="s">
        <v>743</v>
      </c>
      <c r="E216" s="6" t="str">
        <f t="shared" si="14"/>
        <v>Acinetobacter baumannii MDR-TJ</v>
      </c>
      <c r="F216" s="6" t="str">
        <f t="shared" si="15"/>
        <v xml:space="preserve">Acinetobacter </v>
      </c>
      <c r="G216" s="6" t="str">
        <f t="shared" si="16"/>
        <v xml:space="preserve">baumannii </v>
      </c>
      <c r="H216" s="6" t="s">
        <v>740</v>
      </c>
      <c r="I216" t="str">
        <f t="shared" si="13"/>
        <v>baumannii MDR-TJ</v>
      </c>
      <c r="J216" t="s">
        <v>12</v>
      </c>
      <c r="K216" t="s">
        <v>52</v>
      </c>
      <c r="L216" t="s">
        <v>53</v>
      </c>
      <c r="M216">
        <v>110.967</v>
      </c>
      <c r="N216">
        <v>41.614199999999997</v>
      </c>
      <c r="O216" s="7">
        <v>118</v>
      </c>
      <c r="P216" t="s">
        <v>18</v>
      </c>
      <c r="Q216">
        <v>1</v>
      </c>
      <c r="R216" t="s">
        <v>18</v>
      </c>
      <c r="S216" s="7">
        <v>120</v>
      </c>
      <c r="T216" s="7">
        <v>1</v>
      </c>
    </row>
    <row r="217" spans="1:20" x14ac:dyDescent="0.25">
      <c r="A217" s="6">
        <v>216</v>
      </c>
      <c r="B217" s="6" t="s">
        <v>744</v>
      </c>
      <c r="C217" s="6" t="s">
        <v>745</v>
      </c>
      <c r="D217" s="6" t="s">
        <v>746</v>
      </c>
      <c r="E217" s="6" t="str">
        <f t="shared" si="14"/>
        <v>Acinetobacter baumannii MDR-TJ</v>
      </c>
      <c r="F217" s="6" t="str">
        <f t="shared" si="15"/>
        <v xml:space="preserve">Acinetobacter </v>
      </c>
      <c r="G217" s="6" t="str">
        <f t="shared" si="16"/>
        <v xml:space="preserve">baumannii </v>
      </c>
      <c r="H217" s="6" t="s">
        <v>740</v>
      </c>
      <c r="I217" t="str">
        <f t="shared" si="13"/>
        <v>baumannii MDR-TJ</v>
      </c>
      <c r="J217" t="s">
        <v>12</v>
      </c>
      <c r="K217" t="s">
        <v>52</v>
      </c>
      <c r="L217" t="s">
        <v>53</v>
      </c>
      <c r="M217">
        <v>77.528000000000006</v>
      </c>
      <c r="N217">
        <v>34.0458</v>
      </c>
      <c r="O217" s="7">
        <v>96</v>
      </c>
      <c r="P217" t="s">
        <v>18</v>
      </c>
      <c r="Q217" t="s">
        <v>18</v>
      </c>
      <c r="R217" t="s">
        <v>18</v>
      </c>
      <c r="S217" s="7">
        <v>100</v>
      </c>
      <c r="T217" s="7">
        <v>4</v>
      </c>
    </row>
    <row r="218" spans="1:20" x14ac:dyDescent="0.25">
      <c r="A218" s="6">
        <v>217</v>
      </c>
      <c r="B218" s="6" t="s">
        <v>748</v>
      </c>
      <c r="C218" s="6" t="s">
        <v>749</v>
      </c>
      <c r="D218" s="6" t="s">
        <v>750</v>
      </c>
      <c r="E218" s="6" t="str">
        <f t="shared" si="14"/>
        <v>Acinetobacter baumannii MDR-ZJ06</v>
      </c>
      <c r="F218" s="6" t="str">
        <f t="shared" si="15"/>
        <v xml:space="preserve">Acinetobacter </v>
      </c>
      <c r="G218" s="6" t="str">
        <f t="shared" si="16"/>
        <v xml:space="preserve">baumannii </v>
      </c>
      <c r="H218" s="6" t="s">
        <v>747</v>
      </c>
      <c r="I218" t="str">
        <f t="shared" ref="I218:I281" si="17">IF(H218="["," ",IF(H218="'"," ",MID(H:H,FIND(" ",H:H,1)+1,20)))</f>
        <v>baumannii MDR-ZJ06</v>
      </c>
      <c r="J218" t="s">
        <v>12</v>
      </c>
      <c r="K218" t="s">
        <v>52</v>
      </c>
      <c r="L218" t="s">
        <v>53</v>
      </c>
      <c r="M218">
        <v>20.300999999999998</v>
      </c>
      <c r="N218">
        <v>47.386800000000001</v>
      </c>
      <c r="O218" s="7">
        <v>21</v>
      </c>
      <c r="P218" t="s">
        <v>18</v>
      </c>
      <c r="Q218" t="s">
        <v>18</v>
      </c>
      <c r="R218" t="s">
        <v>18</v>
      </c>
      <c r="S218" s="7">
        <v>24</v>
      </c>
      <c r="T218" s="7">
        <v>3</v>
      </c>
    </row>
    <row r="219" spans="1:20" x14ac:dyDescent="0.25">
      <c r="A219" s="6">
        <v>218</v>
      </c>
      <c r="B219" s="6" t="s">
        <v>752</v>
      </c>
      <c r="C219" s="6" t="s">
        <v>753</v>
      </c>
      <c r="D219" s="6" t="s">
        <v>754</v>
      </c>
      <c r="E219" s="6" t="str">
        <f t="shared" si="14"/>
        <v>Acinetobacter baumannii MRSN 3405</v>
      </c>
      <c r="F219" s="6" t="str">
        <f t="shared" si="15"/>
        <v xml:space="preserve">Acinetobacter </v>
      </c>
      <c r="G219" s="6" t="str">
        <f t="shared" si="16"/>
        <v xml:space="preserve">baumannii </v>
      </c>
      <c r="H219" s="6" t="s">
        <v>751</v>
      </c>
      <c r="I219" t="str">
        <f t="shared" si="17"/>
        <v>baumannii MRSN 3405</v>
      </c>
      <c r="J219" t="s">
        <v>12</v>
      </c>
      <c r="K219" t="s">
        <v>52</v>
      </c>
      <c r="L219" t="s">
        <v>53</v>
      </c>
      <c r="M219">
        <v>6.0780000000000003</v>
      </c>
      <c r="N219">
        <v>39.256300000000003</v>
      </c>
      <c r="O219" s="7">
        <v>6</v>
      </c>
      <c r="P219" t="s">
        <v>18</v>
      </c>
      <c r="Q219" t="s">
        <v>18</v>
      </c>
      <c r="R219" t="s">
        <v>18</v>
      </c>
      <c r="S219" s="7">
        <v>6</v>
      </c>
      <c r="T219" s="7" t="s">
        <v>18</v>
      </c>
    </row>
    <row r="220" spans="1:20" x14ac:dyDescent="0.25">
      <c r="A220" s="6">
        <v>219</v>
      </c>
      <c r="B220" s="6" t="s">
        <v>756</v>
      </c>
      <c r="C220" s="6" t="s">
        <v>757</v>
      </c>
      <c r="D220" s="6" t="s">
        <v>758</v>
      </c>
      <c r="E220" s="6" t="str">
        <f t="shared" si="14"/>
        <v>Acinetobacter baumannii MRSN 3527</v>
      </c>
      <c r="F220" s="6" t="str">
        <f t="shared" si="15"/>
        <v xml:space="preserve">Acinetobacter </v>
      </c>
      <c r="G220" s="6" t="str">
        <f t="shared" si="16"/>
        <v xml:space="preserve">baumannii </v>
      </c>
      <c r="H220" s="6" t="s">
        <v>755</v>
      </c>
      <c r="I220" t="str">
        <f t="shared" si="17"/>
        <v>baumannii MRSN 3527</v>
      </c>
      <c r="J220" t="s">
        <v>12</v>
      </c>
      <c r="K220" t="s">
        <v>52</v>
      </c>
      <c r="L220" t="s">
        <v>53</v>
      </c>
      <c r="M220">
        <v>6.0679999999999996</v>
      </c>
      <c r="N220">
        <v>39.271599999999999</v>
      </c>
      <c r="O220" s="7">
        <v>5</v>
      </c>
      <c r="P220" t="s">
        <v>18</v>
      </c>
      <c r="Q220" t="s">
        <v>18</v>
      </c>
      <c r="R220" t="s">
        <v>18</v>
      </c>
      <c r="S220" s="7">
        <v>6</v>
      </c>
      <c r="T220" s="7">
        <v>1</v>
      </c>
    </row>
    <row r="221" spans="1:20" x14ac:dyDescent="0.25">
      <c r="A221" s="6">
        <v>220</v>
      </c>
      <c r="B221" s="6" t="s">
        <v>760</v>
      </c>
      <c r="C221" s="6" t="s">
        <v>761</v>
      </c>
      <c r="D221" s="6" t="s">
        <v>762</v>
      </c>
      <c r="E221" s="6" t="str">
        <f t="shared" si="14"/>
        <v>Acinetobacter baumannii MRSN 3942</v>
      </c>
      <c r="F221" s="6" t="str">
        <f t="shared" si="15"/>
        <v xml:space="preserve">Acinetobacter </v>
      </c>
      <c r="G221" s="6" t="str">
        <f t="shared" si="16"/>
        <v xml:space="preserve">baumannii </v>
      </c>
      <c r="H221" s="6" t="s">
        <v>759</v>
      </c>
      <c r="I221" t="str">
        <f t="shared" si="17"/>
        <v>baumannii MRSN 3942</v>
      </c>
      <c r="J221" t="s">
        <v>12</v>
      </c>
      <c r="K221" t="s">
        <v>52</v>
      </c>
      <c r="L221" t="s">
        <v>53</v>
      </c>
      <c r="M221">
        <v>6.0780000000000003</v>
      </c>
      <c r="N221">
        <v>39.256300000000003</v>
      </c>
      <c r="O221" s="7">
        <v>6</v>
      </c>
      <c r="P221" t="s">
        <v>18</v>
      </c>
      <c r="Q221" t="s">
        <v>18</v>
      </c>
      <c r="R221" t="s">
        <v>18</v>
      </c>
      <c r="S221" s="7">
        <v>6</v>
      </c>
      <c r="T221" s="7" t="s">
        <v>18</v>
      </c>
    </row>
    <row r="222" spans="1:20" x14ac:dyDescent="0.25">
      <c r="A222" s="6">
        <v>221</v>
      </c>
      <c r="B222" s="6" t="s">
        <v>764</v>
      </c>
      <c r="C222" s="6" t="s">
        <v>765</v>
      </c>
      <c r="D222" s="6" t="s">
        <v>766</v>
      </c>
      <c r="E222" s="6" t="str">
        <f t="shared" si="14"/>
        <v>Acinetobacter baumannii MRSN 4106</v>
      </c>
      <c r="F222" s="6" t="str">
        <f t="shared" si="15"/>
        <v xml:space="preserve">Acinetobacter </v>
      </c>
      <c r="G222" s="6" t="str">
        <f t="shared" si="16"/>
        <v xml:space="preserve">baumannii </v>
      </c>
      <c r="H222" s="6" t="s">
        <v>763</v>
      </c>
      <c r="I222" t="str">
        <f t="shared" si="17"/>
        <v>baumannii MRSN 4106</v>
      </c>
      <c r="J222" t="s">
        <v>12</v>
      </c>
      <c r="K222" t="s">
        <v>52</v>
      </c>
      <c r="L222" t="s">
        <v>53</v>
      </c>
      <c r="M222">
        <v>6.0780000000000003</v>
      </c>
      <c r="N222">
        <v>39.256300000000003</v>
      </c>
      <c r="O222" s="7">
        <v>6</v>
      </c>
      <c r="P222" t="s">
        <v>18</v>
      </c>
      <c r="Q222" t="s">
        <v>18</v>
      </c>
      <c r="R222" t="s">
        <v>18</v>
      </c>
      <c r="S222" s="7">
        <v>6</v>
      </c>
      <c r="T222" s="7" t="s">
        <v>18</v>
      </c>
    </row>
    <row r="223" spans="1:20" x14ac:dyDescent="0.25">
      <c r="A223" s="6">
        <v>222</v>
      </c>
      <c r="B223" s="6" t="s">
        <v>768</v>
      </c>
      <c r="C223" s="6" t="s">
        <v>769</v>
      </c>
      <c r="D223" s="6" t="s">
        <v>770</v>
      </c>
      <c r="E223" s="6" t="str">
        <f t="shared" si="14"/>
        <v>Acinetobacter baumannii MRSN 58</v>
      </c>
      <c r="F223" s="6" t="str">
        <f t="shared" si="15"/>
        <v xml:space="preserve">Acinetobacter </v>
      </c>
      <c r="G223" s="6" t="str">
        <f t="shared" si="16"/>
        <v xml:space="preserve">baumannii </v>
      </c>
      <c r="H223" s="6" t="s">
        <v>767</v>
      </c>
      <c r="I223" t="str">
        <f t="shared" si="17"/>
        <v>baumannii MRSN 58</v>
      </c>
      <c r="J223" t="s">
        <v>12</v>
      </c>
      <c r="K223" t="s">
        <v>52</v>
      </c>
      <c r="L223" t="s">
        <v>53</v>
      </c>
      <c r="M223">
        <v>8.7309999999999999</v>
      </c>
      <c r="N223">
        <v>34.3718</v>
      </c>
      <c r="O223" s="7">
        <v>9</v>
      </c>
      <c r="P223" t="s">
        <v>18</v>
      </c>
      <c r="Q223" t="s">
        <v>18</v>
      </c>
      <c r="R223" t="s">
        <v>18</v>
      </c>
      <c r="S223" s="7">
        <v>9</v>
      </c>
      <c r="T223" s="7" t="s">
        <v>18</v>
      </c>
    </row>
    <row r="224" spans="1:20" x14ac:dyDescent="0.25">
      <c r="A224" s="6">
        <v>223</v>
      </c>
      <c r="B224" s="6" t="s">
        <v>771</v>
      </c>
      <c r="C224" s="6" t="s">
        <v>772</v>
      </c>
      <c r="D224" s="6" t="s">
        <v>773</v>
      </c>
      <c r="E224" s="6" t="str">
        <f t="shared" si="14"/>
        <v>Acinetobacter baumannii MRSN 58</v>
      </c>
      <c r="F224" s="6" t="str">
        <f t="shared" si="15"/>
        <v xml:space="preserve">Acinetobacter </v>
      </c>
      <c r="G224" s="6" t="str">
        <f t="shared" si="16"/>
        <v xml:space="preserve">baumannii </v>
      </c>
      <c r="H224" s="6" t="s">
        <v>767</v>
      </c>
      <c r="I224" t="str">
        <f t="shared" si="17"/>
        <v>baumannii MRSN 58</v>
      </c>
      <c r="J224" t="s">
        <v>12</v>
      </c>
      <c r="K224" t="s">
        <v>52</v>
      </c>
      <c r="L224" t="s">
        <v>53</v>
      </c>
      <c r="M224">
        <v>2.7250000000000001</v>
      </c>
      <c r="N224">
        <v>37.798200000000001</v>
      </c>
      <c r="O224" s="7">
        <v>4</v>
      </c>
      <c r="P224" t="s">
        <v>18</v>
      </c>
      <c r="Q224" t="s">
        <v>18</v>
      </c>
      <c r="R224" t="s">
        <v>18</v>
      </c>
      <c r="S224" s="7">
        <v>4</v>
      </c>
      <c r="T224" s="7" t="s">
        <v>18</v>
      </c>
    </row>
    <row r="225" spans="1:20" x14ac:dyDescent="0.25">
      <c r="A225" s="6">
        <v>224</v>
      </c>
      <c r="B225" s="6" t="s">
        <v>775</v>
      </c>
      <c r="C225" s="6" t="s">
        <v>776</v>
      </c>
      <c r="D225" s="6" t="s">
        <v>777</v>
      </c>
      <c r="E225" s="6" t="str">
        <f t="shared" si="14"/>
        <v>Acinetobacter baumannii MRSN 7339</v>
      </c>
      <c r="F225" s="6" t="str">
        <f t="shared" si="15"/>
        <v xml:space="preserve">Acinetobacter </v>
      </c>
      <c r="G225" s="6" t="str">
        <f t="shared" si="16"/>
        <v xml:space="preserve">baumannii </v>
      </c>
      <c r="H225" s="6" t="s">
        <v>774</v>
      </c>
      <c r="I225" t="str">
        <f t="shared" si="17"/>
        <v>baumannii MRSN 7339</v>
      </c>
      <c r="J225" t="s">
        <v>12</v>
      </c>
      <c r="K225" t="s">
        <v>52</v>
      </c>
      <c r="L225" t="s">
        <v>53</v>
      </c>
      <c r="M225">
        <v>2.343</v>
      </c>
      <c r="N225">
        <v>38.753700000000002</v>
      </c>
      <c r="O225" s="7">
        <v>2</v>
      </c>
      <c r="P225" t="s">
        <v>18</v>
      </c>
      <c r="Q225" t="s">
        <v>18</v>
      </c>
      <c r="R225" t="s">
        <v>18</v>
      </c>
      <c r="S225" s="7">
        <v>2</v>
      </c>
      <c r="T225" s="7" t="s">
        <v>18</v>
      </c>
    </row>
    <row r="226" spans="1:20" x14ac:dyDescent="0.25">
      <c r="A226" s="6">
        <v>225</v>
      </c>
      <c r="B226" s="6" t="s">
        <v>778</v>
      </c>
      <c r="C226" s="6" t="s">
        <v>779</v>
      </c>
      <c r="D226" s="6" t="s">
        <v>780</v>
      </c>
      <c r="E226" s="6" t="str">
        <f t="shared" si="14"/>
        <v>Acinetobacter baumannii MRSN 7339</v>
      </c>
      <c r="F226" s="6" t="str">
        <f t="shared" si="15"/>
        <v xml:space="preserve">Acinetobacter </v>
      </c>
      <c r="G226" s="6" t="str">
        <f t="shared" si="16"/>
        <v xml:space="preserve">baumannii </v>
      </c>
      <c r="H226" s="6" t="s">
        <v>774</v>
      </c>
      <c r="I226" t="str">
        <f t="shared" si="17"/>
        <v>baumannii MRSN 7339</v>
      </c>
      <c r="J226" t="s">
        <v>12</v>
      </c>
      <c r="K226" t="s">
        <v>52</v>
      </c>
      <c r="L226" t="s">
        <v>53</v>
      </c>
      <c r="M226">
        <v>8.7309999999999999</v>
      </c>
      <c r="N226">
        <v>34.3718</v>
      </c>
      <c r="O226" s="7">
        <v>9</v>
      </c>
      <c r="P226" t="s">
        <v>18</v>
      </c>
      <c r="Q226" t="s">
        <v>18</v>
      </c>
      <c r="R226" t="s">
        <v>18</v>
      </c>
      <c r="S226" s="7">
        <v>9</v>
      </c>
      <c r="T226" s="7" t="s">
        <v>18</v>
      </c>
    </row>
    <row r="227" spans="1:20" x14ac:dyDescent="0.25">
      <c r="A227" s="6">
        <v>226</v>
      </c>
      <c r="B227" s="6" t="s">
        <v>782</v>
      </c>
      <c r="C227" s="6" t="s">
        <v>783</v>
      </c>
      <c r="D227" s="6" t="s">
        <v>784</v>
      </c>
      <c r="E227" s="6" t="str">
        <f t="shared" si="14"/>
        <v>Acinetobacter baumannii Naval-17</v>
      </c>
      <c r="F227" s="6" t="str">
        <f t="shared" si="15"/>
        <v xml:space="preserve">Acinetobacter </v>
      </c>
      <c r="G227" s="6" t="str">
        <f t="shared" si="16"/>
        <v xml:space="preserve">baumannii </v>
      </c>
      <c r="H227" s="6" t="s">
        <v>781</v>
      </c>
      <c r="I227" t="str">
        <f t="shared" si="17"/>
        <v>baumannii Naval-17</v>
      </c>
      <c r="J227" t="s">
        <v>12</v>
      </c>
      <c r="K227" t="s">
        <v>52</v>
      </c>
      <c r="L227" t="s">
        <v>53</v>
      </c>
      <c r="M227">
        <v>12.635999999999999</v>
      </c>
      <c r="N227">
        <v>37.147799999999997</v>
      </c>
      <c r="O227" s="7">
        <v>13</v>
      </c>
      <c r="P227" t="s">
        <v>18</v>
      </c>
      <c r="Q227" t="s">
        <v>18</v>
      </c>
      <c r="R227" t="s">
        <v>18</v>
      </c>
      <c r="S227" s="7">
        <v>14</v>
      </c>
      <c r="T227" s="7">
        <v>1</v>
      </c>
    </row>
    <row r="228" spans="1:20" x14ac:dyDescent="0.25">
      <c r="A228" s="6">
        <v>227</v>
      </c>
      <c r="B228" s="6" t="s">
        <v>786</v>
      </c>
      <c r="C228" s="6" t="s">
        <v>787</v>
      </c>
      <c r="D228" s="6" t="s">
        <v>788</v>
      </c>
      <c r="E228" s="6" t="str">
        <f t="shared" si="14"/>
        <v>Acinetobacter baumannii Naval-18</v>
      </c>
      <c r="F228" s="6" t="str">
        <f t="shared" si="15"/>
        <v xml:space="preserve">Acinetobacter </v>
      </c>
      <c r="G228" s="6" t="str">
        <f t="shared" si="16"/>
        <v xml:space="preserve">baumannii </v>
      </c>
      <c r="H228" s="6" t="s">
        <v>785</v>
      </c>
      <c r="I228" t="str">
        <f t="shared" si="17"/>
        <v>baumannii Naval-18</v>
      </c>
      <c r="J228" t="s">
        <v>12</v>
      </c>
      <c r="K228" t="s">
        <v>52</v>
      </c>
      <c r="L228" t="s">
        <v>53</v>
      </c>
      <c r="M228">
        <v>5.6760000000000002</v>
      </c>
      <c r="N228">
        <v>36.116999999999997</v>
      </c>
      <c r="O228" s="7">
        <v>7</v>
      </c>
      <c r="P228" t="s">
        <v>18</v>
      </c>
      <c r="Q228" t="s">
        <v>18</v>
      </c>
      <c r="R228" t="s">
        <v>18</v>
      </c>
      <c r="S228" s="7">
        <v>7</v>
      </c>
      <c r="T228" s="7" t="s">
        <v>18</v>
      </c>
    </row>
    <row r="229" spans="1:20" x14ac:dyDescent="0.25">
      <c r="A229" s="6">
        <v>228</v>
      </c>
      <c r="B229" s="6" t="s">
        <v>789</v>
      </c>
      <c r="C229" s="6" t="s">
        <v>790</v>
      </c>
      <c r="D229" s="6" t="s">
        <v>791</v>
      </c>
      <c r="E229" s="6" t="str">
        <f t="shared" si="14"/>
        <v>Acinetobacter baumannii Naval-18</v>
      </c>
      <c r="F229" s="6" t="str">
        <f t="shared" si="15"/>
        <v xml:space="preserve">Acinetobacter </v>
      </c>
      <c r="G229" s="6" t="str">
        <f t="shared" si="16"/>
        <v xml:space="preserve">baumannii </v>
      </c>
      <c r="H229" s="6" t="s">
        <v>785</v>
      </c>
      <c r="I229" t="str">
        <f t="shared" si="17"/>
        <v>baumannii Naval-18</v>
      </c>
      <c r="J229" t="s">
        <v>12</v>
      </c>
      <c r="K229" t="s">
        <v>52</v>
      </c>
      <c r="L229" t="s">
        <v>53</v>
      </c>
      <c r="M229">
        <v>8.4220000000000006</v>
      </c>
      <c r="N229">
        <v>36.784599999999998</v>
      </c>
      <c r="O229" s="7">
        <v>7</v>
      </c>
      <c r="P229" t="s">
        <v>18</v>
      </c>
      <c r="Q229" t="s">
        <v>18</v>
      </c>
      <c r="R229" t="s">
        <v>18</v>
      </c>
      <c r="S229" s="7">
        <v>8</v>
      </c>
      <c r="T229" s="7">
        <v>1</v>
      </c>
    </row>
    <row r="230" spans="1:20" x14ac:dyDescent="0.25">
      <c r="A230" s="6">
        <v>229</v>
      </c>
      <c r="B230" s="6" t="s">
        <v>792</v>
      </c>
      <c r="C230" s="6" t="s">
        <v>793</v>
      </c>
      <c r="D230" s="6" t="s">
        <v>794</v>
      </c>
      <c r="E230" s="6" t="str">
        <f t="shared" si="14"/>
        <v>Acinetobacter baumannii Naval-18</v>
      </c>
      <c r="F230" s="6" t="str">
        <f t="shared" si="15"/>
        <v xml:space="preserve">Acinetobacter </v>
      </c>
      <c r="G230" s="6" t="str">
        <f t="shared" si="16"/>
        <v xml:space="preserve">baumannii </v>
      </c>
      <c r="H230" s="6" t="s">
        <v>785</v>
      </c>
      <c r="I230" t="str">
        <f t="shared" si="17"/>
        <v>baumannii Naval-18</v>
      </c>
      <c r="J230" t="s">
        <v>12</v>
      </c>
      <c r="K230" t="s">
        <v>52</v>
      </c>
      <c r="L230" t="s">
        <v>53</v>
      </c>
      <c r="M230">
        <v>6.0780000000000003</v>
      </c>
      <c r="N230">
        <v>39.256300000000003</v>
      </c>
      <c r="O230" s="7">
        <v>6</v>
      </c>
      <c r="P230" t="s">
        <v>18</v>
      </c>
      <c r="Q230" t="s">
        <v>18</v>
      </c>
      <c r="R230" t="s">
        <v>18</v>
      </c>
      <c r="S230" s="7">
        <v>6</v>
      </c>
      <c r="T230" s="7" t="s">
        <v>18</v>
      </c>
    </row>
    <row r="231" spans="1:20" x14ac:dyDescent="0.25">
      <c r="A231" s="6">
        <v>230</v>
      </c>
      <c r="B231" s="6" t="s">
        <v>795</v>
      </c>
      <c r="C231" s="6" t="s">
        <v>796</v>
      </c>
      <c r="D231" s="6" t="s">
        <v>797</v>
      </c>
      <c r="E231" s="6" t="str">
        <f t="shared" si="14"/>
        <v>Acinetobacter baumannii Naval-18</v>
      </c>
      <c r="F231" s="6" t="str">
        <f t="shared" si="15"/>
        <v xml:space="preserve">Acinetobacter </v>
      </c>
      <c r="G231" s="6" t="str">
        <f t="shared" si="16"/>
        <v xml:space="preserve">baumannii </v>
      </c>
      <c r="H231" s="6" t="s">
        <v>785</v>
      </c>
      <c r="I231" t="str">
        <f t="shared" si="17"/>
        <v>baumannii Naval-18</v>
      </c>
      <c r="J231" t="s">
        <v>12</v>
      </c>
      <c r="K231" t="s">
        <v>52</v>
      </c>
      <c r="L231" t="s">
        <v>53</v>
      </c>
      <c r="M231">
        <v>74.42</v>
      </c>
      <c r="N231">
        <v>34.450400000000002</v>
      </c>
      <c r="O231" s="7">
        <v>84</v>
      </c>
      <c r="P231" t="s">
        <v>18</v>
      </c>
      <c r="Q231" t="s">
        <v>18</v>
      </c>
      <c r="R231" t="s">
        <v>18</v>
      </c>
      <c r="S231" s="7">
        <v>97</v>
      </c>
      <c r="T231" s="7">
        <v>13</v>
      </c>
    </row>
    <row r="232" spans="1:20" x14ac:dyDescent="0.25">
      <c r="A232" s="6">
        <v>231</v>
      </c>
      <c r="B232" s="6" t="s">
        <v>798</v>
      </c>
      <c r="C232" s="6" t="s">
        <v>799</v>
      </c>
      <c r="D232" s="6" t="s">
        <v>800</v>
      </c>
      <c r="E232" s="6" t="str">
        <f t="shared" si="14"/>
        <v>Acinetobacter baumannii Naval-18</v>
      </c>
      <c r="F232" s="6" t="str">
        <f t="shared" si="15"/>
        <v xml:space="preserve">Acinetobacter </v>
      </c>
      <c r="G232" s="6" t="str">
        <f t="shared" si="16"/>
        <v xml:space="preserve">baumannii </v>
      </c>
      <c r="H232" s="6" t="s">
        <v>785</v>
      </c>
      <c r="I232" t="str">
        <f t="shared" si="17"/>
        <v>baumannii Naval-18</v>
      </c>
      <c r="J232" t="s">
        <v>12</v>
      </c>
      <c r="K232" t="s">
        <v>52</v>
      </c>
      <c r="L232" t="s">
        <v>53</v>
      </c>
      <c r="M232">
        <v>130.66</v>
      </c>
      <c r="N232">
        <v>36.290399999999998</v>
      </c>
      <c r="O232" s="7">
        <v>125</v>
      </c>
      <c r="P232" t="s">
        <v>18</v>
      </c>
      <c r="Q232" t="s">
        <v>18</v>
      </c>
      <c r="R232" t="s">
        <v>18</v>
      </c>
      <c r="S232" s="7">
        <v>146</v>
      </c>
      <c r="T232" s="7">
        <v>21</v>
      </c>
    </row>
    <row r="233" spans="1:20" x14ac:dyDescent="0.25">
      <c r="A233" s="6">
        <v>232</v>
      </c>
      <c r="B233" s="6" t="s">
        <v>801</v>
      </c>
      <c r="C233" s="6" t="s">
        <v>802</v>
      </c>
      <c r="D233" s="6" t="s">
        <v>803</v>
      </c>
      <c r="E233" s="6" t="str">
        <f t="shared" si="14"/>
        <v>Acinetobacter baumannii Naval-18</v>
      </c>
      <c r="F233" s="6" t="str">
        <f t="shared" si="15"/>
        <v xml:space="preserve">Acinetobacter </v>
      </c>
      <c r="G233" s="6" t="str">
        <f t="shared" si="16"/>
        <v xml:space="preserve">baumannii </v>
      </c>
      <c r="H233" s="6" t="s">
        <v>785</v>
      </c>
      <c r="I233" t="str">
        <f t="shared" si="17"/>
        <v>baumannii Naval-18</v>
      </c>
      <c r="J233" t="s">
        <v>12</v>
      </c>
      <c r="K233" t="s">
        <v>52</v>
      </c>
      <c r="L233" t="s">
        <v>53</v>
      </c>
      <c r="M233">
        <v>7.032</v>
      </c>
      <c r="N233">
        <v>35.452199999999998</v>
      </c>
      <c r="O233" s="7">
        <v>8</v>
      </c>
      <c r="P233" t="s">
        <v>18</v>
      </c>
      <c r="Q233" t="s">
        <v>18</v>
      </c>
      <c r="R233" t="s">
        <v>18</v>
      </c>
      <c r="S233" s="7">
        <v>8</v>
      </c>
      <c r="T233" s="7" t="s">
        <v>18</v>
      </c>
    </row>
    <row r="234" spans="1:20" x14ac:dyDescent="0.25">
      <c r="A234" s="6">
        <v>233</v>
      </c>
      <c r="B234" s="6" t="s">
        <v>805</v>
      </c>
      <c r="C234" s="6" t="s">
        <v>806</v>
      </c>
      <c r="D234" s="6" t="s">
        <v>807</v>
      </c>
      <c r="E234" s="6" t="str">
        <f t="shared" si="14"/>
        <v>Acinetobacter baumannii Naval-81</v>
      </c>
      <c r="F234" s="6" t="str">
        <f t="shared" si="15"/>
        <v xml:space="preserve">Acinetobacter </v>
      </c>
      <c r="G234" s="6" t="str">
        <f t="shared" si="16"/>
        <v xml:space="preserve">baumannii </v>
      </c>
      <c r="H234" s="6" t="s">
        <v>804</v>
      </c>
      <c r="I234" t="str">
        <f t="shared" si="17"/>
        <v>baumannii Naval-81</v>
      </c>
      <c r="J234" t="s">
        <v>12</v>
      </c>
      <c r="K234" t="s">
        <v>52</v>
      </c>
      <c r="L234" t="s">
        <v>53</v>
      </c>
      <c r="M234">
        <v>67.012</v>
      </c>
      <c r="N234">
        <v>33.382100000000001</v>
      </c>
      <c r="O234" s="7">
        <v>89</v>
      </c>
      <c r="P234" t="s">
        <v>18</v>
      </c>
      <c r="Q234" t="s">
        <v>18</v>
      </c>
      <c r="R234" t="s">
        <v>18</v>
      </c>
      <c r="S234" s="7">
        <v>91</v>
      </c>
      <c r="T234" s="7">
        <v>2</v>
      </c>
    </row>
    <row r="235" spans="1:20" x14ac:dyDescent="0.25">
      <c r="A235" s="6">
        <v>234</v>
      </c>
      <c r="B235" s="6" t="s">
        <v>808</v>
      </c>
      <c r="C235" s="6" t="s">
        <v>809</v>
      </c>
      <c r="D235" s="6" t="s">
        <v>810</v>
      </c>
      <c r="E235" s="6" t="str">
        <f t="shared" si="14"/>
        <v>Acinetobacter baumannii Naval-81</v>
      </c>
      <c r="F235" s="6" t="str">
        <f t="shared" si="15"/>
        <v xml:space="preserve">Acinetobacter </v>
      </c>
      <c r="G235" s="6" t="str">
        <f t="shared" si="16"/>
        <v xml:space="preserve">baumannii </v>
      </c>
      <c r="H235" s="6" t="s">
        <v>804</v>
      </c>
      <c r="I235" t="str">
        <f t="shared" si="17"/>
        <v>baumannii Naval-81</v>
      </c>
      <c r="J235" t="s">
        <v>12</v>
      </c>
      <c r="K235" t="s">
        <v>52</v>
      </c>
      <c r="L235" t="s">
        <v>53</v>
      </c>
      <c r="M235">
        <v>26.088999999999999</v>
      </c>
      <c r="N235">
        <v>34.041200000000003</v>
      </c>
      <c r="O235" s="7">
        <v>30</v>
      </c>
      <c r="P235" t="s">
        <v>18</v>
      </c>
      <c r="Q235" t="s">
        <v>18</v>
      </c>
      <c r="R235" t="s">
        <v>18</v>
      </c>
      <c r="S235" s="7">
        <v>31</v>
      </c>
      <c r="T235" s="7">
        <v>1</v>
      </c>
    </row>
    <row r="236" spans="1:20" x14ac:dyDescent="0.25">
      <c r="A236" s="6">
        <v>235</v>
      </c>
      <c r="B236" s="6" t="s">
        <v>811</v>
      </c>
      <c r="C236" s="6" t="s">
        <v>812</v>
      </c>
      <c r="D236" s="6" t="s">
        <v>813</v>
      </c>
      <c r="E236" s="6" t="str">
        <f t="shared" si="14"/>
        <v>Acinetobacter baumannii Naval-81</v>
      </c>
      <c r="F236" s="6" t="str">
        <f t="shared" si="15"/>
        <v xml:space="preserve">Acinetobacter </v>
      </c>
      <c r="G236" s="6" t="str">
        <f t="shared" si="16"/>
        <v xml:space="preserve">baumannii </v>
      </c>
      <c r="H236" s="6" t="s">
        <v>804</v>
      </c>
      <c r="I236" t="str">
        <f t="shared" si="17"/>
        <v>baumannii Naval-81</v>
      </c>
      <c r="J236" t="s">
        <v>12</v>
      </c>
      <c r="K236" t="s">
        <v>52</v>
      </c>
      <c r="L236" t="s">
        <v>53</v>
      </c>
      <c r="M236">
        <v>12.634</v>
      </c>
      <c r="N236">
        <v>37.145800000000001</v>
      </c>
      <c r="O236" s="7">
        <v>12</v>
      </c>
      <c r="P236" t="s">
        <v>18</v>
      </c>
      <c r="Q236" t="s">
        <v>18</v>
      </c>
      <c r="R236" t="s">
        <v>18</v>
      </c>
      <c r="S236" s="7">
        <v>13</v>
      </c>
      <c r="T236" s="7">
        <v>1</v>
      </c>
    </row>
    <row r="237" spans="1:20" x14ac:dyDescent="0.25">
      <c r="A237" s="6">
        <v>236</v>
      </c>
      <c r="B237" s="6" t="s">
        <v>815</v>
      </c>
      <c r="C237" s="6" t="s">
        <v>816</v>
      </c>
      <c r="D237" s="6" t="s">
        <v>817</v>
      </c>
      <c r="E237" s="6" t="str">
        <f t="shared" si="14"/>
        <v>Acinetobacter baumannii OIFC032</v>
      </c>
      <c r="F237" s="6" t="str">
        <f t="shared" si="15"/>
        <v xml:space="preserve">Acinetobacter </v>
      </c>
      <c r="G237" s="6" t="str">
        <f t="shared" si="16"/>
        <v xml:space="preserve">baumannii </v>
      </c>
      <c r="H237" s="6" t="s">
        <v>814</v>
      </c>
      <c r="I237" t="str">
        <f t="shared" si="17"/>
        <v>baumannii OIFC032</v>
      </c>
      <c r="J237" t="s">
        <v>12</v>
      </c>
      <c r="K237" t="s">
        <v>52</v>
      </c>
      <c r="L237" t="s">
        <v>53</v>
      </c>
      <c r="M237">
        <v>8.6039999999999992</v>
      </c>
      <c r="N237">
        <v>31.59</v>
      </c>
      <c r="O237" s="7">
        <v>14</v>
      </c>
      <c r="P237" t="s">
        <v>18</v>
      </c>
      <c r="Q237" t="s">
        <v>18</v>
      </c>
      <c r="R237" t="s">
        <v>18</v>
      </c>
      <c r="S237" s="7">
        <v>15</v>
      </c>
      <c r="T237" s="7">
        <v>1</v>
      </c>
    </row>
    <row r="238" spans="1:20" x14ac:dyDescent="0.25">
      <c r="A238" s="6">
        <v>237</v>
      </c>
      <c r="B238" s="6" t="s">
        <v>818</v>
      </c>
      <c r="C238" s="6" t="s">
        <v>819</v>
      </c>
      <c r="D238" s="6" t="s">
        <v>820</v>
      </c>
      <c r="E238" s="6" t="str">
        <f t="shared" si="14"/>
        <v>Acinetobacter baumannii OIFC032</v>
      </c>
      <c r="F238" s="6" t="str">
        <f t="shared" si="15"/>
        <v xml:space="preserve">Acinetobacter </v>
      </c>
      <c r="G238" s="6" t="str">
        <f t="shared" si="16"/>
        <v xml:space="preserve">baumannii </v>
      </c>
      <c r="H238" s="6" t="s">
        <v>814</v>
      </c>
      <c r="I238" t="str">
        <f t="shared" si="17"/>
        <v>baumannii OIFC032</v>
      </c>
      <c r="J238" t="s">
        <v>12</v>
      </c>
      <c r="K238" t="s">
        <v>52</v>
      </c>
      <c r="L238" t="s">
        <v>53</v>
      </c>
      <c r="M238">
        <v>101.298</v>
      </c>
      <c r="N238">
        <v>39.216999999999999</v>
      </c>
      <c r="O238" s="7">
        <v>94</v>
      </c>
      <c r="P238" t="s">
        <v>18</v>
      </c>
      <c r="Q238">
        <v>1</v>
      </c>
      <c r="R238" t="s">
        <v>18</v>
      </c>
      <c r="S238" s="7">
        <v>105</v>
      </c>
      <c r="T238" s="7">
        <v>10</v>
      </c>
    </row>
    <row r="239" spans="1:20" x14ac:dyDescent="0.25">
      <c r="A239" s="6">
        <v>238</v>
      </c>
      <c r="B239" s="6" t="s">
        <v>822</v>
      </c>
      <c r="C239" s="6" t="s">
        <v>823</v>
      </c>
      <c r="D239" s="6" t="s">
        <v>824</v>
      </c>
      <c r="E239" s="6" t="str">
        <f t="shared" si="14"/>
        <v>Acinetobacter baumannii OIFC109</v>
      </c>
      <c r="F239" s="6" t="str">
        <f t="shared" si="15"/>
        <v xml:space="preserve">Acinetobacter </v>
      </c>
      <c r="G239" s="6" t="str">
        <f t="shared" si="16"/>
        <v xml:space="preserve">baumannii </v>
      </c>
      <c r="H239" s="6" t="s">
        <v>821</v>
      </c>
      <c r="I239" t="str">
        <f t="shared" si="17"/>
        <v>baumannii OIFC109</v>
      </c>
      <c r="J239" t="s">
        <v>12</v>
      </c>
      <c r="K239" t="s">
        <v>52</v>
      </c>
      <c r="L239" t="s">
        <v>53</v>
      </c>
      <c r="M239">
        <v>122.46899999999999</v>
      </c>
      <c r="N239">
        <v>35.833599999999997</v>
      </c>
      <c r="O239" s="7">
        <v>131</v>
      </c>
      <c r="P239" t="s">
        <v>18</v>
      </c>
      <c r="Q239" t="s">
        <v>18</v>
      </c>
      <c r="R239" t="s">
        <v>18</v>
      </c>
      <c r="S239" s="7">
        <v>134</v>
      </c>
      <c r="T239" s="7">
        <v>3</v>
      </c>
    </row>
    <row r="240" spans="1:20" x14ac:dyDescent="0.25">
      <c r="A240" s="6">
        <v>239</v>
      </c>
      <c r="B240" s="6" t="s">
        <v>826</v>
      </c>
      <c r="C240" s="6" t="s">
        <v>827</v>
      </c>
      <c r="D240" s="6" t="s">
        <v>828</v>
      </c>
      <c r="E240" s="6" t="str">
        <f t="shared" si="14"/>
        <v>Acinetobacter baumannii OIFC137</v>
      </c>
      <c r="F240" s="6" t="str">
        <f t="shared" si="15"/>
        <v xml:space="preserve">Acinetobacter </v>
      </c>
      <c r="G240" s="6" t="str">
        <f t="shared" si="16"/>
        <v xml:space="preserve">baumannii </v>
      </c>
      <c r="H240" s="6" t="s">
        <v>825</v>
      </c>
      <c r="I240" t="str">
        <f t="shared" si="17"/>
        <v>baumannii OIFC137</v>
      </c>
      <c r="J240" t="s">
        <v>12</v>
      </c>
      <c r="K240" t="s">
        <v>52</v>
      </c>
      <c r="L240" t="s">
        <v>53</v>
      </c>
      <c r="M240">
        <v>122.461</v>
      </c>
      <c r="N240">
        <v>35.835099999999997</v>
      </c>
      <c r="O240" s="7">
        <v>132</v>
      </c>
      <c r="P240" t="s">
        <v>18</v>
      </c>
      <c r="Q240" t="s">
        <v>18</v>
      </c>
      <c r="R240" t="s">
        <v>18</v>
      </c>
      <c r="S240" s="7">
        <v>134</v>
      </c>
      <c r="T240" s="7">
        <v>2</v>
      </c>
    </row>
    <row r="241" spans="1:20" x14ac:dyDescent="0.25">
      <c r="A241" s="6">
        <v>240</v>
      </c>
      <c r="B241" s="6" t="s">
        <v>830</v>
      </c>
      <c r="C241" s="6" t="s">
        <v>831</v>
      </c>
      <c r="D241" s="6" t="s">
        <v>832</v>
      </c>
      <c r="E241" s="6" t="str">
        <f t="shared" si="14"/>
        <v>Acinetobacter baumannii OIFC143</v>
      </c>
      <c r="F241" s="6" t="str">
        <f t="shared" si="15"/>
        <v xml:space="preserve">Acinetobacter </v>
      </c>
      <c r="G241" s="6" t="str">
        <f t="shared" si="16"/>
        <v xml:space="preserve">baumannii </v>
      </c>
      <c r="H241" s="6" t="s">
        <v>829</v>
      </c>
      <c r="I241" t="str">
        <f t="shared" si="17"/>
        <v>baumannii OIFC143</v>
      </c>
      <c r="J241" t="s">
        <v>12</v>
      </c>
      <c r="K241" t="s">
        <v>52</v>
      </c>
      <c r="L241" t="s">
        <v>53</v>
      </c>
      <c r="M241">
        <v>127.633</v>
      </c>
      <c r="N241">
        <v>36.2806</v>
      </c>
      <c r="O241" s="7">
        <v>136</v>
      </c>
      <c r="P241" t="s">
        <v>18</v>
      </c>
      <c r="Q241" t="s">
        <v>18</v>
      </c>
      <c r="R241" t="s">
        <v>18</v>
      </c>
      <c r="S241" s="7">
        <v>140</v>
      </c>
      <c r="T241" s="7">
        <v>4</v>
      </c>
    </row>
    <row r="242" spans="1:20" x14ac:dyDescent="0.25">
      <c r="A242" s="6">
        <v>241</v>
      </c>
      <c r="B242" s="6" t="s">
        <v>833</v>
      </c>
      <c r="C242" s="6" t="s">
        <v>834</v>
      </c>
      <c r="D242" s="6" t="s">
        <v>835</v>
      </c>
      <c r="E242" s="6" t="str">
        <f t="shared" si="14"/>
        <v>Acinetobacter baumannii OIFC143</v>
      </c>
      <c r="F242" s="6" t="str">
        <f t="shared" si="15"/>
        <v xml:space="preserve">Acinetobacter </v>
      </c>
      <c r="G242" s="6" t="str">
        <f t="shared" si="16"/>
        <v xml:space="preserve">baumannii </v>
      </c>
      <c r="H242" s="6" t="s">
        <v>829</v>
      </c>
      <c r="I242" t="str">
        <f t="shared" si="17"/>
        <v>baumannii OIFC143</v>
      </c>
      <c r="J242" t="s">
        <v>12</v>
      </c>
      <c r="K242" t="s">
        <v>52</v>
      </c>
      <c r="L242" t="s">
        <v>53</v>
      </c>
      <c r="M242">
        <v>69.518000000000001</v>
      </c>
      <c r="N242">
        <v>33.873199999999997</v>
      </c>
      <c r="O242" s="7">
        <v>91</v>
      </c>
      <c r="P242" t="s">
        <v>18</v>
      </c>
      <c r="Q242" t="s">
        <v>18</v>
      </c>
      <c r="R242" t="s">
        <v>18</v>
      </c>
      <c r="S242" s="7">
        <v>93</v>
      </c>
      <c r="T242" s="7">
        <v>2</v>
      </c>
    </row>
    <row r="243" spans="1:20" x14ac:dyDescent="0.25">
      <c r="A243" s="6">
        <v>242</v>
      </c>
      <c r="B243" s="6" t="s">
        <v>836</v>
      </c>
      <c r="C243" s="6" t="s">
        <v>837</v>
      </c>
      <c r="D243" s="6" t="s">
        <v>838</v>
      </c>
      <c r="E243" s="6" t="str">
        <f t="shared" si="14"/>
        <v>Acinetobacter baumannii OIFC143</v>
      </c>
      <c r="F243" s="6" t="str">
        <f t="shared" si="15"/>
        <v xml:space="preserve">Acinetobacter </v>
      </c>
      <c r="G243" s="6" t="str">
        <f t="shared" si="16"/>
        <v xml:space="preserve">baumannii </v>
      </c>
      <c r="H243" s="6" t="s">
        <v>829</v>
      </c>
      <c r="I243" t="str">
        <f t="shared" si="17"/>
        <v>baumannii OIFC143</v>
      </c>
      <c r="J243" t="s">
        <v>12</v>
      </c>
      <c r="K243" t="s">
        <v>52</v>
      </c>
      <c r="L243" t="s">
        <v>53</v>
      </c>
      <c r="M243">
        <v>6.2409999999999997</v>
      </c>
      <c r="N243">
        <v>31.95</v>
      </c>
      <c r="O243" s="7">
        <v>9</v>
      </c>
      <c r="P243" t="s">
        <v>18</v>
      </c>
      <c r="Q243" t="s">
        <v>18</v>
      </c>
      <c r="R243" t="s">
        <v>18</v>
      </c>
      <c r="S243" s="7">
        <v>9</v>
      </c>
      <c r="T243" s="7" t="s">
        <v>18</v>
      </c>
    </row>
    <row r="244" spans="1:20" x14ac:dyDescent="0.25">
      <c r="A244" s="6">
        <v>243</v>
      </c>
      <c r="B244" s="6" t="s">
        <v>839</v>
      </c>
      <c r="C244" s="6" t="s">
        <v>840</v>
      </c>
      <c r="D244" s="6" t="s">
        <v>841</v>
      </c>
      <c r="E244" s="6" t="str">
        <f t="shared" si="14"/>
        <v>Acinetobacter baumannii OIFC143</v>
      </c>
      <c r="F244" s="6" t="str">
        <f t="shared" si="15"/>
        <v xml:space="preserve">Acinetobacter </v>
      </c>
      <c r="G244" s="6" t="str">
        <f t="shared" si="16"/>
        <v xml:space="preserve">baumannii </v>
      </c>
      <c r="H244" s="6" t="s">
        <v>829</v>
      </c>
      <c r="I244" t="str">
        <f t="shared" si="17"/>
        <v>baumannii OIFC143</v>
      </c>
      <c r="J244" t="s">
        <v>12</v>
      </c>
      <c r="K244" t="s">
        <v>52</v>
      </c>
      <c r="L244" t="s">
        <v>53</v>
      </c>
      <c r="M244">
        <v>2.2770000000000001</v>
      </c>
      <c r="N244">
        <v>39.920900000000003</v>
      </c>
      <c r="O244" s="7">
        <v>1</v>
      </c>
      <c r="P244" t="s">
        <v>18</v>
      </c>
      <c r="Q244" t="s">
        <v>18</v>
      </c>
      <c r="R244" t="s">
        <v>18</v>
      </c>
      <c r="S244" s="7">
        <v>1</v>
      </c>
      <c r="T244" s="7" t="s">
        <v>18</v>
      </c>
    </row>
    <row r="245" spans="1:20" x14ac:dyDescent="0.25">
      <c r="A245" s="6">
        <v>244</v>
      </c>
      <c r="B245" s="6" t="s">
        <v>843</v>
      </c>
      <c r="C245" s="6" t="s">
        <v>844</v>
      </c>
      <c r="D245" s="6" t="s">
        <v>845</v>
      </c>
      <c r="E245" s="6" t="str">
        <f t="shared" si="14"/>
        <v>Acinetobacter baumannii OIFC189</v>
      </c>
      <c r="F245" s="6" t="str">
        <f t="shared" si="15"/>
        <v xml:space="preserve">Acinetobacter </v>
      </c>
      <c r="G245" s="6" t="str">
        <f t="shared" si="16"/>
        <v xml:space="preserve">baumannii </v>
      </c>
      <c r="H245" s="6" t="s">
        <v>842</v>
      </c>
      <c r="I245" t="str">
        <f t="shared" si="17"/>
        <v>baumannii OIFC189</v>
      </c>
      <c r="J245" t="s">
        <v>12</v>
      </c>
      <c r="K245" t="s">
        <v>52</v>
      </c>
      <c r="L245" t="s">
        <v>53</v>
      </c>
      <c r="M245">
        <v>110.967</v>
      </c>
      <c r="N245">
        <v>41.616900000000001</v>
      </c>
      <c r="O245" s="7">
        <v>118</v>
      </c>
      <c r="P245" t="s">
        <v>18</v>
      </c>
      <c r="Q245">
        <v>1</v>
      </c>
      <c r="R245" t="s">
        <v>18</v>
      </c>
      <c r="S245" s="7">
        <v>120</v>
      </c>
      <c r="T245" s="7">
        <v>1</v>
      </c>
    </row>
    <row r="246" spans="1:20" x14ac:dyDescent="0.25">
      <c r="A246" s="6">
        <v>245</v>
      </c>
      <c r="B246" s="6" t="s">
        <v>847</v>
      </c>
      <c r="C246" s="6" t="s">
        <v>848</v>
      </c>
      <c r="D246" s="6" t="s">
        <v>849</v>
      </c>
      <c r="E246" s="6" t="str">
        <f t="shared" si="14"/>
        <v>Acinetobacter baumannii PKAB07</v>
      </c>
      <c r="F246" s="6" t="str">
        <f t="shared" si="15"/>
        <v xml:space="preserve">Acinetobacter </v>
      </c>
      <c r="G246" s="6" t="str">
        <f t="shared" si="16"/>
        <v xml:space="preserve">baumannii </v>
      </c>
      <c r="H246" s="6" t="s">
        <v>846</v>
      </c>
      <c r="I246" t="str">
        <f t="shared" si="17"/>
        <v>baumannii PKAB07</v>
      </c>
      <c r="J246" t="s">
        <v>12</v>
      </c>
      <c r="K246" t="s">
        <v>52</v>
      </c>
      <c r="L246" t="s">
        <v>53</v>
      </c>
      <c r="M246">
        <v>8.8049999999999997</v>
      </c>
      <c r="N246">
        <v>34.4009</v>
      </c>
      <c r="O246" s="7">
        <v>10</v>
      </c>
      <c r="P246" t="s">
        <v>18</v>
      </c>
      <c r="Q246" t="s">
        <v>18</v>
      </c>
      <c r="R246" t="s">
        <v>18</v>
      </c>
      <c r="S246" s="7">
        <v>10</v>
      </c>
      <c r="T246" s="7" t="s">
        <v>18</v>
      </c>
    </row>
    <row r="247" spans="1:20" x14ac:dyDescent="0.25">
      <c r="A247" s="6">
        <v>246</v>
      </c>
      <c r="B247" s="6" t="s">
        <v>851</v>
      </c>
      <c r="C247" s="6" t="s">
        <v>18</v>
      </c>
      <c r="D247" s="6" t="s">
        <v>852</v>
      </c>
      <c r="E247" s="6" t="str">
        <f t="shared" si="14"/>
        <v>Acinetobacter baumannii SDF</v>
      </c>
      <c r="F247" s="6" t="str">
        <f t="shared" si="15"/>
        <v xml:space="preserve">Acinetobacter </v>
      </c>
      <c r="G247" s="6" t="str">
        <f t="shared" si="16"/>
        <v xml:space="preserve">baumannii </v>
      </c>
      <c r="H247" s="6" t="s">
        <v>850</v>
      </c>
      <c r="I247" t="str">
        <f t="shared" si="17"/>
        <v>baumannii SDF</v>
      </c>
      <c r="J247" t="s">
        <v>12</v>
      </c>
      <c r="K247" t="s">
        <v>52</v>
      </c>
      <c r="L247" t="s">
        <v>53</v>
      </c>
      <c r="M247">
        <v>6.1059999999999999</v>
      </c>
      <c r="N247">
        <v>34.5398</v>
      </c>
      <c r="O247" s="7">
        <v>8</v>
      </c>
      <c r="P247" t="s">
        <v>18</v>
      </c>
      <c r="Q247" t="s">
        <v>18</v>
      </c>
      <c r="R247" t="s">
        <v>18</v>
      </c>
      <c r="S247" s="7">
        <v>8</v>
      </c>
      <c r="T247" s="7" t="s">
        <v>18</v>
      </c>
    </row>
    <row r="248" spans="1:20" x14ac:dyDescent="0.25">
      <c r="A248" s="6">
        <v>247</v>
      </c>
      <c r="B248" s="6" t="s">
        <v>853</v>
      </c>
      <c r="C248" s="6" t="s">
        <v>18</v>
      </c>
      <c r="D248" s="6" t="s">
        <v>854</v>
      </c>
      <c r="E248" s="6" t="str">
        <f t="shared" si="14"/>
        <v>Acinetobacter baumannii SDF</v>
      </c>
      <c r="F248" s="6" t="str">
        <f t="shared" si="15"/>
        <v xml:space="preserve">Acinetobacter </v>
      </c>
      <c r="G248" s="6" t="str">
        <f t="shared" si="16"/>
        <v xml:space="preserve">baumannii </v>
      </c>
      <c r="H248" s="6" t="s">
        <v>850</v>
      </c>
      <c r="I248" t="str">
        <f t="shared" si="17"/>
        <v>baumannii SDF</v>
      </c>
      <c r="J248" t="s">
        <v>12</v>
      </c>
      <c r="K248" t="s">
        <v>52</v>
      </c>
      <c r="L248" t="s">
        <v>53</v>
      </c>
      <c r="M248">
        <v>25.013999999999999</v>
      </c>
      <c r="N248">
        <v>34.892499999999998</v>
      </c>
      <c r="O248" s="7">
        <v>30</v>
      </c>
      <c r="P248" t="s">
        <v>18</v>
      </c>
      <c r="Q248" t="s">
        <v>18</v>
      </c>
      <c r="R248" t="s">
        <v>18</v>
      </c>
      <c r="S248" s="7">
        <v>32</v>
      </c>
      <c r="T248" s="7">
        <v>2</v>
      </c>
    </row>
    <row r="249" spans="1:20" x14ac:dyDescent="0.25">
      <c r="A249" s="6">
        <v>248</v>
      </c>
      <c r="B249" s="6" t="s">
        <v>855</v>
      </c>
      <c r="C249" s="6" t="s">
        <v>18</v>
      </c>
      <c r="D249" s="6" t="s">
        <v>856</v>
      </c>
      <c r="E249" s="6" t="str">
        <f t="shared" si="14"/>
        <v>Acinetobacter baumannii SDF</v>
      </c>
      <c r="F249" s="6" t="str">
        <f t="shared" si="15"/>
        <v xml:space="preserve">Acinetobacter </v>
      </c>
      <c r="G249" s="6" t="str">
        <f t="shared" si="16"/>
        <v xml:space="preserve">baumannii </v>
      </c>
      <c r="H249" s="6" t="s">
        <v>850</v>
      </c>
      <c r="I249" t="str">
        <f t="shared" si="17"/>
        <v>baumannii SDF</v>
      </c>
      <c r="J249" t="s">
        <v>12</v>
      </c>
      <c r="K249" t="s">
        <v>52</v>
      </c>
      <c r="L249" t="s">
        <v>53</v>
      </c>
      <c r="M249">
        <v>24.922000000000001</v>
      </c>
      <c r="N249">
        <v>34.395299999999999</v>
      </c>
      <c r="O249" s="7">
        <v>24</v>
      </c>
      <c r="P249" t="s">
        <v>18</v>
      </c>
      <c r="Q249" t="s">
        <v>18</v>
      </c>
      <c r="R249" t="s">
        <v>18</v>
      </c>
      <c r="S249" s="7">
        <v>26</v>
      </c>
      <c r="T249" s="7">
        <v>2</v>
      </c>
    </row>
    <row r="250" spans="1:20" x14ac:dyDescent="0.25">
      <c r="A250" s="6">
        <v>249</v>
      </c>
      <c r="B250" s="6" t="s">
        <v>858</v>
      </c>
      <c r="C250" s="6" t="s">
        <v>18</v>
      </c>
      <c r="D250" s="6" t="s">
        <v>859</v>
      </c>
      <c r="E250" s="6" t="str">
        <f t="shared" si="14"/>
        <v>Acinetobacter baumannii TCDC-AB0715</v>
      </c>
      <c r="F250" s="6" t="str">
        <f t="shared" si="15"/>
        <v xml:space="preserve">Acinetobacter </v>
      </c>
      <c r="G250" s="6" t="str">
        <f t="shared" si="16"/>
        <v xml:space="preserve">baumannii </v>
      </c>
      <c r="H250" s="6" t="s">
        <v>857</v>
      </c>
      <c r="I250" t="str">
        <f t="shared" si="17"/>
        <v>baumannii TCDC-AB071</v>
      </c>
      <c r="J250" t="s">
        <v>12</v>
      </c>
      <c r="K250" t="s">
        <v>52</v>
      </c>
      <c r="L250" t="s">
        <v>53</v>
      </c>
      <c r="M250">
        <v>70.894000000000005</v>
      </c>
      <c r="N250">
        <v>33.3399</v>
      </c>
      <c r="O250" s="7">
        <v>95</v>
      </c>
      <c r="P250" t="s">
        <v>18</v>
      </c>
      <c r="Q250" t="s">
        <v>18</v>
      </c>
      <c r="R250" t="s">
        <v>18</v>
      </c>
      <c r="S250" s="7">
        <v>95</v>
      </c>
      <c r="T250" s="7" t="s">
        <v>18</v>
      </c>
    </row>
    <row r="251" spans="1:20" x14ac:dyDescent="0.25">
      <c r="A251" s="6">
        <v>250</v>
      </c>
      <c r="B251" s="6" t="s">
        <v>860</v>
      </c>
      <c r="C251" s="6" t="s">
        <v>18</v>
      </c>
      <c r="D251" s="6" t="s">
        <v>861</v>
      </c>
      <c r="E251" s="6" t="str">
        <f t="shared" si="14"/>
        <v>Acinetobacter baumannii TCDC-AB0715</v>
      </c>
      <c r="F251" s="6" t="str">
        <f t="shared" si="15"/>
        <v xml:space="preserve">Acinetobacter </v>
      </c>
      <c r="G251" s="6" t="str">
        <f t="shared" si="16"/>
        <v xml:space="preserve">baumannii </v>
      </c>
      <c r="H251" s="6" t="s">
        <v>857</v>
      </c>
      <c r="I251" t="str">
        <f t="shared" si="17"/>
        <v>baumannii TCDC-AB071</v>
      </c>
      <c r="J251" t="s">
        <v>12</v>
      </c>
      <c r="K251" t="s">
        <v>52</v>
      </c>
      <c r="L251" t="s">
        <v>53</v>
      </c>
      <c r="M251">
        <v>8.7309999999999999</v>
      </c>
      <c r="N251">
        <v>34.3718</v>
      </c>
      <c r="O251" s="7">
        <v>10</v>
      </c>
      <c r="P251" t="s">
        <v>18</v>
      </c>
      <c r="Q251" t="s">
        <v>18</v>
      </c>
      <c r="R251" t="s">
        <v>18</v>
      </c>
      <c r="S251" s="7">
        <v>10</v>
      </c>
      <c r="T251" s="7" t="s">
        <v>18</v>
      </c>
    </row>
    <row r="252" spans="1:20" x14ac:dyDescent="0.25">
      <c r="A252" s="6">
        <v>251</v>
      </c>
      <c r="B252" s="6" t="s">
        <v>863</v>
      </c>
      <c r="C252" s="6" t="s">
        <v>864</v>
      </c>
      <c r="D252" s="6" t="s">
        <v>865</v>
      </c>
      <c r="E252" s="6" t="str">
        <f t="shared" si="14"/>
        <v>Acinetobacter baumannii UH10707</v>
      </c>
      <c r="F252" s="6" t="str">
        <f t="shared" si="15"/>
        <v xml:space="preserve">Acinetobacter </v>
      </c>
      <c r="G252" s="6" t="str">
        <f t="shared" si="16"/>
        <v xml:space="preserve">baumannii </v>
      </c>
      <c r="H252" s="6" t="s">
        <v>862</v>
      </c>
      <c r="I252" t="str">
        <f t="shared" si="17"/>
        <v>baumannii UH10707</v>
      </c>
      <c r="J252" t="s">
        <v>12</v>
      </c>
      <c r="K252" t="s">
        <v>52</v>
      </c>
      <c r="L252" t="s">
        <v>53</v>
      </c>
      <c r="M252">
        <v>114.11499999999999</v>
      </c>
      <c r="N252">
        <v>42.790999999999997</v>
      </c>
      <c r="O252" s="7">
        <v>132</v>
      </c>
      <c r="P252" t="s">
        <v>18</v>
      </c>
      <c r="Q252" t="s">
        <v>18</v>
      </c>
      <c r="R252" t="s">
        <v>18</v>
      </c>
      <c r="S252" s="7">
        <v>133</v>
      </c>
      <c r="T252" s="7">
        <v>1</v>
      </c>
    </row>
    <row r="253" spans="1:20" x14ac:dyDescent="0.25">
      <c r="A253" s="6">
        <v>252</v>
      </c>
      <c r="B253" s="6" t="s">
        <v>867</v>
      </c>
      <c r="C253" s="6" t="s">
        <v>868</v>
      </c>
      <c r="D253" s="6" t="s">
        <v>869</v>
      </c>
      <c r="E253" s="6" t="str">
        <f t="shared" si="14"/>
        <v>Acinetobacter baumannii UH19608</v>
      </c>
      <c r="F253" s="6" t="str">
        <f t="shared" si="15"/>
        <v xml:space="preserve">Acinetobacter </v>
      </c>
      <c r="G253" s="6" t="str">
        <f t="shared" si="16"/>
        <v xml:space="preserve">baumannii </v>
      </c>
      <c r="H253" s="6" t="s">
        <v>866</v>
      </c>
      <c r="I253" t="str">
        <f t="shared" si="17"/>
        <v>baumannii UH19608</v>
      </c>
      <c r="J253" t="s">
        <v>12</v>
      </c>
      <c r="K253" t="s">
        <v>52</v>
      </c>
      <c r="L253" t="s">
        <v>53</v>
      </c>
      <c r="M253">
        <v>7.819</v>
      </c>
      <c r="N253">
        <v>33.968499999999999</v>
      </c>
      <c r="O253" s="7">
        <v>10</v>
      </c>
      <c r="P253" t="s">
        <v>18</v>
      </c>
      <c r="Q253" t="s">
        <v>18</v>
      </c>
      <c r="R253" t="s">
        <v>18</v>
      </c>
      <c r="S253" s="7">
        <v>10</v>
      </c>
      <c r="T253" s="7" t="s">
        <v>18</v>
      </c>
    </row>
    <row r="254" spans="1:20" x14ac:dyDescent="0.25">
      <c r="A254" s="6">
        <v>253</v>
      </c>
      <c r="B254" s="6" t="s">
        <v>870</v>
      </c>
      <c r="C254" s="6" t="s">
        <v>871</v>
      </c>
      <c r="D254" s="6" t="s">
        <v>872</v>
      </c>
      <c r="E254" s="6" t="str">
        <f t="shared" si="14"/>
        <v>Acinetobacter baumannii UH19608</v>
      </c>
      <c r="F254" s="6" t="str">
        <f t="shared" si="15"/>
        <v xml:space="preserve">Acinetobacter </v>
      </c>
      <c r="G254" s="6" t="str">
        <f t="shared" si="16"/>
        <v xml:space="preserve">baumannii </v>
      </c>
      <c r="H254" s="6" t="s">
        <v>866</v>
      </c>
      <c r="I254" t="str">
        <f t="shared" si="17"/>
        <v>baumannii UH19608</v>
      </c>
      <c r="J254" t="s">
        <v>12</v>
      </c>
      <c r="K254" t="s">
        <v>52</v>
      </c>
      <c r="L254" t="s">
        <v>53</v>
      </c>
      <c r="M254">
        <v>5.6360000000000001</v>
      </c>
      <c r="N254">
        <v>37.154000000000003</v>
      </c>
      <c r="O254" s="7">
        <v>7</v>
      </c>
      <c r="P254" t="s">
        <v>18</v>
      </c>
      <c r="Q254" t="s">
        <v>18</v>
      </c>
      <c r="R254" t="s">
        <v>18</v>
      </c>
      <c r="S254" s="7">
        <v>7</v>
      </c>
      <c r="T254" s="7" t="s">
        <v>18</v>
      </c>
    </row>
    <row r="255" spans="1:20" x14ac:dyDescent="0.25">
      <c r="A255" s="6">
        <v>254</v>
      </c>
      <c r="B255" s="6" t="s">
        <v>874</v>
      </c>
      <c r="C255" s="6" t="s">
        <v>875</v>
      </c>
      <c r="D255" s="6" t="s">
        <v>876</v>
      </c>
      <c r="E255" s="6" t="str">
        <f t="shared" si="14"/>
        <v>Acinetobacter baumannii UH2107</v>
      </c>
      <c r="F255" s="6" t="str">
        <f t="shared" si="15"/>
        <v xml:space="preserve">Acinetobacter </v>
      </c>
      <c r="G255" s="6" t="str">
        <f t="shared" si="16"/>
        <v xml:space="preserve">baumannii </v>
      </c>
      <c r="H255" s="6" t="s">
        <v>873</v>
      </c>
      <c r="I255" t="str">
        <f t="shared" si="17"/>
        <v>baumannii UH2107</v>
      </c>
      <c r="J255" t="s">
        <v>12</v>
      </c>
      <c r="K255" t="s">
        <v>52</v>
      </c>
      <c r="L255" t="s">
        <v>53</v>
      </c>
      <c r="M255">
        <v>111.00700000000001</v>
      </c>
      <c r="N255">
        <v>41.616300000000003</v>
      </c>
      <c r="O255" s="7">
        <v>118</v>
      </c>
      <c r="P255" t="s">
        <v>18</v>
      </c>
      <c r="Q255">
        <v>1</v>
      </c>
      <c r="R255" t="s">
        <v>18</v>
      </c>
      <c r="S255" s="7">
        <v>120</v>
      </c>
      <c r="T255" s="7">
        <v>1</v>
      </c>
    </row>
    <row r="256" spans="1:20" x14ac:dyDescent="0.25">
      <c r="A256" s="6">
        <v>255</v>
      </c>
      <c r="B256" s="6" t="s">
        <v>878</v>
      </c>
      <c r="C256" s="6" t="s">
        <v>879</v>
      </c>
      <c r="D256" s="6" t="s">
        <v>880</v>
      </c>
      <c r="E256" s="6" t="str">
        <f t="shared" si="14"/>
        <v>Acinetobacter baumannii UH7007</v>
      </c>
      <c r="F256" s="6" t="str">
        <f t="shared" si="15"/>
        <v xml:space="preserve">Acinetobacter </v>
      </c>
      <c r="G256" s="6" t="str">
        <f t="shared" si="16"/>
        <v xml:space="preserve">baumannii </v>
      </c>
      <c r="H256" s="6" t="s">
        <v>877</v>
      </c>
      <c r="I256" t="str">
        <f t="shared" si="17"/>
        <v>baumannii UH7007</v>
      </c>
      <c r="J256" t="s">
        <v>12</v>
      </c>
      <c r="K256" t="s">
        <v>52</v>
      </c>
      <c r="L256" t="s">
        <v>53</v>
      </c>
      <c r="M256">
        <v>10.029999999999999</v>
      </c>
      <c r="N256">
        <v>36.899299999999997</v>
      </c>
      <c r="O256" s="7">
        <v>11</v>
      </c>
      <c r="P256" t="s">
        <v>18</v>
      </c>
      <c r="Q256" t="s">
        <v>18</v>
      </c>
      <c r="R256" t="s">
        <v>18</v>
      </c>
      <c r="S256" s="7">
        <v>11</v>
      </c>
      <c r="T256" s="7" t="s">
        <v>18</v>
      </c>
    </row>
    <row r="257" spans="1:20" x14ac:dyDescent="0.25">
      <c r="A257" s="6">
        <v>256</v>
      </c>
      <c r="B257" s="6" t="s">
        <v>882</v>
      </c>
      <c r="C257" s="6" t="s">
        <v>883</v>
      </c>
      <c r="D257" s="6" t="s">
        <v>884</v>
      </c>
      <c r="E257" s="6" t="str">
        <f t="shared" si="14"/>
        <v>Acinetobacter baumannii UH7607</v>
      </c>
      <c r="F257" s="6" t="str">
        <f t="shared" si="15"/>
        <v xml:space="preserve">Acinetobacter </v>
      </c>
      <c r="G257" s="6" t="str">
        <f t="shared" si="16"/>
        <v xml:space="preserve">baumannii </v>
      </c>
      <c r="H257" s="6" t="s">
        <v>881</v>
      </c>
      <c r="I257" t="str">
        <f t="shared" si="17"/>
        <v>baumannii UH7607</v>
      </c>
      <c r="J257" t="s">
        <v>12</v>
      </c>
      <c r="K257" t="s">
        <v>52</v>
      </c>
      <c r="L257" t="s">
        <v>53</v>
      </c>
      <c r="M257">
        <v>8.19</v>
      </c>
      <c r="N257">
        <v>34.456699999999998</v>
      </c>
      <c r="O257" s="7">
        <v>10</v>
      </c>
      <c r="P257" t="s">
        <v>18</v>
      </c>
      <c r="Q257" t="s">
        <v>18</v>
      </c>
      <c r="R257" t="s">
        <v>18</v>
      </c>
      <c r="S257" s="7">
        <v>10</v>
      </c>
      <c r="T257" s="7" t="s">
        <v>18</v>
      </c>
    </row>
    <row r="258" spans="1:20" x14ac:dyDescent="0.25">
      <c r="A258" s="6">
        <v>257</v>
      </c>
      <c r="B258" s="6" t="s">
        <v>885</v>
      </c>
      <c r="C258" s="6" t="s">
        <v>886</v>
      </c>
      <c r="D258" s="6" t="s">
        <v>887</v>
      </c>
      <c r="E258" s="6" t="str">
        <f t="shared" si="14"/>
        <v>Acinetobacter baumannii UH7607</v>
      </c>
      <c r="F258" s="6" t="str">
        <f t="shared" si="15"/>
        <v xml:space="preserve">Acinetobacter </v>
      </c>
      <c r="G258" s="6" t="str">
        <f t="shared" si="16"/>
        <v xml:space="preserve">baumannii </v>
      </c>
      <c r="H258" s="6" t="s">
        <v>881</v>
      </c>
      <c r="I258" t="str">
        <f t="shared" si="17"/>
        <v>baumannii UH7607</v>
      </c>
      <c r="J258" t="s">
        <v>12</v>
      </c>
      <c r="K258" t="s">
        <v>52</v>
      </c>
      <c r="L258" t="s">
        <v>53</v>
      </c>
      <c r="M258">
        <v>5.3550000000000004</v>
      </c>
      <c r="N258">
        <v>36.750700000000002</v>
      </c>
      <c r="O258" s="7">
        <v>7</v>
      </c>
      <c r="P258" t="s">
        <v>18</v>
      </c>
      <c r="Q258" t="s">
        <v>18</v>
      </c>
      <c r="R258" t="s">
        <v>18</v>
      </c>
      <c r="S258" s="7">
        <v>7</v>
      </c>
      <c r="T258" s="7" t="s">
        <v>18</v>
      </c>
    </row>
    <row r="259" spans="1:20" x14ac:dyDescent="0.25">
      <c r="A259" s="6">
        <v>258</v>
      </c>
      <c r="B259" s="6" t="s">
        <v>889</v>
      </c>
      <c r="C259" s="6" t="s">
        <v>890</v>
      </c>
      <c r="D259" s="6" t="s">
        <v>891</v>
      </c>
      <c r="E259" s="6" t="str">
        <f t="shared" ref="E259:E322" si="18">IF(IFERROR(SEARCH("'",H259,1)=1,LOOKUP($A259,$A:$A,H:H))=TRUE,"-",IF(IFERROR(SEARCH("[",H259,1)=1,LOOKUP($A259,$A:$A,H:H))=TRUE,"-",IF(EXACT(MID(H259,1,1),MID(PROPER(H259),1,1))=FALSE,"-",IF(MID(H259,1,11)="Candidatus ",MID(H259,12,100),H259))))</f>
        <v>Acinetobacter baumannii UH9707</v>
      </c>
      <c r="F259" s="6" t="str">
        <f t="shared" ref="F259:F322" si="19">IF(E259="-","-",LEFT(E259,FIND(" ",E259,1)))</f>
        <v xml:space="preserve">Acinetobacter </v>
      </c>
      <c r="G259" s="6" t="str">
        <f t="shared" ref="G259:G322" si="20">IF(ISERR(LEFT($I:$I,FIND(" ",$I:$I,1))),$I259,LEFT($I:$I,FIND(" ",$I:$I,1)))</f>
        <v xml:space="preserve">baumannii </v>
      </c>
      <c r="H259" s="6" t="s">
        <v>888</v>
      </c>
      <c r="I259" t="str">
        <f t="shared" si="17"/>
        <v>baumannii UH9707</v>
      </c>
      <c r="J259" t="s">
        <v>12</v>
      </c>
      <c r="K259" t="s">
        <v>52</v>
      </c>
      <c r="L259" t="s">
        <v>53</v>
      </c>
      <c r="M259">
        <v>8.7629999999999999</v>
      </c>
      <c r="N259">
        <v>34.405999999999999</v>
      </c>
      <c r="O259" s="7">
        <v>9</v>
      </c>
      <c r="P259" t="s">
        <v>18</v>
      </c>
      <c r="Q259" t="s">
        <v>18</v>
      </c>
      <c r="R259" t="s">
        <v>18</v>
      </c>
      <c r="S259" s="7">
        <v>9</v>
      </c>
      <c r="T259" s="7" t="s">
        <v>18</v>
      </c>
    </row>
    <row r="260" spans="1:20" x14ac:dyDescent="0.25">
      <c r="A260" s="6">
        <v>259</v>
      </c>
      <c r="B260" s="6" t="s">
        <v>893</v>
      </c>
      <c r="C260" s="6" t="s">
        <v>894</v>
      </c>
      <c r="D260" s="6" t="s">
        <v>895</v>
      </c>
      <c r="E260" s="6" t="str">
        <f t="shared" si="18"/>
        <v>Acinetobacter baumannii UH9907</v>
      </c>
      <c r="F260" s="6" t="str">
        <f t="shared" si="19"/>
        <v xml:space="preserve">Acinetobacter </v>
      </c>
      <c r="G260" s="6" t="str">
        <f t="shared" si="20"/>
        <v xml:space="preserve">baumannii </v>
      </c>
      <c r="H260" s="6" t="s">
        <v>892</v>
      </c>
      <c r="I260" t="str">
        <f t="shared" si="17"/>
        <v>baumannii UH9907</v>
      </c>
      <c r="J260" t="s">
        <v>12</v>
      </c>
      <c r="K260" t="s">
        <v>52</v>
      </c>
      <c r="L260" t="s">
        <v>53</v>
      </c>
      <c r="M260">
        <v>74.088999999999999</v>
      </c>
      <c r="N260">
        <v>33.668999999999997</v>
      </c>
      <c r="O260" s="7">
        <v>97</v>
      </c>
      <c r="P260" t="s">
        <v>18</v>
      </c>
      <c r="Q260" t="s">
        <v>18</v>
      </c>
      <c r="R260" t="s">
        <v>18</v>
      </c>
      <c r="S260" s="7">
        <v>100</v>
      </c>
      <c r="T260" s="7">
        <v>3</v>
      </c>
    </row>
    <row r="261" spans="1:20" x14ac:dyDescent="0.25">
      <c r="A261" s="6">
        <v>260</v>
      </c>
      <c r="B261" s="6" t="s">
        <v>897</v>
      </c>
      <c r="C261" s="6" t="s">
        <v>898</v>
      </c>
      <c r="D261" s="6" t="s">
        <v>899</v>
      </c>
      <c r="E261" s="6" t="str">
        <f t="shared" si="18"/>
        <v>Acinetobacter baumannii ZW85-1</v>
      </c>
      <c r="F261" s="6" t="str">
        <f t="shared" si="19"/>
        <v xml:space="preserve">Acinetobacter </v>
      </c>
      <c r="G261" s="6" t="str">
        <f t="shared" si="20"/>
        <v xml:space="preserve">baumannii </v>
      </c>
      <c r="H261" s="6" t="s">
        <v>896</v>
      </c>
      <c r="I261" t="str">
        <f t="shared" si="17"/>
        <v>baumannii ZW85-1</v>
      </c>
      <c r="J261" t="s">
        <v>12</v>
      </c>
      <c r="K261" t="s">
        <v>52</v>
      </c>
      <c r="L261" t="s">
        <v>53</v>
      </c>
      <c r="M261">
        <v>48.368000000000002</v>
      </c>
      <c r="N261">
        <v>40.747999999999998</v>
      </c>
      <c r="O261" s="7">
        <v>55</v>
      </c>
      <c r="P261" t="s">
        <v>18</v>
      </c>
      <c r="Q261" t="s">
        <v>18</v>
      </c>
      <c r="R261" t="s">
        <v>18</v>
      </c>
      <c r="S261" s="7">
        <v>56</v>
      </c>
      <c r="T261" s="7">
        <v>1</v>
      </c>
    </row>
    <row r="262" spans="1:20" x14ac:dyDescent="0.25">
      <c r="A262" s="6">
        <v>261</v>
      </c>
      <c r="B262" s="6" t="s">
        <v>900</v>
      </c>
      <c r="C262" s="6" t="s">
        <v>901</v>
      </c>
      <c r="D262" s="6" t="s">
        <v>902</v>
      </c>
      <c r="E262" s="6" t="str">
        <f t="shared" si="18"/>
        <v>Acinetobacter baumannii ZW85-1</v>
      </c>
      <c r="F262" s="6" t="str">
        <f t="shared" si="19"/>
        <v xml:space="preserve">Acinetobacter </v>
      </c>
      <c r="G262" s="6" t="str">
        <f t="shared" si="20"/>
        <v xml:space="preserve">baumannii </v>
      </c>
      <c r="H262" s="6" t="s">
        <v>896</v>
      </c>
      <c r="I262" t="str">
        <f t="shared" si="17"/>
        <v>baumannii ZW85-1</v>
      </c>
      <c r="J262" t="s">
        <v>12</v>
      </c>
      <c r="K262" t="s">
        <v>52</v>
      </c>
      <c r="L262" t="s">
        <v>53</v>
      </c>
      <c r="M262">
        <v>113.866</v>
      </c>
      <c r="N262">
        <v>41.901899999999998</v>
      </c>
      <c r="O262" s="7">
        <v>118</v>
      </c>
      <c r="P262" t="s">
        <v>18</v>
      </c>
      <c r="Q262">
        <v>1</v>
      </c>
      <c r="R262" t="s">
        <v>18</v>
      </c>
      <c r="S262" s="7">
        <v>124</v>
      </c>
      <c r="T262" s="7">
        <v>5</v>
      </c>
    </row>
    <row r="263" spans="1:20" x14ac:dyDescent="0.25">
      <c r="A263" s="6">
        <v>262</v>
      </c>
      <c r="B263" s="6" t="s">
        <v>904</v>
      </c>
      <c r="C263" s="6" t="s">
        <v>905</v>
      </c>
      <c r="D263" s="6" t="s">
        <v>906</v>
      </c>
      <c r="E263" s="6" t="str">
        <f t="shared" si="18"/>
        <v>Acinetobacter bereziniae CHI-40-1</v>
      </c>
      <c r="F263" s="6" t="str">
        <f t="shared" si="19"/>
        <v xml:space="preserve">Acinetobacter </v>
      </c>
      <c r="G263" s="6" t="str">
        <f t="shared" si="20"/>
        <v xml:space="preserve">bereziniae </v>
      </c>
      <c r="H263" s="6" t="s">
        <v>903</v>
      </c>
      <c r="I263" t="str">
        <f t="shared" si="17"/>
        <v>bereziniae CHI-40-1</v>
      </c>
      <c r="J263" t="s">
        <v>12</v>
      </c>
      <c r="K263" t="s">
        <v>52</v>
      </c>
      <c r="L263" t="s">
        <v>53</v>
      </c>
      <c r="M263">
        <v>45.826000000000001</v>
      </c>
      <c r="N263">
        <v>40.075499999999998</v>
      </c>
      <c r="O263" s="7">
        <v>49</v>
      </c>
      <c r="P263" t="s">
        <v>18</v>
      </c>
      <c r="Q263" t="s">
        <v>18</v>
      </c>
      <c r="R263" t="s">
        <v>18</v>
      </c>
      <c r="S263" s="7">
        <v>51</v>
      </c>
      <c r="T263" s="7">
        <v>2</v>
      </c>
    </row>
    <row r="264" spans="1:20" x14ac:dyDescent="0.25">
      <c r="A264" s="6">
        <v>263</v>
      </c>
      <c r="B264" s="6" t="s">
        <v>908</v>
      </c>
      <c r="C264" s="6" t="s">
        <v>909</v>
      </c>
      <c r="D264" s="6" t="s">
        <v>910</v>
      </c>
      <c r="E264" s="6" t="str">
        <f t="shared" si="18"/>
        <v>Acinetobacter calcoaceticus Acal H12O-07</v>
      </c>
      <c r="F264" s="6" t="str">
        <f t="shared" si="19"/>
        <v xml:space="preserve">Acinetobacter </v>
      </c>
      <c r="G264" s="6" t="str">
        <f t="shared" si="20"/>
        <v xml:space="preserve">calcoaceticus </v>
      </c>
      <c r="H264" s="6" t="s">
        <v>907</v>
      </c>
      <c r="I264" t="str">
        <f t="shared" si="17"/>
        <v>calcoaceticus Acal H</v>
      </c>
      <c r="J264" t="s">
        <v>12</v>
      </c>
      <c r="K264" t="s">
        <v>52</v>
      </c>
      <c r="L264" t="s">
        <v>53</v>
      </c>
      <c r="M264">
        <v>8.7710000000000008</v>
      </c>
      <c r="N264">
        <v>34.762300000000003</v>
      </c>
      <c r="O264" s="7">
        <v>6</v>
      </c>
      <c r="P264" t="s">
        <v>18</v>
      </c>
      <c r="Q264" t="s">
        <v>18</v>
      </c>
      <c r="R264" t="s">
        <v>18</v>
      </c>
      <c r="S264" s="7">
        <v>6</v>
      </c>
      <c r="T264" s="7" t="s">
        <v>18</v>
      </c>
    </row>
    <row r="265" spans="1:20" x14ac:dyDescent="0.25">
      <c r="A265" s="6">
        <v>264</v>
      </c>
      <c r="B265" s="6" t="s">
        <v>912</v>
      </c>
      <c r="C265" s="6" t="s">
        <v>913</v>
      </c>
      <c r="D265" s="6" t="s">
        <v>914</v>
      </c>
      <c r="E265" s="6" t="str">
        <f t="shared" si="18"/>
        <v>Acinetobacter calcoaceticus NDM-WS2</v>
      </c>
      <c r="F265" s="6" t="str">
        <f t="shared" si="19"/>
        <v xml:space="preserve">Acinetobacter </v>
      </c>
      <c r="G265" s="6" t="str">
        <f t="shared" si="20"/>
        <v xml:space="preserve">calcoaceticus </v>
      </c>
      <c r="H265" s="6" t="s">
        <v>911</v>
      </c>
      <c r="I265" t="str">
        <f t="shared" si="17"/>
        <v>calcoaceticus NDM-WS</v>
      </c>
      <c r="J265" t="s">
        <v>12</v>
      </c>
      <c r="K265" t="s">
        <v>52</v>
      </c>
      <c r="L265" t="s">
        <v>53</v>
      </c>
      <c r="M265">
        <v>13.94</v>
      </c>
      <c r="N265">
        <v>46.413200000000003</v>
      </c>
      <c r="O265" s="7">
        <v>13</v>
      </c>
      <c r="P265" t="s">
        <v>18</v>
      </c>
      <c r="Q265" t="s">
        <v>18</v>
      </c>
      <c r="R265" t="s">
        <v>18</v>
      </c>
      <c r="S265" s="7">
        <v>13</v>
      </c>
      <c r="T265" s="7" t="s">
        <v>18</v>
      </c>
    </row>
    <row r="266" spans="1:20" x14ac:dyDescent="0.25">
      <c r="A266" s="6">
        <v>265</v>
      </c>
      <c r="B266" s="6" t="s">
        <v>916</v>
      </c>
      <c r="C266" s="6" t="s">
        <v>917</v>
      </c>
      <c r="D266" s="6" t="s">
        <v>918</v>
      </c>
      <c r="E266" s="6" t="str">
        <f t="shared" si="18"/>
        <v>Acinetobacter calcoaceticus subsp. anitratus XM1570</v>
      </c>
      <c r="F266" s="6" t="str">
        <f t="shared" si="19"/>
        <v xml:space="preserve">Acinetobacter </v>
      </c>
      <c r="G266" s="6" t="str">
        <f t="shared" si="20"/>
        <v xml:space="preserve">calcoaceticus </v>
      </c>
      <c r="H266" s="6" t="s">
        <v>915</v>
      </c>
      <c r="I266" t="str">
        <f t="shared" si="17"/>
        <v>calcoaceticus subsp.</v>
      </c>
      <c r="J266" t="s">
        <v>12</v>
      </c>
      <c r="K266" t="s">
        <v>52</v>
      </c>
      <c r="L266" t="s">
        <v>53</v>
      </c>
      <c r="M266">
        <v>47.274000000000001</v>
      </c>
      <c r="N266">
        <v>40.8279</v>
      </c>
      <c r="O266" s="7">
        <v>55</v>
      </c>
      <c r="P266" t="s">
        <v>18</v>
      </c>
      <c r="Q266" t="s">
        <v>18</v>
      </c>
      <c r="R266" t="s">
        <v>18</v>
      </c>
      <c r="S266" s="7">
        <v>55</v>
      </c>
      <c r="T266" s="7" t="s">
        <v>18</v>
      </c>
    </row>
    <row r="267" spans="1:20" x14ac:dyDescent="0.25">
      <c r="A267" s="6">
        <v>266</v>
      </c>
      <c r="B267" s="6" t="s">
        <v>919</v>
      </c>
      <c r="C267" s="6" t="s">
        <v>920</v>
      </c>
      <c r="D267" s="6" t="s">
        <v>921</v>
      </c>
      <c r="E267" s="6" t="str">
        <f t="shared" si="18"/>
        <v>Acinetobacter calcoaceticus subsp. anitratus XM1570</v>
      </c>
      <c r="F267" s="6" t="str">
        <f t="shared" si="19"/>
        <v xml:space="preserve">Acinetobacter </v>
      </c>
      <c r="G267" s="6" t="str">
        <f t="shared" si="20"/>
        <v xml:space="preserve">calcoaceticus </v>
      </c>
      <c r="H267" s="6" t="s">
        <v>915</v>
      </c>
      <c r="I267" t="str">
        <f t="shared" si="17"/>
        <v>calcoaceticus subsp.</v>
      </c>
      <c r="J267" t="s">
        <v>12</v>
      </c>
      <c r="K267" t="s">
        <v>52</v>
      </c>
      <c r="L267" t="s">
        <v>53</v>
      </c>
      <c r="M267">
        <v>93.891000000000005</v>
      </c>
      <c r="N267">
        <v>37.680900000000001</v>
      </c>
      <c r="O267" s="7">
        <v>78</v>
      </c>
      <c r="P267" t="s">
        <v>18</v>
      </c>
      <c r="Q267" t="s">
        <v>18</v>
      </c>
      <c r="R267" t="s">
        <v>18</v>
      </c>
      <c r="S267" s="7">
        <v>89</v>
      </c>
      <c r="T267" s="7">
        <v>11</v>
      </c>
    </row>
    <row r="268" spans="1:20" x14ac:dyDescent="0.25">
      <c r="A268" s="6">
        <v>267</v>
      </c>
      <c r="B268" s="6" t="s">
        <v>923</v>
      </c>
      <c r="C268" s="6" t="s">
        <v>924</v>
      </c>
      <c r="D268" s="6" t="s">
        <v>925</v>
      </c>
      <c r="E268" s="6" t="str">
        <f t="shared" si="18"/>
        <v>Acinetobacter junii NDM-WS1</v>
      </c>
      <c r="F268" s="6" t="str">
        <f t="shared" si="19"/>
        <v xml:space="preserve">Acinetobacter </v>
      </c>
      <c r="G268" s="6" t="str">
        <f t="shared" si="20"/>
        <v xml:space="preserve">junii </v>
      </c>
      <c r="H268" s="6" t="s">
        <v>922</v>
      </c>
      <c r="I268" t="str">
        <f t="shared" si="17"/>
        <v>junii NDM-WS1</v>
      </c>
      <c r="J268" t="s">
        <v>12</v>
      </c>
      <c r="K268" t="s">
        <v>52</v>
      </c>
      <c r="L268" t="s">
        <v>53</v>
      </c>
      <c r="M268">
        <v>13.94</v>
      </c>
      <c r="N268">
        <v>46.413200000000003</v>
      </c>
      <c r="O268" s="7">
        <v>13</v>
      </c>
      <c r="P268" t="s">
        <v>18</v>
      </c>
      <c r="Q268" t="s">
        <v>18</v>
      </c>
      <c r="R268" t="s">
        <v>18</v>
      </c>
      <c r="S268" s="7">
        <v>13</v>
      </c>
      <c r="T268" s="7" t="s">
        <v>18</v>
      </c>
    </row>
    <row r="269" spans="1:20" x14ac:dyDescent="0.25">
      <c r="A269" s="6">
        <v>268</v>
      </c>
      <c r="B269" s="6" t="s">
        <v>927</v>
      </c>
      <c r="C269" s="6" t="s">
        <v>928</v>
      </c>
      <c r="D269" s="6" t="s">
        <v>929</v>
      </c>
      <c r="E269" s="6" t="str">
        <f t="shared" si="18"/>
        <v>Acinetobacter lwoffii ABZ78</v>
      </c>
      <c r="F269" s="6" t="str">
        <f t="shared" si="19"/>
        <v xml:space="preserve">Acinetobacter </v>
      </c>
      <c r="G269" s="6" t="str">
        <f t="shared" si="20"/>
        <v xml:space="preserve">lwoffii </v>
      </c>
      <c r="H269" s="6" t="s">
        <v>926</v>
      </c>
      <c r="I269" t="str">
        <f t="shared" si="17"/>
        <v>lwoffii ABZ78</v>
      </c>
      <c r="J269" t="s">
        <v>12</v>
      </c>
      <c r="K269" t="s">
        <v>52</v>
      </c>
      <c r="L269" t="s">
        <v>53</v>
      </c>
      <c r="M269">
        <v>4.7969999999999997</v>
      </c>
      <c r="N269">
        <v>65.665999999999997</v>
      </c>
      <c r="O269" s="7">
        <v>5</v>
      </c>
      <c r="P269" t="s">
        <v>18</v>
      </c>
      <c r="Q269" t="s">
        <v>18</v>
      </c>
      <c r="R269" t="s">
        <v>18</v>
      </c>
      <c r="S269" s="7">
        <v>6</v>
      </c>
      <c r="T269" s="7" t="s">
        <v>18</v>
      </c>
    </row>
    <row r="270" spans="1:20" x14ac:dyDescent="0.25">
      <c r="A270" s="6">
        <v>269</v>
      </c>
      <c r="B270" s="6" t="s">
        <v>931</v>
      </c>
      <c r="C270" s="6" t="s">
        <v>932</v>
      </c>
      <c r="D270" s="6" t="s">
        <v>933</v>
      </c>
      <c r="E270" s="6" t="str">
        <f t="shared" si="18"/>
        <v>Acinetobacter lwoffii Iz4b</v>
      </c>
      <c r="F270" s="6" t="str">
        <f t="shared" si="19"/>
        <v xml:space="preserve">Acinetobacter </v>
      </c>
      <c r="G270" s="6" t="str">
        <f t="shared" si="20"/>
        <v xml:space="preserve">lwoffii </v>
      </c>
      <c r="H270" s="6" t="s">
        <v>930</v>
      </c>
      <c r="I270" t="str">
        <f t="shared" si="17"/>
        <v>lwoffii Iz4b</v>
      </c>
      <c r="J270" t="s">
        <v>12</v>
      </c>
      <c r="K270" t="s">
        <v>52</v>
      </c>
      <c r="L270" t="s">
        <v>53</v>
      </c>
      <c r="M270">
        <v>46.57</v>
      </c>
      <c r="N270">
        <v>40.910499999999999</v>
      </c>
      <c r="O270" s="7">
        <v>55</v>
      </c>
      <c r="P270" t="s">
        <v>18</v>
      </c>
      <c r="Q270" t="s">
        <v>18</v>
      </c>
      <c r="R270" t="s">
        <v>18</v>
      </c>
      <c r="S270" s="7">
        <v>55</v>
      </c>
      <c r="T270" s="7" t="s">
        <v>18</v>
      </c>
    </row>
    <row r="271" spans="1:20" x14ac:dyDescent="0.25">
      <c r="A271" s="6">
        <v>270</v>
      </c>
      <c r="B271" s="6" t="s">
        <v>935</v>
      </c>
      <c r="C271" s="6" t="s">
        <v>936</v>
      </c>
      <c r="D271" s="6" t="s">
        <v>937</v>
      </c>
      <c r="E271" s="6" t="str">
        <f t="shared" si="18"/>
        <v>Acinetobacter lwoffii WJ10659</v>
      </c>
      <c r="F271" s="6" t="str">
        <f t="shared" si="19"/>
        <v xml:space="preserve">Acinetobacter </v>
      </c>
      <c r="G271" s="6" t="str">
        <f t="shared" si="20"/>
        <v xml:space="preserve">lwoffii </v>
      </c>
      <c r="H271" s="6" t="s">
        <v>934</v>
      </c>
      <c r="I271" t="str">
        <f t="shared" si="17"/>
        <v>lwoffii WJ10659</v>
      </c>
      <c r="J271" t="s">
        <v>12</v>
      </c>
      <c r="K271" t="s">
        <v>52</v>
      </c>
      <c r="L271" t="s">
        <v>53</v>
      </c>
      <c r="M271">
        <v>46.164999999999999</v>
      </c>
      <c r="N271">
        <v>40.929299999999998</v>
      </c>
      <c r="O271" s="7">
        <v>44</v>
      </c>
      <c r="P271" t="s">
        <v>18</v>
      </c>
      <c r="Q271" t="s">
        <v>18</v>
      </c>
      <c r="R271" t="s">
        <v>18</v>
      </c>
      <c r="S271" s="7">
        <v>44</v>
      </c>
      <c r="T271" s="7" t="s">
        <v>18</v>
      </c>
    </row>
    <row r="272" spans="1:20" x14ac:dyDescent="0.25">
      <c r="A272" s="6">
        <v>271</v>
      </c>
      <c r="B272" s="6" t="s">
        <v>939</v>
      </c>
      <c r="C272" s="6" t="s">
        <v>940</v>
      </c>
      <c r="D272" s="6" t="s">
        <v>941</v>
      </c>
      <c r="E272" s="6" t="str">
        <f t="shared" si="18"/>
        <v>Acinetobacter lwoffii WJ10621</v>
      </c>
      <c r="F272" s="6" t="str">
        <f t="shared" si="19"/>
        <v xml:space="preserve">Acinetobacter </v>
      </c>
      <c r="G272" s="6" t="str">
        <f t="shared" si="20"/>
        <v xml:space="preserve">lwoffii </v>
      </c>
      <c r="H272" s="6" t="s">
        <v>938</v>
      </c>
      <c r="I272" t="str">
        <f t="shared" si="17"/>
        <v>lwoffii WJ10621</v>
      </c>
      <c r="J272" t="s">
        <v>12</v>
      </c>
      <c r="K272" t="s">
        <v>52</v>
      </c>
      <c r="L272" t="s">
        <v>53</v>
      </c>
      <c r="M272">
        <v>47.274000000000001</v>
      </c>
      <c r="N272">
        <v>40.8279</v>
      </c>
      <c r="O272" s="7">
        <v>46</v>
      </c>
      <c r="P272" t="s">
        <v>18</v>
      </c>
      <c r="Q272" t="s">
        <v>18</v>
      </c>
      <c r="R272" t="s">
        <v>18</v>
      </c>
      <c r="S272" s="7">
        <v>46</v>
      </c>
      <c r="T272" s="7" t="s">
        <v>18</v>
      </c>
    </row>
    <row r="273" spans="1:20" x14ac:dyDescent="0.25">
      <c r="A273" s="6">
        <v>272</v>
      </c>
      <c r="B273" s="6" t="s">
        <v>943</v>
      </c>
      <c r="C273" s="6" t="s">
        <v>944</v>
      </c>
      <c r="D273" s="6" t="s">
        <v>945</v>
      </c>
      <c r="E273" s="6" t="str">
        <f t="shared" si="18"/>
        <v>Acinetobacter nosocomialis</v>
      </c>
      <c r="F273" s="6" t="str">
        <f t="shared" si="19"/>
        <v xml:space="preserve">Acinetobacter </v>
      </c>
      <c r="G273" s="6" t="str">
        <f t="shared" si="20"/>
        <v>nosocomialis</v>
      </c>
      <c r="H273" s="6" t="s">
        <v>942</v>
      </c>
      <c r="I273" t="str">
        <f t="shared" si="17"/>
        <v>nosocomialis</v>
      </c>
      <c r="J273" t="s">
        <v>12</v>
      </c>
      <c r="K273" t="s">
        <v>52</v>
      </c>
      <c r="L273" t="s">
        <v>53</v>
      </c>
      <c r="M273">
        <v>2.2000000000000002</v>
      </c>
      <c r="N273">
        <v>39.681800000000003</v>
      </c>
      <c r="O273" s="7">
        <v>2</v>
      </c>
      <c r="P273" t="s">
        <v>18</v>
      </c>
      <c r="Q273" t="s">
        <v>18</v>
      </c>
      <c r="R273" t="s">
        <v>18</v>
      </c>
      <c r="S273" s="7">
        <v>2</v>
      </c>
      <c r="T273" s="7" t="s">
        <v>18</v>
      </c>
    </row>
    <row r="274" spans="1:20" x14ac:dyDescent="0.25">
      <c r="A274" s="6">
        <v>273</v>
      </c>
      <c r="B274" s="6" t="s">
        <v>946</v>
      </c>
      <c r="C274" s="6" t="s">
        <v>947</v>
      </c>
      <c r="D274" s="6" t="s">
        <v>948</v>
      </c>
      <c r="E274" s="6" t="str">
        <f t="shared" si="18"/>
        <v>Acinetobacter nosocomialis</v>
      </c>
      <c r="F274" s="6" t="str">
        <f t="shared" si="19"/>
        <v xml:space="preserve">Acinetobacter </v>
      </c>
      <c r="G274" s="6" t="str">
        <f t="shared" si="20"/>
        <v>nosocomialis</v>
      </c>
      <c r="H274" s="6" t="s">
        <v>942</v>
      </c>
      <c r="I274" t="str">
        <f t="shared" si="17"/>
        <v>nosocomialis</v>
      </c>
      <c r="J274" t="s">
        <v>12</v>
      </c>
      <c r="K274" t="s">
        <v>52</v>
      </c>
      <c r="L274" t="s">
        <v>53</v>
      </c>
      <c r="M274">
        <v>6.0780000000000003</v>
      </c>
      <c r="N274">
        <v>39.174100000000003</v>
      </c>
      <c r="O274" s="7">
        <v>5</v>
      </c>
      <c r="P274" t="s">
        <v>18</v>
      </c>
      <c r="Q274" t="s">
        <v>18</v>
      </c>
      <c r="R274" t="s">
        <v>18</v>
      </c>
      <c r="S274" s="7">
        <v>5</v>
      </c>
      <c r="T274" s="7" t="s">
        <v>18</v>
      </c>
    </row>
    <row r="275" spans="1:20" x14ac:dyDescent="0.25">
      <c r="A275" s="6">
        <v>274</v>
      </c>
      <c r="B275" s="6" t="s">
        <v>950</v>
      </c>
      <c r="C275" s="6" t="s">
        <v>951</v>
      </c>
      <c r="D275" s="6" t="s">
        <v>952</v>
      </c>
      <c r="E275" s="6" t="str">
        <f t="shared" si="18"/>
        <v>Acinetobacter pittii MS32</v>
      </c>
      <c r="F275" s="6" t="str">
        <f t="shared" si="19"/>
        <v xml:space="preserve">Acinetobacter </v>
      </c>
      <c r="G275" s="6" t="str">
        <f t="shared" si="20"/>
        <v xml:space="preserve">pittii </v>
      </c>
      <c r="H275" s="6" t="s">
        <v>949</v>
      </c>
      <c r="I275" t="str">
        <f t="shared" si="17"/>
        <v>pittii MS32</v>
      </c>
      <c r="J275" t="s">
        <v>12</v>
      </c>
      <c r="K275" t="s">
        <v>52</v>
      </c>
      <c r="L275" t="s">
        <v>53</v>
      </c>
      <c r="M275">
        <v>11.465</v>
      </c>
      <c r="N275">
        <v>36.345399999999998</v>
      </c>
      <c r="O275" s="7">
        <v>13</v>
      </c>
      <c r="P275" t="s">
        <v>18</v>
      </c>
      <c r="Q275" t="s">
        <v>18</v>
      </c>
      <c r="R275" t="s">
        <v>18</v>
      </c>
      <c r="S275" s="7">
        <v>13</v>
      </c>
      <c r="T275" s="7" t="s">
        <v>18</v>
      </c>
    </row>
    <row r="276" spans="1:20" x14ac:dyDescent="0.25">
      <c r="A276" s="6">
        <v>275</v>
      </c>
      <c r="B276" s="6" t="s">
        <v>953</v>
      </c>
      <c r="C276" s="6" t="s">
        <v>954</v>
      </c>
      <c r="D276" s="6" t="s">
        <v>955</v>
      </c>
      <c r="E276" s="6" t="str">
        <f t="shared" si="18"/>
        <v>Acinetobacter pittii MS32</v>
      </c>
      <c r="F276" s="6" t="str">
        <f t="shared" si="19"/>
        <v xml:space="preserve">Acinetobacter </v>
      </c>
      <c r="G276" s="6" t="str">
        <f t="shared" si="20"/>
        <v xml:space="preserve">pittii </v>
      </c>
      <c r="H276" s="6" t="s">
        <v>949</v>
      </c>
      <c r="I276" t="str">
        <f t="shared" si="17"/>
        <v>pittii MS32</v>
      </c>
      <c r="J276" t="s">
        <v>12</v>
      </c>
      <c r="K276" t="s">
        <v>52</v>
      </c>
      <c r="L276" t="s">
        <v>53</v>
      </c>
      <c r="M276">
        <v>94.418000000000006</v>
      </c>
      <c r="N276">
        <v>37.484400000000001</v>
      </c>
      <c r="O276" s="7">
        <v>108</v>
      </c>
      <c r="P276" t="s">
        <v>18</v>
      </c>
      <c r="Q276" t="s">
        <v>18</v>
      </c>
      <c r="R276" t="s">
        <v>18</v>
      </c>
      <c r="S276" s="7">
        <v>108</v>
      </c>
      <c r="T276" s="7" t="s">
        <v>18</v>
      </c>
    </row>
    <row r="277" spans="1:20" x14ac:dyDescent="0.25">
      <c r="A277" s="6">
        <v>276</v>
      </c>
      <c r="B277" s="6" t="s">
        <v>957</v>
      </c>
      <c r="C277" s="6" t="s">
        <v>958</v>
      </c>
      <c r="D277" s="6" t="s">
        <v>959</v>
      </c>
      <c r="E277" s="6" t="str">
        <f t="shared" si="18"/>
        <v>Acinetobacter pittii ABCA95</v>
      </c>
      <c r="F277" s="6" t="str">
        <f t="shared" si="19"/>
        <v xml:space="preserve">Acinetobacter </v>
      </c>
      <c r="G277" s="6" t="str">
        <f t="shared" si="20"/>
        <v xml:space="preserve">pittii </v>
      </c>
      <c r="H277" s="6" t="s">
        <v>956</v>
      </c>
      <c r="I277" t="str">
        <f t="shared" si="17"/>
        <v>pittii ABCA95</v>
      </c>
      <c r="J277" t="s">
        <v>12</v>
      </c>
      <c r="K277" t="s">
        <v>52</v>
      </c>
      <c r="L277" t="s">
        <v>53</v>
      </c>
      <c r="M277">
        <v>6.5439999999999996</v>
      </c>
      <c r="N277">
        <v>47.646700000000003</v>
      </c>
      <c r="O277" s="7">
        <v>3</v>
      </c>
      <c r="P277" t="s">
        <v>18</v>
      </c>
      <c r="Q277" t="s">
        <v>18</v>
      </c>
      <c r="R277" t="s">
        <v>18</v>
      </c>
      <c r="S277" s="7">
        <v>6</v>
      </c>
      <c r="T277" s="7" t="s">
        <v>18</v>
      </c>
    </row>
    <row r="278" spans="1:20" x14ac:dyDescent="0.25">
      <c r="A278" s="6">
        <v>277</v>
      </c>
      <c r="B278" s="6" t="s">
        <v>961</v>
      </c>
      <c r="C278" s="6" t="s">
        <v>962</v>
      </c>
      <c r="D278" s="6" t="s">
        <v>963</v>
      </c>
      <c r="E278" s="6" t="str">
        <f t="shared" si="18"/>
        <v>Acinetobacter pittii D499</v>
      </c>
      <c r="F278" s="6" t="str">
        <f t="shared" si="19"/>
        <v xml:space="preserve">Acinetobacter </v>
      </c>
      <c r="G278" s="6" t="str">
        <f t="shared" si="20"/>
        <v xml:space="preserve">pittii </v>
      </c>
      <c r="H278" s="6" t="s">
        <v>960</v>
      </c>
      <c r="I278" t="str">
        <f t="shared" si="17"/>
        <v>pittii D499</v>
      </c>
      <c r="J278" t="s">
        <v>12</v>
      </c>
      <c r="K278" t="s">
        <v>52</v>
      </c>
      <c r="L278" t="s">
        <v>53</v>
      </c>
      <c r="M278">
        <v>47.100999999999999</v>
      </c>
      <c r="N278">
        <v>40.750700000000002</v>
      </c>
      <c r="O278" s="7">
        <v>55</v>
      </c>
      <c r="P278" t="s">
        <v>18</v>
      </c>
      <c r="Q278" t="s">
        <v>18</v>
      </c>
      <c r="R278" t="s">
        <v>18</v>
      </c>
      <c r="S278" s="7">
        <v>55</v>
      </c>
      <c r="T278" s="7" t="s">
        <v>18</v>
      </c>
    </row>
    <row r="279" spans="1:20" x14ac:dyDescent="0.25">
      <c r="A279" s="6">
        <v>278</v>
      </c>
      <c r="B279" s="6" t="s">
        <v>965</v>
      </c>
      <c r="C279" s="6" t="s">
        <v>966</v>
      </c>
      <c r="D279" s="6" t="s">
        <v>967</v>
      </c>
      <c r="E279" s="6" t="str">
        <f t="shared" si="18"/>
        <v>Acinetobacter radioresistens WC-A-157</v>
      </c>
      <c r="F279" s="6" t="str">
        <f t="shared" si="19"/>
        <v xml:space="preserve">Acinetobacter </v>
      </c>
      <c r="G279" s="6" t="str">
        <f t="shared" si="20"/>
        <v xml:space="preserve">radioresistens </v>
      </c>
      <c r="H279" s="6" t="s">
        <v>964</v>
      </c>
      <c r="I279" t="str">
        <f t="shared" si="17"/>
        <v>radioresistens WC-A-</v>
      </c>
      <c r="J279" t="s">
        <v>12</v>
      </c>
      <c r="K279" t="s">
        <v>52</v>
      </c>
      <c r="L279" t="s">
        <v>53</v>
      </c>
      <c r="M279">
        <v>7.532</v>
      </c>
      <c r="N279">
        <v>30.775400000000001</v>
      </c>
      <c r="O279" s="7">
        <v>8</v>
      </c>
      <c r="P279" t="s">
        <v>18</v>
      </c>
      <c r="Q279" t="s">
        <v>18</v>
      </c>
      <c r="R279" t="s">
        <v>18</v>
      </c>
      <c r="S279" s="7">
        <v>8</v>
      </c>
      <c r="T279" s="7" t="s">
        <v>18</v>
      </c>
    </row>
    <row r="280" spans="1:20" x14ac:dyDescent="0.25">
      <c r="A280" s="6">
        <v>279</v>
      </c>
      <c r="B280" s="6" t="s">
        <v>968</v>
      </c>
      <c r="C280" s="6" t="s">
        <v>969</v>
      </c>
      <c r="D280" s="6" t="s">
        <v>970</v>
      </c>
      <c r="E280" s="6" t="str">
        <f t="shared" si="18"/>
        <v>Acinetobacter radioresistens WC-A-157</v>
      </c>
      <c r="F280" s="6" t="str">
        <f t="shared" si="19"/>
        <v xml:space="preserve">Acinetobacter </v>
      </c>
      <c r="G280" s="6" t="str">
        <f t="shared" si="20"/>
        <v xml:space="preserve">radioresistens </v>
      </c>
      <c r="H280" s="6" t="s">
        <v>964</v>
      </c>
      <c r="I280" t="str">
        <f t="shared" si="17"/>
        <v>radioresistens WC-A-</v>
      </c>
      <c r="J280" t="s">
        <v>12</v>
      </c>
      <c r="K280" t="s">
        <v>52</v>
      </c>
      <c r="L280" t="s">
        <v>53</v>
      </c>
      <c r="M280">
        <v>70.569999999999993</v>
      </c>
      <c r="N280">
        <v>37.520200000000003</v>
      </c>
      <c r="O280" s="7">
        <v>73</v>
      </c>
      <c r="P280" t="s">
        <v>18</v>
      </c>
      <c r="Q280" t="s">
        <v>18</v>
      </c>
      <c r="R280" t="s">
        <v>18</v>
      </c>
      <c r="S280" s="7">
        <v>80</v>
      </c>
      <c r="T280" s="7">
        <v>7</v>
      </c>
    </row>
    <row r="281" spans="1:20" x14ac:dyDescent="0.25">
      <c r="A281" s="6">
        <v>280</v>
      </c>
      <c r="B281" s="6" t="s">
        <v>971</v>
      </c>
      <c r="C281" s="6" t="s">
        <v>972</v>
      </c>
      <c r="D281" s="6" t="s">
        <v>973</v>
      </c>
      <c r="E281" s="6" t="str">
        <f t="shared" si="18"/>
        <v>Acinetobacter radioresistens WC-A-157</v>
      </c>
      <c r="F281" s="6" t="str">
        <f t="shared" si="19"/>
        <v xml:space="preserve">Acinetobacter </v>
      </c>
      <c r="G281" s="6" t="str">
        <f t="shared" si="20"/>
        <v xml:space="preserve">radioresistens </v>
      </c>
      <c r="H281" s="6" t="s">
        <v>964</v>
      </c>
      <c r="I281" t="str">
        <f t="shared" si="17"/>
        <v>radioresistens WC-A-</v>
      </c>
      <c r="J281" t="s">
        <v>12</v>
      </c>
      <c r="K281" t="s">
        <v>52</v>
      </c>
      <c r="L281" t="s">
        <v>53</v>
      </c>
      <c r="M281">
        <v>53.387999999999998</v>
      </c>
      <c r="N281">
        <v>36.395800000000001</v>
      </c>
      <c r="O281" s="7">
        <v>53</v>
      </c>
      <c r="P281" t="s">
        <v>18</v>
      </c>
      <c r="Q281" t="s">
        <v>18</v>
      </c>
      <c r="R281" t="s">
        <v>18</v>
      </c>
      <c r="S281" s="7">
        <v>55</v>
      </c>
      <c r="T281" s="7">
        <v>2</v>
      </c>
    </row>
    <row r="282" spans="1:20" x14ac:dyDescent="0.25">
      <c r="A282" s="6">
        <v>281</v>
      </c>
      <c r="B282" s="6" t="s">
        <v>974</v>
      </c>
      <c r="C282" s="6" t="s">
        <v>975</v>
      </c>
      <c r="D282" s="6" t="s">
        <v>976</v>
      </c>
      <c r="E282" s="6" t="str">
        <f t="shared" si="18"/>
        <v>Acinetobacter radioresistens WC-A-157</v>
      </c>
      <c r="F282" s="6" t="str">
        <f t="shared" si="19"/>
        <v xml:space="preserve">Acinetobacter </v>
      </c>
      <c r="G282" s="6" t="str">
        <f t="shared" si="20"/>
        <v xml:space="preserve">radioresistens </v>
      </c>
      <c r="H282" s="6" t="s">
        <v>964</v>
      </c>
      <c r="I282" t="str">
        <f t="shared" ref="I282:I345" si="21">IF(H282="["," ",IF(H282="'"," ",MID(H:H,FIND(" ",H:H,1)+1,20)))</f>
        <v>radioresistens WC-A-</v>
      </c>
      <c r="J282" t="s">
        <v>12</v>
      </c>
      <c r="K282" t="s">
        <v>52</v>
      </c>
      <c r="L282" t="s">
        <v>53</v>
      </c>
      <c r="M282">
        <v>6.5339999999999998</v>
      </c>
      <c r="N282">
        <v>36.363599999999998</v>
      </c>
      <c r="O282" s="7">
        <v>8</v>
      </c>
      <c r="P282" t="s">
        <v>18</v>
      </c>
      <c r="Q282" t="s">
        <v>18</v>
      </c>
      <c r="R282" t="s">
        <v>18</v>
      </c>
      <c r="S282" s="7">
        <v>8</v>
      </c>
      <c r="T282" s="7" t="s">
        <v>18</v>
      </c>
    </row>
    <row r="283" spans="1:20" x14ac:dyDescent="0.25">
      <c r="A283" s="6">
        <v>282</v>
      </c>
      <c r="B283" s="6" t="s">
        <v>978</v>
      </c>
      <c r="C283" s="6" t="s">
        <v>979</v>
      </c>
      <c r="D283" s="6" t="s">
        <v>980</v>
      </c>
      <c r="E283" s="6" t="str">
        <f t="shared" si="18"/>
        <v>Acinetobacter sp. EB104</v>
      </c>
      <c r="F283" s="6" t="str">
        <f t="shared" si="19"/>
        <v xml:space="preserve">Acinetobacter </v>
      </c>
      <c r="G283" s="6" t="str">
        <f t="shared" si="20"/>
        <v xml:space="preserve">sp. </v>
      </c>
      <c r="H283" s="6" t="s">
        <v>977</v>
      </c>
      <c r="I283" t="str">
        <f t="shared" si="21"/>
        <v>sp. EB104</v>
      </c>
      <c r="J283" t="s">
        <v>12</v>
      </c>
      <c r="K283" t="s">
        <v>52</v>
      </c>
      <c r="L283" t="s">
        <v>53</v>
      </c>
      <c r="M283">
        <v>4.3789999999999996</v>
      </c>
      <c r="N283">
        <v>49.737400000000001</v>
      </c>
      <c r="O283" s="7">
        <v>4</v>
      </c>
      <c r="P283" t="s">
        <v>18</v>
      </c>
      <c r="Q283" t="s">
        <v>18</v>
      </c>
      <c r="R283" t="s">
        <v>18</v>
      </c>
      <c r="S283" s="7">
        <v>4</v>
      </c>
      <c r="T283" s="7" t="s">
        <v>18</v>
      </c>
    </row>
    <row r="284" spans="1:20" x14ac:dyDescent="0.25">
      <c r="A284" s="6">
        <v>283</v>
      </c>
      <c r="B284" s="6" t="s">
        <v>982</v>
      </c>
      <c r="C284" s="6" t="s">
        <v>983</v>
      </c>
      <c r="D284" s="6" t="s">
        <v>984</v>
      </c>
      <c r="E284" s="6" t="str">
        <f t="shared" si="18"/>
        <v>Acinetobacter sp. M131</v>
      </c>
      <c r="F284" s="6" t="str">
        <f t="shared" si="19"/>
        <v xml:space="preserve">Acinetobacter </v>
      </c>
      <c r="G284" s="6" t="str">
        <f t="shared" si="20"/>
        <v xml:space="preserve">sp. </v>
      </c>
      <c r="H284" s="6" t="s">
        <v>981</v>
      </c>
      <c r="I284" t="str">
        <f t="shared" si="21"/>
        <v>sp. M131</v>
      </c>
      <c r="J284" t="s">
        <v>12</v>
      </c>
      <c r="K284" t="s">
        <v>52</v>
      </c>
      <c r="L284" t="s">
        <v>53</v>
      </c>
      <c r="M284">
        <v>7.61</v>
      </c>
      <c r="N284">
        <v>38.160299999999999</v>
      </c>
      <c r="O284" s="7">
        <v>10</v>
      </c>
      <c r="P284" t="s">
        <v>18</v>
      </c>
      <c r="Q284" t="s">
        <v>18</v>
      </c>
      <c r="R284" t="s">
        <v>18</v>
      </c>
      <c r="S284" s="7">
        <v>10</v>
      </c>
      <c r="T284" s="7" t="s">
        <v>18</v>
      </c>
    </row>
    <row r="285" spans="1:20" x14ac:dyDescent="0.25">
      <c r="A285" s="6">
        <v>284</v>
      </c>
      <c r="B285" s="6" t="s">
        <v>985</v>
      </c>
      <c r="C285" s="6" t="s">
        <v>986</v>
      </c>
      <c r="D285" s="6" t="s">
        <v>987</v>
      </c>
      <c r="E285" s="6" t="str">
        <f t="shared" si="18"/>
        <v>Acinetobacter sp. M131</v>
      </c>
      <c r="F285" s="6" t="str">
        <f t="shared" si="19"/>
        <v xml:space="preserve">Acinetobacter </v>
      </c>
      <c r="G285" s="6" t="str">
        <f t="shared" si="20"/>
        <v xml:space="preserve">sp. </v>
      </c>
      <c r="H285" s="6" t="s">
        <v>981</v>
      </c>
      <c r="I285" t="str">
        <f t="shared" si="21"/>
        <v>sp. M131</v>
      </c>
      <c r="J285" t="s">
        <v>12</v>
      </c>
      <c r="K285" t="s">
        <v>52</v>
      </c>
      <c r="L285" t="s">
        <v>53</v>
      </c>
      <c r="M285">
        <v>7.641</v>
      </c>
      <c r="N285">
        <v>36.7622</v>
      </c>
      <c r="O285" s="7">
        <v>10</v>
      </c>
      <c r="P285" t="s">
        <v>18</v>
      </c>
      <c r="Q285" t="s">
        <v>18</v>
      </c>
      <c r="R285" t="s">
        <v>18</v>
      </c>
      <c r="S285" s="7">
        <v>10</v>
      </c>
      <c r="T285" s="7" t="s">
        <v>18</v>
      </c>
    </row>
    <row r="286" spans="1:20" x14ac:dyDescent="0.25">
      <c r="A286" s="6">
        <v>285</v>
      </c>
      <c r="B286" s="6" t="s">
        <v>988</v>
      </c>
      <c r="C286" s="6" t="s">
        <v>989</v>
      </c>
      <c r="D286" s="6" t="s">
        <v>990</v>
      </c>
      <c r="E286" s="6" t="str">
        <f t="shared" si="18"/>
        <v>Acinetobacter sp. M131</v>
      </c>
      <c r="F286" s="6" t="str">
        <f t="shared" si="19"/>
        <v xml:space="preserve">Acinetobacter </v>
      </c>
      <c r="G286" s="6" t="str">
        <f t="shared" si="20"/>
        <v xml:space="preserve">sp. </v>
      </c>
      <c r="H286" s="6" t="s">
        <v>981</v>
      </c>
      <c r="I286" t="str">
        <f t="shared" si="21"/>
        <v>sp. M131</v>
      </c>
      <c r="J286" t="s">
        <v>12</v>
      </c>
      <c r="K286" t="s">
        <v>52</v>
      </c>
      <c r="L286" t="s">
        <v>53</v>
      </c>
      <c r="M286">
        <v>9.5410000000000004</v>
      </c>
      <c r="N286">
        <v>34.671399999999998</v>
      </c>
      <c r="O286" s="7">
        <v>14</v>
      </c>
      <c r="P286" t="s">
        <v>18</v>
      </c>
      <c r="Q286" t="s">
        <v>18</v>
      </c>
      <c r="R286" t="s">
        <v>18</v>
      </c>
      <c r="S286" s="7">
        <v>14</v>
      </c>
      <c r="T286" s="7" t="s">
        <v>18</v>
      </c>
    </row>
    <row r="287" spans="1:20" x14ac:dyDescent="0.25">
      <c r="A287" s="6">
        <v>286</v>
      </c>
      <c r="B287" s="6" t="s">
        <v>991</v>
      </c>
      <c r="C287" s="6" t="s">
        <v>992</v>
      </c>
      <c r="D287" s="6" t="s">
        <v>993</v>
      </c>
      <c r="E287" s="6" t="str">
        <f t="shared" si="18"/>
        <v>Acinetobacter sp. M131</v>
      </c>
      <c r="F287" s="6" t="str">
        <f t="shared" si="19"/>
        <v xml:space="preserve">Acinetobacter </v>
      </c>
      <c r="G287" s="6" t="str">
        <f t="shared" si="20"/>
        <v xml:space="preserve">sp. </v>
      </c>
      <c r="H287" s="6" t="s">
        <v>981</v>
      </c>
      <c r="I287" t="str">
        <f t="shared" si="21"/>
        <v>sp. M131</v>
      </c>
      <c r="J287" t="s">
        <v>12</v>
      </c>
      <c r="K287" t="s">
        <v>52</v>
      </c>
      <c r="L287" t="s">
        <v>53</v>
      </c>
      <c r="M287">
        <v>6.9770000000000003</v>
      </c>
      <c r="N287">
        <v>37.250999999999998</v>
      </c>
      <c r="O287" s="7">
        <v>9</v>
      </c>
      <c r="P287" t="s">
        <v>18</v>
      </c>
      <c r="Q287" t="s">
        <v>18</v>
      </c>
      <c r="R287" t="s">
        <v>18</v>
      </c>
      <c r="S287" s="7">
        <v>9</v>
      </c>
      <c r="T287" s="7" t="s">
        <v>18</v>
      </c>
    </row>
    <row r="288" spans="1:20" x14ac:dyDescent="0.25">
      <c r="A288" s="6">
        <v>287</v>
      </c>
      <c r="B288" s="6" t="s">
        <v>994</v>
      </c>
      <c r="C288" s="6" t="s">
        <v>995</v>
      </c>
      <c r="D288" s="6" t="s">
        <v>996</v>
      </c>
      <c r="E288" s="6" t="str">
        <f t="shared" si="18"/>
        <v>Acinetobacter sp. M131</v>
      </c>
      <c r="F288" s="6" t="str">
        <f t="shared" si="19"/>
        <v xml:space="preserve">Acinetobacter </v>
      </c>
      <c r="G288" s="6" t="str">
        <f t="shared" si="20"/>
        <v xml:space="preserve">sp. </v>
      </c>
      <c r="H288" s="6" t="s">
        <v>981</v>
      </c>
      <c r="I288" t="str">
        <f t="shared" si="21"/>
        <v>sp. M131</v>
      </c>
      <c r="J288" t="s">
        <v>12</v>
      </c>
      <c r="K288" t="s">
        <v>52</v>
      </c>
      <c r="L288" t="s">
        <v>53</v>
      </c>
      <c r="M288">
        <v>47.271000000000001</v>
      </c>
      <c r="N288">
        <v>40.779800000000002</v>
      </c>
      <c r="O288" s="7">
        <v>50</v>
      </c>
      <c r="P288" t="s">
        <v>18</v>
      </c>
      <c r="Q288" t="s">
        <v>18</v>
      </c>
      <c r="R288" t="s">
        <v>18</v>
      </c>
      <c r="S288" s="7">
        <v>50</v>
      </c>
      <c r="T288" s="7" t="s">
        <v>18</v>
      </c>
    </row>
    <row r="289" spans="1:20" x14ac:dyDescent="0.25">
      <c r="A289" s="6">
        <v>288</v>
      </c>
      <c r="B289" s="6" t="s">
        <v>997</v>
      </c>
      <c r="C289" s="6" t="s">
        <v>998</v>
      </c>
      <c r="D289" s="6" t="s">
        <v>999</v>
      </c>
      <c r="E289" s="6" t="str">
        <f t="shared" si="18"/>
        <v>Acinetobacter sp. M131</v>
      </c>
      <c r="F289" s="6" t="str">
        <f t="shared" si="19"/>
        <v xml:space="preserve">Acinetobacter </v>
      </c>
      <c r="G289" s="6" t="str">
        <f t="shared" si="20"/>
        <v xml:space="preserve">sp. </v>
      </c>
      <c r="H289" s="6" t="s">
        <v>981</v>
      </c>
      <c r="I289" t="str">
        <f t="shared" si="21"/>
        <v>sp. M131</v>
      </c>
      <c r="J289" t="s">
        <v>12</v>
      </c>
      <c r="K289" t="s">
        <v>52</v>
      </c>
      <c r="L289" t="s">
        <v>53</v>
      </c>
      <c r="M289">
        <v>5.4139999999999997</v>
      </c>
      <c r="N289">
        <v>35.925400000000003</v>
      </c>
      <c r="O289" s="7">
        <v>7</v>
      </c>
      <c r="P289" t="s">
        <v>18</v>
      </c>
      <c r="Q289" t="s">
        <v>18</v>
      </c>
      <c r="R289" t="s">
        <v>18</v>
      </c>
      <c r="S289" s="7">
        <v>7</v>
      </c>
      <c r="T289" s="7" t="s">
        <v>18</v>
      </c>
    </row>
    <row r="290" spans="1:20" x14ac:dyDescent="0.25">
      <c r="A290" s="6">
        <v>289</v>
      </c>
      <c r="B290" s="6" t="s">
        <v>1000</v>
      </c>
      <c r="C290" s="6" t="s">
        <v>1001</v>
      </c>
      <c r="D290" s="6" t="s">
        <v>1002</v>
      </c>
      <c r="E290" s="6" t="str">
        <f t="shared" si="18"/>
        <v>Acinetobacter sp. M131</v>
      </c>
      <c r="F290" s="6" t="str">
        <f t="shared" si="19"/>
        <v xml:space="preserve">Acinetobacter </v>
      </c>
      <c r="G290" s="6" t="str">
        <f t="shared" si="20"/>
        <v xml:space="preserve">sp. </v>
      </c>
      <c r="H290" s="6" t="s">
        <v>981</v>
      </c>
      <c r="I290" t="str">
        <f t="shared" si="21"/>
        <v>sp. M131</v>
      </c>
      <c r="J290" t="s">
        <v>12</v>
      </c>
      <c r="K290" t="s">
        <v>52</v>
      </c>
      <c r="L290" t="s">
        <v>53</v>
      </c>
      <c r="M290">
        <v>9.3529999999999998</v>
      </c>
      <c r="N290">
        <v>37.463900000000002</v>
      </c>
      <c r="O290" s="7">
        <v>14</v>
      </c>
      <c r="P290" t="s">
        <v>18</v>
      </c>
      <c r="Q290" t="s">
        <v>18</v>
      </c>
      <c r="R290" t="s">
        <v>18</v>
      </c>
      <c r="S290" s="7">
        <v>14</v>
      </c>
      <c r="T290" s="7" t="s">
        <v>18</v>
      </c>
    </row>
    <row r="291" spans="1:20" x14ac:dyDescent="0.25">
      <c r="A291" s="6">
        <v>290</v>
      </c>
      <c r="B291" s="6" t="s">
        <v>1003</v>
      </c>
      <c r="C291" s="6" t="s">
        <v>1004</v>
      </c>
      <c r="D291" s="6" t="s">
        <v>1005</v>
      </c>
      <c r="E291" s="6" t="str">
        <f t="shared" si="18"/>
        <v>Acinetobacter sp. M131</v>
      </c>
      <c r="F291" s="6" t="str">
        <f t="shared" si="19"/>
        <v xml:space="preserve">Acinetobacter </v>
      </c>
      <c r="G291" s="6" t="str">
        <f t="shared" si="20"/>
        <v xml:space="preserve">sp. </v>
      </c>
      <c r="H291" s="6" t="s">
        <v>981</v>
      </c>
      <c r="I291" t="str">
        <f t="shared" si="21"/>
        <v>sp. M131</v>
      </c>
      <c r="J291" t="s">
        <v>12</v>
      </c>
      <c r="K291" t="s">
        <v>52</v>
      </c>
      <c r="L291" t="s">
        <v>53</v>
      </c>
      <c r="M291">
        <v>84.995000000000005</v>
      </c>
      <c r="N291">
        <v>42.660200000000003</v>
      </c>
      <c r="O291" s="7">
        <v>91</v>
      </c>
      <c r="P291" t="s">
        <v>18</v>
      </c>
      <c r="Q291" t="s">
        <v>18</v>
      </c>
      <c r="R291" t="s">
        <v>18</v>
      </c>
      <c r="S291" s="7">
        <v>91</v>
      </c>
      <c r="T291" s="7" t="s">
        <v>18</v>
      </c>
    </row>
    <row r="292" spans="1:20" x14ac:dyDescent="0.25">
      <c r="A292" s="6">
        <v>291</v>
      </c>
      <c r="B292" s="6" t="s">
        <v>1006</v>
      </c>
      <c r="C292" s="6" t="s">
        <v>1007</v>
      </c>
      <c r="D292" s="6" t="s">
        <v>1008</v>
      </c>
      <c r="E292" s="6" t="str">
        <f t="shared" si="18"/>
        <v>Acinetobacter sp. M131</v>
      </c>
      <c r="F292" s="6" t="str">
        <f t="shared" si="19"/>
        <v xml:space="preserve">Acinetobacter </v>
      </c>
      <c r="G292" s="6" t="str">
        <f t="shared" si="20"/>
        <v xml:space="preserve">sp. </v>
      </c>
      <c r="H292" s="6" t="s">
        <v>981</v>
      </c>
      <c r="I292" t="str">
        <f t="shared" si="21"/>
        <v>sp. M131</v>
      </c>
      <c r="J292" t="s">
        <v>12</v>
      </c>
      <c r="K292" t="s">
        <v>52</v>
      </c>
      <c r="L292" t="s">
        <v>53</v>
      </c>
      <c r="M292">
        <v>1.7350000000000001</v>
      </c>
      <c r="N292">
        <v>37.233400000000003</v>
      </c>
      <c r="O292" s="7">
        <v>2</v>
      </c>
      <c r="P292" t="s">
        <v>18</v>
      </c>
      <c r="Q292" t="s">
        <v>18</v>
      </c>
      <c r="R292" t="s">
        <v>18</v>
      </c>
      <c r="S292" s="7">
        <v>2</v>
      </c>
      <c r="T292" s="7" t="s">
        <v>18</v>
      </c>
    </row>
    <row r="293" spans="1:20" x14ac:dyDescent="0.25">
      <c r="A293" s="6">
        <v>292</v>
      </c>
      <c r="B293" s="6" t="s">
        <v>1009</v>
      </c>
      <c r="C293" s="6" t="s">
        <v>1010</v>
      </c>
      <c r="D293" s="6" t="s">
        <v>1011</v>
      </c>
      <c r="E293" s="6" t="str">
        <f t="shared" si="18"/>
        <v>Acinetobacter sp. M131</v>
      </c>
      <c r="F293" s="6" t="str">
        <f t="shared" si="19"/>
        <v xml:space="preserve">Acinetobacter </v>
      </c>
      <c r="G293" s="6" t="str">
        <f t="shared" si="20"/>
        <v xml:space="preserve">sp. </v>
      </c>
      <c r="H293" s="6" t="s">
        <v>981</v>
      </c>
      <c r="I293" t="str">
        <f t="shared" si="21"/>
        <v>sp. M131</v>
      </c>
      <c r="J293" t="s">
        <v>12</v>
      </c>
      <c r="K293" t="s">
        <v>52</v>
      </c>
      <c r="L293" t="s">
        <v>53</v>
      </c>
      <c r="M293">
        <v>2.371</v>
      </c>
      <c r="N293">
        <v>38.253900000000002</v>
      </c>
      <c r="O293" s="7">
        <v>3</v>
      </c>
      <c r="P293" t="s">
        <v>18</v>
      </c>
      <c r="Q293" t="s">
        <v>18</v>
      </c>
      <c r="R293" t="s">
        <v>18</v>
      </c>
      <c r="S293" s="7">
        <v>3</v>
      </c>
      <c r="T293" s="7" t="s">
        <v>18</v>
      </c>
    </row>
    <row r="294" spans="1:20" x14ac:dyDescent="0.25">
      <c r="A294" s="6">
        <v>293</v>
      </c>
      <c r="B294" s="6" t="s">
        <v>1012</v>
      </c>
      <c r="C294" s="6" t="s">
        <v>1013</v>
      </c>
      <c r="D294" s="6" t="s">
        <v>1014</v>
      </c>
      <c r="E294" s="6" t="str">
        <f t="shared" si="18"/>
        <v>Acinetobacter sp. M131</v>
      </c>
      <c r="F294" s="6" t="str">
        <f t="shared" si="19"/>
        <v xml:space="preserve">Acinetobacter </v>
      </c>
      <c r="G294" s="6" t="str">
        <f t="shared" si="20"/>
        <v xml:space="preserve">sp. </v>
      </c>
      <c r="H294" s="6" t="s">
        <v>981</v>
      </c>
      <c r="I294" t="str">
        <f t="shared" si="21"/>
        <v>sp. M131</v>
      </c>
      <c r="J294" t="s">
        <v>12</v>
      </c>
      <c r="K294" t="s">
        <v>52</v>
      </c>
      <c r="L294" t="s">
        <v>53</v>
      </c>
      <c r="M294">
        <v>1.958</v>
      </c>
      <c r="N294">
        <v>37.0276</v>
      </c>
      <c r="O294" s="7">
        <v>1</v>
      </c>
      <c r="P294" t="s">
        <v>18</v>
      </c>
      <c r="Q294" t="s">
        <v>18</v>
      </c>
      <c r="R294" t="s">
        <v>18</v>
      </c>
      <c r="S294" s="7">
        <v>1</v>
      </c>
      <c r="T294" s="7" t="s">
        <v>18</v>
      </c>
    </row>
    <row r="295" spans="1:20" x14ac:dyDescent="0.25">
      <c r="A295" s="6">
        <v>294</v>
      </c>
      <c r="B295" s="6" t="s">
        <v>1016</v>
      </c>
      <c r="C295" s="6" t="s">
        <v>1017</v>
      </c>
      <c r="D295" s="6" t="s">
        <v>1018</v>
      </c>
      <c r="E295" s="6" t="str">
        <f t="shared" si="18"/>
        <v>Acinetobacter sp. SUN</v>
      </c>
      <c r="F295" s="6" t="str">
        <f t="shared" si="19"/>
        <v xml:space="preserve">Acinetobacter </v>
      </c>
      <c r="G295" s="6" t="str">
        <f t="shared" si="20"/>
        <v xml:space="preserve">sp. </v>
      </c>
      <c r="H295" s="6" t="s">
        <v>1015</v>
      </c>
      <c r="I295" t="str">
        <f t="shared" si="21"/>
        <v>sp. SUN</v>
      </c>
      <c r="J295" t="s">
        <v>12</v>
      </c>
      <c r="K295" t="s">
        <v>52</v>
      </c>
      <c r="L295" t="s">
        <v>53</v>
      </c>
      <c r="M295">
        <v>6.0759999999999996</v>
      </c>
      <c r="N295">
        <v>39.252800000000001</v>
      </c>
      <c r="O295" s="7">
        <v>10</v>
      </c>
      <c r="P295" t="s">
        <v>18</v>
      </c>
      <c r="Q295" t="s">
        <v>18</v>
      </c>
      <c r="R295" t="s">
        <v>18</v>
      </c>
      <c r="S295" s="7">
        <v>10</v>
      </c>
      <c r="T295" s="7" t="s">
        <v>18</v>
      </c>
    </row>
    <row r="296" spans="1:20" x14ac:dyDescent="0.25">
      <c r="A296" s="6">
        <v>295</v>
      </c>
      <c r="B296" s="6" t="s">
        <v>1020</v>
      </c>
      <c r="C296" s="6" t="s">
        <v>1021</v>
      </c>
      <c r="D296" s="6" t="s">
        <v>1022</v>
      </c>
      <c r="E296" s="6" t="str">
        <f t="shared" si="18"/>
        <v>Acinetobacter venetianus VE-C3</v>
      </c>
      <c r="F296" s="6" t="str">
        <f t="shared" si="19"/>
        <v xml:space="preserve">Acinetobacter </v>
      </c>
      <c r="G296" s="6" t="str">
        <f t="shared" si="20"/>
        <v xml:space="preserve">venetianus </v>
      </c>
      <c r="H296" s="6" t="s">
        <v>1019</v>
      </c>
      <c r="I296" t="str">
        <f t="shared" si="21"/>
        <v>venetianus VE-C3</v>
      </c>
      <c r="J296" t="s">
        <v>12</v>
      </c>
      <c r="K296" t="s">
        <v>52</v>
      </c>
      <c r="L296" t="s">
        <v>53</v>
      </c>
      <c r="M296">
        <v>10.82</v>
      </c>
      <c r="N296">
        <v>34.556399999999996</v>
      </c>
      <c r="O296" s="7">
        <v>11</v>
      </c>
      <c r="P296" t="s">
        <v>18</v>
      </c>
      <c r="Q296" t="s">
        <v>18</v>
      </c>
      <c r="R296" t="s">
        <v>18</v>
      </c>
      <c r="S296" s="7">
        <v>11</v>
      </c>
      <c r="T296" s="7" t="s">
        <v>18</v>
      </c>
    </row>
    <row r="297" spans="1:20" x14ac:dyDescent="0.25">
      <c r="A297" s="6">
        <v>296</v>
      </c>
      <c r="B297" s="6" t="s">
        <v>1023</v>
      </c>
      <c r="C297" s="6" t="s">
        <v>1024</v>
      </c>
      <c r="D297" s="6" t="s">
        <v>1025</v>
      </c>
      <c r="E297" s="6" t="str">
        <f t="shared" si="18"/>
        <v>Acinetobacter venetianus VE-C3</v>
      </c>
      <c r="F297" s="6" t="str">
        <f t="shared" si="19"/>
        <v xml:space="preserve">Acinetobacter </v>
      </c>
      <c r="G297" s="6" t="str">
        <f t="shared" si="20"/>
        <v xml:space="preserve">venetianus </v>
      </c>
      <c r="H297" s="6" t="s">
        <v>1019</v>
      </c>
      <c r="I297" t="str">
        <f t="shared" si="21"/>
        <v>venetianus VE-C3</v>
      </c>
      <c r="J297" t="s">
        <v>12</v>
      </c>
      <c r="K297" t="s">
        <v>52</v>
      </c>
      <c r="L297" t="s">
        <v>53</v>
      </c>
      <c r="M297">
        <v>15.135</v>
      </c>
      <c r="N297">
        <v>36.412300000000002</v>
      </c>
      <c r="O297" s="7">
        <v>16</v>
      </c>
      <c r="P297" t="s">
        <v>18</v>
      </c>
      <c r="Q297" t="s">
        <v>18</v>
      </c>
      <c r="R297" t="s">
        <v>18</v>
      </c>
      <c r="S297" s="7">
        <v>16</v>
      </c>
      <c r="T297" s="7" t="s">
        <v>18</v>
      </c>
    </row>
    <row r="298" spans="1:20" x14ac:dyDescent="0.25">
      <c r="A298" s="6">
        <v>297</v>
      </c>
      <c r="B298" s="6" t="s">
        <v>1026</v>
      </c>
      <c r="C298" s="6" t="s">
        <v>1027</v>
      </c>
      <c r="D298" s="6" t="s">
        <v>1028</v>
      </c>
      <c r="E298" s="6" t="str">
        <f t="shared" si="18"/>
        <v>Acinetobacter venetianus VE-C3</v>
      </c>
      <c r="F298" s="6" t="str">
        <f t="shared" si="19"/>
        <v xml:space="preserve">Acinetobacter </v>
      </c>
      <c r="G298" s="6" t="str">
        <f t="shared" si="20"/>
        <v xml:space="preserve">venetianus </v>
      </c>
      <c r="H298" s="6" t="s">
        <v>1019</v>
      </c>
      <c r="I298" t="str">
        <f t="shared" si="21"/>
        <v>venetianus VE-C3</v>
      </c>
      <c r="J298" t="s">
        <v>12</v>
      </c>
      <c r="K298" t="s">
        <v>52</v>
      </c>
      <c r="L298" t="s">
        <v>53</v>
      </c>
      <c r="M298">
        <v>186.446</v>
      </c>
      <c r="N298">
        <v>39.557299999999998</v>
      </c>
      <c r="O298" s="7">
        <v>173</v>
      </c>
      <c r="P298" t="s">
        <v>18</v>
      </c>
      <c r="Q298" t="s">
        <v>18</v>
      </c>
      <c r="R298" t="s">
        <v>18</v>
      </c>
      <c r="S298" s="7">
        <v>191</v>
      </c>
      <c r="T298" s="7">
        <v>18</v>
      </c>
    </row>
    <row r="299" spans="1:20" x14ac:dyDescent="0.25">
      <c r="A299" s="6">
        <v>298</v>
      </c>
      <c r="B299" s="6" t="s">
        <v>1030</v>
      </c>
      <c r="C299" s="6" t="s">
        <v>1031</v>
      </c>
      <c r="D299" s="6" t="s">
        <v>1032</v>
      </c>
      <c r="E299" s="6" t="str">
        <f t="shared" si="18"/>
        <v>Actinobacillus pleuropneumoniae</v>
      </c>
      <c r="F299" s="6" t="str">
        <f t="shared" si="19"/>
        <v xml:space="preserve">Actinobacillus </v>
      </c>
      <c r="G299" s="6" t="str">
        <f t="shared" si="20"/>
        <v>pleuropneumoniae</v>
      </c>
      <c r="H299" s="6" t="s">
        <v>1029</v>
      </c>
      <c r="I299" t="str">
        <f t="shared" si="21"/>
        <v>pleuropneumoniae</v>
      </c>
      <c r="J299" t="s">
        <v>12</v>
      </c>
      <c r="K299" t="s">
        <v>52</v>
      </c>
      <c r="L299" t="s">
        <v>53</v>
      </c>
      <c r="M299">
        <v>8.1240000000000006</v>
      </c>
      <c r="N299">
        <v>60.475099999999998</v>
      </c>
      <c r="O299" s="7">
        <v>10</v>
      </c>
      <c r="P299" t="s">
        <v>18</v>
      </c>
      <c r="Q299" t="s">
        <v>18</v>
      </c>
      <c r="R299" t="s">
        <v>18</v>
      </c>
      <c r="S299" s="7">
        <v>10</v>
      </c>
      <c r="T299" s="7" t="s">
        <v>18</v>
      </c>
    </row>
    <row r="300" spans="1:20" x14ac:dyDescent="0.25">
      <c r="A300" s="6">
        <v>299</v>
      </c>
      <c r="B300" s="6" t="s">
        <v>1033</v>
      </c>
      <c r="C300" s="6" t="s">
        <v>1034</v>
      </c>
      <c r="D300" s="6" t="s">
        <v>1035</v>
      </c>
      <c r="E300" s="6" t="str">
        <f t="shared" si="18"/>
        <v>Actinobacillus pleuropneumoniae</v>
      </c>
      <c r="F300" s="6" t="str">
        <f t="shared" si="19"/>
        <v xml:space="preserve">Actinobacillus </v>
      </c>
      <c r="G300" s="6" t="str">
        <f t="shared" si="20"/>
        <v>pleuropneumoniae</v>
      </c>
      <c r="H300" s="6" t="s">
        <v>1029</v>
      </c>
      <c r="I300" t="str">
        <f t="shared" si="21"/>
        <v>pleuropneumoniae</v>
      </c>
      <c r="J300" t="s">
        <v>12</v>
      </c>
      <c r="K300" t="s">
        <v>52</v>
      </c>
      <c r="L300" t="s">
        <v>53</v>
      </c>
      <c r="M300">
        <v>14.393000000000001</v>
      </c>
      <c r="N300">
        <v>32.932699999999997</v>
      </c>
      <c r="O300" s="7">
        <v>10</v>
      </c>
      <c r="P300" t="s">
        <v>18</v>
      </c>
      <c r="Q300" t="s">
        <v>18</v>
      </c>
      <c r="R300" t="s">
        <v>18</v>
      </c>
      <c r="S300" s="7">
        <v>10</v>
      </c>
      <c r="T300" s="7" t="s">
        <v>18</v>
      </c>
    </row>
    <row r="301" spans="1:20" x14ac:dyDescent="0.25">
      <c r="A301" s="6">
        <v>300</v>
      </c>
      <c r="B301" s="6" t="s">
        <v>1036</v>
      </c>
      <c r="C301" s="6" t="s">
        <v>1037</v>
      </c>
      <c r="D301" s="6" t="s">
        <v>1038</v>
      </c>
      <c r="E301" s="6" t="str">
        <f t="shared" si="18"/>
        <v>Actinobacillus pleuropneumoniae</v>
      </c>
      <c r="F301" s="6" t="str">
        <f t="shared" si="19"/>
        <v xml:space="preserve">Actinobacillus </v>
      </c>
      <c r="G301" s="6" t="str">
        <f t="shared" si="20"/>
        <v>pleuropneumoniae</v>
      </c>
      <c r="H301" s="6" t="s">
        <v>1029</v>
      </c>
      <c r="I301" t="str">
        <f t="shared" si="21"/>
        <v>pleuropneumoniae</v>
      </c>
      <c r="J301" t="s">
        <v>12</v>
      </c>
      <c r="K301" t="s">
        <v>52</v>
      </c>
      <c r="L301" t="s">
        <v>53</v>
      </c>
      <c r="M301">
        <v>4.242</v>
      </c>
      <c r="N301">
        <v>47.949100000000001</v>
      </c>
      <c r="O301" s="7">
        <v>2</v>
      </c>
      <c r="P301" t="s">
        <v>18</v>
      </c>
      <c r="Q301" t="s">
        <v>18</v>
      </c>
      <c r="R301" t="s">
        <v>18</v>
      </c>
      <c r="S301" s="7">
        <v>4</v>
      </c>
      <c r="T301" s="7">
        <v>2</v>
      </c>
    </row>
    <row r="302" spans="1:20" x14ac:dyDescent="0.25">
      <c r="A302" s="6">
        <v>301</v>
      </c>
      <c r="B302" s="6" t="s">
        <v>1039</v>
      </c>
      <c r="C302" s="6" t="s">
        <v>1040</v>
      </c>
      <c r="D302" s="6" t="s">
        <v>1041</v>
      </c>
      <c r="E302" s="6" t="str">
        <f t="shared" si="18"/>
        <v>Actinobacillus pleuropneumoniae</v>
      </c>
      <c r="F302" s="6" t="str">
        <f t="shared" si="19"/>
        <v xml:space="preserve">Actinobacillus </v>
      </c>
      <c r="G302" s="6" t="str">
        <f t="shared" si="20"/>
        <v>pleuropneumoniae</v>
      </c>
      <c r="H302" s="6" t="s">
        <v>1029</v>
      </c>
      <c r="I302" t="str">
        <f t="shared" si="21"/>
        <v>pleuropneumoniae</v>
      </c>
      <c r="J302" t="s">
        <v>12</v>
      </c>
      <c r="K302" t="s">
        <v>52</v>
      </c>
      <c r="L302" t="s">
        <v>53</v>
      </c>
      <c r="M302">
        <v>5.6740000000000004</v>
      </c>
      <c r="N302">
        <v>41.3994</v>
      </c>
      <c r="O302" s="7">
        <v>5</v>
      </c>
      <c r="P302" t="s">
        <v>18</v>
      </c>
      <c r="Q302" t="s">
        <v>18</v>
      </c>
      <c r="R302" t="s">
        <v>18</v>
      </c>
      <c r="S302" s="7">
        <v>5</v>
      </c>
      <c r="T302" s="7" t="s">
        <v>18</v>
      </c>
    </row>
    <row r="303" spans="1:20" x14ac:dyDescent="0.25">
      <c r="A303" s="6">
        <v>302</v>
      </c>
      <c r="B303" s="6" t="s">
        <v>1042</v>
      </c>
      <c r="C303" s="6" t="s">
        <v>1043</v>
      </c>
      <c r="D303" s="6" t="s">
        <v>1044</v>
      </c>
      <c r="E303" s="6" t="str">
        <f t="shared" si="18"/>
        <v>Actinobacillus pleuropneumoniae</v>
      </c>
      <c r="F303" s="6" t="str">
        <f t="shared" si="19"/>
        <v xml:space="preserve">Actinobacillus </v>
      </c>
      <c r="G303" s="6" t="str">
        <f t="shared" si="20"/>
        <v>pleuropneumoniae</v>
      </c>
      <c r="H303" s="6" t="s">
        <v>1029</v>
      </c>
      <c r="I303" t="str">
        <f t="shared" si="21"/>
        <v>pleuropneumoniae</v>
      </c>
      <c r="J303" t="s">
        <v>12</v>
      </c>
      <c r="K303" t="s">
        <v>52</v>
      </c>
      <c r="L303" t="s">
        <v>53</v>
      </c>
      <c r="M303">
        <v>4.0650000000000004</v>
      </c>
      <c r="N303">
        <v>45.5105</v>
      </c>
      <c r="O303" s="7">
        <v>7</v>
      </c>
      <c r="P303" t="s">
        <v>18</v>
      </c>
      <c r="Q303" t="s">
        <v>18</v>
      </c>
      <c r="R303" t="s">
        <v>18</v>
      </c>
      <c r="S303" s="7">
        <v>7</v>
      </c>
      <c r="T303" s="7" t="s">
        <v>18</v>
      </c>
    </row>
    <row r="304" spans="1:20" x14ac:dyDescent="0.25">
      <c r="A304" s="6">
        <v>303</v>
      </c>
      <c r="B304" s="6" t="s">
        <v>1045</v>
      </c>
      <c r="C304" s="6" t="s">
        <v>1046</v>
      </c>
      <c r="D304" s="6" t="s">
        <v>1047</v>
      </c>
      <c r="E304" s="6" t="str">
        <f t="shared" si="18"/>
        <v>Actinobacillus pleuropneumoniae</v>
      </c>
      <c r="F304" s="6" t="str">
        <f t="shared" si="19"/>
        <v xml:space="preserve">Actinobacillus </v>
      </c>
      <c r="G304" s="6" t="str">
        <f t="shared" si="20"/>
        <v>pleuropneumoniae</v>
      </c>
      <c r="H304" s="6" t="s">
        <v>1029</v>
      </c>
      <c r="I304" t="str">
        <f t="shared" si="21"/>
        <v>pleuropneumoniae</v>
      </c>
      <c r="J304" t="s">
        <v>12</v>
      </c>
      <c r="K304" t="s">
        <v>52</v>
      </c>
      <c r="L304" t="s">
        <v>53</v>
      </c>
      <c r="M304">
        <v>5.673</v>
      </c>
      <c r="N304">
        <v>39.361899999999999</v>
      </c>
      <c r="O304" s="7">
        <v>9</v>
      </c>
      <c r="P304" t="s">
        <v>18</v>
      </c>
      <c r="Q304" t="s">
        <v>18</v>
      </c>
      <c r="R304" t="s">
        <v>18</v>
      </c>
      <c r="S304" s="7">
        <v>9</v>
      </c>
      <c r="T304" s="7" t="s">
        <v>18</v>
      </c>
    </row>
    <row r="305" spans="1:20" x14ac:dyDescent="0.25">
      <c r="A305" s="6">
        <v>304</v>
      </c>
      <c r="B305" s="6" t="s">
        <v>1048</v>
      </c>
      <c r="C305" s="6" t="s">
        <v>1049</v>
      </c>
      <c r="D305" s="6" t="s">
        <v>1050</v>
      </c>
      <c r="E305" s="6" t="str">
        <f t="shared" si="18"/>
        <v>Actinobacillus pleuropneumoniae</v>
      </c>
      <c r="F305" s="6" t="str">
        <f t="shared" si="19"/>
        <v xml:space="preserve">Actinobacillus </v>
      </c>
      <c r="G305" s="6" t="str">
        <f t="shared" si="20"/>
        <v>pleuropneumoniae</v>
      </c>
      <c r="H305" s="6" t="s">
        <v>1029</v>
      </c>
      <c r="I305" t="str">
        <f t="shared" si="21"/>
        <v>pleuropneumoniae</v>
      </c>
      <c r="J305" t="s">
        <v>12</v>
      </c>
      <c r="K305" t="s">
        <v>52</v>
      </c>
      <c r="L305" t="s">
        <v>53</v>
      </c>
      <c r="M305">
        <v>4.2439999999999998</v>
      </c>
      <c r="N305">
        <v>48.209200000000003</v>
      </c>
      <c r="O305" s="7">
        <v>6</v>
      </c>
      <c r="P305" t="s">
        <v>18</v>
      </c>
      <c r="Q305" t="s">
        <v>18</v>
      </c>
      <c r="R305" t="s">
        <v>18</v>
      </c>
      <c r="S305" s="7">
        <v>7</v>
      </c>
      <c r="T305" s="7">
        <v>1</v>
      </c>
    </row>
    <row r="306" spans="1:20" x14ac:dyDescent="0.25">
      <c r="A306" s="6">
        <v>305</v>
      </c>
      <c r="B306" s="6" t="s">
        <v>1051</v>
      </c>
      <c r="C306" s="6" t="s">
        <v>1052</v>
      </c>
      <c r="D306" s="6" t="s">
        <v>1053</v>
      </c>
      <c r="E306" s="6" t="str">
        <f t="shared" si="18"/>
        <v>Actinobacillus pleuropneumoniae</v>
      </c>
      <c r="F306" s="6" t="str">
        <f t="shared" si="19"/>
        <v xml:space="preserve">Actinobacillus </v>
      </c>
      <c r="G306" s="6" t="str">
        <f t="shared" si="20"/>
        <v>pleuropneumoniae</v>
      </c>
      <c r="H306" s="6" t="s">
        <v>1029</v>
      </c>
      <c r="I306" t="str">
        <f t="shared" si="21"/>
        <v>pleuropneumoniae</v>
      </c>
      <c r="J306" t="s">
        <v>12</v>
      </c>
      <c r="K306" t="s">
        <v>52</v>
      </c>
      <c r="L306" t="s">
        <v>53</v>
      </c>
      <c r="M306">
        <v>3.1560000000000001</v>
      </c>
      <c r="N306">
        <v>46.514600000000002</v>
      </c>
      <c r="O306" s="7">
        <v>5</v>
      </c>
      <c r="P306" t="s">
        <v>18</v>
      </c>
      <c r="Q306" t="s">
        <v>18</v>
      </c>
      <c r="R306" t="s">
        <v>18</v>
      </c>
      <c r="S306" s="7">
        <v>5</v>
      </c>
      <c r="T306" s="7" t="s">
        <v>18</v>
      </c>
    </row>
    <row r="307" spans="1:20" x14ac:dyDescent="0.25">
      <c r="A307" s="6">
        <v>306</v>
      </c>
      <c r="B307" s="6" t="s">
        <v>1055</v>
      </c>
      <c r="C307" s="6" t="s">
        <v>1056</v>
      </c>
      <c r="D307" s="6" t="s">
        <v>1057</v>
      </c>
      <c r="E307" s="6" t="str">
        <f t="shared" si="18"/>
        <v>Actinobacillus pleuropneumoniae APPHB0503</v>
      </c>
      <c r="F307" s="6" t="str">
        <f t="shared" si="19"/>
        <v xml:space="preserve">Actinobacillus </v>
      </c>
      <c r="G307" s="6" t="str">
        <f t="shared" si="20"/>
        <v xml:space="preserve">pleuropneumoniae </v>
      </c>
      <c r="H307" s="6" t="s">
        <v>1054</v>
      </c>
      <c r="I307" t="str">
        <f t="shared" si="21"/>
        <v>pleuropneumoniae APP</v>
      </c>
      <c r="J307" t="s">
        <v>12</v>
      </c>
      <c r="K307" t="s">
        <v>52</v>
      </c>
      <c r="L307" t="s">
        <v>53</v>
      </c>
      <c r="M307">
        <v>15.079000000000001</v>
      </c>
      <c r="N307">
        <v>41.607500000000002</v>
      </c>
      <c r="O307" s="7">
        <v>16</v>
      </c>
      <c r="P307" t="s">
        <v>18</v>
      </c>
      <c r="Q307" t="s">
        <v>18</v>
      </c>
      <c r="R307" t="s">
        <v>18</v>
      </c>
      <c r="S307" s="7">
        <v>16</v>
      </c>
      <c r="T307" s="7" t="s">
        <v>18</v>
      </c>
    </row>
    <row r="308" spans="1:20" x14ac:dyDescent="0.25">
      <c r="A308" s="6">
        <v>307</v>
      </c>
      <c r="B308" s="6" t="s">
        <v>1059</v>
      </c>
      <c r="C308" s="6" t="s">
        <v>1060</v>
      </c>
      <c r="D308" s="6" t="s">
        <v>1061</v>
      </c>
      <c r="E308" s="6" t="str">
        <f t="shared" si="18"/>
        <v>Actinobacillus pleuropneumoniae APP11745</v>
      </c>
      <c r="F308" s="6" t="str">
        <f t="shared" si="19"/>
        <v xml:space="preserve">Actinobacillus </v>
      </c>
      <c r="G308" s="6" t="str">
        <f t="shared" si="20"/>
        <v xml:space="preserve">pleuropneumoniae </v>
      </c>
      <c r="H308" s="6" t="s">
        <v>1058</v>
      </c>
      <c r="I308" t="str">
        <f t="shared" si="21"/>
        <v>pleuropneumoniae APP</v>
      </c>
      <c r="J308" t="s">
        <v>12</v>
      </c>
      <c r="K308" t="s">
        <v>52</v>
      </c>
      <c r="L308" t="s">
        <v>53</v>
      </c>
      <c r="M308">
        <v>5.4859999999999998</v>
      </c>
      <c r="N308">
        <v>38.097000000000001</v>
      </c>
      <c r="O308" s="7">
        <v>4</v>
      </c>
      <c r="P308" t="s">
        <v>18</v>
      </c>
      <c r="Q308" t="s">
        <v>18</v>
      </c>
      <c r="R308" t="s">
        <v>18</v>
      </c>
      <c r="S308" s="7">
        <v>4</v>
      </c>
      <c r="T308" s="7" t="s">
        <v>18</v>
      </c>
    </row>
    <row r="309" spans="1:20" x14ac:dyDescent="0.25">
      <c r="A309" s="6">
        <v>308</v>
      </c>
      <c r="B309" s="6" t="s">
        <v>1063</v>
      </c>
      <c r="C309" s="6" t="s">
        <v>1064</v>
      </c>
      <c r="D309" s="6" t="s">
        <v>1065</v>
      </c>
      <c r="E309" s="6" t="str">
        <f t="shared" si="18"/>
        <v>Actinobacillus pleuropneumoniae serovar 7 str. AP76</v>
      </c>
      <c r="F309" s="6" t="str">
        <f t="shared" si="19"/>
        <v xml:space="preserve">Actinobacillus </v>
      </c>
      <c r="G309" s="6" t="str">
        <f t="shared" si="20"/>
        <v xml:space="preserve">pleuropneumoniae </v>
      </c>
      <c r="H309" s="6" t="s">
        <v>1062</v>
      </c>
      <c r="I309" t="str">
        <f t="shared" si="21"/>
        <v>pleuropneumoniae ser</v>
      </c>
      <c r="J309" t="s">
        <v>12</v>
      </c>
      <c r="K309" t="s">
        <v>52</v>
      </c>
      <c r="L309" t="s">
        <v>53</v>
      </c>
      <c r="M309">
        <v>5.6849999999999996</v>
      </c>
      <c r="N309">
        <v>41.512799999999999</v>
      </c>
      <c r="O309" s="7">
        <v>5</v>
      </c>
      <c r="P309" t="s">
        <v>18</v>
      </c>
      <c r="Q309" t="s">
        <v>18</v>
      </c>
      <c r="R309" t="s">
        <v>18</v>
      </c>
      <c r="S309" s="7">
        <v>6</v>
      </c>
      <c r="T309" s="7">
        <v>1</v>
      </c>
    </row>
    <row r="310" spans="1:20" x14ac:dyDescent="0.25">
      <c r="A310" s="6">
        <v>309</v>
      </c>
      <c r="B310" s="6" t="s">
        <v>1066</v>
      </c>
      <c r="C310" s="6" t="s">
        <v>1067</v>
      </c>
      <c r="D310" s="6" t="s">
        <v>1068</v>
      </c>
      <c r="E310" s="6" t="str">
        <f t="shared" si="18"/>
        <v>Actinobacillus pleuropneumoniae serovar 7 str. AP76</v>
      </c>
      <c r="F310" s="6" t="str">
        <f t="shared" si="19"/>
        <v xml:space="preserve">Actinobacillus </v>
      </c>
      <c r="G310" s="6" t="str">
        <f t="shared" si="20"/>
        <v xml:space="preserve">pleuropneumoniae </v>
      </c>
      <c r="H310" s="6" t="s">
        <v>1062</v>
      </c>
      <c r="I310" t="str">
        <f t="shared" si="21"/>
        <v>pleuropneumoniae ser</v>
      </c>
      <c r="J310" t="s">
        <v>12</v>
      </c>
      <c r="K310" t="s">
        <v>52</v>
      </c>
      <c r="L310" t="s">
        <v>53</v>
      </c>
      <c r="M310">
        <v>4.2359999999999998</v>
      </c>
      <c r="N310">
        <v>48.087800000000001</v>
      </c>
      <c r="O310" s="7">
        <v>4</v>
      </c>
      <c r="P310" t="s">
        <v>18</v>
      </c>
      <c r="Q310" t="s">
        <v>18</v>
      </c>
      <c r="R310" t="s">
        <v>18</v>
      </c>
      <c r="S310" s="7">
        <v>4</v>
      </c>
      <c r="T310" s="7" t="s">
        <v>18</v>
      </c>
    </row>
    <row r="311" spans="1:20" x14ac:dyDescent="0.25">
      <c r="A311" s="6">
        <v>310</v>
      </c>
      <c r="B311" s="6" t="s">
        <v>1069</v>
      </c>
      <c r="C311" s="6" t="s">
        <v>1070</v>
      </c>
      <c r="D311" s="6" t="s">
        <v>1071</v>
      </c>
      <c r="E311" s="6" t="str">
        <f t="shared" si="18"/>
        <v>Actinobacillus pleuropneumoniae serovar 7 str. AP76</v>
      </c>
      <c r="F311" s="6" t="str">
        <f t="shared" si="19"/>
        <v xml:space="preserve">Actinobacillus </v>
      </c>
      <c r="G311" s="6" t="str">
        <f t="shared" si="20"/>
        <v xml:space="preserve">pleuropneumoniae </v>
      </c>
      <c r="H311" s="6" t="s">
        <v>1062</v>
      </c>
      <c r="I311" t="str">
        <f t="shared" si="21"/>
        <v>pleuropneumoniae ser</v>
      </c>
      <c r="J311" t="s">
        <v>12</v>
      </c>
      <c r="K311" t="s">
        <v>52</v>
      </c>
      <c r="L311" t="s">
        <v>53</v>
      </c>
      <c r="M311">
        <v>3.5329999999999999</v>
      </c>
      <c r="N311">
        <v>41.7209</v>
      </c>
      <c r="O311" s="7">
        <v>3</v>
      </c>
      <c r="P311" t="s">
        <v>18</v>
      </c>
      <c r="Q311" t="s">
        <v>18</v>
      </c>
      <c r="R311" t="s">
        <v>18</v>
      </c>
      <c r="S311" s="7">
        <v>4</v>
      </c>
      <c r="T311" s="7">
        <v>1</v>
      </c>
    </row>
    <row r="312" spans="1:20" x14ac:dyDescent="0.25">
      <c r="A312" s="6">
        <v>311</v>
      </c>
      <c r="B312" s="6" t="s">
        <v>1073</v>
      </c>
      <c r="C312" s="6" t="s">
        <v>1074</v>
      </c>
      <c r="D312" s="6" t="s">
        <v>1075</v>
      </c>
      <c r="E312" s="6" t="str">
        <f t="shared" si="18"/>
        <v>Actinobacillus porcitonsillarum</v>
      </c>
      <c r="F312" s="6" t="str">
        <f t="shared" si="19"/>
        <v xml:space="preserve">Actinobacillus </v>
      </c>
      <c r="G312" s="6" t="str">
        <f t="shared" si="20"/>
        <v>porcitonsillarum</v>
      </c>
      <c r="H312" s="6" t="s">
        <v>1072</v>
      </c>
      <c r="I312" t="str">
        <f t="shared" si="21"/>
        <v>porcitonsillarum</v>
      </c>
      <c r="J312" t="s">
        <v>12</v>
      </c>
      <c r="K312" t="s">
        <v>52</v>
      </c>
      <c r="L312" t="s">
        <v>53</v>
      </c>
      <c r="M312">
        <v>4.556</v>
      </c>
      <c r="N312">
        <v>48.639200000000002</v>
      </c>
      <c r="O312" s="7">
        <v>6</v>
      </c>
      <c r="P312" t="s">
        <v>18</v>
      </c>
      <c r="Q312" t="s">
        <v>18</v>
      </c>
      <c r="R312" t="s">
        <v>18</v>
      </c>
      <c r="S312" s="7">
        <v>7</v>
      </c>
      <c r="T312" s="7">
        <v>1</v>
      </c>
    </row>
    <row r="313" spans="1:20" x14ac:dyDescent="0.25">
      <c r="A313" s="6">
        <v>312</v>
      </c>
      <c r="B313" s="6" t="s">
        <v>1076</v>
      </c>
      <c r="C313" s="6" t="s">
        <v>1077</v>
      </c>
      <c r="D313" s="6" t="s">
        <v>1078</v>
      </c>
      <c r="E313" s="6" t="str">
        <f t="shared" si="18"/>
        <v>Actinobacillus porcitonsillarum</v>
      </c>
      <c r="F313" s="6" t="str">
        <f t="shared" si="19"/>
        <v xml:space="preserve">Actinobacillus </v>
      </c>
      <c r="G313" s="6" t="str">
        <f t="shared" si="20"/>
        <v>porcitonsillarum</v>
      </c>
      <c r="H313" s="6" t="s">
        <v>1072</v>
      </c>
      <c r="I313" t="str">
        <f t="shared" si="21"/>
        <v>porcitonsillarum</v>
      </c>
      <c r="J313" t="s">
        <v>12</v>
      </c>
      <c r="K313" t="s">
        <v>52</v>
      </c>
      <c r="L313" t="s">
        <v>53</v>
      </c>
      <c r="M313">
        <v>11.115</v>
      </c>
      <c r="N313">
        <v>38.758400000000002</v>
      </c>
      <c r="O313" s="7">
        <v>12</v>
      </c>
      <c r="P313" t="s">
        <v>18</v>
      </c>
      <c r="Q313" t="s">
        <v>18</v>
      </c>
      <c r="R313" t="s">
        <v>18</v>
      </c>
      <c r="S313" s="7">
        <v>13</v>
      </c>
      <c r="T313" s="7">
        <v>1</v>
      </c>
    </row>
    <row r="314" spans="1:20" x14ac:dyDescent="0.25">
      <c r="A314" s="6">
        <v>313</v>
      </c>
      <c r="B314" s="6" t="s">
        <v>1079</v>
      </c>
      <c r="C314" s="6" t="s">
        <v>1080</v>
      </c>
      <c r="D314" s="6" t="s">
        <v>1081</v>
      </c>
      <c r="E314" s="6" t="str">
        <f t="shared" si="18"/>
        <v>Actinobacillus porcitonsillarum</v>
      </c>
      <c r="F314" s="6" t="str">
        <f t="shared" si="19"/>
        <v xml:space="preserve">Actinobacillus </v>
      </c>
      <c r="G314" s="6" t="str">
        <f t="shared" si="20"/>
        <v>porcitonsillarum</v>
      </c>
      <c r="H314" s="6" t="s">
        <v>1072</v>
      </c>
      <c r="I314" t="str">
        <f t="shared" si="21"/>
        <v>porcitonsillarum</v>
      </c>
      <c r="J314" t="s">
        <v>12</v>
      </c>
      <c r="K314" t="s">
        <v>52</v>
      </c>
      <c r="L314" t="s">
        <v>53</v>
      </c>
      <c r="M314">
        <v>9.5489999999999995</v>
      </c>
      <c r="N314">
        <v>39.491</v>
      </c>
      <c r="O314" s="7">
        <v>10</v>
      </c>
      <c r="P314" t="s">
        <v>18</v>
      </c>
      <c r="Q314" t="s">
        <v>18</v>
      </c>
      <c r="R314" t="s">
        <v>18</v>
      </c>
      <c r="S314" s="7">
        <v>12</v>
      </c>
      <c r="T314" s="7">
        <v>2</v>
      </c>
    </row>
    <row r="315" spans="1:20" x14ac:dyDescent="0.25">
      <c r="A315" s="6">
        <v>314</v>
      </c>
      <c r="B315" s="6" t="s">
        <v>1082</v>
      </c>
      <c r="C315" s="6" t="s">
        <v>1083</v>
      </c>
      <c r="D315" s="6" t="s">
        <v>1084</v>
      </c>
      <c r="E315" s="6" t="str">
        <f t="shared" si="18"/>
        <v>Actinobacillus porcitonsillarum</v>
      </c>
      <c r="F315" s="6" t="str">
        <f t="shared" si="19"/>
        <v xml:space="preserve">Actinobacillus </v>
      </c>
      <c r="G315" s="6" t="str">
        <f t="shared" si="20"/>
        <v>porcitonsillarum</v>
      </c>
      <c r="H315" s="6" t="s">
        <v>1072</v>
      </c>
      <c r="I315" t="str">
        <f t="shared" si="21"/>
        <v>porcitonsillarum</v>
      </c>
      <c r="J315" t="s">
        <v>12</v>
      </c>
      <c r="K315" t="s">
        <v>52</v>
      </c>
      <c r="L315" t="s">
        <v>53</v>
      </c>
      <c r="M315">
        <v>8.6319999999999997</v>
      </c>
      <c r="N315">
        <v>38.090800000000002</v>
      </c>
      <c r="O315" s="7">
        <v>12</v>
      </c>
      <c r="P315" t="s">
        <v>18</v>
      </c>
      <c r="Q315" t="s">
        <v>18</v>
      </c>
      <c r="R315" t="s">
        <v>18</v>
      </c>
      <c r="S315" s="7">
        <v>14</v>
      </c>
      <c r="T315" s="7">
        <v>2</v>
      </c>
    </row>
    <row r="316" spans="1:20" x14ac:dyDescent="0.25">
      <c r="A316" s="6">
        <v>315</v>
      </c>
      <c r="B316" s="6" t="s">
        <v>1085</v>
      </c>
      <c r="C316" s="6" t="s">
        <v>1086</v>
      </c>
      <c r="D316" s="6" t="s">
        <v>1087</v>
      </c>
      <c r="E316" s="6" t="str">
        <f t="shared" si="18"/>
        <v>Actinobacillus porcitonsillarum</v>
      </c>
      <c r="F316" s="6" t="str">
        <f t="shared" si="19"/>
        <v xml:space="preserve">Actinobacillus </v>
      </c>
      <c r="G316" s="6" t="str">
        <f t="shared" si="20"/>
        <v>porcitonsillarum</v>
      </c>
      <c r="H316" s="6" t="s">
        <v>1072</v>
      </c>
      <c r="I316" t="str">
        <f t="shared" si="21"/>
        <v>porcitonsillarum</v>
      </c>
      <c r="J316" t="s">
        <v>12</v>
      </c>
      <c r="K316" t="s">
        <v>52</v>
      </c>
      <c r="L316" t="s">
        <v>53</v>
      </c>
      <c r="M316">
        <v>8.7509999999999994</v>
      </c>
      <c r="N316">
        <v>40.978200000000001</v>
      </c>
      <c r="O316" s="7">
        <v>10</v>
      </c>
      <c r="P316" t="s">
        <v>18</v>
      </c>
      <c r="Q316" t="s">
        <v>18</v>
      </c>
      <c r="R316" t="s">
        <v>18</v>
      </c>
      <c r="S316" s="7">
        <v>12</v>
      </c>
      <c r="T316" s="7">
        <v>2</v>
      </c>
    </row>
    <row r="317" spans="1:20" x14ac:dyDescent="0.25">
      <c r="A317" s="6">
        <v>316</v>
      </c>
      <c r="B317" s="6" t="s">
        <v>1088</v>
      </c>
      <c r="C317" s="6" t="s">
        <v>1089</v>
      </c>
      <c r="D317" s="6" t="s">
        <v>1090</v>
      </c>
      <c r="E317" s="6" t="str">
        <f t="shared" si="18"/>
        <v>Actinobacillus porcitonsillarum</v>
      </c>
      <c r="F317" s="6" t="str">
        <f t="shared" si="19"/>
        <v xml:space="preserve">Actinobacillus </v>
      </c>
      <c r="G317" s="6" t="str">
        <f t="shared" si="20"/>
        <v>porcitonsillarum</v>
      </c>
      <c r="H317" s="6" t="s">
        <v>1072</v>
      </c>
      <c r="I317" t="str">
        <f t="shared" si="21"/>
        <v>porcitonsillarum</v>
      </c>
      <c r="J317" t="s">
        <v>12</v>
      </c>
      <c r="K317" t="s">
        <v>52</v>
      </c>
      <c r="L317" t="s">
        <v>53</v>
      </c>
      <c r="M317">
        <v>13.425000000000001</v>
      </c>
      <c r="N317">
        <v>39.270000000000003</v>
      </c>
      <c r="O317" s="7">
        <v>14</v>
      </c>
      <c r="P317" t="s">
        <v>18</v>
      </c>
      <c r="Q317" t="s">
        <v>18</v>
      </c>
      <c r="R317" t="s">
        <v>18</v>
      </c>
      <c r="S317" s="7">
        <v>18</v>
      </c>
      <c r="T317" s="7">
        <v>4</v>
      </c>
    </row>
    <row r="318" spans="1:20" x14ac:dyDescent="0.25">
      <c r="A318" s="6">
        <v>317</v>
      </c>
      <c r="B318" s="6" t="s">
        <v>1092</v>
      </c>
      <c r="C318" s="6" t="s">
        <v>1093</v>
      </c>
      <c r="D318" s="6" t="s">
        <v>1094</v>
      </c>
      <c r="E318" s="6" t="str">
        <f t="shared" si="18"/>
        <v>Advenella kashmirensis WT001</v>
      </c>
      <c r="F318" s="6" t="str">
        <f t="shared" si="19"/>
        <v xml:space="preserve">Advenella </v>
      </c>
      <c r="G318" s="6" t="str">
        <f t="shared" si="20"/>
        <v xml:space="preserve">kashmirensis </v>
      </c>
      <c r="H318" s="6" t="s">
        <v>1091</v>
      </c>
      <c r="I318" t="str">
        <f t="shared" si="21"/>
        <v>kashmirensis WT001</v>
      </c>
      <c r="J318" t="s">
        <v>12</v>
      </c>
      <c r="K318" t="s">
        <v>52</v>
      </c>
      <c r="L318" t="s">
        <v>335</v>
      </c>
      <c r="M318">
        <v>57.884</v>
      </c>
      <c r="N318">
        <v>46.714100000000002</v>
      </c>
      <c r="O318" s="7">
        <v>57</v>
      </c>
      <c r="P318" t="s">
        <v>18</v>
      </c>
      <c r="Q318" t="s">
        <v>18</v>
      </c>
      <c r="R318" t="s">
        <v>18</v>
      </c>
      <c r="S318" s="7">
        <v>60</v>
      </c>
      <c r="T318" s="7">
        <v>3</v>
      </c>
    </row>
    <row r="319" spans="1:20" x14ac:dyDescent="0.25">
      <c r="A319" s="6">
        <v>318</v>
      </c>
      <c r="B319" s="6" t="s">
        <v>1096</v>
      </c>
      <c r="C319" s="6" t="s">
        <v>1097</v>
      </c>
      <c r="D319" s="6" t="s">
        <v>1098</v>
      </c>
      <c r="E319" s="6" t="str">
        <f t="shared" si="18"/>
        <v>Advenella mimigardefordensis DPN7</v>
      </c>
      <c r="F319" s="6" t="str">
        <f t="shared" si="19"/>
        <v xml:space="preserve">Advenella </v>
      </c>
      <c r="G319" s="6" t="str">
        <f t="shared" si="20"/>
        <v xml:space="preserve">mimigardefordensis </v>
      </c>
      <c r="H319" s="6" t="s">
        <v>1095</v>
      </c>
      <c r="I319" t="str">
        <f t="shared" si="21"/>
        <v>mimigardefordensis D</v>
      </c>
      <c r="J319" t="s">
        <v>12</v>
      </c>
      <c r="K319" t="s">
        <v>52</v>
      </c>
      <c r="L319" t="s">
        <v>335</v>
      </c>
      <c r="M319">
        <v>23.61</v>
      </c>
      <c r="N319">
        <v>45.709400000000002</v>
      </c>
      <c r="O319" s="7">
        <v>23</v>
      </c>
      <c r="P319" t="s">
        <v>18</v>
      </c>
      <c r="Q319" t="s">
        <v>18</v>
      </c>
      <c r="R319" t="s">
        <v>18</v>
      </c>
      <c r="S319" s="7">
        <v>25</v>
      </c>
      <c r="T319" s="7">
        <v>2</v>
      </c>
    </row>
    <row r="320" spans="1:20" x14ac:dyDescent="0.25">
      <c r="A320" s="6">
        <v>319</v>
      </c>
      <c r="B320" s="6" t="s">
        <v>1100</v>
      </c>
      <c r="C320" s="6" t="s">
        <v>1101</v>
      </c>
      <c r="D320" s="6" t="s">
        <v>1102</v>
      </c>
      <c r="E320" s="6" t="str">
        <f t="shared" si="18"/>
        <v>Aeromonas bestiarum 5S9</v>
      </c>
      <c r="F320" s="6" t="str">
        <f t="shared" si="19"/>
        <v xml:space="preserve">Aeromonas </v>
      </c>
      <c r="G320" s="6" t="str">
        <f t="shared" si="20"/>
        <v xml:space="preserve">bestiarum </v>
      </c>
      <c r="H320" s="6" t="s">
        <v>1099</v>
      </c>
      <c r="I320" t="str">
        <f t="shared" si="21"/>
        <v>bestiarum 5S9</v>
      </c>
      <c r="J320" t="s">
        <v>12</v>
      </c>
      <c r="K320" t="s">
        <v>52</v>
      </c>
      <c r="L320" t="s">
        <v>53</v>
      </c>
      <c r="M320">
        <v>24.716000000000001</v>
      </c>
      <c r="N320">
        <v>54.005499999999998</v>
      </c>
      <c r="O320" s="7">
        <v>16</v>
      </c>
      <c r="P320" t="s">
        <v>18</v>
      </c>
      <c r="Q320" t="s">
        <v>18</v>
      </c>
      <c r="R320" t="s">
        <v>18</v>
      </c>
      <c r="S320" s="7">
        <v>16</v>
      </c>
      <c r="T320" s="7" t="s">
        <v>18</v>
      </c>
    </row>
    <row r="321" spans="1:20" x14ac:dyDescent="0.25">
      <c r="A321" s="6">
        <v>320</v>
      </c>
      <c r="B321" s="6" t="s">
        <v>1104</v>
      </c>
      <c r="C321" s="6" t="s">
        <v>1105</v>
      </c>
      <c r="D321" s="6" t="s">
        <v>18</v>
      </c>
      <c r="E321" s="6" t="str">
        <f t="shared" si="18"/>
        <v>Aeromonas caviae HGB5</v>
      </c>
      <c r="F321" s="6" t="str">
        <f t="shared" si="19"/>
        <v xml:space="preserve">Aeromonas </v>
      </c>
      <c r="G321" s="6" t="str">
        <f t="shared" si="20"/>
        <v xml:space="preserve">caviae </v>
      </c>
      <c r="H321" s="6" t="s">
        <v>1103</v>
      </c>
      <c r="I321" t="str">
        <f t="shared" si="21"/>
        <v>caviae HGB5</v>
      </c>
      <c r="J321" t="s">
        <v>12</v>
      </c>
      <c r="K321" t="s">
        <v>52</v>
      </c>
      <c r="L321" t="s">
        <v>53</v>
      </c>
      <c r="M321">
        <v>84.748999999999995</v>
      </c>
      <c r="N321">
        <v>57.285600000000002</v>
      </c>
      <c r="O321" s="7">
        <v>92</v>
      </c>
      <c r="P321" t="s">
        <v>18</v>
      </c>
      <c r="Q321" t="s">
        <v>18</v>
      </c>
      <c r="R321" t="s">
        <v>18</v>
      </c>
      <c r="S321" s="7">
        <v>95</v>
      </c>
      <c r="T321" s="7">
        <v>3</v>
      </c>
    </row>
    <row r="322" spans="1:20" x14ac:dyDescent="0.25">
      <c r="A322" s="6">
        <v>321</v>
      </c>
      <c r="B322" s="6" t="s">
        <v>1107</v>
      </c>
      <c r="C322" s="6" t="s">
        <v>1108</v>
      </c>
      <c r="D322" s="6" t="s">
        <v>1109</v>
      </c>
      <c r="E322" s="6" t="str">
        <f t="shared" si="18"/>
        <v>Aeromonas dhakensis AAK1</v>
      </c>
      <c r="F322" s="6" t="str">
        <f t="shared" si="19"/>
        <v xml:space="preserve">Aeromonas </v>
      </c>
      <c r="G322" s="6" t="str">
        <f t="shared" si="20"/>
        <v xml:space="preserve">dhakensis </v>
      </c>
      <c r="H322" s="6" t="s">
        <v>1106</v>
      </c>
      <c r="I322" t="str">
        <f t="shared" si="21"/>
        <v>dhakensis AAK1</v>
      </c>
      <c r="J322" t="s">
        <v>12</v>
      </c>
      <c r="K322" t="s">
        <v>52</v>
      </c>
      <c r="L322" t="s">
        <v>53</v>
      </c>
      <c r="M322">
        <v>4.1609999999999996</v>
      </c>
      <c r="N322">
        <v>54.554200000000002</v>
      </c>
      <c r="O322" s="7">
        <v>7</v>
      </c>
      <c r="P322" t="s">
        <v>18</v>
      </c>
      <c r="Q322" t="s">
        <v>18</v>
      </c>
      <c r="R322" t="s">
        <v>18</v>
      </c>
      <c r="S322" s="7">
        <v>7</v>
      </c>
      <c r="T322" s="7" t="s">
        <v>18</v>
      </c>
    </row>
    <row r="323" spans="1:20" x14ac:dyDescent="0.25">
      <c r="A323" s="6">
        <v>322</v>
      </c>
      <c r="B323" s="6" t="s">
        <v>1111</v>
      </c>
      <c r="C323" s="6" t="s">
        <v>1112</v>
      </c>
      <c r="D323" s="6" t="s">
        <v>1113</v>
      </c>
      <c r="E323" s="6" t="str">
        <f t="shared" ref="E323:E386" si="22">IF(IFERROR(SEARCH("'",H323,1)=1,LOOKUP($A323,$A:$A,H:H))=TRUE,"-",IF(IFERROR(SEARCH("[",H323,1)=1,LOOKUP($A323,$A:$A,H:H))=TRUE,"-",IF(EXACT(MID(H323,1,1),MID(PROPER(H323),1,1))=FALSE,"-",IF(MID(H323,1,11)="Candidatus ",MID(H323,12,100),H323))))</f>
        <v>Aeromonas hydrophila AL06-06</v>
      </c>
      <c r="F323" s="6" t="str">
        <f t="shared" ref="F323:F386" si="23">IF(E323="-","-",LEFT(E323,FIND(" ",E323,1)))</f>
        <v xml:space="preserve">Aeromonas </v>
      </c>
      <c r="G323" s="6" t="str">
        <f t="shared" ref="G323:G386" si="24">IF(ISERR(LEFT($I:$I,FIND(" ",$I:$I,1))),$I323,LEFT($I:$I,FIND(" ",$I:$I,1)))</f>
        <v xml:space="preserve">hydrophila </v>
      </c>
      <c r="H323" s="6" t="s">
        <v>1110</v>
      </c>
      <c r="I323" t="str">
        <f t="shared" si="21"/>
        <v>hydrophila AL06-06</v>
      </c>
      <c r="J323" t="s">
        <v>12</v>
      </c>
      <c r="K323" t="s">
        <v>52</v>
      </c>
      <c r="L323" t="s">
        <v>53</v>
      </c>
      <c r="M323">
        <v>7.77</v>
      </c>
      <c r="N323">
        <v>50.012900000000002</v>
      </c>
      <c r="O323" s="7">
        <v>8</v>
      </c>
      <c r="P323" t="s">
        <v>18</v>
      </c>
      <c r="Q323" t="s">
        <v>18</v>
      </c>
      <c r="R323" t="s">
        <v>18</v>
      </c>
      <c r="S323" s="7">
        <v>8</v>
      </c>
      <c r="T323" s="7" t="s">
        <v>18</v>
      </c>
    </row>
    <row r="324" spans="1:20" x14ac:dyDescent="0.25">
      <c r="A324" s="6">
        <v>323</v>
      </c>
      <c r="B324" s="6" t="s">
        <v>1114</v>
      </c>
      <c r="C324" s="6" t="s">
        <v>1115</v>
      </c>
      <c r="D324" s="6" t="s">
        <v>1116</v>
      </c>
      <c r="E324" s="6" t="str">
        <f t="shared" si="22"/>
        <v>Aeromonas hydrophila AL06-06</v>
      </c>
      <c r="F324" s="6" t="str">
        <f t="shared" si="23"/>
        <v xml:space="preserve">Aeromonas </v>
      </c>
      <c r="G324" s="6" t="str">
        <f t="shared" si="24"/>
        <v xml:space="preserve">hydrophila </v>
      </c>
      <c r="H324" s="6" t="s">
        <v>1110</v>
      </c>
      <c r="I324" t="str">
        <f t="shared" si="21"/>
        <v>hydrophila AL06-06</v>
      </c>
      <c r="J324" t="s">
        <v>12</v>
      </c>
      <c r="K324" t="s">
        <v>52</v>
      </c>
      <c r="L324" t="s">
        <v>53</v>
      </c>
      <c r="M324">
        <v>5.9580000000000002</v>
      </c>
      <c r="N324">
        <v>56.982199999999999</v>
      </c>
      <c r="O324" s="7">
        <v>8</v>
      </c>
      <c r="P324" t="s">
        <v>18</v>
      </c>
      <c r="Q324" t="s">
        <v>18</v>
      </c>
      <c r="R324" t="s">
        <v>18</v>
      </c>
      <c r="S324" s="7">
        <v>8</v>
      </c>
      <c r="T324" s="7" t="s">
        <v>18</v>
      </c>
    </row>
    <row r="325" spans="1:20" x14ac:dyDescent="0.25">
      <c r="A325" s="6">
        <v>324</v>
      </c>
      <c r="B325" s="6" t="s">
        <v>1117</v>
      </c>
      <c r="C325" s="6" t="s">
        <v>1118</v>
      </c>
      <c r="D325" s="6" t="s">
        <v>1119</v>
      </c>
      <c r="E325" s="6" t="str">
        <f t="shared" si="22"/>
        <v>Aeromonas hydrophila AL06-06</v>
      </c>
      <c r="F325" s="6" t="str">
        <f t="shared" si="23"/>
        <v xml:space="preserve">Aeromonas </v>
      </c>
      <c r="G325" s="6" t="str">
        <f t="shared" si="24"/>
        <v xml:space="preserve">hydrophila </v>
      </c>
      <c r="H325" s="6" t="s">
        <v>1110</v>
      </c>
      <c r="I325" t="str">
        <f t="shared" si="21"/>
        <v>hydrophila AL06-06</v>
      </c>
      <c r="J325" t="s">
        <v>12</v>
      </c>
      <c r="K325" t="s">
        <v>52</v>
      </c>
      <c r="L325" t="s">
        <v>53</v>
      </c>
      <c r="M325">
        <v>2.8380000000000001</v>
      </c>
      <c r="N325">
        <v>58.280500000000004</v>
      </c>
      <c r="O325" s="7">
        <v>3</v>
      </c>
      <c r="P325" t="s">
        <v>18</v>
      </c>
      <c r="Q325" t="s">
        <v>18</v>
      </c>
      <c r="R325" t="s">
        <v>18</v>
      </c>
      <c r="S325" s="7">
        <v>3</v>
      </c>
      <c r="T325" s="7" t="s">
        <v>18</v>
      </c>
    </row>
    <row r="326" spans="1:20" x14ac:dyDescent="0.25">
      <c r="A326" s="6">
        <v>325</v>
      </c>
      <c r="B326" s="6" t="s">
        <v>1121</v>
      </c>
      <c r="C326" s="6" t="s">
        <v>1122</v>
      </c>
      <c r="D326" s="6" t="s">
        <v>1123</v>
      </c>
      <c r="E326" s="6" t="str">
        <f t="shared" si="22"/>
        <v>Aeromonas hydrophila</v>
      </c>
      <c r="F326" s="6" t="str">
        <f t="shared" si="23"/>
        <v xml:space="preserve">Aeromonas </v>
      </c>
      <c r="G326" s="6" t="str">
        <f t="shared" si="24"/>
        <v>hydrophila</v>
      </c>
      <c r="H326" s="6" t="s">
        <v>1120</v>
      </c>
      <c r="I326" t="str">
        <f t="shared" si="21"/>
        <v>hydrophila</v>
      </c>
      <c r="J326" t="s">
        <v>12</v>
      </c>
      <c r="K326" t="s">
        <v>52</v>
      </c>
      <c r="L326" t="s">
        <v>53</v>
      </c>
      <c r="M326">
        <v>6.9029999999999996</v>
      </c>
      <c r="N326">
        <v>51.702199999999998</v>
      </c>
      <c r="O326" s="7">
        <v>4</v>
      </c>
      <c r="P326" t="s">
        <v>18</v>
      </c>
      <c r="Q326" t="s">
        <v>18</v>
      </c>
      <c r="R326" t="s">
        <v>18</v>
      </c>
      <c r="S326" s="7">
        <v>4</v>
      </c>
      <c r="T326" s="7" t="s">
        <v>18</v>
      </c>
    </row>
    <row r="327" spans="1:20" x14ac:dyDescent="0.25">
      <c r="A327" s="6">
        <v>326</v>
      </c>
      <c r="B327" s="6" t="s">
        <v>1125</v>
      </c>
      <c r="C327" s="6" t="s">
        <v>1126</v>
      </c>
      <c r="D327" s="6" t="s">
        <v>1127</v>
      </c>
      <c r="E327" s="6" t="str">
        <f t="shared" si="22"/>
        <v>Aeromonas hydrophila AO1</v>
      </c>
      <c r="F327" s="6" t="str">
        <f t="shared" si="23"/>
        <v xml:space="preserve">Aeromonas </v>
      </c>
      <c r="G327" s="6" t="str">
        <f t="shared" si="24"/>
        <v xml:space="preserve">hydrophila </v>
      </c>
      <c r="H327" s="6" t="s">
        <v>1124</v>
      </c>
      <c r="I327" t="str">
        <f t="shared" si="21"/>
        <v>hydrophila AO1</v>
      </c>
      <c r="J327" t="s">
        <v>12</v>
      </c>
      <c r="K327" t="s">
        <v>52</v>
      </c>
      <c r="L327" t="s">
        <v>53</v>
      </c>
      <c r="M327">
        <v>7.6210000000000004</v>
      </c>
      <c r="N327">
        <v>59.729700000000001</v>
      </c>
      <c r="O327" s="7">
        <v>6</v>
      </c>
      <c r="P327" t="s">
        <v>18</v>
      </c>
      <c r="Q327" t="s">
        <v>18</v>
      </c>
      <c r="R327" t="s">
        <v>18</v>
      </c>
      <c r="S327" s="7">
        <v>6</v>
      </c>
      <c r="T327" s="7" t="s">
        <v>18</v>
      </c>
    </row>
    <row r="328" spans="1:20" x14ac:dyDescent="0.25">
      <c r="A328" s="6">
        <v>327</v>
      </c>
      <c r="B328" s="6" t="s">
        <v>1128</v>
      </c>
      <c r="C328" s="6" t="s">
        <v>1129</v>
      </c>
      <c r="D328" s="6" t="s">
        <v>1130</v>
      </c>
      <c r="E328" s="6" t="str">
        <f t="shared" si="22"/>
        <v>Aeromonas hydrophila</v>
      </c>
      <c r="F328" s="6" t="str">
        <f t="shared" si="23"/>
        <v xml:space="preserve">Aeromonas </v>
      </c>
      <c r="G328" s="6" t="str">
        <f t="shared" si="24"/>
        <v>hydrophila</v>
      </c>
      <c r="H328" s="6" t="s">
        <v>1120</v>
      </c>
      <c r="I328" t="str">
        <f t="shared" si="21"/>
        <v>hydrophila</v>
      </c>
      <c r="J328" t="s">
        <v>12</v>
      </c>
      <c r="K328" t="s">
        <v>52</v>
      </c>
      <c r="L328" t="s">
        <v>53</v>
      </c>
      <c r="M328">
        <v>3.68</v>
      </c>
      <c r="N328">
        <v>55.815199999999997</v>
      </c>
      <c r="O328" s="7">
        <v>2</v>
      </c>
      <c r="P328" t="s">
        <v>18</v>
      </c>
      <c r="Q328" t="s">
        <v>18</v>
      </c>
      <c r="R328" t="s">
        <v>18</v>
      </c>
      <c r="S328" s="7">
        <v>2</v>
      </c>
      <c r="T328" s="7" t="s">
        <v>18</v>
      </c>
    </row>
    <row r="329" spans="1:20" x14ac:dyDescent="0.25">
      <c r="A329" s="6">
        <v>328</v>
      </c>
      <c r="B329" s="6" t="s">
        <v>1131</v>
      </c>
      <c r="C329" s="6" t="s">
        <v>1132</v>
      </c>
      <c r="D329" s="6" t="s">
        <v>1133</v>
      </c>
      <c r="E329" s="6" t="str">
        <f t="shared" si="22"/>
        <v>Aeromonas hydrophila</v>
      </c>
      <c r="F329" s="6" t="str">
        <f t="shared" si="23"/>
        <v xml:space="preserve">Aeromonas </v>
      </c>
      <c r="G329" s="6" t="str">
        <f t="shared" si="24"/>
        <v>hydrophila</v>
      </c>
      <c r="H329" s="6" t="s">
        <v>1120</v>
      </c>
      <c r="I329" t="str">
        <f t="shared" si="21"/>
        <v>hydrophila</v>
      </c>
      <c r="J329" t="s">
        <v>12</v>
      </c>
      <c r="K329" t="s">
        <v>52</v>
      </c>
      <c r="L329" t="s">
        <v>53</v>
      </c>
      <c r="M329">
        <v>8.9789999999999992</v>
      </c>
      <c r="N329">
        <v>53.8367</v>
      </c>
      <c r="O329" s="7">
        <v>14</v>
      </c>
      <c r="P329" t="s">
        <v>18</v>
      </c>
      <c r="Q329" t="s">
        <v>18</v>
      </c>
      <c r="R329" t="s">
        <v>18</v>
      </c>
      <c r="S329" s="7">
        <v>14</v>
      </c>
      <c r="T329" s="7" t="s">
        <v>18</v>
      </c>
    </row>
    <row r="330" spans="1:20" x14ac:dyDescent="0.25">
      <c r="A330" s="6">
        <v>329</v>
      </c>
      <c r="B330" s="6" t="s">
        <v>1135</v>
      </c>
      <c r="C330" s="6" t="s">
        <v>1136</v>
      </c>
      <c r="D330" s="6" t="s">
        <v>1137</v>
      </c>
      <c r="E330" s="6" t="str">
        <f t="shared" si="22"/>
        <v>Aeromonas hydrophila 410</v>
      </c>
      <c r="F330" s="6" t="str">
        <f t="shared" si="23"/>
        <v xml:space="preserve">Aeromonas </v>
      </c>
      <c r="G330" s="6" t="str">
        <f t="shared" si="24"/>
        <v xml:space="preserve">hydrophila </v>
      </c>
      <c r="H330" s="6" t="s">
        <v>1134</v>
      </c>
      <c r="I330" t="str">
        <f t="shared" si="21"/>
        <v>hydrophila 410</v>
      </c>
      <c r="J330" t="s">
        <v>12</v>
      </c>
      <c r="K330" t="s">
        <v>52</v>
      </c>
      <c r="L330" t="s">
        <v>53</v>
      </c>
      <c r="M330">
        <v>2.524</v>
      </c>
      <c r="N330">
        <v>56.576900000000002</v>
      </c>
      <c r="O330" s="7">
        <v>2</v>
      </c>
      <c r="P330" t="s">
        <v>18</v>
      </c>
      <c r="Q330" t="s">
        <v>18</v>
      </c>
      <c r="R330" t="s">
        <v>18</v>
      </c>
      <c r="S330" s="7">
        <v>2</v>
      </c>
      <c r="T330" s="7" t="s">
        <v>18</v>
      </c>
    </row>
    <row r="331" spans="1:20" x14ac:dyDescent="0.25">
      <c r="A331" s="6">
        <v>330</v>
      </c>
      <c r="B331" s="6" t="s">
        <v>1138</v>
      </c>
      <c r="C331" s="6" t="s">
        <v>1139</v>
      </c>
      <c r="D331" s="6" t="s">
        <v>1140</v>
      </c>
      <c r="E331" s="6" t="str">
        <f t="shared" si="22"/>
        <v>Aeromonas hydrophila</v>
      </c>
      <c r="F331" s="6" t="str">
        <f t="shared" si="23"/>
        <v xml:space="preserve">Aeromonas </v>
      </c>
      <c r="G331" s="6" t="str">
        <f t="shared" si="24"/>
        <v>hydrophila</v>
      </c>
      <c r="H331" s="6" t="s">
        <v>1120</v>
      </c>
      <c r="I331" t="str">
        <f t="shared" si="21"/>
        <v>hydrophila</v>
      </c>
      <c r="J331" t="s">
        <v>12</v>
      </c>
      <c r="K331" t="s">
        <v>52</v>
      </c>
      <c r="L331" t="s">
        <v>53</v>
      </c>
      <c r="M331">
        <v>165.90600000000001</v>
      </c>
      <c r="N331">
        <v>52.509300000000003</v>
      </c>
      <c r="O331" s="7">
        <v>146</v>
      </c>
      <c r="P331" t="s">
        <v>18</v>
      </c>
      <c r="Q331" t="s">
        <v>18</v>
      </c>
      <c r="R331" t="s">
        <v>18</v>
      </c>
      <c r="S331" s="7">
        <v>146</v>
      </c>
      <c r="T331" s="7" t="s">
        <v>18</v>
      </c>
    </row>
    <row r="332" spans="1:20" x14ac:dyDescent="0.25">
      <c r="A332" s="6">
        <v>331</v>
      </c>
      <c r="B332" s="6" t="s">
        <v>1141</v>
      </c>
      <c r="C332" s="6" t="s">
        <v>1142</v>
      </c>
      <c r="D332" s="6" t="s">
        <v>1143</v>
      </c>
      <c r="E332" s="6" t="str">
        <f t="shared" si="22"/>
        <v>Aeromonas hydrophila</v>
      </c>
      <c r="F332" s="6" t="str">
        <f t="shared" si="23"/>
        <v xml:space="preserve">Aeromonas </v>
      </c>
      <c r="G332" s="6" t="str">
        <f t="shared" si="24"/>
        <v>hydrophila</v>
      </c>
      <c r="H332" s="6" t="s">
        <v>1120</v>
      </c>
      <c r="I332" t="str">
        <f t="shared" si="21"/>
        <v>hydrophila</v>
      </c>
      <c r="J332" t="s">
        <v>12</v>
      </c>
      <c r="K332" t="s">
        <v>52</v>
      </c>
      <c r="L332" t="s">
        <v>53</v>
      </c>
      <c r="M332">
        <v>45.908999999999999</v>
      </c>
      <c r="N332">
        <v>53.547199999999997</v>
      </c>
      <c r="O332" s="7">
        <v>50</v>
      </c>
      <c r="P332" t="s">
        <v>18</v>
      </c>
      <c r="Q332" t="s">
        <v>18</v>
      </c>
      <c r="R332" t="s">
        <v>18</v>
      </c>
      <c r="S332" s="7">
        <v>50</v>
      </c>
      <c r="T332" s="7" t="s">
        <v>18</v>
      </c>
    </row>
    <row r="333" spans="1:20" x14ac:dyDescent="0.25">
      <c r="A333" s="6">
        <v>332</v>
      </c>
      <c r="B333" s="6" t="s">
        <v>1144</v>
      </c>
      <c r="C333" s="6" t="s">
        <v>1145</v>
      </c>
      <c r="D333" s="6" t="s">
        <v>1146</v>
      </c>
      <c r="E333" s="6" t="str">
        <f t="shared" si="22"/>
        <v>Aeromonas hydrophila</v>
      </c>
      <c r="F333" s="6" t="str">
        <f t="shared" si="23"/>
        <v xml:space="preserve">Aeromonas </v>
      </c>
      <c r="G333" s="6" t="str">
        <f t="shared" si="24"/>
        <v>hydrophila</v>
      </c>
      <c r="H333" s="6" t="s">
        <v>1120</v>
      </c>
      <c r="I333" t="str">
        <f t="shared" si="21"/>
        <v>hydrophila</v>
      </c>
      <c r="J333" t="s">
        <v>12</v>
      </c>
      <c r="K333" t="s">
        <v>52</v>
      </c>
      <c r="L333" t="s">
        <v>53</v>
      </c>
      <c r="M333">
        <v>7.1909999999999998</v>
      </c>
      <c r="N333">
        <v>59.880400000000002</v>
      </c>
      <c r="O333" s="7">
        <v>5</v>
      </c>
      <c r="P333" t="s">
        <v>18</v>
      </c>
      <c r="Q333" t="s">
        <v>18</v>
      </c>
      <c r="R333" t="s">
        <v>18</v>
      </c>
      <c r="S333" s="7">
        <v>5</v>
      </c>
      <c r="T333" s="7" t="s">
        <v>18</v>
      </c>
    </row>
    <row r="334" spans="1:20" x14ac:dyDescent="0.25">
      <c r="A334" s="6">
        <v>333</v>
      </c>
      <c r="B334" s="6" t="s">
        <v>1147</v>
      </c>
      <c r="C334" s="6" t="s">
        <v>1148</v>
      </c>
      <c r="D334" s="6" t="s">
        <v>1149</v>
      </c>
      <c r="E334" s="6" t="str">
        <f t="shared" si="22"/>
        <v>Aeromonas hydrophila</v>
      </c>
      <c r="F334" s="6" t="str">
        <f t="shared" si="23"/>
        <v xml:space="preserve">Aeromonas </v>
      </c>
      <c r="G334" s="6" t="str">
        <f t="shared" si="24"/>
        <v>hydrophila</v>
      </c>
      <c r="H334" s="6" t="s">
        <v>1120</v>
      </c>
      <c r="I334" t="str">
        <f t="shared" si="21"/>
        <v>hydrophila</v>
      </c>
      <c r="J334" t="s">
        <v>12</v>
      </c>
      <c r="K334" t="s">
        <v>52</v>
      </c>
      <c r="L334" t="s">
        <v>53</v>
      </c>
      <c r="M334">
        <v>143.96299999999999</v>
      </c>
      <c r="N334">
        <v>50.579700000000003</v>
      </c>
      <c r="O334" s="7">
        <v>158</v>
      </c>
      <c r="P334" t="s">
        <v>18</v>
      </c>
      <c r="Q334" t="s">
        <v>18</v>
      </c>
      <c r="R334" t="s">
        <v>18</v>
      </c>
      <c r="S334" s="7">
        <v>158</v>
      </c>
      <c r="T334" s="7" t="s">
        <v>18</v>
      </c>
    </row>
    <row r="335" spans="1:20" x14ac:dyDescent="0.25">
      <c r="A335" s="6">
        <v>334</v>
      </c>
      <c r="B335" s="6" t="s">
        <v>1151</v>
      </c>
      <c r="C335" s="6" t="s">
        <v>1152</v>
      </c>
      <c r="D335" s="6" t="s">
        <v>1153</v>
      </c>
      <c r="E335" s="6" t="str">
        <f t="shared" si="22"/>
        <v>Aeromonas media WS</v>
      </c>
      <c r="F335" s="6" t="str">
        <f t="shared" si="23"/>
        <v xml:space="preserve">Aeromonas </v>
      </c>
      <c r="G335" s="6" t="str">
        <f t="shared" si="24"/>
        <v xml:space="preserve">media </v>
      </c>
      <c r="H335" s="6" t="s">
        <v>1150</v>
      </c>
      <c r="I335" t="str">
        <f t="shared" si="21"/>
        <v>media WS</v>
      </c>
      <c r="J335" t="s">
        <v>12</v>
      </c>
      <c r="K335" t="s">
        <v>52</v>
      </c>
      <c r="L335" t="s">
        <v>53</v>
      </c>
      <c r="M335">
        <v>11.276</v>
      </c>
      <c r="N335">
        <v>55.959600000000002</v>
      </c>
      <c r="O335" s="7">
        <v>13</v>
      </c>
      <c r="P335" t="s">
        <v>18</v>
      </c>
      <c r="Q335" t="s">
        <v>18</v>
      </c>
      <c r="R335" t="s">
        <v>18</v>
      </c>
      <c r="S335" s="7">
        <v>13</v>
      </c>
      <c r="T335" s="7" t="s">
        <v>18</v>
      </c>
    </row>
    <row r="336" spans="1:20" x14ac:dyDescent="0.25">
      <c r="A336" s="6">
        <v>335</v>
      </c>
      <c r="B336" s="6" t="s">
        <v>1155</v>
      </c>
      <c r="C336" s="6" t="s">
        <v>1156</v>
      </c>
      <c r="D336" s="6" t="s">
        <v>1157</v>
      </c>
      <c r="E336" s="6" t="str">
        <f t="shared" si="22"/>
        <v>Aeromonas salmonicida</v>
      </c>
      <c r="F336" s="6" t="str">
        <f t="shared" si="23"/>
        <v xml:space="preserve">Aeromonas </v>
      </c>
      <c r="G336" s="6" t="str">
        <f t="shared" si="24"/>
        <v>salmonicida</v>
      </c>
      <c r="H336" s="6" t="s">
        <v>1154</v>
      </c>
      <c r="I336" t="str">
        <f t="shared" si="21"/>
        <v>salmonicida</v>
      </c>
      <c r="J336" t="s">
        <v>12</v>
      </c>
      <c r="K336" t="s">
        <v>52</v>
      </c>
      <c r="L336" t="s">
        <v>53</v>
      </c>
      <c r="M336">
        <v>8.9890000000000008</v>
      </c>
      <c r="N336">
        <v>55.634700000000002</v>
      </c>
      <c r="O336" s="7">
        <v>5</v>
      </c>
      <c r="P336" t="s">
        <v>18</v>
      </c>
      <c r="Q336" t="s">
        <v>18</v>
      </c>
      <c r="R336" t="s">
        <v>18</v>
      </c>
      <c r="S336" s="7">
        <v>7</v>
      </c>
      <c r="T336" s="7" t="s">
        <v>18</v>
      </c>
    </row>
    <row r="337" spans="1:20" x14ac:dyDescent="0.25">
      <c r="A337" s="6">
        <v>336</v>
      </c>
      <c r="B337" s="6" t="s">
        <v>1158</v>
      </c>
      <c r="C337" s="6" t="s">
        <v>1159</v>
      </c>
      <c r="D337" s="6" t="s">
        <v>1160</v>
      </c>
      <c r="E337" s="6" t="str">
        <f t="shared" si="22"/>
        <v>Aeromonas salmonicida</v>
      </c>
      <c r="F337" s="6" t="str">
        <f t="shared" si="23"/>
        <v xml:space="preserve">Aeromonas </v>
      </c>
      <c r="G337" s="6" t="str">
        <f t="shared" si="24"/>
        <v>salmonicida</v>
      </c>
      <c r="H337" s="6" t="s">
        <v>1154</v>
      </c>
      <c r="I337" t="str">
        <f t="shared" si="21"/>
        <v>salmonicida</v>
      </c>
      <c r="J337" t="s">
        <v>12</v>
      </c>
      <c r="K337" t="s">
        <v>52</v>
      </c>
      <c r="L337" t="s">
        <v>53</v>
      </c>
      <c r="M337">
        <v>18.536000000000001</v>
      </c>
      <c r="N337">
        <v>53.851999999999997</v>
      </c>
      <c r="O337" s="7">
        <v>16</v>
      </c>
      <c r="P337" t="s">
        <v>18</v>
      </c>
      <c r="Q337" t="s">
        <v>18</v>
      </c>
      <c r="R337" t="s">
        <v>18</v>
      </c>
      <c r="S337" s="7">
        <v>17</v>
      </c>
      <c r="T337" s="7">
        <v>1</v>
      </c>
    </row>
    <row r="338" spans="1:20" x14ac:dyDescent="0.25">
      <c r="A338" s="6">
        <v>337</v>
      </c>
      <c r="B338" s="6" t="s">
        <v>1161</v>
      </c>
      <c r="C338" s="6" t="s">
        <v>1162</v>
      </c>
      <c r="D338" s="6" t="s">
        <v>1163</v>
      </c>
      <c r="E338" s="6" t="str">
        <f t="shared" si="22"/>
        <v>Aeromonas salmonicida</v>
      </c>
      <c r="F338" s="6" t="str">
        <f t="shared" si="23"/>
        <v xml:space="preserve">Aeromonas </v>
      </c>
      <c r="G338" s="6" t="str">
        <f t="shared" si="24"/>
        <v>salmonicida</v>
      </c>
      <c r="H338" s="6" t="s">
        <v>1154</v>
      </c>
      <c r="I338" t="str">
        <f t="shared" si="21"/>
        <v>salmonicida</v>
      </c>
      <c r="J338" t="s">
        <v>12</v>
      </c>
      <c r="K338" t="s">
        <v>52</v>
      </c>
      <c r="L338" t="s">
        <v>53</v>
      </c>
      <c r="M338">
        <v>11.851000000000001</v>
      </c>
      <c r="N338">
        <v>58.914900000000003</v>
      </c>
      <c r="O338" s="7">
        <v>7</v>
      </c>
      <c r="P338" t="s">
        <v>18</v>
      </c>
      <c r="Q338" t="s">
        <v>18</v>
      </c>
      <c r="R338" t="s">
        <v>18</v>
      </c>
      <c r="S338" s="7">
        <v>7</v>
      </c>
      <c r="T338" s="7" t="s">
        <v>18</v>
      </c>
    </row>
    <row r="339" spans="1:20" x14ac:dyDescent="0.25">
      <c r="A339" s="6">
        <v>338</v>
      </c>
      <c r="B339" s="6" t="s">
        <v>1164</v>
      </c>
      <c r="C339" s="6" t="s">
        <v>1165</v>
      </c>
      <c r="D339" s="6" t="s">
        <v>1166</v>
      </c>
      <c r="E339" s="6" t="str">
        <f t="shared" si="22"/>
        <v>Aeromonas salmonicida</v>
      </c>
      <c r="F339" s="6" t="str">
        <f t="shared" si="23"/>
        <v xml:space="preserve">Aeromonas </v>
      </c>
      <c r="G339" s="6" t="str">
        <f t="shared" si="24"/>
        <v>salmonicida</v>
      </c>
      <c r="H339" s="6" t="s">
        <v>1154</v>
      </c>
      <c r="I339" t="str">
        <f t="shared" si="21"/>
        <v>salmonicida</v>
      </c>
      <c r="J339" t="s">
        <v>12</v>
      </c>
      <c r="K339" t="s">
        <v>52</v>
      </c>
      <c r="L339" t="s">
        <v>53</v>
      </c>
      <c r="M339">
        <v>5.2489999999999997</v>
      </c>
      <c r="N339">
        <v>52.143300000000004</v>
      </c>
      <c r="O339" s="7">
        <v>6</v>
      </c>
      <c r="P339" t="s">
        <v>18</v>
      </c>
      <c r="Q339" t="s">
        <v>18</v>
      </c>
      <c r="R339">
        <v>2</v>
      </c>
      <c r="S339" s="7">
        <v>8</v>
      </c>
      <c r="T339" s="7" t="s">
        <v>18</v>
      </c>
    </row>
    <row r="340" spans="1:20" x14ac:dyDescent="0.25">
      <c r="A340" s="6">
        <v>339</v>
      </c>
      <c r="B340" s="6" t="s">
        <v>1167</v>
      </c>
      <c r="C340" s="6" t="s">
        <v>1168</v>
      </c>
      <c r="D340" s="6" t="s">
        <v>1169</v>
      </c>
      <c r="E340" s="6" t="str">
        <f t="shared" si="22"/>
        <v>Aeromonas salmonicida</v>
      </c>
      <c r="F340" s="6" t="str">
        <f t="shared" si="23"/>
        <v xml:space="preserve">Aeromonas </v>
      </c>
      <c r="G340" s="6" t="str">
        <f t="shared" si="24"/>
        <v>salmonicida</v>
      </c>
      <c r="H340" s="6" t="s">
        <v>1154</v>
      </c>
      <c r="I340" t="str">
        <f t="shared" si="21"/>
        <v>salmonicida</v>
      </c>
      <c r="J340" t="s">
        <v>12</v>
      </c>
      <c r="K340" t="s">
        <v>52</v>
      </c>
      <c r="L340" t="s">
        <v>53</v>
      </c>
      <c r="M340">
        <v>5.4240000000000004</v>
      </c>
      <c r="N340">
        <v>57.024299999999997</v>
      </c>
      <c r="O340" s="7">
        <v>7</v>
      </c>
      <c r="P340" t="s">
        <v>18</v>
      </c>
      <c r="Q340" t="s">
        <v>18</v>
      </c>
      <c r="R340" t="s">
        <v>18</v>
      </c>
      <c r="S340" s="7">
        <v>7</v>
      </c>
      <c r="T340" s="7" t="s">
        <v>18</v>
      </c>
    </row>
    <row r="341" spans="1:20" x14ac:dyDescent="0.25">
      <c r="A341" s="6">
        <v>340</v>
      </c>
      <c r="B341" s="6" t="s">
        <v>1170</v>
      </c>
      <c r="C341" s="6" t="s">
        <v>1171</v>
      </c>
      <c r="D341" s="6" t="s">
        <v>1172</v>
      </c>
      <c r="E341" s="6" t="str">
        <f t="shared" si="22"/>
        <v>Aeromonas salmonicida</v>
      </c>
      <c r="F341" s="6" t="str">
        <f t="shared" si="23"/>
        <v xml:space="preserve">Aeromonas </v>
      </c>
      <c r="G341" s="6" t="str">
        <f t="shared" si="24"/>
        <v>salmonicida</v>
      </c>
      <c r="H341" s="6" t="s">
        <v>1154</v>
      </c>
      <c r="I341" t="str">
        <f t="shared" si="21"/>
        <v>salmonicida</v>
      </c>
      <c r="J341" t="s">
        <v>12</v>
      </c>
      <c r="K341" t="s">
        <v>52</v>
      </c>
      <c r="L341" t="s">
        <v>53</v>
      </c>
      <c r="M341">
        <v>11.823</v>
      </c>
      <c r="N341">
        <v>59.012099999999997</v>
      </c>
      <c r="O341" s="7">
        <v>7</v>
      </c>
      <c r="P341" t="s">
        <v>18</v>
      </c>
      <c r="Q341" t="s">
        <v>18</v>
      </c>
      <c r="R341" t="s">
        <v>18</v>
      </c>
      <c r="S341" s="7">
        <v>7</v>
      </c>
      <c r="T341" s="7" t="s">
        <v>18</v>
      </c>
    </row>
    <row r="342" spans="1:20" x14ac:dyDescent="0.25">
      <c r="A342" s="6">
        <v>341</v>
      </c>
      <c r="B342" s="6" t="s">
        <v>1173</v>
      </c>
      <c r="C342" s="6" t="s">
        <v>1174</v>
      </c>
      <c r="D342" s="6" t="s">
        <v>1175</v>
      </c>
      <c r="E342" s="6" t="str">
        <f t="shared" si="22"/>
        <v>Aeromonas salmonicida</v>
      </c>
      <c r="F342" s="6" t="str">
        <f t="shared" si="23"/>
        <v xml:space="preserve">Aeromonas </v>
      </c>
      <c r="G342" s="6" t="str">
        <f t="shared" si="24"/>
        <v>salmonicida</v>
      </c>
      <c r="H342" s="6" t="s">
        <v>1154</v>
      </c>
      <c r="I342" t="str">
        <f t="shared" si="21"/>
        <v>salmonicida</v>
      </c>
      <c r="J342" t="s">
        <v>12</v>
      </c>
      <c r="K342" t="s">
        <v>52</v>
      </c>
      <c r="L342" t="s">
        <v>53</v>
      </c>
      <c r="M342">
        <v>6.3710000000000004</v>
      </c>
      <c r="N342">
        <v>55.0306</v>
      </c>
      <c r="O342" s="7">
        <v>4</v>
      </c>
      <c r="P342" t="s">
        <v>18</v>
      </c>
      <c r="Q342" t="s">
        <v>18</v>
      </c>
      <c r="R342" t="s">
        <v>18</v>
      </c>
      <c r="S342" s="7">
        <v>4</v>
      </c>
      <c r="T342" s="7" t="s">
        <v>18</v>
      </c>
    </row>
    <row r="343" spans="1:20" x14ac:dyDescent="0.25">
      <c r="A343" s="6">
        <v>342</v>
      </c>
      <c r="B343" s="6" t="s">
        <v>1177</v>
      </c>
      <c r="C343" s="6" t="s">
        <v>1178</v>
      </c>
      <c r="D343" s="6" t="s">
        <v>1179</v>
      </c>
      <c r="E343" s="6" t="str">
        <f t="shared" si="22"/>
        <v>Aeromonas salmonicida subsp. salmonicida JF3224</v>
      </c>
      <c r="F343" s="6" t="str">
        <f t="shared" si="23"/>
        <v xml:space="preserve">Aeromonas </v>
      </c>
      <c r="G343" s="6" t="str">
        <f t="shared" si="24"/>
        <v xml:space="preserve">salmonicida </v>
      </c>
      <c r="H343" s="6" t="s">
        <v>1176</v>
      </c>
      <c r="I343" t="str">
        <f t="shared" si="21"/>
        <v>salmonicida subsp. s</v>
      </c>
      <c r="J343" t="s">
        <v>12</v>
      </c>
      <c r="K343" t="s">
        <v>52</v>
      </c>
      <c r="L343" t="s">
        <v>53</v>
      </c>
      <c r="M343">
        <v>5.9139999999999997</v>
      </c>
      <c r="N343">
        <v>55.021999999999998</v>
      </c>
      <c r="O343" s="7">
        <v>8</v>
      </c>
      <c r="P343" t="s">
        <v>18</v>
      </c>
      <c r="Q343" t="s">
        <v>18</v>
      </c>
      <c r="R343" t="s">
        <v>18</v>
      </c>
      <c r="S343" s="7">
        <v>9</v>
      </c>
      <c r="T343" s="7">
        <v>1</v>
      </c>
    </row>
    <row r="344" spans="1:20" x14ac:dyDescent="0.25">
      <c r="A344" s="6">
        <v>343</v>
      </c>
      <c r="B344" s="6" t="s">
        <v>1180</v>
      </c>
      <c r="C344" s="6" t="s">
        <v>1181</v>
      </c>
      <c r="D344" s="6" t="s">
        <v>1182</v>
      </c>
      <c r="E344" s="6" t="str">
        <f t="shared" si="22"/>
        <v>Aeromonas salmonicida subsp. salmonicida JF3224</v>
      </c>
      <c r="F344" s="6" t="str">
        <f t="shared" si="23"/>
        <v xml:space="preserve">Aeromonas </v>
      </c>
      <c r="G344" s="6" t="str">
        <f t="shared" si="24"/>
        <v xml:space="preserve">salmonicida </v>
      </c>
      <c r="H344" s="6" t="s">
        <v>1176</v>
      </c>
      <c r="I344" t="str">
        <f t="shared" si="21"/>
        <v>salmonicida subsp. s</v>
      </c>
      <c r="J344" t="s">
        <v>12</v>
      </c>
      <c r="K344" t="s">
        <v>52</v>
      </c>
      <c r="L344" t="s">
        <v>53</v>
      </c>
      <c r="M344">
        <v>5.5449999999999999</v>
      </c>
      <c r="N344">
        <v>52.155099999999997</v>
      </c>
      <c r="O344" s="7">
        <v>6</v>
      </c>
      <c r="P344" t="s">
        <v>18</v>
      </c>
      <c r="Q344" t="s">
        <v>18</v>
      </c>
      <c r="R344" t="s">
        <v>18</v>
      </c>
      <c r="S344" s="7">
        <v>6</v>
      </c>
      <c r="T344" s="7" t="s">
        <v>18</v>
      </c>
    </row>
    <row r="345" spans="1:20" x14ac:dyDescent="0.25">
      <c r="A345" s="6">
        <v>344</v>
      </c>
      <c r="B345" s="6" t="s">
        <v>1183</v>
      </c>
      <c r="C345" s="6" t="s">
        <v>1184</v>
      </c>
      <c r="D345" s="6" t="s">
        <v>1185</v>
      </c>
      <c r="E345" s="6" t="str">
        <f t="shared" si="22"/>
        <v>Aeromonas salmonicida subsp. salmonicida JF3224</v>
      </c>
      <c r="F345" s="6" t="str">
        <f t="shared" si="23"/>
        <v xml:space="preserve">Aeromonas </v>
      </c>
      <c r="G345" s="6" t="str">
        <f t="shared" si="24"/>
        <v xml:space="preserve">salmonicida </v>
      </c>
      <c r="H345" s="6" t="s">
        <v>1176</v>
      </c>
      <c r="I345" t="str">
        <f t="shared" si="21"/>
        <v>salmonicida subsp. s</v>
      </c>
      <c r="J345" t="s">
        <v>12</v>
      </c>
      <c r="K345" t="s">
        <v>52</v>
      </c>
      <c r="L345" t="s">
        <v>53</v>
      </c>
      <c r="M345">
        <v>5.2110000000000003</v>
      </c>
      <c r="N345">
        <v>56.802900000000001</v>
      </c>
      <c r="O345" s="7">
        <v>9</v>
      </c>
      <c r="P345" t="s">
        <v>18</v>
      </c>
      <c r="Q345" t="s">
        <v>18</v>
      </c>
      <c r="R345" t="s">
        <v>18</v>
      </c>
      <c r="S345" s="7">
        <v>9</v>
      </c>
      <c r="T345" s="7" t="s">
        <v>18</v>
      </c>
    </row>
    <row r="346" spans="1:20" x14ac:dyDescent="0.25">
      <c r="A346" s="6">
        <v>345</v>
      </c>
      <c r="B346" s="6" t="s">
        <v>1177</v>
      </c>
      <c r="C346" s="6" t="s">
        <v>1187</v>
      </c>
      <c r="D346" s="6" t="s">
        <v>1188</v>
      </c>
      <c r="E346" s="6" t="str">
        <f t="shared" si="22"/>
        <v>Aeromonas salmonicida subsp. salmonicida A449</v>
      </c>
      <c r="F346" s="6" t="str">
        <f t="shared" si="23"/>
        <v xml:space="preserve">Aeromonas </v>
      </c>
      <c r="G346" s="6" t="str">
        <f t="shared" si="24"/>
        <v xml:space="preserve">salmonicida </v>
      </c>
      <c r="H346" s="6" t="s">
        <v>1186</v>
      </c>
      <c r="I346" t="str">
        <f t="shared" ref="I346:I409" si="25">IF(H346="["," ",IF(H346="'"," ",MID(H:H,FIND(" ",H:H,1)+1,20)))</f>
        <v>salmonicida subsp. s</v>
      </c>
      <c r="J346" t="s">
        <v>12</v>
      </c>
      <c r="K346" t="s">
        <v>52</v>
      </c>
      <c r="L346" t="s">
        <v>53</v>
      </c>
      <c r="M346">
        <v>5.6159999999999997</v>
      </c>
      <c r="N346">
        <v>54.522799999999997</v>
      </c>
      <c r="O346" s="7">
        <v>8</v>
      </c>
      <c r="P346" t="s">
        <v>18</v>
      </c>
      <c r="Q346" t="s">
        <v>18</v>
      </c>
      <c r="R346">
        <v>1</v>
      </c>
      <c r="S346" s="7">
        <v>9</v>
      </c>
      <c r="T346" s="7" t="s">
        <v>18</v>
      </c>
    </row>
    <row r="347" spans="1:20" x14ac:dyDescent="0.25">
      <c r="A347" s="6">
        <v>346</v>
      </c>
      <c r="B347" s="6" t="s">
        <v>1183</v>
      </c>
      <c r="C347" s="6" t="s">
        <v>1189</v>
      </c>
      <c r="D347" s="6" t="s">
        <v>1190</v>
      </c>
      <c r="E347" s="6" t="str">
        <f t="shared" si="22"/>
        <v>Aeromonas salmonicida subsp. salmonicida A449</v>
      </c>
      <c r="F347" s="6" t="str">
        <f t="shared" si="23"/>
        <v xml:space="preserve">Aeromonas </v>
      </c>
      <c r="G347" s="6" t="str">
        <f t="shared" si="24"/>
        <v xml:space="preserve">salmonicida </v>
      </c>
      <c r="H347" s="6" t="s">
        <v>1186</v>
      </c>
      <c r="I347" t="str">
        <f t="shared" si="25"/>
        <v>salmonicida subsp. s</v>
      </c>
      <c r="J347" t="s">
        <v>12</v>
      </c>
      <c r="K347" t="s">
        <v>52</v>
      </c>
      <c r="L347" t="s">
        <v>53</v>
      </c>
      <c r="M347">
        <v>5.4240000000000004</v>
      </c>
      <c r="N347">
        <v>57.024299999999997</v>
      </c>
      <c r="O347" s="7">
        <v>9</v>
      </c>
      <c r="P347" t="s">
        <v>18</v>
      </c>
      <c r="Q347" t="s">
        <v>18</v>
      </c>
      <c r="R347">
        <v>1</v>
      </c>
      <c r="S347" s="7">
        <v>10</v>
      </c>
      <c r="T347" s="7" t="s">
        <v>18</v>
      </c>
    </row>
    <row r="348" spans="1:20" x14ac:dyDescent="0.25">
      <c r="A348" s="6">
        <v>347</v>
      </c>
      <c r="B348" s="6">
        <v>4</v>
      </c>
      <c r="C348" s="6" t="s">
        <v>1191</v>
      </c>
      <c r="D348" s="6" t="s">
        <v>1192</v>
      </c>
      <c r="E348" s="6" t="str">
        <f t="shared" si="22"/>
        <v>Aeromonas salmonicida subsp. salmonicida A449</v>
      </c>
      <c r="F348" s="6" t="str">
        <f t="shared" si="23"/>
        <v xml:space="preserve">Aeromonas </v>
      </c>
      <c r="G348" s="6" t="str">
        <f t="shared" si="24"/>
        <v xml:space="preserve">salmonicida </v>
      </c>
      <c r="H348" s="6" t="s">
        <v>1186</v>
      </c>
      <c r="I348" t="str">
        <f t="shared" si="25"/>
        <v>salmonicida subsp. s</v>
      </c>
      <c r="J348" t="s">
        <v>12</v>
      </c>
      <c r="K348" t="s">
        <v>52</v>
      </c>
      <c r="L348" t="s">
        <v>53</v>
      </c>
      <c r="M348">
        <v>166.749</v>
      </c>
      <c r="N348">
        <v>52.797899999999998</v>
      </c>
      <c r="O348" s="7">
        <v>164</v>
      </c>
      <c r="P348" t="s">
        <v>18</v>
      </c>
      <c r="Q348" t="s">
        <v>18</v>
      </c>
      <c r="R348" t="s">
        <v>18</v>
      </c>
      <c r="S348" s="7">
        <v>175</v>
      </c>
      <c r="T348" s="7">
        <v>11</v>
      </c>
    </row>
    <row r="349" spans="1:20" x14ac:dyDescent="0.25">
      <c r="A349" s="6">
        <v>348</v>
      </c>
      <c r="B349" s="6" t="s">
        <v>1180</v>
      </c>
      <c r="C349" s="6" t="s">
        <v>1193</v>
      </c>
      <c r="D349" s="6" t="s">
        <v>1194</v>
      </c>
      <c r="E349" s="6" t="str">
        <f t="shared" si="22"/>
        <v>Aeromonas salmonicida subsp. salmonicida A449</v>
      </c>
      <c r="F349" s="6" t="str">
        <f t="shared" si="23"/>
        <v xml:space="preserve">Aeromonas </v>
      </c>
      <c r="G349" s="6" t="str">
        <f t="shared" si="24"/>
        <v xml:space="preserve">salmonicida </v>
      </c>
      <c r="H349" s="6" t="s">
        <v>1186</v>
      </c>
      <c r="I349" t="str">
        <f t="shared" si="25"/>
        <v>salmonicida subsp. s</v>
      </c>
      <c r="J349" t="s">
        <v>12</v>
      </c>
      <c r="K349" t="s">
        <v>52</v>
      </c>
      <c r="L349" t="s">
        <v>53</v>
      </c>
      <c r="M349">
        <v>5.2469999999999999</v>
      </c>
      <c r="N349">
        <v>52.201300000000003</v>
      </c>
      <c r="O349" s="7">
        <v>6</v>
      </c>
      <c r="P349" t="s">
        <v>18</v>
      </c>
      <c r="Q349" t="s">
        <v>18</v>
      </c>
      <c r="R349">
        <v>2</v>
      </c>
      <c r="S349" s="7">
        <v>8</v>
      </c>
      <c r="T349" s="7" t="s">
        <v>18</v>
      </c>
    </row>
    <row r="350" spans="1:20" x14ac:dyDescent="0.25">
      <c r="A350" s="6">
        <v>349</v>
      </c>
      <c r="B350" s="6">
        <v>5</v>
      </c>
      <c r="C350" s="6" t="s">
        <v>1195</v>
      </c>
      <c r="D350" s="6" t="s">
        <v>1196</v>
      </c>
      <c r="E350" s="6" t="str">
        <f t="shared" si="22"/>
        <v>Aeromonas salmonicida subsp. salmonicida A449</v>
      </c>
      <c r="F350" s="6" t="str">
        <f t="shared" si="23"/>
        <v xml:space="preserve">Aeromonas </v>
      </c>
      <c r="G350" s="6" t="str">
        <f t="shared" si="24"/>
        <v xml:space="preserve">salmonicida </v>
      </c>
      <c r="H350" s="6" t="s">
        <v>1186</v>
      </c>
      <c r="I350" t="str">
        <f t="shared" si="25"/>
        <v>salmonicida subsp. s</v>
      </c>
      <c r="J350" t="s">
        <v>12</v>
      </c>
      <c r="K350" t="s">
        <v>52</v>
      </c>
      <c r="L350" t="s">
        <v>53</v>
      </c>
      <c r="M350">
        <v>155.09800000000001</v>
      </c>
      <c r="N350">
        <v>54.331499999999998</v>
      </c>
      <c r="O350" s="7">
        <v>157</v>
      </c>
      <c r="P350" t="s">
        <v>18</v>
      </c>
      <c r="Q350" t="s">
        <v>18</v>
      </c>
      <c r="R350" t="s">
        <v>18</v>
      </c>
      <c r="S350" s="7">
        <v>168</v>
      </c>
      <c r="T350" s="7">
        <v>11</v>
      </c>
    </row>
    <row r="351" spans="1:20" x14ac:dyDescent="0.25">
      <c r="A351" s="6">
        <v>350</v>
      </c>
      <c r="B351" s="6" t="s">
        <v>1198</v>
      </c>
      <c r="C351" s="6" t="s">
        <v>1199</v>
      </c>
      <c r="D351" s="6" t="s">
        <v>1200</v>
      </c>
      <c r="E351" s="6" t="str">
        <f t="shared" si="22"/>
        <v>Aeromonas sobria</v>
      </c>
      <c r="F351" s="6" t="str">
        <f t="shared" si="23"/>
        <v xml:space="preserve">Aeromonas </v>
      </c>
      <c r="G351" s="6" t="str">
        <f t="shared" si="24"/>
        <v>sobria</v>
      </c>
      <c r="H351" s="6" t="s">
        <v>1197</v>
      </c>
      <c r="I351" t="str">
        <f t="shared" si="25"/>
        <v>sobria</v>
      </c>
      <c r="J351" t="s">
        <v>12</v>
      </c>
      <c r="K351" t="s">
        <v>52</v>
      </c>
      <c r="L351" t="s">
        <v>53</v>
      </c>
      <c r="M351">
        <v>6.9</v>
      </c>
      <c r="N351">
        <v>51.608699999999999</v>
      </c>
      <c r="O351" s="7">
        <v>4</v>
      </c>
      <c r="P351" t="s">
        <v>18</v>
      </c>
      <c r="Q351" t="s">
        <v>18</v>
      </c>
      <c r="R351" t="s">
        <v>18</v>
      </c>
      <c r="S351" s="7">
        <v>4</v>
      </c>
      <c r="T351" s="7" t="s">
        <v>18</v>
      </c>
    </row>
    <row r="352" spans="1:20" x14ac:dyDescent="0.25">
      <c r="A352" s="6">
        <v>351</v>
      </c>
      <c r="B352" s="6" t="s">
        <v>1202</v>
      </c>
      <c r="C352" s="6" t="s">
        <v>1203</v>
      </c>
      <c r="D352" s="6" t="s">
        <v>1204</v>
      </c>
      <c r="E352" s="6" t="str">
        <f t="shared" si="22"/>
        <v>Aggregatibacter actinomycetemcomitans VT745</v>
      </c>
      <c r="F352" s="6" t="str">
        <f t="shared" si="23"/>
        <v xml:space="preserve">Aggregatibacter </v>
      </c>
      <c r="G352" s="6" t="str">
        <f t="shared" si="24"/>
        <v>actinomycetemcomitan</v>
      </c>
      <c r="H352" s="6" t="s">
        <v>1201</v>
      </c>
      <c r="I352" t="str">
        <f t="shared" si="25"/>
        <v>actinomycetemcomitan</v>
      </c>
      <c r="J352" t="s">
        <v>12</v>
      </c>
      <c r="K352" t="s">
        <v>52</v>
      </c>
      <c r="L352" t="s">
        <v>53</v>
      </c>
      <c r="M352">
        <v>25.407</v>
      </c>
      <c r="N352">
        <v>39.024700000000003</v>
      </c>
      <c r="O352" s="7">
        <v>36</v>
      </c>
      <c r="P352" t="s">
        <v>18</v>
      </c>
      <c r="Q352" t="s">
        <v>18</v>
      </c>
      <c r="R352" t="s">
        <v>18</v>
      </c>
      <c r="S352" s="7">
        <v>36</v>
      </c>
      <c r="T352" s="7" t="s">
        <v>18</v>
      </c>
    </row>
    <row r="353" spans="1:20" x14ac:dyDescent="0.25">
      <c r="A353" s="6">
        <v>352</v>
      </c>
      <c r="B353" s="6" t="s">
        <v>1206</v>
      </c>
      <c r="C353" s="6" t="s">
        <v>1207</v>
      </c>
      <c r="D353" s="6" t="s">
        <v>1208</v>
      </c>
      <c r="E353" s="6" t="str">
        <f t="shared" si="22"/>
        <v>Aggregatibacter actinomycetemcomitans S23A</v>
      </c>
      <c r="F353" s="6" t="str">
        <f t="shared" si="23"/>
        <v xml:space="preserve">Aggregatibacter </v>
      </c>
      <c r="G353" s="6" t="str">
        <f t="shared" si="24"/>
        <v>actinomycetemcomitan</v>
      </c>
      <c r="H353" s="6" t="s">
        <v>1205</v>
      </c>
      <c r="I353" t="str">
        <f t="shared" si="25"/>
        <v>actinomycetemcomitan</v>
      </c>
      <c r="J353" t="s">
        <v>12</v>
      </c>
      <c r="K353" t="s">
        <v>52</v>
      </c>
      <c r="L353" t="s">
        <v>53</v>
      </c>
      <c r="M353">
        <v>24.102</v>
      </c>
      <c r="N353">
        <v>38.009300000000003</v>
      </c>
      <c r="O353" s="7">
        <v>40</v>
      </c>
      <c r="P353" t="s">
        <v>18</v>
      </c>
      <c r="Q353" t="s">
        <v>18</v>
      </c>
      <c r="R353" t="s">
        <v>18</v>
      </c>
      <c r="S353" s="7">
        <v>40</v>
      </c>
      <c r="T353" s="7" t="s">
        <v>18</v>
      </c>
    </row>
    <row r="354" spans="1:20" x14ac:dyDescent="0.25">
      <c r="A354" s="6">
        <v>353</v>
      </c>
      <c r="B354" s="6" t="s">
        <v>1210</v>
      </c>
      <c r="C354" s="6" t="s">
        <v>18</v>
      </c>
      <c r="D354" s="6" t="s">
        <v>1211</v>
      </c>
      <c r="E354" s="6" t="str">
        <f t="shared" si="22"/>
        <v>Aggregatibacter actinomycetemcomitans D11S-1</v>
      </c>
      <c r="F354" s="6" t="str">
        <f t="shared" si="23"/>
        <v xml:space="preserve">Aggregatibacter </v>
      </c>
      <c r="G354" s="6" t="str">
        <f t="shared" si="24"/>
        <v>actinomycetemcomitan</v>
      </c>
      <c r="H354" s="6" t="s">
        <v>1209</v>
      </c>
      <c r="I354" t="str">
        <f t="shared" si="25"/>
        <v>actinomycetemcomitan</v>
      </c>
      <c r="J354" t="s">
        <v>12</v>
      </c>
      <c r="K354" t="s">
        <v>52</v>
      </c>
      <c r="L354" t="s">
        <v>53</v>
      </c>
      <c r="M354">
        <v>31.045000000000002</v>
      </c>
      <c r="N354">
        <v>33.290399999999998</v>
      </c>
      <c r="O354" s="7">
        <v>43</v>
      </c>
      <c r="P354" t="s">
        <v>18</v>
      </c>
      <c r="Q354" t="s">
        <v>18</v>
      </c>
      <c r="R354" t="s">
        <v>18</v>
      </c>
      <c r="S354" s="7">
        <v>43</v>
      </c>
      <c r="T354" s="7" t="s">
        <v>18</v>
      </c>
    </row>
    <row r="355" spans="1:20" x14ac:dyDescent="0.25">
      <c r="A355" s="6">
        <v>354</v>
      </c>
      <c r="B355" s="6" t="s">
        <v>1212</v>
      </c>
      <c r="C355" s="6" t="s">
        <v>18</v>
      </c>
      <c r="D355" s="6" t="s">
        <v>1213</v>
      </c>
      <c r="E355" s="6" t="str">
        <f t="shared" si="22"/>
        <v>Aggregatibacter actinomycetemcomitans D11S-1</v>
      </c>
      <c r="F355" s="6" t="str">
        <f t="shared" si="23"/>
        <v xml:space="preserve">Aggregatibacter </v>
      </c>
      <c r="G355" s="6" t="str">
        <f t="shared" si="24"/>
        <v>actinomycetemcomitan</v>
      </c>
      <c r="H355" s="6" t="s">
        <v>1209</v>
      </c>
      <c r="I355" t="str">
        <f t="shared" si="25"/>
        <v>actinomycetemcomitan</v>
      </c>
      <c r="J355" t="s">
        <v>12</v>
      </c>
      <c r="K355" t="s">
        <v>52</v>
      </c>
      <c r="L355" t="s">
        <v>53</v>
      </c>
      <c r="M355">
        <v>23.885999999999999</v>
      </c>
      <c r="N355">
        <v>38.353000000000002</v>
      </c>
      <c r="O355" s="7">
        <v>42</v>
      </c>
      <c r="P355" t="s">
        <v>18</v>
      </c>
      <c r="Q355" t="s">
        <v>18</v>
      </c>
      <c r="R355" t="s">
        <v>18</v>
      </c>
      <c r="S355" s="7">
        <v>42</v>
      </c>
      <c r="T355" s="7" t="s">
        <v>18</v>
      </c>
    </row>
    <row r="356" spans="1:20" x14ac:dyDescent="0.25">
      <c r="A356" s="6">
        <v>355</v>
      </c>
      <c r="B356" s="6" t="s">
        <v>1215</v>
      </c>
      <c r="C356" s="6" t="s">
        <v>1216</v>
      </c>
      <c r="D356" s="6" t="s">
        <v>1217</v>
      </c>
      <c r="E356" s="6" t="str">
        <f t="shared" si="22"/>
        <v>Agrobacterium fabrum str. C58</v>
      </c>
      <c r="F356" s="6" t="str">
        <f t="shared" si="23"/>
        <v xml:space="preserve">Agrobacterium </v>
      </c>
      <c r="G356" s="6" t="str">
        <f t="shared" si="24"/>
        <v xml:space="preserve">fabrum </v>
      </c>
      <c r="H356" s="6" t="s">
        <v>1214</v>
      </c>
      <c r="I356" t="str">
        <f t="shared" si="25"/>
        <v>fabrum str. C58</v>
      </c>
      <c r="J356" t="s">
        <v>12</v>
      </c>
      <c r="K356" t="s">
        <v>52</v>
      </c>
      <c r="L356" t="s">
        <v>133</v>
      </c>
      <c r="M356">
        <v>542.86800000000005</v>
      </c>
      <c r="N356">
        <v>57.331600000000002</v>
      </c>
      <c r="O356" s="7">
        <v>542</v>
      </c>
      <c r="P356" t="s">
        <v>18</v>
      </c>
      <c r="Q356" t="s">
        <v>18</v>
      </c>
      <c r="R356" t="s">
        <v>18</v>
      </c>
      <c r="S356" s="7">
        <v>557</v>
      </c>
      <c r="T356" s="7">
        <v>15</v>
      </c>
    </row>
    <row r="357" spans="1:20" x14ac:dyDescent="0.25">
      <c r="A357" s="6">
        <v>356</v>
      </c>
      <c r="B357" s="6" t="s">
        <v>1218</v>
      </c>
      <c r="C357" s="6" t="s">
        <v>1219</v>
      </c>
      <c r="D357" s="6" t="s">
        <v>1220</v>
      </c>
      <c r="E357" s="6" t="str">
        <f t="shared" si="22"/>
        <v>Agrobacterium fabrum str. C58</v>
      </c>
      <c r="F357" s="6" t="str">
        <f t="shared" si="23"/>
        <v xml:space="preserve">Agrobacterium </v>
      </c>
      <c r="G357" s="6" t="str">
        <f t="shared" si="24"/>
        <v xml:space="preserve">fabrum </v>
      </c>
      <c r="H357" s="6" t="s">
        <v>1214</v>
      </c>
      <c r="I357" t="str">
        <f t="shared" si="25"/>
        <v>fabrum str. C58</v>
      </c>
      <c r="J357" t="s">
        <v>12</v>
      </c>
      <c r="K357" t="s">
        <v>52</v>
      </c>
      <c r="L357" t="s">
        <v>133</v>
      </c>
      <c r="M357">
        <v>214.233</v>
      </c>
      <c r="N357">
        <v>56.669600000000003</v>
      </c>
      <c r="O357" s="7">
        <v>197</v>
      </c>
      <c r="P357" t="s">
        <v>18</v>
      </c>
      <c r="Q357" t="s">
        <v>18</v>
      </c>
      <c r="R357" t="s">
        <v>18</v>
      </c>
      <c r="S357" s="7">
        <v>199</v>
      </c>
      <c r="T357" s="7">
        <v>2</v>
      </c>
    </row>
    <row r="358" spans="1:20" x14ac:dyDescent="0.25">
      <c r="A358" s="6">
        <v>357</v>
      </c>
      <c r="B358" s="6" t="s">
        <v>1222</v>
      </c>
      <c r="C358" s="6" t="s">
        <v>1223</v>
      </c>
      <c r="D358" s="6" t="s">
        <v>1224</v>
      </c>
      <c r="E358" s="6" t="str">
        <f t="shared" si="22"/>
        <v>Agrobacterium radiobacter K84</v>
      </c>
      <c r="F358" s="6" t="str">
        <f t="shared" si="23"/>
        <v xml:space="preserve">Agrobacterium </v>
      </c>
      <c r="G358" s="6" t="str">
        <f t="shared" si="24"/>
        <v xml:space="preserve">radiobacter </v>
      </c>
      <c r="H358" s="6" t="s">
        <v>1221</v>
      </c>
      <c r="I358" t="str">
        <f t="shared" si="25"/>
        <v>radiobacter K84</v>
      </c>
      <c r="J358" t="s">
        <v>12</v>
      </c>
      <c r="K358" t="s">
        <v>52</v>
      </c>
      <c r="L358" t="s">
        <v>133</v>
      </c>
      <c r="M358">
        <v>44.42</v>
      </c>
      <c r="N358">
        <v>53.536700000000003</v>
      </c>
      <c r="O358" s="7">
        <v>39</v>
      </c>
      <c r="P358" t="s">
        <v>18</v>
      </c>
      <c r="Q358" t="s">
        <v>18</v>
      </c>
      <c r="R358" t="s">
        <v>18</v>
      </c>
      <c r="S358" s="7">
        <v>39</v>
      </c>
      <c r="T358" s="7" t="s">
        <v>18</v>
      </c>
    </row>
    <row r="359" spans="1:20" x14ac:dyDescent="0.25">
      <c r="A359" s="6">
        <v>358</v>
      </c>
      <c r="B359" s="6" t="s">
        <v>1225</v>
      </c>
      <c r="C359" s="6" t="s">
        <v>1226</v>
      </c>
      <c r="D359" s="6" t="s">
        <v>1227</v>
      </c>
      <c r="E359" s="6" t="str">
        <f t="shared" si="22"/>
        <v>Agrobacterium radiobacter K84</v>
      </c>
      <c r="F359" s="6" t="str">
        <f t="shared" si="23"/>
        <v xml:space="preserve">Agrobacterium </v>
      </c>
      <c r="G359" s="6" t="str">
        <f t="shared" si="24"/>
        <v xml:space="preserve">radiobacter </v>
      </c>
      <c r="H359" s="6" t="s">
        <v>1221</v>
      </c>
      <c r="I359" t="str">
        <f t="shared" si="25"/>
        <v>radiobacter K84</v>
      </c>
      <c r="J359" t="s">
        <v>12</v>
      </c>
      <c r="K359" t="s">
        <v>52</v>
      </c>
      <c r="L359" t="s">
        <v>133</v>
      </c>
      <c r="M359">
        <v>388.16899999999998</v>
      </c>
      <c r="N359">
        <v>57.008400000000002</v>
      </c>
      <c r="O359" s="7">
        <v>338</v>
      </c>
      <c r="P359" t="s">
        <v>18</v>
      </c>
      <c r="Q359" t="s">
        <v>18</v>
      </c>
      <c r="R359" t="s">
        <v>18</v>
      </c>
      <c r="S359" s="7">
        <v>354</v>
      </c>
      <c r="T359" s="7">
        <v>16</v>
      </c>
    </row>
    <row r="360" spans="1:20" x14ac:dyDescent="0.25">
      <c r="A360" s="6">
        <v>359</v>
      </c>
      <c r="B360" s="6" t="s">
        <v>1228</v>
      </c>
      <c r="C360" s="6" t="s">
        <v>1229</v>
      </c>
      <c r="D360" s="6" t="s">
        <v>1230</v>
      </c>
      <c r="E360" s="6" t="str">
        <f t="shared" si="22"/>
        <v>Agrobacterium radiobacter K84</v>
      </c>
      <c r="F360" s="6" t="str">
        <f t="shared" si="23"/>
        <v xml:space="preserve">Agrobacterium </v>
      </c>
      <c r="G360" s="6" t="str">
        <f t="shared" si="24"/>
        <v xml:space="preserve">radiobacter </v>
      </c>
      <c r="H360" s="6" t="s">
        <v>1221</v>
      </c>
      <c r="I360" t="str">
        <f t="shared" si="25"/>
        <v>radiobacter K84</v>
      </c>
      <c r="J360" t="s">
        <v>12</v>
      </c>
      <c r="K360" t="s">
        <v>52</v>
      </c>
      <c r="L360" t="s">
        <v>133</v>
      </c>
      <c r="M360">
        <v>184.66800000000001</v>
      </c>
      <c r="N360">
        <v>58.991799999999998</v>
      </c>
      <c r="O360" s="7">
        <v>177</v>
      </c>
      <c r="P360" t="s">
        <v>18</v>
      </c>
      <c r="Q360" t="s">
        <v>18</v>
      </c>
      <c r="R360" t="s">
        <v>18</v>
      </c>
      <c r="S360" s="7">
        <v>179</v>
      </c>
      <c r="T360" s="7">
        <v>2</v>
      </c>
    </row>
    <row r="361" spans="1:20" x14ac:dyDescent="0.25">
      <c r="A361" s="6">
        <v>360</v>
      </c>
      <c r="B361" s="6" t="s">
        <v>1232</v>
      </c>
      <c r="C361" s="6" t="s">
        <v>1233</v>
      </c>
      <c r="D361" s="6" t="s">
        <v>1234</v>
      </c>
      <c r="E361" s="6" t="str">
        <f t="shared" si="22"/>
        <v>Agrobacterium rhizogenes MAFF03-01724</v>
      </c>
      <c r="F361" s="6" t="str">
        <f t="shared" si="23"/>
        <v xml:space="preserve">Agrobacterium </v>
      </c>
      <c r="G361" s="6" t="str">
        <f t="shared" si="24"/>
        <v xml:space="preserve">rhizogenes </v>
      </c>
      <c r="H361" s="6" t="s">
        <v>1231</v>
      </c>
      <c r="I361" t="str">
        <f t="shared" si="25"/>
        <v>rhizogenes MAFF03-01</v>
      </c>
      <c r="J361" t="s">
        <v>12</v>
      </c>
      <c r="K361" t="s">
        <v>52</v>
      </c>
      <c r="L361" t="s">
        <v>133</v>
      </c>
      <c r="M361">
        <v>217.59399999999999</v>
      </c>
      <c r="N361">
        <v>57.316400000000002</v>
      </c>
      <c r="O361" s="7">
        <v>173</v>
      </c>
      <c r="P361" t="s">
        <v>18</v>
      </c>
      <c r="Q361" t="s">
        <v>18</v>
      </c>
      <c r="R361" t="s">
        <v>18</v>
      </c>
      <c r="S361" s="7">
        <v>173</v>
      </c>
      <c r="T361" s="7" t="s">
        <v>18</v>
      </c>
    </row>
    <row r="362" spans="1:20" x14ac:dyDescent="0.25">
      <c r="A362" s="6">
        <v>361</v>
      </c>
      <c r="B362" s="6" t="s">
        <v>1236</v>
      </c>
      <c r="C362" s="6" t="s">
        <v>1237</v>
      </c>
      <c r="D362" s="6" t="s">
        <v>1238</v>
      </c>
      <c r="E362" s="6" t="str">
        <f t="shared" si="22"/>
        <v>Agrobacterium rhizogenes K599</v>
      </c>
      <c r="F362" s="6" t="str">
        <f t="shared" si="23"/>
        <v xml:space="preserve">Agrobacterium </v>
      </c>
      <c r="G362" s="6" t="str">
        <f t="shared" si="24"/>
        <v xml:space="preserve">rhizogenes </v>
      </c>
      <c r="H362" s="6" t="s">
        <v>1235</v>
      </c>
      <c r="I362" t="str">
        <f t="shared" si="25"/>
        <v>rhizogenes K599</v>
      </c>
      <c r="J362" t="s">
        <v>12</v>
      </c>
      <c r="K362" t="s">
        <v>52</v>
      </c>
      <c r="L362" t="s">
        <v>133</v>
      </c>
      <c r="M362">
        <v>185.46199999999999</v>
      </c>
      <c r="N362">
        <v>58.117600000000003</v>
      </c>
      <c r="O362" s="7">
        <v>146</v>
      </c>
      <c r="P362" t="s">
        <v>18</v>
      </c>
      <c r="Q362" t="s">
        <v>18</v>
      </c>
      <c r="R362" t="s">
        <v>18</v>
      </c>
      <c r="S362" s="7">
        <v>146</v>
      </c>
      <c r="T362" s="7" t="s">
        <v>18</v>
      </c>
    </row>
    <row r="363" spans="1:20" x14ac:dyDescent="0.25">
      <c r="A363" s="6">
        <v>362</v>
      </c>
      <c r="B363" s="6" t="s">
        <v>1240</v>
      </c>
      <c r="C363" s="6" t="s">
        <v>1241</v>
      </c>
      <c r="D363" s="6" t="s">
        <v>1242</v>
      </c>
      <c r="E363" s="6" t="str">
        <f t="shared" si="22"/>
        <v>Agrobacterium sp. H13-3</v>
      </c>
      <c r="F363" s="6" t="str">
        <f t="shared" si="23"/>
        <v xml:space="preserve">Agrobacterium </v>
      </c>
      <c r="G363" s="6" t="str">
        <f t="shared" si="24"/>
        <v xml:space="preserve">sp. </v>
      </c>
      <c r="H363" s="6" t="s">
        <v>1239</v>
      </c>
      <c r="I363" t="str">
        <f t="shared" si="25"/>
        <v>sp. H13-3</v>
      </c>
      <c r="J363" t="s">
        <v>12</v>
      </c>
      <c r="K363" t="s">
        <v>52</v>
      </c>
      <c r="L363" t="s">
        <v>133</v>
      </c>
      <c r="M363">
        <v>601.55100000000004</v>
      </c>
      <c r="N363">
        <v>57.418399999999998</v>
      </c>
      <c r="O363" s="7">
        <v>551</v>
      </c>
      <c r="P363" t="s">
        <v>18</v>
      </c>
      <c r="Q363" t="s">
        <v>18</v>
      </c>
      <c r="R363" t="s">
        <v>18</v>
      </c>
      <c r="S363" s="7">
        <v>586</v>
      </c>
      <c r="T363" s="7">
        <v>35</v>
      </c>
    </row>
    <row r="364" spans="1:20" x14ac:dyDescent="0.25">
      <c r="A364" s="6">
        <v>363</v>
      </c>
      <c r="B364" s="6" t="s">
        <v>1244</v>
      </c>
      <c r="C364" s="6" t="s">
        <v>1245</v>
      </c>
      <c r="D364" s="6" t="s">
        <v>1246</v>
      </c>
      <c r="E364" s="6" t="str">
        <f t="shared" si="22"/>
        <v>Agrobacterium tumefaciens Ach5</v>
      </c>
      <c r="F364" s="6" t="str">
        <f t="shared" si="23"/>
        <v xml:space="preserve">Agrobacterium </v>
      </c>
      <c r="G364" s="6" t="str">
        <f t="shared" si="24"/>
        <v xml:space="preserve">tumefaciens </v>
      </c>
      <c r="H364" s="6" t="s">
        <v>1243</v>
      </c>
      <c r="I364" t="str">
        <f t="shared" si="25"/>
        <v>tumefaciens Ach5</v>
      </c>
      <c r="J364" t="s">
        <v>12</v>
      </c>
      <c r="K364" t="s">
        <v>52</v>
      </c>
      <c r="L364" t="s">
        <v>133</v>
      </c>
      <c r="M364">
        <v>544.75199999999995</v>
      </c>
      <c r="N364">
        <v>57.5715</v>
      </c>
      <c r="O364" s="7">
        <v>499</v>
      </c>
      <c r="P364" t="s">
        <v>18</v>
      </c>
      <c r="Q364" t="s">
        <v>18</v>
      </c>
      <c r="R364" t="s">
        <v>18</v>
      </c>
      <c r="S364" s="7">
        <v>524</v>
      </c>
      <c r="T364" s="7">
        <v>25</v>
      </c>
    </row>
    <row r="365" spans="1:20" x14ac:dyDescent="0.25">
      <c r="A365" s="6">
        <v>364</v>
      </c>
      <c r="B365" s="6" t="s">
        <v>1247</v>
      </c>
      <c r="C365" s="6" t="s">
        <v>1248</v>
      </c>
      <c r="D365" s="6" t="s">
        <v>1249</v>
      </c>
      <c r="E365" s="6" t="str">
        <f t="shared" si="22"/>
        <v>Agrobacterium tumefaciens Ach5</v>
      </c>
      <c r="F365" s="6" t="str">
        <f t="shared" si="23"/>
        <v xml:space="preserve">Agrobacterium </v>
      </c>
      <c r="G365" s="6" t="str">
        <f t="shared" si="24"/>
        <v xml:space="preserve">tumefaciens </v>
      </c>
      <c r="H365" s="6" t="s">
        <v>1243</v>
      </c>
      <c r="I365" t="str">
        <f t="shared" si="25"/>
        <v>tumefaciens Ach5</v>
      </c>
      <c r="J365" t="s">
        <v>12</v>
      </c>
      <c r="K365" t="s">
        <v>52</v>
      </c>
      <c r="L365" t="s">
        <v>133</v>
      </c>
      <c r="M365">
        <v>194.26400000000001</v>
      </c>
      <c r="N365">
        <v>54.6524</v>
      </c>
      <c r="O365" s="7">
        <v>162</v>
      </c>
      <c r="P365" t="s">
        <v>18</v>
      </c>
      <c r="Q365" t="s">
        <v>18</v>
      </c>
      <c r="R365" t="s">
        <v>18</v>
      </c>
      <c r="S365" s="7">
        <v>177</v>
      </c>
      <c r="T365" s="7">
        <v>15</v>
      </c>
    </row>
    <row r="366" spans="1:20" x14ac:dyDescent="0.25">
      <c r="A366" s="6">
        <v>365</v>
      </c>
      <c r="B366" s="6" t="s">
        <v>1251</v>
      </c>
      <c r="C366" s="6" t="s">
        <v>1252</v>
      </c>
      <c r="D366" s="6" t="s">
        <v>1253</v>
      </c>
      <c r="E366" s="6" t="str">
        <f t="shared" si="22"/>
        <v>Agrobacterium tumefaciens F64/95</v>
      </c>
      <c r="F366" s="6" t="str">
        <f t="shared" si="23"/>
        <v xml:space="preserve">Agrobacterium </v>
      </c>
      <c r="G366" s="6" t="str">
        <f t="shared" si="24"/>
        <v xml:space="preserve">tumefaciens </v>
      </c>
      <c r="H366" s="6" t="s">
        <v>1250</v>
      </c>
      <c r="I366" t="str">
        <f t="shared" si="25"/>
        <v>tumefaciens F64/95</v>
      </c>
      <c r="J366" t="s">
        <v>12</v>
      </c>
      <c r="K366" t="s">
        <v>52</v>
      </c>
      <c r="L366" t="s">
        <v>133</v>
      </c>
      <c r="M366">
        <v>176.57400000000001</v>
      </c>
      <c r="N366">
        <v>58.816699999999997</v>
      </c>
      <c r="O366" s="7">
        <v>178</v>
      </c>
      <c r="P366" t="s">
        <v>18</v>
      </c>
      <c r="Q366" t="s">
        <v>18</v>
      </c>
      <c r="R366" t="s">
        <v>18</v>
      </c>
      <c r="S366" s="7">
        <v>178</v>
      </c>
      <c r="T366" s="7" t="s">
        <v>18</v>
      </c>
    </row>
    <row r="367" spans="1:20" x14ac:dyDescent="0.25">
      <c r="A367" s="6">
        <v>366</v>
      </c>
      <c r="B367" s="6" t="s">
        <v>1255</v>
      </c>
      <c r="C367" s="6" t="s">
        <v>1256</v>
      </c>
      <c r="D367" s="6" t="s">
        <v>1257</v>
      </c>
      <c r="E367" s="6" t="str">
        <f t="shared" si="22"/>
        <v>Agrobacterium tumefaciens MAFF301001</v>
      </c>
      <c r="F367" s="6" t="str">
        <f t="shared" si="23"/>
        <v xml:space="preserve">Agrobacterium </v>
      </c>
      <c r="G367" s="6" t="str">
        <f t="shared" si="24"/>
        <v xml:space="preserve">tumefaciens </v>
      </c>
      <c r="H367" s="6" t="s">
        <v>1254</v>
      </c>
      <c r="I367" t="str">
        <f t="shared" si="25"/>
        <v>tumefaciens MAFF3010</v>
      </c>
      <c r="J367" t="s">
        <v>12</v>
      </c>
      <c r="K367" t="s">
        <v>52</v>
      </c>
      <c r="L367" t="s">
        <v>133</v>
      </c>
      <c r="M367">
        <v>206.47900000000001</v>
      </c>
      <c r="N367">
        <v>56.001800000000003</v>
      </c>
      <c r="O367" s="7">
        <v>195</v>
      </c>
      <c r="P367" t="s">
        <v>18</v>
      </c>
      <c r="Q367" t="s">
        <v>18</v>
      </c>
      <c r="R367" t="s">
        <v>18</v>
      </c>
      <c r="S367" s="7">
        <v>196</v>
      </c>
      <c r="T367" s="7" t="s">
        <v>18</v>
      </c>
    </row>
    <row r="368" spans="1:20" x14ac:dyDescent="0.25">
      <c r="A368" s="6">
        <v>367</v>
      </c>
      <c r="B368" s="6" t="s">
        <v>1218</v>
      </c>
      <c r="C368" s="6" t="s">
        <v>1259</v>
      </c>
      <c r="D368" s="6" t="s">
        <v>1260</v>
      </c>
      <c r="E368" s="6" t="str">
        <f t="shared" si="22"/>
        <v>Agrobacterium tumefaciens</v>
      </c>
      <c r="F368" s="6" t="str">
        <f t="shared" si="23"/>
        <v xml:space="preserve">Agrobacterium </v>
      </c>
      <c r="G368" s="6" t="str">
        <f t="shared" si="24"/>
        <v>tumefaciens</v>
      </c>
      <c r="H368" s="6" t="s">
        <v>1258</v>
      </c>
      <c r="I368" t="str">
        <f t="shared" si="25"/>
        <v>tumefaciens</v>
      </c>
      <c r="J368" t="s">
        <v>12</v>
      </c>
      <c r="K368" t="s">
        <v>52</v>
      </c>
      <c r="L368" t="s">
        <v>133</v>
      </c>
      <c r="M368">
        <v>194.14</v>
      </c>
      <c r="N368">
        <v>54.6235</v>
      </c>
      <c r="O368" s="7">
        <v>157</v>
      </c>
      <c r="P368" t="s">
        <v>18</v>
      </c>
      <c r="Q368" t="s">
        <v>18</v>
      </c>
      <c r="R368" t="s">
        <v>18</v>
      </c>
      <c r="S368" s="7">
        <v>157</v>
      </c>
      <c r="T368" s="7" t="s">
        <v>18</v>
      </c>
    </row>
    <row r="369" spans="1:20" x14ac:dyDescent="0.25">
      <c r="A369" s="6">
        <v>368</v>
      </c>
      <c r="B369" s="6" t="s">
        <v>1222</v>
      </c>
      <c r="C369" s="6" t="s">
        <v>1262</v>
      </c>
      <c r="D369" s="6" t="s">
        <v>1263</v>
      </c>
      <c r="E369" s="6" t="str">
        <f t="shared" si="22"/>
        <v>Agrobacterium tumefaciens K84</v>
      </c>
      <c r="F369" s="6" t="str">
        <f t="shared" si="23"/>
        <v xml:space="preserve">Agrobacterium </v>
      </c>
      <c r="G369" s="6" t="str">
        <f t="shared" si="24"/>
        <v xml:space="preserve">tumefaciens </v>
      </c>
      <c r="H369" s="6" t="s">
        <v>1261</v>
      </c>
      <c r="I369" t="str">
        <f t="shared" si="25"/>
        <v>tumefaciens K84</v>
      </c>
      <c r="J369" t="s">
        <v>12</v>
      </c>
      <c r="K369" t="s">
        <v>52</v>
      </c>
      <c r="L369" t="s">
        <v>133</v>
      </c>
      <c r="M369">
        <v>44.42</v>
      </c>
      <c r="N369">
        <v>53.536700000000003</v>
      </c>
      <c r="O369" s="7">
        <v>36</v>
      </c>
      <c r="P369" t="s">
        <v>18</v>
      </c>
      <c r="Q369" t="s">
        <v>18</v>
      </c>
      <c r="R369" t="s">
        <v>18</v>
      </c>
      <c r="S369" s="7">
        <v>36</v>
      </c>
      <c r="T369" s="7" t="s">
        <v>18</v>
      </c>
    </row>
    <row r="370" spans="1:20" x14ac:dyDescent="0.25">
      <c r="A370" s="6">
        <v>369</v>
      </c>
      <c r="B370" s="6" t="s">
        <v>1265</v>
      </c>
      <c r="C370" s="6" t="s">
        <v>1266</v>
      </c>
      <c r="D370" s="6" t="s">
        <v>1267</v>
      </c>
      <c r="E370" s="6" t="str">
        <f t="shared" si="22"/>
        <v>Agrobacterium tumefaciens Bo542</v>
      </c>
      <c r="F370" s="6" t="str">
        <f t="shared" si="23"/>
        <v xml:space="preserve">Agrobacterium </v>
      </c>
      <c r="G370" s="6" t="str">
        <f t="shared" si="24"/>
        <v xml:space="preserve">tumefaciens </v>
      </c>
      <c r="H370" s="6" t="s">
        <v>1264</v>
      </c>
      <c r="I370" t="str">
        <f t="shared" si="25"/>
        <v>tumefaciens Bo542</v>
      </c>
      <c r="J370" t="s">
        <v>12</v>
      </c>
      <c r="K370" t="s">
        <v>52</v>
      </c>
      <c r="L370" t="s">
        <v>133</v>
      </c>
      <c r="M370">
        <v>244.97800000000001</v>
      </c>
      <c r="N370">
        <v>55.124499999999998</v>
      </c>
      <c r="O370" s="7">
        <v>223</v>
      </c>
      <c r="P370" t="s">
        <v>18</v>
      </c>
      <c r="Q370" t="s">
        <v>18</v>
      </c>
      <c r="R370" t="s">
        <v>18</v>
      </c>
      <c r="S370" s="7">
        <v>223</v>
      </c>
      <c r="T370" s="7" t="s">
        <v>18</v>
      </c>
    </row>
    <row r="371" spans="1:20" x14ac:dyDescent="0.25">
      <c r="A371" s="6">
        <v>370</v>
      </c>
      <c r="B371" s="6" t="s">
        <v>1269</v>
      </c>
      <c r="C371" s="6" t="s">
        <v>1270</v>
      </c>
      <c r="D371" s="6" t="s">
        <v>1271</v>
      </c>
      <c r="E371" s="6" t="str">
        <f t="shared" si="22"/>
        <v>Agrobacterium tumefaciens F2</v>
      </c>
      <c r="F371" s="6" t="str">
        <f t="shared" si="23"/>
        <v xml:space="preserve">Agrobacterium </v>
      </c>
      <c r="G371" s="6" t="str">
        <f t="shared" si="24"/>
        <v xml:space="preserve">tumefaciens </v>
      </c>
      <c r="H371" s="6" t="s">
        <v>1268</v>
      </c>
      <c r="I371" t="str">
        <f t="shared" si="25"/>
        <v>tumefaciens F2</v>
      </c>
      <c r="J371" t="s">
        <v>12</v>
      </c>
      <c r="K371" t="s">
        <v>52</v>
      </c>
      <c r="L371" t="s">
        <v>133</v>
      </c>
      <c r="M371">
        <v>401.96899999999999</v>
      </c>
      <c r="N371">
        <v>59.525199999999998</v>
      </c>
      <c r="O371" s="7">
        <v>340</v>
      </c>
      <c r="P371" t="s">
        <v>18</v>
      </c>
      <c r="Q371" t="s">
        <v>18</v>
      </c>
      <c r="R371" t="s">
        <v>18</v>
      </c>
      <c r="S371" s="7">
        <v>350</v>
      </c>
      <c r="T371" s="7">
        <v>10</v>
      </c>
    </row>
    <row r="372" spans="1:20" x14ac:dyDescent="0.25">
      <c r="A372" s="6">
        <v>371</v>
      </c>
      <c r="B372" s="6" t="s">
        <v>1272</v>
      </c>
      <c r="C372" s="6" t="s">
        <v>1273</v>
      </c>
      <c r="D372" s="6" t="s">
        <v>1274</v>
      </c>
      <c r="E372" s="6" t="str">
        <f t="shared" si="22"/>
        <v>Agrobacterium tumefaciens F2</v>
      </c>
      <c r="F372" s="6" t="str">
        <f t="shared" si="23"/>
        <v xml:space="preserve">Agrobacterium </v>
      </c>
      <c r="G372" s="6" t="str">
        <f t="shared" si="24"/>
        <v xml:space="preserve">tumefaciens </v>
      </c>
      <c r="H372" s="6" t="s">
        <v>1268</v>
      </c>
      <c r="I372" t="str">
        <f t="shared" si="25"/>
        <v>tumefaciens F2</v>
      </c>
      <c r="J372" t="s">
        <v>12</v>
      </c>
      <c r="K372" t="s">
        <v>52</v>
      </c>
      <c r="L372" t="s">
        <v>133</v>
      </c>
      <c r="M372">
        <v>105.065</v>
      </c>
      <c r="N372">
        <v>56.714399999999998</v>
      </c>
      <c r="O372" s="7">
        <v>112</v>
      </c>
      <c r="P372" t="s">
        <v>18</v>
      </c>
      <c r="Q372">
        <v>1</v>
      </c>
      <c r="R372" t="s">
        <v>18</v>
      </c>
      <c r="S372" s="7">
        <v>117</v>
      </c>
      <c r="T372" s="7">
        <v>4</v>
      </c>
    </row>
    <row r="373" spans="1:20" x14ac:dyDescent="0.25">
      <c r="A373" s="6">
        <v>372</v>
      </c>
      <c r="B373" s="6" t="s">
        <v>1247</v>
      </c>
      <c r="C373" s="6" t="s">
        <v>1276</v>
      </c>
      <c r="D373" s="6" t="s">
        <v>1277</v>
      </c>
      <c r="E373" s="6" t="str">
        <f t="shared" si="22"/>
        <v>Agrobacterium tumefaciens LBA4213 (Ach5)</v>
      </c>
      <c r="F373" s="6" t="str">
        <f t="shared" si="23"/>
        <v xml:space="preserve">Agrobacterium </v>
      </c>
      <c r="G373" s="6" t="str">
        <f t="shared" si="24"/>
        <v xml:space="preserve">tumefaciens </v>
      </c>
      <c r="H373" s="6" t="s">
        <v>1275</v>
      </c>
      <c r="I373" t="str">
        <f t="shared" si="25"/>
        <v xml:space="preserve">tumefaciens LBA4213 </v>
      </c>
      <c r="J373" t="s">
        <v>12</v>
      </c>
      <c r="K373" t="s">
        <v>52</v>
      </c>
      <c r="L373" t="s">
        <v>133</v>
      </c>
      <c r="M373">
        <v>205.99700000000001</v>
      </c>
      <c r="N373">
        <v>55.026499999999999</v>
      </c>
      <c r="O373" s="7">
        <v>175</v>
      </c>
      <c r="P373" t="s">
        <v>18</v>
      </c>
      <c r="Q373" t="s">
        <v>18</v>
      </c>
      <c r="R373" t="s">
        <v>18</v>
      </c>
      <c r="S373" s="7">
        <v>190</v>
      </c>
      <c r="T373" s="7">
        <v>15</v>
      </c>
    </row>
    <row r="374" spans="1:20" x14ac:dyDescent="0.25">
      <c r="A374" s="6">
        <v>373</v>
      </c>
      <c r="B374" s="6" t="s">
        <v>1244</v>
      </c>
      <c r="C374" s="6" t="s">
        <v>1278</v>
      </c>
      <c r="D374" s="6" t="s">
        <v>1279</v>
      </c>
      <c r="E374" s="6" t="str">
        <f t="shared" si="22"/>
        <v>Agrobacterium tumefaciens LBA4213 (Ach5)</v>
      </c>
      <c r="F374" s="6" t="str">
        <f t="shared" si="23"/>
        <v xml:space="preserve">Agrobacterium </v>
      </c>
      <c r="G374" s="6" t="str">
        <f t="shared" si="24"/>
        <v xml:space="preserve">tumefaciens </v>
      </c>
      <c r="H374" s="6" t="s">
        <v>1275</v>
      </c>
      <c r="I374" t="str">
        <f t="shared" si="25"/>
        <v xml:space="preserve">tumefaciens LBA4213 </v>
      </c>
      <c r="J374" t="s">
        <v>12</v>
      </c>
      <c r="K374" t="s">
        <v>52</v>
      </c>
      <c r="L374" t="s">
        <v>133</v>
      </c>
      <c r="M374">
        <v>556.48500000000001</v>
      </c>
      <c r="N374">
        <v>57.645000000000003</v>
      </c>
      <c r="O374" s="7">
        <v>508</v>
      </c>
      <c r="P374" t="s">
        <v>18</v>
      </c>
      <c r="Q374" t="s">
        <v>18</v>
      </c>
      <c r="R374" t="s">
        <v>18</v>
      </c>
      <c r="S374" s="7">
        <v>537</v>
      </c>
      <c r="T374" s="7">
        <v>29</v>
      </c>
    </row>
    <row r="375" spans="1:20" x14ac:dyDescent="0.25">
      <c r="A375" s="6">
        <v>374</v>
      </c>
      <c r="B375" s="6" t="s">
        <v>1281</v>
      </c>
      <c r="C375" s="6" t="s">
        <v>1282</v>
      </c>
      <c r="D375" s="6" t="s">
        <v>1283</v>
      </c>
      <c r="E375" s="6" t="str">
        <f t="shared" si="22"/>
        <v>Agrobacterium tumefaciens P4</v>
      </c>
      <c r="F375" s="6" t="str">
        <f t="shared" si="23"/>
        <v xml:space="preserve">Agrobacterium </v>
      </c>
      <c r="G375" s="6" t="str">
        <f t="shared" si="24"/>
        <v xml:space="preserve">tumefaciens </v>
      </c>
      <c r="H375" s="6" t="s">
        <v>1280</v>
      </c>
      <c r="I375" t="str">
        <f t="shared" si="25"/>
        <v>tumefaciens P4</v>
      </c>
      <c r="J375" t="s">
        <v>12</v>
      </c>
      <c r="K375" t="s">
        <v>52</v>
      </c>
      <c r="L375" t="s">
        <v>133</v>
      </c>
      <c r="M375">
        <v>661.82500000000005</v>
      </c>
      <c r="N375">
        <v>56.739899999999999</v>
      </c>
      <c r="O375" s="7">
        <v>603</v>
      </c>
      <c r="P375" t="s">
        <v>18</v>
      </c>
      <c r="Q375" t="s">
        <v>18</v>
      </c>
      <c r="R375" t="s">
        <v>18</v>
      </c>
      <c r="S375" s="7">
        <v>629</v>
      </c>
      <c r="T375" s="7">
        <v>26</v>
      </c>
    </row>
    <row r="376" spans="1:20" x14ac:dyDescent="0.25">
      <c r="A376" s="6">
        <v>375</v>
      </c>
      <c r="B376" s="6" t="s">
        <v>1285</v>
      </c>
      <c r="C376" s="6" t="s">
        <v>1286</v>
      </c>
      <c r="D376" s="6" t="s">
        <v>1287</v>
      </c>
      <c r="E376" s="6" t="str">
        <f t="shared" si="22"/>
        <v>Agrobacterium vitis S4</v>
      </c>
      <c r="F376" s="6" t="str">
        <f t="shared" si="23"/>
        <v xml:space="preserve">Agrobacterium </v>
      </c>
      <c r="G376" s="6" t="str">
        <f t="shared" si="24"/>
        <v xml:space="preserve">vitis </v>
      </c>
      <c r="H376" s="6" t="s">
        <v>1284</v>
      </c>
      <c r="I376" t="str">
        <f t="shared" si="25"/>
        <v>vitis S4</v>
      </c>
      <c r="J376" t="s">
        <v>12</v>
      </c>
      <c r="K376" t="s">
        <v>52</v>
      </c>
      <c r="L376" t="s">
        <v>133</v>
      </c>
      <c r="M376">
        <v>258.82400000000001</v>
      </c>
      <c r="N376">
        <v>56.657400000000003</v>
      </c>
      <c r="O376" s="7">
        <v>214</v>
      </c>
      <c r="P376" t="s">
        <v>18</v>
      </c>
      <c r="Q376" t="s">
        <v>18</v>
      </c>
      <c r="R376">
        <v>1</v>
      </c>
      <c r="S376" s="7">
        <v>248</v>
      </c>
      <c r="T376" s="7">
        <v>33</v>
      </c>
    </row>
    <row r="377" spans="1:20" x14ac:dyDescent="0.25">
      <c r="A377" s="6">
        <v>376</v>
      </c>
      <c r="B377" s="6" t="s">
        <v>1288</v>
      </c>
      <c r="C377" s="6" t="s">
        <v>1289</v>
      </c>
      <c r="D377" s="6" t="s">
        <v>1290</v>
      </c>
      <c r="E377" s="6" t="str">
        <f t="shared" si="22"/>
        <v>Agrobacterium vitis S4</v>
      </c>
      <c r="F377" s="6" t="str">
        <f t="shared" si="23"/>
        <v xml:space="preserve">Agrobacterium </v>
      </c>
      <c r="G377" s="6" t="str">
        <f t="shared" si="24"/>
        <v xml:space="preserve">vitis </v>
      </c>
      <c r="H377" s="6" t="s">
        <v>1284</v>
      </c>
      <c r="I377" t="str">
        <f t="shared" si="25"/>
        <v>vitis S4</v>
      </c>
      <c r="J377" t="s">
        <v>12</v>
      </c>
      <c r="K377" t="s">
        <v>52</v>
      </c>
      <c r="L377" t="s">
        <v>133</v>
      </c>
      <c r="M377">
        <v>631.77499999999998</v>
      </c>
      <c r="N377">
        <v>56.565199999999997</v>
      </c>
      <c r="O377" s="7">
        <v>543</v>
      </c>
      <c r="P377" t="s">
        <v>18</v>
      </c>
      <c r="Q377" t="s">
        <v>18</v>
      </c>
      <c r="R377" t="s">
        <v>18</v>
      </c>
      <c r="S377" s="7">
        <v>560</v>
      </c>
      <c r="T377" s="7">
        <v>17</v>
      </c>
    </row>
    <row r="378" spans="1:20" x14ac:dyDescent="0.25">
      <c r="A378" s="6">
        <v>377</v>
      </c>
      <c r="B378" s="6" t="s">
        <v>1291</v>
      </c>
      <c r="C378" s="6" t="s">
        <v>1292</v>
      </c>
      <c r="D378" s="6" t="s">
        <v>1293</v>
      </c>
      <c r="E378" s="6" t="str">
        <f t="shared" si="22"/>
        <v>Agrobacterium vitis S4</v>
      </c>
      <c r="F378" s="6" t="str">
        <f t="shared" si="23"/>
        <v xml:space="preserve">Agrobacterium </v>
      </c>
      <c r="G378" s="6" t="str">
        <f t="shared" si="24"/>
        <v xml:space="preserve">vitis </v>
      </c>
      <c r="H378" s="6" t="s">
        <v>1284</v>
      </c>
      <c r="I378" t="str">
        <f t="shared" si="25"/>
        <v>vitis S4</v>
      </c>
      <c r="J378" t="s">
        <v>12</v>
      </c>
      <c r="K378" t="s">
        <v>52</v>
      </c>
      <c r="L378" t="s">
        <v>133</v>
      </c>
      <c r="M378">
        <v>130.435</v>
      </c>
      <c r="N378">
        <v>56.231099999999998</v>
      </c>
      <c r="O378" s="7">
        <v>103</v>
      </c>
      <c r="P378" t="s">
        <v>18</v>
      </c>
      <c r="Q378" t="s">
        <v>18</v>
      </c>
      <c r="R378" t="s">
        <v>18</v>
      </c>
      <c r="S378" s="7">
        <v>111</v>
      </c>
      <c r="T378" s="7">
        <v>8</v>
      </c>
    </row>
    <row r="379" spans="1:20" x14ac:dyDescent="0.25">
      <c r="A379" s="6">
        <v>378</v>
      </c>
      <c r="B379" s="6" t="s">
        <v>1294</v>
      </c>
      <c r="C379" s="6" t="s">
        <v>1295</v>
      </c>
      <c r="D379" s="6" t="s">
        <v>1296</v>
      </c>
      <c r="E379" s="6" t="str">
        <f t="shared" si="22"/>
        <v>Agrobacterium vitis S4</v>
      </c>
      <c r="F379" s="6" t="str">
        <f t="shared" si="23"/>
        <v xml:space="preserve">Agrobacterium </v>
      </c>
      <c r="G379" s="6" t="str">
        <f t="shared" si="24"/>
        <v xml:space="preserve">vitis </v>
      </c>
      <c r="H379" s="6" t="s">
        <v>1284</v>
      </c>
      <c r="I379" t="str">
        <f t="shared" si="25"/>
        <v>vitis S4</v>
      </c>
      <c r="J379" t="s">
        <v>12</v>
      </c>
      <c r="K379" t="s">
        <v>52</v>
      </c>
      <c r="L379" t="s">
        <v>133</v>
      </c>
      <c r="M379">
        <v>78.73</v>
      </c>
      <c r="N379">
        <v>56.761099999999999</v>
      </c>
      <c r="O379" s="7">
        <v>85</v>
      </c>
      <c r="P379" t="s">
        <v>18</v>
      </c>
      <c r="Q379" t="s">
        <v>18</v>
      </c>
      <c r="R379" t="s">
        <v>18</v>
      </c>
      <c r="S379" s="7">
        <v>85</v>
      </c>
      <c r="T379" s="7" t="s">
        <v>18</v>
      </c>
    </row>
    <row r="380" spans="1:20" x14ac:dyDescent="0.25">
      <c r="A380" s="6">
        <v>379</v>
      </c>
      <c r="B380" s="6" t="s">
        <v>1297</v>
      </c>
      <c r="C380" s="6" t="s">
        <v>1298</v>
      </c>
      <c r="D380" s="6" t="s">
        <v>1299</v>
      </c>
      <c r="E380" s="6" t="str">
        <f t="shared" si="22"/>
        <v>Agrobacterium vitis S4</v>
      </c>
      <c r="F380" s="6" t="str">
        <f t="shared" si="23"/>
        <v xml:space="preserve">Agrobacterium </v>
      </c>
      <c r="G380" s="6" t="str">
        <f t="shared" si="24"/>
        <v xml:space="preserve">vitis </v>
      </c>
      <c r="H380" s="6" t="s">
        <v>1284</v>
      </c>
      <c r="I380" t="str">
        <f t="shared" si="25"/>
        <v>vitis S4</v>
      </c>
      <c r="J380" t="s">
        <v>12</v>
      </c>
      <c r="K380" t="s">
        <v>52</v>
      </c>
      <c r="L380" t="s">
        <v>133</v>
      </c>
      <c r="M380">
        <v>211.62</v>
      </c>
      <c r="N380">
        <v>58.617800000000003</v>
      </c>
      <c r="O380" s="7">
        <v>167</v>
      </c>
      <c r="P380" t="s">
        <v>18</v>
      </c>
      <c r="Q380" t="s">
        <v>18</v>
      </c>
      <c r="R380" t="s">
        <v>18</v>
      </c>
      <c r="S380" s="7">
        <v>197</v>
      </c>
      <c r="T380" s="7">
        <v>30</v>
      </c>
    </row>
    <row r="381" spans="1:20" x14ac:dyDescent="0.25">
      <c r="A381" s="6">
        <v>380</v>
      </c>
      <c r="B381" s="6" t="s">
        <v>1301</v>
      </c>
      <c r="C381" s="6" t="s">
        <v>1302</v>
      </c>
      <c r="D381" s="6" t="s">
        <v>1303</v>
      </c>
      <c r="E381" s="6" t="str">
        <f t="shared" si="22"/>
        <v>Alicycliphilus denitrificans BC</v>
      </c>
      <c r="F381" s="6" t="str">
        <f t="shared" si="23"/>
        <v xml:space="preserve">Alicycliphilus </v>
      </c>
      <c r="G381" s="6" t="str">
        <f t="shared" si="24"/>
        <v xml:space="preserve">denitrificans </v>
      </c>
      <c r="H381" s="6" t="s">
        <v>1300</v>
      </c>
      <c r="I381" t="str">
        <f t="shared" si="25"/>
        <v>denitrificans BC</v>
      </c>
      <c r="J381" t="s">
        <v>12</v>
      </c>
      <c r="K381" t="s">
        <v>52</v>
      </c>
      <c r="L381" t="s">
        <v>335</v>
      </c>
      <c r="M381">
        <v>78.981999999999999</v>
      </c>
      <c r="N381">
        <v>64.434899999999999</v>
      </c>
      <c r="O381" s="7">
        <v>83</v>
      </c>
      <c r="P381" t="s">
        <v>18</v>
      </c>
      <c r="Q381" t="s">
        <v>18</v>
      </c>
      <c r="R381" t="s">
        <v>18</v>
      </c>
      <c r="S381" s="7">
        <v>85</v>
      </c>
      <c r="T381" s="7">
        <v>2</v>
      </c>
    </row>
    <row r="382" spans="1:20" x14ac:dyDescent="0.25">
      <c r="A382" s="6">
        <v>381</v>
      </c>
      <c r="B382" s="6" t="s">
        <v>1304</v>
      </c>
      <c r="C382" s="6" t="s">
        <v>1305</v>
      </c>
      <c r="D382" s="6" t="s">
        <v>1306</v>
      </c>
      <c r="E382" s="6" t="str">
        <f t="shared" si="22"/>
        <v>Alicycliphilus denitrificans BC</v>
      </c>
      <c r="F382" s="6" t="str">
        <f t="shared" si="23"/>
        <v xml:space="preserve">Alicycliphilus </v>
      </c>
      <c r="G382" s="6" t="str">
        <f t="shared" si="24"/>
        <v xml:space="preserve">denitrificans </v>
      </c>
      <c r="H382" s="6" t="s">
        <v>1300</v>
      </c>
      <c r="I382" t="str">
        <f t="shared" si="25"/>
        <v>denitrificans BC</v>
      </c>
      <c r="J382" t="s">
        <v>12</v>
      </c>
      <c r="K382" t="s">
        <v>52</v>
      </c>
      <c r="L382" t="s">
        <v>335</v>
      </c>
      <c r="M382">
        <v>119.718</v>
      </c>
      <c r="N382">
        <v>58.3003</v>
      </c>
      <c r="O382" s="7">
        <v>102</v>
      </c>
      <c r="P382" t="s">
        <v>18</v>
      </c>
      <c r="Q382" t="s">
        <v>18</v>
      </c>
      <c r="R382" t="s">
        <v>18</v>
      </c>
      <c r="S382" s="7">
        <v>108</v>
      </c>
      <c r="T382" s="7">
        <v>6</v>
      </c>
    </row>
    <row r="383" spans="1:20" x14ac:dyDescent="0.25">
      <c r="A383" s="6">
        <v>382</v>
      </c>
      <c r="B383" s="6" t="s">
        <v>1308</v>
      </c>
      <c r="C383" s="6" t="s">
        <v>1309</v>
      </c>
      <c r="D383" s="6" t="s">
        <v>1310</v>
      </c>
      <c r="E383" s="6" t="str">
        <f t="shared" si="22"/>
        <v>Alicycliphilus denitrificans K601</v>
      </c>
      <c r="F383" s="6" t="str">
        <f t="shared" si="23"/>
        <v xml:space="preserve">Alicycliphilus </v>
      </c>
      <c r="G383" s="6" t="str">
        <f t="shared" si="24"/>
        <v xml:space="preserve">denitrificans </v>
      </c>
      <c r="H383" s="6" t="s">
        <v>1307</v>
      </c>
      <c r="I383" t="str">
        <f t="shared" si="25"/>
        <v>denitrificans K601</v>
      </c>
      <c r="J383" t="s">
        <v>12</v>
      </c>
      <c r="K383" t="s">
        <v>52</v>
      </c>
      <c r="L383" t="s">
        <v>335</v>
      </c>
      <c r="M383">
        <v>75.488</v>
      </c>
      <c r="N383">
        <v>62.232399999999998</v>
      </c>
      <c r="O383" s="7">
        <v>87</v>
      </c>
      <c r="P383" t="s">
        <v>18</v>
      </c>
      <c r="Q383" t="s">
        <v>18</v>
      </c>
      <c r="R383" t="s">
        <v>18</v>
      </c>
      <c r="S383" s="7">
        <v>87</v>
      </c>
      <c r="T383" s="7" t="s">
        <v>18</v>
      </c>
    </row>
    <row r="384" spans="1:20" x14ac:dyDescent="0.25">
      <c r="A384" s="6">
        <v>383</v>
      </c>
      <c r="B384" s="6" t="s">
        <v>1313</v>
      </c>
      <c r="C384" s="6" t="s">
        <v>1314</v>
      </c>
      <c r="D384" s="6" t="s">
        <v>1315</v>
      </c>
      <c r="E384" s="6" t="str">
        <f t="shared" si="22"/>
        <v>Alicyclobacillus acidocaldarius subsp. acidocaldarius DSM 446</v>
      </c>
      <c r="F384" s="6" t="str">
        <f t="shared" si="23"/>
        <v xml:space="preserve">Alicyclobacillus </v>
      </c>
      <c r="G384" s="6" t="str">
        <f t="shared" si="24"/>
        <v xml:space="preserve">acidocaldarius </v>
      </c>
      <c r="H384" s="6" t="s">
        <v>1311</v>
      </c>
      <c r="I384" t="str">
        <f t="shared" si="25"/>
        <v>acidocaldarius subsp</v>
      </c>
      <c r="J384" t="s">
        <v>12</v>
      </c>
      <c r="K384" t="s">
        <v>33</v>
      </c>
      <c r="L384" t="s">
        <v>1312</v>
      </c>
      <c r="M384">
        <v>7.907</v>
      </c>
      <c r="N384">
        <v>54.344299999999997</v>
      </c>
      <c r="O384" s="7">
        <v>8</v>
      </c>
      <c r="P384" t="s">
        <v>18</v>
      </c>
      <c r="Q384" t="s">
        <v>18</v>
      </c>
      <c r="R384" t="s">
        <v>18</v>
      </c>
      <c r="S384" s="7">
        <v>8</v>
      </c>
      <c r="T384" s="7" t="s">
        <v>18</v>
      </c>
    </row>
    <row r="385" spans="1:20" x14ac:dyDescent="0.25">
      <c r="A385" s="6">
        <v>384</v>
      </c>
      <c r="B385" s="6" t="s">
        <v>1316</v>
      </c>
      <c r="C385" s="6" t="s">
        <v>1317</v>
      </c>
      <c r="D385" s="6" t="s">
        <v>1318</v>
      </c>
      <c r="E385" s="6" t="str">
        <f t="shared" si="22"/>
        <v>Alicyclobacillus acidocaldarius subsp. acidocaldarius DSM 446</v>
      </c>
      <c r="F385" s="6" t="str">
        <f t="shared" si="23"/>
        <v xml:space="preserve">Alicyclobacillus </v>
      </c>
      <c r="G385" s="6" t="str">
        <f t="shared" si="24"/>
        <v xml:space="preserve">acidocaldarius </v>
      </c>
      <c r="H385" s="6" t="s">
        <v>1311</v>
      </c>
      <c r="I385" t="str">
        <f t="shared" si="25"/>
        <v>acidocaldarius subsp</v>
      </c>
      <c r="J385" t="s">
        <v>12</v>
      </c>
      <c r="K385" t="s">
        <v>33</v>
      </c>
      <c r="L385" t="s">
        <v>1312</v>
      </c>
      <c r="M385">
        <v>91.725999999999999</v>
      </c>
      <c r="N385">
        <v>54.135100000000001</v>
      </c>
      <c r="O385" s="7">
        <v>82</v>
      </c>
      <c r="P385" t="s">
        <v>18</v>
      </c>
      <c r="Q385" t="s">
        <v>18</v>
      </c>
      <c r="R385" t="s">
        <v>18</v>
      </c>
      <c r="S385" s="7">
        <v>83</v>
      </c>
      <c r="T385" s="7">
        <v>1</v>
      </c>
    </row>
    <row r="386" spans="1:20" x14ac:dyDescent="0.25">
      <c r="A386" s="6">
        <v>385</v>
      </c>
      <c r="B386" s="6" t="s">
        <v>1319</v>
      </c>
      <c r="C386" s="6" t="s">
        <v>1320</v>
      </c>
      <c r="D386" s="6" t="s">
        <v>1321</v>
      </c>
      <c r="E386" s="6" t="str">
        <f t="shared" si="22"/>
        <v>Alicyclobacillus acidocaldarius subsp. acidocaldarius DSM 446</v>
      </c>
      <c r="F386" s="6" t="str">
        <f t="shared" si="23"/>
        <v xml:space="preserve">Alicyclobacillus </v>
      </c>
      <c r="G386" s="6" t="str">
        <f t="shared" si="24"/>
        <v xml:space="preserve">acidocaldarius </v>
      </c>
      <c r="H386" s="6" t="s">
        <v>1311</v>
      </c>
      <c r="I386" t="str">
        <f t="shared" si="25"/>
        <v>acidocaldarius subsp</v>
      </c>
      <c r="J386" t="s">
        <v>12</v>
      </c>
      <c r="K386" t="s">
        <v>33</v>
      </c>
      <c r="L386" t="s">
        <v>1312</v>
      </c>
      <c r="M386">
        <v>87.298000000000002</v>
      </c>
      <c r="N386">
        <v>55.423999999999999</v>
      </c>
      <c r="O386" s="7">
        <v>79</v>
      </c>
      <c r="P386" t="s">
        <v>18</v>
      </c>
      <c r="Q386" t="s">
        <v>18</v>
      </c>
      <c r="R386" t="s">
        <v>18</v>
      </c>
      <c r="S386" s="7">
        <v>87</v>
      </c>
      <c r="T386" s="7">
        <v>8</v>
      </c>
    </row>
    <row r="387" spans="1:20" x14ac:dyDescent="0.25">
      <c r="A387" s="6">
        <v>386</v>
      </c>
      <c r="B387" s="6" t="s">
        <v>46</v>
      </c>
      <c r="C387" s="6" t="s">
        <v>1323</v>
      </c>
      <c r="D387" s="6" t="s">
        <v>1324</v>
      </c>
      <c r="E387" s="6" t="str">
        <f t="shared" ref="E387:E450" si="26">IF(IFERROR(SEARCH("'",H387,1)=1,LOOKUP($A387,$A:$A,H:H))=TRUE,"-",IF(IFERROR(SEARCH("[",H387,1)=1,LOOKUP($A387,$A:$A,H:H))=TRUE,"-",IF(EXACT(MID(H387,1,1),MID(PROPER(H387),1,1))=FALSE,"-",IF(MID(H387,1,11)="Candidatus ",MID(H387,12,100),H387))))</f>
        <v>Aliiroseovarius crassostreae CV919-312</v>
      </c>
      <c r="F387" s="6" t="str">
        <f t="shared" ref="F387:F450" si="27">IF(E387="-","-",LEFT(E387,FIND(" ",E387,1)))</f>
        <v xml:space="preserve">Aliiroseovarius </v>
      </c>
      <c r="G387" s="6" t="str">
        <f t="shared" ref="G387:G450" si="28">IF(ISERR(LEFT($I:$I,FIND(" ",$I:$I,1))),$I387,LEFT($I:$I,FIND(" ",$I:$I,1)))</f>
        <v xml:space="preserve">crassostreae </v>
      </c>
      <c r="H387" s="6" t="s">
        <v>1322</v>
      </c>
      <c r="I387" t="str">
        <f t="shared" si="25"/>
        <v>crassostreae CV919-3</v>
      </c>
      <c r="J387" t="s">
        <v>12</v>
      </c>
      <c r="K387" t="s">
        <v>52</v>
      </c>
      <c r="L387" t="s">
        <v>133</v>
      </c>
      <c r="M387">
        <v>18.547999999999998</v>
      </c>
      <c r="N387">
        <v>58.3459</v>
      </c>
      <c r="O387" s="7">
        <v>21</v>
      </c>
      <c r="P387" t="s">
        <v>18</v>
      </c>
      <c r="Q387" t="s">
        <v>18</v>
      </c>
      <c r="R387" t="s">
        <v>18</v>
      </c>
      <c r="S387" s="7">
        <v>22</v>
      </c>
      <c r="T387" s="7">
        <v>1</v>
      </c>
    </row>
    <row r="388" spans="1:20" x14ac:dyDescent="0.25">
      <c r="A388" s="6">
        <v>387</v>
      </c>
      <c r="B388" s="6" t="s">
        <v>1326</v>
      </c>
      <c r="C388" s="6" t="s">
        <v>1327</v>
      </c>
      <c r="D388" s="6" t="s">
        <v>1328</v>
      </c>
      <c r="E388" s="6" t="str">
        <f t="shared" si="26"/>
        <v>Aliivibrio fischeri KB1A-97</v>
      </c>
      <c r="F388" s="6" t="str">
        <f t="shared" si="27"/>
        <v xml:space="preserve">Aliivibrio </v>
      </c>
      <c r="G388" s="6" t="str">
        <f t="shared" si="28"/>
        <v xml:space="preserve">fischeri </v>
      </c>
      <c r="H388" s="6" t="s">
        <v>1325</v>
      </c>
      <c r="I388" t="str">
        <f t="shared" si="25"/>
        <v>fischeri KB1A-97</v>
      </c>
      <c r="J388" t="s">
        <v>12</v>
      </c>
      <c r="K388" t="s">
        <v>52</v>
      </c>
      <c r="L388" t="s">
        <v>53</v>
      </c>
      <c r="M388">
        <v>76.221000000000004</v>
      </c>
      <c r="N388">
        <v>41.691899999999997</v>
      </c>
      <c r="O388" s="7">
        <v>99</v>
      </c>
      <c r="P388" t="s">
        <v>18</v>
      </c>
      <c r="Q388" t="s">
        <v>18</v>
      </c>
      <c r="R388" t="s">
        <v>18</v>
      </c>
      <c r="S388" s="7">
        <v>99</v>
      </c>
      <c r="T388" s="7" t="s">
        <v>18</v>
      </c>
    </row>
    <row r="389" spans="1:20" x14ac:dyDescent="0.25">
      <c r="A389" s="6">
        <v>388</v>
      </c>
      <c r="B389" s="6" t="s">
        <v>1330</v>
      </c>
      <c r="C389" s="6" t="s">
        <v>1331</v>
      </c>
      <c r="D389" s="6" t="s">
        <v>1332</v>
      </c>
      <c r="E389" s="6" t="str">
        <f t="shared" si="26"/>
        <v>Aliivibrio fischeri CG103</v>
      </c>
      <c r="F389" s="6" t="str">
        <f t="shared" si="27"/>
        <v xml:space="preserve">Aliivibrio </v>
      </c>
      <c r="G389" s="6" t="str">
        <f t="shared" si="28"/>
        <v xml:space="preserve">fischeri </v>
      </c>
      <c r="H389" s="6" t="s">
        <v>1329</v>
      </c>
      <c r="I389" t="str">
        <f t="shared" si="25"/>
        <v>fischeri CG103</v>
      </c>
      <c r="J389" t="s">
        <v>12</v>
      </c>
      <c r="K389" t="s">
        <v>52</v>
      </c>
      <c r="L389" t="s">
        <v>53</v>
      </c>
      <c r="M389">
        <v>32.073</v>
      </c>
      <c r="N389">
        <v>37.224499999999999</v>
      </c>
      <c r="O389" s="7">
        <v>37</v>
      </c>
      <c r="P389" t="s">
        <v>18</v>
      </c>
      <c r="Q389" t="s">
        <v>18</v>
      </c>
      <c r="R389" t="s">
        <v>18</v>
      </c>
      <c r="S389" s="7">
        <v>37</v>
      </c>
      <c r="T389" s="7" t="s">
        <v>18</v>
      </c>
    </row>
    <row r="390" spans="1:20" x14ac:dyDescent="0.25">
      <c r="A390" s="6">
        <v>389</v>
      </c>
      <c r="B390" s="6" t="s">
        <v>1334</v>
      </c>
      <c r="C390" s="6" t="s">
        <v>1335</v>
      </c>
      <c r="D390" s="6" t="s">
        <v>1336</v>
      </c>
      <c r="E390" s="6" t="str">
        <f t="shared" si="26"/>
        <v>Aliivibrio fischeri ES213</v>
      </c>
      <c r="F390" s="6" t="str">
        <f t="shared" si="27"/>
        <v xml:space="preserve">Aliivibrio </v>
      </c>
      <c r="G390" s="6" t="str">
        <f t="shared" si="28"/>
        <v xml:space="preserve">fischeri </v>
      </c>
      <c r="H390" s="6" t="s">
        <v>1333</v>
      </c>
      <c r="I390" t="str">
        <f t="shared" si="25"/>
        <v>fischeri ES213</v>
      </c>
      <c r="J390" t="s">
        <v>12</v>
      </c>
      <c r="K390" t="s">
        <v>52</v>
      </c>
      <c r="L390" t="s">
        <v>53</v>
      </c>
      <c r="M390">
        <v>5.5010000000000003</v>
      </c>
      <c r="N390">
        <v>37.920400000000001</v>
      </c>
      <c r="O390" s="7">
        <v>9</v>
      </c>
      <c r="P390" t="s">
        <v>18</v>
      </c>
      <c r="Q390" t="s">
        <v>18</v>
      </c>
      <c r="R390" t="s">
        <v>18</v>
      </c>
      <c r="S390" s="7">
        <v>9</v>
      </c>
      <c r="T390" s="7" t="s">
        <v>18</v>
      </c>
    </row>
    <row r="391" spans="1:20" x14ac:dyDescent="0.25">
      <c r="A391" s="6">
        <v>390</v>
      </c>
      <c r="B391" s="6" t="s">
        <v>1338</v>
      </c>
      <c r="C391" s="6" t="s">
        <v>1339</v>
      </c>
      <c r="D391" s="6" t="s">
        <v>1340</v>
      </c>
      <c r="E391" s="6" t="str">
        <f t="shared" si="26"/>
        <v>Aliivibrio fischeri ES657</v>
      </c>
      <c r="F391" s="6" t="str">
        <f t="shared" si="27"/>
        <v xml:space="preserve">Aliivibrio </v>
      </c>
      <c r="G391" s="6" t="str">
        <f t="shared" si="28"/>
        <v xml:space="preserve">fischeri </v>
      </c>
      <c r="H391" s="6" t="s">
        <v>1337</v>
      </c>
      <c r="I391" t="str">
        <f t="shared" si="25"/>
        <v>fischeri ES657</v>
      </c>
      <c r="J391" t="s">
        <v>12</v>
      </c>
      <c r="K391" t="s">
        <v>52</v>
      </c>
      <c r="L391" t="s">
        <v>53</v>
      </c>
      <c r="M391">
        <v>48.951000000000001</v>
      </c>
      <c r="N391">
        <v>38.095199999999998</v>
      </c>
      <c r="O391" s="7">
        <v>83</v>
      </c>
      <c r="P391" t="s">
        <v>18</v>
      </c>
      <c r="Q391" t="s">
        <v>18</v>
      </c>
      <c r="R391" t="s">
        <v>18</v>
      </c>
      <c r="S391" s="7">
        <v>83</v>
      </c>
      <c r="T391" s="7" t="s">
        <v>18</v>
      </c>
    </row>
    <row r="392" spans="1:20" x14ac:dyDescent="0.25">
      <c r="A392" s="6">
        <v>391</v>
      </c>
      <c r="B392" s="6" t="s">
        <v>1342</v>
      </c>
      <c r="C392" s="6" t="s">
        <v>1343</v>
      </c>
      <c r="D392" s="6" t="s">
        <v>1344</v>
      </c>
      <c r="E392" s="6" t="str">
        <f t="shared" si="26"/>
        <v>Aliivibrio salmonicida LFI1238</v>
      </c>
      <c r="F392" s="6" t="str">
        <f t="shared" si="27"/>
        <v xml:space="preserve">Aliivibrio </v>
      </c>
      <c r="G392" s="6" t="str">
        <f t="shared" si="28"/>
        <v xml:space="preserve">salmonicida </v>
      </c>
      <c r="H392" s="6" t="s">
        <v>1341</v>
      </c>
      <c r="I392" t="str">
        <f t="shared" si="25"/>
        <v>salmonicida LFI1238</v>
      </c>
      <c r="J392" t="s">
        <v>12</v>
      </c>
      <c r="K392" t="s">
        <v>52</v>
      </c>
      <c r="L392" t="s">
        <v>53</v>
      </c>
      <c r="M392">
        <v>30.806999999999999</v>
      </c>
      <c r="N392">
        <v>37.286999999999999</v>
      </c>
      <c r="O392" s="7">
        <v>30</v>
      </c>
      <c r="P392" t="s">
        <v>18</v>
      </c>
      <c r="Q392" t="s">
        <v>18</v>
      </c>
      <c r="R392" t="s">
        <v>18</v>
      </c>
      <c r="S392" s="7">
        <v>32</v>
      </c>
      <c r="T392" s="7">
        <v>2</v>
      </c>
    </row>
    <row r="393" spans="1:20" x14ac:dyDescent="0.25">
      <c r="A393" s="6">
        <v>392</v>
      </c>
      <c r="B393" s="6" t="s">
        <v>1345</v>
      </c>
      <c r="C393" s="6" t="s">
        <v>1346</v>
      </c>
      <c r="D393" s="6" t="s">
        <v>1347</v>
      </c>
      <c r="E393" s="6" t="str">
        <f t="shared" si="26"/>
        <v>Aliivibrio salmonicida LFI1238</v>
      </c>
      <c r="F393" s="6" t="str">
        <f t="shared" si="27"/>
        <v xml:space="preserve">Aliivibrio </v>
      </c>
      <c r="G393" s="6" t="str">
        <f t="shared" si="28"/>
        <v xml:space="preserve">salmonicida </v>
      </c>
      <c r="H393" s="6" t="s">
        <v>1341</v>
      </c>
      <c r="I393" t="str">
        <f t="shared" si="25"/>
        <v>salmonicida LFI1238</v>
      </c>
      <c r="J393" t="s">
        <v>12</v>
      </c>
      <c r="K393" t="s">
        <v>52</v>
      </c>
      <c r="L393" t="s">
        <v>53</v>
      </c>
      <c r="M393">
        <v>83.54</v>
      </c>
      <c r="N393">
        <v>40.070599999999999</v>
      </c>
      <c r="O393" s="7">
        <v>75</v>
      </c>
      <c r="P393" t="s">
        <v>18</v>
      </c>
      <c r="Q393" t="s">
        <v>18</v>
      </c>
      <c r="R393" t="s">
        <v>18</v>
      </c>
      <c r="S393" s="7">
        <v>75</v>
      </c>
      <c r="T393" s="7" t="s">
        <v>18</v>
      </c>
    </row>
    <row r="394" spans="1:20" x14ac:dyDescent="0.25">
      <c r="A394" s="6">
        <v>393</v>
      </c>
      <c r="B394" s="6" t="s">
        <v>1348</v>
      </c>
      <c r="C394" s="6" t="s">
        <v>1349</v>
      </c>
      <c r="D394" s="6" t="s">
        <v>1350</v>
      </c>
      <c r="E394" s="6" t="str">
        <f t="shared" si="26"/>
        <v>Aliivibrio salmonicida LFI1238</v>
      </c>
      <c r="F394" s="6" t="str">
        <f t="shared" si="27"/>
        <v xml:space="preserve">Aliivibrio </v>
      </c>
      <c r="G394" s="6" t="str">
        <f t="shared" si="28"/>
        <v xml:space="preserve">salmonicida </v>
      </c>
      <c r="H394" s="6" t="s">
        <v>1341</v>
      </c>
      <c r="I394" t="str">
        <f t="shared" si="25"/>
        <v>salmonicida LFI1238</v>
      </c>
      <c r="J394" t="s">
        <v>12</v>
      </c>
      <c r="K394" t="s">
        <v>52</v>
      </c>
      <c r="L394" t="s">
        <v>53</v>
      </c>
      <c r="M394">
        <v>5.36</v>
      </c>
      <c r="N394">
        <v>38.097000000000001</v>
      </c>
      <c r="O394" s="7">
        <v>3</v>
      </c>
      <c r="P394" t="s">
        <v>18</v>
      </c>
      <c r="Q394" t="s">
        <v>18</v>
      </c>
      <c r="R394" t="s">
        <v>18</v>
      </c>
      <c r="S394" s="7">
        <v>3</v>
      </c>
      <c r="T394" s="7" t="s">
        <v>18</v>
      </c>
    </row>
    <row r="395" spans="1:20" x14ac:dyDescent="0.25">
      <c r="A395" s="6">
        <v>394</v>
      </c>
      <c r="B395" s="6" t="s">
        <v>1351</v>
      </c>
      <c r="C395" s="6" t="s">
        <v>1352</v>
      </c>
      <c r="D395" s="6" t="s">
        <v>1353</v>
      </c>
      <c r="E395" s="6" t="str">
        <f t="shared" si="26"/>
        <v>Aliivibrio salmonicida LFI1238</v>
      </c>
      <c r="F395" s="6" t="str">
        <f t="shared" si="27"/>
        <v xml:space="preserve">Aliivibrio </v>
      </c>
      <c r="G395" s="6" t="str">
        <f t="shared" si="28"/>
        <v xml:space="preserve">salmonicida </v>
      </c>
      <c r="H395" s="6" t="s">
        <v>1341</v>
      </c>
      <c r="I395" t="str">
        <f t="shared" si="25"/>
        <v>salmonicida LFI1238</v>
      </c>
      <c r="J395" t="s">
        <v>12</v>
      </c>
      <c r="K395" t="s">
        <v>52</v>
      </c>
      <c r="L395" t="s">
        <v>53</v>
      </c>
      <c r="M395">
        <v>4.327</v>
      </c>
      <c r="N395">
        <v>35.613599999999998</v>
      </c>
      <c r="O395" s="7">
        <v>3</v>
      </c>
      <c r="P395" t="s">
        <v>18</v>
      </c>
      <c r="Q395" t="s">
        <v>18</v>
      </c>
      <c r="R395" t="s">
        <v>18</v>
      </c>
      <c r="S395" s="7">
        <v>3</v>
      </c>
      <c r="T395" s="7" t="s">
        <v>18</v>
      </c>
    </row>
    <row r="396" spans="1:20" x14ac:dyDescent="0.25">
      <c r="A396" s="6">
        <v>395</v>
      </c>
      <c r="B396" s="6" t="s">
        <v>1355</v>
      </c>
      <c r="C396" s="6" t="s">
        <v>1356</v>
      </c>
      <c r="D396" s="6" t="s">
        <v>1357</v>
      </c>
      <c r="E396" s="6" t="str">
        <f t="shared" si="26"/>
        <v>Aliivibrio wodanis</v>
      </c>
      <c r="F396" s="6" t="str">
        <f t="shared" si="27"/>
        <v xml:space="preserve">Aliivibrio </v>
      </c>
      <c r="G396" s="6" t="str">
        <f t="shared" si="28"/>
        <v>wodanis</v>
      </c>
      <c r="H396" s="6" t="s">
        <v>1354</v>
      </c>
      <c r="I396" t="str">
        <f t="shared" si="25"/>
        <v>wodanis</v>
      </c>
      <c r="J396" t="s">
        <v>12</v>
      </c>
      <c r="K396" t="s">
        <v>52</v>
      </c>
      <c r="L396" t="s">
        <v>53</v>
      </c>
      <c r="M396">
        <v>2.069</v>
      </c>
      <c r="N396">
        <v>37.457700000000003</v>
      </c>
      <c r="O396" s="7">
        <v>3</v>
      </c>
      <c r="P396" t="s">
        <v>18</v>
      </c>
      <c r="Q396" t="s">
        <v>18</v>
      </c>
      <c r="R396" t="s">
        <v>18</v>
      </c>
      <c r="S396" s="7">
        <v>3</v>
      </c>
      <c r="T396" s="7" t="s">
        <v>18</v>
      </c>
    </row>
    <row r="397" spans="1:20" x14ac:dyDescent="0.25">
      <c r="A397" s="6">
        <v>396</v>
      </c>
      <c r="B397" s="6" t="s">
        <v>1358</v>
      </c>
      <c r="C397" s="6" t="s">
        <v>1359</v>
      </c>
      <c r="D397" s="6" t="s">
        <v>1360</v>
      </c>
      <c r="E397" s="6" t="str">
        <f t="shared" si="26"/>
        <v>Aliivibrio wodanis</v>
      </c>
      <c r="F397" s="6" t="str">
        <f t="shared" si="27"/>
        <v xml:space="preserve">Aliivibrio </v>
      </c>
      <c r="G397" s="6" t="str">
        <f t="shared" si="28"/>
        <v>wodanis</v>
      </c>
      <c r="H397" s="6" t="s">
        <v>1354</v>
      </c>
      <c r="I397" t="str">
        <f t="shared" si="25"/>
        <v>wodanis</v>
      </c>
      <c r="J397" t="s">
        <v>12</v>
      </c>
      <c r="K397" t="s">
        <v>52</v>
      </c>
      <c r="L397" t="s">
        <v>53</v>
      </c>
      <c r="M397">
        <v>7.1769999999999996</v>
      </c>
      <c r="N397">
        <v>34.861400000000003</v>
      </c>
      <c r="O397" s="7">
        <v>9</v>
      </c>
      <c r="P397" t="s">
        <v>18</v>
      </c>
      <c r="Q397" t="s">
        <v>18</v>
      </c>
      <c r="R397" t="s">
        <v>18</v>
      </c>
      <c r="S397" s="7">
        <v>9</v>
      </c>
      <c r="T397" s="7" t="s">
        <v>18</v>
      </c>
    </row>
    <row r="398" spans="1:20" x14ac:dyDescent="0.25">
      <c r="A398" s="6">
        <v>397</v>
      </c>
      <c r="B398" s="6" t="s">
        <v>1361</v>
      </c>
      <c r="C398" s="6" t="s">
        <v>1362</v>
      </c>
      <c r="D398" s="6" t="s">
        <v>1363</v>
      </c>
      <c r="E398" s="6" t="str">
        <f t="shared" si="26"/>
        <v>Aliivibrio wodanis</v>
      </c>
      <c r="F398" s="6" t="str">
        <f t="shared" si="27"/>
        <v xml:space="preserve">Aliivibrio </v>
      </c>
      <c r="G398" s="6" t="str">
        <f t="shared" si="28"/>
        <v>wodanis</v>
      </c>
      <c r="H398" s="6" t="s">
        <v>1354</v>
      </c>
      <c r="I398" t="str">
        <f t="shared" si="25"/>
        <v>wodanis</v>
      </c>
      <c r="J398" t="s">
        <v>12</v>
      </c>
      <c r="K398" t="s">
        <v>52</v>
      </c>
      <c r="L398" t="s">
        <v>53</v>
      </c>
      <c r="M398">
        <v>91.950999999999993</v>
      </c>
      <c r="N398">
        <v>38.331299999999999</v>
      </c>
      <c r="O398" s="7">
        <v>92</v>
      </c>
      <c r="P398" t="s">
        <v>18</v>
      </c>
      <c r="Q398" t="s">
        <v>18</v>
      </c>
      <c r="R398" t="s">
        <v>18</v>
      </c>
      <c r="S398" s="7">
        <v>97</v>
      </c>
      <c r="T398" s="7">
        <v>5</v>
      </c>
    </row>
    <row r="399" spans="1:20" x14ac:dyDescent="0.25">
      <c r="A399" s="6">
        <v>398</v>
      </c>
      <c r="B399" s="6" t="s">
        <v>1364</v>
      </c>
      <c r="C399" s="6" t="s">
        <v>1365</v>
      </c>
      <c r="D399" s="6" t="s">
        <v>1366</v>
      </c>
      <c r="E399" s="6" t="str">
        <f t="shared" si="26"/>
        <v>Aliivibrio wodanis</v>
      </c>
      <c r="F399" s="6" t="str">
        <f t="shared" si="27"/>
        <v xml:space="preserve">Aliivibrio </v>
      </c>
      <c r="G399" s="6" t="str">
        <f t="shared" si="28"/>
        <v>wodanis</v>
      </c>
      <c r="H399" s="6" t="s">
        <v>1354</v>
      </c>
      <c r="I399" t="str">
        <f t="shared" si="25"/>
        <v>wodanis</v>
      </c>
      <c r="J399" t="s">
        <v>12</v>
      </c>
      <c r="K399" t="s">
        <v>52</v>
      </c>
      <c r="L399" t="s">
        <v>53</v>
      </c>
      <c r="M399">
        <v>15.266</v>
      </c>
      <c r="N399">
        <v>36.224299999999999</v>
      </c>
      <c r="O399" s="7">
        <v>16</v>
      </c>
      <c r="P399" t="s">
        <v>18</v>
      </c>
      <c r="Q399" t="s">
        <v>18</v>
      </c>
      <c r="R399" t="s">
        <v>18</v>
      </c>
      <c r="S399" s="7">
        <v>18</v>
      </c>
      <c r="T399" s="7">
        <v>2</v>
      </c>
    </row>
    <row r="400" spans="1:20" x14ac:dyDescent="0.25">
      <c r="A400" s="6">
        <v>399</v>
      </c>
      <c r="B400" s="6" t="s">
        <v>1368</v>
      </c>
      <c r="C400" s="6" t="s">
        <v>1369</v>
      </c>
      <c r="D400" s="6" t="s">
        <v>1370</v>
      </c>
      <c r="E400" s="6" t="str">
        <f t="shared" si="26"/>
        <v>Allochromatium vinosum DSM 180</v>
      </c>
      <c r="F400" s="6" t="str">
        <f t="shared" si="27"/>
        <v xml:space="preserve">Allochromatium </v>
      </c>
      <c r="G400" s="6" t="str">
        <f t="shared" si="28"/>
        <v xml:space="preserve">vinosum </v>
      </c>
      <c r="H400" s="6" t="s">
        <v>1367</v>
      </c>
      <c r="I400" t="str">
        <f t="shared" si="25"/>
        <v>vinosum DSM 180</v>
      </c>
      <c r="J400" t="s">
        <v>12</v>
      </c>
      <c r="K400" t="s">
        <v>52</v>
      </c>
      <c r="L400" t="s">
        <v>53</v>
      </c>
      <c r="M400">
        <v>39.929000000000002</v>
      </c>
      <c r="N400">
        <v>53.469900000000003</v>
      </c>
      <c r="O400" s="7">
        <v>38</v>
      </c>
      <c r="P400" t="s">
        <v>18</v>
      </c>
      <c r="Q400" t="s">
        <v>18</v>
      </c>
      <c r="R400" t="s">
        <v>18</v>
      </c>
      <c r="S400" s="7">
        <v>38</v>
      </c>
      <c r="T400" s="7" t="s">
        <v>18</v>
      </c>
    </row>
    <row r="401" spans="1:20" x14ac:dyDescent="0.25">
      <c r="A401" s="6">
        <v>400</v>
      </c>
      <c r="B401" s="6" t="s">
        <v>1371</v>
      </c>
      <c r="C401" s="6" t="s">
        <v>1372</v>
      </c>
      <c r="D401" s="6" t="s">
        <v>1373</v>
      </c>
      <c r="E401" s="6" t="str">
        <f t="shared" si="26"/>
        <v>Allochromatium vinosum DSM 180</v>
      </c>
      <c r="F401" s="6" t="str">
        <f t="shared" si="27"/>
        <v xml:space="preserve">Allochromatium </v>
      </c>
      <c r="G401" s="6" t="str">
        <f t="shared" si="28"/>
        <v xml:space="preserve">vinosum </v>
      </c>
      <c r="H401" s="6" t="s">
        <v>1367</v>
      </c>
      <c r="I401" t="str">
        <f t="shared" si="25"/>
        <v>vinosum DSM 180</v>
      </c>
      <c r="J401" t="s">
        <v>12</v>
      </c>
      <c r="K401" t="s">
        <v>52</v>
      </c>
      <c r="L401" t="s">
        <v>53</v>
      </c>
      <c r="M401">
        <v>102.242</v>
      </c>
      <c r="N401">
        <v>61.938299999999998</v>
      </c>
      <c r="O401" s="7">
        <v>112</v>
      </c>
      <c r="P401" t="s">
        <v>18</v>
      </c>
      <c r="Q401" t="s">
        <v>18</v>
      </c>
      <c r="R401" t="s">
        <v>18</v>
      </c>
      <c r="S401" s="7">
        <v>116</v>
      </c>
      <c r="T401" s="7">
        <v>4</v>
      </c>
    </row>
    <row r="402" spans="1:20" x14ac:dyDescent="0.25">
      <c r="A402" s="6">
        <v>401</v>
      </c>
      <c r="B402" s="6" t="s">
        <v>1375</v>
      </c>
      <c r="C402" s="6" t="s">
        <v>1376</v>
      </c>
      <c r="D402" s="6" t="s">
        <v>1377</v>
      </c>
      <c r="E402" s="6" t="str">
        <f t="shared" si="26"/>
        <v>-</v>
      </c>
      <c r="F402" s="6" t="str">
        <f t="shared" si="27"/>
        <v>-</v>
      </c>
      <c r="G402" s="6" t="str">
        <f t="shared" si="28"/>
        <v xml:space="preserve">proteobacterium </v>
      </c>
      <c r="H402" s="6" t="s">
        <v>1374</v>
      </c>
      <c r="I402" t="str">
        <f t="shared" si="25"/>
        <v>proteobacterium endo</v>
      </c>
      <c r="J402" t="s">
        <v>12</v>
      </c>
      <c r="K402" t="s">
        <v>52</v>
      </c>
      <c r="L402" t="s">
        <v>133</v>
      </c>
      <c r="M402">
        <v>3.8690000000000002</v>
      </c>
      <c r="N402">
        <v>34.6601</v>
      </c>
      <c r="O402" s="7">
        <v>3</v>
      </c>
      <c r="P402" t="s">
        <v>18</v>
      </c>
      <c r="Q402" t="s">
        <v>18</v>
      </c>
      <c r="R402" t="s">
        <v>18</v>
      </c>
      <c r="S402" s="7">
        <v>3</v>
      </c>
      <c r="T402" s="7" t="s">
        <v>18</v>
      </c>
    </row>
    <row r="403" spans="1:20" x14ac:dyDescent="0.25">
      <c r="A403" s="6">
        <v>402</v>
      </c>
      <c r="B403" s="6" t="s">
        <v>46</v>
      </c>
      <c r="C403" s="6" t="s">
        <v>1379</v>
      </c>
      <c r="D403" s="6" t="s">
        <v>1380</v>
      </c>
      <c r="E403" s="6" t="str">
        <f t="shared" si="26"/>
        <v>Altererythrobacter atlanticus 26DY36</v>
      </c>
      <c r="F403" s="6" t="str">
        <f t="shared" si="27"/>
        <v xml:space="preserve">Altererythrobacter </v>
      </c>
      <c r="G403" s="6" t="str">
        <f t="shared" si="28"/>
        <v xml:space="preserve">atlanticus </v>
      </c>
      <c r="H403" s="6" t="s">
        <v>1378</v>
      </c>
      <c r="I403" t="str">
        <f t="shared" si="25"/>
        <v>atlanticus 26DY36</v>
      </c>
      <c r="J403" t="s">
        <v>12</v>
      </c>
      <c r="K403" t="s">
        <v>52</v>
      </c>
      <c r="L403" t="s">
        <v>133</v>
      </c>
      <c r="M403">
        <v>88.814999999999998</v>
      </c>
      <c r="N403">
        <v>62.367800000000003</v>
      </c>
      <c r="O403" s="7">
        <v>58</v>
      </c>
      <c r="P403" t="s">
        <v>18</v>
      </c>
      <c r="Q403" t="s">
        <v>18</v>
      </c>
      <c r="R403" t="s">
        <v>18</v>
      </c>
      <c r="S403" s="7">
        <v>63</v>
      </c>
      <c r="T403" s="7">
        <v>5</v>
      </c>
    </row>
    <row r="404" spans="1:20" x14ac:dyDescent="0.25">
      <c r="A404" s="6">
        <v>403</v>
      </c>
      <c r="B404" s="6" t="s">
        <v>1382</v>
      </c>
      <c r="C404" s="6" t="s">
        <v>1383</v>
      </c>
      <c r="D404" s="6" t="s">
        <v>1384</v>
      </c>
      <c r="E404" s="6" t="str">
        <f t="shared" si="26"/>
        <v>Alteromonas macleodii AltDE1</v>
      </c>
      <c r="F404" s="6" t="str">
        <f t="shared" si="27"/>
        <v xml:space="preserve">Alteromonas </v>
      </c>
      <c r="G404" s="6" t="str">
        <f t="shared" si="28"/>
        <v xml:space="preserve">macleodii </v>
      </c>
      <c r="H404" s="6" t="s">
        <v>1381</v>
      </c>
      <c r="I404" t="str">
        <f t="shared" si="25"/>
        <v>macleodii AltDE1</v>
      </c>
      <c r="J404" t="s">
        <v>12</v>
      </c>
      <c r="K404" t="s">
        <v>52</v>
      </c>
      <c r="L404" t="s">
        <v>53</v>
      </c>
      <c r="M404">
        <v>303.28199999999998</v>
      </c>
      <c r="N404">
        <v>41.431699999999999</v>
      </c>
      <c r="O404" s="7">
        <v>275</v>
      </c>
      <c r="P404" t="s">
        <v>18</v>
      </c>
      <c r="Q404" t="s">
        <v>18</v>
      </c>
      <c r="R404" t="s">
        <v>18</v>
      </c>
      <c r="S404" s="7">
        <v>282</v>
      </c>
      <c r="T404" s="7">
        <v>7</v>
      </c>
    </row>
    <row r="405" spans="1:20" x14ac:dyDescent="0.25">
      <c r="A405" s="6">
        <v>404</v>
      </c>
      <c r="B405" s="6" t="s">
        <v>1386</v>
      </c>
      <c r="C405" s="6" t="s">
        <v>1387</v>
      </c>
      <c r="D405" s="6" t="s">
        <v>1388</v>
      </c>
      <c r="E405" s="6" t="str">
        <f t="shared" si="26"/>
        <v>Alteromonas macleodii str. 'Balearic Sea AD45'</v>
      </c>
      <c r="F405" s="6" t="str">
        <f t="shared" si="27"/>
        <v xml:space="preserve">Alteromonas </v>
      </c>
      <c r="G405" s="6" t="str">
        <f t="shared" si="28"/>
        <v xml:space="preserve">macleodii </v>
      </c>
      <c r="H405" s="6" t="s">
        <v>1385</v>
      </c>
      <c r="I405" t="str">
        <f t="shared" si="25"/>
        <v>macleodii str. 'Bale</v>
      </c>
      <c r="J405" t="s">
        <v>12</v>
      </c>
      <c r="K405" t="s">
        <v>52</v>
      </c>
      <c r="L405" t="s">
        <v>53</v>
      </c>
      <c r="M405">
        <v>45.405999999999999</v>
      </c>
      <c r="N405">
        <v>49.724699999999999</v>
      </c>
      <c r="O405" s="7">
        <v>53</v>
      </c>
      <c r="P405" t="s">
        <v>18</v>
      </c>
      <c r="Q405" t="s">
        <v>18</v>
      </c>
      <c r="R405" t="s">
        <v>18</v>
      </c>
      <c r="S405" s="7">
        <v>54</v>
      </c>
      <c r="T405" s="7">
        <v>1</v>
      </c>
    </row>
    <row r="406" spans="1:20" x14ac:dyDescent="0.25">
      <c r="A406" s="6">
        <v>405</v>
      </c>
      <c r="B406" s="6" t="s">
        <v>46</v>
      </c>
      <c r="C406" s="6" t="s">
        <v>18</v>
      </c>
      <c r="D406" s="6" t="s">
        <v>1390</v>
      </c>
      <c r="E406" s="6" t="str">
        <f t="shared" si="26"/>
        <v>Alteromonas macleodii str. 'English Channel 615'</v>
      </c>
      <c r="F406" s="6" t="str">
        <f t="shared" si="27"/>
        <v xml:space="preserve">Alteromonas </v>
      </c>
      <c r="G406" s="6" t="str">
        <f t="shared" si="28"/>
        <v xml:space="preserve">macleodii </v>
      </c>
      <c r="H406" s="6" t="s">
        <v>1389</v>
      </c>
      <c r="I406" t="str">
        <f t="shared" si="25"/>
        <v>macleodii str. 'Engl</v>
      </c>
      <c r="J406" t="s">
        <v>12</v>
      </c>
      <c r="K406" t="s">
        <v>52</v>
      </c>
      <c r="L406" t="s">
        <v>53</v>
      </c>
      <c r="M406">
        <v>200.84700000000001</v>
      </c>
      <c r="N406">
        <v>42.922699999999999</v>
      </c>
      <c r="O406" s="7">
        <v>216</v>
      </c>
      <c r="P406" t="s">
        <v>18</v>
      </c>
      <c r="Q406" t="s">
        <v>18</v>
      </c>
      <c r="R406" t="s">
        <v>18</v>
      </c>
      <c r="S406" s="7">
        <v>216</v>
      </c>
      <c r="T406" s="7" t="s">
        <v>18</v>
      </c>
    </row>
    <row r="407" spans="1:20" x14ac:dyDescent="0.25">
      <c r="A407" s="6">
        <v>406</v>
      </c>
      <c r="B407" s="6" t="s">
        <v>46</v>
      </c>
      <c r="C407" s="6" t="s">
        <v>18</v>
      </c>
      <c r="D407" s="6" t="s">
        <v>1392</v>
      </c>
      <c r="E407" s="6" t="str">
        <f t="shared" si="26"/>
        <v>Alteromonas macleodii str. 'Ionian Sea U4'</v>
      </c>
      <c r="F407" s="6" t="str">
        <f t="shared" si="27"/>
        <v xml:space="preserve">Alteromonas </v>
      </c>
      <c r="G407" s="6" t="str">
        <f t="shared" si="28"/>
        <v xml:space="preserve">macleodii </v>
      </c>
      <c r="H407" s="6" t="s">
        <v>1391</v>
      </c>
      <c r="I407" t="str">
        <f t="shared" si="25"/>
        <v>macleodii str. 'Ioni</v>
      </c>
      <c r="J407" t="s">
        <v>12</v>
      </c>
      <c r="K407" t="s">
        <v>52</v>
      </c>
      <c r="L407" t="s">
        <v>53</v>
      </c>
      <c r="M407">
        <v>303.28199999999998</v>
      </c>
      <c r="N407">
        <v>41.431699999999999</v>
      </c>
      <c r="O407" s="7">
        <v>282</v>
      </c>
      <c r="P407" t="s">
        <v>18</v>
      </c>
      <c r="Q407" t="s">
        <v>18</v>
      </c>
      <c r="R407" t="s">
        <v>18</v>
      </c>
      <c r="S407" s="7">
        <v>282</v>
      </c>
      <c r="T407" s="7" t="s">
        <v>18</v>
      </c>
    </row>
    <row r="408" spans="1:20" x14ac:dyDescent="0.25">
      <c r="A408" s="6">
        <v>407</v>
      </c>
      <c r="B408" s="6" t="s">
        <v>46</v>
      </c>
      <c r="C408" s="6" t="s">
        <v>1394</v>
      </c>
      <c r="D408" s="6" t="s">
        <v>1395</v>
      </c>
      <c r="E408" s="6" t="str">
        <f t="shared" si="26"/>
        <v>Alteromonas macleodii str. 'Ionian Sea UM7'</v>
      </c>
      <c r="F408" s="6" t="str">
        <f t="shared" si="27"/>
        <v xml:space="preserve">Alteromonas </v>
      </c>
      <c r="G408" s="6" t="str">
        <f t="shared" si="28"/>
        <v xml:space="preserve">macleodii </v>
      </c>
      <c r="H408" s="6" t="s">
        <v>1393</v>
      </c>
      <c r="I408" t="str">
        <f t="shared" si="25"/>
        <v>macleodii str. 'Ioni</v>
      </c>
      <c r="J408" t="s">
        <v>12</v>
      </c>
      <c r="K408" t="s">
        <v>52</v>
      </c>
      <c r="L408" t="s">
        <v>53</v>
      </c>
      <c r="M408">
        <v>303.28199999999998</v>
      </c>
      <c r="N408">
        <v>41.431699999999999</v>
      </c>
      <c r="O408" s="7">
        <v>276</v>
      </c>
      <c r="P408" t="s">
        <v>18</v>
      </c>
      <c r="Q408" t="s">
        <v>18</v>
      </c>
      <c r="R408" t="s">
        <v>18</v>
      </c>
      <c r="S408" s="7">
        <v>283</v>
      </c>
      <c r="T408" s="7">
        <v>7</v>
      </c>
    </row>
    <row r="409" spans="1:20" x14ac:dyDescent="0.25">
      <c r="A409" s="6">
        <v>408</v>
      </c>
      <c r="B409" s="6" t="s">
        <v>1397</v>
      </c>
      <c r="C409" s="6" t="s">
        <v>1398</v>
      </c>
      <c r="D409" s="6" t="s">
        <v>1399</v>
      </c>
      <c r="E409" s="6" t="str">
        <f t="shared" si="26"/>
        <v>Ammonifex degensii KC4</v>
      </c>
      <c r="F409" s="6" t="str">
        <f t="shared" si="27"/>
        <v xml:space="preserve">Ammonifex </v>
      </c>
      <c r="G409" s="6" t="str">
        <f t="shared" si="28"/>
        <v xml:space="preserve">degensii </v>
      </c>
      <c r="H409" s="6" t="s">
        <v>1396</v>
      </c>
      <c r="I409" t="str">
        <f t="shared" si="25"/>
        <v>degensii KC4</v>
      </c>
      <c r="J409" t="s">
        <v>12</v>
      </c>
      <c r="K409" t="s">
        <v>33</v>
      </c>
      <c r="L409" t="s">
        <v>34</v>
      </c>
      <c r="M409">
        <v>27.83</v>
      </c>
      <c r="N409">
        <v>60.7438</v>
      </c>
      <c r="O409" s="7">
        <v>28</v>
      </c>
      <c r="P409" t="s">
        <v>18</v>
      </c>
      <c r="Q409" t="s">
        <v>18</v>
      </c>
      <c r="R409" t="s">
        <v>18</v>
      </c>
      <c r="S409" s="7">
        <v>29</v>
      </c>
      <c r="T409" s="7">
        <v>1</v>
      </c>
    </row>
    <row r="410" spans="1:20" x14ac:dyDescent="0.25">
      <c r="A410" s="6">
        <v>409</v>
      </c>
      <c r="B410" s="6" t="s">
        <v>1402</v>
      </c>
      <c r="C410" s="6" t="s">
        <v>1403</v>
      </c>
      <c r="D410" s="6" t="s">
        <v>1404</v>
      </c>
      <c r="E410" s="6" t="str">
        <f t="shared" si="26"/>
        <v>Amycolatopsis benzoatilytica DSM 43387</v>
      </c>
      <c r="F410" s="6" t="str">
        <f t="shared" si="27"/>
        <v xml:space="preserve">Amycolatopsis </v>
      </c>
      <c r="G410" s="6" t="str">
        <f t="shared" si="28"/>
        <v xml:space="preserve">benzoatilytica </v>
      </c>
      <c r="H410" s="6" t="s">
        <v>1400</v>
      </c>
      <c r="I410" t="str">
        <f t="shared" ref="I410:I473" si="29">IF(H410="["," ",IF(H410="'"," ",MID(H:H,FIND(" ",H:H,1)+1,20)))</f>
        <v>benzoatilytica DSM 4</v>
      </c>
      <c r="J410" t="s">
        <v>12</v>
      </c>
      <c r="K410" t="s">
        <v>1401</v>
      </c>
      <c r="L410" t="s">
        <v>1401</v>
      </c>
      <c r="M410">
        <v>30.157</v>
      </c>
      <c r="N410">
        <v>71.741200000000006</v>
      </c>
      <c r="O410" s="7">
        <v>16</v>
      </c>
      <c r="P410" t="s">
        <v>18</v>
      </c>
      <c r="Q410" t="s">
        <v>18</v>
      </c>
      <c r="R410" t="s">
        <v>18</v>
      </c>
      <c r="S410" s="7">
        <v>16</v>
      </c>
      <c r="T410" s="7" t="s">
        <v>18</v>
      </c>
    </row>
    <row r="411" spans="1:20" x14ac:dyDescent="0.25">
      <c r="A411" s="6">
        <v>410</v>
      </c>
      <c r="B411" s="6" t="s">
        <v>1406</v>
      </c>
      <c r="C411" s="6" t="s">
        <v>1407</v>
      </c>
      <c r="D411" s="6" t="s">
        <v>1408</v>
      </c>
      <c r="E411" s="6" t="str">
        <f t="shared" si="26"/>
        <v>Amycolatopsis japonica DSM 44213</v>
      </c>
      <c r="F411" s="6" t="str">
        <f t="shared" si="27"/>
        <v xml:space="preserve">Amycolatopsis </v>
      </c>
      <c r="G411" s="6" t="str">
        <f t="shared" si="28"/>
        <v xml:space="preserve">japonica </v>
      </c>
      <c r="H411" s="6" t="s">
        <v>1405</v>
      </c>
      <c r="I411" t="str">
        <f t="shared" si="29"/>
        <v>japonica DSM 44213</v>
      </c>
      <c r="J411" t="s">
        <v>12</v>
      </c>
      <c r="K411" t="s">
        <v>1401</v>
      </c>
      <c r="L411" t="s">
        <v>1401</v>
      </c>
      <c r="M411">
        <v>92.539000000000001</v>
      </c>
      <c r="N411">
        <v>68.229600000000005</v>
      </c>
      <c r="O411" s="7">
        <v>124</v>
      </c>
      <c r="P411" t="s">
        <v>18</v>
      </c>
      <c r="Q411" t="s">
        <v>18</v>
      </c>
      <c r="R411" t="s">
        <v>18</v>
      </c>
      <c r="S411" s="7">
        <v>126</v>
      </c>
      <c r="T411" s="7">
        <v>2</v>
      </c>
    </row>
    <row r="412" spans="1:20" x14ac:dyDescent="0.25">
      <c r="A412" s="6">
        <v>411</v>
      </c>
      <c r="B412" s="6" t="s">
        <v>1410</v>
      </c>
      <c r="C412" s="6" t="s">
        <v>1411</v>
      </c>
      <c r="D412" s="6" t="s">
        <v>1412</v>
      </c>
      <c r="E412" s="6" t="str">
        <f t="shared" si="26"/>
        <v>Amycolatopsis mediterranei</v>
      </c>
      <c r="F412" s="6" t="str">
        <f t="shared" si="27"/>
        <v xml:space="preserve">Amycolatopsis </v>
      </c>
      <c r="G412" s="6" t="str">
        <f t="shared" si="28"/>
        <v>mediterranei</v>
      </c>
      <c r="H412" s="6" t="s">
        <v>1409</v>
      </c>
      <c r="I412" t="str">
        <f t="shared" si="29"/>
        <v>mediterranei</v>
      </c>
      <c r="J412" t="s">
        <v>12</v>
      </c>
      <c r="K412" t="s">
        <v>1401</v>
      </c>
      <c r="L412" t="s">
        <v>1401</v>
      </c>
      <c r="M412">
        <v>23.29</v>
      </c>
      <c r="N412">
        <v>68.441400000000002</v>
      </c>
      <c r="O412" s="7">
        <v>27</v>
      </c>
      <c r="P412" t="s">
        <v>18</v>
      </c>
      <c r="Q412" t="s">
        <v>18</v>
      </c>
      <c r="R412" t="s">
        <v>18</v>
      </c>
      <c r="S412" s="7">
        <v>27</v>
      </c>
      <c r="T412" s="7" t="s">
        <v>18</v>
      </c>
    </row>
    <row r="413" spans="1:20" x14ac:dyDescent="0.25">
      <c r="A413" s="6">
        <v>412</v>
      </c>
      <c r="B413" s="6" t="s">
        <v>1414</v>
      </c>
      <c r="C413" s="6" t="s">
        <v>1415</v>
      </c>
      <c r="D413" s="6" t="s">
        <v>1416</v>
      </c>
      <c r="E413" s="6" t="str">
        <f t="shared" si="26"/>
        <v>Amycolatopsis orientalis HCCB10007</v>
      </c>
      <c r="F413" s="6" t="str">
        <f t="shared" si="27"/>
        <v xml:space="preserve">Amycolatopsis </v>
      </c>
      <c r="G413" s="6" t="str">
        <f t="shared" si="28"/>
        <v xml:space="preserve">orientalis </v>
      </c>
      <c r="H413" s="6" t="s">
        <v>1413</v>
      </c>
      <c r="I413" t="str">
        <f t="shared" si="29"/>
        <v>orientalis HCCB10007</v>
      </c>
      <c r="J413" t="s">
        <v>12</v>
      </c>
      <c r="K413" t="s">
        <v>1401</v>
      </c>
      <c r="L413" t="s">
        <v>1401</v>
      </c>
      <c r="M413">
        <v>33.499000000000002</v>
      </c>
      <c r="N413">
        <v>68.900599999999997</v>
      </c>
      <c r="O413" s="7">
        <v>44</v>
      </c>
      <c r="P413" t="s">
        <v>18</v>
      </c>
      <c r="Q413" t="s">
        <v>18</v>
      </c>
      <c r="R413" t="s">
        <v>18</v>
      </c>
      <c r="S413" s="7">
        <v>46</v>
      </c>
      <c r="T413" s="7">
        <v>2</v>
      </c>
    </row>
    <row r="414" spans="1:20" x14ac:dyDescent="0.25">
      <c r="A414" s="6">
        <v>413</v>
      </c>
      <c r="B414" s="6" t="s">
        <v>1418</v>
      </c>
      <c r="C414" s="6" t="s">
        <v>1419</v>
      </c>
      <c r="D414" s="6" t="s">
        <v>1420</v>
      </c>
      <c r="E414" s="6" t="str">
        <f t="shared" si="26"/>
        <v>Amycolicicoccus subflavus DQS3-9A1</v>
      </c>
      <c r="F414" s="6" t="str">
        <f t="shared" si="27"/>
        <v xml:space="preserve">Amycolicicoccus </v>
      </c>
      <c r="G414" s="6" t="str">
        <f t="shared" si="28"/>
        <v xml:space="preserve">subflavus </v>
      </c>
      <c r="H414" s="6" t="s">
        <v>1417</v>
      </c>
      <c r="I414" t="str">
        <f t="shared" si="29"/>
        <v>subflavus DQS3-9A1</v>
      </c>
      <c r="J414" t="s">
        <v>12</v>
      </c>
      <c r="K414" t="s">
        <v>1401</v>
      </c>
      <c r="L414" t="s">
        <v>1401</v>
      </c>
      <c r="M414">
        <v>106.78400000000001</v>
      </c>
      <c r="N414">
        <v>61.857599999999998</v>
      </c>
      <c r="O414" s="7">
        <v>93</v>
      </c>
      <c r="P414" t="s">
        <v>18</v>
      </c>
      <c r="Q414" t="s">
        <v>18</v>
      </c>
      <c r="R414" t="s">
        <v>18</v>
      </c>
      <c r="S414" s="7">
        <v>94</v>
      </c>
      <c r="T414" s="7">
        <v>1</v>
      </c>
    </row>
    <row r="415" spans="1:20" x14ac:dyDescent="0.25">
      <c r="A415" s="6">
        <v>414</v>
      </c>
      <c r="B415" s="6" t="s">
        <v>1421</v>
      </c>
      <c r="C415" s="6" t="s">
        <v>1422</v>
      </c>
      <c r="D415" s="6" t="s">
        <v>1423</v>
      </c>
      <c r="E415" s="6" t="str">
        <f t="shared" si="26"/>
        <v>Amycolicicoccus subflavus DQS3-9A1</v>
      </c>
      <c r="F415" s="6" t="str">
        <f t="shared" si="27"/>
        <v xml:space="preserve">Amycolicicoccus </v>
      </c>
      <c r="G415" s="6" t="str">
        <f t="shared" si="28"/>
        <v xml:space="preserve">subflavus </v>
      </c>
      <c r="H415" s="6" t="s">
        <v>1417</v>
      </c>
      <c r="I415" t="str">
        <f t="shared" si="29"/>
        <v>subflavus DQS3-9A1</v>
      </c>
      <c r="J415" t="s">
        <v>12</v>
      </c>
      <c r="K415" t="s">
        <v>1401</v>
      </c>
      <c r="L415" t="s">
        <v>1401</v>
      </c>
      <c r="M415">
        <v>17.896999999999998</v>
      </c>
      <c r="N415">
        <v>63.865499999999997</v>
      </c>
      <c r="O415" s="7">
        <v>20</v>
      </c>
      <c r="P415" t="s">
        <v>18</v>
      </c>
      <c r="Q415" t="s">
        <v>18</v>
      </c>
      <c r="R415" t="s">
        <v>18</v>
      </c>
      <c r="S415" s="7">
        <v>20</v>
      </c>
      <c r="T415" s="7" t="s">
        <v>18</v>
      </c>
    </row>
    <row r="416" spans="1:20" x14ac:dyDescent="0.25">
      <c r="A416" s="6">
        <v>415</v>
      </c>
      <c r="B416" s="6" t="s">
        <v>1425</v>
      </c>
      <c r="C416" s="6" t="s">
        <v>1426</v>
      </c>
      <c r="D416" s="6" t="s">
        <v>1427</v>
      </c>
      <c r="E416" s="6" t="str">
        <f t="shared" si="26"/>
        <v>Anabaena cylindrica PCC 7122</v>
      </c>
      <c r="F416" s="6" t="str">
        <f t="shared" si="27"/>
        <v xml:space="preserve">Anabaena </v>
      </c>
      <c r="G416" s="6" t="str">
        <f t="shared" si="28"/>
        <v xml:space="preserve">cylindrica </v>
      </c>
      <c r="H416" s="6" t="s">
        <v>1424</v>
      </c>
      <c r="I416" t="str">
        <f t="shared" si="29"/>
        <v>cylindrica PCC 7122</v>
      </c>
      <c r="J416" t="s">
        <v>12</v>
      </c>
      <c r="K416" t="s">
        <v>20</v>
      </c>
      <c r="L416" t="s">
        <v>21</v>
      </c>
      <c r="M416">
        <v>20.632999999999999</v>
      </c>
      <c r="N416">
        <v>38.196100000000001</v>
      </c>
      <c r="O416" s="7">
        <v>18</v>
      </c>
      <c r="P416" t="s">
        <v>18</v>
      </c>
      <c r="Q416" t="s">
        <v>18</v>
      </c>
      <c r="R416" t="s">
        <v>18</v>
      </c>
      <c r="S416" s="7">
        <v>18</v>
      </c>
      <c r="T416" s="7" t="s">
        <v>18</v>
      </c>
    </row>
    <row r="417" spans="1:20" x14ac:dyDescent="0.25">
      <c r="A417" s="6">
        <v>416</v>
      </c>
      <c r="B417" s="6" t="s">
        <v>1428</v>
      </c>
      <c r="C417" s="6" t="s">
        <v>1429</v>
      </c>
      <c r="D417" s="6" t="s">
        <v>1430</v>
      </c>
      <c r="E417" s="6" t="str">
        <f t="shared" si="26"/>
        <v>Anabaena cylindrica PCC 7122</v>
      </c>
      <c r="F417" s="6" t="str">
        <f t="shared" si="27"/>
        <v xml:space="preserve">Anabaena </v>
      </c>
      <c r="G417" s="6" t="str">
        <f t="shared" si="28"/>
        <v xml:space="preserve">cylindrica </v>
      </c>
      <c r="H417" s="6" t="s">
        <v>1424</v>
      </c>
      <c r="I417" t="str">
        <f t="shared" si="29"/>
        <v>cylindrica PCC 7122</v>
      </c>
      <c r="J417" t="s">
        <v>12</v>
      </c>
      <c r="K417" t="s">
        <v>20</v>
      </c>
      <c r="L417" t="s">
        <v>21</v>
      </c>
      <c r="M417">
        <v>97.605999999999995</v>
      </c>
      <c r="N417">
        <v>40.093800000000002</v>
      </c>
      <c r="O417" s="7">
        <v>65</v>
      </c>
      <c r="P417" t="s">
        <v>18</v>
      </c>
      <c r="Q417" t="s">
        <v>18</v>
      </c>
      <c r="R417" t="s">
        <v>18</v>
      </c>
      <c r="S417" s="7">
        <v>69</v>
      </c>
      <c r="T417" s="7">
        <v>4</v>
      </c>
    </row>
    <row r="418" spans="1:20" x14ac:dyDescent="0.25">
      <c r="A418" s="6">
        <v>417</v>
      </c>
      <c r="B418" s="6" t="s">
        <v>1431</v>
      </c>
      <c r="C418" s="6" t="s">
        <v>1432</v>
      </c>
      <c r="D418" s="6" t="s">
        <v>1433</v>
      </c>
      <c r="E418" s="6" t="str">
        <f t="shared" si="26"/>
        <v>Anabaena cylindrica PCC 7122</v>
      </c>
      <c r="F418" s="6" t="str">
        <f t="shared" si="27"/>
        <v xml:space="preserve">Anabaena </v>
      </c>
      <c r="G418" s="6" t="str">
        <f t="shared" si="28"/>
        <v xml:space="preserve">cylindrica </v>
      </c>
      <c r="H418" s="6" t="s">
        <v>1424</v>
      </c>
      <c r="I418" t="str">
        <f t="shared" si="29"/>
        <v>cylindrica PCC 7122</v>
      </c>
      <c r="J418" t="s">
        <v>12</v>
      </c>
      <c r="K418" t="s">
        <v>20</v>
      </c>
      <c r="L418" t="s">
        <v>21</v>
      </c>
      <c r="M418">
        <v>128.78</v>
      </c>
      <c r="N418">
        <v>38.370100000000001</v>
      </c>
      <c r="O418" s="7">
        <v>125</v>
      </c>
      <c r="P418" t="s">
        <v>18</v>
      </c>
      <c r="Q418" t="s">
        <v>18</v>
      </c>
      <c r="R418" t="s">
        <v>18</v>
      </c>
      <c r="S418" s="7">
        <v>130</v>
      </c>
      <c r="T418" s="7">
        <v>5</v>
      </c>
    </row>
    <row r="419" spans="1:20" x14ac:dyDescent="0.25">
      <c r="A419" s="6">
        <v>418</v>
      </c>
      <c r="B419" s="6" t="s">
        <v>1434</v>
      </c>
      <c r="C419" s="6" t="s">
        <v>1435</v>
      </c>
      <c r="D419" s="6" t="s">
        <v>1436</v>
      </c>
      <c r="E419" s="6" t="str">
        <f t="shared" si="26"/>
        <v>Anabaena cylindrica PCC 7122</v>
      </c>
      <c r="F419" s="6" t="str">
        <f t="shared" si="27"/>
        <v xml:space="preserve">Anabaena </v>
      </c>
      <c r="G419" s="6" t="str">
        <f t="shared" si="28"/>
        <v xml:space="preserve">cylindrica </v>
      </c>
      <c r="H419" s="6" t="s">
        <v>1424</v>
      </c>
      <c r="I419" t="str">
        <f t="shared" si="29"/>
        <v>cylindrica PCC 7122</v>
      </c>
      <c r="J419" t="s">
        <v>12</v>
      </c>
      <c r="K419" t="s">
        <v>20</v>
      </c>
      <c r="L419" t="s">
        <v>21</v>
      </c>
      <c r="M419">
        <v>22.823</v>
      </c>
      <c r="N419">
        <v>37.116100000000003</v>
      </c>
      <c r="O419" s="7">
        <v>24</v>
      </c>
      <c r="P419" t="s">
        <v>18</v>
      </c>
      <c r="Q419" t="s">
        <v>18</v>
      </c>
      <c r="R419" t="s">
        <v>18</v>
      </c>
      <c r="S419" s="7">
        <v>24</v>
      </c>
      <c r="T419" s="7" t="s">
        <v>18</v>
      </c>
    </row>
    <row r="420" spans="1:20" x14ac:dyDescent="0.25">
      <c r="A420" s="6">
        <v>419</v>
      </c>
      <c r="B420" s="6" t="s">
        <v>1437</v>
      </c>
      <c r="C420" s="6" t="s">
        <v>1438</v>
      </c>
      <c r="D420" s="6" t="s">
        <v>1439</v>
      </c>
      <c r="E420" s="6" t="str">
        <f t="shared" si="26"/>
        <v>Anabaena cylindrica PCC 7122</v>
      </c>
      <c r="F420" s="6" t="str">
        <f t="shared" si="27"/>
        <v xml:space="preserve">Anabaena </v>
      </c>
      <c r="G420" s="6" t="str">
        <f t="shared" si="28"/>
        <v xml:space="preserve">cylindrica </v>
      </c>
      <c r="H420" s="6" t="s">
        <v>1424</v>
      </c>
      <c r="I420" t="str">
        <f t="shared" si="29"/>
        <v>cylindrica PCC 7122</v>
      </c>
      <c r="J420" t="s">
        <v>12</v>
      </c>
      <c r="K420" t="s">
        <v>20</v>
      </c>
      <c r="L420" t="s">
        <v>21</v>
      </c>
      <c r="M420">
        <v>219.92500000000001</v>
      </c>
      <c r="N420">
        <v>39.102400000000003</v>
      </c>
      <c r="O420" s="7">
        <v>140</v>
      </c>
      <c r="P420" t="s">
        <v>18</v>
      </c>
      <c r="Q420" t="s">
        <v>18</v>
      </c>
      <c r="R420" t="s">
        <v>18</v>
      </c>
      <c r="S420" s="7">
        <v>153</v>
      </c>
      <c r="T420" s="7">
        <v>13</v>
      </c>
    </row>
    <row r="421" spans="1:20" x14ac:dyDescent="0.25">
      <c r="A421" s="6">
        <v>420</v>
      </c>
      <c r="B421" s="6" t="s">
        <v>1440</v>
      </c>
      <c r="C421" s="6" t="s">
        <v>1441</v>
      </c>
      <c r="D421" s="6" t="s">
        <v>1442</v>
      </c>
      <c r="E421" s="6" t="str">
        <f t="shared" si="26"/>
        <v>Anabaena cylindrica PCC 7122</v>
      </c>
      <c r="F421" s="6" t="str">
        <f t="shared" si="27"/>
        <v xml:space="preserve">Anabaena </v>
      </c>
      <c r="G421" s="6" t="str">
        <f t="shared" si="28"/>
        <v xml:space="preserve">cylindrica </v>
      </c>
      <c r="H421" s="6" t="s">
        <v>1424</v>
      </c>
      <c r="I421" t="str">
        <f t="shared" si="29"/>
        <v>cylindrica PCC 7122</v>
      </c>
      <c r="J421" t="s">
        <v>12</v>
      </c>
      <c r="K421" t="s">
        <v>20</v>
      </c>
      <c r="L421" t="s">
        <v>21</v>
      </c>
      <c r="M421">
        <v>177.68199999999999</v>
      </c>
      <c r="N421">
        <v>38.078099999999999</v>
      </c>
      <c r="O421" s="7">
        <v>142</v>
      </c>
      <c r="P421" t="s">
        <v>18</v>
      </c>
      <c r="Q421" t="s">
        <v>18</v>
      </c>
      <c r="R421" t="s">
        <v>18</v>
      </c>
      <c r="S421" s="7">
        <v>144</v>
      </c>
      <c r="T421" s="7">
        <v>2</v>
      </c>
    </row>
    <row r="422" spans="1:20" x14ac:dyDescent="0.25">
      <c r="A422" s="6">
        <v>421</v>
      </c>
      <c r="B422" s="6" t="s">
        <v>1444</v>
      </c>
      <c r="C422" s="6" t="s">
        <v>1445</v>
      </c>
      <c r="D422" s="6" t="s">
        <v>1446</v>
      </c>
      <c r="E422" s="6" t="str">
        <f t="shared" si="26"/>
        <v>Anabaena sp. 90</v>
      </c>
      <c r="F422" s="6" t="str">
        <f t="shared" si="27"/>
        <v xml:space="preserve">Anabaena </v>
      </c>
      <c r="G422" s="6" t="str">
        <f t="shared" si="28"/>
        <v xml:space="preserve">sp. </v>
      </c>
      <c r="H422" s="6" t="s">
        <v>1443</v>
      </c>
      <c r="I422" t="str">
        <f t="shared" si="29"/>
        <v>sp. 90</v>
      </c>
      <c r="J422" t="s">
        <v>12</v>
      </c>
      <c r="K422" t="s">
        <v>20</v>
      </c>
      <c r="L422" t="s">
        <v>21</v>
      </c>
      <c r="M422">
        <v>56.036999999999999</v>
      </c>
      <c r="N422">
        <v>37.253999999999998</v>
      </c>
      <c r="O422" s="7">
        <v>52</v>
      </c>
      <c r="P422" t="s">
        <v>18</v>
      </c>
      <c r="Q422" t="s">
        <v>18</v>
      </c>
      <c r="R422" t="s">
        <v>18</v>
      </c>
      <c r="S422" s="7">
        <v>52</v>
      </c>
      <c r="T422" s="7" t="s">
        <v>18</v>
      </c>
    </row>
    <row r="423" spans="1:20" x14ac:dyDescent="0.25">
      <c r="A423" s="6">
        <v>422</v>
      </c>
      <c r="B423" s="6" t="s">
        <v>1447</v>
      </c>
      <c r="C423" s="6" t="s">
        <v>1448</v>
      </c>
      <c r="D423" s="6" t="s">
        <v>1449</v>
      </c>
      <c r="E423" s="6" t="str">
        <f t="shared" si="26"/>
        <v>Anabaena sp. 90</v>
      </c>
      <c r="F423" s="6" t="str">
        <f t="shared" si="27"/>
        <v xml:space="preserve">Anabaena </v>
      </c>
      <c r="G423" s="6" t="str">
        <f t="shared" si="28"/>
        <v xml:space="preserve">sp. </v>
      </c>
      <c r="H423" s="6" t="s">
        <v>1443</v>
      </c>
      <c r="I423" t="str">
        <f t="shared" si="29"/>
        <v>sp. 90</v>
      </c>
      <c r="J423" t="s">
        <v>12</v>
      </c>
      <c r="K423" t="s">
        <v>20</v>
      </c>
      <c r="L423" t="s">
        <v>21</v>
      </c>
      <c r="M423">
        <v>80.384</v>
      </c>
      <c r="N423">
        <v>37.231299999999997</v>
      </c>
      <c r="O423" s="7">
        <v>85</v>
      </c>
      <c r="P423" t="s">
        <v>18</v>
      </c>
      <c r="Q423" t="s">
        <v>18</v>
      </c>
      <c r="R423" t="s">
        <v>18</v>
      </c>
      <c r="S423" s="7">
        <v>90</v>
      </c>
      <c r="T423" s="7">
        <v>5</v>
      </c>
    </row>
    <row r="424" spans="1:20" x14ac:dyDescent="0.25">
      <c r="A424" s="6">
        <v>423</v>
      </c>
      <c r="B424" s="6" t="s">
        <v>1450</v>
      </c>
      <c r="C424" s="6" t="s">
        <v>1451</v>
      </c>
      <c r="D424" s="6" t="s">
        <v>1452</v>
      </c>
      <c r="E424" s="6" t="str">
        <f t="shared" si="26"/>
        <v>Anabaena sp. 90</v>
      </c>
      <c r="F424" s="6" t="str">
        <f t="shared" si="27"/>
        <v xml:space="preserve">Anabaena </v>
      </c>
      <c r="G424" s="6" t="str">
        <f t="shared" si="28"/>
        <v xml:space="preserve">sp. </v>
      </c>
      <c r="H424" s="6" t="s">
        <v>1443</v>
      </c>
      <c r="I424" t="str">
        <f t="shared" si="29"/>
        <v>sp. 90</v>
      </c>
      <c r="J424" t="s">
        <v>12</v>
      </c>
      <c r="K424" t="s">
        <v>20</v>
      </c>
      <c r="L424" t="s">
        <v>21</v>
      </c>
      <c r="M424">
        <v>20.024999999999999</v>
      </c>
      <c r="N424">
        <v>37.418199999999999</v>
      </c>
      <c r="O424" s="7">
        <v>18</v>
      </c>
      <c r="P424" t="s">
        <v>18</v>
      </c>
      <c r="Q424" t="s">
        <v>18</v>
      </c>
      <c r="R424" t="s">
        <v>18</v>
      </c>
      <c r="S424" s="7">
        <v>18</v>
      </c>
      <c r="T424" s="7" t="s">
        <v>18</v>
      </c>
    </row>
    <row r="425" spans="1:20" x14ac:dyDescent="0.25">
      <c r="A425" s="6">
        <v>424</v>
      </c>
      <c r="B425" s="6" t="s">
        <v>46</v>
      </c>
      <c r="C425" s="6" t="s">
        <v>1454</v>
      </c>
      <c r="D425" s="6" t="s">
        <v>1455</v>
      </c>
      <c r="E425" s="6" t="str">
        <f t="shared" si="26"/>
        <v>Anabaena sp. wa102</v>
      </c>
      <c r="F425" s="6" t="str">
        <f t="shared" si="27"/>
        <v xml:space="preserve">Anabaena </v>
      </c>
      <c r="G425" s="6" t="str">
        <f t="shared" si="28"/>
        <v xml:space="preserve">sp. </v>
      </c>
      <c r="H425" s="6" t="s">
        <v>1453</v>
      </c>
      <c r="I425" t="str">
        <f t="shared" si="29"/>
        <v>sp. wa102</v>
      </c>
      <c r="J425" t="s">
        <v>12</v>
      </c>
      <c r="K425" t="s">
        <v>20</v>
      </c>
      <c r="L425" t="s">
        <v>21</v>
      </c>
      <c r="M425">
        <v>76.596999999999994</v>
      </c>
      <c r="N425">
        <v>37.155500000000004</v>
      </c>
      <c r="O425" s="7">
        <v>84</v>
      </c>
      <c r="P425" t="s">
        <v>18</v>
      </c>
      <c r="Q425" t="s">
        <v>18</v>
      </c>
      <c r="R425" t="s">
        <v>18</v>
      </c>
      <c r="S425" s="7">
        <v>89</v>
      </c>
      <c r="T425" s="7">
        <v>5</v>
      </c>
    </row>
    <row r="426" spans="1:20" x14ac:dyDescent="0.25">
      <c r="A426" s="6">
        <v>425</v>
      </c>
      <c r="B426" s="6" t="s">
        <v>1457</v>
      </c>
      <c r="C426" s="6" t="s">
        <v>1458</v>
      </c>
      <c r="D426" s="6" t="s">
        <v>1459</v>
      </c>
      <c r="E426" s="6" t="str">
        <f t="shared" si="26"/>
        <v>Anabaena variabilis ATCC 29413</v>
      </c>
      <c r="F426" s="6" t="str">
        <f t="shared" si="27"/>
        <v xml:space="preserve">Anabaena </v>
      </c>
      <c r="G426" s="6" t="str">
        <f t="shared" si="28"/>
        <v xml:space="preserve">variabilis </v>
      </c>
      <c r="H426" s="6" t="s">
        <v>1456</v>
      </c>
      <c r="I426" t="str">
        <f t="shared" si="29"/>
        <v>variabilis ATCC 2941</v>
      </c>
      <c r="J426" t="s">
        <v>12</v>
      </c>
      <c r="K426" t="s">
        <v>20</v>
      </c>
      <c r="L426" t="s">
        <v>21</v>
      </c>
      <c r="M426">
        <v>27.050999999999998</v>
      </c>
      <c r="N426">
        <v>39.458799999999997</v>
      </c>
      <c r="O426" s="7">
        <v>18</v>
      </c>
      <c r="P426" t="s">
        <v>18</v>
      </c>
      <c r="Q426" t="s">
        <v>18</v>
      </c>
      <c r="R426" t="s">
        <v>18</v>
      </c>
      <c r="S426" s="7">
        <v>18</v>
      </c>
      <c r="T426" s="7" t="s">
        <v>18</v>
      </c>
    </row>
    <row r="427" spans="1:20" x14ac:dyDescent="0.25">
      <c r="A427" s="6">
        <v>426</v>
      </c>
      <c r="B427" s="6" t="s">
        <v>1460</v>
      </c>
      <c r="C427" s="6" t="s">
        <v>18</v>
      </c>
      <c r="D427" s="6" t="s">
        <v>1461</v>
      </c>
      <c r="E427" s="6" t="str">
        <f t="shared" si="26"/>
        <v>Anabaena variabilis ATCC 29413</v>
      </c>
      <c r="F427" s="6" t="str">
        <f t="shared" si="27"/>
        <v xml:space="preserve">Anabaena </v>
      </c>
      <c r="G427" s="6" t="str">
        <f t="shared" si="28"/>
        <v xml:space="preserve">variabilis </v>
      </c>
      <c r="H427" s="6" t="s">
        <v>1456</v>
      </c>
      <c r="I427" t="str">
        <f t="shared" si="29"/>
        <v>variabilis ATCC 2941</v>
      </c>
      <c r="J427" t="s">
        <v>12</v>
      </c>
      <c r="K427" t="s">
        <v>20</v>
      </c>
      <c r="L427" t="s">
        <v>21</v>
      </c>
      <c r="M427">
        <v>35.762</v>
      </c>
      <c r="N427">
        <v>38.499000000000002</v>
      </c>
      <c r="O427" s="7">
        <v>31</v>
      </c>
      <c r="P427" t="s">
        <v>18</v>
      </c>
      <c r="Q427" t="s">
        <v>18</v>
      </c>
      <c r="R427" t="s">
        <v>18</v>
      </c>
      <c r="S427" s="7">
        <v>32</v>
      </c>
      <c r="T427" s="7">
        <v>1</v>
      </c>
    </row>
    <row r="428" spans="1:20" x14ac:dyDescent="0.25">
      <c r="A428" s="6">
        <v>427</v>
      </c>
      <c r="B428" s="6" t="s">
        <v>1462</v>
      </c>
      <c r="C428" s="6" t="s">
        <v>18</v>
      </c>
      <c r="D428" s="6" t="s">
        <v>1463</v>
      </c>
      <c r="E428" s="6" t="str">
        <f t="shared" si="26"/>
        <v>Anabaena variabilis ATCC 29413</v>
      </c>
      <c r="F428" s="6" t="str">
        <f t="shared" si="27"/>
        <v xml:space="preserve">Anabaena </v>
      </c>
      <c r="G428" s="6" t="str">
        <f t="shared" si="28"/>
        <v xml:space="preserve">variabilis </v>
      </c>
      <c r="H428" s="6" t="s">
        <v>1456</v>
      </c>
      <c r="I428" t="str">
        <f t="shared" si="29"/>
        <v>variabilis ATCC 2941</v>
      </c>
      <c r="J428" t="s">
        <v>12</v>
      </c>
      <c r="K428" t="s">
        <v>20</v>
      </c>
      <c r="L428" t="s">
        <v>21</v>
      </c>
      <c r="M428">
        <v>366.35399999999998</v>
      </c>
      <c r="N428">
        <v>40.533200000000001</v>
      </c>
      <c r="O428" s="7">
        <v>344</v>
      </c>
      <c r="P428" t="s">
        <v>18</v>
      </c>
      <c r="Q428" t="s">
        <v>18</v>
      </c>
      <c r="R428" t="s">
        <v>18</v>
      </c>
      <c r="S428" s="7">
        <v>350</v>
      </c>
      <c r="T428" s="7">
        <v>6</v>
      </c>
    </row>
    <row r="429" spans="1:20" x14ac:dyDescent="0.25">
      <c r="A429" s="6">
        <v>428</v>
      </c>
      <c r="B429" s="6" t="s">
        <v>1464</v>
      </c>
      <c r="C429" s="6" t="s">
        <v>18</v>
      </c>
      <c r="D429" s="6" t="s">
        <v>1465</v>
      </c>
      <c r="E429" s="6" t="str">
        <f t="shared" si="26"/>
        <v>Anabaena variabilis ATCC 29413</v>
      </c>
      <c r="F429" s="6" t="str">
        <f t="shared" si="27"/>
        <v xml:space="preserve">Anabaena </v>
      </c>
      <c r="G429" s="6" t="str">
        <f t="shared" si="28"/>
        <v xml:space="preserve">variabilis </v>
      </c>
      <c r="H429" s="6" t="s">
        <v>1456</v>
      </c>
      <c r="I429" t="str">
        <f t="shared" si="29"/>
        <v>variabilis ATCC 2941</v>
      </c>
      <c r="J429" t="s">
        <v>12</v>
      </c>
      <c r="K429" t="s">
        <v>20</v>
      </c>
      <c r="L429" t="s">
        <v>21</v>
      </c>
      <c r="M429">
        <v>300.75799999999998</v>
      </c>
      <c r="N429">
        <v>41.953299999999999</v>
      </c>
      <c r="O429" s="7">
        <v>243</v>
      </c>
      <c r="P429" t="s">
        <v>18</v>
      </c>
      <c r="Q429" t="s">
        <v>18</v>
      </c>
      <c r="R429" t="s">
        <v>18</v>
      </c>
      <c r="S429" s="7">
        <v>247</v>
      </c>
      <c r="T429" s="7">
        <v>4</v>
      </c>
    </row>
    <row r="430" spans="1:20" x14ac:dyDescent="0.25">
      <c r="A430" s="6">
        <v>429</v>
      </c>
      <c r="B430" s="6" t="s">
        <v>1468</v>
      </c>
      <c r="C430" s="6" t="s">
        <v>1469</v>
      </c>
      <c r="D430" s="6" t="s">
        <v>1470</v>
      </c>
      <c r="E430" s="6" t="str">
        <f t="shared" si="26"/>
        <v>Anaerococcus prevotii DSM 20548</v>
      </c>
      <c r="F430" s="6" t="str">
        <f t="shared" si="27"/>
        <v xml:space="preserve">Anaerococcus </v>
      </c>
      <c r="G430" s="6" t="str">
        <f t="shared" si="28"/>
        <v xml:space="preserve">prevotii </v>
      </c>
      <c r="H430" s="6" t="s">
        <v>1466</v>
      </c>
      <c r="I430" t="str">
        <f t="shared" si="29"/>
        <v>prevotii DSM 20548</v>
      </c>
      <c r="J430" t="s">
        <v>12</v>
      </c>
      <c r="K430" t="s">
        <v>33</v>
      </c>
      <c r="L430" t="s">
        <v>1467</v>
      </c>
      <c r="M430">
        <v>115.566</v>
      </c>
      <c r="N430">
        <v>28.634699999999999</v>
      </c>
      <c r="O430" s="7">
        <v>96</v>
      </c>
      <c r="P430" t="s">
        <v>18</v>
      </c>
      <c r="Q430" t="s">
        <v>18</v>
      </c>
      <c r="R430" t="s">
        <v>18</v>
      </c>
      <c r="S430" s="7">
        <v>100</v>
      </c>
      <c r="T430" s="7">
        <v>4</v>
      </c>
    </row>
    <row r="431" spans="1:20" x14ac:dyDescent="0.25">
      <c r="A431" s="6">
        <v>430</v>
      </c>
      <c r="B431" s="6" t="s">
        <v>1473</v>
      </c>
      <c r="C431" s="6" t="s">
        <v>1474</v>
      </c>
      <c r="D431" s="6" t="s">
        <v>1475</v>
      </c>
      <c r="E431" s="6" t="str">
        <f t="shared" si="26"/>
        <v>Aquifex aeolicus VF5</v>
      </c>
      <c r="F431" s="6" t="str">
        <f t="shared" si="27"/>
        <v xml:space="preserve">Aquifex </v>
      </c>
      <c r="G431" s="6" t="str">
        <f t="shared" si="28"/>
        <v xml:space="preserve">aeolicus </v>
      </c>
      <c r="H431" s="6" t="s">
        <v>1471</v>
      </c>
      <c r="I431" t="str">
        <f t="shared" si="29"/>
        <v>aeolicus VF5</v>
      </c>
      <c r="J431" t="s">
        <v>12</v>
      </c>
      <c r="K431" t="s">
        <v>1472</v>
      </c>
      <c r="L431" t="s">
        <v>1472</v>
      </c>
      <c r="M431">
        <v>39.456000000000003</v>
      </c>
      <c r="N431">
        <v>36.438099999999999</v>
      </c>
      <c r="O431" s="7">
        <v>29</v>
      </c>
      <c r="P431" t="s">
        <v>18</v>
      </c>
      <c r="Q431" t="s">
        <v>18</v>
      </c>
      <c r="R431" t="s">
        <v>18</v>
      </c>
      <c r="S431" s="7">
        <v>29</v>
      </c>
      <c r="T431" s="7" t="s">
        <v>18</v>
      </c>
    </row>
    <row r="432" spans="1:20" x14ac:dyDescent="0.25">
      <c r="A432" s="6">
        <v>431</v>
      </c>
      <c r="B432" s="6" t="s">
        <v>1479</v>
      </c>
      <c r="C432" s="6" t="s">
        <v>1480</v>
      </c>
      <c r="D432" s="6" t="s">
        <v>1481</v>
      </c>
      <c r="E432" s="6" t="str">
        <f t="shared" si="26"/>
        <v>Archaeoglobus profundus AV18</v>
      </c>
      <c r="F432" s="6" t="str">
        <f t="shared" si="27"/>
        <v xml:space="preserve">Archaeoglobus </v>
      </c>
      <c r="G432" s="6" t="str">
        <f t="shared" si="28"/>
        <v xml:space="preserve">profundus </v>
      </c>
      <c r="H432" s="6" t="s">
        <v>1476</v>
      </c>
      <c r="I432" t="str">
        <f t="shared" si="29"/>
        <v>profundus AV18</v>
      </c>
      <c r="J432" t="s">
        <v>353</v>
      </c>
      <c r="K432" t="s">
        <v>1477</v>
      </c>
      <c r="L432" t="s">
        <v>1478</v>
      </c>
      <c r="M432">
        <v>2.802</v>
      </c>
      <c r="N432">
        <v>39.864400000000003</v>
      </c>
      <c r="O432" s="7">
        <v>4</v>
      </c>
      <c r="P432" t="s">
        <v>18</v>
      </c>
      <c r="Q432" t="s">
        <v>18</v>
      </c>
      <c r="R432" t="s">
        <v>18</v>
      </c>
      <c r="S432" s="7">
        <v>4</v>
      </c>
      <c r="T432" s="7" t="s">
        <v>18</v>
      </c>
    </row>
    <row r="433" spans="1:20" x14ac:dyDescent="0.25">
      <c r="A433" s="6">
        <v>432</v>
      </c>
      <c r="B433" s="6" t="s">
        <v>1483</v>
      </c>
      <c r="C433" s="6" t="s">
        <v>1484</v>
      </c>
      <c r="D433" s="6" t="s">
        <v>1485</v>
      </c>
      <c r="E433" s="6" t="str">
        <f t="shared" si="26"/>
        <v>Archaeoglobus profundus DSM 5631</v>
      </c>
      <c r="F433" s="6" t="str">
        <f t="shared" si="27"/>
        <v xml:space="preserve">Archaeoglobus </v>
      </c>
      <c r="G433" s="6" t="str">
        <f t="shared" si="28"/>
        <v xml:space="preserve">profundus </v>
      </c>
      <c r="H433" s="6" t="s">
        <v>1482</v>
      </c>
      <c r="I433" t="str">
        <f t="shared" si="29"/>
        <v>profundus DSM 5631</v>
      </c>
      <c r="J433" t="s">
        <v>353</v>
      </c>
      <c r="K433" t="s">
        <v>1477</v>
      </c>
      <c r="L433" t="s">
        <v>1478</v>
      </c>
      <c r="M433">
        <v>2.8010000000000002</v>
      </c>
      <c r="N433">
        <v>39.8429</v>
      </c>
      <c r="O433" s="7">
        <v>4</v>
      </c>
      <c r="P433" t="s">
        <v>18</v>
      </c>
      <c r="Q433" t="s">
        <v>18</v>
      </c>
      <c r="R433" t="s">
        <v>18</v>
      </c>
      <c r="S433" s="7">
        <v>4</v>
      </c>
      <c r="T433" s="7" t="s">
        <v>18</v>
      </c>
    </row>
    <row r="434" spans="1:20" x14ac:dyDescent="0.25">
      <c r="A434" s="6">
        <v>433</v>
      </c>
      <c r="B434" s="6" t="s">
        <v>1488</v>
      </c>
      <c r="C434" s="6" t="s">
        <v>1489</v>
      </c>
      <c r="D434" s="6" t="s">
        <v>1490</v>
      </c>
      <c r="E434" s="6" t="str">
        <f t="shared" si="26"/>
        <v>-</v>
      </c>
      <c r="F434" s="6" t="str">
        <f t="shared" si="27"/>
        <v>-</v>
      </c>
      <c r="G434" s="6" t="str">
        <f t="shared" si="28"/>
        <v xml:space="preserve">enrichment </v>
      </c>
      <c r="H434" s="6" t="s">
        <v>1486</v>
      </c>
      <c r="I434" t="str">
        <f t="shared" si="29"/>
        <v>enrichment culture c</v>
      </c>
      <c r="J434" t="s">
        <v>353</v>
      </c>
      <c r="K434" t="s">
        <v>1487</v>
      </c>
      <c r="L434" t="s">
        <v>1486</v>
      </c>
      <c r="M434">
        <v>33.795000000000002</v>
      </c>
      <c r="N434">
        <v>45.373600000000003</v>
      </c>
      <c r="O434" s="7">
        <v>59</v>
      </c>
      <c r="P434" t="s">
        <v>18</v>
      </c>
      <c r="Q434" t="s">
        <v>18</v>
      </c>
      <c r="R434" t="s">
        <v>18</v>
      </c>
      <c r="S434" s="7">
        <v>59</v>
      </c>
      <c r="T434" s="7" t="s">
        <v>18</v>
      </c>
    </row>
    <row r="435" spans="1:20" x14ac:dyDescent="0.25">
      <c r="A435" s="6">
        <v>434</v>
      </c>
      <c r="B435" s="6" t="s">
        <v>46</v>
      </c>
      <c r="C435" s="6" t="s">
        <v>1493</v>
      </c>
      <c r="D435" s="6" t="s">
        <v>1494</v>
      </c>
      <c r="E435" s="6" t="str">
        <f t="shared" si="26"/>
        <v>Arcobacter butzleri NCTC12481</v>
      </c>
      <c r="F435" s="6" t="str">
        <f t="shared" si="27"/>
        <v xml:space="preserve">Arcobacter </v>
      </c>
      <c r="G435" s="6" t="str">
        <f t="shared" si="28"/>
        <v xml:space="preserve">butzleri </v>
      </c>
      <c r="H435" s="6" t="s">
        <v>1491</v>
      </c>
      <c r="I435" t="str">
        <f t="shared" si="29"/>
        <v>butzleri NCTC12481</v>
      </c>
      <c r="J435" t="s">
        <v>12</v>
      </c>
      <c r="K435" t="s">
        <v>52</v>
      </c>
      <c r="L435" t="s">
        <v>1492</v>
      </c>
      <c r="M435">
        <v>1.92</v>
      </c>
      <c r="N435">
        <v>26.822900000000001</v>
      </c>
      <c r="O435" s="7">
        <v>1</v>
      </c>
      <c r="P435" t="s">
        <v>18</v>
      </c>
      <c r="Q435" t="s">
        <v>18</v>
      </c>
      <c r="R435" t="s">
        <v>18</v>
      </c>
      <c r="S435" s="7">
        <v>1</v>
      </c>
      <c r="T435" s="7" t="s">
        <v>18</v>
      </c>
    </row>
    <row r="436" spans="1:20" x14ac:dyDescent="0.25">
      <c r="A436" s="6">
        <v>435</v>
      </c>
      <c r="B436" s="6" t="s">
        <v>1496</v>
      </c>
      <c r="C436" s="6" t="s">
        <v>1497</v>
      </c>
      <c r="D436" s="6" t="s">
        <v>1498</v>
      </c>
      <c r="E436" s="6" t="str">
        <f t="shared" si="26"/>
        <v>Arcobacter butzleri AC1167</v>
      </c>
      <c r="F436" s="6" t="str">
        <f t="shared" si="27"/>
        <v xml:space="preserve">Arcobacter </v>
      </c>
      <c r="G436" s="6" t="str">
        <f t="shared" si="28"/>
        <v xml:space="preserve">butzleri </v>
      </c>
      <c r="H436" s="6" t="s">
        <v>1495</v>
      </c>
      <c r="I436" t="str">
        <f t="shared" si="29"/>
        <v>butzleri AC1167</v>
      </c>
      <c r="J436" t="s">
        <v>12</v>
      </c>
      <c r="K436" t="s">
        <v>52</v>
      </c>
      <c r="L436" t="s">
        <v>1492</v>
      </c>
      <c r="M436">
        <v>4.9029999999999996</v>
      </c>
      <c r="N436">
        <v>26.249199999999998</v>
      </c>
      <c r="O436" s="7">
        <v>11</v>
      </c>
      <c r="P436" t="s">
        <v>18</v>
      </c>
      <c r="Q436" t="s">
        <v>18</v>
      </c>
      <c r="R436" t="s">
        <v>18</v>
      </c>
      <c r="S436" s="7">
        <v>11</v>
      </c>
      <c r="T436" s="7" t="s">
        <v>18</v>
      </c>
    </row>
    <row r="437" spans="1:20" x14ac:dyDescent="0.25">
      <c r="A437" s="6">
        <v>436</v>
      </c>
      <c r="B437" s="6" t="s">
        <v>1500</v>
      </c>
      <c r="C437" s="6" t="s">
        <v>1501</v>
      </c>
      <c r="D437" s="6" t="s">
        <v>1502</v>
      </c>
      <c r="E437" s="6" t="str">
        <f t="shared" si="26"/>
        <v>Arcobacter butzleri AC1166</v>
      </c>
      <c r="F437" s="6" t="str">
        <f t="shared" si="27"/>
        <v xml:space="preserve">Arcobacter </v>
      </c>
      <c r="G437" s="6" t="str">
        <f t="shared" si="28"/>
        <v xml:space="preserve">butzleri </v>
      </c>
      <c r="H437" s="6" t="s">
        <v>1499</v>
      </c>
      <c r="I437" t="str">
        <f t="shared" si="29"/>
        <v>butzleri AC1166</v>
      </c>
      <c r="J437" t="s">
        <v>12</v>
      </c>
      <c r="K437" t="s">
        <v>52</v>
      </c>
      <c r="L437" t="s">
        <v>1492</v>
      </c>
      <c r="M437">
        <v>4.8440000000000003</v>
      </c>
      <c r="N437">
        <v>26.114799999999999</v>
      </c>
      <c r="O437" s="7">
        <v>9</v>
      </c>
      <c r="P437" t="s">
        <v>18</v>
      </c>
      <c r="Q437" t="s">
        <v>18</v>
      </c>
      <c r="R437" t="s">
        <v>18</v>
      </c>
      <c r="S437" s="7">
        <v>9</v>
      </c>
      <c r="T437" s="7" t="s">
        <v>18</v>
      </c>
    </row>
    <row r="438" spans="1:20" x14ac:dyDescent="0.25">
      <c r="A438" s="6">
        <v>437</v>
      </c>
      <c r="B438" s="6" t="s">
        <v>1504</v>
      </c>
      <c r="C438" s="6" t="s">
        <v>1505</v>
      </c>
      <c r="D438" s="6" t="s">
        <v>1506</v>
      </c>
      <c r="E438" s="6" t="str">
        <f t="shared" si="26"/>
        <v>Arcobacter butzleri AC1119</v>
      </c>
      <c r="F438" s="6" t="str">
        <f t="shared" si="27"/>
        <v xml:space="preserve">Arcobacter </v>
      </c>
      <c r="G438" s="6" t="str">
        <f t="shared" si="28"/>
        <v xml:space="preserve">butzleri </v>
      </c>
      <c r="H438" s="6" t="s">
        <v>1503</v>
      </c>
      <c r="I438" t="str">
        <f t="shared" si="29"/>
        <v>butzleri AC1119</v>
      </c>
      <c r="J438" t="s">
        <v>12</v>
      </c>
      <c r="K438" t="s">
        <v>52</v>
      </c>
      <c r="L438" t="s">
        <v>1492</v>
      </c>
      <c r="M438">
        <v>27.475999999999999</v>
      </c>
      <c r="N438">
        <v>25.636900000000001</v>
      </c>
      <c r="O438" s="7">
        <v>35</v>
      </c>
      <c r="P438" t="s">
        <v>18</v>
      </c>
      <c r="Q438" t="s">
        <v>18</v>
      </c>
      <c r="R438" t="s">
        <v>18</v>
      </c>
      <c r="S438" s="7">
        <v>35</v>
      </c>
      <c r="T438" s="7" t="s">
        <v>18</v>
      </c>
    </row>
    <row r="439" spans="1:20" x14ac:dyDescent="0.25">
      <c r="A439" s="6">
        <v>438</v>
      </c>
      <c r="B439" s="6" t="s">
        <v>1508</v>
      </c>
      <c r="C439" s="6" t="s">
        <v>1509</v>
      </c>
      <c r="D439" s="6" t="s">
        <v>1510</v>
      </c>
      <c r="E439" s="6" t="str">
        <f t="shared" si="26"/>
        <v>Arcobacter butzleri AC1163</v>
      </c>
      <c r="F439" s="6" t="str">
        <f t="shared" si="27"/>
        <v xml:space="preserve">Arcobacter </v>
      </c>
      <c r="G439" s="6" t="str">
        <f t="shared" si="28"/>
        <v xml:space="preserve">butzleri </v>
      </c>
      <c r="H439" s="6" t="s">
        <v>1507</v>
      </c>
      <c r="I439" t="str">
        <f t="shared" si="29"/>
        <v>butzleri AC1163</v>
      </c>
      <c r="J439" t="s">
        <v>12</v>
      </c>
      <c r="K439" t="s">
        <v>52</v>
      </c>
      <c r="L439" t="s">
        <v>1492</v>
      </c>
      <c r="M439">
        <v>5.1539999999999999</v>
      </c>
      <c r="N439">
        <v>25.844000000000001</v>
      </c>
      <c r="O439" s="7">
        <v>6</v>
      </c>
      <c r="P439" t="s">
        <v>18</v>
      </c>
      <c r="Q439" t="s">
        <v>18</v>
      </c>
      <c r="R439" t="s">
        <v>18</v>
      </c>
      <c r="S439" s="7">
        <v>6</v>
      </c>
      <c r="T439" s="7" t="s">
        <v>18</v>
      </c>
    </row>
    <row r="440" spans="1:20" x14ac:dyDescent="0.25">
      <c r="A440" s="6">
        <v>439</v>
      </c>
      <c r="B440" s="6" t="s">
        <v>1512</v>
      </c>
      <c r="C440" s="6" t="s">
        <v>1513</v>
      </c>
      <c r="D440" s="6" t="s">
        <v>1514</v>
      </c>
      <c r="E440" s="6" t="str">
        <f t="shared" si="26"/>
        <v>Arcobacter butzleri ER5551</v>
      </c>
      <c r="F440" s="6" t="str">
        <f t="shared" si="27"/>
        <v xml:space="preserve">Arcobacter </v>
      </c>
      <c r="G440" s="6" t="str">
        <f t="shared" si="28"/>
        <v xml:space="preserve">butzleri </v>
      </c>
      <c r="H440" s="6" t="s">
        <v>1511</v>
      </c>
      <c r="I440" t="str">
        <f t="shared" si="29"/>
        <v>butzleri ER5551</v>
      </c>
      <c r="J440" t="s">
        <v>12</v>
      </c>
      <c r="K440" t="s">
        <v>52</v>
      </c>
      <c r="L440" t="s">
        <v>1492</v>
      </c>
      <c r="M440">
        <v>1.921</v>
      </c>
      <c r="N440">
        <v>27.121300000000002</v>
      </c>
      <c r="O440" s="7">
        <v>1</v>
      </c>
      <c r="P440" t="s">
        <v>18</v>
      </c>
      <c r="Q440" t="s">
        <v>18</v>
      </c>
      <c r="R440" t="s">
        <v>18</v>
      </c>
      <c r="S440" s="7">
        <v>1</v>
      </c>
      <c r="T440" s="7" t="s">
        <v>18</v>
      </c>
    </row>
    <row r="441" spans="1:20" x14ac:dyDescent="0.25">
      <c r="A441" s="6">
        <v>440</v>
      </c>
      <c r="B441" s="6" t="s">
        <v>1516</v>
      </c>
      <c r="C441" s="6" t="s">
        <v>1517</v>
      </c>
      <c r="D441" s="6" t="s">
        <v>1518</v>
      </c>
      <c r="E441" s="6" t="str">
        <f t="shared" si="26"/>
        <v>Arcobacter cryaerophilus AC637</v>
      </c>
      <c r="F441" s="6" t="str">
        <f t="shared" si="27"/>
        <v xml:space="preserve">Arcobacter </v>
      </c>
      <c r="G441" s="6" t="str">
        <f t="shared" si="28"/>
        <v xml:space="preserve">cryaerophilus </v>
      </c>
      <c r="H441" s="6" t="s">
        <v>1515</v>
      </c>
      <c r="I441" t="str">
        <f t="shared" si="29"/>
        <v>cryaerophilus AC637</v>
      </c>
      <c r="J441" t="s">
        <v>12</v>
      </c>
      <c r="K441" t="s">
        <v>52</v>
      </c>
      <c r="L441" t="s">
        <v>1492</v>
      </c>
      <c r="M441">
        <v>5.1040000000000001</v>
      </c>
      <c r="N441">
        <v>25.3918</v>
      </c>
      <c r="O441" s="7">
        <v>7</v>
      </c>
      <c r="P441" t="s">
        <v>18</v>
      </c>
      <c r="Q441" t="s">
        <v>18</v>
      </c>
      <c r="R441" t="s">
        <v>18</v>
      </c>
      <c r="S441" s="7">
        <v>7</v>
      </c>
      <c r="T441" s="7" t="s">
        <v>18</v>
      </c>
    </row>
    <row r="442" spans="1:20" x14ac:dyDescent="0.25">
      <c r="A442" s="6">
        <v>441</v>
      </c>
      <c r="B442" s="6" t="s">
        <v>1520</v>
      </c>
      <c r="C442" s="6" t="s">
        <v>1521</v>
      </c>
      <c r="D442" s="6" t="s">
        <v>1522</v>
      </c>
      <c r="E442" s="6" t="str">
        <f t="shared" si="26"/>
        <v>Arcobacter sp. L</v>
      </c>
      <c r="F442" s="6" t="str">
        <f t="shared" si="27"/>
        <v xml:space="preserve">Arcobacter </v>
      </c>
      <c r="G442" s="6" t="str">
        <f t="shared" si="28"/>
        <v xml:space="preserve">sp. </v>
      </c>
      <c r="H442" s="6" t="s">
        <v>1519</v>
      </c>
      <c r="I442" t="str">
        <f t="shared" si="29"/>
        <v>sp. L</v>
      </c>
      <c r="J442" t="s">
        <v>12</v>
      </c>
      <c r="K442" t="s">
        <v>52</v>
      </c>
      <c r="L442" t="s">
        <v>1492</v>
      </c>
      <c r="M442">
        <v>1.9890000000000001</v>
      </c>
      <c r="N442">
        <v>46.606299999999997</v>
      </c>
      <c r="O442" s="7">
        <v>2</v>
      </c>
      <c r="P442" t="s">
        <v>18</v>
      </c>
      <c r="Q442" t="s">
        <v>18</v>
      </c>
      <c r="R442" t="s">
        <v>18</v>
      </c>
      <c r="S442" s="7">
        <v>2</v>
      </c>
      <c r="T442" s="7" t="s">
        <v>18</v>
      </c>
    </row>
    <row r="443" spans="1:20" x14ac:dyDescent="0.25">
      <c r="A443" s="6">
        <v>442</v>
      </c>
      <c r="B443" s="6">
        <v>1</v>
      </c>
      <c r="C443" s="6" t="s">
        <v>1524</v>
      </c>
      <c r="D443" s="6" t="s">
        <v>1525</v>
      </c>
      <c r="E443" s="6" t="str">
        <f t="shared" si="26"/>
        <v>Aromatoleum aromaticum EbN1</v>
      </c>
      <c r="F443" s="6" t="str">
        <f t="shared" si="27"/>
        <v xml:space="preserve">Aromatoleum </v>
      </c>
      <c r="G443" s="6" t="str">
        <f t="shared" si="28"/>
        <v xml:space="preserve">aromaticum </v>
      </c>
      <c r="H443" s="6" t="s">
        <v>1523</v>
      </c>
      <c r="I443" t="str">
        <f t="shared" si="29"/>
        <v>aromaticum EbN1</v>
      </c>
      <c r="J443" t="s">
        <v>12</v>
      </c>
      <c r="K443" t="s">
        <v>52</v>
      </c>
      <c r="L443" t="s">
        <v>335</v>
      </c>
      <c r="M443">
        <v>207.35499999999999</v>
      </c>
      <c r="N443">
        <v>57.633000000000003</v>
      </c>
      <c r="O443" s="7">
        <v>232</v>
      </c>
      <c r="P443" t="s">
        <v>18</v>
      </c>
      <c r="Q443" t="s">
        <v>18</v>
      </c>
      <c r="R443" t="s">
        <v>18</v>
      </c>
      <c r="S443" s="7">
        <v>234</v>
      </c>
      <c r="T443" s="7">
        <v>2</v>
      </c>
    </row>
    <row r="444" spans="1:20" x14ac:dyDescent="0.25">
      <c r="A444" s="6">
        <v>443</v>
      </c>
      <c r="B444" s="6">
        <v>2</v>
      </c>
      <c r="C444" s="6" t="s">
        <v>1526</v>
      </c>
      <c r="D444" s="6" t="s">
        <v>1527</v>
      </c>
      <c r="E444" s="6" t="str">
        <f t="shared" si="26"/>
        <v>Aromatoleum aromaticum EbN1</v>
      </c>
      <c r="F444" s="6" t="str">
        <f t="shared" si="27"/>
        <v xml:space="preserve">Aromatoleum </v>
      </c>
      <c r="G444" s="6" t="str">
        <f t="shared" si="28"/>
        <v xml:space="preserve">aromaticum </v>
      </c>
      <c r="H444" s="6" t="s">
        <v>1523</v>
      </c>
      <c r="I444" t="str">
        <f t="shared" si="29"/>
        <v>aromaticum EbN1</v>
      </c>
      <c r="J444" t="s">
        <v>12</v>
      </c>
      <c r="K444" t="s">
        <v>52</v>
      </c>
      <c r="L444" t="s">
        <v>335</v>
      </c>
      <c r="M444">
        <v>223.67</v>
      </c>
      <c r="N444">
        <v>63.105499999999999</v>
      </c>
      <c r="O444" s="7">
        <v>188</v>
      </c>
      <c r="P444" t="s">
        <v>18</v>
      </c>
      <c r="Q444" t="s">
        <v>18</v>
      </c>
      <c r="R444" t="s">
        <v>18</v>
      </c>
      <c r="S444" s="7">
        <v>205</v>
      </c>
      <c r="T444" s="7">
        <v>17</v>
      </c>
    </row>
    <row r="445" spans="1:20" x14ac:dyDescent="0.25">
      <c r="A445" s="6">
        <v>444</v>
      </c>
      <c r="B445" s="6" t="s">
        <v>1529</v>
      </c>
      <c r="C445" s="6" t="s">
        <v>18</v>
      </c>
      <c r="D445" s="6" t="s">
        <v>1530</v>
      </c>
      <c r="E445" s="6" t="str">
        <f t="shared" si="26"/>
        <v>Arthrobacter alpinus ERGS4:06</v>
      </c>
      <c r="F445" s="6" t="str">
        <f t="shared" si="27"/>
        <v xml:space="preserve">Arthrobacter </v>
      </c>
      <c r="G445" s="6" t="str">
        <f t="shared" si="28"/>
        <v xml:space="preserve">alpinus </v>
      </c>
      <c r="H445" s="6" t="s">
        <v>1528</v>
      </c>
      <c r="I445" t="str">
        <f t="shared" si="29"/>
        <v>alpinus ERGS4:06</v>
      </c>
      <c r="J445" t="s">
        <v>12</v>
      </c>
      <c r="K445" t="s">
        <v>1401</v>
      </c>
      <c r="L445" t="s">
        <v>1401</v>
      </c>
      <c r="M445">
        <v>11.169</v>
      </c>
      <c r="N445">
        <v>55.636099999999999</v>
      </c>
      <c r="O445" s="7">
        <v>14</v>
      </c>
      <c r="P445" t="s">
        <v>18</v>
      </c>
      <c r="Q445" t="s">
        <v>18</v>
      </c>
      <c r="R445" t="s">
        <v>18</v>
      </c>
      <c r="S445" s="7">
        <v>14</v>
      </c>
      <c r="T445" s="7" t="s">
        <v>18</v>
      </c>
    </row>
    <row r="446" spans="1:20" x14ac:dyDescent="0.25">
      <c r="A446" s="6">
        <v>445</v>
      </c>
      <c r="B446" s="6" t="s">
        <v>1532</v>
      </c>
      <c r="C446" s="6" t="s">
        <v>18</v>
      </c>
      <c r="D446" s="6" t="s">
        <v>1533</v>
      </c>
      <c r="E446" s="6" t="str">
        <f t="shared" si="26"/>
        <v>Arthrobacter arilaitensis KLBMP5180</v>
      </c>
      <c r="F446" s="6" t="str">
        <f t="shared" si="27"/>
        <v xml:space="preserve">Arthrobacter </v>
      </c>
      <c r="G446" s="6" t="str">
        <f t="shared" si="28"/>
        <v xml:space="preserve">arilaitensis </v>
      </c>
      <c r="H446" s="6" t="s">
        <v>1531</v>
      </c>
      <c r="I446" t="str">
        <f t="shared" si="29"/>
        <v>arilaitensis KLBMP51</v>
      </c>
      <c r="J446" t="s">
        <v>12</v>
      </c>
      <c r="K446" t="s">
        <v>1401</v>
      </c>
      <c r="L446" t="s">
        <v>1401</v>
      </c>
      <c r="M446">
        <v>6.6260000000000003</v>
      </c>
      <c r="N446">
        <v>53.697600000000001</v>
      </c>
      <c r="O446" s="7">
        <v>7</v>
      </c>
      <c r="P446" t="s">
        <v>18</v>
      </c>
      <c r="Q446" t="s">
        <v>18</v>
      </c>
      <c r="R446" t="s">
        <v>18</v>
      </c>
      <c r="S446" s="7">
        <v>7</v>
      </c>
      <c r="T446" s="7" t="s">
        <v>18</v>
      </c>
    </row>
    <row r="447" spans="1:20" x14ac:dyDescent="0.25">
      <c r="A447" s="6">
        <v>446</v>
      </c>
      <c r="B447" s="6" t="s">
        <v>1535</v>
      </c>
      <c r="C447" s="6" t="s">
        <v>1536</v>
      </c>
      <c r="D447" s="6" t="s">
        <v>1537</v>
      </c>
      <c r="E447" s="6" t="str">
        <f t="shared" si="26"/>
        <v>Arthrobacter arilaitensis Re117</v>
      </c>
      <c r="F447" s="6" t="str">
        <f t="shared" si="27"/>
        <v xml:space="preserve">Arthrobacter </v>
      </c>
      <c r="G447" s="6" t="str">
        <f t="shared" si="28"/>
        <v xml:space="preserve">arilaitensis </v>
      </c>
      <c r="H447" s="6" t="s">
        <v>1534</v>
      </c>
      <c r="I447" t="str">
        <f t="shared" si="29"/>
        <v>arilaitensis Re117</v>
      </c>
      <c r="J447" t="s">
        <v>12</v>
      </c>
      <c r="K447" t="s">
        <v>1401</v>
      </c>
      <c r="L447" t="s">
        <v>1401</v>
      </c>
      <c r="M447">
        <v>8.5280000000000005</v>
      </c>
      <c r="N447">
        <v>55.534700000000001</v>
      </c>
      <c r="O447" s="7">
        <v>11</v>
      </c>
      <c r="P447" t="s">
        <v>18</v>
      </c>
      <c r="Q447" t="s">
        <v>18</v>
      </c>
      <c r="R447" t="s">
        <v>18</v>
      </c>
      <c r="S447" s="7">
        <v>11</v>
      </c>
      <c r="T447" s="7" t="s">
        <v>18</v>
      </c>
    </row>
    <row r="448" spans="1:20" x14ac:dyDescent="0.25">
      <c r="A448" s="6">
        <v>447</v>
      </c>
      <c r="B448" s="6" t="s">
        <v>1538</v>
      </c>
      <c r="C448" s="6" t="s">
        <v>1539</v>
      </c>
      <c r="D448" s="6" t="s">
        <v>1540</v>
      </c>
      <c r="E448" s="6" t="str">
        <f t="shared" si="26"/>
        <v>Arthrobacter arilaitensis Re117</v>
      </c>
      <c r="F448" s="6" t="str">
        <f t="shared" si="27"/>
        <v xml:space="preserve">Arthrobacter </v>
      </c>
      <c r="G448" s="6" t="str">
        <f t="shared" si="28"/>
        <v xml:space="preserve">arilaitensis </v>
      </c>
      <c r="H448" s="6" t="s">
        <v>1534</v>
      </c>
      <c r="I448" t="str">
        <f t="shared" si="29"/>
        <v>arilaitensis Re117</v>
      </c>
      <c r="J448" t="s">
        <v>12</v>
      </c>
      <c r="K448" t="s">
        <v>1401</v>
      </c>
      <c r="L448" t="s">
        <v>1401</v>
      </c>
      <c r="M448">
        <v>50.406999999999996</v>
      </c>
      <c r="N448">
        <v>58.775599999999997</v>
      </c>
      <c r="O448" s="7">
        <v>52</v>
      </c>
      <c r="P448" t="s">
        <v>18</v>
      </c>
      <c r="Q448" t="s">
        <v>18</v>
      </c>
      <c r="R448" t="s">
        <v>18</v>
      </c>
      <c r="S448" s="7">
        <v>53</v>
      </c>
      <c r="T448" s="7">
        <v>1</v>
      </c>
    </row>
    <row r="449" spans="1:20" x14ac:dyDescent="0.25">
      <c r="A449" s="6">
        <v>448</v>
      </c>
      <c r="B449" s="6" t="s">
        <v>1542</v>
      </c>
      <c r="C449" s="6" t="s">
        <v>1543</v>
      </c>
      <c r="D449" s="6" t="s">
        <v>1544</v>
      </c>
      <c r="E449" s="6" t="str">
        <f t="shared" si="26"/>
        <v>Arthrobacter aurescens TC1</v>
      </c>
      <c r="F449" s="6" t="str">
        <f t="shared" si="27"/>
        <v xml:space="preserve">Arthrobacter </v>
      </c>
      <c r="G449" s="6" t="str">
        <f t="shared" si="28"/>
        <v xml:space="preserve">aurescens </v>
      </c>
      <c r="H449" s="6" t="s">
        <v>1541</v>
      </c>
      <c r="I449" t="str">
        <f t="shared" si="29"/>
        <v>aurescens TC1</v>
      </c>
      <c r="J449" t="s">
        <v>12</v>
      </c>
      <c r="K449" t="s">
        <v>1401</v>
      </c>
      <c r="L449" t="s">
        <v>1401</v>
      </c>
      <c r="M449">
        <v>300.72500000000002</v>
      </c>
      <c r="N449">
        <v>61.346699999999998</v>
      </c>
      <c r="O449" s="7">
        <v>269</v>
      </c>
      <c r="P449" t="s">
        <v>18</v>
      </c>
      <c r="Q449" t="s">
        <v>18</v>
      </c>
      <c r="R449" t="s">
        <v>18</v>
      </c>
      <c r="S449" s="7">
        <v>279</v>
      </c>
      <c r="T449" s="7">
        <v>10</v>
      </c>
    </row>
    <row r="450" spans="1:20" x14ac:dyDescent="0.25">
      <c r="A450" s="6">
        <v>449</v>
      </c>
      <c r="B450" s="6" t="s">
        <v>1545</v>
      </c>
      <c r="C450" s="6" t="s">
        <v>1546</v>
      </c>
      <c r="D450" s="6" t="s">
        <v>1547</v>
      </c>
      <c r="E450" s="6" t="str">
        <f t="shared" si="26"/>
        <v>Arthrobacter aurescens TC1</v>
      </c>
      <c r="F450" s="6" t="str">
        <f t="shared" si="27"/>
        <v xml:space="preserve">Arthrobacter </v>
      </c>
      <c r="G450" s="6" t="str">
        <f t="shared" si="28"/>
        <v xml:space="preserve">aurescens </v>
      </c>
      <c r="H450" s="6" t="s">
        <v>1541</v>
      </c>
      <c r="I450" t="str">
        <f t="shared" si="29"/>
        <v>aurescens TC1</v>
      </c>
      <c r="J450" t="s">
        <v>12</v>
      </c>
      <c r="K450" t="s">
        <v>1401</v>
      </c>
      <c r="L450" t="s">
        <v>1401</v>
      </c>
      <c r="M450">
        <v>328.23700000000002</v>
      </c>
      <c r="N450">
        <v>64.638999999999996</v>
      </c>
      <c r="O450" s="7">
        <v>265</v>
      </c>
      <c r="P450" t="s">
        <v>18</v>
      </c>
      <c r="Q450" t="s">
        <v>18</v>
      </c>
      <c r="R450" t="s">
        <v>18</v>
      </c>
      <c r="S450" s="7">
        <v>277</v>
      </c>
      <c r="T450" s="7">
        <v>12</v>
      </c>
    </row>
    <row r="451" spans="1:20" x14ac:dyDescent="0.25">
      <c r="A451" s="6">
        <v>450</v>
      </c>
      <c r="B451" s="6" t="s">
        <v>1549</v>
      </c>
      <c r="C451" s="6" t="s">
        <v>1550</v>
      </c>
      <c r="D451" s="6" t="s">
        <v>1551</v>
      </c>
      <c r="E451" s="6" t="str">
        <f t="shared" ref="E451:E514" si="30">IF(IFERROR(SEARCH("'",H451,1)=1,LOOKUP($A451,$A:$A,H:H))=TRUE,"-",IF(IFERROR(SEARCH("[",H451,1)=1,LOOKUP($A451,$A:$A,H:H))=TRUE,"-",IF(EXACT(MID(H451,1,1),MID(PROPER(H451),1,1))=FALSE,"-",IF(MID(H451,1,11)="Candidatus ",MID(H451,12,100),H451))))</f>
        <v>Arthrobacter chlorophenolicus A6</v>
      </c>
      <c r="F451" s="6" t="str">
        <f t="shared" ref="F451:F514" si="31">IF(E451="-","-",LEFT(E451,FIND(" ",E451,1)))</f>
        <v xml:space="preserve">Arthrobacter </v>
      </c>
      <c r="G451" s="6" t="str">
        <f t="shared" ref="G451:G514" si="32">IF(ISERR(LEFT($I:$I,FIND(" ",$I:$I,1))),$I451,LEFT($I:$I,FIND(" ",$I:$I,1)))</f>
        <v xml:space="preserve">chlorophenolicus </v>
      </c>
      <c r="H451" s="6" t="s">
        <v>1548</v>
      </c>
      <c r="I451" t="str">
        <f t="shared" si="29"/>
        <v>chlorophenolicus A6</v>
      </c>
      <c r="J451" t="s">
        <v>12</v>
      </c>
      <c r="K451" t="s">
        <v>1401</v>
      </c>
      <c r="L451" t="s">
        <v>1401</v>
      </c>
      <c r="M451">
        <v>426.858</v>
      </c>
      <c r="N451">
        <v>64.372900000000001</v>
      </c>
      <c r="O451" s="7">
        <v>526</v>
      </c>
      <c r="P451" t="s">
        <v>18</v>
      </c>
      <c r="Q451">
        <v>37</v>
      </c>
      <c r="R451" t="s">
        <v>18</v>
      </c>
      <c r="S451" s="7">
        <v>564</v>
      </c>
      <c r="T451" s="7">
        <v>1</v>
      </c>
    </row>
    <row r="452" spans="1:20" x14ac:dyDescent="0.25">
      <c r="A452" s="6">
        <v>451</v>
      </c>
      <c r="B452" s="6" t="s">
        <v>1552</v>
      </c>
      <c r="C452" s="6" t="s">
        <v>1553</v>
      </c>
      <c r="D452" s="6" t="s">
        <v>1554</v>
      </c>
      <c r="E452" s="6" t="str">
        <f t="shared" si="30"/>
        <v>Arthrobacter chlorophenolicus A6</v>
      </c>
      <c r="F452" s="6" t="str">
        <f t="shared" si="31"/>
        <v xml:space="preserve">Arthrobacter </v>
      </c>
      <c r="G452" s="6" t="str">
        <f t="shared" si="32"/>
        <v xml:space="preserve">chlorophenolicus </v>
      </c>
      <c r="H452" s="6" t="s">
        <v>1548</v>
      </c>
      <c r="I452" t="str">
        <f t="shared" si="29"/>
        <v>chlorophenolicus A6</v>
      </c>
      <c r="J452" t="s">
        <v>12</v>
      </c>
      <c r="K452" t="s">
        <v>1401</v>
      </c>
      <c r="L452" t="s">
        <v>1401</v>
      </c>
      <c r="M452">
        <v>158.47499999999999</v>
      </c>
      <c r="N452">
        <v>61.318199999999997</v>
      </c>
      <c r="O452" s="7">
        <v>146</v>
      </c>
      <c r="P452" t="s">
        <v>18</v>
      </c>
      <c r="Q452" t="s">
        <v>18</v>
      </c>
      <c r="R452" t="s">
        <v>18</v>
      </c>
      <c r="S452" s="7">
        <v>147</v>
      </c>
      <c r="T452" s="7">
        <v>1</v>
      </c>
    </row>
    <row r="453" spans="1:20" x14ac:dyDescent="0.25">
      <c r="A453" s="6">
        <v>452</v>
      </c>
      <c r="B453" s="6" t="s">
        <v>1556</v>
      </c>
      <c r="C453" s="6" t="s">
        <v>1557</v>
      </c>
      <c r="D453" s="6" t="s">
        <v>1558</v>
      </c>
      <c r="E453" s="6" t="str">
        <f t="shared" si="30"/>
        <v>Arthrobacter nicotinovorans ATCC 49919</v>
      </c>
      <c r="F453" s="6" t="str">
        <f t="shared" si="31"/>
        <v xml:space="preserve">Arthrobacter </v>
      </c>
      <c r="G453" s="6" t="str">
        <f t="shared" si="32"/>
        <v xml:space="preserve">nicotinovorans </v>
      </c>
      <c r="H453" s="6" t="s">
        <v>1555</v>
      </c>
      <c r="I453" t="str">
        <f t="shared" si="29"/>
        <v xml:space="preserve">nicotinovorans ATCC </v>
      </c>
      <c r="J453" t="s">
        <v>12</v>
      </c>
      <c r="K453" t="s">
        <v>1401</v>
      </c>
      <c r="L453" t="s">
        <v>1401</v>
      </c>
      <c r="M453">
        <v>165.137</v>
      </c>
      <c r="N453">
        <v>59.678899999999999</v>
      </c>
      <c r="O453" s="7">
        <v>164</v>
      </c>
      <c r="P453" t="s">
        <v>18</v>
      </c>
      <c r="Q453" t="s">
        <v>18</v>
      </c>
      <c r="R453" t="s">
        <v>18</v>
      </c>
      <c r="S453" s="7">
        <v>164</v>
      </c>
      <c r="T453" s="7" t="s">
        <v>18</v>
      </c>
    </row>
    <row r="454" spans="1:20" x14ac:dyDescent="0.25">
      <c r="A454" s="6">
        <v>453</v>
      </c>
      <c r="B454" s="6" t="s">
        <v>1560</v>
      </c>
      <c r="C454" s="6" t="s">
        <v>1561</v>
      </c>
      <c r="D454" s="6" t="s">
        <v>1562</v>
      </c>
      <c r="E454" s="6" t="str">
        <f t="shared" si="30"/>
        <v>Arthrobacter phenanthrenivorans Sphe3</v>
      </c>
      <c r="F454" s="6" t="str">
        <f t="shared" si="31"/>
        <v xml:space="preserve">Arthrobacter </v>
      </c>
      <c r="G454" s="6" t="str">
        <f t="shared" si="32"/>
        <v xml:space="preserve">phenanthrenivorans </v>
      </c>
      <c r="H454" s="6" t="s">
        <v>1559</v>
      </c>
      <c r="I454" t="str">
        <f t="shared" si="29"/>
        <v>phenanthrenivorans S</v>
      </c>
      <c r="J454" t="s">
        <v>12</v>
      </c>
      <c r="K454" t="s">
        <v>1401</v>
      </c>
      <c r="L454" t="s">
        <v>1401</v>
      </c>
      <c r="M454">
        <v>190.45</v>
      </c>
      <c r="N454">
        <v>61.972200000000001</v>
      </c>
      <c r="O454" s="7">
        <v>177</v>
      </c>
      <c r="P454" t="s">
        <v>18</v>
      </c>
      <c r="Q454" t="s">
        <v>18</v>
      </c>
      <c r="R454" t="s">
        <v>18</v>
      </c>
      <c r="S454" s="7">
        <v>198</v>
      </c>
      <c r="T454" s="7">
        <v>21</v>
      </c>
    </row>
    <row r="455" spans="1:20" x14ac:dyDescent="0.25">
      <c r="A455" s="6">
        <v>454</v>
      </c>
      <c r="B455" s="6" t="s">
        <v>1563</v>
      </c>
      <c r="C455" s="6" t="s">
        <v>1564</v>
      </c>
      <c r="D455" s="6" t="s">
        <v>1565</v>
      </c>
      <c r="E455" s="6" t="str">
        <f t="shared" si="30"/>
        <v>Arthrobacter phenanthrenivorans Sphe3</v>
      </c>
      <c r="F455" s="6" t="str">
        <f t="shared" si="31"/>
        <v xml:space="preserve">Arthrobacter </v>
      </c>
      <c r="G455" s="6" t="str">
        <f t="shared" si="32"/>
        <v xml:space="preserve">phenanthrenivorans </v>
      </c>
      <c r="H455" s="6" t="s">
        <v>1559</v>
      </c>
      <c r="I455" t="str">
        <f t="shared" si="29"/>
        <v>phenanthrenivorans S</v>
      </c>
      <c r="J455" t="s">
        <v>12</v>
      </c>
      <c r="K455" t="s">
        <v>1401</v>
      </c>
      <c r="L455" t="s">
        <v>1401</v>
      </c>
      <c r="M455">
        <v>94.456000000000003</v>
      </c>
      <c r="N455">
        <v>62.401499999999999</v>
      </c>
      <c r="O455" s="7">
        <v>92</v>
      </c>
      <c r="P455" t="s">
        <v>18</v>
      </c>
      <c r="Q455" t="s">
        <v>18</v>
      </c>
      <c r="R455" t="s">
        <v>18</v>
      </c>
      <c r="S455" s="7">
        <v>94</v>
      </c>
      <c r="T455" s="7">
        <v>2</v>
      </c>
    </row>
    <row r="456" spans="1:20" x14ac:dyDescent="0.25">
      <c r="A456" s="6">
        <v>455</v>
      </c>
      <c r="B456" s="6" t="s">
        <v>1567</v>
      </c>
      <c r="C456" s="6" t="s">
        <v>1568</v>
      </c>
      <c r="D456" s="6" t="s">
        <v>1569</v>
      </c>
      <c r="E456" s="6" t="str">
        <f t="shared" si="30"/>
        <v>Arthrobacter rhombi PRH1</v>
      </c>
      <c r="F456" s="6" t="str">
        <f t="shared" si="31"/>
        <v xml:space="preserve">Arthrobacter </v>
      </c>
      <c r="G456" s="6" t="str">
        <f t="shared" si="32"/>
        <v xml:space="preserve">rhombi </v>
      </c>
      <c r="H456" s="6" t="s">
        <v>1566</v>
      </c>
      <c r="I456" t="str">
        <f t="shared" si="29"/>
        <v>rhombi PRH1</v>
      </c>
      <c r="J456" t="s">
        <v>12</v>
      </c>
      <c r="K456" t="s">
        <v>1401</v>
      </c>
      <c r="L456" t="s">
        <v>1401</v>
      </c>
      <c r="M456">
        <v>5</v>
      </c>
      <c r="N456">
        <v>66.44</v>
      </c>
      <c r="O456" s="7">
        <v>6</v>
      </c>
      <c r="P456" t="s">
        <v>18</v>
      </c>
      <c r="Q456" t="s">
        <v>18</v>
      </c>
      <c r="R456" t="s">
        <v>18</v>
      </c>
      <c r="S456" s="7">
        <v>6</v>
      </c>
      <c r="T456" s="7" t="s">
        <v>18</v>
      </c>
    </row>
    <row r="457" spans="1:20" x14ac:dyDescent="0.25">
      <c r="A457" s="6">
        <v>456</v>
      </c>
      <c r="B457" s="6" t="s">
        <v>1571</v>
      </c>
      <c r="C457" s="6" t="s">
        <v>1572</v>
      </c>
      <c r="D457" s="6" t="s">
        <v>1573</v>
      </c>
      <c r="E457" s="6" t="str">
        <f t="shared" si="30"/>
        <v>Arthrobacter sp. 31-32</v>
      </c>
      <c r="F457" s="6" t="str">
        <f t="shared" si="31"/>
        <v xml:space="preserve">Arthrobacter </v>
      </c>
      <c r="G457" s="6" t="str">
        <f t="shared" si="32"/>
        <v xml:space="preserve">sp. </v>
      </c>
      <c r="H457" s="6" t="s">
        <v>1570</v>
      </c>
      <c r="I457" t="str">
        <f t="shared" si="29"/>
        <v>sp. 31-32</v>
      </c>
      <c r="J457" t="s">
        <v>12</v>
      </c>
      <c r="K457" t="s">
        <v>1401</v>
      </c>
      <c r="L457" t="s">
        <v>1401</v>
      </c>
      <c r="M457">
        <v>47.826000000000001</v>
      </c>
      <c r="N457">
        <v>63.438299999999998</v>
      </c>
      <c r="O457" s="7">
        <v>52</v>
      </c>
      <c r="P457" t="s">
        <v>18</v>
      </c>
      <c r="Q457" t="s">
        <v>18</v>
      </c>
      <c r="R457" t="s">
        <v>18</v>
      </c>
      <c r="S457" s="7">
        <v>52</v>
      </c>
      <c r="T457" s="7" t="s">
        <v>18</v>
      </c>
    </row>
    <row r="458" spans="1:20" x14ac:dyDescent="0.25">
      <c r="A458" s="6">
        <v>457</v>
      </c>
      <c r="B458" s="6" t="s">
        <v>1575</v>
      </c>
      <c r="C458" s="6" t="s">
        <v>1576</v>
      </c>
      <c r="D458" s="6" t="s">
        <v>1577</v>
      </c>
      <c r="E458" s="6" t="str">
        <f t="shared" si="30"/>
        <v>Arthrobacter sp. AK-1</v>
      </c>
      <c r="F458" s="6" t="str">
        <f t="shared" si="31"/>
        <v xml:space="preserve">Arthrobacter </v>
      </c>
      <c r="G458" s="6" t="str">
        <f t="shared" si="32"/>
        <v xml:space="preserve">sp. </v>
      </c>
      <c r="H458" s="6" t="s">
        <v>1574</v>
      </c>
      <c r="I458" t="str">
        <f t="shared" si="29"/>
        <v>sp. AK-1</v>
      </c>
      <c r="J458" t="s">
        <v>12</v>
      </c>
      <c r="K458" t="s">
        <v>1401</v>
      </c>
      <c r="L458" t="s">
        <v>1401</v>
      </c>
      <c r="M458">
        <v>99.212999999999994</v>
      </c>
      <c r="N458">
        <v>61.992899999999999</v>
      </c>
      <c r="O458" s="7">
        <v>97</v>
      </c>
      <c r="P458" t="s">
        <v>18</v>
      </c>
      <c r="Q458" t="s">
        <v>18</v>
      </c>
      <c r="R458" t="s">
        <v>18</v>
      </c>
      <c r="S458" s="7">
        <v>99</v>
      </c>
      <c r="T458" s="7">
        <v>2</v>
      </c>
    </row>
    <row r="459" spans="1:20" x14ac:dyDescent="0.25">
      <c r="A459" s="6">
        <v>458</v>
      </c>
      <c r="B459" s="6" t="s">
        <v>1579</v>
      </c>
      <c r="C459" s="6" t="s">
        <v>1580</v>
      </c>
      <c r="D459" s="6" t="s">
        <v>1581</v>
      </c>
      <c r="E459" s="6" t="str">
        <f t="shared" si="30"/>
        <v>Arthrobacter sp. Chr15</v>
      </c>
      <c r="F459" s="6" t="str">
        <f t="shared" si="31"/>
        <v xml:space="preserve">Arthrobacter </v>
      </c>
      <c r="G459" s="6" t="str">
        <f t="shared" si="32"/>
        <v xml:space="preserve">sp. </v>
      </c>
      <c r="H459" s="6" t="s">
        <v>1578</v>
      </c>
      <c r="I459" t="str">
        <f t="shared" si="29"/>
        <v>sp. Chr15</v>
      </c>
      <c r="J459" t="s">
        <v>12</v>
      </c>
      <c r="K459" t="s">
        <v>1401</v>
      </c>
      <c r="L459" t="s">
        <v>1401</v>
      </c>
      <c r="M459">
        <v>49.633000000000003</v>
      </c>
      <c r="N459">
        <v>62.295200000000001</v>
      </c>
      <c r="O459" s="7">
        <v>63</v>
      </c>
      <c r="P459" t="s">
        <v>18</v>
      </c>
      <c r="Q459" t="s">
        <v>18</v>
      </c>
      <c r="R459" t="s">
        <v>18</v>
      </c>
      <c r="S459" s="7">
        <v>63</v>
      </c>
      <c r="T459" s="7" t="s">
        <v>18</v>
      </c>
    </row>
    <row r="460" spans="1:20" x14ac:dyDescent="0.25">
      <c r="A460" s="6">
        <v>459</v>
      </c>
      <c r="B460" s="6" t="s">
        <v>1583</v>
      </c>
      <c r="C460" s="6" t="s">
        <v>1584</v>
      </c>
      <c r="D460" s="6" t="s">
        <v>1585</v>
      </c>
      <c r="E460" s="6" t="str">
        <f t="shared" si="30"/>
        <v>Arthrobacter sp. ERGS1:01</v>
      </c>
      <c r="F460" s="6" t="str">
        <f t="shared" si="31"/>
        <v xml:space="preserve">Arthrobacter </v>
      </c>
      <c r="G460" s="6" t="str">
        <f t="shared" si="32"/>
        <v xml:space="preserve">sp. </v>
      </c>
      <c r="H460" s="6" t="s">
        <v>1582</v>
      </c>
      <c r="I460" t="str">
        <f t="shared" si="29"/>
        <v>sp. ERGS1:01</v>
      </c>
      <c r="J460" t="s">
        <v>12</v>
      </c>
      <c r="K460" t="s">
        <v>1401</v>
      </c>
      <c r="L460" t="s">
        <v>1401</v>
      </c>
      <c r="M460">
        <v>152.17699999999999</v>
      </c>
      <c r="N460">
        <v>60.796300000000002</v>
      </c>
      <c r="O460" s="7">
        <v>137</v>
      </c>
      <c r="P460" t="s">
        <v>18</v>
      </c>
      <c r="Q460" t="s">
        <v>18</v>
      </c>
      <c r="R460" t="s">
        <v>18</v>
      </c>
      <c r="S460" s="7">
        <v>142</v>
      </c>
      <c r="T460" s="7">
        <v>5</v>
      </c>
    </row>
    <row r="461" spans="1:20" x14ac:dyDescent="0.25">
      <c r="A461" s="6">
        <v>460</v>
      </c>
      <c r="B461" s="6" t="s">
        <v>1586</v>
      </c>
      <c r="C461" s="6" t="s">
        <v>1587</v>
      </c>
      <c r="D461" s="6" t="s">
        <v>1588</v>
      </c>
      <c r="E461" s="6" t="str">
        <f t="shared" si="30"/>
        <v>Arthrobacter sp. ERGS1:01</v>
      </c>
      <c r="F461" s="6" t="str">
        <f t="shared" si="31"/>
        <v xml:space="preserve">Arthrobacter </v>
      </c>
      <c r="G461" s="6" t="str">
        <f t="shared" si="32"/>
        <v xml:space="preserve">sp. </v>
      </c>
      <c r="H461" s="6" t="s">
        <v>1582</v>
      </c>
      <c r="I461" t="str">
        <f t="shared" si="29"/>
        <v>sp. ERGS1:01</v>
      </c>
      <c r="J461" t="s">
        <v>12</v>
      </c>
      <c r="K461" t="s">
        <v>1401</v>
      </c>
      <c r="L461" t="s">
        <v>1401</v>
      </c>
      <c r="M461">
        <v>754.19200000000001</v>
      </c>
      <c r="N461">
        <v>64.792400000000001</v>
      </c>
      <c r="O461" s="7">
        <v>604</v>
      </c>
      <c r="P461">
        <v>14</v>
      </c>
      <c r="Q461">
        <v>11</v>
      </c>
      <c r="R461" t="s">
        <v>18</v>
      </c>
      <c r="S461" s="7">
        <v>664</v>
      </c>
      <c r="T461" s="7">
        <v>35</v>
      </c>
    </row>
    <row r="462" spans="1:20" x14ac:dyDescent="0.25">
      <c r="A462" s="6">
        <v>461</v>
      </c>
      <c r="B462" s="6">
        <v>1</v>
      </c>
      <c r="C462" s="6" t="s">
        <v>1590</v>
      </c>
      <c r="D462" s="6" t="s">
        <v>1591</v>
      </c>
      <c r="E462" s="6" t="str">
        <f t="shared" si="30"/>
        <v>Arthrobacter sp. FB24</v>
      </c>
      <c r="F462" s="6" t="str">
        <f t="shared" si="31"/>
        <v xml:space="preserve">Arthrobacter </v>
      </c>
      <c r="G462" s="6" t="str">
        <f t="shared" si="32"/>
        <v xml:space="preserve">sp. </v>
      </c>
      <c r="H462" s="6" t="s">
        <v>1589</v>
      </c>
      <c r="I462" t="str">
        <f t="shared" si="29"/>
        <v>sp. FB24</v>
      </c>
      <c r="J462" t="s">
        <v>12</v>
      </c>
      <c r="K462" t="s">
        <v>1401</v>
      </c>
      <c r="L462" t="s">
        <v>1401</v>
      </c>
      <c r="M462">
        <v>159.53800000000001</v>
      </c>
      <c r="N462">
        <v>65.028999999999996</v>
      </c>
      <c r="O462" s="7">
        <v>152</v>
      </c>
      <c r="P462" t="s">
        <v>18</v>
      </c>
      <c r="Q462" t="s">
        <v>18</v>
      </c>
      <c r="R462" t="s">
        <v>18</v>
      </c>
      <c r="S462" s="7">
        <v>158</v>
      </c>
      <c r="T462" s="7">
        <v>6</v>
      </c>
    </row>
    <row r="463" spans="1:20" x14ac:dyDescent="0.25">
      <c r="A463" s="6">
        <v>462</v>
      </c>
      <c r="B463" s="6">
        <v>3</v>
      </c>
      <c r="C463" s="6" t="s">
        <v>1592</v>
      </c>
      <c r="D463" s="6" t="s">
        <v>1593</v>
      </c>
      <c r="E463" s="6" t="str">
        <f t="shared" si="30"/>
        <v>Arthrobacter sp. FB24</v>
      </c>
      <c r="F463" s="6" t="str">
        <f t="shared" si="31"/>
        <v xml:space="preserve">Arthrobacter </v>
      </c>
      <c r="G463" s="6" t="str">
        <f t="shared" si="32"/>
        <v xml:space="preserve">sp. </v>
      </c>
      <c r="H463" s="6" t="s">
        <v>1589</v>
      </c>
      <c r="I463" t="str">
        <f t="shared" si="29"/>
        <v>sp. FB24</v>
      </c>
      <c r="J463" t="s">
        <v>12</v>
      </c>
      <c r="K463" t="s">
        <v>1401</v>
      </c>
      <c r="L463" t="s">
        <v>1401</v>
      </c>
      <c r="M463">
        <v>96.488</v>
      </c>
      <c r="N463">
        <v>64.673299999999998</v>
      </c>
      <c r="O463" s="7">
        <v>97</v>
      </c>
      <c r="P463" t="s">
        <v>18</v>
      </c>
      <c r="Q463" t="s">
        <v>18</v>
      </c>
      <c r="R463" t="s">
        <v>18</v>
      </c>
      <c r="S463" s="7">
        <v>100</v>
      </c>
      <c r="T463" s="7">
        <v>3</v>
      </c>
    </row>
    <row r="464" spans="1:20" x14ac:dyDescent="0.25">
      <c r="A464" s="6">
        <v>463</v>
      </c>
      <c r="B464" s="6">
        <v>2</v>
      </c>
      <c r="C464" s="6" t="s">
        <v>1594</v>
      </c>
      <c r="D464" s="6" t="s">
        <v>1595</v>
      </c>
      <c r="E464" s="6" t="str">
        <f t="shared" si="30"/>
        <v>Arthrobacter sp. FB24</v>
      </c>
      <c r="F464" s="6" t="str">
        <f t="shared" si="31"/>
        <v xml:space="preserve">Arthrobacter </v>
      </c>
      <c r="G464" s="6" t="str">
        <f t="shared" si="32"/>
        <v xml:space="preserve">sp. </v>
      </c>
      <c r="H464" s="6" t="s">
        <v>1589</v>
      </c>
      <c r="I464" t="str">
        <f t="shared" si="29"/>
        <v>sp. FB24</v>
      </c>
      <c r="J464" t="s">
        <v>12</v>
      </c>
      <c r="K464" t="s">
        <v>1401</v>
      </c>
      <c r="L464" t="s">
        <v>1401</v>
      </c>
      <c r="M464">
        <v>115.50700000000001</v>
      </c>
      <c r="N464">
        <v>63.320799999999998</v>
      </c>
      <c r="O464" s="7">
        <v>108</v>
      </c>
      <c r="P464" t="s">
        <v>18</v>
      </c>
      <c r="Q464" t="s">
        <v>18</v>
      </c>
      <c r="R464" t="s">
        <v>18</v>
      </c>
      <c r="S464" s="7">
        <v>110</v>
      </c>
      <c r="T464" s="7">
        <v>2</v>
      </c>
    </row>
    <row r="465" spans="1:20" x14ac:dyDescent="0.25">
      <c r="A465" s="6">
        <v>464</v>
      </c>
      <c r="B465" s="6" t="s">
        <v>1597</v>
      </c>
      <c r="C465" s="6" t="s">
        <v>1598</v>
      </c>
      <c r="D465" s="6" t="s">
        <v>1599</v>
      </c>
      <c r="E465" s="6" t="str">
        <f t="shared" si="30"/>
        <v>Arthrobacter sp. IHBB 11108</v>
      </c>
      <c r="F465" s="6" t="str">
        <f t="shared" si="31"/>
        <v xml:space="preserve">Arthrobacter </v>
      </c>
      <c r="G465" s="6" t="str">
        <f t="shared" si="32"/>
        <v xml:space="preserve">sp. </v>
      </c>
      <c r="H465" s="6" t="s">
        <v>1596</v>
      </c>
      <c r="I465" t="str">
        <f t="shared" si="29"/>
        <v>sp. IHBB 11108</v>
      </c>
      <c r="J465" t="s">
        <v>12</v>
      </c>
      <c r="K465" t="s">
        <v>1401</v>
      </c>
      <c r="L465" t="s">
        <v>1401</v>
      </c>
      <c r="M465">
        <v>3.7160000000000002</v>
      </c>
      <c r="N465">
        <v>55.328299999999999</v>
      </c>
      <c r="O465" s="7">
        <v>5</v>
      </c>
      <c r="P465" t="s">
        <v>18</v>
      </c>
      <c r="Q465" t="s">
        <v>18</v>
      </c>
      <c r="R465" t="s">
        <v>18</v>
      </c>
      <c r="S465" s="7">
        <v>5</v>
      </c>
      <c r="T465" s="7" t="s">
        <v>18</v>
      </c>
    </row>
    <row r="466" spans="1:20" x14ac:dyDescent="0.25">
      <c r="A466" s="6">
        <v>465</v>
      </c>
      <c r="B466" s="6" t="s">
        <v>1601</v>
      </c>
      <c r="C466" s="6" t="s">
        <v>1602</v>
      </c>
      <c r="D466" s="6" t="s">
        <v>1603</v>
      </c>
      <c r="E466" s="6" t="str">
        <f t="shared" si="30"/>
        <v>Arthrobacter sp. J3-37</v>
      </c>
      <c r="F466" s="6" t="str">
        <f t="shared" si="31"/>
        <v xml:space="preserve">Arthrobacter </v>
      </c>
      <c r="G466" s="6" t="str">
        <f t="shared" si="32"/>
        <v xml:space="preserve">sp. </v>
      </c>
      <c r="H466" s="6" t="s">
        <v>1600</v>
      </c>
      <c r="I466" t="str">
        <f t="shared" si="29"/>
        <v>sp. J3-37</v>
      </c>
      <c r="J466" t="s">
        <v>12</v>
      </c>
      <c r="K466" t="s">
        <v>1401</v>
      </c>
      <c r="L466" t="s">
        <v>1401</v>
      </c>
      <c r="M466">
        <v>88.007000000000005</v>
      </c>
      <c r="N466">
        <v>61.757599999999996</v>
      </c>
      <c r="O466" s="7">
        <v>98</v>
      </c>
      <c r="P466" t="s">
        <v>18</v>
      </c>
      <c r="Q466" t="s">
        <v>18</v>
      </c>
      <c r="R466" t="s">
        <v>18</v>
      </c>
      <c r="S466" s="7">
        <v>98</v>
      </c>
      <c r="T466" s="7" t="s">
        <v>18</v>
      </c>
    </row>
    <row r="467" spans="1:20" x14ac:dyDescent="0.25">
      <c r="A467" s="6">
        <v>466</v>
      </c>
      <c r="B467" s="6" t="s">
        <v>1605</v>
      </c>
      <c r="C467" s="6" t="s">
        <v>1606</v>
      </c>
      <c r="D467" s="6" t="s">
        <v>1607</v>
      </c>
      <c r="E467" s="6" t="str">
        <f t="shared" si="30"/>
        <v>Arthrobacter sp. J3-40</v>
      </c>
      <c r="F467" s="6" t="str">
        <f t="shared" si="31"/>
        <v xml:space="preserve">Arthrobacter </v>
      </c>
      <c r="G467" s="6" t="str">
        <f t="shared" si="32"/>
        <v xml:space="preserve">sp. </v>
      </c>
      <c r="H467" s="6" t="s">
        <v>1604</v>
      </c>
      <c r="I467" t="str">
        <f t="shared" si="29"/>
        <v>sp. J3-40</v>
      </c>
      <c r="J467" t="s">
        <v>12</v>
      </c>
      <c r="K467" t="s">
        <v>1401</v>
      </c>
      <c r="L467" t="s">
        <v>1401</v>
      </c>
      <c r="M467">
        <v>61.043999999999997</v>
      </c>
      <c r="N467">
        <v>61.126399999999997</v>
      </c>
      <c r="O467" s="7">
        <v>73</v>
      </c>
      <c r="P467" t="s">
        <v>18</v>
      </c>
      <c r="Q467" t="s">
        <v>18</v>
      </c>
      <c r="R467" t="s">
        <v>18</v>
      </c>
      <c r="S467" s="7">
        <v>73</v>
      </c>
      <c r="T467" s="7" t="s">
        <v>18</v>
      </c>
    </row>
    <row r="468" spans="1:20" x14ac:dyDescent="0.25">
      <c r="A468" s="6">
        <v>467</v>
      </c>
      <c r="B468" s="6" t="s">
        <v>1608</v>
      </c>
      <c r="C468" s="6" t="s">
        <v>1609</v>
      </c>
      <c r="D468" s="6" t="s">
        <v>1610</v>
      </c>
      <c r="E468" s="6" t="str">
        <f t="shared" si="30"/>
        <v>Arthrobacter sp. J3-40</v>
      </c>
      <c r="F468" s="6" t="str">
        <f t="shared" si="31"/>
        <v xml:space="preserve">Arthrobacter </v>
      </c>
      <c r="G468" s="6" t="str">
        <f t="shared" si="32"/>
        <v xml:space="preserve">sp. </v>
      </c>
      <c r="H468" s="6" t="s">
        <v>1604</v>
      </c>
      <c r="I468" t="str">
        <f t="shared" si="29"/>
        <v>sp. J3-40</v>
      </c>
      <c r="J468" t="s">
        <v>12</v>
      </c>
      <c r="K468" t="s">
        <v>1401</v>
      </c>
      <c r="L468" t="s">
        <v>1401</v>
      </c>
      <c r="M468">
        <v>98.081000000000003</v>
      </c>
      <c r="N468">
        <v>62.019100000000002</v>
      </c>
      <c r="O468" s="7">
        <v>112</v>
      </c>
      <c r="P468" t="s">
        <v>18</v>
      </c>
      <c r="Q468" t="s">
        <v>18</v>
      </c>
      <c r="R468" t="s">
        <v>18</v>
      </c>
      <c r="S468" s="7">
        <v>112</v>
      </c>
      <c r="T468" s="7" t="s">
        <v>18</v>
      </c>
    </row>
    <row r="469" spans="1:20" x14ac:dyDescent="0.25">
      <c r="A469" s="6">
        <v>468</v>
      </c>
      <c r="B469" s="6" t="s">
        <v>1612</v>
      </c>
      <c r="C469" s="6" t="s">
        <v>1613</v>
      </c>
      <c r="D469" s="6" t="s">
        <v>1614</v>
      </c>
      <c r="E469" s="6" t="str">
        <f t="shared" si="30"/>
        <v>Arthrobacter sp. J3-49</v>
      </c>
      <c r="F469" s="6" t="str">
        <f t="shared" si="31"/>
        <v xml:space="preserve">Arthrobacter </v>
      </c>
      <c r="G469" s="6" t="str">
        <f t="shared" si="32"/>
        <v xml:space="preserve">sp. </v>
      </c>
      <c r="H469" s="6" t="s">
        <v>1611</v>
      </c>
      <c r="I469" t="str">
        <f t="shared" si="29"/>
        <v>sp. J3-49</v>
      </c>
      <c r="J469" t="s">
        <v>12</v>
      </c>
      <c r="K469" t="s">
        <v>1401</v>
      </c>
      <c r="L469" t="s">
        <v>1401</v>
      </c>
      <c r="M469">
        <v>103.121</v>
      </c>
      <c r="N469">
        <v>62.348100000000002</v>
      </c>
      <c r="O469" s="7">
        <v>113</v>
      </c>
      <c r="P469" t="s">
        <v>18</v>
      </c>
      <c r="Q469" t="s">
        <v>18</v>
      </c>
      <c r="R469" t="s">
        <v>18</v>
      </c>
      <c r="S469" s="7">
        <v>113</v>
      </c>
      <c r="T469" s="7" t="s">
        <v>18</v>
      </c>
    </row>
    <row r="470" spans="1:20" x14ac:dyDescent="0.25">
      <c r="A470" s="6">
        <v>469</v>
      </c>
      <c r="B470" s="6" t="s">
        <v>1616</v>
      </c>
      <c r="C470" s="6" t="s">
        <v>1617</v>
      </c>
      <c r="D470" s="6" t="s">
        <v>1618</v>
      </c>
      <c r="E470" s="6" t="str">
        <f t="shared" si="30"/>
        <v>Arthrobacter sp. J3-53</v>
      </c>
      <c r="F470" s="6" t="str">
        <f t="shared" si="31"/>
        <v xml:space="preserve">Arthrobacter </v>
      </c>
      <c r="G470" s="6" t="str">
        <f t="shared" si="32"/>
        <v xml:space="preserve">sp. </v>
      </c>
      <c r="H470" s="6" t="s">
        <v>1615</v>
      </c>
      <c r="I470" t="str">
        <f t="shared" si="29"/>
        <v>sp. J3-53</v>
      </c>
      <c r="J470" t="s">
        <v>12</v>
      </c>
      <c r="K470" t="s">
        <v>1401</v>
      </c>
      <c r="L470" t="s">
        <v>1401</v>
      </c>
      <c r="M470">
        <v>90.042000000000002</v>
      </c>
      <c r="N470">
        <v>61.328000000000003</v>
      </c>
      <c r="O470" s="7">
        <v>104</v>
      </c>
      <c r="P470" t="s">
        <v>18</v>
      </c>
      <c r="Q470" t="s">
        <v>18</v>
      </c>
      <c r="R470" t="s">
        <v>18</v>
      </c>
      <c r="S470" s="7">
        <v>104</v>
      </c>
      <c r="T470" s="7" t="s">
        <v>18</v>
      </c>
    </row>
    <row r="471" spans="1:20" x14ac:dyDescent="0.25">
      <c r="A471" s="6">
        <v>470</v>
      </c>
      <c r="B471" s="6" t="s">
        <v>1620</v>
      </c>
      <c r="C471" s="6" t="s">
        <v>1621</v>
      </c>
      <c r="D471" s="6" t="s">
        <v>1622</v>
      </c>
      <c r="E471" s="6" t="str">
        <f t="shared" si="30"/>
        <v>Arthrobacter sp. Rue61a</v>
      </c>
      <c r="F471" s="6" t="str">
        <f t="shared" si="31"/>
        <v xml:space="preserve">Arthrobacter </v>
      </c>
      <c r="G471" s="6" t="str">
        <f t="shared" si="32"/>
        <v xml:space="preserve">sp. </v>
      </c>
      <c r="H471" s="6" t="s">
        <v>1619</v>
      </c>
      <c r="I471" t="str">
        <f t="shared" si="29"/>
        <v>sp. Rue61a</v>
      </c>
      <c r="J471" t="s">
        <v>12</v>
      </c>
      <c r="K471" t="s">
        <v>1401</v>
      </c>
      <c r="L471" t="s">
        <v>1401</v>
      </c>
      <c r="M471">
        <v>231.55099999999999</v>
      </c>
      <c r="N471">
        <v>61.514699999999998</v>
      </c>
      <c r="O471" s="7">
        <v>206</v>
      </c>
      <c r="P471" t="s">
        <v>18</v>
      </c>
      <c r="Q471" t="s">
        <v>18</v>
      </c>
      <c r="R471" t="s">
        <v>18</v>
      </c>
      <c r="S471" s="7">
        <v>210</v>
      </c>
      <c r="T471" s="7">
        <v>4</v>
      </c>
    </row>
    <row r="472" spans="1:20" x14ac:dyDescent="0.25">
      <c r="A472" s="6">
        <v>471</v>
      </c>
      <c r="B472" s="6" t="s">
        <v>1623</v>
      </c>
      <c r="C472" s="6" t="s">
        <v>1624</v>
      </c>
      <c r="D472" s="6" t="s">
        <v>1625</v>
      </c>
      <c r="E472" s="6" t="str">
        <f t="shared" si="30"/>
        <v>Arthrobacter sp. Rue61a</v>
      </c>
      <c r="F472" s="6" t="str">
        <f t="shared" si="31"/>
        <v xml:space="preserve">Arthrobacter </v>
      </c>
      <c r="G472" s="6" t="str">
        <f t="shared" si="32"/>
        <v xml:space="preserve">sp. </v>
      </c>
      <c r="H472" s="6" t="s">
        <v>1619</v>
      </c>
      <c r="I472" t="str">
        <f t="shared" si="29"/>
        <v>sp. Rue61a</v>
      </c>
      <c r="J472" t="s">
        <v>12</v>
      </c>
      <c r="K472" t="s">
        <v>1401</v>
      </c>
      <c r="L472" t="s">
        <v>1401</v>
      </c>
      <c r="M472">
        <v>112.992</v>
      </c>
      <c r="N472">
        <v>60.875100000000003</v>
      </c>
      <c r="O472" s="7">
        <v>107</v>
      </c>
      <c r="P472" t="s">
        <v>18</v>
      </c>
      <c r="Q472" t="s">
        <v>18</v>
      </c>
      <c r="R472" t="s">
        <v>18</v>
      </c>
      <c r="S472" s="7">
        <v>111</v>
      </c>
      <c r="T472" s="7">
        <v>4</v>
      </c>
    </row>
    <row r="473" spans="1:20" x14ac:dyDescent="0.25">
      <c r="A473" s="6">
        <v>472</v>
      </c>
      <c r="B473" s="6" t="s">
        <v>1627</v>
      </c>
      <c r="C473" s="6" t="s">
        <v>1628</v>
      </c>
      <c r="D473" s="6" t="s">
        <v>1629</v>
      </c>
      <c r="E473" s="6" t="str">
        <f t="shared" si="30"/>
        <v>Aster yellows phytoplasma Japanese honewort witches' broom phytoplasma</v>
      </c>
      <c r="F473" s="6" t="str">
        <f t="shared" si="31"/>
        <v xml:space="preserve">Aster </v>
      </c>
      <c r="G473" s="6" t="str">
        <f t="shared" si="32"/>
        <v xml:space="preserve">yellows </v>
      </c>
      <c r="H473" s="6" t="s">
        <v>1626</v>
      </c>
      <c r="I473" t="str">
        <f t="shared" si="29"/>
        <v xml:space="preserve">yellows phytoplasma </v>
      </c>
      <c r="J473" t="s">
        <v>12</v>
      </c>
      <c r="K473" t="s">
        <v>13</v>
      </c>
      <c r="L473" t="s">
        <v>14</v>
      </c>
      <c r="M473">
        <v>4.2779999999999996</v>
      </c>
      <c r="N473">
        <v>23.936399999999999</v>
      </c>
      <c r="O473" s="7">
        <v>2</v>
      </c>
      <c r="P473" t="s">
        <v>18</v>
      </c>
      <c r="Q473" t="s">
        <v>18</v>
      </c>
      <c r="R473" t="s">
        <v>18</v>
      </c>
      <c r="S473" s="7">
        <v>2</v>
      </c>
      <c r="T473" s="7" t="s">
        <v>18</v>
      </c>
    </row>
    <row r="474" spans="1:20" x14ac:dyDescent="0.25">
      <c r="A474" s="6">
        <v>473</v>
      </c>
      <c r="B474" s="6" t="s">
        <v>1631</v>
      </c>
      <c r="C474" s="6" t="s">
        <v>1632</v>
      </c>
      <c r="D474" s="6" t="s">
        <v>1633</v>
      </c>
      <c r="E474" s="6" t="str">
        <f t="shared" si="30"/>
        <v>Aster yellows witches'-broom phytoplasma AYWB</v>
      </c>
      <c r="F474" s="6" t="str">
        <f t="shared" si="31"/>
        <v xml:space="preserve">Aster </v>
      </c>
      <c r="G474" s="6" t="str">
        <f t="shared" si="32"/>
        <v xml:space="preserve">yellows </v>
      </c>
      <c r="H474" s="6" t="s">
        <v>1630</v>
      </c>
      <c r="I474" t="str">
        <f t="shared" ref="I474:I537" si="33">IF(H474="["," ",IF(H474="'"," ",MID(H:H,FIND(" ",H:H,1)+1,20)))</f>
        <v>yellows witches'-bro</v>
      </c>
      <c r="J474" t="s">
        <v>12</v>
      </c>
      <c r="K474" t="s">
        <v>13</v>
      </c>
      <c r="L474" t="s">
        <v>14</v>
      </c>
      <c r="M474">
        <v>3.972</v>
      </c>
      <c r="N474">
        <v>25.604199999999999</v>
      </c>
      <c r="O474" s="7">
        <v>5</v>
      </c>
      <c r="P474" t="s">
        <v>18</v>
      </c>
      <c r="Q474" t="s">
        <v>18</v>
      </c>
      <c r="R474" t="s">
        <v>18</v>
      </c>
      <c r="S474" s="7">
        <v>5</v>
      </c>
      <c r="T474" s="7" t="s">
        <v>18</v>
      </c>
    </row>
    <row r="475" spans="1:20" x14ac:dyDescent="0.25">
      <c r="A475" s="6">
        <v>474</v>
      </c>
      <c r="B475" s="6" t="s">
        <v>1634</v>
      </c>
      <c r="C475" s="6" t="s">
        <v>1635</v>
      </c>
      <c r="D475" s="6" t="s">
        <v>1636</v>
      </c>
      <c r="E475" s="6" t="str">
        <f t="shared" si="30"/>
        <v>Aster yellows witches'-broom phytoplasma AYWB</v>
      </c>
      <c r="F475" s="6" t="str">
        <f t="shared" si="31"/>
        <v xml:space="preserve">Aster </v>
      </c>
      <c r="G475" s="6" t="str">
        <f t="shared" si="32"/>
        <v xml:space="preserve">yellows </v>
      </c>
      <c r="H475" s="6" t="s">
        <v>1630</v>
      </c>
      <c r="I475" t="str">
        <f t="shared" si="33"/>
        <v>yellows witches'-bro</v>
      </c>
      <c r="J475" t="s">
        <v>12</v>
      </c>
      <c r="K475" t="s">
        <v>13</v>
      </c>
      <c r="L475" t="s">
        <v>14</v>
      </c>
      <c r="M475">
        <v>5.1040000000000001</v>
      </c>
      <c r="N475">
        <v>21.767199999999999</v>
      </c>
      <c r="O475" s="7">
        <v>7</v>
      </c>
      <c r="P475" t="s">
        <v>18</v>
      </c>
      <c r="Q475" t="s">
        <v>18</v>
      </c>
      <c r="R475" t="s">
        <v>18</v>
      </c>
      <c r="S475" s="7">
        <v>7</v>
      </c>
      <c r="T475" s="7" t="s">
        <v>18</v>
      </c>
    </row>
    <row r="476" spans="1:20" x14ac:dyDescent="0.25">
      <c r="A476" s="6">
        <v>475</v>
      </c>
      <c r="B476" s="6" t="s">
        <v>1637</v>
      </c>
      <c r="C476" s="6" t="s">
        <v>1638</v>
      </c>
      <c r="D476" s="6" t="s">
        <v>1639</v>
      </c>
      <c r="E476" s="6" t="str">
        <f t="shared" si="30"/>
        <v>Aster yellows witches'-broom phytoplasma AYWB</v>
      </c>
      <c r="F476" s="6" t="str">
        <f t="shared" si="31"/>
        <v xml:space="preserve">Aster </v>
      </c>
      <c r="G476" s="6" t="str">
        <f t="shared" si="32"/>
        <v xml:space="preserve">yellows </v>
      </c>
      <c r="H476" s="6" t="s">
        <v>1630</v>
      </c>
      <c r="I476" t="str">
        <f t="shared" si="33"/>
        <v>yellows witches'-bro</v>
      </c>
      <c r="J476" t="s">
        <v>12</v>
      </c>
      <c r="K476" t="s">
        <v>13</v>
      </c>
      <c r="L476" t="s">
        <v>14</v>
      </c>
      <c r="M476">
        <v>4.3159999999999998</v>
      </c>
      <c r="N476">
        <v>24.351299999999998</v>
      </c>
      <c r="O476" s="7">
        <v>6</v>
      </c>
      <c r="P476" t="s">
        <v>18</v>
      </c>
      <c r="Q476" t="s">
        <v>18</v>
      </c>
      <c r="R476" t="s">
        <v>18</v>
      </c>
      <c r="S476" s="7">
        <v>6</v>
      </c>
      <c r="T476" s="7" t="s">
        <v>18</v>
      </c>
    </row>
    <row r="477" spans="1:20" x14ac:dyDescent="0.25">
      <c r="A477" s="6">
        <v>476</v>
      </c>
      <c r="B477" s="6" t="s">
        <v>1640</v>
      </c>
      <c r="C477" s="6" t="s">
        <v>1641</v>
      </c>
      <c r="D477" s="6" t="s">
        <v>1642</v>
      </c>
      <c r="E477" s="6" t="str">
        <f t="shared" si="30"/>
        <v>Aster yellows witches'-broom phytoplasma AYWB</v>
      </c>
      <c r="F477" s="6" t="str">
        <f t="shared" si="31"/>
        <v xml:space="preserve">Aster </v>
      </c>
      <c r="G477" s="6" t="str">
        <f t="shared" si="32"/>
        <v xml:space="preserve">yellows </v>
      </c>
      <c r="H477" s="6" t="s">
        <v>1630</v>
      </c>
      <c r="I477" t="str">
        <f t="shared" si="33"/>
        <v>yellows witches'-bro</v>
      </c>
      <c r="J477" t="s">
        <v>12</v>
      </c>
      <c r="K477" t="s">
        <v>13</v>
      </c>
      <c r="L477" t="s">
        <v>14</v>
      </c>
      <c r="M477">
        <v>4.0090000000000003</v>
      </c>
      <c r="N477">
        <v>23.946100000000001</v>
      </c>
      <c r="O477" s="7">
        <v>4</v>
      </c>
      <c r="P477" t="s">
        <v>18</v>
      </c>
      <c r="Q477" t="s">
        <v>18</v>
      </c>
      <c r="R477" t="s">
        <v>18</v>
      </c>
      <c r="S477" s="7">
        <v>4</v>
      </c>
      <c r="T477" s="7" t="s">
        <v>18</v>
      </c>
    </row>
    <row r="478" spans="1:20" x14ac:dyDescent="0.25">
      <c r="A478" s="6">
        <v>477</v>
      </c>
      <c r="B478" s="6" t="s">
        <v>1644</v>
      </c>
      <c r="C478" s="6" t="s">
        <v>1645</v>
      </c>
      <c r="D478" s="6" t="s">
        <v>1646</v>
      </c>
      <c r="E478" s="6" t="str">
        <f t="shared" si="30"/>
        <v>Asticcacaulis excentricus CB 48 CS 48</v>
      </c>
      <c r="F478" s="6" t="str">
        <f t="shared" si="31"/>
        <v xml:space="preserve">Asticcacaulis </v>
      </c>
      <c r="G478" s="6" t="str">
        <f t="shared" si="32"/>
        <v xml:space="preserve">excentricus </v>
      </c>
      <c r="H478" s="6" t="s">
        <v>1643</v>
      </c>
      <c r="I478" t="str">
        <f t="shared" si="33"/>
        <v>excentricus CB 48 CS</v>
      </c>
      <c r="J478" t="s">
        <v>12</v>
      </c>
      <c r="K478" t="s">
        <v>52</v>
      </c>
      <c r="L478" t="s">
        <v>133</v>
      </c>
      <c r="M478">
        <v>160.346</v>
      </c>
      <c r="N478">
        <v>57.258099999999999</v>
      </c>
      <c r="O478" s="7">
        <v>139</v>
      </c>
      <c r="P478" t="s">
        <v>18</v>
      </c>
      <c r="Q478" t="s">
        <v>18</v>
      </c>
      <c r="R478" t="s">
        <v>18</v>
      </c>
      <c r="S478" s="7">
        <v>144</v>
      </c>
      <c r="T478" s="7">
        <v>5</v>
      </c>
    </row>
    <row r="479" spans="1:20" x14ac:dyDescent="0.25">
      <c r="A479" s="6">
        <v>478</v>
      </c>
      <c r="B479" s="6" t="s">
        <v>1647</v>
      </c>
      <c r="C479" s="6" t="s">
        <v>1648</v>
      </c>
      <c r="D479" s="6" t="s">
        <v>1649</v>
      </c>
      <c r="E479" s="6" t="str">
        <f t="shared" si="30"/>
        <v>Asticcacaulis excentricus CB 48 CS 48</v>
      </c>
      <c r="F479" s="6" t="str">
        <f t="shared" si="31"/>
        <v xml:space="preserve">Asticcacaulis </v>
      </c>
      <c r="G479" s="6" t="str">
        <f t="shared" si="32"/>
        <v xml:space="preserve">excentricus </v>
      </c>
      <c r="H479" s="6" t="s">
        <v>1643</v>
      </c>
      <c r="I479" t="str">
        <f t="shared" si="33"/>
        <v>excentricus CB 48 CS</v>
      </c>
      <c r="J479" t="s">
        <v>12</v>
      </c>
      <c r="K479" t="s">
        <v>52</v>
      </c>
      <c r="L479" t="s">
        <v>133</v>
      </c>
      <c r="M479">
        <v>244.26</v>
      </c>
      <c r="N479">
        <v>59.8125</v>
      </c>
      <c r="O479" s="7">
        <v>178</v>
      </c>
      <c r="P479" t="s">
        <v>18</v>
      </c>
      <c r="Q479" t="s">
        <v>18</v>
      </c>
      <c r="R479" t="s">
        <v>18</v>
      </c>
      <c r="S479" s="7">
        <v>178</v>
      </c>
      <c r="T479" s="7" t="s">
        <v>18</v>
      </c>
    </row>
    <row r="480" spans="1:20" x14ac:dyDescent="0.25">
      <c r="A480" s="6">
        <v>479</v>
      </c>
      <c r="B480" s="6" t="s">
        <v>1651</v>
      </c>
      <c r="C480" s="6" t="s">
        <v>18</v>
      </c>
      <c r="D480" s="6" t="s">
        <v>1652</v>
      </c>
      <c r="E480" s="6" t="str">
        <f t="shared" si="30"/>
        <v>Aureimonas sp. AU20</v>
      </c>
      <c r="F480" s="6" t="str">
        <f t="shared" si="31"/>
        <v xml:space="preserve">Aureimonas </v>
      </c>
      <c r="G480" s="6" t="str">
        <f t="shared" si="32"/>
        <v xml:space="preserve">sp. </v>
      </c>
      <c r="H480" s="6" t="s">
        <v>1650</v>
      </c>
      <c r="I480" t="str">
        <f t="shared" si="33"/>
        <v>sp. AU20</v>
      </c>
      <c r="J480" t="s">
        <v>12</v>
      </c>
      <c r="K480" t="s">
        <v>52</v>
      </c>
      <c r="L480" t="s">
        <v>133</v>
      </c>
      <c r="M480">
        <v>311.483</v>
      </c>
      <c r="N480">
        <v>68.105800000000002</v>
      </c>
      <c r="O480" s="7">
        <v>277</v>
      </c>
      <c r="P480" t="s">
        <v>18</v>
      </c>
      <c r="Q480" t="s">
        <v>18</v>
      </c>
      <c r="R480" t="s">
        <v>18</v>
      </c>
      <c r="S480" s="7">
        <v>277</v>
      </c>
      <c r="T480" s="7" t="s">
        <v>18</v>
      </c>
    </row>
    <row r="481" spans="1:20" x14ac:dyDescent="0.25">
      <c r="A481" s="6">
        <v>480</v>
      </c>
      <c r="B481" s="6" t="s">
        <v>1653</v>
      </c>
      <c r="C481" s="6" t="s">
        <v>18</v>
      </c>
      <c r="D481" s="6" t="s">
        <v>1654</v>
      </c>
      <c r="E481" s="6" t="str">
        <f t="shared" si="30"/>
        <v>Aureimonas sp. AU20</v>
      </c>
      <c r="F481" s="6" t="str">
        <f t="shared" si="31"/>
        <v xml:space="preserve">Aureimonas </v>
      </c>
      <c r="G481" s="6" t="str">
        <f t="shared" si="32"/>
        <v xml:space="preserve">sp. </v>
      </c>
      <c r="H481" s="6" t="s">
        <v>1650</v>
      </c>
      <c r="I481" t="str">
        <f t="shared" si="33"/>
        <v>sp. AU20</v>
      </c>
      <c r="J481" t="s">
        <v>12</v>
      </c>
      <c r="K481" t="s">
        <v>52</v>
      </c>
      <c r="L481" t="s">
        <v>133</v>
      </c>
      <c r="M481">
        <v>488.88799999999998</v>
      </c>
      <c r="N481">
        <v>67.8309</v>
      </c>
      <c r="O481" s="7">
        <v>425</v>
      </c>
      <c r="P481" t="s">
        <v>18</v>
      </c>
      <c r="Q481" t="s">
        <v>18</v>
      </c>
      <c r="R481" t="s">
        <v>18</v>
      </c>
      <c r="S481" s="7">
        <v>425</v>
      </c>
      <c r="T481" s="7" t="s">
        <v>18</v>
      </c>
    </row>
    <row r="482" spans="1:20" x14ac:dyDescent="0.25">
      <c r="A482" s="6">
        <v>481</v>
      </c>
      <c r="B482" s="6" t="s">
        <v>1655</v>
      </c>
      <c r="C482" s="6" t="s">
        <v>18</v>
      </c>
      <c r="D482" s="6" t="s">
        <v>1656</v>
      </c>
      <c r="E482" s="6" t="str">
        <f t="shared" si="30"/>
        <v>Aureimonas sp. AU20</v>
      </c>
      <c r="F482" s="6" t="str">
        <f t="shared" si="31"/>
        <v xml:space="preserve">Aureimonas </v>
      </c>
      <c r="G482" s="6" t="str">
        <f t="shared" si="32"/>
        <v xml:space="preserve">sp. </v>
      </c>
      <c r="H482" s="6" t="s">
        <v>1650</v>
      </c>
      <c r="I482" t="str">
        <f t="shared" si="33"/>
        <v>sp. AU20</v>
      </c>
      <c r="J482" t="s">
        <v>12</v>
      </c>
      <c r="K482" t="s">
        <v>52</v>
      </c>
      <c r="L482" t="s">
        <v>133</v>
      </c>
      <c r="M482">
        <v>57.21</v>
      </c>
      <c r="N482">
        <v>59.344499999999996</v>
      </c>
      <c r="O482" s="7">
        <v>54</v>
      </c>
      <c r="P482" t="s">
        <v>18</v>
      </c>
      <c r="Q482" t="s">
        <v>18</v>
      </c>
      <c r="R482" t="s">
        <v>18</v>
      </c>
      <c r="S482" s="7">
        <v>54</v>
      </c>
      <c r="T482" s="7" t="s">
        <v>18</v>
      </c>
    </row>
    <row r="483" spans="1:20" x14ac:dyDescent="0.25">
      <c r="A483" s="6">
        <v>482</v>
      </c>
      <c r="B483" s="6" t="s">
        <v>1657</v>
      </c>
      <c r="C483" s="6" t="s">
        <v>18</v>
      </c>
      <c r="D483" s="6" t="s">
        <v>1658</v>
      </c>
      <c r="E483" s="6" t="str">
        <f t="shared" si="30"/>
        <v>Aureimonas sp. AU20</v>
      </c>
      <c r="F483" s="6" t="str">
        <f t="shared" si="31"/>
        <v xml:space="preserve">Aureimonas </v>
      </c>
      <c r="G483" s="6" t="str">
        <f t="shared" si="32"/>
        <v xml:space="preserve">sp. </v>
      </c>
      <c r="H483" s="6" t="s">
        <v>1650</v>
      </c>
      <c r="I483" t="str">
        <f t="shared" si="33"/>
        <v>sp. AU20</v>
      </c>
      <c r="J483" t="s">
        <v>12</v>
      </c>
      <c r="K483" t="s">
        <v>52</v>
      </c>
      <c r="L483" t="s">
        <v>133</v>
      </c>
      <c r="M483">
        <v>436.017</v>
      </c>
      <c r="N483">
        <v>67.008899999999997</v>
      </c>
      <c r="O483" s="7">
        <v>405</v>
      </c>
      <c r="P483" t="s">
        <v>18</v>
      </c>
      <c r="Q483" t="s">
        <v>18</v>
      </c>
      <c r="R483" t="s">
        <v>18</v>
      </c>
      <c r="S483" s="7">
        <v>405</v>
      </c>
      <c r="T483" s="7" t="s">
        <v>18</v>
      </c>
    </row>
    <row r="484" spans="1:20" x14ac:dyDescent="0.25">
      <c r="A484" s="6">
        <v>483</v>
      </c>
      <c r="B484" s="6" t="s">
        <v>1659</v>
      </c>
      <c r="C484" s="6" t="s">
        <v>18</v>
      </c>
      <c r="D484" s="6" t="s">
        <v>1660</v>
      </c>
      <c r="E484" s="6" t="str">
        <f t="shared" si="30"/>
        <v>Aureimonas sp. AU20</v>
      </c>
      <c r="F484" s="6" t="str">
        <f t="shared" si="31"/>
        <v xml:space="preserve">Aureimonas </v>
      </c>
      <c r="G484" s="6" t="str">
        <f t="shared" si="32"/>
        <v xml:space="preserve">sp. </v>
      </c>
      <c r="H484" s="6" t="s">
        <v>1650</v>
      </c>
      <c r="I484" t="str">
        <f t="shared" si="33"/>
        <v>sp. AU20</v>
      </c>
      <c r="J484" t="s">
        <v>12</v>
      </c>
      <c r="K484" t="s">
        <v>52</v>
      </c>
      <c r="L484" t="s">
        <v>133</v>
      </c>
      <c r="M484">
        <v>101.355</v>
      </c>
      <c r="N484">
        <v>61.030999999999999</v>
      </c>
      <c r="O484" s="7">
        <v>98</v>
      </c>
      <c r="P484" t="s">
        <v>18</v>
      </c>
      <c r="Q484" t="s">
        <v>18</v>
      </c>
      <c r="R484" t="s">
        <v>18</v>
      </c>
      <c r="S484" s="7">
        <v>98</v>
      </c>
      <c r="T484" s="7" t="s">
        <v>18</v>
      </c>
    </row>
    <row r="485" spans="1:20" x14ac:dyDescent="0.25">
      <c r="A485" s="6">
        <v>484</v>
      </c>
      <c r="B485" s="6" t="s">
        <v>1661</v>
      </c>
      <c r="C485" s="6" t="s">
        <v>18</v>
      </c>
      <c r="D485" s="6" t="s">
        <v>1662</v>
      </c>
      <c r="E485" s="6" t="str">
        <f t="shared" si="30"/>
        <v>Aureimonas sp. AU20</v>
      </c>
      <c r="F485" s="6" t="str">
        <f t="shared" si="31"/>
        <v xml:space="preserve">Aureimonas </v>
      </c>
      <c r="G485" s="6" t="str">
        <f t="shared" si="32"/>
        <v xml:space="preserve">sp. </v>
      </c>
      <c r="H485" s="6" t="s">
        <v>1650</v>
      </c>
      <c r="I485" t="str">
        <f t="shared" si="33"/>
        <v>sp. AU20</v>
      </c>
      <c r="J485" t="s">
        <v>12</v>
      </c>
      <c r="K485" t="s">
        <v>52</v>
      </c>
      <c r="L485" t="s">
        <v>133</v>
      </c>
      <c r="M485">
        <v>35.460999999999999</v>
      </c>
      <c r="N485">
        <v>61.777700000000003</v>
      </c>
      <c r="O485" s="7">
        <v>32</v>
      </c>
      <c r="P485" t="s">
        <v>18</v>
      </c>
      <c r="Q485" t="s">
        <v>18</v>
      </c>
      <c r="R485" t="s">
        <v>18</v>
      </c>
      <c r="S485" s="7">
        <v>32</v>
      </c>
      <c r="T485" s="7" t="s">
        <v>18</v>
      </c>
    </row>
    <row r="486" spans="1:20" x14ac:dyDescent="0.25">
      <c r="A486" s="6">
        <v>485</v>
      </c>
      <c r="B486" s="6" t="s">
        <v>1663</v>
      </c>
      <c r="C486" s="6" t="s">
        <v>18</v>
      </c>
      <c r="D486" s="6" t="s">
        <v>1664</v>
      </c>
      <c r="E486" s="6" t="str">
        <f t="shared" si="30"/>
        <v>Aureimonas sp. AU20</v>
      </c>
      <c r="F486" s="6" t="str">
        <f t="shared" si="31"/>
        <v xml:space="preserve">Aureimonas </v>
      </c>
      <c r="G486" s="6" t="str">
        <f t="shared" si="32"/>
        <v xml:space="preserve">sp. </v>
      </c>
      <c r="H486" s="6" t="s">
        <v>1650</v>
      </c>
      <c r="I486" t="str">
        <f t="shared" si="33"/>
        <v>sp. AU20</v>
      </c>
      <c r="J486" t="s">
        <v>12</v>
      </c>
      <c r="K486" t="s">
        <v>52</v>
      </c>
      <c r="L486" t="s">
        <v>133</v>
      </c>
      <c r="M486">
        <v>9.3930000000000007</v>
      </c>
      <c r="N486">
        <v>58.021900000000002</v>
      </c>
      <c r="O486" s="7">
        <v>3</v>
      </c>
      <c r="P486">
        <v>3</v>
      </c>
      <c r="Q486">
        <v>2</v>
      </c>
      <c r="R486" t="s">
        <v>18</v>
      </c>
      <c r="S486" s="7">
        <v>8</v>
      </c>
      <c r="T486" s="7" t="s">
        <v>18</v>
      </c>
    </row>
    <row r="487" spans="1:20" x14ac:dyDescent="0.25">
      <c r="A487" s="6">
        <v>486</v>
      </c>
      <c r="B487" s="6" t="s">
        <v>1665</v>
      </c>
      <c r="C487" s="6" t="s">
        <v>18</v>
      </c>
      <c r="D487" s="6" t="s">
        <v>1666</v>
      </c>
      <c r="E487" s="6" t="str">
        <f t="shared" si="30"/>
        <v>Aureimonas sp. AU20</v>
      </c>
      <c r="F487" s="6" t="str">
        <f t="shared" si="31"/>
        <v xml:space="preserve">Aureimonas </v>
      </c>
      <c r="G487" s="6" t="str">
        <f t="shared" si="32"/>
        <v xml:space="preserve">sp. </v>
      </c>
      <c r="H487" s="6" t="s">
        <v>1650</v>
      </c>
      <c r="I487" t="str">
        <f t="shared" si="33"/>
        <v>sp. AU20</v>
      </c>
      <c r="J487" t="s">
        <v>12</v>
      </c>
      <c r="K487" t="s">
        <v>52</v>
      </c>
      <c r="L487" t="s">
        <v>133</v>
      </c>
      <c r="M487">
        <v>28.257999999999999</v>
      </c>
      <c r="N487">
        <v>61.182699999999997</v>
      </c>
      <c r="O487" s="7">
        <v>42</v>
      </c>
      <c r="P487" t="s">
        <v>18</v>
      </c>
      <c r="Q487" t="s">
        <v>18</v>
      </c>
      <c r="R487" t="s">
        <v>18</v>
      </c>
      <c r="S487" s="7">
        <v>42</v>
      </c>
      <c r="T487" s="7" t="s">
        <v>18</v>
      </c>
    </row>
    <row r="488" spans="1:20" x14ac:dyDescent="0.25">
      <c r="A488" s="6">
        <v>487</v>
      </c>
      <c r="B488" s="6" t="s">
        <v>1668</v>
      </c>
      <c r="C488" s="6" t="s">
        <v>1669</v>
      </c>
      <c r="D488" s="6" t="s">
        <v>1670</v>
      </c>
      <c r="E488" s="6" t="str">
        <f t="shared" si="30"/>
        <v>Avibacterium paragallinarum A14</v>
      </c>
      <c r="F488" s="6" t="str">
        <f t="shared" si="31"/>
        <v xml:space="preserve">Avibacterium </v>
      </c>
      <c r="G488" s="6" t="str">
        <f t="shared" si="32"/>
        <v xml:space="preserve">paragallinarum </v>
      </c>
      <c r="H488" s="6" t="s">
        <v>1667</v>
      </c>
      <c r="I488" t="str">
        <f t="shared" si="33"/>
        <v>paragallinarum A14</v>
      </c>
      <c r="J488" t="s">
        <v>12</v>
      </c>
      <c r="K488" t="s">
        <v>52</v>
      </c>
      <c r="L488" t="s">
        <v>53</v>
      </c>
      <c r="M488">
        <v>5.0469999999999997</v>
      </c>
      <c r="N488">
        <v>50.782600000000002</v>
      </c>
      <c r="O488" s="7">
        <v>4</v>
      </c>
      <c r="P488" t="s">
        <v>18</v>
      </c>
      <c r="Q488" t="s">
        <v>18</v>
      </c>
      <c r="R488" t="s">
        <v>18</v>
      </c>
      <c r="S488" s="7">
        <v>5</v>
      </c>
      <c r="T488" s="7">
        <v>1</v>
      </c>
    </row>
    <row r="489" spans="1:20" x14ac:dyDescent="0.25">
      <c r="A489" s="6">
        <v>488</v>
      </c>
      <c r="B489" s="6" t="s">
        <v>1672</v>
      </c>
      <c r="C489" s="6" t="s">
        <v>1673</v>
      </c>
      <c r="D489" s="6" t="s">
        <v>1674</v>
      </c>
      <c r="E489" s="6" t="str">
        <f t="shared" si="30"/>
        <v>Avibacterium paragallinarum HP250</v>
      </c>
      <c r="F489" s="6" t="str">
        <f t="shared" si="31"/>
        <v xml:space="preserve">Avibacterium </v>
      </c>
      <c r="G489" s="6" t="str">
        <f t="shared" si="32"/>
        <v xml:space="preserve">paragallinarum </v>
      </c>
      <c r="H489" s="6" t="s">
        <v>1671</v>
      </c>
      <c r="I489" t="str">
        <f t="shared" si="33"/>
        <v>paragallinarum HP250</v>
      </c>
      <c r="J489" t="s">
        <v>12</v>
      </c>
      <c r="K489" t="s">
        <v>52</v>
      </c>
      <c r="L489" t="s">
        <v>53</v>
      </c>
      <c r="M489">
        <v>6.2859999999999996</v>
      </c>
      <c r="N489">
        <v>33.503</v>
      </c>
      <c r="O489" s="7">
        <v>7</v>
      </c>
      <c r="P489" t="s">
        <v>18</v>
      </c>
      <c r="Q489" t="s">
        <v>18</v>
      </c>
      <c r="R489" t="s">
        <v>18</v>
      </c>
      <c r="S489" s="7">
        <v>7</v>
      </c>
      <c r="T489" s="7" t="s">
        <v>18</v>
      </c>
    </row>
    <row r="490" spans="1:20" x14ac:dyDescent="0.25">
      <c r="A490" s="6">
        <v>489</v>
      </c>
      <c r="B490" s="6" t="s">
        <v>1676</v>
      </c>
      <c r="C490" s="6" t="s">
        <v>1677</v>
      </c>
      <c r="D490" s="6" t="s">
        <v>1678</v>
      </c>
      <c r="E490" s="6" t="str">
        <f t="shared" si="30"/>
        <v>Azoarcus sp. KH32C</v>
      </c>
      <c r="F490" s="6" t="str">
        <f t="shared" si="31"/>
        <v xml:space="preserve">Azoarcus </v>
      </c>
      <c r="G490" s="6" t="str">
        <f t="shared" si="32"/>
        <v xml:space="preserve">sp. </v>
      </c>
      <c r="H490" s="6" t="s">
        <v>1675</v>
      </c>
      <c r="I490" t="str">
        <f t="shared" si="33"/>
        <v>sp. KH32C</v>
      </c>
      <c r="J490" t="s">
        <v>12</v>
      </c>
      <c r="K490" t="s">
        <v>52</v>
      </c>
      <c r="L490" t="s">
        <v>335</v>
      </c>
      <c r="M490">
        <v>737.58900000000006</v>
      </c>
      <c r="N490">
        <v>64.508700000000005</v>
      </c>
      <c r="O490" s="7">
        <v>632</v>
      </c>
      <c r="P490" t="s">
        <v>18</v>
      </c>
      <c r="Q490" t="s">
        <v>18</v>
      </c>
      <c r="R490" t="s">
        <v>18</v>
      </c>
      <c r="S490" s="7">
        <v>643</v>
      </c>
      <c r="T490" s="7">
        <v>11</v>
      </c>
    </row>
    <row r="491" spans="1:20" x14ac:dyDescent="0.25">
      <c r="A491" s="6">
        <v>490</v>
      </c>
      <c r="B491" s="6" t="s">
        <v>1680</v>
      </c>
      <c r="C491" s="6" t="s">
        <v>1681</v>
      </c>
      <c r="D491" s="6" t="s">
        <v>1682</v>
      </c>
      <c r="E491" s="6" t="str">
        <f t="shared" si="30"/>
        <v>Azospirillum brasilense Az39</v>
      </c>
      <c r="F491" s="6" t="str">
        <f t="shared" si="31"/>
        <v xml:space="preserve">Azospirillum </v>
      </c>
      <c r="G491" s="6" t="str">
        <f t="shared" si="32"/>
        <v xml:space="preserve">brasilense </v>
      </c>
      <c r="H491" s="6" t="s">
        <v>1679</v>
      </c>
      <c r="I491" t="str">
        <f t="shared" si="33"/>
        <v>brasilense Az39</v>
      </c>
      <c r="J491" t="s">
        <v>12</v>
      </c>
      <c r="K491" t="s">
        <v>52</v>
      </c>
      <c r="L491" t="s">
        <v>133</v>
      </c>
      <c r="M491">
        <v>641.57299999999998</v>
      </c>
      <c r="N491">
        <v>69.209000000000003</v>
      </c>
      <c r="O491" s="7">
        <v>554</v>
      </c>
      <c r="P491">
        <v>6</v>
      </c>
      <c r="Q491">
        <v>12</v>
      </c>
      <c r="R491" t="s">
        <v>18</v>
      </c>
      <c r="S491" s="7">
        <v>582</v>
      </c>
      <c r="T491" s="7">
        <v>10</v>
      </c>
    </row>
    <row r="492" spans="1:20" x14ac:dyDescent="0.25">
      <c r="A492" s="6">
        <v>491</v>
      </c>
      <c r="B492" s="6" t="s">
        <v>1683</v>
      </c>
      <c r="C492" s="6" t="s">
        <v>1684</v>
      </c>
      <c r="D492" s="6" t="s">
        <v>1685</v>
      </c>
      <c r="E492" s="6" t="str">
        <f t="shared" si="30"/>
        <v>Azospirillum brasilense Az39</v>
      </c>
      <c r="F492" s="6" t="str">
        <f t="shared" si="31"/>
        <v xml:space="preserve">Azospirillum </v>
      </c>
      <c r="G492" s="6" t="str">
        <f t="shared" si="32"/>
        <v xml:space="preserve">brasilense </v>
      </c>
      <c r="H492" s="6" t="s">
        <v>1679</v>
      </c>
      <c r="I492" t="str">
        <f t="shared" si="33"/>
        <v>brasilense Az39</v>
      </c>
      <c r="J492" t="s">
        <v>12</v>
      </c>
      <c r="K492" t="s">
        <v>52</v>
      </c>
      <c r="L492" t="s">
        <v>133</v>
      </c>
      <c r="M492">
        <v>1901.71</v>
      </c>
      <c r="N492">
        <v>68.442800000000005</v>
      </c>
      <c r="O492" s="7">
        <v>1601</v>
      </c>
      <c r="P492">
        <v>11</v>
      </c>
      <c r="Q492">
        <v>26</v>
      </c>
      <c r="R492" t="s">
        <v>18</v>
      </c>
      <c r="S492" s="7">
        <v>1670</v>
      </c>
      <c r="T492" s="7">
        <v>32</v>
      </c>
    </row>
    <row r="493" spans="1:20" x14ac:dyDescent="0.25">
      <c r="A493" s="6">
        <v>492</v>
      </c>
      <c r="B493" s="6" t="s">
        <v>1686</v>
      </c>
      <c r="C493" s="6" t="s">
        <v>1687</v>
      </c>
      <c r="D493" s="6" t="s">
        <v>1688</v>
      </c>
      <c r="E493" s="6" t="str">
        <f t="shared" si="30"/>
        <v>Azospirillum brasilense Az39</v>
      </c>
      <c r="F493" s="6" t="str">
        <f t="shared" si="31"/>
        <v xml:space="preserve">Azospirillum </v>
      </c>
      <c r="G493" s="6" t="str">
        <f t="shared" si="32"/>
        <v xml:space="preserve">brasilense </v>
      </c>
      <c r="H493" s="6" t="s">
        <v>1679</v>
      </c>
      <c r="I493" t="str">
        <f t="shared" si="33"/>
        <v>brasilense Az39</v>
      </c>
      <c r="J493" t="s">
        <v>12</v>
      </c>
      <c r="K493" t="s">
        <v>52</v>
      </c>
      <c r="L493" t="s">
        <v>133</v>
      </c>
      <c r="M493">
        <v>933.96</v>
      </c>
      <c r="N493">
        <v>68.585099999999997</v>
      </c>
      <c r="O493" s="7">
        <v>744</v>
      </c>
      <c r="P493">
        <v>3</v>
      </c>
      <c r="Q493">
        <v>4</v>
      </c>
      <c r="R493" t="s">
        <v>18</v>
      </c>
      <c r="S493" s="7">
        <v>769</v>
      </c>
      <c r="T493" s="7">
        <v>18</v>
      </c>
    </row>
    <row r="494" spans="1:20" x14ac:dyDescent="0.25">
      <c r="A494" s="6">
        <v>493</v>
      </c>
      <c r="B494" s="6" t="s">
        <v>1689</v>
      </c>
      <c r="C494" s="6" t="s">
        <v>1690</v>
      </c>
      <c r="D494" s="6" t="s">
        <v>1691</v>
      </c>
      <c r="E494" s="6" t="str">
        <f t="shared" si="30"/>
        <v>Azospirillum brasilense Az39</v>
      </c>
      <c r="F494" s="6" t="str">
        <f t="shared" si="31"/>
        <v xml:space="preserve">Azospirillum </v>
      </c>
      <c r="G494" s="6" t="str">
        <f t="shared" si="32"/>
        <v xml:space="preserve">brasilense </v>
      </c>
      <c r="H494" s="6" t="s">
        <v>1679</v>
      </c>
      <c r="I494" t="str">
        <f t="shared" si="33"/>
        <v>brasilense Az39</v>
      </c>
      <c r="J494" t="s">
        <v>12</v>
      </c>
      <c r="K494" t="s">
        <v>52</v>
      </c>
      <c r="L494" t="s">
        <v>133</v>
      </c>
      <c r="M494">
        <v>686.48699999999997</v>
      </c>
      <c r="N494">
        <v>69.516199999999998</v>
      </c>
      <c r="O494" s="7">
        <v>532</v>
      </c>
      <c r="P494" t="s">
        <v>18</v>
      </c>
      <c r="Q494" t="s">
        <v>18</v>
      </c>
      <c r="R494" t="s">
        <v>18</v>
      </c>
      <c r="S494" s="7">
        <v>547</v>
      </c>
      <c r="T494" s="7">
        <v>15</v>
      </c>
    </row>
    <row r="495" spans="1:20" x14ac:dyDescent="0.25">
      <c r="A495" s="6">
        <v>494</v>
      </c>
      <c r="B495" s="6" t="s">
        <v>1692</v>
      </c>
      <c r="C495" s="6" t="s">
        <v>1693</v>
      </c>
      <c r="D495" s="6" t="s">
        <v>1694</v>
      </c>
      <c r="E495" s="6" t="str">
        <f t="shared" si="30"/>
        <v>Azospirillum brasilense Az39</v>
      </c>
      <c r="F495" s="6" t="str">
        <f t="shared" si="31"/>
        <v xml:space="preserve">Azospirillum </v>
      </c>
      <c r="G495" s="6" t="str">
        <f t="shared" si="32"/>
        <v xml:space="preserve">brasilense </v>
      </c>
      <c r="H495" s="6" t="s">
        <v>1679</v>
      </c>
      <c r="I495" t="str">
        <f t="shared" si="33"/>
        <v>brasilense Az39</v>
      </c>
      <c r="J495" t="s">
        <v>12</v>
      </c>
      <c r="K495" t="s">
        <v>52</v>
      </c>
      <c r="L495" t="s">
        <v>133</v>
      </c>
      <c r="M495">
        <v>163.15899999999999</v>
      </c>
      <c r="N495">
        <v>65.626199999999997</v>
      </c>
      <c r="O495" s="7">
        <v>105</v>
      </c>
      <c r="P495" t="s">
        <v>18</v>
      </c>
      <c r="Q495">
        <v>1</v>
      </c>
      <c r="R495" t="s">
        <v>18</v>
      </c>
      <c r="S495" s="7">
        <v>112</v>
      </c>
      <c r="T495" s="7">
        <v>6</v>
      </c>
    </row>
    <row r="496" spans="1:20" x14ac:dyDescent="0.25">
      <c r="A496" s="6">
        <v>495</v>
      </c>
      <c r="B496" s="6" t="s">
        <v>1696</v>
      </c>
      <c r="C496" s="6" t="s">
        <v>18</v>
      </c>
      <c r="D496" s="6" t="s">
        <v>1697</v>
      </c>
      <c r="E496" s="6" t="str">
        <f t="shared" si="30"/>
        <v>Azospirillum brasilense Sp 7</v>
      </c>
      <c r="F496" s="6" t="str">
        <f t="shared" si="31"/>
        <v xml:space="preserve">Azospirillum </v>
      </c>
      <c r="G496" s="6" t="str">
        <f t="shared" si="32"/>
        <v xml:space="preserve">brasilense </v>
      </c>
      <c r="H496" s="6" t="s">
        <v>1695</v>
      </c>
      <c r="I496" t="str">
        <f t="shared" si="33"/>
        <v>brasilense Sp 7</v>
      </c>
      <c r="J496" t="s">
        <v>12</v>
      </c>
      <c r="K496" t="s">
        <v>52</v>
      </c>
      <c r="L496" t="s">
        <v>133</v>
      </c>
      <c r="M496">
        <v>819.02</v>
      </c>
      <c r="N496">
        <v>68.610399999999998</v>
      </c>
      <c r="O496" s="7">
        <v>631</v>
      </c>
      <c r="P496">
        <v>6</v>
      </c>
      <c r="Q496">
        <v>7</v>
      </c>
      <c r="R496" t="s">
        <v>18</v>
      </c>
      <c r="S496" s="7">
        <v>650</v>
      </c>
      <c r="T496" s="7">
        <v>6</v>
      </c>
    </row>
    <row r="497" spans="1:20" x14ac:dyDescent="0.25">
      <c r="A497" s="6">
        <v>496</v>
      </c>
      <c r="B497" s="6" t="s">
        <v>1698</v>
      </c>
      <c r="C497" s="6" t="s">
        <v>18</v>
      </c>
      <c r="D497" s="6" t="s">
        <v>1699</v>
      </c>
      <c r="E497" s="6" t="str">
        <f t="shared" si="30"/>
        <v>Azospirillum brasilense Sp 7</v>
      </c>
      <c r="F497" s="6" t="str">
        <f t="shared" si="31"/>
        <v xml:space="preserve">Azospirillum </v>
      </c>
      <c r="G497" s="6" t="str">
        <f t="shared" si="32"/>
        <v xml:space="preserve">brasilense </v>
      </c>
      <c r="H497" s="6" t="s">
        <v>1695</v>
      </c>
      <c r="I497" t="str">
        <f t="shared" si="33"/>
        <v>brasilense Sp 7</v>
      </c>
      <c r="J497" t="s">
        <v>12</v>
      </c>
      <c r="K497" t="s">
        <v>52</v>
      </c>
      <c r="L497" t="s">
        <v>133</v>
      </c>
      <c r="M497">
        <v>645.06399999999996</v>
      </c>
      <c r="N497">
        <v>69.030699999999996</v>
      </c>
      <c r="O497" s="7">
        <v>556</v>
      </c>
      <c r="P497">
        <v>9</v>
      </c>
      <c r="Q497">
        <v>15</v>
      </c>
      <c r="R497" t="s">
        <v>18</v>
      </c>
      <c r="S497" s="7">
        <v>585</v>
      </c>
      <c r="T497" s="7">
        <v>5</v>
      </c>
    </row>
    <row r="498" spans="1:20" x14ac:dyDescent="0.25">
      <c r="A498" s="6">
        <v>497</v>
      </c>
      <c r="B498" s="6" t="s">
        <v>1700</v>
      </c>
      <c r="C498" s="6" t="s">
        <v>18</v>
      </c>
      <c r="D498" s="6" t="s">
        <v>1701</v>
      </c>
      <c r="E498" s="6" t="str">
        <f t="shared" si="30"/>
        <v>Azospirillum brasilense Sp 7</v>
      </c>
      <c r="F498" s="6" t="str">
        <f t="shared" si="31"/>
        <v xml:space="preserve">Azospirillum </v>
      </c>
      <c r="G498" s="6" t="str">
        <f t="shared" si="32"/>
        <v xml:space="preserve">brasilense </v>
      </c>
      <c r="H498" s="6" t="s">
        <v>1695</v>
      </c>
      <c r="I498" t="str">
        <f t="shared" si="33"/>
        <v>brasilense Sp 7</v>
      </c>
      <c r="J498" t="s">
        <v>12</v>
      </c>
      <c r="K498" t="s">
        <v>52</v>
      </c>
      <c r="L498" t="s">
        <v>133</v>
      </c>
      <c r="M498">
        <v>1754.52</v>
      </c>
      <c r="N498">
        <v>68.503200000000007</v>
      </c>
      <c r="O498" s="7">
        <v>1512</v>
      </c>
      <c r="P498">
        <v>8</v>
      </c>
      <c r="Q498">
        <v>23</v>
      </c>
      <c r="R498" t="s">
        <v>18</v>
      </c>
      <c r="S498" s="7">
        <v>1556</v>
      </c>
      <c r="T498" s="7">
        <v>13</v>
      </c>
    </row>
    <row r="499" spans="1:20" x14ac:dyDescent="0.25">
      <c r="A499" s="6">
        <v>498</v>
      </c>
      <c r="B499" s="6" t="s">
        <v>1702</v>
      </c>
      <c r="C499" s="6" t="s">
        <v>18</v>
      </c>
      <c r="D499" s="6" t="s">
        <v>1703</v>
      </c>
      <c r="E499" s="6" t="str">
        <f t="shared" si="30"/>
        <v>Azospirillum brasilense Sp 7</v>
      </c>
      <c r="F499" s="6" t="str">
        <f t="shared" si="31"/>
        <v xml:space="preserve">Azospirillum </v>
      </c>
      <c r="G499" s="6" t="str">
        <f t="shared" si="32"/>
        <v xml:space="preserve">brasilense </v>
      </c>
      <c r="H499" s="6" t="s">
        <v>1695</v>
      </c>
      <c r="I499" t="str">
        <f t="shared" si="33"/>
        <v>brasilense Sp 7</v>
      </c>
      <c r="J499" t="s">
        <v>12</v>
      </c>
      <c r="K499" t="s">
        <v>52</v>
      </c>
      <c r="L499" t="s">
        <v>133</v>
      </c>
      <c r="M499">
        <v>156.47999999999999</v>
      </c>
      <c r="N499">
        <v>67.408600000000007</v>
      </c>
      <c r="O499" s="7">
        <v>110</v>
      </c>
      <c r="P499" t="s">
        <v>18</v>
      </c>
      <c r="Q499">
        <v>1</v>
      </c>
      <c r="R499" t="s">
        <v>18</v>
      </c>
      <c r="S499" s="7">
        <v>115</v>
      </c>
      <c r="T499" s="7">
        <v>4</v>
      </c>
    </row>
    <row r="500" spans="1:20" x14ac:dyDescent="0.25">
      <c r="A500" s="6">
        <v>499</v>
      </c>
      <c r="B500" s="6" t="s">
        <v>1704</v>
      </c>
      <c r="C500" s="6" t="s">
        <v>18</v>
      </c>
      <c r="D500" s="6" t="s">
        <v>1705</v>
      </c>
      <c r="E500" s="6" t="str">
        <f t="shared" si="30"/>
        <v>Azospirillum brasilense Sp 7</v>
      </c>
      <c r="F500" s="6" t="str">
        <f t="shared" si="31"/>
        <v xml:space="preserve">Azospirillum </v>
      </c>
      <c r="G500" s="6" t="str">
        <f t="shared" si="32"/>
        <v xml:space="preserve">brasilense </v>
      </c>
      <c r="H500" s="6" t="s">
        <v>1695</v>
      </c>
      <c r="I500" t="str">
        <f t="shared" si="33"/>
        <v>brasilense Sp 7</v>
      </c>
      <c r="J500" t="s">
        <v>12</v>
      </c>
      <c r="K500" t="s">
        <v>52</v>
      </c>
      <c r="L500" t="s">
        <v>133</v>
      </c>
      <c r="M500">
        <v>206.714</v>
      </c>
      <c r="N500">
        <v>65.841700000000003</v>
      </c>
      <c r="O500" s="7">
        <v>171</v>
      </c>
      <c r="P500" t="s">
        <v>18</v>
      </c>
      <c r="Q500" t="s">
        <v>18</v>
      </c>
      <c r="R500" t="s">
        <v>18</v>
      </c>
      <c r="S500" s="7">
        <v>181</v>
      </c>
      <c r="T500" s="7">
        <v>10</v>
      </c>
    </row>
    <row r="501" spans="1:20" x14ac:dyDescent="0.25">
      <c r="A501" s="6">
        <v>500</v>
      </c>
      <c r="B501" s="6" t="s">
        <v>1707</v>
      </c>
      <c r="C501" s="6" t="s">
        <v>1708</v>
      </c>
      <c r="D501" s="6" t="s">
        <v>1709</v>
      </c>
      <c r="E501" s="6" t="str">
        <f t="shared" si="30"/>
        <v>Azospirillum brasilense Sp245</v>
      </c>
      <c r="F501" s="6" t="str">
        <f t="shared" si="31"/>
        <v xml:space="preserve">Azospirillum </v>
      </c>
      <c r="G501" s="6" t="str">
        <f t="shared" si="32"/>
        <v xml:space="preserve">brasilense </v>
      </c>
      <c r="H501" s="6" t="s">
        <v>1706</v>
      </c>
      <c r="I501" t="str">
        <f t="shared" si="33"/>
        <v>brasilense Sp245</v>
      </c>
      <c r="J501" t="s">
        <v>12</v>
      </c>
      <c r="K501" t="s">
        <v>52</v>
      </c>
      <c r="L501" t="s">
        <v>133</v>
      </c>
      <c r="M501">
        <v>778.798</v>
      </c>
      <c r="N501">
        <v>68.218100000000007</v>
      </c>
      <c r="O501" s="7">
        <v>677</v>
      </c>
      <c r="P501" t="s">
        <v>18</v>
      </c>
      <c r="Q501" t="s">
        <v>18</v>
      </c>
      <c r="R501" t="s">
        <v>18</v>
      </c>
      <c r="S501" s="7">
        <v>706</v>
      </c>
      <c r="T501" s="7">
        <v>29</v>
      </c>
    </row>
    <row r="502" spans="1:20" x14ac:dyDescent="0.25">
      <c r="A502" s="6">
        <v>501</v>
      </c>
      <c r="B502" s="6" t="s">
        <v>1710</v>
      </c>
      <c r="C502" s="6" t="s">
        <v>1711</v>
      </c>
      <c r="D502" s="6" t="s">
        <v>1712</v>
      </c>
      <c r="E502" s="6" t="str">
        <f t="shared" si="30"/>
        <v>Azospirillum brasilense Sp245</v>
      </c>
      <c r="F502" s="6" t="str">
        <f t="shared" si="31"/>
        <v xml:space="preserve">Azospirillum </v>
      </c>
      <c r="G502" s="6" t="str">
        <f t="shared" si="32"/>
        <v xml:space="preserve">brasilense </v>
      </c>
      <c r="H502" s="6" t="s">
        <v>1706</v>
      </c>
      <c r="I502" t="str">
        <f t="shared" si="33"/>
        <v>brasilense Sp245</v>
      </c>
      <c r="J502" t="s">
        <v>12</v>
      </c>
      <c r="K502" t="s">
        <v>52</v>
      </c>
      <c r="L502" t="s">
        <v>133</v>
      </c>
      <c r="M502">
        <v>1766.03</v>
      </c>
      <c r="N502">
        <v>68.617500000000007</v>
      </c>
      <c r="O502" s="7">
        <v>1429</v>
      </c>
      <c r="P502">
        <v>8</v>
      </c>
      <c r="Q502">
        <v>25</v>
      </c>
      <c r="R502">
        <v>3</v>
      </c>
      <c r="S502" s="7">
        <v>1571</v>
      </c>
      <c r="T502" s="7">
        <v>106</v>
      </c>
    </row>
    <row r="503" spans="1:20" x14ac:dyDescent="0.25">
      <c r="A503" s="6">
        <v>502</v>
      </c>
      <c r="B503" s="6" t="s">
        <v>1713</v>
      </c>
      <c r="C503" s="6" t="s">
        <v>1714</v>
      </c>
      <c r="D503" s="6" t="s">
        <v>1715</v>
      </c>
      <c r="E503" s="6" t="str">
        <f t="shared" si="30"/>
        <v>Azospirillum brasilense Sp245</v>
      </c>
      <c r="F503" s="6" t="str">
        <f t="shared" si="31"/>
        <v xml:space="preserve">Azospirillum </v>
      </c>
      <c r="G503" s="6" t="str">
        <f t="shared" si="32"/>
        <v xml:space="preserve">brasilense </v>
      </c>
      <c r="H503" s="6" t="s">
        <v>1706</v>
      </c>
      <c r="I503" t="str">
        <f t="shared" si="33"/>
        <v>brasilense Sp245</v>
      </c>
      <c r="J503" t="s">
        <v>12</v>
      </c>
      <c r="K503" t="s">
        <v>52</v>
      </c>
      <c r="L503" t="s">
        <v>133</v>
      </c>
      <c r="M503">
        <v>690.33399999999995</v>
      </c>
      <c r="N503">
        <v>68.9739</v>
      </c>
      <c r="O503" s="7">
        <v>556</v>
      </c>
      <c r="P503">
        <v>1</v>
      </c>
      <c r="Q503">
        <v>9</v>
      </c>
      <c r="R503">
        <v>3</v>
      </c>
      <c r="S503" s="7">
        <v>606</v>
      </c>
      <c r="T503" s="7">
        <v>37</v>
      </c>
    </row>
    <row r="504" spans="1:20" x14ac:dyDescent="0.25">
      <c r="A504" s="6">
        <v>503</v>
      </c>
      <c r="B504" s="6" t="s">
        <v>1716</v>
      </c>
      <c r="C504" s="6" t="s">
        <v>1717</v>
      </c>
      <c r="D504" s="6" t="s">
        <v>1718</v>
      </c>
      <c r="E504" s="6" t="str">
        <f t="shared" si="30"/>
        <v>Azospirillum brasilense Sp245</v>
      </c>
      <c r="F504" s="6" t="str">
        <f t="shared" si="31"/>
        <v xml:space="preserve">Azospirillum </v>
      </c>
      <c r="G504" s="6" t="str">
        <f t="shared" si="32"/>
        <v xml:space="preserve">brasilense </v>
      </c>
      <c r="H504" s="6" t="s">
        <v>1706</v>
      </c>
      <c r="I504" t="str">
        <f t="shared" si="33"/>
        <v>brasilense Sp245</v>
      </c>
      <c r="J504" t="s">
        <v>12</v>
      </c>
      <c r="K504" t="s">
        <v>52</v>
      </c>
      <c r="L504" t="s">
        <v>133</v>
      </c>
      <c r="M504">
        <v>191.828</v>
      </c>
      <c r="N504">
        <v>66.634200000000007</v>
      </c>
      <c r="O504" s="7">
        <v>135</v>
      </c>
      <c r="P504" t="s">
        <v>18</v>
      </c>
      <c r="Q504" t="s">
        <v>18</v>
      </c>
      <c r="R504" t="s">
        <v>18</v>
      </c>
      <c r="S504" s="7">
        <v>146</v>
      </c>
      <c r="T504" s="7">
        <v>11</v>
      </c>
    </row>
    <row r="505" spans="1:20" x14ac:dyDescent="0.25">
      <c r="A505" s="6">
        <v>504</v>
      </c>
      <c r="B505" s="6" t="s">
        <v>1719</v>
      </c>
      <c r="C505" s="6" t="s">
        <v>1720</v>
      </c>
      <c r="D505" s="6" t="s">
        <v>1721</v>
      </c>
      <c r="E505" s="6" t="str">
        <f t="shared" si="30"/>
        <v>Azospirillum brasilense Sp245</v>
      </c>
      <c r="F505" s="6" t="str">
        <f t="shared" si="31"/>
        <v xml:space="preserve">Azospirillum </v>
      </c>
      <c r="G505" s="6" t="str">
        <f t="shared" si="32"/>
        <v xml:space="preserve">brasilense </v>
      </c>
      <c r="H505" s="6" t="s">
        <v>1706</v>
      </c>
      <c r="I505" t="str">
        <f t="shared" si="33"/>
        <v>brasilense Sp245</v>
      </c>
      <c r="J505" t="s">
        <v>12</v>
      </c>
      <c r="K505" t="s">
        <v>52</v>
      </c>
      <c r="L505" t="s">
        <v>133</v>
      </c>
      <c r="M505">
        <v>912.44899999999996</v>
      </c>
      <c r="N505">
        <v>68.323599999999999</v>
      </c>
      <c r="O505" s="7">
        <v>707</v>
      </c>
      <c r="P505">
        <v>2</v>
      </c>
      <c r="Q505">
        <v>2</v>
      </c>
      <c r="R505">
        <v>3</v>
      </c>
      <c r="S505" s="7">
        <v>768</v>
      </c>
      <c r="T505" s="7">
        <v>54</v>
      </c>
    </row>
    <row r="506" spans="1:20" x14ac:dyDescent="0.25">
      <c r="A506" s="6">
        <v>505</v>
      </c>
      <c r="B506" s="6" t="s">
        <v>1722</v>
      </c>
      <c r="C506" s="6" t="s">
        <v>1723</v>
      </c>
      <c r="D506" s="6" t="s">
        <v>1724</v>
      </c>
      <c r="E506" s="6" t="str">
        <f t="shared" si="30"/>
        <v>Azospirillum brasilense Sp245</v>
      </c>
      <c r="F506" s="6" t="str">
        <f t="shared" si="31"/>
        <v xml:space="preserve">Azospirillum </v>
      </c>
      <c r="G506" s="6" t="str">
        <f t="shared" si="32"/>
        <v xml:space="preserve">brasilense </v>
      </c>
      <c r="H506" s="6" t="s">
        <v>1706</v>
      </c>
      <c r="I506" t="str">
        <f t="shared" si="33"/>
        <v>brasilense Sp245</v>
      </c>
      <c r="J506" t="s">
        <v>12</v>
      </c>
      <c r="K506" t="s">
        <v>52</v>
      </c>
      <c r="L506" t="s">
        <v>133</v>
      </c>
      <c r="M506">
        <v>167.364</v>
      </c>
      <c r="N506">
        <v>66.759299999999996</v>
      </c>
      <c r="O506" s="7">
        <v>107</v>
      </c>
      <c r="P506" t="s">
        <v>18</v>
      </c>
      <c r="Q506">
        <v>1</v>
      </c>
      <c r="R506">
        <v>1</v>
      </c>
      <c r="S506" s="7">
        <v>111</v>
      </c>
      <c r="T506" s="7">
        <v>2</v>
      </c>
    </row>
    <row r="507" spans="1:20" x14ac:dyDescent="0.25">
      <c r="A507" s="6">
        <v>506</v>
      </c>
      <c r="B507" s="6" t="s">
        <v>1726</v>
      </c>
      <c r="C507" s="6" t="s">
        <v>1727</v>
      </c>
      <c r="D507" s="6" t="s">
        <v>1728</v>
      </c>
      <c r="E507" s="6" t="str">
        <f t="shared" si="30"/>
        <v>Azospirillum lipoferum 4B</v>
      </c>
      <c r="F507" s="6" t="str">
        <f t="shared" si="31"/>
        <v xml:space="preserve">Azospirillum </v>
      </c>
      <c r="G507" s="6" t="str">
        <f t="shared" si="32"/>
        <v xml:space="preserve">lipoferum </v>
      </c>
      <c r="H507" s="6" t="s">
        <v>1725</v>
      </c>
      <c r="I507" t="str">
        <f t="shared" si="33"/>
        <v>lipoferum 4B</v>
      </c>
      <c r="J507" t="s">
        <v>12</v>
      </c>
      <c r="K507" t="s">
        <v>52</v>
      </c>
      <c r="L507" t="s">
        <v>133</v>
      </c>
      <c r="M507">
        <v>645.25300000000004</v>
      </c>
      <c r="N507">
        <v>68.299700000000001</v>
      </c>
      <c r="O507" s="7">
        <v>555</v>
      </c>
      <c r="P507" t="s">
        <v>18</v>
      </c>
      <c r="Q507">
        <v>6</v>
      </c>
      <c r="R507" t="s">
        <v>18</v>
      </c>
      <c r="S507" s="7">
        <v>566</v>
      </c>
      <c r="T507" s="7">
        <v>5</v>
      </c>
    </row>
    <row r="508" spans="1:20" x14ac:dyDescent="0.25">
      <c r="A508" s="6">
        <v>507</v>
      </c>
      <c r="B508" s="6" t="s">
        <v>1729</v>
      </c>
      <c r="C508" s="6" t="s">
        <v>1730</v>
      </c>
      <c r="D508" s="6" t="s">
        <v>1731</v>
      </c>
      <c r="E508" s="6" t="str">
        <f t="shared" si="30"/>
        <v>Azospirillum lipoferum 4B</v>
      </c>
      <c r="F508" s="6" t="str">
        <f t="shared" si="31"/>
        <v xml:space="preserve">Azospirillum </v>
      </c>
      <c r="G508" s="6" t="str">
        <f t="shared" si="32"/>
        <v xml:space="preserve">lipoferum </v>
      </c>
      <c r="H508" s="6" t="s">
        <v>1725</v>
      </c>
      <c r="I508" t="str">
        <f t="shared" si="33"/>
        <v>lipoferum 4B</v>
      </c>
      <c r="J508" t="s">
        <v>12</v>
      </c>
      <c r="K508" t="s">
        <v>52</v>
      </c>
      <c r="L508" t="s">
        <v>133</v>
      </c>
      <c r="M508">
        <v>1040.42</v>
      </c>
      <c r="N508">
        <v>67.570700000000002</v>
      </c>
      <c r="O508" s="7">
        <v>865</v>
      </c>
      <c r="P508">
        <v>8</v>
      </c>
      <c r="Q508">
        <v>12</v>
      </c>
      <c r="R508" t="s">
        <v>18</v>
      </c>
      <c r="S508" s="7">
        <v>894</v>
      </c>
      <c r="T508" s="7">
        <v>9</v>
      </c>
    </row>
    <row r="509" spans="1:20" x14ac:dyDescent="0.25">
      <c r="A509" s="6">
        <v>508</v>
      </c>
      <c r="B509" s="6" t="s">
        <v>1732</v>
      </c>
      <c r="C509" s="6" t="s">
        <v>1733</v>
      </c>
      <c r="D509" s="6" t="s">
        <v>1734</v>
      </c>
      <c r="E509" s="6" t="str">
        <f t="shared" si="30"/>
        <v>Azospirillum lipoferum 4B</v>
      </c>
      <c r="F509" s="6" t="str">
        <f t="shared" si="31"/>
        <v xml:space="preserve">Azospirillum </v>
      </c>
      <c r="G509" s="6" t="str">
        <f t="shared" si="32"/>
        <v xml:space="preserve">lipoferum </v>
      </c>
      <c r="H509" s="6" t="s">
        <v>1725</v>
      </c>
      <c r="I509" t="str">
        <f t="shared" si="33"/>
        <v>lipoferum 4B</v>
      </c>
      <c r="J509" t="s">
        <v>12</v>
      </c>
      <c r="K509" t="s">
        <v>52</v>
      </c>
      <c r="L509" t="s">
        <v>133</v>
      </c>
      <c r="M509">
        <v>648.49099999999999</v>
      </c>
      <c r="N509">
        <v>67.821100000000001</v>
      </c>
      <c r="O509" s="7">
        <v>515</v>
      </c>
      <c r="P509">
        <v>3</v>
      </c>
      <c r="Q509">
        <v>2</v>
      </c>
      <c r="R509" t="s">
        <v>18</v>
      </c>
      <c r="S509" s="7">
        <v>526</v>
      </c>
      <c r="T509" s="7">
        <v>6</v>
      </c>
    </row>
    <row r="510" spans="1:20" x14ac:dyDescent="0.25">
      <c r="A510" s="6">
        <v>509</v>
      </c>
      <c r="B510" s="6" t="s">
        <v>1735</v>
      </c>
      <c r="C510" s="6" t="s">
        <v>1736</v>
      </c>
      <c r="D510" s="6" t="s">
        <v>1737</v>
      </c>
      <c r="E510" s="6" t="str">
        <f t="shared" si="30"/>
        <v>Azospirillum lipoferum 4B</v>
      </c>
      <c r="F510" s="6" t="str">
        <f t="shared" si="31"/>
        <v xml:space="preserve">Azospirillum </v>
      </c>
      <c r="G510" s="6" t="str">
        <f t="shared" si="32"/>
        <v xml:space="preserve">lipoferum </v>
      </c>
      <c r="H510" s="6" t="s">
        <v>1725</v>
      </c>
      <c r="I510" t="str">
        <f t="shared" si="33"/>
        <v>lipoferum 4B</v>
      </c>
      <c r="J510" t="s">
        <v>12</v>
      </c>
      <c r="K510" t="s">
        <v>52</v>
      </c>
      <c r="L510" t="s">
        <v>133</v>
      </c>
      <c r="M510">
        <v>478.03199999999998</v>
      </c>
      <c r="N510">
        <v>67.7333</v>
      </c>
      <c r="O510" s="7">
        <v>384</v>
      </c>
      <c r="P510">
        <v>3</v>
      </c>
      <c r="Q510">
        <v>8</v>
      </c>
      <c r="R510" t="s">
        <v>18</v>
      </c>
      <c r="S510" s="7">
        <v>398</v>
      </c>
      <c r="T510" s="7">
        <v>3</v>
      </c>
    </row>
    <row r="511" spans="1:20" x14ac:dyDescent="0.25">
      <c r="A511" s="6">
        <v>510</v>
      </c>
      <c r="B511" s="6" t="s">
        <v>1738</v>
      </c>
      <c r="C511" s="6" t="s">
        <v>1739</v>
      </c>
      <c r="D511" s="6" t="s">
        <v>1740</v>
      </c>
      <c r="E511" s="6" t="str">
        <f t="shared" si="30"/>
        <v>Azospirillum lipoferum 4B</v>
      </c>
      <c r="F511" s="6" t="str">
        <f t="shared" si="31"/>
        <v xml:space="preserve">Azospirillum </v>
      </c>
      <c r="G511" s="6" t="str">
        <f t="shared" si="32"/>
        <v xml:space="preserve">lipoferum </v>
      </c>
      <c r="H511" s="6" t="s">
        <v>1725</v>
      </c>
      <c r="I511" t="str">
        <f t="shared" si="33"/>
        <v>lipoferum 4B</v>
      </c>
      <c r="J511" t="s">
        <v>12</v>
      </c>
      <c r="K511" t="s">
        <v>52</v>
      </c>
      <c r="L511" t="s">
        <v>133</v>
      </c>
      <c r="M511">
        <v>750.12300000000005</v>
      </c>
      <c r="N511">
        <v>67.593699999999998</v>
      </c>
      <c r="O511" s="7">
        <v>615</v>
      </c>
      <c r="P511">
        <v>6</v>
      </c>
      <c r="Q511">
        <v>5</v>
      </c>
      <c r="R511" t="s">
        <v>18</v>
      </c>
      <c r="S511" s="7">
        <v>636</v>
      </c>
      <c r="T511" s="7">
        <v>10</v>
      </c>
    </row>
    <row r="512" spans="1:20" x14ac:dyDescent="0.25">
      <c r="A512" s="6">
        <v>511</v>
      </c>
      <c r="B512" s="6" t="s">
        <v>1741</v>
      </c>
      <c r="C512" s="6" t="s">
        <v>1742</v>
      </c>
      <c r="D512" s="6" t="s">
        <v>1743</v>
      </c>
      <c r="E512" s="6" t="str">
        <f t="shared" si="30"/>
        <v>Azospirillum lipoferum 4B</v>
      </c>
      <c r="F512" s="6" t="str">
        <f t="shared" si="31"/>
        <v xml:space="preserve">Azospirillum </v>
      </c>
      <c r="G512" s="6" t="str">
        <f t="shared" si="32"/>
        <v xml:space="preserve">lipoferum </v>
      </c>
      <c r="H512" s="6" t="s">
        <v>1725</v>
      </c>
      <c r="I512" t="str">
        <f t="shared" si="33"/>
        <v>lipoferum 4B</v>
      </c>
      <c r="J512" t="s">
        <v>12</v>
      </c>
      <c r="K512" t="s">
        <v>52</v>
      </c>
      <c r="L512" t="s">
        <v>133</v>
      </c>
      <c r="M512">
        <v>295.74400000000003</v>
      </c>
      <c r="N512">
        <v>67.081000000000003</v>
      </c>
      <c r="O512" s="7">
        <v>223</v>
      </c>
      <c r="P512" t="s">
        <v>18</v>
      </c>
      <c r="Q512" t="s">
        <v>18</v>
      </c>
      <c r="R512" t="s">
        <v>18</v>
      </c>
      <c r="S512" s="7">
        <v>226</v>
      </c>
      <c r="T512" s="7">
        <v>3</v>
      </c>
    </row>
    <row r="513" spans="1:20" x14ac:dyDescent="0.25">
      <c r="A513" s="6">
        <v>512</v>
      </c>
      <c r="B513" s="6" t="s">
        <v>1745</v>
      </c>
      <c r="C513" s="6" t="s">
        <v>1746</v>
      </c>
      <c r="D513" s="6" t="s">
        <v>1747</v>
      </c>
      <c r="E513" s="6" t="str">
        <f t="shared" si="30"/>
        <v>Azospirillum sp. B510</v>
      </c>
      <c r="F513" s="6" t="str">
        <f t="shared" si="31"/>
        <v xml:space="preserve">Azospirillum </v>
      </c>
      <c r="G513" s="6" t="str">
        <f t="shared" si="32"/>
        <v xml:space="preserve">sp. </v>
      </c>
      <c r="H513" s="6" t="s">
        <v>1744</v>
      </c>
      <c r="I513" t="str">
        <f t="shared" si="33"/>
        <v>sp. B510</v>
      </c>
      <c r="J513" t="s">
        <v>12</v>
      </c>
      <c r="K513" t="s">
        <v>52</v>
      </c>
      <c r="L513" t="s">
        <v>133</v>
      </c>
      <c r="M513">
        <v>1455.11</v>
      </c>
      <c r="N513">
        <v>67.643900000000002</v>
      </c>
      <c r="O513" s="7">
        <v>1126</v>
      </c>
      <c r="P513">
        <v>11</v>
      </c>
      <c r="Q513">
        <v>14</v>
      </c>
      <c r="R513" t="s">
        <v>18</v>
      </c>
      <c r="S513" s="7">
        <v>1174</v>
      </c>
      <c r="T513" s="7">
        <v>22</v>
      </c>
    </row>
    <row r="514" spans="1:20" x14ac:dyDescent="0.25">
      <c r="A514" s="6">
        <v>513</v>
      </c>
      <c r="B514" s="6" t="s">
        <v>1748</v>
      </c>
      <c r="C514" s="6" t="s">
        <v>1749</v>
      </c>
      <c r="D514" s="6" t="s">
        <v>1750</v>
      </c>
      <c r="E514" s="6" t="str">
        <f t="shared" si="30"/>
        <v>Azospirillum sp. B510</v>
      </c>
      <c r="F514" s="6" t="str">
        <f t="shared" si="31"/>
        <v xml:space="preserve">Azospirillum </v>
      </c>
      <c r="G514" s="6" t="str">
        <f t="shared" si="32"/>
        <v xml:space="preserve">sp. </v>
      </c>
      <c r="H514" s="6" t="s">
        <v>1744</v>
      </c>
      <c r="I514" t="str">
        <f t="shared" si="33"/>
        <v>sp. B510</v>
      </c>
      <c r="J514" t="s">
        <v>12</v>
      </c>
      <c r="K514" t="s">
        <v>52</v>
      </c>
      <c r="L514" t="s">
        <v>133</v>
      </c>
      <c r="M514">
        <v>537.29899999999998</v>
      </c>
      <c r="N514">
        <v>67.514399999999995</v>
      </c>
      <c r="O514" s="7">
        <v>422</v>
      </c>
      <c r="P514">
        <v>3</v>
      </c>
      <c r="Q514">
        <v>9</v>
      </c>
      <c r="R514" t="s">
        <v>18</v>
      </c>
      <c r="S514" s="7">
        <v>441</v>
      </c>
      <c r="T514" s="7">
        <v>7</v>
      </c>
    </row>
    <row r="515" spans="1:20" x14ac:dyDescent="0.25">
      <c r="A515" s="6">
        <v>514</v>
      </c>
      <c r="B515" s="6" t="s">
        <v>1751</v>
      </c>
      <c r="C515" s="6" t="s">
        <v>1752</v>
      </c>
      <c r="D515" s="6" t="s">
        <v>1753</v>
      </c>
      <c r="E515" s="6" t="str">
        <f t="shared" ref="E515:E578" si="34">IF(IFERROR(SEARCH("'",H515,1)=1,LOOKUP($A515,$A:$A,H:H))=TRUE,"-",IF(IFERROR(SEARCH("[",H515,1)=1,LOOKUP($A515,$A:$A,H:H))=TRUE,"-",IF(EXACT(MID(H515,1,1),MID(PROPER(H515),1,1))=FALSE,"-",IF(MID(H515,1,11)="Candidatus ",MID(H515,12,100),H515))))</f>
        <v>Azospirillum sp. B510</v>
      </c>
      <c r="F515" s="6" t="str">
        <f t="shared" ref="F515:F578" si="35">IF(E515="-","-",LEFT(E515,FIND(" ",E515,1)))</f>
        <v xml:space="preserve">Azospirillum </v>
      </c>
      <c r="G515" s="6" t="str">
        <f t="shared" ref="G515:G578" si="36">IF(ISERR(LEFT($I:$I,FIND(" ",$I:$I,1))),$I515,LEFT($I:$I,FIND(" ",$I:$I,1)))</f>
        <v xml:space="preserve">sp. </v>
      </c>
      <c r="H515" s="6" t="s">
        <v>1744</v>
      </c>
      <c r="I515" t="str">
        <f t="shared" si="33"/>
        <v>sp. B510</v>
      </c>
      <c r="J515" t="s">
        <v>12</v>
      </c>
      <c r="K515" t="s">
        <v>52</v>
      </c>
      <c r="L515" t="s">
        <v>133</v>
      </c>
      <c r="M515">
        <v>723.779</v>
      </c>
      <c r="N515">
        <v>67.4649</v>
      </c>
      <c r="O515" s="7">
        <v>607</v>
      </c>
      <c r="P515">
        <v>3</v>
      </c>
      <c r="Q515">
        <v>2</v>
      </c>
      <c r="R515" t="s">
        <v>18</v>
      </c>
      <c r="S515" s="7">
        <v>643</v>
      </c>
      <c r="T515" s="7">
        <v>31</v>
      </c>
    </row>
    <row r="516" spans="1:20" x14ac:dyDescent="0.25">
      <c r="A516" s="6">
        <v>515</v>
      </c>
      <c r="B516" s="6" t="s">
        <v>1754</v>
      </c>
      <c r="C516" s="6" t="s">
        <v>1755</v>
      </c>
      <c r="D516" s="6" t="s">
        <v>1756</v>
      </c>
      <c r="E516" s="6" t="str">
        <f t="shared" si="34"/>
        <v>Azospirillum sp. B510</v>
      </c>
      <c r="F516" s="6" t="str">
        <f t="shared" si="35"/>
        <v xml:space="preserve">Azospirillum </v>
      </c>
      <c r="G516" s="6" t="str">
        <f t="shared" si="36"/>
        <v xml:space="preserve">sp. </v>
      </c>
      <c r="H516" s="6" t="s">
        <v>1744</v>
      </c>
      <c r="I516" t="str">
        <f t="shared" si="33"/>
        <v>sp. B510</v>
      </c>
      <c r="J516" t="s">
        <v>12</v>
      </c>
      <c r="K516" t="s">
        <v>52</v>
      </c>
      <c r="L516" t="s">
        <v>133</v>
      </c>
      <c r="M516">
        <v>628.83699999999999</v>
      </c>
      <c r="N516">
        <v>67.971999999999994</v>
      </c>
      <c r="O516" s="7">
        <v>531</v>
      </c>
      <c r="P516" t="s">
        <v>18</v>
      </c>
      <c r="Q516">
        <v>6</v>
      </c>
      <c r="R516" t="s">
        <v>18</v>
      </c>
      <c r="S516" s="7">
        <v>544</v>
      </c>
      <c r="T516" s="7">
        <v>7</v>
      </c>
    </row>
    <row r="517" spans="1:20" x14ac:dyDescent="0.25">
      <c r="A517" s="6">
        <v>516</v>
      </c>
      <c r="B517" s="6" t="s">
        <v>1757</v>
      </c>
      <c r="C517" s="6" t="s">
        <v>1758</v>
      </c>
      <c r="D517" s="6" t="s">
        <v>1759</v>
      </c>
      <c r="E517" s="6" t="str">
        <f t="shared" si="34"/>
        <v>Azospirillum sp. B510</v>
      </c>
      <c r="F517" s="6" t="str">
        <f t="shared" si="35"/>
        <v xml:space="preserve">Azospirillum </v>
      </c>
      <c r="G517" s="6" t="str">
        <f t="shared" si="36"/>
        <v xml:space="preserve">sp. </v>
      </c>
      <c r="H517" s="6" t="s">
        <v>1744</v>
      </c>
      <c r="I517" t="str">
        <f t="shared" si="33"/>
        <v>sp. B510</v>
      </c>
      <c r="J517" t="s">
        <v>12</v>
      </c>
      <c r="K517" t="s">
        <v>52</v>
      </c>
      <c r="L517" t="s">
        <v>133</v>
      </c>
      <c r="M517">
        <v>261.596</v>
      </c>
      <c r="N517">
        <v>65.881699999999995</v>
      </c>
      <c r="O517" s="7">
        <v>179</v>
      </c>
      <c r="P517" t="s">
        <v>18</v>
      </c>
      <c r="Q517" t="s">
        <v>18</v>
      </c>
      <c r="R517" t="s">
        <v>18</v>
      </c>
      <c r="S517" s="7">
        <v>192</v>
      </c>
      <c r="T517" s="7">
        <v>13</v>
      </c>
    </row>
    <row r="518" spans="1:20" x14ac:dyDescent="0.25">
      <c r="A518" s="6">
        <v>517</v>
      </c>
      <c r="B518" s="6" t="s">
        <v>1760</v>
      </c>
      <c r="C518" s="6" t="s">
        <v>1761</v>
      </c>
      <c r="D518" s="6" t="s">
        <v>1762</v>
      </c>
      <c r="E518" s="6" t="str">
        <f t="shared" si="34"/>
        <v>Azospirillum sp. B510</v>
      </c>
      <c r="F518" s="6" t="str">
        <f t="shared" si="35"/>
        <v xml:space="preserve">Azospirillum </v>
      </c>
      <c r="G518" s="6" t="str">
        <f t="shared" si="36"/>
        <v xml:space="preserve">sp. </v>
      </c>
      <c r="H518" s="6" t="s">
        <v>1744</v>
      </c>
      <c r="I518" t="str">
        <f t="shared" si="33"/>
        <v>sp. B510</v>
      </c>
      <c r="J518" t="s">
        <v>12</v>
      </c>
      <c r="K518" t="s">
        <v>52</v>
      </c>
      <c r="L518" t="s">
        <v>133</v>
      </c>
      <c r="M518">
        <v>681.72299999999996</v>
      </c>
      <c r="N518">
        <v>67.397800000000004</v>
      </c>
      <c r="O518" s="7">
        <v>528</v>
      </c>
      <c r="P518">
        <v>3</v>
      </c>
      <c r="Q518">
        <v>3</v>
      </c>
      <c r="R518" t="s">
        <v>18</v>
      </c>
      <c r="S518" s="7">
        <v>552</v>
      </c>
      <c r="T518" s="7">
        <v>18</v>
      </c>
    </row>
    <row r="519" spans="1:20" x14ac:dyDescent="0.25">
      <c r="A519" s="6">
        <v>518</v>
      </c>
      <c r="B519" s="6" t="s">
        <v>1764</v>
      </c>
      <c r="C519" s="6" t="s">
        <v>1765</v>
      </c>
      <c r="D519" s="6" t="s">
        <v>1766</v>
      </c>
      <c r="E519" s="6" t="str">
        <f t="shared" si="34"/>
        <v>Azotobacter chroococcum NCIMB 8003</v>
      </c>
      <c r="F519" s="6" t="str">
        <f t="shared" si="35"/>
        <v xml:space="preserve">Azotobacter </v>
      </c>
      <c r="G519" s="6" t="str">
        <f t="shared" si="36"/>
        <v xml:space="preserve">chroococcum </v>
      </c>
      <c r="H519" s="6" t="s">
        <v>1763</v>
      </c>
      <c r="I519" t="str">
        <f t="shared" si="33"/>
        <v>chroococcum NCIMB 80</v>
      </c>
      <c r="J519" t="s">
        <v>12</v>
      </c>
      <c r="K519" t="s">
        <v>52</v>
      </c>
      <c r="L519" t="s">
        <v>53</v>
      </c>
      <c r="M519">
        <v>311.72399999999999</v>
      </c>
      <c r="N519">
        <v>62.671500000000002</v>
      </c>
      <c r="O519" s="7">
        <v>286</v>
      </c>
      <c r="P519" t="s">
        <v>18</v>
      </c>
      <c r="Q519" t="s">
        <v>18</v>
      </c>
      <c r="R519" t="s">
        <v>18</v>
      </c>
      <c r="S519" s="7">
        <v>305</v>
      </c>
      <c r="T519" s="7">
        <v>19</v>
      </c>
    </row>
    <row r="520" spans="1:20" x14ac:dyDescent="0.25">
      <c r="A520" s="6">
        <v>519</v>
      </c>
      <c r="B520" s="6" t="s">
        <v>1767</v>
      </c>
      <c r="C520" s="6" t="s">
        <v>1768</v>
      </c>
      <c r="D520" s="6" t="s">
        <v>1769</v>
      </c>
      <c r="E520" s="6" t="str">
        <f t="shared" si="34"/>
        <v>Azotobacter chroococcum NCIMB 8003</v>
      </c>
      <c r="F520" s="6" t="str">
        <f t="shared" si="35"/>
        <v xml:space="preserve">Azotobacter </v>
      </c>
      <c r="G520" s="6" t="str">
        <f t="shared" si="36"/>
        <v xml:space="preserve">chroococcum </v>
      </c>
      <c r="H520" s="6" t="s">
        <v>1763</v>
      </c>
      <c r="I520" t="str">
        <f t="shared" si="33"/>
        <v>chroococcum NCIMB 80</v>
      </c>
      <c r="J520" t="s">
        <v>12</v>
      </c>
      <c r="K520" t="s">
        <v>52</v>
      </c>
      <c r="L520" t="s">
        <v>53</v>
      </c>
      <c r="M520">
        <v>132.37200000000001</v>
      </c>
      <c r="N520">
        <v>61.879399999999997</v>
      </c>
      <c r="O520" s="7">
        <v>108</v>
      </c>
      <c r="P520" t="s">
        <v>18</v>
      </c>
      <c r="Q520" t="s">
        <v>18</v>
      </c>
      <c r="R520" t="s">
        <v>18</v>
      </c>
      <c r="S520" s="7">
        <v>121</v>
      </c>
      <c r="T520" s="7">
        <v>13</v>
      </c>
    </row>
    <row r="521" spans="1:20" x14ac:dyDescent="0.25">
      <c r="A521" s="6">
        <v>520</v>
      </c>
      <c r="B521" s="6" t="s">
        <v>1770</v>
      </c>
      <c r="C521" s="6" t="s">
        <v>1771</v>
      </c>
      <c r="D521" s="6" t="s">
        <v>1772</v>
      </c>
      <c r="E521" s="6" t="str">
        <f t="shared" si="34"/>
        <v>Azotobacter chroococcum NCIMB 8003</v>
      </c>
      <c r="F521" s="6" t="str">
        <f t="shared" si="35"/>
        <v xml:space="preserve">Azotobacter </v>
      </c>
      <c r="G521" s="6" t="str">
        <f t="shared" si="36"/>
        <v xml:space="preserve">chroococcum </v>
      </c>
      <c r="H521" s="6" t="s">
        <v>1763</v>
      </c>
      <c r="I521" t="str">
        <f t="shared" si="33"/>
        <v>chroococcum NCIMB 80</v>
      </c>
      <c r="J521" t="s">
        <v>12</v>
      </c>
      <c r="K521" t="s">
        <v>52</v>
      </c>
      <c r="L521" t="s">
        <v>53</v>
      </c>
      <c r="M521">
        <v>13.852</v>
      </c>
      <c r="N521">
        <v>55.342199999999998</v>
      </c>
      <c r="O521" s="7">
        <v>10</v>
      </c>
      <c r="P521" t="s">
        <v>18</v>
      </c>
      <c r="Q521" t="s">
        <v>18</v>
      </c>
      <c r="R521" t="s">
        <v>18</v>
      </c>
      <c r="S521" s="7">
        <v>10</v>
      </c>
      <c r="T521" s="7" t="s">
        <v>18</v>
      </c>
    </row>
    <row r="522" spans="1:20" x14ac:dyDescent="0.25">
      <c r="A522" s="6">
        <v>521</v>
      </c>
      <c r="B522" s="6" t="s">
        <v>1773</v>
      </c>
      <c r="C522" s="6" t="s">
        <v>1774</v>
      </c>
      <c r="D522" s="6" t="s">
        <v>1775</v>
      </c>
      <c r="E522" s="6" t="str">
        <f t="shared" si="34"/>
        <v>Azotobacter chroococcum NCIMB 8003</v>
      </c>
      <c r="F522" s="6" t="str">
        <f t="shared" si="35"/>
        <v xml:space="preserve">Azotobacter </v>
      </c>
      <c r="G522" s="6" t="str">
        <f t="shared" si="36"/>
        <v xml:space="preserve">chroococcum </v>
      </c>
      <c r="H522" s="6" t="s">
        <v>1763</v>
      </c>
      <c r="I522" t="str">
        <f t="shared" si="33"/>
        <v>chroococcum NCIMB 80</v>
      </c>
      <c r="J522" t="s">
        <v>12</v>
      </c>
      <c r="K522" t="s">
        <v>52</v>
      </c>
      <c r="L522" t="s">
        <v>53</v>
      </c>
      <c r="M522">
        <v>69.316999999999993</v>
      </c>
      <c r="N522">
        <v>59.232199999999999</v>
      </c>
      <c r="O522" s="7">
        <v>55</v>
      </c>
      <c r="P522" t="s">
        <v>18</v>
      </c>
      <c r="Q522" t="s">
        <v>18</v>
      </c>
      <c r="R522" t="s">
        <v>18</v>
      </c>
      <c r="S522" s="7">
        <v>62</v>
      </c>
      <c r="T522" s="7">
        <v>7</v>
      </c>
    </row>
    <row r="523" spans="1:20" x14ac:dyDescent="0.25">
      <c r="A523" s="6">
        <v>522</v>
      </c>
      <c r="B523" s="6" t="s">
        <v>1776</v>
      </c>
      <c r="C523" s="6" t="s">
        <v>1777</v>
      </c>
      <c r="D523" s="6" t="s">
        <v>1778</v>
      </c>
      <c r="E523" s="6" t="str">
        <f t="shared" si="34"/>
        <v>Azotobacter chroococcum NCIMB 8003</v>
      </c>
      <c r="F523" s="6" t="str">
        <f t="shared" si="35"/>
        <v xml:space="preserve">Azotobacter </v>
      </c>
      <c r="G523" s="6" t="str">
        <f t="shared" si="36"/>
        <v xml:space="preserve">chroococcum </v>
      </c>
      <c r="H523" s="6" t="s">
        <v>1763</v>
      </c>
      <c r="I523" t="str">
        <f t="shared" si="33"/>
        <v>chroococcum NCIMB 80</v>
      </c>
      <c r="J523" t="s">
        <v>12</v>
      </c>
      <c r="K523" t="s">
        <v>52</v>
      </c>
      <c r="L523" t="s">
        <v>53</v>
      </c>
      <c r="M523">
        <v>62.783000000000001</v>
      </c>
      <c r="N523">
        <v>56.763800000000003</v>
      </c>
      <c r="O523" s="7">
        <v>49</v>
      </c>
      <c r="P523" t="s">
        <v>18</v>
      </c>
      <c r="Q523" t="s">
        <v>18</v>
      </c>
      <c r="R523" t="s">
        <v>18</v>
      </c>
      <c r="S523" s="7">
        <v>51</v>
      </c>
      <c r="T523" s="7">
        <v>2</v>
      </c>
    </row>
    <row r="524" spans="1:20" x14ac:dyDescent="0.25">
      <c r="A524" s="6">
        <v>523</v>
      </c>
      <c r="B524" s="6" t="s">
        <v>1779</v>
      </c>
      <c r="C524" s="6" t="s">
        <v>1780</v>
      </c>
      <c r="D524" s="6" t="s">
        <v>1781</v>
      </c>
      <c r="E524" s="6" t="str">
        <f t="shared" si="34"/>
        <v>Azotobacter chroococcum NCIMB 8003</v>
      </c>
      <c r="F524" s="6" t="str">
        <f t="shared" si="35"/>
        <v xml:space="preserve">Azotobacter </v>
      </c>
      <c r="G524" s="6" t="str">
        <f t="shared" si="36"/>
        <v xml:space="preserve">chroococcum </v>
      </c>
      <c r="H524" s="6" t="s">
        <v>1763</v>
      </c>
      <c r="I524" t="str">
        <f t="shared" si="33"/>
        <v>chroococcum NCIMB 80</v>
      </c>
      <c r="J524" t="s">
        <v>12</v>
      </c>
      <c r="K524" t="s">
        <v>52</v>
      </c>
      <c r="L524" t="s">
        <v>53</v>
      </c>
      <c r="M524">
        <v>10.435</v>
      </c>
      <c r="N524">
        <v>57.3551</v>
      </c>
      <c r="O524" s="7">
        <v>9</v>
      </c>
      <c r="P524" t="s">
        <v>18</v>
      </c>
      <c r="Q524" t="s">
        <v>18</v>
      </c>
      <c r="R524" t="s">
        <v>18</v>
      </c>
      <c r="S524" s="7">
        <v>9</v>
      </c>
      <c r="T524" s="7" t="s">
        <v>18</v>
      </c>
    </row>
    <row r="525" spans="1:20" x14ac:dyDescent="0.25">
      <c r="A525" s="6">
        <v>524</v>
      </c>
      <c r="B525" s="6" t="s">
        <v>1783</v>
      </c>
      <c r="C525" s="6" t="s">
        <v>1784</v>
      </c>
      <c r="D525" s="6" t="s">
        <v>1785</v>
      </c>
      <c r="E525" s="6" t="str">
        <f t="shared" si="34"/>
        <v>Bacillaceae bacterium JMAK1</v>
      </c>
      <c r="F525" s="6" t="str">
        <f t="shared" si="35"/>
        <v xml:space="preserve">Bacillaceae </v>
      </c>
      <c r="G525" s="6" t="str">
        <f t="shared" si="36"/>
        <v xml:space="preserve">bacterium </v>
      </c>
      <c r="H525" s="6" t="s">
        <v>1782</v>
      </c>
      <c r="I525" t="str">
        <f t="shared" si="33"/>
        <v>bacterium JMAK1</v>
      </c>
      <c r="J525" t="s">
        <v>12</v>
      </c>
      <c r="K525" t="s">
        <v>33</v>
      </c>
      <c r="L525" t="s">
        <v>1312</v>
      </c>
      <c r="M525">
        <v>38.362000000000002</v>
      </c>
      <c r="N525">
        <v>37.505899999999997</v>
      </c>
      <c r="O525" s="7">
        <v>49</v>
      </c>
      <c r="P525" t="s">
        <v>18</v>
      </c>
      <c r="Q525" t="s">
        <v>18</v>
      </c>
      <c r="R525" t="s">
        <v>18</v>
      </c>
      <c r="S525" s="7">
        <v>49</v>
      </c>
      <c r="T525" s="7" t="s">
        <v>18</v>
      </c>
    </row>
    <row r="526" spans="1:20" x14ac:dyDescent="0.25">
      <c r="A526" s="6">
        <v>525</v>
      </c>
      <c r="B526" s="6" t="s">
        <v>1787</v>
      </c>
      <c r="C526" s="6" t="s">
        <v>1788</v>
      </c>
      <c r="D526" s="6" t="s">
        <v>1789</v>
      </c>
      <c r="E526" s="6" t="str">
        <f t="shared" si="34"/>
        <v>Bacillus amyloliquefaciens B3</v>
      </c>
      <c r="F526" s="6" t="str">
        <f t="shared" si="35"/>
        <v xml:space="preserve">Bacillus </v>
      </c>
      <c r="G526" s="6" t="str">
        <f t="shared" si="36"/>
        <v xml:space="preserve">amyloliquefaciens </v>
      </c>
      <c r="H526" s="6" t="s">
        <v>1786</v>
      </c>
      <c r="I526" t="str">
        <f t="shared" si="33"/>
        <v>amyloliquefaciens B3</v>
      </c>
      <c r="J526" t="s">
        <v>12</v>
      </c>
      <c r="K526" t="s">
        <v>33</v>
      </c>
      <c r="L526" t="s">
        <v>1312</v>
      </c>
      <c r="M526">
        <v>8.4390000000000001</v>
      </c>
      <c r="N526">
        <v>40.3247</v>
      </c>
      <c r="O526" s="7">
        <v>7</v>
      </c>
      <c r="P526" t="s">
        <v>18</v>
      </c>
      <c r="Q526" t="s">
        <v>18</v>
      </c>
      <c r="R526" t="s">
        <v>18</v>
      </c>
      <c r="S526" s="7">
        <v>7</v>
      </c>
      <c r="T526" s="7" t="s">
        <v>18</v>
      </c>
    </row>
    <row r="527" spans="1:20" x14ac:dyDescent="0.25">
      <c r="A527" s="6">
        <v>526</v>
      </c>
      <c r="B527" s="6" t="s">
        <v>1791</v>
      </c>
      <c r="C527" s="6" t="s">
        <v>1792</v>
      </c>
      <c r="D527" s="6" t="s">
        <v>1793</v>
      </c>
      <c r="E527" s="6" t="str">
        <f t="shared" si="34"/>
        <v>Bacillus amyloliquefaciens IT-45</v>
      </c>
      <c r="F527" s="6" t="str">
        <f t="shared" si="35"/>
        <v xml:space="preserve">Bacillus </v>
      </c>
      <c r="G527" s="6" t="str">
        <f t="shared" si="36"/>
        <v xml:space="preserve">amyloliquefaciens </v>
      </c>
      <c r="H527" s="6" t="s">
        <v>1790</v>
      </c>
      <c r="I527" t="str">
        <f t="shared" si="33"/>
        <v>amyloliquefaciens IT</v>
      </c>
      <c r="J527" t="s">
        <v>12</v>
      </c>
      <c r="K527" t="s">
        <v>33</v>
      </c>
      <c r="L527" t="s">
        <v>1312</v>
      </c>
      <c r="M527">
        <v>8.0090000000000003</v>
      </c>
      <c r="N527">
        <v>40.466999999999999</v>
      </c>
      <c r="O527" s="7">
        <v>8</v>
      </c>
      <c r="P527" t="s">
        <v>18</v>
      </c>
      <c r="Q527" t="s">
        <v>18</v>
      </c>
      <c r="R527" t="s">
        <v>18</v>
      </c>
      <c r="S527" s="7">
        <v>8</v>
      </c>
      <c r="T527" s="7" t="s">
        <v>18</v>
      </c>
    </row>
    <row r="528" spans="1:20" x14ac:dyDescent="0.25">
      <c r="A528" s="6">
        <v>527</v>
      </c>
      <c r="B528" s="6" t="s">
        <v>1795</v>
      </c>
      <c r="C528" s="6" t="s">
        <v>1796</v>
      </c>
      <c r="D528" s="6" t="s">
        <v>1797</v>
      </c>
      <c r="E528" s="6" t="str">
        <f t="shared" si="34"/>
        <v>Bacillus amyloliquefaciens LL3</v>
      </c>
      <c r="F528" s="6" t="str">
        <f t="shared" si="35"/>
        <v xml:space="preserve">Bacillus </v>
      </c>
      <c r="G528" s="6" t="str">
        <f t="shared" si="36"/>
        <v xml:space="preserve">amyloliquefaciens </v>
      </c>
      <c r="H528" s="6" t="s">
        <v>1794</v>
      </c>
      <c r="I528" t="str">
        <f t="shared" si="33"/>
        <v>amyloliquefaciens LL</v>
      </c>
      <c r="J528" t="s">
        <v>12</v>
      </c>
      <c r="K528" t="s">
        <v>33</v>
      </c>
      <c r="L528" t="s">
        <v>1312</v>
      </c>
      <c r="M528">
        <v>6.758</v>
      </c>
      <c r="N528">
        <v>41.950299999999999</v>
      </c>
      <c r="O528" s="7">
        <v>5</v>
      </c>
      <c r="P528" t="s">
        <v>18</v>
      </c>
      <c r="Q528" t="s">
        <v>18</v>
      </c>
      <c r="R528" t="s">
        <v>18</v>
      </c>
      <c r="S528" s="7">
        <v>5</v>
      </c>
      <c r="T528" s="7" t="s">
        <v>18</v>
      </c>
    </row>
    <row r="529" spans="1:20" x14ac:dyDescent="0.25">
      <c r="A529" s="6">
        <v>528</v>
      </c>
      <c r="B529" s="6" t="s">
        <v>1799</v>
      </c>
      <c r="C529" s="6" t="s">
        <v>1800</v>
      </c>
      <c r="D529" s="6" t="s">
        <v>1801</v>
      </c>
      <c r="E529" s="6" t="str">
        <f t="shared" si="34"/>
        <v>Bacillus anthracis HYU01</v>
      </c>
      <c r="F529" s="6" t="str">
        <f t="shared" si="35"/>
        <v xml:space="preserve">Bacillus </v>
      </c>
      <c r="G529" s="6" t="str">
        <f t="shared" si="36"/>
        <v xml:space="preserve">anthracis </v>
      </c>
      <c r="H529" s="6" t="s">
        <v>1798</v>
      </c>
      <c r="I529" t="str">
        <f t="shared" si="33"/>
        <v>anthracis HYU01</v>
      </c>
      <c r="J529" t="s">
        <v>12</v>
      </c>
      <c r="K529" t="s">
        <v>33</v>
      </c>
      <c r="L529" t="s">
        <v>1312</v>
      </c>
      <c r="M529">
        <v>181.89400000000001</v>
      </c>
      <c r="N529">
        <v>32.535400000000003</v>
      </c>
      <c r="O529" s="7">
        <v>159</v>
      </c>
      <c r="P529" t="s">
        <v>18</v>
      </c>
      <c r="Q529" t="s">
        <v>18</v>
      </c>
      <c r="R529" t="s">
        <v>18</v>
      </c>
      <c r="S529" s="7">
        <v>171</v>
      </c>
      <c r="T529" s="7">
        <v>12</v>
      </c>
    </row>
    <row r="530" spans="1:20" x14ac:dyDescent="0.25">
      <c r="A530" s="6">
        <v>529</v>
      </c>
      <c r="B530" s="6" t="s">
        <v>1802</v>
      </c>
      <c r="C530" s="6" t="s">
        <v>1803</v>
      </c>
      <c r="D530" s="6" t="s">
        <v>1804</v>
      </c>
      <c r="E530" s="6" t="str">
        <f t="shared" si="34"/>
        <v>Bacillus anthracis HYU01</v>
      </c>
      <c r="F530" s="6" t="str">
        <f t="shared" si="35"/>
        <v xml:space="preserve">Bacillus </v>
      </c>
      <c r="G530" s="6" t="str">
        <f t="shared" si="36"/>
        <v xml:space="preserve">anthracis </v>
      </c>
      <c r="H530" s="6" t="s">
        <v>1798</v>
      </c>
      <c r="I530" t="str">
        <f t="shared" si="33"/>
        <v>anthracis HYU01</v>
      </c>
      <c r="J530" t="s">
        <v>12</v>
      </c>
      <c r="K530" t="s">
        <v>33</v>
      </c>
      <c r="L530" t="s">
        <v>1312</v>
      </c>
      <c r="M530">
        <v>94.731999999999999</v>
      </c>
      <c r="N530">
        <v>33.0501</v>
      </c>
      <c r="O530" s="7">
        <v>86</v>
      </c>
      <c r="P530" t="s">
        <v>18</v>
      </c>
      <c r="Q530" t="s">
        <v>18</v>
      </c>
      <c r="R530" t="s">
        <v>18</v>
      </c>
      <c r="S530" s="7">
        <v>93</v>
      </c>
      <c r="T530" s="7">
        <v>7</v>
      </c>
    </row>
    <row r="531" spans="1:20" x14ac:dyDescent="0.25">
      <c r="A531" s="6">
        <v>530</v>
      </c>
      <c r="B531" s="6" t="s">
        <v>46</v>
      </c>
      <c r="C531" s="6" t="s">
        <v>1806</v>
      </c>
      <c r="D531" s="6" t="s">
        <v>1807</v>
      </c>
      <c r="E531" s="6" t="str">
        <f t="shared" si="34"/>
        <v>Bacillus anthracis 2000031021</v>
      </c>
      <c r="F531" s="6" t="str">
        <f t="shared" si="35"/>
        <v xml:space="preserve">Bacillus </v>
      </c>
      <c r="G531" s="6" t="str">
        <f t="shared" si="36"/>
        <v xml:space="preserve">anthracis </v>
      </c>
      <c r="H531" s="6" t="s">
        <v>1805</v>
      </c>
      <c r="I531" t="str">
        <f t="shared" si="33"/>
        <v>anthracis 2000031021</v>
      </c>
      <c r="J531" t="s">
        <v>12</v>
      </c>
      <c r="K531" t="s">
        <v>33</v>
      </c>
      <c r="L531" t="s">
        <v>1312</v>
      </c>
      <c r="M531">
        <v>94.756</v>
      </c>
      <c r="N531">
        <v>33.029000000000003</v>
      </c>
      <c r="O531" s="7">
        <v>86</v>
      </c>
      <c r="P531" t="s">
        <v>18</v>
      </c>
      <c r="Q531" t="s">
        <v>18</v>
      </c>
      <c r="R531" t="s">
        <v>18</v>
      </c>
      <c r="S531" s="7">
        <v>92</v>
      </c>
      <c r="T531" s="7">
        <v>6</v>
      </c>
    </row>
    <row r="532" spans="1:20" x14ac:dyDescent="0.25">
      <c r="A532" s="6">
        <v>531</v>
      </c>
      <c r="B532" s="6" t="s">
        <v>1809</v>
      </c>
      <c r="C532" s="6" t="s">
        <v>1810</v>
      </c>
      <c r="D532" s="6" t="s">
        <v>1811</v>
      </c>
      <c r="E532" s="6" t="str">
        <f t="shared" si="34"/>
        <v>Bacillus anthracis Smith 1013</v>
      </c>
      <c r="F532" s="6" t="str">
        <f t="shared" si="35"/>
        <v xml:space="preserve">Bacillus </v>
      </c>
      <c r="G532" s="6" t="str">
        <f t="shared" si="36"/>
        <v xml:space="preserve">anthracis </v>
      </c>
      <c r="H532" s="6" t="s">
        <v>1808</v>
      </c>
      <c r="I532" t="str">
        <f t="shared" si="33"/>
        <v>anthracis Smith 1013</v>
      </c>
      <c r="J532" t="s">
        <v>12</v>
      </c>
      <c r="K532" t="s">
        <v>33</v>
      </c>
      <c r="L532" t="s">
        <v>1312</v>
      </c>
      <c r="M532">
        <v>97.501999999999995</v>
      </c>
      <c r="N532">
        <v>33.1798</v>
      </c>
      <c r="O532" s="7">
        <v>92</v>
      </c>
      <c r="P532" t="s">
        <v>18</v>
      </c>
      <c r="Q532" t="s">
        <v>18</v>
      </c>
      <c r="R532" t="s">
        <v>18</v>
      </c>
      <c r="S532" s="7">
        <v>100</v>
      </c>
      <c r="T532" s="7">
        <v>8</v>
      </c>
    </row>
    <row r="533" spans="1:20" x14ac:dyDescent="0.25">
      <c r="A533" s="6">
        <v>532</v>
      </c>
      <c r="B533" s="6" t="s">
        <v>1813</v>
      </c>
      <c r="C533" s="6" t="s">
        <v>1814</v>
      </c>
      <c r="D533" s="6" t="s">
        <v>1815</v>
      </c>
      <c r="E533" s="6" t="str">
        <f t="shared" si="34"/>
        <v>Bacillus anthracis BFV</v>
      </c>
      <c r="F533" s="6" t="str">
        <f t="shared" si="35"/>
        <v xml:space="preserve">Bacillus </v>
      </c>
      <c r="G533" s="6" t="str">
        <f t="shared" si="36"/>
        <v xml:space="preserve">anthracis </v>
      </c>
      <c r="H533" s="6" t="s">
        <v>1812</v>
      </c>
      <c r="I533" t="str">
        <f t="shared" si="33"/>
        <v>anthracis BFV</v>
      </c>
      <c r="J533" t="s">
        <v>12</v>
      </c>
      <c r="K533" t="s">
        <v>33</v>
      </c>
      <c r="L533" t="s">
        <v>1312</v>
      </c>
      <c r="M533">
        <v>183.08799999999999</v>
      </c>
      <c r="N533">
        <v>32.697400000000002</v>
      </c>
      <c r="O533" s="7">
        <v>155</v>
      </c>
      <c r="P533" t="s">
        <v>18</v>
      </c>
      <c r="Q533" t="s">
        <v>18</v>
      </c>
      <c r="R533" t="s">
        <v>18</v>
      </c>
      <c r="S533" s="7">
        <v>171</v>
      </c>
      <c r="T533" s="7">
        <v>16</v>
      </c>
    </row>
    <row r="534" spans="1:20" x14ac:dyDescent="0.25">
      <c r="A534" s="6">
        <v>533</v>
      </c>
      <c r="B534" s="6" t="s">
        <v>1816</v>
      </c>
      <c r="C534" s="6" t="s">
        <v>1817</v>
      </c>
      <c r="D534" s="6" t="s">
        <v>1818</v>
      </c>
      <c r="E534" s="6" t="str">
        <f t="shared" si="34"/>
        <v>Bacillus anthracis BFV</v>
      </c>
      <c r="F534" s="6" t="str">
        <f t="shared" si="35"/>
        <v xml:space="preserve">Bacillus </v>
      </c>
      <c r="G534" s="6" t="str">
        <f t="shared" si="36"/>
        <v xml:space="preserve">anthracis </v>
      </c>
      <c r="H534" s="6" t="s">
        <v>1812</v>
      </c>
      <c r="I534" t="str">
        <f t="shared" si="33"/>
        <v>anthracis BFV</v>
      </c>
      <c r="J534" t="s">
        <v>12</v>
      </c>
      <c r="K534" t="s">
        <v>33</v>
      </c>
      <c r="L534" t="s">
        <v>1312</v>
      </c>
      <c r="M534">
        <v>95.213999999999999</v>
      </c>
      <c r="N534">
        <v>33.054000000000002</v>
      </c>
      <c r="O534" s="7">
        <v>89</v>
      </c>
      <c r="P534" t="s">
        <v>18</v>
      </c>
      <c r="Q534" t="s">
        <v>18</v>
      </c>
      <c r="R534" t="s">
        <v>18</v>
      </c>
      <c r="S534" s="7">
        <v>94</v>
      </c>
      <c r="T534" s="7">
        <v>5</v>
      </c>
    </row>
    <row r="535" spans="1:20" x14ac:dyDescent="0.25">
      <c r="A535" s="6">
        <v>534</v>
      </c>
      <c r="B535" s="6" t="s">
        <v>1809</v>
      </c>
      <c r="C535" s="6" t="s">
        <v>1820</v>
      </c>
      <c r="D535" s="6" t="s">
        <v>1821</v>
      </c>
      <c r="E535" s="6" t="str">
        <f t="shared" si="34"/>
        <v>Bacillus anthracis A0157</v>
      </c>
      <c r="F535" s="6" t="str">
        <f t="shared" si="35"/>
        <v xml:space="preserve">Bacillus </v>
      </c>
      <c r="G535" s="6" t="str">
        <f t="shared" si="36"/>
        <v xml:space="preserve">anthracis </v>
      </c>
      <c r="H535" s="6" t="s">
        <v>1819</v>
      </c>
      <c r="I535" t="str">
        <f t="shared" si="33"/>
        <v>anthracis A0157</v>
      </c>
      <c r="J535" t="s">
        <v>12</v>
      </c>
      <c r="K535" t="s">
        <v>33</v>
      </c>
      <c r="L535" t="s">
        <v>1312</v>
      </c>
      <c r="M535">
        <v>94.808999999999997</v>
      </c>
      <c r="N535">
        <v>33.047499999999999</v>
      </c>
      <c r="O535" s="7">
        <v>89</v>
      </c>
      <c r="P535" t="s">
        <v>18</v>
      </c>
      <c r="Q535" t="s">
        <v>18</v>
      </c>
      <c r="R535" t="s">
        <v>18</v>
      </c>
      <c r="S535" s="7">
        <v>94</v>
      </c>
      <c r="T535" s="7">
        <v>5</v>
      </c>
    </row>
    <row r="536" spans="1:20" x14ac:dyDescent="0.25">
      <c r="A536" s="6">
        <v>535</v>
      </c>
      <c r="B536" s="6" t="s">
        <v>1823</v>
      </c>
      <c r="C536" s="6" t="s">
        <v>1824</v>
      </c>
      <c r="D536" s="6" t="s">
        <v>1825</v>
      </c>
      <c r="E536" s="6" t="str">
        <f t="shared" si="34"/>
        <v>Bacillus anthracis Ames A0462</v>
      </c>
      <c r="F536" s="6" t="str">
        <f t="shared" si="35"/>
        <v xml:space="preserve">Bacillus </v>
      </c>
      <c r="G536" s="6" t="str">
        <f t="shared" si="36"/>
        <v xml:space="preserve">anthracis </v>
      </c>
      <c r="H536" s="6" t="s">
        <v>1822</v>
      </c>
      <c r="I536" t="str">
        <f t="shared" si="33"/>
        <v>anthracis Ames A0462</v>
      </c>
      <c r="J536" t="s">
        <v>12</v>
      </c>
      <c r="K536" t="s">
        <v>33</v>
      </c>
      <c r="L536" t="s">
        <v>1312</v>
      </c>
      <c r="M536">
        <v>181.67699999999999</v>
      </c>
      <c r="N536">
        <v>32.529699999999998</v>
      </c>
      <c r="O536" s="7">
        <v>159</v>
      </c>
      <c r="P536" t="s">
        <v>18</v>
      </c>
      <c r="Q536" t="s">
        <v>18</v>
      </c>
      <c r="R536" t="s">
        <v>18</v>
      </c>
      <c r="S536" s="7">
        <v>170</v>
      </c>
      <c r="T536" s="7">
        <v>11</v>
      </c>
    </row>
    <row r="537" spans="1:20" x14ac:dyDescent="0.25">
      <c r="A537" s="6">
        <v>536</v>
      </c>
      <c r="B537" s="6" t="s">
        <v>1809</v>
      </c>
      <c r="C537" s="6" t="s">
        <v>1826</v>
      </c>
      <c r="D537" s="6" t="s">
        <v>1827</v>
      </c>
      <c r="E537" s="6" t="str">
        <f t="shared" si="34"/>
        <v>Bacillus anthracis Ames A0462</v>
      </c>
      <c r="F537" s="6" t="str">
        <f t="shared" si="35"/>
        <v xml:space="preserve">Bacillus </v>
      </c>
      <c r="G537" s="6" t="str">
        <f t="shared" si="36"/>
        <v xml:space="preserve">anthracis </v>
      </c>
      <c r="H537" s="6" t="s">
        <v>1822</v>
      </c>
      <c r="I537" t="str">
        <f t="shared" si="33"/>
        <v>anthracis Ames A0462</v>
      </c>
      <c r="J537" t="s">
        <v>12</v>
      </c>
      <c r="K537" t="s">
        <v>33</v>
      </c>
      <c r="L537" t="s">
        <v>1312</v>
      </c>
      <c r="M537">
        <v>94.837999999999994</v>
      </c>
      <c r="N537">
        <v>33.066899999999997</v>
      </c>
      <c r="O537" s="7">
        <v>86</v>
      </c>
      <c r="P537" t="s">
        <v>18</v>
      </c>
      <c r="Q537" t="s">
        <v>18</v>
      </c>
      <c r="R537" t="s">
        <v>18</v>
      </c>
      <c r="S537" s="7">
        <v>93</v>
      </c>
      <c r="T537" s="7">
        <v>7</v>
      </c>
    </row>
    <row r="538" spans="1:20" x14ac:dyDescent="0.25">
      <c r="A538" s="6">
        <v>537</v>
      </c>
      <c r="B538" s="6" t="s">
        <v>1809</v>
      </c>
      <c r="C538" s="6" t="s">
        <v>1829</v>
      </c>
      <c r="D538" s="6" t="s">
        <v>1830</v>
      </c>
      <c r="E538" s="6" t="str">
        <f t="shared" si="34"/>
        <v>Bacillus anthracis</v>
      </c>
      <c r="F538" s="6" t="str">
        <f t="shared" si="35"/>
        <v xml:space="preserve">Bacillus </v>
      </c>
      <c r="G538" s="6" t="str">
        <f t="shared" si="36"/>
        <v>anthracis</v>
      </c>
      <c r="H538" s="6" t="s">
        <v>1828</v>
      </c>
      <c r="I538" t="str">
        <f t="shared" ref="I538:I601" si="37">IF(H538="["," ",IF(H538="'"," ",MID(H:H,FIND(" ",H:H,1)+1,20)))</f>
        <v>anthracis</v>
      </c>
      <c r="J538" t="s">
        <v>12</v>
      </c>
      <c r="K538" t="s">
        <v>33</v>
      </c>
      <c r="L538" t="s">
        <v>1312</v>
      </c>
      <c r="M538">
        <v>94.802999999999997</v>
      </c>
      <c r="N538">
        <v>33.045400000000001</v>
      </c>
      <c r="O538" s="7">
        <v>90</v>
      </c>
      <c r="P538" t="s">
        <v>18</v>
      </c>
      <c r="Q538" t="s">
        <v>18</v>
      </c>
      <c r="R538" t="s">
        <v>18</v>
      </c>
      <c r="S538" s="7">
        <v>95</v>
      </c>
      <c r="T538" s="7">
        <v>5</v>
      </c>
    </row>
    <row r="539" spans="1:20" x14ac:dyDescent="0.25">
      <c r="A539" s="6">
        <v>538</v>
      </c>
      <c r="B539" s="6" t="s">
        <v>1823</v>
      </c>
      <c r="C539" s="6" t="s">
        <v>1831</v>
      </c>
      <c r="D539" s="6" t="s">
        <v>1832</v>
      </c>
      <c r="E539" s="6" t="str">
        <f t="shared" si="34"/>
        <v>Bacillus anthracis</v>
      </c>
      <c r="F539" s="6" t="str">
        <f t="shared" si="35"/>
        <v xml:space="preserve">Bacillus </v>
      </c>
      <c r="G539" s="6" t="str">
        <f t="shared" si="36"/>
        <v>anthracis</v>
      </c>
      <c r="H539" s="6" t="s">
        <v>1828</v>
      </c>
      <c r="I539" t="str">
        <f t="shared" si="37"/>
        <v>anthracis</v>
      </c>
      <c r="J539" t="s">
        <v>12</v>
      </c>
      <c r="K539" t="s">
        <v>33</v>
      </c>
      <c r="L539" t="s">
        <v>1312</v>
      </c>
      <c r="M539">
        <v>181.68199999999999</v>
      </c>
      <c r="N539">
        <v>32.533200000000001</v>
      </c>
      <c r="O539" s="7">
        <v>160</v>
      </c>
      <c r="P539" t="s">
        <v>18</v>
      </c>
      <c r="Q539" t="s">
        <v>18</v>
      </c>
      <c r="R539" t="s">
        <v>18</v>
      </c>
      <c r="S539" s="7">
        <v>171</v>
      </c>
      <c r="T539" s="7">
        <v>11</v>
      </c>
    </row>
    <row r="540" spans="1:20" x14ac:dyDescent="0.25">
      <c r="A540" s="6">
        <v>539</v>
      </c>
      <c r="B540" s="6">
        <v>1</v>
      </c>
      <c r="C540" s="6" t="s">
        <v>1834</v>
      </c>
      <c r="D540" s="6" t="s">
        <v>1835</v>
      </c>
      <c r="E540" s="6" t="str">
        <f t="shared" si="34"/>
        <v>Bacillus anthracis PAK-1</v>
      </c>
      <c r="F540" s="6" t="str">
        <f t="shared" si="35"/>
        <v xml:space="preserve">Bacillus </v>
      </c>
      <c r="G540" s="6" t="str">
        <f t="shared" si="36"/>
        <v xml:space="preserve">anthracis </v>
      </c>
      <c r="H540" s="6" t="s">
        <v>1833</v>
      </c>
      <c r="I540" t="str">
        <f t="shared" si="37"/>
        <v>anthracis PAK-1</v>
      </c>
      <c r="J540" t="s">
        <v>12</v>
      </c>
      <c r="K540" t="s">
        <v>33</v>
      </c>
      <c r="L540" t="s">
        <v>1312</v>
      </c>
      <c r="M540">
        <v>181.75399999999999</v>
      </c>
      <c r="N540">
        <v>32.5319</v>
      </c>
      <c r="O540" s="7">
        <v>156</v>
      </c>
      <c r="P540" t="s">
        <v>18</v>
      </c>
      <c r="Q540" t="s">
        <v>18</v>
      </c>
      <c r="R540" t="s">
        <v>18</v>
      </c>
      <c r="S540" s="7">
        <v>168</v>
      </c>
      <c r="T540" s="7">
        <v>12</v>
      </c>
    </row>
    <row r="541" spans="1:20" x14ac:dyDescent="0.25">
      <c r="A541" s="6">
        <v>540</v>
      </c>
      <c r="B541" s="6">
        <v>2</v>
      </c>
      <c r="C541" s="6" t="s">
        <v>1837</v>
      </c>
      <c r="D541" s="6" t="s">
        <v>1838</v>
      </c>
      <c r="E541" s="6" t="str">
        <f t="shared" si="34"/>
        <v>Bacillus anthracis Vollum 1B</v>
      </c>
      <c r="F541" s="6" t="str">
        <f t="shared" si="35"/>
        <v xml:space="preserve">Bacillus </v>
      </c>
      <c r="G541" s="6" t="str">
        <f t="shared" si="36"/>
        <v xml:space="preserve">anthracis </v>
      </c>
      <c r="H541" s="6" t="s">
        <v>1836</v>
      </c>
      <c r="I541" t="str">
        <f t="shared" si="37"/>
        <v>anthracis Vollum 1B</v>
      </c>
      <c r="J541" t="s">
        <v>12</v>
      </c>
      <c r="K541" t="s">
        <v>33</v>
      </c>
      <c r="L541" t="s">
        <v>1312</v>
      </c>
      <c r="M541">
        <v>94.891999999999996</v>
      </c>
      <c r="N541">
        <v>33.051299999999998</v>
      </c>
      <c r="O541" s="7">
        <v>88</v>
      </c>
      <c r="P541" t="s">
        <v>18</v>
      </c>
      <c r="Q541" t="s">
        <v>18</v>
      </c>
      <c r="R541" t="s">
        <v>18</v>
      </c>
      <c r="S541" s="7">
        <v>94</v>
      </c>
      <c r="T541" s="7">
        <v>6</v>
      </c>
    </row>
    <row r="542" spans="1:20" x14ac:dyDescent="0.25">
      <c r="A542" s="6">
        <v>541</v>
      </c>
      <c r="B542" s="6">
        <v>1</v>
      </c>
      <c r="C542" s="6" t="s">
        <v>1839</v>
      </c>
      <c r="D542" s="6" t="s">
        <v>1840</v>
      </c>
      <c r="E542" s="6" t="str">
        <f t="shared" si="34"/>
        <v>Bacillus anthracis Vollum 1B</v>
      </c>
      <c r="F542" s="6" t="str">
        <f t="shared" si="35"/>
        <v xml:space="preserve">Bacillus </v>
      </c>
      <c r="G542" s="6" t="str">
        <f t="shared" si="36"/>
        <v xml:space="preserve">anthracis </v>
      </c>
      <c r="H542" s="6" t="s">
        <v>1836</v>
      </c>
      <c r="I542" t="str">
        <f t="shared" si="37"/>
        <v>anthracis Vollum 1B</v>
      </c>
      <c r="J542" t="s">
        <v>12</v>
      </c>
      <c r="K542" t="s">
        <v>33</v>
      </c>
      <c r="L542" t="s">
        <v>1312</v>
      </c>
      <c r="M542">
        <v>181.76499999999999</v>
      </c>
      <c r="N542">
        <v>32.534300000000002</v>
      </c>
      <c r="O542" s="7">
        <v>160</v>
      </c>
      <c r="P542" t="s">
        <v>18</v>
      </c>
      <c r="Q542" t="s">
        <v>18</v>
      </c>
      <c r="R542" t="s">
        <v>18</v>
      </c>
      <c r="S542" s="7">
        <v>171</v>
      </c>
      <c r="T542" s="7">
        <v>11</v>
      </c>
    </row>
    <row r="543" spans="1:20" x14ac:dyDescent="0.25">
      <c r="A543" s="6">
        <v>542</v>
      </c>
      <c r="B543" s="6">
        <v>2</v>
      </c>
      <c r="C543" s="6" t="s">
        <v>1842</v>
      </c>
      <c r="D543" s="6" t="s">
        <v>1843</v>
      </c>
      <c r="E543" s="6" t="str">
        <f t="shared" si="34"/>
        <v>Bacillus anthracis K3</v>
      </c>
      <c r="F543" s="6" t="str">
        <f t="shared" si="35"/>
        <v xml:space="preserve">Bacillus </v>
      </c>
      <c r="G543" s="6" t="str">
        <f t="shared" si="36"/>
        <v xml:space="preserve">anthracis </v>
      </c>
      <c r="H543" s="6" t="s">
        <v>1841</v>
      </c>
      <c r="I543" t="str">
        <f t="shared" si="37"/>
        <v>anthracis K3</v>
      </c>
      <c r="J543" t="s">
        <v>12</v>
      </c>
      <c r="K543" t="s">
        <v>33</v>
      </c>
      <c r="L543" t="s">
        <v>1312</v>
      </c>
      <c r="M543">
        <v>94.802999999999997</v>
      </c>
      <c r="N543">
        <v>33.054900000000004</v>
      </c>
      <c r="O543" s="7">
        <v>87</v>
      </c>
      <c r="P543" t="s">
        <v>18</v>
      </c>
      <c r="Q543" t="s">
        <v>18</v>
      </c>
      <c r="R543" t="s">
        <v>18</v>
      </c>
      <c r="S543" s="7">
        <v>94</v>
      </c>
      <c r="T543" s="7">
        <v>7</v>
      </c>
    </row>
    <row r="544" spans="1:20" x14ac:dyDescent="0.25">
      <c r="A544" s="6">
        <v>543</v>
      </c>
      <c r="B544" s="6">
        <v>1</v>
      </c>
      <c r="C544" s="6" t="s">
        <v>1844</v>
      </c>
      <c r="D544" s="6" t="s">
        <v>1845</v>
      </c>
      <c r="E544" s="6" t="str">
        <f t="shared" si="34"/>
        <v>Bacillus anthracis K3</v>
      </c>
      <c r="F544" s="6" t="str">
        <f t="shared" si="35"/>
        <v xml:space="preserve">Bacillus </v>
      </c>
      <c r="G544" s="6" t="str">
        <f t="shared" si="36"/>
        <v xml:space="preserve">anthracis </v>
      </c>
      <c r="H544" s="6" t="s">
        <v>1841</v>
      </c>
      <c r="I544" t="str">
        <f t="shared" si="37"/>
        <v>anthracis K3</v>
      </c>
      <c r="J544" t="s">
        <v>12</v>
      </c>
      <c r="K544" t="s">
        <v>33</v>
      </c>
      <c r="L544" t="s">
        <v>1312</v>
      </c>
      <c r="M544">
        <v>181.46</v>
      </c>
      <c r="N544">
        <v>32.537199999999999</v>
      </c>
      <c r="O544" s="7">
        <v>156</v>
      </c>
      <c r="P544" t="s">
        <v>18</v>
      </c>
      <c r="Q544" t="s">
        <v>18</v>
      </c>
      <c r="R544" t="s">
        <v>18</v>
      </c>
      <c r="S544" s="7">
        <v>172</v>
      </c>
      <c r="T544" s="7">
        <v>16</v>
      </c>
    </row>
    <row r="545" spans="1:20" x14ac:dyDescent="0.25">
      <c r="A545" s="6">
        <v>544</v>
      </c>
      <c r="B545" s="6">
        <v>2</v>
      </c>
      <c r="C545" s="6" t="s">
        <v>1847</v>
      </c>
      <c r="D545" s="6" t="s">
        <v>1848</v>
      </c>
      <c r="E545" s="6" t="str">
        <f t="shared" si="34"/>
        <v>Bacillus anthracis Ohio ACB</v>
      </c>
      <c r="F545" s="6" t="str">
        <f t="shared" si="35"/>
        <v xml:space="preserve">Bacillus </v>
      </c>
      <c r="G545" s="6" t="str">
        <f t="shared" si="36"/>
        <v xml:space="preserve">anthracis </v>
      </c>
      <c r="H545" s="6" t="s">
        <v>1846</v>
      </c>
      <c r="I545" t="str">
        <f t="shared" si="37"/>
        <v>anthracis Ohio ACB</v>
      </c>
      <c r="J545" t="s">
        <v>12</v>
      </c>
      <c r="K545" t="s">
        <v>33</v>
      </c>
      <c r="L545" t="s">
        <v>1312</v>
      </c>
      <c r="M545">
        <v>94.796999999999997</v>
      </c>
      <c r="N545">
        <v>33.052700000000002</v>
      </c>
      <c r="O545" s="7">
        <v>88</v>
      </c>
      <c r="P545" t="s">
        <v>18</v>
      </c>
      <c r="Q545" t="s">
        <v>18</v>
      </c>
      <c r="R545" t="s">
        <v>18</v>
      </c>
      <c r="S545" s="7">
        <v>94</v>
      </c>
      <c r="T545" s="7">
        <v>6</v>
      </c>
    </row>
    <row r="546" spans="1:20" x14ac:dyDescent="0.25">
      <c r="A546" s="6">
        <v>545</v>
      </c>
      <c r="B546" s="6">
        <v>1</v>
      </c>
      <c r="C546" s="6" t="s">
        <v>1849</v>
      </c>
      <c r="D546" s="6" t="s">
        <v>1850</v>
      </c>
      <c r="E546" s="6" t="str">
        <f t="shared" si="34"/>
        <v>Bacillus anthracis Ohio ACB</v>
      </c>
      <c r="F546" s="6" t="str">
        <f t="shared" si="35"/>
        <v xml:space="preserve">Bacillus </v>
      </c>
      <c r="G546" s="6" t="str">
        <f t="shared" si="36"/>
        <v xml:space="preserve">anthracis </v>
      </c>
      <c r="H546" s="6" t="s">
        <v>1846</v>
      </c>
      <c r="I546" t="str">
        <f t="shared" si="37"/>
        <v>anthracis Ohio ACB</v>
      </c>
      <c r="J546" t="s">
        <v>12</v>
      </c>
      <c r="K546" t="s">
        <v>33</v>
      </c>
      <c r="L546" t="s">
        <v>1312</v>
      </c>
      <c r="M546">
        <v>181.369</v>
      </c>
      <c r="N546">
        <v>32.514899999999997</v>
      </c>
      <c r="O546" s="7">
        <v>156</v>
      </c>
      <c r="P546" t="s">
        <v>18</v>
      </c>
      <c r="Q546" t="s">
        <v>18</v>
      </c>
      <c r="R546" t="s">
        <v>18</v>
      </c>
      <c r="S546" s="7">
        <v>170</v>
      </c>
      <c r="T546" s="7">
        <v>14</v>
      </c>
    </row>
    <row r="547" spans="1:20" x14ac:dyDescent="0.25">
      <c r="A547" s="6">
        <v>546</v>
      </c>
      <c r="B547" s="6" t="s">
        <v>1823</v>
      </c>
      <c r="C547" s="6" t="s">
        <v>1852</v>
      </c>
      <c r="D547" s="6" t="s">
        <v>1853</v>
      </c>
      <c r="E547" s="6" t="str">
        <f t="shared" si="34"/>
        <v>Bacillus anthracis SK-102</v>
      </c>
      <c r="F547" s="6" t="str">
        <f t="shared" si="35"/>
        <v xml:space="preserve">Bacillus </v>
      </c>
      <c r="G547" s="6" t="str">
        <f t="shared" si="36"/>
        <v xml:space="preserve">anthracis </v>
      </c>
      <c r="H547" s="6" t="s">
        <v>1851</v>
      </c>
      <c r="I547" t="str">
        <f t="shared" si="37"/>
        <v>anthracis SK-102</v>
      </c>
      <c r="J547" t="s">
        <v>12</v>
      </c>
      <c r="K547" t="s">
        <v>33</v>
      </c>
      <c r="L547" t="s">
        <v>1312</v>
      </c>
      <c r="M547">
        <v>180.69300000000001</v>
      </c>
      <c r="N547">
        <v>32.547499999999999</v>
      </c>
      <c r="O547" s="7">
        <v>155</v>
      </c>
      <c r="P547" t="s">
        <v>18</v>
      </c>
      <c r="Q547" t="s">
        <v>18</v>
      </c>
      <c r="R547" t="s">
        <v>18</v>
      </c>
      <c r="S547" s="7">
        <v>166</v>
      </c>
      <c r="T547" s="7">
        <v>11</v>
      </c>
    </row>
    <row r="548" spans="1:20" x14ac:dyDescent="0.25">
      <c r="A548" s="6">
        <v>547</v>
      </c>
      <c r="B548" s="6" t="s">
        <v>1809</v>
      </c>
      <c r="C548" s="6" t="s">
        <v>1854</v>
      </c>
      <c r="D548" s="6" t="s">
        <v>1855</v>
      </c>
      <c r="E548" s="6" t="str">
        <f t="shared" si="34"/>
        <v>Bacillus anthracis SK-102</v>
      </c>
      <c r="F548" s="6" t="str">
        <f t="shared" si="35"/>
        <v xml:space="preserve">Bacillus </v>
      </c>
      <c r="G548" s="6" t="str">
        <f t="shared" si="36"/>
        <v xml:space="preserve">anthracis </v>
      </c>
      <c r="H548" s="6" t="s">
        <v>1851</v>
      </c>
      <c r="I548" t="str">
        <f t="shared" si="37"/>
        <v>anthracis SK-102</v>
      </c>
      <c r="J548" t="s">
        <v>12</v>
      </c>
      <c r="K548" t="s">
        <v>33</v>
      </c>
      <c r="L548" t="s">
        <v>1312</v>
      </c>
      <c r="M548">
        <v>94.884</v>
      </c>
      <c r="N548">
        <v>33.051900000000003</v>
      </c>
      <c r="O548" s="7">
        <v>89</v>
      </c>
      <c r="P548" t="s">
        <v>18</v>
      </c>
      <c r="Q548" t="s">
        <v>18</v>
      </c>
      <c r="R548" t="s">
        <v>18</v>
      </c>
      <c r="S548" s="7">
        <v>94</v>
      </c>
      <c r="T548" s="7">
        <v>5</v>
      </c>
    </row>
    <row r="549" spans="1:20" x14ac:dyDescent="0.25">
      <c r="A549" s="6">
        <v>548</v>
      </c>
      <c r="B549" s="6" t="s">
        <v>1809</v>
      </c>
      <c r="C549" s="6" t="s">
        <v>1857</v>
      </c>
      <c r="D549" s="6" t="s">
        <v>1858</v>
      </c>
      <c r="E549" s="6" t="str">
        <f t="shared" si="34"/>
        <v>Bacillus anthracis Pasteur</v>
      </c>
      <c r="F549" s="6" t="str">
        <f t="shared" si="35"/>
        <v xml:space="preserve">Bacillus </v>
      </c>
      <c r="G549" s="6" t="str">
        <f t="shared" si="36"/>
        <v xml:space="preserve">anthracis </v>
      </c>
      <c r="H549" s="6" t="s">
        <v>1856</v>
      </c>
      <c r="I549" t="str">
        <f t="shared" si="37"/>
        <v>anthracis Pasteur</v>
      </c>
      <c r="J549" t="s">
        <v>12</v>
      </c>
      <c r="K549" t="s">
        <v>33</v>
      </c>
      <c r="L549" t="s">
        <v>1312</v>
      </c>
      <c r="M549">
        <v>94.721000000000004</v>
      </c>
      <c r="N549">
        <v>33.047600000000003</v>
      </c>
      <c r="O549" s="7">
        <v>89</v>
      </c>
      <c r="P549" t="s">
        <v>18</v>
      </c>
      <c r="Q549" t="s">
        <v>18</v>
      </c>
      <c r="R549" t="s">
        <v>18</v>
      </c>
      <c r="S549" s="7">
        <v>94</v>
      </c>
      <c r="T549" s="7">
        <v>5</v>
      </c>
    </row>
    <row r="550" spans="1:20" x14ac:dyDescent="0.25">
      <c r="A550" s="6">
        <v>549</v>
      </c>
      <c r="B550" s="6" t="s">
        <v>1809</v>
      </c>
      <c r="C550" s="6" t="s">
        <v>1860</v>
      </c>
      <c r="D550" s="6" t="s">
        <v>1861</v>
      </c>
      <c r="E550" s="6" t="str">
        <f t="shared" si="34"/>
        <v>Bacillus anthracis BA1015</v>
      </c>
      <c r="F550" s="6" t="str">
        <f t="shared" si="35"/>
        <v xml:space="preserve">Bacillus </v>
      </c>
      <c r="G550" s="6" t="str">
        <f t="shared" si="36"/>
        <v xml:space="preserve">anthracis </v>
      </c>
      <c r="H550" s="6" t="s">
        <v>1859</v>
      </c>
      <c r="I550" t="str">
        <f t="shared" si="37"/>
        <v>anthracis BA1015</v>
      </c>
      <c r="J550" t="s">
        <v>12</v>
      </c>
      <c r="K550" t="s">
        <v>33</v>
      </c>
      <c r="L550" t="s">
        <v>1312</v>
      </c>
      <c r="M550">
        <v>94.807000000000002</v>
      </c>
      <c r="N550">
        <v>33.056600000000003</v>
      </c>
      <c r="O550" s="7">
        <v>88</v>
      </c>
      <c r="P550" t="s">
        <v>18</v>
      </c>
      <c r="Q550" t="s">
        <v>18</v>
      </c>
      <c r="R550" t="s">
        <v>18</v>
      </c>
      <c r="S550" s="7">
        <v>95</v>
      </c>
      <c r="T550" s="7">
        <v>7</v>
      </c>
    </row>
    <row r="551" spans="1:20" x14ac:dyDescent="0.25">
      <c r="A551" s="6">
        <v>550</v>
      </c>
      <c r="B551" s="6" t="s">
        <v>1823</v>
      </c>
      <c r="C551" s="6" t="s">
        <v>1862</v>
      </c>
      <c r="D551" s="6" t="s">
        <v>1863</v>
      </c>
      <c r="E551" s="6" t="str">
        <f t="shared" si="34"/>
        <v>Bacillus anthracis BA1015</v>
      </c>
      <c r="F551" s="6" t="str">
        <f t="shared" si="35"/>
        <v xml:space="preserve">Bacillus </v>
      </c>
      <c r="G551" s="6" t="str">
        <f t="shared" si="36"/>
        <v xml:space="preserve">anthracis </v>
      </c>
      <c r="H551" s="6" t="s">
        <v>1859</v>
      </c>
      <c r="I551" t="str">
        <f t="shared" si="37"/>
        <v>anthracis BA1015</v>
      </c>
      <c r="J551" t="s">
        <v>12</v>
      </c>
      <c r="K551" t="s">
        <v>33</v>
      </c>
      <c r="L551" t="s">
        <v>1312</v>
      </c>
      <c r="M551">
        <v>181.70699999999999</v>
      </c>
      <c r="N551">
        <v>32.521000000000001</v>
      </c>
      <c r="O551" s="7">
        <v>159</v>
      </c>
      <c r="P551" t="s">
        <v>18</v>
      </c>
      <c r="Q551" t="s">
        <v>18</v>
      </c>
      <c r="R551" t="s">
        <v>18</v>
      </c>
      <c r="S551" s="7">
        <v>171</v>
      </c>
      <c r="T551" s="7">
        <v>12</v>
      </c>
    </row>
    <row r="552" spans="1:20" x14ac:dyDescent="0.25">
      <c r="A552" s="6">
        <v>551</v>
      </c>
      <c r="B552" s="6" t="s">
        <v>1809</v>
      </c>
      <c r="C552" s="6" t="s">
        <v>1865</v>
      </c>
      <c r="D552" s="6" t="s">
        <v>1866</v>
      </c>
      <c r="E552" s="6" t="str">
        <f t="shared" si="34"/>
        <v>Bacillus anthracis BA1035</v>
      </c>
      <c r="F552" s="6" t="str">
        <f t="shared" si="35"/>
        <v xml:space="preserve">Bacillus </v>
      </c>
      <c r="G552" s="6" t="str">
        <f t="shared" si="36"/>
        <v xml:space="preserve">anthracis </v>
      </c>
      <c r="H552" s="6" t="s">
        <v>1864</v>
      </c>
      <c r="I552" t="str">
        <f t="shared" si="37"/>
        <v>anthracis BA1035</v>
      </c>
      <c r="J552" t="s">
        <v>12</v>
      </c>
      <c r="K552" t="s">
        <v>33</v>
      </c>
      <c r="L552" t="s">
        <v>1312</v>
      </c>
      <c r="M552">
        <v>94.766999999999996</v>
      </c>
      <c r="N552">
        <v>33.044199999999996</v>
      </c>
      <c r="O552" s="7">
        <v>83</v>
      </c>
      <c r="P552" t="s">
        <v>18</v>
      </c>
      <c r="Q552" t="s">
        <v>18</v>
      </c>
      <c r="R552" t="s">
        <v>18</v>
      </c>
      <c r="S552" s="7">
        <v>92</v>
      </c>
      <c r="T552" s="7">
        <v>9</v>
      </c>
    </row>
    <row r="553" spans="1:20" x14ac:dyDescent="0.25">
      <c r="A553" s="6">
        <v>552</v>
      </c>
      <c r="B553" s="6" t="s">
        <v>1823</v>
      </c>
      <c r="C553" s="6" t="s">
        <v>1867</v>
      </c>
      <c r="D553" s="6" t="s">
        <v>1868</v>
      </c>
      <c r="E553" s="6" t="str">
        <f t="shared" si="34"/>
        <v>Bacillus anthracis BA1035</v>
      </c>
      <c r="F553" s="6" t="str">
        <f t="shared" si="35"/>
        <v xml:space="preserve">Bacillus </v>
      </c>
      <c r="G553" s="6" t="str">
        <f t="shared" si="36"/>
        <v xml:space="preserve">anthracis </v>
      </c>
      <c r="H553" s="6" t="s">
        <v>1864</v>
      </c>
      <c r="I553" t="str">
        <f t="shared" si="37"/>
        <v>anthracis BA1035</v>
      </c>
      <c r="J553" t="s">
        <v>12</v>
      </c>
      <c r="K553" t="s">
        <v>33</v>
      </c>
      <c r="L553" t="s">
        <v>1312</v>
      </c>
      <c r="M553">
        <v>181.892</v>
      </c>
      <c r="N553">
        <v>32.537999999999997</v>
      </c>
      <c r="O553" s="7">
        <v>156</v>
      </c>
      <c r="P553" t="s">
        <v>18</v>
      </c>
      <c r="Q553" t="s">
        <v>18</v>
      </c>
      <c r="R553" t="s">
        <v>18</v>
      </c>
      <c r="S553" s="7">
        <v>168</v>
      </c>
      <c r="T553" s="7">
        <v>12</v>
      </c>
    </row>
    <row r="554" spans="1:20" x14ac:dyDescent="0.25">
      <c r="A554" s="6">
        <v>553</v>
      </c>
      <c r="B554" s="6" t="s">
        <v>1823</v>
      </c>
      <c r="C554" s="6" t="s">
        <v>1870</v>
      </c>
      <c r="D554" s="6" t="s">
        <v>1871</v>
      </c>
      <c r="E554" s="6" t="str">
        <f t="shared" si="34"/>
        <v>Bacillus anthracis RA3</v>
      </c>
      <c r="F554" s="6" t="str">
        <f t="shared" si="35"/>
        <v xml:space="preserve">Bacillus </v>
      </c>
      <c r="G554" s="6" t="str">
        <f t="shared" si="36"/>
        <v xml:space="preserve">anthracis </v>
      </c>
      <c r="H554" s="6" t="s">
        <v>1869</v>
      </c>
      <c r="I554" t="str">
        <f t="shared" si="37"/>
        <v>anthracis RA3</v>
      </c>
      <c r="J554" t="s">
        <v>12</v>
      </c>
      <c r="K554" t="s">
        <v>33</v>
      </c>
      <c r="L554" t="s">
        <v>1312</v>
      </c>
      <c r="M554">
        <v>181.92</v>
      </c>
      <c r="N554">
        <v>32.539000000000001</v>
      </c>
      <c r="O554" s="7">
        <v>157</v>
      </c>
      <c r="P554" t="s">
        <v>18</v>
      </c>
      <c r="Q554" t="s">
        <v>18</v>
      </c>
      <c r="R554" t="s">
        <v>18</v>
      </c>
      <c r="S554" s="7">
        <v>169</v>
      </c>
      <c r="T554" s="7">
        <v>12</v>
      </c>
    </row>
    <row r="555" spans="1:20" x14ac:dyDescent="0.25">
      <c r="A555" s="6">
        <v>554</v>
      </c>
      <c r="B555" s="6" t="s">
        <v>1809</v>
      </c>
      <c r="C555" s="6" t="s">
        <v>1872</v>
      </c>
      <c r="D555" s="6" t="s">
        <v>1873</v>
      </c>
      <c r="E555" s="6" t="str">
        <f t="shared" si="34"/>
        <v>Bacillus anthracis RA3</v>
      </c>
      <c r="F555" s="6" t="str">
        <f t="shared" si="35"/>
        <v xml:space="preserve">Bacillus </v>
      </c>
      <c r="G555" s="6" t="str">
        <f t="shared" si="36"/>
        <v xml:space="preserve">anthracis </v>
      </c>
      <c r="H555" s="6" t="s">
        <v>1869</v>
      </c>
      <c r="I555" t="str">
        <f t="shared" si="37"/>
        <v>anthracis RA3</v>
      </c>
      <c r="J555" t="s">
        <v>12</v>
      </c>
      <c r="K555" t="s">
        <v>33</v>
      </c>
      <c r="L555" t="s">
        <v>1312</v>
      </c>
      <c r="M555">
        <v>94.74</v>
      </c>
      <c r="N555">
        <v>33.0473</v>
      </c>
      <c r="O555" s="7">
        <v>84</v>
      </c>
      <c r="P555" t="s">
        <v>18</v>
      </c>
      <c r="Q555" t="s">
        <v>18</v>
      </c>
      <c r="R555" t="s">
        <v>18</v>
      </c>
      <c r="S555" s="7">
        <v>92</v>
      </c>
      <c r="T555" s="7">
        <v>8</v>
      </c>
    </row>
    <row r="556" spans="1:20" x14ac:dyDescent="0.25">
      <c r="A556" s="6">
        <v>555</v>
      </c>
      <c r="B556" s="6" t="s">
        <v>1809</v>
      </c>
      <c r="C556" s="6" t="s">
        <v>1875</v>
      </c>
      <c r="D556" s="6" t="s">
        <v>1876</v>
      </c>
      <c r="E556" s="6" t="str">
        <f t="shared" si="34"/>
        <v>Bacillus anthracis 2002013094</v>
      </c>
      <c r="F556" s="6" t="str">
        <f t="shared" si="35"/>
        <v xml:space="preserve">Bacillus </v>
      </c>
      <c r="G556" s="6" t="str">
        <f t="shared" si="36"/>
        <v xml:space="preserve">anthracis </v>
      </c>
      <c r="H556" s="6" t="s">
        <v>1874</v>
      </c>
      <c r="I556" t="str">
        <f t="shared" si="37"/>
        <v>anthracis 2002013094</v>
      </c>
      <c r="J556" t="s">
        <v>12</v>
      </c>
      <c r="K556" t="s">
        <v>33</v>
      </c>
      <c r="L556" t="s">
        <v>1312</v>
      </c>
      <c r="M556">
        <v>94.747</v>
      </c>
      <c r="N556">
        <v>33.032200000000003</v>
      </c>
      <c r="O556" s="7">
        <v>81</v>
      </c>
      <c r="P556" t="s">
        <v>18</v>
      </c>
      <c r="Q556" t="s">
        <v>18</v>
      </c>
      <c r="R556" t="s">
        <v>18</v>
      </c>
      <c r="S556" s="7">
        <v>92</v>
      </c>
      <c r="T556" s="7">
        <v>11</v>
      </c>
    </row>
    <row r="557" spans="1:20" x14ac:dyDescent="0.25">
      <c r="A557" s="6">
        <v>556</v>
      </c>
      <c r="B557" s="6" t="s">
        <v>1823</v>
      </c>
      <c r="C557" s="6" t="s">
        <v>1877</v>
      </c>
      <c r="D557" s="6" t="s">
        <v>1878</v>
      </c>
      <c r="E557" s="6" t="str">
        <f t="shared" si="34"/>
        <v>Bacillus anthracis 2002013094</v>
      </c>
      <c r="F557" s="6" t="str">
        <f t="shared" si="35"/>
        <v xml:space="preserve">Bacillus </v>
      </c>
      <c r="G557" s="6" t="str">
        <f t="shared" si="36"/>
        <v xml:space="preserve">anthracis </v>
      </c>
      <c r="H557" s="6" t="s">
        <v>1874</v>
      </c>
      <c r="I557" t="str">
        <f t="shared" si="37"/>
        <v>anthracis 2002013094</v>
      </c>
      <c r="J557" t="s">
        <v>12</v>
      </c>
      <c r="K557" t="s">
        <v>33</v>
      </c>
      <c r="L557" t="s">
        <v>1312</v>
      </c>
      <c r="M557">
        <v>184.43600000000001</v>
      </c>
      <c r="N557">
        <v>32.553800000000003</v>
      </c>
      <c r="O557" s="7">
        <v>159</v>
      </c>
      <c r="P557" t="s">
        <v>18</v>
      </c>
      <c r="Q557" t="s">
        <v>18</v>
      </c>
      <c r="R557" t="s">
        <v>18</v>
      </c>
      <c r="S557" s="7">
        <v>173</v>
      </c>
      <c r="T557" s="7">
        <v>14</v>
      </c>
    </row>
    <row r="558" spans="1:20" x14ac:dyDescent="0.25">
      <c r="A558" s="6">
        <v>557</v>
      </c>
      <c r="B558" s="6" t="s">
        <v>1880</v>
      </c>
      <c r="C558" s="6" t="s">
        <v>1881</v>
      </c>
      <c r="D558" s="6" t="s">
        <v>1882</v>
      </c>
      <c r="E558" s="6" t="str">
        <f t="shared" si="34"/>
        <v>Bacillus anthracis Ames_BA1004</v>
      </c>
      <c r="F558" s="6" t="str">
        <f t="shared" si="35"/>
        <v xml:space="preserve">Bacillus </v>
      </c>
      <c r="G558" s="6" t="str">
        <f t="shared" si="36"/>
        <v xml:space="preserve">anthracis </v>
      </c>
      <c r="H558" s="6" t="s">
        <v>1879</v>
      </c>
      <c r="I558" t="str">
        <f t="shared" si="37"/>
        <v>anthracis Ames_BA100</v>
      </c>
      <c r="J558" t="s">
        <v>12</v>
      </c>
      <c r="K558" t="s">
        <v>33</v>
      </c>
      <c r="L558" t="s">
        <v>1312</v>
      </c>
      <c r="M558">
        <v>181.67400000000001</v>
      </c>
      <c r="N558">
        <v>32.530200000000001</v>
      </c>
      <c r="O558" s="7">
        <v>157</v>
      </c>
      <c r="P558" t="s">
        <v>18</v>
      </c>
      <c r="Q558" t="s">
        <v>18</v>
      </c>
      <c r="R558" t="s">
        <v>18</v>
      </c>
      <c r="S558" s="7">
        <v>169</v>
      </c>
      <c r="T558" s="7">
        <v>12</v>
      </c>
    </row>
    <row r="559" spans="1:20" x14ac:dyDescent="0.25">
      <c r="A559" s="6">
        <v>558</v>
      </c>
      <c r="B559" s="6" t="s">
        <v>1883</v>
      </c>
      <c r="C559" s="6" t="s">
        <v>1884</v>
      </c>
      <c r="D559" s="6" t="s">
        <v>1885</v>
      </c>
      <c r="E559" s="6" t="str">
        <f t="shared" si="34"/>
        <v>Bacillus anthracis Ames_BA1004</v>
      </c>
      <c r="F559" s="6" t="str">
        <f t="shared" si="35"/>
        <v xml:space="preserve">Bacillus </v>
      </c>
      <c r="G559" s="6" t="str">
        <f t="shared" si="36"/>
        <v xml:space="preserve">anthracis </v>
      </c>
      <c r="H559" s="6" t="s">
        <v>1879</v>
      </c>
      <c r="I559" t="str">
        <f t="shared" si="37"/>
        <v>anthracis Ames_BA100</v>
      </c>
      <c r="J559" t="s">
        <v>12</v>
      </c>
      <c r="K559" t="s">
        <v>33</v>
      </c>
      <c r="L559" t="s">
        <v>1312</v>
      </c>
      <c r="M559">
        <v>94.831000000000003</v>
      </c>
      <c r="N559">
        <v>33.042999999999999</v>
      </c>
      <c r="O559" s="7">
        <v>89</v>
      </c>
      <c r="P559" t="s">
        <v>18</v>
      </c>
      <c r="Q559" t="s">
        <v>18</v>
      </c>
      <c r="R559" t="s">
        <v>18</v>
      </c>
      <c r="S559" s="7">
        <v>94</v>
      </c>
      <c r="T559" s="7">
        <v>5</v>
      </c>
    </row>
    <row r="560" spans="1:20" x14ac:dyDescent="0.25">
      <c r="A560" s="6">
        <v>559</v>
      </c>
      <c r="B560" s="6">
        <v>1</v>
      </c>
      <c r="C560" s="6" t="s">
        <v>1887</v>
      </c>
      <c r="D560" s="6" t="s">
        <v>1888</v>
      </c>
      <c r="E560" s="6" t="str">
        <f t="shared" si="34"/>
        <v>Bacillus anthracis Canadian Bison</v>
      </c>
      <c r="F560" s="6" t="str">
        <f t="shared" si="35"/>
        <v xml:space="preserve">Bacillus </v>
      </c>
      <c r="G560" s="6" t="str">
        <f t="shared" si="36"/>
        <v xml:space="preserve">anthracis </v>
      </c>
      <c r="H560" s="6" t="s">
        <v>1886</v>
      </c>
      <c r="I560" t="str">
        <f t="shared" si="37"/>
        <v>anthracis Canadian B</v>
      </c>
      <c r="J560" t="s">
        <v>12</v>
      </c>
      <c r="K560" t="s">
        <v>33</v>
      </c>
      <c r="L560" t="s">
        <v>1312</v>
      </c>
      <c r="M560">
        <v>181.74100000000001</v>
      </c>
      <c r="N560">
        <v>32.535299999999999</v>
      </c>
      <c r="O560" s="7">
        <v>158</v>
      </c>
      <c r="P560" t="s">
        <v>18</v>
      </c>
      <c r="Q560" t="s">
        <v>18</v>
      </c>
      <c r="R560" t="s">
        <v>18</v>
      </c>
      <c r="S560" s="7">
        <v>171</v>
      </c>
      <c r="T560" s="7">
        <v>13</v>
      </c>
    </row>
    <row r="561" spans="1:20" x14ac:dyDescent="0.25">
      <c r="A561" s="6">
        <v>560</v>
      </c>
      <c r="B561" s="6">
        <v>2</v>
      </c>
      <c r="C561" s="6" t="s">
        <v>1889</v>
      </c>
      <c r="D561" s="6" t="s">
        <v>1890</v>
      </c>
      <c r="E561" s="6" t="str">
        <f t="shared" si="34"/>
        <v>Bacillus anthracis Canadian Bison</v>
      </c>
      <c r="F561" s="6" t="str">
        <f t="shared" si="35"/>
        <v xml:space="preserve">Bacillus </v>
      </c>
      <c r="G561" s="6" t="str">
        <f t="shared" si="36"/>
        <v xml:space="preserve">anthracis </v>
      </c>
      <c r="H561" s="6" t="s">
        <v>1886</v>
      </c>
      <c r="I561" t="str">
        <f t="shared" si="37"/>
        <v>anthracis Canadian B</v>
      </c>
      <c r="J561" t="s">
        <v>12</v>
      </c>
      <c r="K561" t="s">
        <v>33</v>
      </c>
      <c r="L561" t="s">
        <v>1312</v>
      </c>
      <c r="M561">
        <v>94.81</v>
      </c>
      <c r="N561">
        <v>33.058700000000002</v>
      </c>
      <c r="O561" s="7">
        <v>88</v>
      </c>
      <c r="P561" t="s">
        <v>18</v>
      </c>
      <c r="Q561" t="s">
        <v>18</v>
      </c>
      <c r="R561" t="s">
        <v>18</v>
      </c>
      <c r="S561" s="7">
        <v>94</v>
      </c>
      <c r="T561" s="7">
        <v>6</v>
      </c>
    </row>
    <row r="562" spans="1:20" x14ac:dyDescent="0.25">
      <c r="A562" s="6">
        <v>561</v>
      </c>
      <c r="B562" s="6" t="s">
        <v>1823</v>
      </c>
      <c r="C562" s="6" t="s">
        <v>1892</v>
      </c>
      <c r="D562" s="6" t="s">
        <v>1893</v>
      </c>
      <c r="E562" s="6" t="str">
        <f t="shared" si="34"/>
        <v>Bacillus anthracis A1144</v>
      </c>
      <c r="F562" s="6" t="str">
        <f t="shared" si="35"/>
        <v xml:space="preserve">Bacillus </v>
      </c>
      <c r="G562" s="6" t="str">
        <f t="shared" si="36"/>
        <v xml:space="preserve">anthracis </v>
      </c>
      <c r="H562" s="6" t="s">
        <v>1891</v>
      </c>
      <c r="I562" t="str">
        <f t="shared" si="37"/>
        <v>anthracis A1144</v>
      </c>
      <c r="J562" t="s">
        <v>12</v>
      </c>
      <c r="K562" t="s">
        <v>33</v>
      </c>
      <c r="L562" t="s">
        <v>1312</v>
      </c>
      <c r="M562">
        <v>181.66300000000001</v>
      </c>
      <c r="N562">
        <v>32.533299999999997</v>
      </c>
      <c r="O562" s="7">
        <v>160</v>
      </c>
      <c r="P562" t="s">
        <v>18</v>
      </c>
      <c r="Q562" t="s">
        <v>18</v>
      </c>
      <c r="R562" t="s">
        <v>18</v>
      </c>
      <c r="S562" s="7">
        <v>171</v>
      </c>
      <c r="T562" s="7">
        <v>11</v>
      </c>
    </row>
    <row r="563" spans="1:20" x14ac:dyDescent="0.25">
      <c r="A563" s="6">
        <v>562</v>
      </c>
      <c r="B563" s="6" t="s">
        <v>1809</v>
      </c>
      <c r="C563" s="6" t="s">
        <v>1894</v>
      </c>
      <c r="D563" s="6" t="s">
        <v>1895</v>
      </c>
      <c r="E563" s="6" t="str">
        <f t="shared" si="34"/>
        <v>Bacillus anthracis A1144</v>
      </c>
      <c r="F563" s="6" t="str">
        <f t="shared" si="35"/>
        <v xml:space="preserve">Bacillus </v>
      </c>
      <c r="G563" s="6" t="str">
        <f t="shared" si="36"/>
        <v xml:space="preserve">anthracis </v>
      </c>
      <c r="H563" s="6" t="s">
        <v>1891</v>
      </c>
      <c r="I563" t="str">
        <f t="shared" si="37"/>
        <v>anthracis A1144</v>
      </c>
      <c r="J563" t="s">
        <v>12</v>
      </c>
      <c r="K563" t="s">
        <v>33</v>
      </c>
      <c r="L563" t="s">
        <v>1312</v>
      </c>
      <c r="M563">
        <v>95.135000000000005</v>
      </c>
      <c r="N563">
        <v>33.0488</v>
      </c>
      <c r="O563" s="7">
        <v>88</v>
      </c>
      <c r="P563" t="s">
        <v>18</v>
      </c>
      <c r="Q563" t="s">
        <v>18</v>
      </c>
      <c r="R563" t="s">
        <v>18</v>
      </c>
      <c r="S563" s="7">
        <v>95</v>
      </c>
      <c r="T563" s="7">
        <v>7</v>
      </c>
    </row>
    <row r="564" spans="1:20" x14ac:dyDescent="0.25">
      <c r="A564" s="6">
        <v>563</v>
      </c>
      <c r="B564" s="6" t="s">
        <v>1809</v>
      </c>
      <c r="C564" s="6" t="s">
        <v>1897</v>
      </c>
      <c r="D564" s="6" t="s">
        <v>1898</v>
      </c>
      <c r="E564" s="6" t="str">
        <f t="shared" si="34"/>
        <v>Bacillus anthracis A1075</v>
      </c>
      <c r="F564" s="6" t="str">
        <f t="shared" si="35"/>
        <v xml:space="preserve">Bacillus </v>
      </c>
      <c r="G564" s="6" t="str">
        <f t="shared" si="36"/>
        <v xml:space="preserve">anthracis </v>
      </c>
      <c r="H564" s="6" t="s">
        <v>1896</v>
      </c>
      <c r="I564" t="str">
        <f t="shared" si="37"/>
        <v>anthracis A1075</v>
      </c>
      <c r="J564" t="s">
        <v>12</v>
      </c>
      <c r="K564" t="s">
        <v>33</v>
      </c>
      <c r="L564" t="s">
        <v>1312</v>
      </c>
      <c r="M564">
        <v>94.94</v>
      </c>
      <c r="N564">
        <v>33.057699999999997</v>
      </c>
      <c r="O564" s="7">
        <v>86</v>
      </c>
      <c r="P564" t="s">
        <v>18</v>
      </c>
      <c r="Q564" t="s">
        <v>18</v>
      </c>
      <c r="R564" t="s">
        <v>18</v>
      </c>
      <c r="S564" s="7">
        <v>95</v>
      </c>
      <c r="T564" s="7">
        <v>9</v>
      </c>
    </row>
    <row r="565" spans="1:20" x14ac:dyDescent="0.25">
      <c r="A565" s="6">
        <v>564</v>
      </c>
      <c r="B565" s="6" t="s">
        <v>1823</v>
      </c>
      <c r="C565" s="6" t="s">
        <v>1899</v>
      </c>
      <c r="D565" s="6" t="s">
        <v>1900</v>
      </c>
      <c r="E565" s="6" t="str">
        <f t="shared" si="34"/>
        <v>Bacillus anthracis A1075</v>
      </c>
      <c r="F565" s="6" t="str">
        <f t="shared" si="35"/>
        <v xml:space="preserve">Bacillus </v>
      </c>
      <c r="G565" s="6" t="str">
        <f t="shared" si="36"/>
        <v xml:space="preserve">anthracis </v>
      </c>
      <c r="H565" s="6" t="s">
        <v>1896</v>
      </c>
      <c r="I565" t="str">
        <f t="shared" si="37"/>
        <v>anthracis A1075</v>
      </c>
      <c r="J565" t="s">
        <v>12</v>
      </c>
      <c r="K565" t="s">
        <v>33</v>
      </c>
      <c r="L565" t="s">
        <v>1312</v>
      </c>
      <c r="M565">
        <v>182.63800000000001</v>
      </c>
      <c r="N565">
        <v>32.523899999999998</v>
      </c>
      <c r="O565" s="7">
        <v>159</v>
      </c>
      <c r="P565" t="s">
        <v>18</v>
      </c>
      <c r="Q565" t="s">
        <v>18</v>
      </c>
      <c r="R565" t="s">
        <v>18</v>
      </c>
      <c r="S565" s="7">
        <v>171</v>
      </c>
      <c r="T565" s="7">
        <v>12</v>
      </c>
    </row>
    <row r="566" spans="1:20" x14ac:dyDescent="0.25">
      <c r="A566" s="6">
        <v>565</v>
      </c>
      <c r="B566" s="6" t="s">
        <v>1902</v>
      </c>
      <c r="C566" s="6" t="s">
        <v>1903</v>
      </c>
      <c r="D566" s="6" t="s">
        <v>1904</v>
      </c>
      <c r="E566" s="6" t="str">
        <f t="shared" si="34"/>
        <v>Bacillus anthracis Sterne</v>
      </c>
      <c r="F566" s="6" t="str">
        <f t="shared" si="35"/>
        <v xml:space="preserve">Bacillus </v>
      </c>
      <c r="G566" s="6" t="str">
        <f t="shared" si="36"/>
        <v xml:space="preserve">anthracis </v>
      </c>
      <c r="H566" s="6" t="s">
        <v>1901</v>
      </c>
      <c r="I566" t="str">
        <f t="shared" si="37"/>
        <v>anthracis Sterne</v>
      </c>
      <c r="J566" t="s">
        <v>12</v>
      </c>
      <c r="K566" t="s">
        <v>33</v>
      </c>
      <c r="L566" t="s">
        <v>1312</v>
      </c>
      <c r="M566">
        <v>181.654</v>
      </c>
      <c r="N566">
        <v>32.524999999999999</v>
      </c>
      <c r="O566" s="7">
        <v>142</v>
      </c>
      <c r="P566" t="s">
        <v>18</v>
      </c>
      <c r="Q566" t="s">
        <v>18</v>
      </c>
      <c r="R566" t="s">
        <v>18</v>
      </c>
      <c r="S566" s="7">
        <v>142</v>
      </c>
      <c r="T566" s="7" t="s">
        <v>18</v>
      </c>
    </row>
    <row r="567" spans="1:20" x14ac:dyDescent="0.25">
      <c r="A567" s="6">
        <v>566</v>
      </c>
      <c r="B567" s="6" t="s">
        <v>1809</v>
      </c>
      <c r="C567" s="6" t="s">
        <v>1905</v>
      </c>
      <c r="D567" s="6" t="s">
        <v>1906</v>
      </c>
      <c r="E567" s="6" t="str">
        <f t="shared" si="34"/>
        <v>Bacillus anthracis</v>
      </c>
      <c r="F567" s="6" t="str">
        <f t="shared" si="35"/>
        <v xml:space="preserve">Bacillus </v>
      </c>
      <c r="G567" s="6" t="str">
        <f t="shared" si="36"/>
        <v>anthracis</v>
      </c>
      <c r="H567" s="6" t="s">
        <v>1828</v>
      </c>
      <c r="I567" t="str">
        <f t="shared" si="37"/>
        <v>anthracis</v>
      </c>
      <c r="J567" t="s">
        <v>12</v>
      </c>
      <c r="K567" t="s">
        <v>33</v>
      </c>
      <c r="L567" t="s">
        <v>1312</v>
      </c>
      <c r="M567">
        <v>96.230999999999995</v>
      </c>
      <c r="N567">
        <v>33.078699999999998</v>
      </c>
      <c r="O567" s="7">
        <v>84</v>
      </c>
      <c r="P567" t="s">
        <v>18</v>
      </c>
      <c r="Q567" t="s">
        <v>18</v>
      </c>
      <c r="R567" t="s">
        <v>18</v>
      </c>
      <c r="S567" s="7">
        <v>84</v>
      </c>
      <c r="T567" s="7" t="s">
        <v>18</v>
      </c>
    </row>
    <row r="568" spans="1:20" x14ac:dyDescent="0.25">
      <c r="A568" s="6">
        <v>567</v>
      </c>
      <c r="B568" s="6" t="s">
        <v>1823</v>
      </c>
      <c r="C568" s="6" t="s">
        <v>1908</v>
      </c>
      <c r="D568" s="6" t="s">
        <v>1909</v>
      </c>
      <c r="E568" s="6" t="str">
        <f t="shared" si="34"/>
        <v>Bacillus anthracis Larissa</v>
      </c>
      <c r="F568" s="6" t="str">
        <f t="shared" si="35"/>
        <v xml:space="preserve">Bacillus </v>
      </c>
      <c r="G568" s="6" t="str">
        <f t="shared" si="36"/>
        <v xml:space="preserve">anthracis </v>
      </c>
      <c r="H568" s="6" t="s">
        <v>1907</v>
      </c>
      <c r="I568" t="str">
        <f t="shared" si="37"/>
        <v>anthracis Larissa</v>
      </c>
      <c r="J568" t="s">
        <v>12</v>
      </c>
      <c r="K568" t="s">
        <v>33</v>
      </c>
      <c r="L568" t="s">
        <v>1312</v>
      </c>
      <c r="M568">
        <v>181.65799999999999</v>
      </c>
      <c r="N568">
        <v>32.533099999999997</v>
      </c>
      <c r="O568" s="7">
        <v>160</v>
      </c>
      <c r="P568" t="s">
        <v>18</v>
      </c>
      <c r="Q568" t="s">
        <v>18</v>
      </c>
      <c r="R568" t="s">
        <v>18</v>
      </c>
      <c r="S568" s="7">
        <v>171</v>
      </c>
      <c r="T568" s="7">
        <v>11</v>
      </c>
    </row>
    <row r="569" spans="1:20" x14ac:dyDescent="0.25">
      <c r="A569" s="6">
        <v>568</v>
      </c>
      <c r="B569" s="6" t="s">
        <v>1809</v>
      </c>
      <c r="C569" s="6" t="s">
        <v>1910</v>
      </c>
      <c r="D569" s="6" t="s">
        <v>1911</v>
      </c>
      <c r="E569" s="6" t="str">
        <f t="shared" si="34"/>
        <v>Bacillus anthracis Larissa</v>
      </c>
      <c r="F569" s="6" t="str">
        <f t="shared" si="35"/>
        <v xml:space="preserve">Bacillus </v>
      </c>
      <c r="G569" s="6" t="str">
        <f t="shared" si="36"/>
        <v xml:space="preserve">anthracis </v>
      </c>
      <c r="H569" s="6" t="s">
        <v>1907</v>
      </c>
      <c r="I569" t="str">
        <f t="shared" si="37"/>
        <v>anthracis Larissa</v>
      </c>
      <c r="J569" t="s">
        <v>12</v>
      </c>
      <c r="K569" t="s">
        <v>33</v>
      </c>
      <c r="L569" t="s">
        <v>1312</v>
      </c>
      <c r="M569">
        <v>94.751999999999995</v>
      </c>
      <c r="N569">
        <v>33.045200000000001</v>
      </c>
      <c r="O569" s="7">
        <v>90</v>
      </c>
      <c r="P569" t="s">
        <v>18</v>
      </c>
      <c r="Q569" t="s">
        <v>18</v>
      </c>
      <c r="R569" t="s">
        <v>18</v>
      </c>
      <c r="S569" s="7">
        <v>95</v>
      </c>
      <c r="T569" s="7">
        <v>5</v>
      </c>
    </row>
    <row r="570" spans="1:20" x14ac:dyDescent="0.25">
      <c r="A570" s="6">
        <v>569</v>
      </c>
      <c r="B570" s="6" t="s">
        <v>1823</v>
      </c>
      <c r="C570" s="6" t="s">
        <v>18</v>
      </c>
      <c r="D570" s="6" t="s">
        <v>1913</v>
      </c>
      <c r="E570" s="6" t="str">
        <f t="shared" si="34"/>
        <v>Bacillus anthracis 3631_1C</v>
      </c>
      <c r="F570" s="6" t="str">
        <f t="shared" si="35"/>
        <v xml:space="preserve">Bacillus </v>
      </c>
      <c r="G570" s="6" t="str">
        <f t="shared" si="36"/>
        <v xml:space="preserve">anthracis </v>
      </c>
      <c r="H570" s="6" t="s">
        <v>1912</v>
      </c>
      <c r="I570" t="str">
        <f t="shared" si="37"/>
        <v>anthracis 3631_1C</v>
      </c>
      <c r="J570" t="s">
        <v>12</v>
      </c>
      <c r="K570" t="s">
        <v>33</v>
      </c>
      <c r="L570" t="s">
        <v>1312</v>
      </c>
      <c r="M570">
        <v>181.62299999999999</v>
      </c>
      <c r="N570">
        <v>32.5383</v>
      </c>
      <c r="O570" s="7">
        <v>159</v>
      </c>
      <c r="P570" t="s">
        <v>18</v>
      </c>
      <c r="Q570" t="s">
        <v>18</v>
      </c>
      <c r="R570" t="s">
        <v>18</v>
      </c>
      <c r="S570" s="7">
        <v>170</v>
      </c>
      <c r="T570" s="7">
        <v>11</v>
      </c>
    </row>
    <row r="571" spans="1:20" x14ac:dyDescent="0.25">
      <c r="A571" s="6">
        <v>570</v>
      </c>
      <c r="B571" s="6" t="s">
        <v>1823</v>
      </c>
      <c r="C571" s="6" t="s">
        <v>18</v>
      </c>
      <c r="D571" s="6" t="s">
        <v>1915</v>
      </c>
      <c r="E571" s="6" t="str">
        <f t="shared" si="34"/>
        <v>Bacillus anthracis 20SD</v>
      </c>
      <c r="F571" s="6" t="str">
        <f t="shared" si="35"/>
        <v xml:space="preserve">Bacillus </v>
      </c>
      <c r="G571" s="6" t="str">
        <f t="shared" si="36"/>
        <v xml:space="preserve">anthracis </v>
      </c>
      <c r="H571" s="6" t="s">
        <v>1914</v>
      </c>
      <c r="I571" t="str">
        <f t="shared" si="37"/>
        <v>anthracis 20SD</v>
      </c>
      <c r="J571" t="s">
        <v>12</v>
      </c>
      <c r="K571" t="s">
        <v>33</v>
      </c>
      <c r="L571" t="s">
        <v>1312</v>
      </c>
      <c r="M571">
        <v>181.36199999999999</v>
      </c>
      <c r="N571">
        <v>32.522199999999998</v>
      </c>
      <c r="O571" s="7">
        <v>160</v>
      </c>
      <c r="P571" t="s">
        <v>18</v>
      </c>
      <c r="Q571" t="s">
        <v>18</v>
      </c>
      <c r="R571" t="s">
        <v>18</v>
      </c>
      <c r="S571" s="7">
        <v>171</v>
      </c>
      <c r="T571" s="7">
        <v>11</v>
      </c>
    </row>
    <row r="572" spans="1:20" x14ac:dyDescent="0.25">
      <c r="A572" s="6">
        <v>571</v>
      </c>
      <c r="B572" s="6" t="s">
        <v>1809</v>
      </c>
      <c r="C572" s="6" t="s">
        <v>18</v>
      </c>
      <c r="D572" s="6" t="s">
        <v>1916</v>
      </c>
      <c r="E572" s="6" t="str">
        <f t="shared" si="34"/>
        <v>Bacillus anthracis 20SD</v>
      </c>
      <c r="F572" s="6" t="str">
        <f t="shared" si="35"/>
        <v xml:space="preserve">Bacillus </v>
      </c>
      <c r="G572" s="6" t="str">
        <f t="shared" si="36"/>
        <v xml:space="preserve">anthracis </v>
      </c>
      <c r="H572" s="6" t="s">
        <v>1914</v>
      </c>
      <c r="I572" t="str">
        <f t="shared" si="37"/>
        <v>anthracis 20SD</v>
      </c>
      <c r="J572" t="s">
        <v>12</v>
      </c>
      <c r="K572" t="s">
        <v>33</v>
      </c>
      <c r="L572" t="s">
        <v>1312</v>
      </c>
      <c r="M572">
        <v>94.763999999999996</v>
      </c>
      <c r="N572">
        <v>33.079000000000001</v>
      </c>
      <c r="O572" s="7">
        <v>89</v>
      </c>
      <c r="P572" t="s">
        <v>18</v>
      </c>
      <c r="Q572" t="s">
        <v>18</v>
      </c>
      <c r="R572" t="s">
        <v>18</v>
      </c>
      <c r="S572" s="7">
        <v>97</v>
      </c>
      <c r="T572" s="7">
        <v>8</v>
      </c>
    </row>
    <row r="573" spans="1:20" x14ac:dyDescent="0.25">
      <c r="A573" s="6">
        <v>572</v>
      </c>
      <c r="B573" s="6" t="s">
        <v>1823</v>
      </c>
      <c r="C573" s="6" t="s">
        <v>1918</v>
      </c>
      <c r="D573" s="6" t="s">
        <v>1919</v>
      </c>
      <c r="E573" s="6" t="str">
        <f t="shared" si="34"/>
        <v>Bacillus anthracis 52-G</v>
      </c>
      <c r="F573" s="6" t="str">
        <f t="shared" si="35"/>
        <v xml:space="preserve">Bacillus </v>
      </c>
      <c r="G573" s="6" t="str">
        <f t="shared" si="36"/>
        <v xml:space="preserve">anthracis </v>
      </c>
      <c r="H573" s="6" t="s">
        <v>1917</v>
      </c>
      <c r="I573" t="str">
        <f t="shared" si="37"/>
        <v>anthracis 52-G</v>
      </c>
      <c r="J573" t="s">
        <v>12</v>
      </c>
      <c r="K573" t="s">
        <v>33</v>
      </c>
      <c r="L573" t="s">
        <v>1312</v>
      </c>
      <c r="M573">
        <v>181.673</v>
      </c>
      <c r="N573">
        <v>32.527099999999997</v>
      </c>
      <c r="O573" s="7">
        <v>159</v>
      </c>
      <c r="P573" t="s">
        <v>18</v>
      </c>
      <c r="Q573" t="s">
        <v>18</v>
      </c>
      <c r="R573" t="s">
        <v>18</v>
      </c>
      <c r="S573" s="7">
        <v>171</v>
      </c>
      <c r="T573" s="7">
        <v>12</v>
      </c>
    </row>
    <row r="574" spans="1:20" x14ac:dyDescent="0.25">
      <c r="A574" s="6">
        <v>573</v>
      </c>
      <c r="B574" s="6" t="s">
        <v>1809</v>
      </c>
      <c r="C574" s="6" t="s">
        <v>1920</v>
      </c>
      <c r="D574" s="6" t="s">
        <v>1921</v>
      </c>
      <c r="E574" s="6" t="str">
        <f t="shared" si="34"/>
        <v>Bacillus anthracis 52-G</v>
      </c>
      <c r="F574" s="6" t="str">
        <f t="shared" si="35"/>
        <v xml:space="preserve">Bacillus </v>
      </c>
      <c r="G574" s="6" t="str">
        <f t="shared" si="36"/>
        <v xml:space="preserve">anthracis </v>
      </c>
      <c r="H574" s="6" t="s">
        <v>1917</v>
      </c>
      <c r="I574" t="str">
        <f t="shared" si="37"/>
        <v>anthracis 52-G</v>
      </c>
      <c r="J574" t="s">
        <v>12</v>
      </c>
      <c r="K574" t="s">
        <v>33</v>
      </c>
      <c r="L574" t="s">
        <v>1312</v>
      </c>
      <c r="M574">
        <v>94.805000000000007</v>
      </c>
      <c r="N574">
        <v>33.055199999999999</v>
      </c>
      <c r="O574" s="7">
        <v>90</v>
      </c>
      <c r="P574" t="s">
        <v>18</v>
      </c>
      <c r="Q574" t="s">
        <v>18</v>
      </c>
      <c r="R574" t="s">
        <v>18</v>
      </c>
      <c r="S574" s="7">
        <v>95</v>
      </c>
      <c r="T574" s="7">
        <v>5</v>
      </c>
    </row>
    <row r="575" spans="1:20" x14ac:dyDescent="0.25">
      <c r="A575" s="6">
        <v>574</v>
      </c>
      <c r="B575" s="6" t="s">
        <v>1809</v>
      </c>
      <c r="C575" s="6" t="s">
        <v>1923</v>
      </c>
      <c r="D575" s="6" t="s">
        <v>1924</v>
      </c>
      <c r="E575" s="6" t="str">
        <f t="shared" si="34"/>
        <v>Bacillus anthracis 8903-G</v>
      </c>
      <c r="F575" s="6" t="str">
        <f t="shared" si="35"/>
        <v xml:space="preserve">Bacillus </v>
      </c>
      <c r="G575" s="6" t="str">
        <f t="shared" si="36"/>
        <v xml:space="preserve">anthracis </v>
      </c>
      <c r="H575" s="6" t="s">
        <v>1922</v>
      </c>
      <c r="I575" t="str">
        <f t="shared" si="37"/>
        <v>anthracis 8903-G</v>
      </c>
      <c r="J575" t="s">
        <v>12</v>
      </c>
      <c r="K575" t="s">
        <v>33</v>
      </c>
      <c r="L575" t="s">
        <v>1312</v>
      </c>
      <c r="M575">
        <v>94.78</v>
      </c>
      <c r="N575">
        <v>33.054400000000001</v>
      </c>
      <c r="O575" s="7">
        <v>89</v>
      </c>
      <c r="P575" t="s">
        <v>18</v>
      </c>
      <c r="Q575" t="s">
        <v>18</v>
      </c>
      <c r="R575" t="s">
        <v>18</v>
      </c>
      <c r="S575" s="7">
        <v>94</v>
      </c>
      <c r="T575" s="7">
        <v>5</v>
      </c>
    </row>
    <row r="576" spans="1:20" x14ac:dyDescent="0.25">
      <c r="A576" s="6">
        <v>575</v>
      </c>
      <c r="B576" s="6" t="s">
        <v>1823</v>
      </c>
      <c r="C576" s="6" t="s">
        <v>1925</v>
      </c>
      <c r="D576" s="6" t="s">
        <v>1926</v>
      </c>
      <c r="E576" s="6" t="str">
        <f t="shared" si="34"/>
        <v>Bacillus anthracis 8903-G</v>
      </c>
      <c r="F576" s="6" t="str">
        <f t="shared" si="35"/>
        <v xml:space="preserve">Bacillus </v>
      </c>
      <c r="G576" s="6" t="str">
        <f t="shared" si="36"/>
        <v xml:space="preserve">anthracis </v>
      </c>
      <c r="H576" s="6" t="s">
        <v>1922</v>
      </c>
      <c r="I576" t="str">
        <f t="shared" si="37"/>
        <v>anthracis 8903-G</v>
      </c>
      <c r="J576" t="s">
        <v>12</v>
      </c>
      <c r="K576" t="s">
        <v>33</v>
      </c>
      <c r="L576" t="s">
        <v>1312</v>
      </c>
      <c r="M576">
        <v>181.673</v>
      </c>
      <c r="N576">
        <v>32.525500000000001</v>
      </c>
      <c r="O576" s="7">
        <v>159</v>
      </c>
      <c r="P576" t="s">
        <v>18</v>
      </c>
      <c r="Q576" t="s">
        <v>18</v>
      </c>
      <c r="R576" t="s">
        <v>18</v>
      </c>
      <c r="S576" s="7">
        <v>171</v>
      </c>
      <c r="T576" s="7">
        <v>12</v>
      </c>
    </row>
    <row r="577" spans="1:20" x14ac:dyDescent="0.25">
      <c r="A577" s="6">
        <v>576</v>
      </c>
      <c r="B577" s="6" t="s">
        <v>1809</v>
      </c>
      <c r="C577" s="6" t="s">
        <v>1928</v>
      </c>
      <c r="D577" s="6" t="s">
        <v>1929</v>
      </c>
      <c r="E577" s="6" t="str">
        <f t="shared" si="34"/>
        <v>Bacillus anthracis 9080-G</v>
      </c>
      <c r="F577" s="6" t="str">
        <f t="shared" si="35"/>
        <v xml:space="preserve">Bacillus </v>
      </c>
      <c r="G577" s="6" t="str">
        <f t="shared" si="36"/>
        <v xml:space="preserve">anthracis </v>
      </c>
      <c r="H577" s="6" t="s">
        <v>1927</v>
      </c>
      <c r="I577" t="str">
        <f t="shared" si="37"/>
        <v>anthracis 9080-G</v>
      </c>
      <c r="J577" t="s">
        <v>12</v>
      </c>
      <c r="K577" t="s">
        <v>33</v>
      </c>
      <c r="L577" t="s">
        <v>1312</v>
      </c>
      <c r="M577">
        <v>94.814999999999998</v>
      </c>
      <c r="N577">
        <v>33.045400000000001</v>
      </c>
      <c r="O577" s="7">
        <v>89</v>
      </c>
      <c r="P577" t="s">
        <v>18</v>
      </c>
      <c r="Q577" t="s">
        <v>18</v>
      </c>
      <c r="R577" t="s">
        <v>18</v>
      </c>
      <c r="S577" s="7">
        <v>95</v>
      </c>
      <c r="T577" s="7">
        <v>6</v>
      </c>
    </row>
    <row r="578" spans="1:20" x14ac:dyDescent="0.25">
      <c r="A578" s="6">
        <v>577</v>
      </c>
      <c r="B578" s="6" t="s">
        <v>1823</v>
      </c>
      <c r="C578" s="6" t="s">
        <v>1930</v>
      </c>
      <c r="D578" s="6" t="s">
        <v>1931</v>
      </c>
      <c r="E578" s="6" t="str">
        <f t="shared" si="34"/>
        <v>Bacillus anthracis 9080-G</v>
      </c>
      <c r="F578" s="6" t="str">
        <f t="shared" si="35"/>
        <v xml:space="preserve">Bacillus </v>
      </c>
      <c r="G578" s="6" t="str">
        <f t="shared" si="36"/>
        <v xml:space="preserve">anthracis </v>
      </c>
      <c r="H578" s="6" t="s">
        <v>1927</v>
      </c>
      <c r="I578" t="str">
        <f t="shared" si="37"/>
        <v>anthracis 9080-G</v>
      </c>
      <c r="J578" t="s">
        <v>12</v>
      </c>
      <c r="K578" t="s">
        <v>33</v>
      </c>
      <c r="L578" t="s">
        <v>1312</v>
      </c>
      <c r="M578">
        <v>181.65600000000001</v>
      </c>
      <c r="N578">
        <v>32.528500000000001</v>
      </c>
      <c r="O578" s="7">
        <v>158</v>
      </c>
      <c r="P578" t="s">
        <v>18</v>
      </c>
      <c r="Q578" t="s">
        <v>18</v>
      </c>
      <c r="R578" t="s">
        <v>18</v>
      </c>
      <c r="S578" s="7">
        <v>171</v>
      </c>
      <c r="T578" s="7">
        <v>13</v>
      </c>
    </row>
    <row r="579" spans="1:20" x14ac:dyDescent="0.25">
      <c r="A579" s="6">
        <v>578</v>
      </c>
      <c r="B579" s="6" t="s">
        <v>1823</v>
      </c>
      <c r="C579" s="6" t="s">
        <v>1933</v>
      </c>
      <c r="D579" s="6" t="s">
        <v>1934</v>
      </c>
      <c r="E579" s="6" t="str">
        <f t="shared" ref="E579:E642" si="38">IF(IFERROR(SEARCH("'",H579,1)=1,LOOKUP($A579,$A:$A,H:H))=TRUE,"-",IF(IFERROR(SEARCH("[",H579,1)=1,LOOKUP($A579,$A:$A,H:H))=TRUE,"-",IF(EXACT(MID(H579,1,1),MID(PROPER(H579),1,1))=FALSE,"-",IF(MID(H579,1,11)="Candidatus ",MID(H579,12,100),H579))))</f>
        <v>Bacillus anthracis str. 'Ames Ancestor'</v>
      </c>
      <c r="F579" s="6" t="str">
        <f t="shared" ref="F579:F642" si="39">IF(E579="-","-",LEFT(E579,FIND(" ",E579,1)))</f>
        <v xml:space="preserve">Bacillus </v>
      </c>
      <c r="G579" s="6" t="str">
        <f t="shared" ref="G579:G642" si="40">IF(ISERR(LEFT($I:$I,FIND(" ",$I:$I,1))),$I579,LEFT($I:$I,FIND(" ",$I:$I,1)))</f>
        <v xml:space="preserve">anthracis </v>
      </c>
      <c r="H579" s="6" t="s">
        <v>1932</v>
      </c>
      <c r="I579" t="str">
        <f t="shared" si="37"/>
        <v>anthracis str. 'Ames</v>
      </c>
      <c r="J579" t="s">
        <v>12</v>
      </c>
      <c r="K579" t="s">
        <v>33</v>
      </c>
      <c r="L579" t="s">
        <v>1312</v>
      </c>
      <c r="M579">
        <v>181.67699999999999</v>
      </c>
      <c r="N579">
        <v>32.529699999999998</v>
      </c>
      <c r="O579" s="7">
        <v>160</v>
      </c>
      <c r="P579" t="s">
        <v>18</v>
      </c>
      <c r="Q579" t="s">
        <v>18</v>
      </c>
      <c r="R579" t="s">
        <v>18</v>
      </c>
      <c r="S579" s="7">
        <v>171</v>
      </c>
      <c r="T579" s="7">
        <v>11</v>
      </c>
    </row>
    <row r="580" spans="1:20" x14ac:dyDescent="0.25">
      <c r="A580" s="6">
        <v>579</v>
      </c>
      <c r="B580" s="6" t="s">
        <v>1809</v>
      </c>
      <c r="C580" s="6" t="s">
        <v>1935</v>
      </c>
      <c r="D580" s="6" t="s">
        <v>1936</v>
      </c>
      <c r="E580" s="6" t="str">
        <f t="shared" si="38"/>
        <v>Bacillus anthracis str. 'Ames Ancestor'</v>
      </c>
      <c r="F580" s="6" t="str">
        <f t="shared" si="39"/>
        <v xml:space="preserve">Bacillus </v>
      </c>
      <c r="G580" s="6" t="str">
        <f t="shared" si="40"/>
        <v xml:space="preserve">anthracis </v>
      </c>
      <c r="H580" s="6" t="s">
        <v>1932</v>
      </c>
      <c r="I580" t="str">
        <f t="shared" si="37"/>
        <v>anthracis str. 'Ames</v>
      </c>
      <c r="J580" t="s">
        <v>12</v>
      </c>
      <c r="K580" t="s">
        <v>33</v>
      </c>
      <c r="L580" t="s">
        <v>1312</v>
      </c>
      <c r="M580">
        <v>94.83</v>
      </c>
      <c r="N580">
        <v>33.043300000000002</v>
      </c>
      <c r="O580" s="7">
        <v>90</v>
      </c>
      <c r="P580" t="s">
        <v>18</v>
      </c>
      <c r="Q580" t="s">
        <v>18</v>
      </c>
      <c r="R580" t="s">
        <v>18</v>
      </c>
      <c r="S580" s="7">
        <v>95</v>
      </c>
      <c r="T580" s="7">
        <v>5</v>
      </c>
    </row>
    <row r="581" spans="1:20" x14ac:dyDescent="0.25">
      <c r="A581" s="6">
        <v>580</v>
      </c>
      <c r="B581" s="6" t="s">
        <v>1938</v>
      </c>
      <c r="C581" s="6" t="s">
        <v>18</v>
      </c>
      <c r="D581" s="6" t="s">
        <v>1939</v>
      </c>
      <c r="E581" s="6" t="str">
        <f t="shared" si="38"/>
        <v>Bacillus anthracis str. 95014</v>
      </c>
      <c r="F581" s="6" t="str">
        <f t="shared" si="39"/>
        <v xml:space="preserve">Bacillus </v>
      </c>
      <c r="G581" s="6" t="str">
        <f t="shared" si="40"/>
        <v xml:space="preserve">anthracis </v>
      </c>
      <c r="H581" s="6" t="s">
        <v>1937</v>
      </c>
      <c r="I581" t="str">
        <f t="shared" si="37"/>
        <v>anthracis str. 95014</v>
      </c>
      <c r="J581" t="s">
        <v>12</v>
      </c>
      <c r="K581" t="s">
        <v>33</v>
      </c>
      <c r="L581" t="s">
        <v>1312</v>
      </c>
      <c r="M581">
        <v>181.62799999999999</v>
      </c>
      <c r="N581">
        <v>32.536799999999999</v>
      </c>
      <c r="O581" s="7">
        <v>204</v>
      </c>
      <c r="P581" t="s">
        <v>18</v>
      </c>
      <c r="Q581" t="s">
        <v>18</v>
      </c>
      <c r="R581" t="s">
        <v>18</v>
      </c>
      <c r="S581" s="7">
        <v>204</v>
      </c>
      <c r="T581" s="7" t="s">
        <v>18</v>
      </c>
    </row>
    <row r="582" spans="1:20" x14ac:dyDescent="0.25">
      <c r="A582" s="6">
        <v>581</v>
      </c>
      <c r="B582" s="6" t="s">
        <v>1809</v>
      </c>
      <c r="C582" s="6" t="s">
        <v>1941</v>
      </c>
      <c r="D582" s="6" t="s">
        <v>1942</v>
      </c>
      <c r="E582" s="6" t="str">
        <f t="shared" si="38"/>
        <v>Bacillus anthracis str. A0248</v>
      </c>
      <c r="F582" s="6" t="str">
        <f t="shared" si="39"/>
        <v xml:space="preserve">Bacillus </v>
      </c>
      <c r="G582" s="6" t="str">
        <f t="shared" si="40"/>
        <v xml:space="preserve">anthracis </v>
      </c>
      <c r="H582" s="6" t="s">
        <v>1940</v>
      </c>
      <c r="I582" t="str">
        <f t="shared" si="37"/>
        <v>anthracis str. A0248</v>
      </c>
      <c r="J582" t="s">
        <v>12</v>
      </c>
      <c r="K582" t="s">
        <v>33</v>
      </c>
      <c r="L582" t="s">
        <v>1312</v>
      </c>
      <c r="M582">
        <v>94.83</v>
      </c>
      <c r="N582">
        <v>33.043300000000002</v>
      </c>
      <c r="O582" s="7">
        <v>90</v>
      </c>
      <c r="P582" t="s">
        <v>18</v>
      </c>
      <c r="Q582" t="s">
        <v>18</v>
      </c>
      <c r="R582" t="s">
        <v>18</v>
      </c>
      <c r="S582" s="7">
        <v>95</v>
      </c>
      <c r="T582" s="7">
        <v>5</v>
      </c>
    </row>
    <row r="583" spans="1:20" x14ac:dyDescent="0.25">
      <c r="A583" s="6">
        <v>582</v>
      </c>
      <c r="B583" s="6" t="s">
        <v>1823</v>
      </c>
      <c r="C583" s="6" t="s">
        <v>1943</v>
      </c>
      <c r="D583" s="6" t="s">
        <v>1944</v>
      </c>
      <c r="E583" s="6" t="str">
        <f t="shared" si="38"/>
        <v>Bacillus anthracis str. A0248</v>
      </c>
      <c r="F583" s="6" t="str">
        <f t="shared" si="39"/>
        <v xml:space="preserve">Bacillus </v>
      </c>
      <c r="G583" s="6" t="str">
        <f t="shared" si="40"/>
        <v xml:space="preserve">anthracis </v>
      </c>
      <c r="H583" s="6" t="s">
        <v>1940</v>
      </c>
      <c r="I583" t="str">
        <f t="shared" si="37"/>
        <v>anthracis str. A0248</v>
      </c>
      <c r="J583" t="s">
        <v>12</v>
      </c>
      <c r="K583" t="s">
        <v>33</v>
      </c>
      <c r="L583" t="s">
        <v>1312</v>
      </c>
      <c r="M583">
        <v>181.67699999999999</v>
      </c>
      <c r="N583">
        <v>32.529699999999998</v>
      </c>
      <c r="O583" s="7">
        <v>160</v>
      </c>
      <c r="P583" t="s">
        <v>18</v>
      </c>
      <c r="Q583" t="s">
        <v>18</v>
      </c>
      <c r="R583">
        <v>2</v>
      </c>
      <c r="S583" s="7">
        <v>173</v>
      </c>
      <c r="T583" s="7">
        <v>11</v>
      </c>
    </row>
    <row r="584" spans="1:20" x14ac:dyDescent="0.25">
      <c r="A584" s="6">
        <v>583</v>
      </c>
      <c r="B584" s="6" t="s">
        <v>1809</v>
      </c>
      <c r="C584" s="6" t="s">
        <v>1946</v>
      </c>
      <c r="D584" s="6" t="s">
        <v>1947</v>
      </c>
      <c r="E584" s="6" t="str">
        <f t="shared" si="38"/>
        <v>Bacillus anthracis str. A0389</v>
      </c>
      <c r="F584" s="6" t="str">
        <f t="shared" si="39"/>
        <v xml:space="preserve">Bacillus </v>
      </c>
      <c r="G584" s="6" t="str">
        <f t="shared" si="40"/>
        <v xml:space="preserve">anthracis </v>
      </c>
      <c r="H584" s="6" t="s">
        <v>1945</v>
      </c>
      <c r="I584" t="str">
        <f t="shared" si="37"/>
        <v>anthracis str. A0389</v>
      </c>
      <c r="J584" t="s">
        <v>12</v>
      </c>
      <c r="K584" t="s">
        <v>33</v>
      </c>
      <c r="L584" t="s">
        <v>1312</v>
      </c>
      <c r="M584">
        <v>94.8</v>
      </c>
      <c r="N584">
        <v>33.046399999999998</v>
      </c>
      <c r="O584" s="7">
        <v>88</v>
      </c>
      <c r="P584" t="s">
        <v>18</v>
      </c>
      <c r="Q584" t="s">
        <v>18</v>
      </c>
      <c r="R584" t="s">
        <v>18</v>
      </c>
      <c r="S584" s="7">
        <v>94</v>
      </c>
      <c r="T584" s="7">
        <v>6</v>
      </c>
    </row>
    <row r="585" spans="1:20" x14ac:dyDescent="0.25">
      <c r="A585" s="6">
        <v>584</v>
      </c>
      <c r="B585" s="6" t="s">
        <v>1823</v>
      </c>
      <c r="C585" s="6" t="s">
        <v>1948</v>
      </c>
      <c r="D585" s="6" t="s">
        <v>1949</v>
      </c>
      <c r="E585" s="6" t="str">
        <f t="shared" si="38"/>
        <v>Bacillus anthracis str. A0389</v>
      </c>
      <c r="F585" s="6" t="str">
        <f t="shared" si="39"/>
        <v xml:space="preserve">Bacillus </v>
      </c>
      <c r="G585" s="6" t="str">
        <f t="shared" si="40"/>
        <v xml:space="preserve">anthracis </v>
      </c>
      <c r="H585" s="6" t="s">
        <v>1945</v>
      </c>
      <c r="I585" t="str">
        <f t="shared" si="37"/>
        <v>anthracis str. A0389</v>
      </c>
      <c r="J585" t="s">
        <v>12</v>
      </c>
      <c r="K585" t="s">
        <v>33</v>
      </c>
      <c r="L585" t="s">
        <v>1312</v>
      </c>
      <c r="M585">
        <v>181.197</v>
      </c>
      <c r="N585">
        <v>32.519300000000001</v>
      </c>
      <c r="O585" s="7">
        <v>158</v>
      </c>
      <c r="P585" t="s">
        <v>18</v>
      </c>
      <c r="Q585" t="s">
        <v>18</v>
      </c>
      <c r="R585" t="s">
        <v>18</v>
      </c>
      <c r="S585" s="7">
        <v>169</v>
      </c>
      <c r="T585" s="7">
        <v>11</v>
      </c>
    </row>
    <row r="586" spans="1:20" x14ac:dyDescent="0.25">
      <c r="A586" s="6">
        <v>585</v>
      </c>
      <c r="B586" s="6" t="s">
        <v>1823</v>
      </c>
      <c r="C586" s="6" t="s">
        <v>1951</v>
      </c>
      <c r="D586" s="6" t="s">
        <v>1952</v>
      </c>
      <c r="E586" s="6" t="str">
        <f t="shared" si="38"/>
        <v>Bacillus anthracis str. A16</v>
      </c>
      <c r="F586" s="6" t="str">
        <f t="shared" si="39"/>
        <v xml:space="preserve">Bacillus </v>
      </c>
      <c r="G586" s="6" t="str">
        <f t="shared" si="40"/>
        <v xml:space="preserve">anthracis </v>
      </c>
      <c r="H586" s="6" t="s">
        <v>1950</v>
      </c>
      <c r="I586" t="str">
        <f t="shared" si="37"/>
        <v>anthracis str. A16</v>
      </c>
      <c r="J586" t="s">
        <v>12</v>
      </c>
      <c r="K586" t="s">
        <v>33</v>
      </c>
      <c r="L586" t="s">
        <v>1312</v>
      </c>
      <c r="M586">
        <v>181.76400000000001</v>
      </c>
      <c r="N586">
        <v>32.531700000000001</v>
      </c>
      <c r="O586" s="7">
        <v>158</v>
      </c>
      <c r="P586" t="s">
        <v>18</v>
      </c>
      <c r="Q586" t="s">
        <v>18</v>
      </c>
      <c r="R586" t="s">
        <v>18</v>
      </c>
      <c r="S586" s="7">
        <v>171</v>
      </c>
      <c r="T586" s="7">
        <v>13</v>
      </c>
    </row>
    <row r="587" spans="1:20" x14ac:dyDescent="0.25">
      <c r="A587" s="6">
        <v>586</v>
      </c>
      <c r="B587" s="6" t="s">
        <v>1809</v>
      </c>
      <c r="C587" s="6" t="s">
        <v>1953</v>
      </c>
      <c r="D587" s="6" t="s">
        <v>1954</v>
      </c>
      <c r="E587" s="6" t="str">
        <f t="shared" si="38"/>
        <v>Bacillus anthracis str. A16</v>
      </c>
      <c r="F587" s="6" t="str">
        <f t="shared" si="39"/>
        <v xml:space="preserve">Bacillus </v>
      </c>
      <c r="G587" s="6" t="str">
        <f t="shared" si="40"/>
        <v xml:space="preserve">anthracis </v>
      </c>
      <c r="H587" s="6" t="s">
        <v>1950</v>
      </c>
      <c r="I587" t="str">
        <f t="shared" si="37"/>
        <v>anthracis str. A16</v>
      </c>
      <c r="J587" t="s">
        <v>12</v>
      </c>
      <c r="K587" t="s">
        <v>33</v>
      </c>
      <c r="L587" t="s">
        <v>1312</v>
      </c>
      <c r="M587">
        <v>94.838999999999999</v>
      </c>
      <c r="N587">
        <v>33.045499999999997</v>
      </c>
      <c r="O587" s="7">
        <v>86</v>
      </c>
      <c r="P587" t="s">
        <v>18</v>
      </c>
      <c r="Q587" t="s">
        <v>18</v>
      </c>
      <c r="R587" t="s">
        <v>18</v>
      </c>
      <c r="S587" s="7">
        <v>94</v>
      </c>
      <c r="T587" s="7">
        <v>8</v>
      </c>
    </row>
    <row r="588" spans="1:20" x14ac:dyDescent="0.25">
      <c r="A588" s="6">
        <v>587</v>
      </c>
      <c r="B588" s="6" t="s">
        <v>1823</v>
      </c>
      <c r="C588" s="6" t="s">
        <v>1956</v>
      </c>
      <c r="D588" s="6" t="s">
        <v>1957</v>
      </c>
      <c r="E588" s="6" t="str">
        <f t="shared" si="38"/>
        <v>Bacillus anthracis str. A16R</v>
      </c>
      <c r="F588" s="6" t="str">
        <f t="shared" si="39"/>
        <v xml:space="preserve">Bacillus </v>
      </c>
      <c r="G588" s="6" t="str">
        <f t="shared" si="40"/>
        <v xml:space="preserve">anthracis </v>
      </c>
      <c r="H588" s="6" t="s">
        <v>1955</v>
      </c>
      <c r="I588" t="str">
        <f t="shared" si="37"/>
        <v>anthracis str. A16R</v>
      </c>
      <c r="J588" t="s">
        <v>12</v>
      </c>
      <c r="K588" t="s">
        <v>33</v>
      </c>
      <c r="L588" t="s">
        <v>1312</v>
      </c>
      <c r="M588">
        <v>181.76300000000001</v>
      </c>
      <c r="N588">
        <v>32.530299999999997</v>
      </c>
      <c r="O588" s="7">
        <v>161</v>
      </c>
      <c r="P588" t="s">
        <v>18</v>
      </c>
      <c r="Q588" t="s">
        <v>18</v>
      </c>
      <c r="R588" t="s">
        <v>18</v>
      </c>
      <c r="S588" s="7">
        <v>171</v>
      </c>
      <c r="T588" s="7">
        <v>10</v>
      </c>
    </row>
    <row r="589" spans="1:20" x14ac:dyDescent="0.25">
      <c r="A589" s="6">
        <v>588</v>
      </c>
      <c r="B589" s="6" t="s">
        <v>1809</v>
      </c>
      <c r="C589" s="6" t="s">
        <v>18</v>
      </c>
      <c r="D589" s="6" t="s">
        <v>1959</v>
      </c>
      <c r="E589" s="6" t="str">
        <f t="shared" si="38"/>
        <v>Bacillus anthracis str. A2012</v>
      </c>
      <c r="F589" s="6" t="str">
        <f t="shared" si="39"/>
        <v xml:space="preserve">Bacillus </v>
      </c>
      <c r="G589" s="6" t="str">
        <f t="shared" si="40"/>
        <v xml:space="preserve">anthracis </v>
      </c>
      <c r="H589" s="6" t="s">
        <v>1958</v>
      </c>
      <c r="I589" t="str">
        <f t="shared" si="37"/>
        <v>anthracis str. A2012</v>
      </c>
      <c r="J589" t="s">
        <v>12</v>
      </c>
      <c r="K589" t="s">
        <v>33</v>
      </c>
      <c r="L589" t="s">
        <v>1312</v>
      </c>
      <c r="M589">
        <v>94.828999999999994</v>
      </c>
      <c r="N589">
        <v>33.043700000000001</v>
      </c>
      <c r="O589" s="7">
        <v>101</v>
      </c>
      <c r="P589" t="s">
        <v>18</v>
      </c>
      <c r="Q589" t="s">
        <v>18</v>
      </c>
      <c r="R589" t="s">
        <v>18</v>
      </c>
      <c r="S589" s="7">
        <v>113</v>
      </c>
      <c r="T589" s="7">
        <v>12</v>
      </c>
    </row>
    <row r="590" spans="1:20" x14ac:dyDescent="0.25">
      <c r="A590" s="6">
        <v>589</v>
      </c>
      <c r="B590" s="6" t="s">
        <v>1823</v>
      </c>
      <c r="C590" s="6" t="s">
        <v>18</v>
      </c>
      <c r="D590" s="6" t="s">
        <v>1960</v>
      </c>
      <c r="E590" s="6" t="str">
        <f t="shared" si="38"/>
        <v>Bacillus anthracis str. A2012</v>
      </c>
      <c r="F590" s="6" t="str">
        <f t="shared" si="39"/>
        <v xml:space="preserve">Bacillus </v>
      </c>
      <c r="G590" s="6" t="str">
        <f t="shared" si="40"/>
        <v xml:space="preserve">anthracis </v>
      </c>
      <c r="H590" s="6" t="s">
        <v>1958</v>
      </c>
      <c r="I590" t="str">
        <f t="shared" si="37"/>
        <v>anthracis str. A2012</v>
      </c>
      <c r="J590" t="s">
        <v>12</v>
      </c>
      <c r="K590" t="s">
        <v>33</v>
      </c>
      <c r="L590" t="s">
        <v>1312</v>
      </c>
      <c r="M590">
        <v>181.67699999999999</v>
      </c>
      <c r="N590">
        <v>32.529699999999998</v>
      </c>
      <c r="O590" s="7">
        <v>196</v>
      </c>
      <c r="P590" t="s">
        <v>18</v>
      </c>
      <c r="Q590" t="s">
        <v>18</v>
      </c>
      <c r="R590">
        <v>4</v>
      </c>
      <c r="S590" s="7">
        <v>221</v>
      </c>
      <c r="T590" s="7">
        <v>21</v>
      </c>
    </row>
    <row r="591" spans="1:20" x14ac:dyDescent="0.25">
      <c r="A591" s="6">
        <v>590</v>
      </c>
      <c r="B591" s="6" t="s">
        <v>1809</v>
      </c>
      <c r="C591" s="6" t="s">
        <v>1962</v>
      </c>
      <c r="D591" s="6" t="s">
        <v>1963</v>
      </c>
      <c r="E591" s="6" t="str">
        <f t="shared" si="38"/>
        <v>Bacillus anthracis str. BF1</v>
      </c>
      <c r="F591" s="6" t="str">
        <f t="shared" si="39"/>
        <v xml:space="preserve">Bacillus </v>
      </c>
      <c r="G591" s="6" t="str">
        <f t="shared" si="40"/>
        <v xml:space="preserve">anthracis </v>
      </c>
      <c r="H591" s="6" t="s">
        <v>1961</v>
      </c>
      <c r="I591" t="str">
        <f t="shared" si="37"/>
        <v>anthracis str. BF1</v>
      </c>
      <c r="J591" t="s">
        <v>12</v>
      </c>
      <c r="K591" t="s">
        <v>33</v>
      </c>
      <c r="L591" t="s">
        <v>1312</v>
      </c>
      <c r="M591">
        <v>94.741</v>
      </c>
      <c r="N591">
        <v>33.042700000000004</v>
      </c>
      <c r="O591" s="7">
        <v>83</v>
      </c>
      <c r="P591" t="s">
        <v>18</v>
      </c>
      <c r="Q591" t="s">
        <v>18</v>
      </c>
      <c r="R591" t="s">
        <v>18</v>
      </c>
      <c r="S591" s="7">
        <v>92</v>
      </c>
      <c r="T591" s="7">
        <v>9</v>
      </c>
    </row>
    <row r="592" spans="1:20" x14ac:dyDescent="0.25">
      <c r="A592" s="6">
        <v>591</v>
      </c>
      <c r="B592" s="6" t="s">
        <v>1799</v>
      </c>
      <c r="C592" s="6" t="s">
        <v>1965</v>
      </c>
      <c r="D592" s="6" t="s">
        <v>1966</v>
      </c>
      <c r="E592" s="6" t="str">
        <f t="shared" si="38"/>
        <v>Bacillus anthracis str. CDC 684</v>
      </c>
      <c r="F592" s="6" t="str">
        <f t="shared" si="39"/>
        <v xml:space="preserve">Bacillus </v>
      </c>
      <c r="G592" s="6" t="str">
        <f t="shared" si="40"/>
        <v xml:space="preserve">anthracis </v>
      </c>
      <c r="H592" s="6" t="s">
        <v>1964</v>
      </c>
      <c r="I592" t="str">
        <f t="shared" si="37"/>
        <v>anthracis str. CDC 6</v>
      </c>
      <c r="J592" t="s">
        <v>12</v>
      </c>
      <c r="K592" t="s">
        <v>33</v>
      </c>
      <c r="L592" t="s">
        <v>1312</v>
      </c>
      <c r="M592">
        <v>181.773</v>
      </c>
      <c r="N592">
        <v>32.531199999999998</v>
      </c>
      <c r="O592" s="7">
        <v>161</v>
      </c>
      <c r="P592" t="s">
        <v>18</v>
      </c>
      <c r="Q592" t="s">
        <v>18</v>
      </c>
      <c r="R592">
        <v>2</v>
      </c>
      <c r="S592" s="7">
        <v>173</v>
      </c>
      <c r="T592" s="7">
        <v>10</v>
      </c>
    </row>
    <row r="593" spans="1:20" x14ac:dyDescent="0.25">
      <c r="A593" s="6">
        <v>592</v>
      </c>
      <c r="B593" s="6" t="s">
        <v>1802</v>
      </c>
      <c r="C593" s="6" t="s">
        <v>1967</v>
      </c>
      <c r="D593" s="6" t="s">
        <v>1968</v>
      </c>
      <c r="E593" s="6" t="str">
        <f t="shared" si="38"/>
        <v>Bacillus anthracis str. CDC 684</v>
      </c>
      <c r="F593" s="6" t="str">
        <f t="shared" si="39"/>
        <v xml:space="preserve">Bacillus </v>
      </c>
      <c r="G593" s="6" t="str">
        <f t="shared" si="40"/>
        <v xml:space="preserve">anthracis </v>
      </c>
      <c r="H593" s="6" t="s">
        <v>1964</v>
      </c>
      <c r="I593" t="str">
        <f t="shared" si="37"/>
        <v>anthracis str. CDC 6</v>
      </c>
      <c r="J593" t="s">
        <v>12</v>
      </c>
      <c r="K593" t="s">
        <v>33</v>
      </c>
      <c r="L593" t="s">
        <v>1312</v>
      </c>
      <c r="M593">
        <v>94.875</v>
      </c>
      <c r="N593">
        <v>33.052999999999997</v>
      </c>
      <c r="O593" s="7">
        <v>89</v>
      </c>
      <c r="P593" t="s">
        <v>18</v>
      </c>
      <c r="Q593" t="s">
        <v>18</v>
      </c>
      <c r="R593" t="s">
        <v>18</v>
      </c>
      <c r="S593" s="7">
        <v>94</v>
      </c>
      <c r="T593" s="7">
        <v>5</v>
      </c>
    </row>
    <row r="594" spans="1:20" x14ac:dyDescent="0.25">
      <c r="A594" s="6">
        <v>593</v>
      </c>
      <c r="B594" s="6" t="s">
        <v>1970</v>
      </c>
      <c r="C594" s="6" t="s">
        <v>1971</v>
      </c>
      <c r="D594" s="6" t="s">
        <v>1972</v>
      </c>
      <c r="E594" s="6" t="str">
        <f t="shared" si="38"/>
        <v>Bacillus anthracis str. H9401</v>
      </c>
      <c r="F594" s="6" t="str">
        <f t="shared" si="39"/>
        <v xml:space="preserve">Bacillus </v>
      </c>
      <c r="G594" s="6" t="str">
        <f t="shared" si="40"/>
        <v xml:space="preserve">anthracis </v>
      </c>
      <c r="H594" s="6" t="s">
        <v>1969</v>
      </c>
      <c r="I594" t="str">
        <f t="shared" si="37"/>
        <v>anthracis str. H9401</v>
      </c>
      <c r="J594" t="s">
        <v>12</v>
      </c>
      <c r="K594" t="s">
        <v>33</v>
      </c>
      <c r="L594" t="s">
        <v>1312</v>
      </c>
      <c r="M594">
        <v>94.823999999999998</v>
      </c>
      <c r="N594">
        <v>33.053899999999999</v>
      </c>
      <c r="O594" s="7">
        <v>88</v>
      </c>
      <c r="P594" t="s">
        <v>18</v>
      </c>
      <c r="Q594" t="s">
        <v>18</v>
      </c>
      <c r="R594" t="s">
        <v>18</v>
      </c>
      <c r="S594" s="7">
        <v>94</v>
      </c>
      <c r="T594" s="7">
        <v>6</v>
      </c>
    </row>
    <row r="595" spans="1:20" x14ac:dyDescent="0.25">
      <c r="A595" s="6">
        <v>594</v>
      </c>
      <c r="B595" s="6" t="s">
        <v>1973</v>
      </c>
      <c r="C595" s="6" t="s">
        <v>1974</v>
      </c>
      <c r="D595" s="6" t="s">
        <v>1975</v>
      </c>
      <c r="E595" s="6" t="str">
        <f t="shared" si="38"/>
        <v>Bacillus anthracis str. H9401</v>
      </c>
      <c r="F595" s="6" t="str">
        <f t="shared" si="39"/>
        <v xml:space="preserve">Bacillus </v>
      </c>
      <c r="G595" s="6" t="str">
        <f t="shared" si="40"/>
        <v xml:space="preserve">anthracis </v>
      </c>
      <c r="H595" s="6" t="s">
        <v>1969</v>
      </c>
      <c r="I595" t="str">
        <f t="shared" si="37"/>
        <v>anthracis str. H9401</v>
      </c>
      <c r="J595" t="s">
        <v>12</v>
      </c>
      <c r="K595" t="s">
        <v>33</v>
      </c>
      <c r="L595" t="s">
        <v>1312</v>
      </c>
      <c r="M595">
        <v>181.7</v>
      </c>
      <c r="N595">
        <v>32.530500000000004</v>
      </c>
      <c r="O595" s="7">
        <v>157</v>
      </c>
      <c r="P595" t="s">
        <v>18</v>
      </c>
      <c r="Q595" t="s">
        <v>18</v>
      </c>
      <c r="R595" t="s">
        <v>18</v>
      </c>
      <c r="S595" s="7">
        <v>171</v>
      </c>
      <c r="T595" s="7">
        <v>14</v>
      </c>
    </row>
    <row r="596" spans="1:20" x14ac:dyDescent="0.25">
      <c r="A596" s="6">
        <v>595</v>
      </c>
      <c r="B596" s="6" t="s">
        <v>1823</v>
      </c>
      <c r="C596" s="6" t="s">
        <v>1977</v>
      </c>
      <c r="D596" s="6" t="s">
        <v>1978</v>
      </c>
      <c r="E596" s="6" t="str">
        <f t="shared" si="38"/>
        <v>Bacillus anthracis str. Sterne</v>
      </c>
      <c r="F596" s="6" t="str">
        <f t="shared" si="39"/>
        <v xml:space="preserve">Bacillus </v>
      </c>
      <c r="G596" s="6" t="str">
        <f t="shared" si="40"/>
        <v xml:space="preserve">anthracis </v>
      </c>
      <c r="H596" s="6" t="s">
        <v>1976</v>
      </c>
      <c r="I596" t="str">
        <f t="shared" si="37"/>
        <v>anthracis str. Stern</v>
      </c>
      <c r="J596" t="s">
        <v>12</v>
      </c>
      <c r="K596" t="s">
        <v>33</v>
      </c>
      <c r="L596" t="s">
        <v>1312</v>
      </c>
      <c r="M596">
        <v>181.624</v>
      </c>
      <c r="N596">
        <v>32.530900000000003</v>
      </c>
      <c r="O596" s="7">
        <v>154</v>
      </c>
      <c r="P596" t="s">
        <v>18</v>
      </c>
      <c r="Q596" t="s">
        <v>18</v>
      </c>
      <c r="R596" t="s">
        <v>18</v>
      </c>
      <c r="S596" s="7">
        <v>168</v>
      </c>
      <c r="T596" s="7">
        <v>14</v>
      </c>
    </row>
    <row r="597" spans="1:20" x14ac:dyDescent="0.25">
      <c r="A597" s="6">
        <v>596</v>
      </c>
      <c r="B597" s="6" t="s">
        <v>1809</v>
      </c>
      <c r="C597" s="6" t="s">
        <v>1980</v>
      </c>
      <c r="D597" s="6" t="s">
        <v>1981</v>
      </c>
      <c r="E597" s="6" t="str">
        <f t="shared" si="38"/>
        <v>Bacillus anthracis str. SVA11</v>
      </c>
      <c r="F597" s="6" t="str">
        <f t="shared" si="39"/>
        <v xml:space="preserve">Bacillus </v>
      </c>
      <c r="G597" s="6" t="str">
        <f t="shared" si="40"/>
        <v xml:space="preserve">anthracis </v>
      </c>
      <c r="H597" s="6" t="s">
        <v>1979</v>
      </c>
      <c r="I597" t="str">
        <f t="shared" si="37"/>
        <v>anthracis str. SVA11</v>
      </c>
      <c r="J597" t="s">
        <v>12</v>
      </c>
      <c r="K597" t="s">
        <v>33</v>
      </c>
      <c r="L597" t="s">
        <v>1312</v>
      </c>
      <c r="M597">
        <v>94.757999999999996</v>
      </c>
      <c r="N597">
        <v>33.0473</v>
      </c>
      <c r="O597" s="7">
        <v>82</v>
      </c>
      <c r="P597" t="s">
        <v>18</v>
      </c>
      <c r="Q597" t="s">
        <v>18</v>
      </c>
      <c r="R597" t="s">
        <v>18</v>
      </c>
      <c r="S597" s="7">
        <v>92</v>
      </c>
      <c r="T597" s="7">
        <v>10</v>
      </c>
    </row>
    <row r="598" spans="1:20" x14ac:dyDescent="0.25">
      <c r="A598" s="6">
        <v>597</v>
      </c>
      <c r="B598" s="6" t="s">
        <v>1823</v>
      </c>
      <c r="C598" s="6" t="s">
        <v>1982</v>
      </c>
      <c r="D598" s="6" t="s">
        <v>1983</v>
      </c>
      <c r="E598" s="6" t="str">
        <f t="shared" si="38"/>
        <v>Bacillus anthracis str. SVA11</v>
      </c>
      <c r="F598" s="6" t="str">
        <f t="shared" si="39"/>
        <v xml:space="preserve">Bacillus </v>
      </c>
      <c r="G598" s="6" t="str">
        <f t="shared" si="40"/>
        <v xml:space="preserve">anthracis </v>
      </c>
      <c r="H598" s="6" t="s">
        <v>1979</v>
      </c>
      <c r="I598" t="str">
        <f t="shared" si="37"/>
        <v>anthracis str. SVA11</v>
      </c>
      <c r="J598" t="s">
        <v>12</v>
      </c>
      <c r="K598" t="s">
        <v>33</v>
      </c>
      <c r="L598" t="s">
        <v>1312</v>
      </c>
      <c r="M598">
        <v>181.79300000000001</v>
      </c>
      <c r="N598">
        <v>32.536999999999999</v>
      </c>
      <c r="O598" s="7">
        <v>158</v>
      </c>
      <c r="P598" t="s">
        <v>18</v>
      </c>
      <c r="Q598" t="s">
        <v>18</v>
      </c>
      <c r="R598" t="s">
        <v>18</v>
      </c>
      <c r="S598" s="7">
        <v>169</v>
      </c>
      <c r="T598" s="7">
        <v>11</v>
      </c>
    </row>
    <row r="599" spans="1:20" x14ac:dyDescent="0.25">
      <c r="A599" s="6">
        <v>598</v>
      </c>
      <c r="B599" s="6" t="s">
        <v>46</v>
      </c>
      <c r="C599" s="6" t="s">
        <v>1985</v>
      </c>
      <c r="D599" s="6" t="s">
        <v>1986</v>
      </c>
      <c r="E599" s="6" t="str">
        <f t="shared" si="38"/>
        <v>Bacillus anthracis str. Turkey32</v>
      </c>
      <c r="F599" s="6" t="str">
        <f t="shared" si="39"/>
        <v xml:space="preserve">Bacillus </v>
      </c>
      <c r="G599" s="6" t="str">
        <f t="shared" si="40"/>
        <v xml:space="preserve">anthracis </v>
      </c>
      <c r="H599" s="6" t="s">
        <v>1984</v>
      </c>
      <c r="I599" t="str">
        <f t="shared" si="37"/>
        <v>anthracis str. Turke</v>
      </c>
      <c r="J599" t="s">
        <v>12</v>
      </c>
      <c r="K599" t="s">
        <v>33</v>
      </c>
      <c r="L599" t="s">
        <v>1312</v>
      </c>
      <c r="M599">
        <v>94.807000000000002</v>
      </c>
      <c r="N599">
        <v>33.056600000000003</v>
      </c>
      <c r="O599" s="7">
        <v>87</v>
      </c>
      <c r="P599" t="s">
        <v>18</v>
      </c>
      <c r="Q599" t="s">
        <v>18</v>
      </c>
      <c r="R599" t="s">
        <v>18</v>
      </c>
      <c r="S599" s="7">
        <v>93</v>
      </c>
      <c r="T599" s="7">
        <v>6</v>
      </c>
    </row>
    <row r="600" spans="1:20" x14ac:dyDescent="0.25">
      <c r="A600" s="6">
        <v>599</v>
      </c>
      <c r="B600" s="6" t="s">
        <v>46</v>
      </c>
      <c r="C600" s="6" t="s">
        <v>1987</v>
      </c>
      <c r="D600" s="6" t="s">
        <v>1988</v>
      </c>
      <c r="E600" s="6" t="str">
        <f t="shared" si="38"/>
        <v>Bacillus anthracis str. Turkey32</v>
      </c>
      <c r="F600" s="6" t="str">
        <f t="shared" si="39"/>
        <v xml:space="preserve">Bacillus </v>
      </c>
      <c r="G600" s="6" t="str">
        <f t="shared" si="40"/>
        <v xml:space="preserve">anthracis </v>
      </c>
      <c r="H600" s="6" t="s">
        <v>1984</v>
      </c>
      <c r="I600" t="str">
        <f t="shared" si="37"/>
        <v>anthracis str. Turke</v>
      </c>
      <c r="J600" t="s">
        <v>12</v>
      </c>
      <c r="K600" t="s">
        <v>33</v>
      </c>
      <c r="L600" t="s">
        <v>1312</v>
      </c>
      <c r="M600">
        <v>181.76</v>
      </c>
      <c r="N600">
        <v>32.528599999999997</v>
      </c>
      <c r="O600" s="7">
        <v>157</v>
      </c>
      <c r="P600" t="s">
        <v>18</v>
      </c>
      <c r="Q600" t="s">
        <v>18</v>
      </c>
      <c r="R600" t="s">
        <v>18</v>
      </c>
      <c r="S600" s="7">
        <v>169</v>
      </c>
      <c r="T600" s="7">
        <v>12</v>
      </c>
    </row>
    <row r="601" spans="1:20" x14ac:dyDescent="0.25">
      <c r="A601" s="6">
        <v>600</v>
      </c>
      <c r="B601" s="6" t="s">
        <v>1823</v>
      </c>
      <c r="C601" s="6" t="s">
        <v>1990</v>
      </c>
      <c r="D601" s="6" t="s">
        <v>1991</v>
      </c>
      <c r="E601" s="6" t="str">
        <f t="shared" si="38"/>
        <v>Bacillus anthracis str. V770-NP-1R</v>
      </c>
      <c r="F601" s="6" t="str">
        <f t="shared" si="39"/>
        <v xml:space="preserve">Bacillus </v>
      </c>
      <c r="G601" s="6" t="str">
        <f t="shared" si="40"/>
        <v xml:space="preserve">anthracis </v>
      </c>
      <c r="H601" s="6" t="s">
        <v>1989</v>
      </c>
      <c r="I601" t="str">
        <f t="shared" si="37"/>
        <v>anthracis str. V770-</v>
      </c>
      <c r="J601" t="s">
        <v>12</v>
      </c>
      <c r="K601" t="s">
        <v>33</v>
      </c>
      <c r="L601" t="s">
        <v>1312</v>
      </c>
      <c r="M601">
        <v>181.71</v>
      </c>
      <c r="N601">
        <v>32.519399999999997</v>
      </c>
      <c r="O601" s="7">
        <v>159</v>
      </c>
      <c r="P601" t="s">
        <v>18</v>
      </c>
      <c r="Q601" t="s">
        <v>18</v>
      </c>
      <c r="R601" t="s">
        <v>18</v>
      </c>
      <c r="S601" s="7">
        <v>170</v>
      </c>
      <c r="T601" s="7">
        <v>11</v>
      </c>
    </row>
    <row r="602" spans="1:20" x14ac:dyDescent="0.25">
      <c r="A602" s="6">
        <v>601</v>
      </c>
      <c r="B602" s="6" t="s">
        <v>1813</v>
      </c>
      <c r="C602" s="6" t="s">
        <v>1993</v>
      </c>
      <c r="D602" s="6" t="s">
        <v>1994</v>
      </c>
      <c r="E602" s="6" t="str">
        <f t="shared" si="38"/>
        <v>Bacillus anthracis str. Vollum</v>
      </c>
      <c r="F602" s="6" t="str">
        <f t="shared" si="39"/>
        <v xml:space="preserve">Bacillus </v>
      </c>
      <c r="G602" s="6" t="str">
        <f t="shared" si="40"/>
        <v xml:space="preserve">anthracis </v>
      </c>
      <c r="H602" s="6" t="s">
        <v>1992</v>
      </c>
      <c r="I602" t="str">
        <f t="shared" ref="I602:I665" si="41">IF(H602="["," ",IF(H602="'"," ",MID(H:H,FIND(" ",H:H,1)+1,20)))</f>
        <v>anthracis str. Vollu</v>
      </c>
      <c r="J602" t="s">
        <v>12</v>
      </c>
      <c r="K602" t="s">
        <v>33</v>
      </c>
      <c r="L602" t="s">
        <v>1312</v>
      </c>
      <c r="M602">
        <v>181.83099999999999</v>
      </c>
      <c r="N602">
        <v>32.5319</v>
      </c>
      <c r="O602" s="7">
        <v>154</v>
      </c>
      <c r="P602" t="s">
        <v>18</v>
      </c>
      <c r="Q602" t="s">
        <v>18</v>
      </c>
      <c r="R602" t="s">
        <v>18</v>
      </c>
      <c r="S602" s="7">
        <v>170</v>
      </c>
      <c r="T602" s="7">
        <v>16</v>
      </c>
    </row>
    <row r="603" spans="1:20" x14ac:dyDescent="0.25">
      <c r="A603" s="6">
        <v>602</v>
      </c>
      <c r="B603" s="6" t="s">
        <v>1816</v>
      </c>
      <c r="C603" s="6" t="s">
        <v>1995</v>
      </c>
      <c r="D603" s="6" t="s">
        <v>1996</v>
      </c>
      <c r="E603" s="6" t="str">
        <f t="shared" si="38"/>
        <v>Bacillus anthracis str. Vollum</v>
      </c>
      <c r="F603" s="6" t="str">
        <f t="shared" si="39"/>
        <v xml:space="preserve">Bacillus </v>
      </c>
      <c r="G603" s="6" t="str">
        <f t="shared" si="40"/>
        <v xml:space="preserve">anthracis </v>
      </c>
      <c r="H603" s="6" t="s">
        <v>1992</v>
      </c>
      <c r="I603" t="str">
        <f t="shared" si="41"/>
        <v>anthracis str. Vollu</v>
      </c>
      <c r="J603" t="s">
        <v>12</v>
      </c>
      <c r="K603" t="s">
        <v>33</v>
      </c>
      <c r="L603" t="s">
        <v>1312</v>
      </c>
      <c r="M603">
        <v>94.888999999999996</v>
      </c>
      <c r="N603">
        <v>33.052300000000002</v>
      </c>
      <c r="O603" s="7">
        <v>87</v>
      </c>
      <c r="P603" t="s">
        <v>18</v>
      </c>
      <c r="Q603" t="s">
        <v>18</v>
      </c>
      <c r="R603" t="s">
        <v>18</v>
      </c>
      <c r="S603" s="7">
        <v>95</v>
      </c>
      <c r="T603" s="7">
        <v>8</v>
      </c>
    </row>
    <row r="604" spans="1:20" x14ac:dyDescent="0.25">
      <c r="A604" s="6">
        <v>603</v>
      </c>
      <c r="B604" s="6" t="s">
        <v>1998</v>
      </c>
      <c r="C604" s="6" t="s">
        <v>1999</v>
      </c>
      <c r="D604" s="6" t="s">
        <v>2000</v>
      </c>
      <c r="E604" s="6" t="str">
        <f t="shared" si="38"/>
        <v>Bacillus aryabhattai C765</v>
      </c>
      <c r="F604" s="6" t="str">
        <f t="shared" si="39"/>
        <v xml:space="preserve">Bacillus </v>
      </c>
      <c r="G604" s="6" t="str">
        <f t="shared" si="40"/>
        <v xml:space="preserve">aryabhattai </v>
      </c>
      <c r="H604" s="6" t="s">
        <v>1997</v>
      </c>
      <c r="I604" t="str">
        <f t="shared" si="41"/>
        <v>aryabhattai C765</v>
      </c>
      <c r="J604" t="s">
        <v>12</v>
      </c>
      <c r="K604" t="s">
        <v>33</v>
      </c>
      <c r="L604" t="s">
        <v>1312</v>
      </c>
      <c r="M604">
        <v>10.154</v>
      </c>
      <c r="N604">
        <v>35.060099999999998</v>
      </c>
      <c r="O604" s="7">
        <v>12</v>
      </c>
      <c r="P604" t="s">
        <v>18</v>
      </c>
      <c r="Q604" t="s">
        <v>18</v>
      </c>
      <c r="R604" t="s">
        <v>18</v>
      </c>
      <c r="S604" s="7">
        <v>12</v>
      </c>
      <c r="T604" s="7" t="s">
        <v>18</v>
      </c>
    </row>
    <row r="605" spans="1:20" x14ac:dyDescent="0.25">
      <c r="A605" s="6">
        <v>604</v>
      </c>
      <c r="B605" s="6" t="s">
        <v>2002</v>
      </c>
      <c r="C605" s="6" t="s">
        <v>2003</v>
      </c>
      <c r="D605" s="6" t="s">
        <v>2004</v>
      </c>
      <c r="E605" s="6" t="str">
        <f t="shared" si="38"/>
        <v>Bacillus bombysepticus str. Wang</v>
      </c>
      <c r="F605" s="6" t="str">
        <f t="shared" si="39"/>
        <v xml:space="preserve">Bacillus </v>
      </c>
      <c r="G605" s="6" t="str">
        <f t="shared" si="40"/>
        <v xml:space="preserve">bombysepticus </v>
      </c>
      <c r="H605" s="6" t="s">
        <v>2001</v>
      </c>
      <c r="I605" t="str">
        <f t="shared" si="41"/>
        <v>bombysepticus str. W</v>
      </c>
      <c r="J605" t="s">
        <v>12</v>
      </c>
      <c r="K605" t="s">
        <v>33</v>
      </c>
      <c r="L605" t="s">
        <v>1312</v>
      </c>
      <c r="M605">
        <v>577.80899999999997</v>
      </c>
      <c r="N605">
        <v>32.014899999999997</v>
      </c>
      <c r="O605" s="7">
        <v>409</v>
      </c>
      <c r="P605" t="s">
        <v>18</v>
      </c>
      <c r="Q605">
        <v>1</v>
      </c>
      <c r="R605" t="s">
        <v>18</v>
      </c>
      <c r="S605" s="7">
        <v>455</v>
      </c>
      <c r="T605" s="7">
        <v>45</v>
      </c>
    </row>
    <row r="606" spans="1:20" x14ac:dyDescent="0.25">
      <c r="A606" s="6">
        <v>605</v>
      </c>
      <c r="B606" s="6" t="s">
        <v>2006</v>
      </c>
      <c r="C606" s="6" t="s">
        <v>2007</v>
      </c>
      <c r="D606" s="6" t="s">
        <v>2008</v>
      </c>
      <c r="E606" s="6" t="str">
        <f t="shared" si="38"/>
        <v>Bacillus cereus 03BB87</v>
      </c>
      <c r="F606" s="6" t="str">
        <f t="shared" si="39"/>
        <v xml:space="preserve">Bacillus </v>
      </c>
      <c r="G606" s="6" t="str">
        <f t="shared" si="40"/>
        <v xml:space="preserve">cereus </v>
      </c>
      <c r="H606" s="6" t="s">
        <v>2005</v>
      </c>
      <c r="I606" t="str">
        <f t="shared" si="41"/>
        <v>cereus 03BB87</v>
      </c>
      <c r="J606" t="s">
        <v>12</v>
      </c>
      <c r="K606" t="s">
        <v>33</v>
      </c>
      <c r="L606" t="s">
        <v>1312</v>
      </c>
      <c r="M606">
        <v>209.381</v>
      </c>
      <c r="N606">
        <v>31.7211</v>
      </c>
      <c r="O606" s="7">
        <v>152</v>
      </c>
      <c r="P606" t="s">
        <v>18</v>
      </c>
      <c r="Q606" t="s">
        <v>18</v>
      </c>
      <c r="R606" t="s">
        <v>18</v>
      </c>
      <c r="S606" s="7">
        <v>176</v>
      </c>
      <c r="T606" s="7">
        <v>24</v>
      </c>
    </row>
    <row r="607" spans="1:20" x14ac:dyDescent="0.25">
      <c r="A607" s="6">
        <v>606</v>
      </c>
      <c r="B607" s="6" t="s">
        <v>2009</v>
      </c>
      <c r="C607" s="6" t="s">
        <v>2010</v>
      </c>
      <c r="D607" s="6" t="s">
        <v>2011</v>
      </c>
      <c r="E607" s="6" t="str">
        <f t="shared" si="38"/>
        <v>Bacillus cereus 03BB87</v>
      </c>
      <c r="F607" s="6" t="str">
        <f t="shared" si="39"/>
        <v xml:space="preserve">Bacillus </v>
      </c>
      <c r="G607" s="6" t="str">
        <f t="shared" si="40"/>
        <v xml:space="preserve">cereus </v>
      </c>
      <c r="H607" s="6" t="s">
        <v>2005</v>
      </c>
      <c r="I607" t="str">
        <f t="shared" si="41"/>
        <v>cereus 03BB87</v>
      </c>
      <c r="J607" t="s">
        <v>12</v>
      </c>
      <c r="K607" t="s">
        <v>33</v>
      </c>
      <c r="L607" t="s">
        <v>1312</v>
      </c>
      <c r="M607">
        <v>52.165999999999997</v>
      </c>
      <c r="N607">
        <v>36.479700000000001</v>
      </c>
      <c r="O607" s="7">
        <v>70</v>
      </c>
      <c r="P607" t="s">
        <v>18</v>
      </c>
      <c r="Q607" t="s">
        <v>18</v>
      </c>
      <c r="R607" t="s">
        <v>18</v>
      </c>
      <c r="S607" s="7">
        <v>71</v>
      </c>
      <c r="T607" s="7">
        <v>1</v>
      </c>
    </row>
    <row r="608" spans="1:20" x14ac:dyDescent="0.25">
      <c r="A608" s="6">
        <v>607</v>
      </c>
      <c r="B608" s="6" t="s">
        <v>46</v>
      </c>
      <c r="C608" s="6" t="s">
        <v>2013</v>
      </c>
      <c r="D608" s="6" t="s">
        <v>2014</v>
      </c>
      <c r="E608" s="6" t="str">
        <f t="shared" si="38"/>
        <v>Bacillus cereus FM1</v>
      </c>
      <c r="F608" s="6" t="str">
        <f t="shared" si="39"/>
        <v xml:space="preserve">Bacillus </v>
      </c>
      <c r="G608" s="6" t="str">
        <f t="shared" si="40"/>
        <v xml:space="preserve">cereus </v>
      </c>
      <c r="H608" s="6" t="s">
        <v>2012</v>
      </c>
      <c r="I608" t="str">
        <f t="shared" si="41"/>
        <v>cereus FM1</v>
      </c>
      <c r="J608" t="s">
        <v>12</v>
      </c>
      <c r="K608" t="s">
        <v>33</v>
      </c>
      <c r="L608" t="s">
        <v>1312</v>
      </c>
      <c r="M608">
        <v>402.60500000000002</v>
      </c>
      <c r="N608">
        <v>32.562899999999999</v>
      </c>
      <c r="O608" s="7">
        <v>279</v>
      </c>
      <c r="P608" t="s">
        <v>18</v>
      </c>
      <c r="Q608" t="s">
        <v>18</v>
      </c>
      <c r="R608" t="s">
        <v>18</v>
      </c>
      <c r="S608" s="7">
        <v>312</v>
      </c>
      <c r="T608" s="7">
        <v>33</v>
      </c>
    </row>
    <row r="609" spans="1:20" x14ac:dyDescent="0.25">
      <c r="A609" s="6">
        <v>608</v>
      </c>
      <c r="B609" s="6" t="s">
        <v>2016</v>
      </c>
      <c r="C609" s="6" t="s">
        <v>2017</v>
      </c>
      <c r="D609" s="6" t="s">
        <v>2018</v>
      </c>
      <c r="E609" s="6" t="str">
        <f t="shared" si="38"/>
        <v>Bacillus cereus 3a</v>
      </c>
      <c r="F609" s="6" t="str">
        <f t="shared" si="39"/>
        <v xml:space="preserve">Bacillus </v>
      </c>
      <c r="G609" s="6" t="str">
        <f t="shared" si="40"/>
        <v xml:space="preserve">cereus </v>
      </c>
      <c r="H609" s="6" t="s">
        <v>2015</v>
      </c>
      <c r="I609" t="str">
        <f t="shared" si="41"/>
        <v>cereus 3a</v>
      </c>
      <c r="J609" t="s">
        <v>12</v>
      </c>
      <c r="K609" t="s">
        <v>33</v>
      </c>
      <c r="L609" t="s">
        <v>1312</v>
      </c>
      <c r="M609">
        <v>7.3</v>
      </c>
      <c r="N609">
        <v>35.712299999999999</v>
      </c>
      <c r="O609" s="7">
        <v>10</v>
      </c>
      <c r="P609" t="s">
        <v>18</v>
      </c>
      <c r="Q609" t="s">
        <v>18</v>
      </c>
      <c r="R609" t="s">
        <v>18</v>
      </c>
      <c r="S609" s="7">
        <v>10</v>
      </c>
      <c r="T609" s="7" t="s">
        <v>18</v>
      </c>
    </row>
    <row r="610" spans="1:20" x14ac:dyDescent="0.25">
      <c r="A610" s="6">
        <v>609</v>
      </c>
      <c r="B610" s="6" t="s">
        <v>2019</v>
      </c>
      <c r="C610" s="6" t="s">
        <v>2020</v>
      </c>
      <c r="D610" s="6" t="s">
        <v>2021</v>
      </c>
      <c r="E610" s="6" t="str">
        <f t="shared" si="38"/>
        <v>Bacillus cereus 3a</v>
      </c>
      <c r="F610" s="6" t="str">
        <f t="shared" si="39"/>
        <v xml:space="preserve">Bacillus </v>
      </c>
      <c r="G610" s="6" t="str">
        <f t="shared" si="40"/>
        <v xml:space="preserve">cereus </v>
      </c>
      <c r="H610" s="6" t="s">
        <v>2015</v>
      </c>
      <c r="I610" t="str">
        <f t="shared" si="41"/>
        <v>cereus 3a</v>
      </c>
      <c r="J610" t="s">
        <v>12</v>
      </c>
      <c r="K610" t="s">
        <v>33</v>
      </c>
      <c r="L610" t="s">
        <v>1312</v>
      </c>
      <c r="M610">
        <v>51.530999999999999</v>
      </c>
      <c r="N610">
        <v>36.578000000000003</v>
      </c>
      <c r="O610" s="7">
        <v>71</v>
      </c>
      <c r="P610" t="s">
        <v>18</v>
      </c>
      <c r="Q610" t="s">
        <v>18</v>
      </c>
      <c r="R610" t="s">
        <v>18</v>
      </c>
      <c r="S610" s="7">
        <v>72</v>
      </c>
      <c r="T610" s="7">
        <v>1</v>
      </c>
    </row>
    <row r="611" spans="1:20" x14ac:dyDescent="0.25">
      <c r="A611" s="6">
        <v>610</v>
      </c>
      <c r="B611" s="6" t="s">
        <v>2022</v>
      </c>
      <c r="C611" s="6" t="s">
        <v>2023</v>
      </c>
      <c r="D611" s="6" t="s">
        <v>2024</v>
      </c>
      <c r="E611" s="6" t="str">
        <f t="shared" si="38"/>
        <v>Bacillus cereus 3a</v>
      </c>
      <c r="F611" s="6" t="str">
        <f t="shared" si="39"/>
        <v xml:space="preserve">Bacillus </v>
      </c>
      <c r="G611" s="6" t="str">
        <f t="shared" si="40"/>
        <v xml:space="preserve">cereus </v>
      </c>
      <c r="H611" s="6" t="s">
        <v>2015</v>
      </c>
      <c r="I611" t="str">
        <f t="shared" si="41"/>
        <v>cereus 3a</v>
      </c>
      <c r="J611" t="s">
        <v>12</v>
      </c>
      <c r="K611" t="s">
        <v>33</v>
      </c>
      <c r="L611" t="s">
        <v>1312</v>
      </c>
      <c r="M611">
        <v>312.47800000000001</v>
      </c>
      <c r="N611">
        <v>32.700499999999998</v>
      </c>
      <c r="O611" s="7">
        <v>263</v>
      </c>
      <c r="P611" t="s">
        <v>18</v>
      </c>
      <c r="Q611" t="s">
        <v>18</v>
      </c>
      <c r="R611" t="s">
        <v>18</v>
      </c>
      <c r="S611" s="7">
        <v>277</v>
      </c>
      <c r="T611" s="7">
        <v>14</v>
      </c>
    </row>
    <row r="612" spans="1:20" x14ac:dyDescent="0.25">
      <c r="A612" s="6">
        <v>611</v>
      </c>
      <c r="B612" s="6" t="s">
        <v>2026</v>
      </c>
      <c r="C612" s="6" t="s">
        <v>2027</v>
      </c>
      <c r="D612" s="6" t="s">
        <v>2028</v>
      </c>
      <c r="E612" s="6" t="str">
        <f t="shared" si="38"/>
        <v>Bacillus cereus S2-8</v>
      </c>
      <c r="F612" s="6" t="str">
        <f t="shared" si="39"/>
        <v xml:space="preserve">Bacillus </v>
      </c>
      <c r="G612" s="6" t="str">
        <f t="shared" si="40"/>
        <v xml:space="preserve">cereus </v>
      </c>
      <c r="H612" s="6" t="s">
        <v>2025</v>
      </c>
      <c r="I612" t="str">
        <f t="shared" si="41"/>
        <v>cereus S2-8</v>
      </c>
      <c r="J612" t="s">
        <v>12</v>
      </c>
      <c r="K612" t="s">
        <v>33</v>
      </c>
      <c r="L612" t="s">
        <v>1312</v>
      </c>
      <c r="M612">
        <v>51.512</v>
      </c>
      <c r="N612">
        <v>36.5779</v>
      </c>
      <c r="O612" s="7">
        <v>71</v>
      </c>
      <c r="P612" t="s">
        <v>18</v>
      </c>
      <c r="Q612" t="s">
        <v>18</v>
      </c>
      <c r="R612" t="s">
        <v>18</v>
      </c>
      <c r="S612" s="7">
        <v>72</v>
      </c>
      <c r="T612" s="7">
        <v>1</v>
      </c>
    </row>
    <row r="613" spans="1:20" x14ac:dyDescent="0.25">
      <c r="A613" s="6">
        <v>612</v>
      </c>
      <c r="B613" s="6" t="s">
        <v>2029</v>
      </c>
      <c r="C613" s="6" t="s">
        <v>2030</v>
      </c>
      <c r="D613" s="6" t="s">
        <v>2031</v>
      </c>
      <c r="E613" s="6" t="str">
        <f t="shared" si="38"/>
        <v>Bacillus cereus S2-8</v>
      </c>
      <c r="F613" s="6" t="str">
        <f t="shared" si="39"/>
        <v xml:space="preserve">Bacillus </v>
      </c>
      <c r="G613" s="6" t="str">
        <f t="shared" si="40"/>
        <v xml:space="preserve">cereus </v>
      </c>
      <c r="H613" s="6" t="s">
        <v>2025</v>
      </c>
      <c r="I613" t="str">
        <f t="shared" si="41"/>
        <v>cereus S2-8</v>
      </c>
      <c r="J613" t="s">
        <v>12</v>
      </c>
      <c r="K613" t="s">
        <v>33</v>
      </c>
      <c r="L613" t="s">
        <v>1312</v>
      </c>
      <c r="M613">
        <v>312.47800000000001</v>
      </c>
      <c r="N613">
        <v>32.700499999999998</v>
      </c>
      <c r="O613" s="7">
        <v>263</v>
      </c>
      <c r="P613" t="s">
        <v>18</v>
      </c>
      <c r="Q613" t="s">
        <v>18</v>
      </c>
      <c r="R613" t="s">
        <v>18</v>
      </c>
      <c r="S613" s="7">
        <v>277</v>
      </c>
      <c r="T613" s="7">
        <v>14</v>
      </c>
    </row>
    <row r="614" spans="1:20" x14ac:dyDescent="0.25">
      <c r="A614" s="6">
        <v>613</v>
      </c>
      <c r="B614" s="6" t="s">
        <v>2032</v>
      </c>
      <c r="C614" s="6" t="s">
        <v>2033</v>
      </c>
      <c r="D614" s="6" t="s">
        <v>2034</v>
      </c>
      <c r="E614" s="6" t="str">
        <f t="shared" si="38"/>
        <v>Bacillus cereus S2-8</v>
      </c>
      <c r="F614" s="6" t="str">
        <f t="shared" si="39"/>
        <v xml:space="preserve">Bacillus </v>
      </c>
      <c r="G614" s="6" t="str">
        <f t="shared" si="40"/>
        <v xml:space="preserve">cereus </v>
      </c>
      <c r="H614" s="6" t="s">
        <v>2025</v>
      </c>
      <c r="I614" t="str">
        <f t="shared" si="41"/>
        <v>cereus S2-8</v>
      </c>
      <c r="J614" t="s">
        <v>12</v>
      </c>
      <c r="K614" t="s">
        <v>33</v>
      </c>
      <c r="L614" t="s">
        <v>1312</v>
      </c>
      <c r="M614">
        <v>7.3</v>
      </c>
      <c r="N614">
        <v>35.712299999999999</v>
      </c>
      <c r="O614" s="7">
        <v>10</v>
      </c>
      <c r="P614" t="s">
        <v>18</v>
      </c>
      <c r="Q614" t="s">
        <v>18</v>
      </c>
      <c r="R614" t="s">
        <v>18</v>
      </c>
      <c r="S614" s="7">
        <v>10</v>
      </c>
      <c r="T614" s="7" t="s">
        <v>18</v>
      </c>
    </row>
    <row r="615" spans="1:20" x14ac:dyDescent="0.25">
      <c r="A615" s="6">
        <v>614</v>
      </c>
      <c r="B615" s="6" t="s">
        <v>2036</v>
      </c>
      <c r="C615" s="6" t="s">
        <v>2037</v>
      </c>
      <c r="D615" s="6" t="s">
        <v>2038</v>
      </c>
      <c r="E615" s="6" t="str">
        <f t="shared" si="38"/>
        <v>Bacillus cereus VPC1401</v>
      </c>
      <c r="F615" s="6" t="str">
        <f t="shared" si="39"/>
        <v xml:space="preserve">Bacillus </v>
      </c>
      <c r="G615" s="6" t="str">
        <f t="shared" si="40"/>
        <v xml:space="preserve">cereus </v>
      </c>
      <c r="H615" s="6" t="s">
        <v>2035</v>
      </c>
      <c r="I615" t="str">
        <f t="shared" si="41"/>
        <v>cereus VPC1401</v>
      </c>
      <c r="J615" t="s">
        <v>12</v>
      </c>
      <c r="K615" t="s">
        <v>33</v>
      </c>
      <c r="L615" t="s">
        <v>1312</v>
      </c>
      <c r="M615">
        <v>56.149000000000001</v>
      </c>
      <c r="N615">
        <v>31.1493</v>
      </c>
      <c r="O615" s="7">
        <v>65</v>
      </c>
      <c r="P615" t="s">
        <v>18</v>
      </c>
      <c r="Q615" t="s">
        <v>18</v>
      </c>
      <c r="R615" t="s">
        <v>18</v>
      </c>
      <c r="S615" s="7">
        <v>65</v>
      </c>
      <c r="T615" s="7" t="s">
        <v>18</v>
      </c>
    </row>
    <row r="616" spans="1:20" x14ac:dyDescent="0.25">
      <c r="A616" s="6">
        <v>615</v>
      </c>
      <c r="B616" s="6" t="s">
        <v>2040</v>
      </c>
      <c r="C616" s="6" t="s">
        <v>2041</v>
      </c>
      <c r="D616" s="6" t="s">
        <v>2042</v>
      </c>
      <c r="E616" s="6" t="str">
        <f t="shared" si="38"/>
        <v>Bacillus cereus G9241</v>
      </c>
      <c r="F616" s="6" t="str">
        <f t="shared" si="39"/>
        <v xml:space="preserve">Bacillus </v>
      </c>
      <c r="G616" s="6" t="str">
        <f t="shared" si="40"/>
        <v xml:space="preserve">cereus </v>
      </c>
      <c r="H616" s="6" t="s">
        <v>2039</v>
      </c>
      <c r="I616" t="str">
        <f t="shared" si="41"/>
        <v>cereus G9241</v>
      </c>
      <c r="J616" t="s">
        <v>12</v>
      </c>
      <c r="K616" t="s">
        <v>33</v>
      </c>
      <c r="L616" t="s">
        <v>1312</v>
      </c>
      <c r="M616">
        <v>209.38499999999999</v>
      </c>
      <c r="N616">
        <v>31.72</v>
      </c>
      <c r="O616" s="7" t="s">
        <v>18</v>
      </c>
      <c r="P616" t="s">
        <v>18</v>
      </c>
      <c r="Q616" t="s">
        <v>18</v>
      </c>
      <c r="R616" t="s">
        <v>18</v>
      </c>
      <c r="S616" s="7" t="s">
        <v>18</v>
      </c>
      <c r="T616" s="7" t="s">
        <v>18</v>
      </c>
    </row>
    <row r="617" spans="1:20" x14ac:dyDescent="0.25">
      <c r="A617" s="6">
        <v>616</v>
      </c>
      <c r="B617" s="6" t="s">
        <v>2044</v>
      </c>
      <c r="C617" s="6" t="s">
        <v>2045</v>
      </c>
      <c r="D617" s="6" t="s">
        <v>2046</v>
      </c>
      <c r="E617" s="6" t="str">
        <f t="shared" si="38"/>
        <v>Bacillus cereus Tim-r01</v>
      </c>
      <c r="F617" s="6" t="str">
        <f t="shared" si="39"/>
        <v xml:space="preserve">Bacillus </v>
      </c>
      <c r="G617" s="6" t="str">
        <f t="shared" si="40"/>
        <v xml:space="preserve">cereus </v>
      </c>
      <c r="H617" s="6" t="s">
        <v>2043</v>
      </c>
      <c r="I617" t="str">
        <f t="shared" si="41"/>
        <v>cereus Tim-r01</v>
      </c>
      <c r="J617" t="s">
        <v>12</v>
      </c>
      <c r="K617" t="s">
        <v>33</v>
      </c>
      <c r="L617" t="s">
        <v>1312</v>
      </c>
      <c r="M617">
        <v>8.9830000000000005</v>
      </c>
      <c r="N617">
        <v>28.008500000000002</v>
      </c>
      <c r="O617" s="7">
        <v>6</v>
      </c>
      <c r="P617" t="s">
        <v>18</v>
      </c>
      <c r="Q617" t="s">
        <v>18</v>
      </c>
      <c r="R617" t="s">
        <v>18</v>
      </c>
      <c r="S617" s="7">
        <v>6</v>
      </c>
      <c r="T617" s="7" t="s">
        <v>18</v>
      </c>
    </row>
    <row r="618" spans="1:20" x14ac:dyDescent="0.25">
      <c r="A618" s="6">
        <v>617</v>
      </c>
      <c r="B618" s="6" t="s">
        <v>2048</v>
      </c>
      <c r="C618" s="6" t="s">
        <v>2049</v>
      </c>
      <c r="D618" s="6" t="s">
        <v>2050</v>
      </c>
      <c r="E618" s="6" t="str">
        <f t="shared" si="38"/>
        <v>Bacillus cereus AH187</v>
      </c>
      <c r="F618" s="6" t="str">
        <f t="shared" si="39"/>
        <v xml:space="preserve">Bacillus </v>
      </c>
      <c r="G618" s="6" t="str">
        <f t="shared" si="40"/>
        <v xml:space="preserve">cereus </v>
      </c>
      <c r="H618" s="6" t="s">
        <v>2047</v>
      </c>
      <c r="I618" t="str">
        <f t="shared" si="41"/>
        <v>cereus AH187</v>
      </c>
      <c r="J618" t="s">
        <v>12</v>
      </c>
      <c r="K618" t="s">
        <v>33</v>
      </c>
      <c r="L618" t="s">
        <v>1312</v>
      </c>
      <c r="M618">
        <v>270.08199999999999</v>
      </c>
      <c r="N618">
        <v>34.157400000000003</v>
      </c>
      <c r="O618" s="7">
        <v>235</v>
      </c>
      <c r="P618" t="s">
        <v>18</v>
      </c>
      <c r="Q618" t="s">
        <v>18</v>
      </c>
      <c r="R618" t="s">
        <v>18</v>
      </c>
      <c r="S618" s="7">
        <v>250</v>
      </c>
      <c r="T618" s="7">
        <v>15</v>
      </c>
    </row>
    <row r="619" spans="1:20" x14ac:dyDescent="0.25">
      <c r="A619" s="6">
        <v>618</v>
      </c>
      <c r="B619" s="6" t="s">
        <v>2051</v>
      </c>
      <c r="C619" s="6" t="s">
        <v>2052</v>
      </c>
      <c r="D619" s="6" t="s">
        <v>2053</v>
      </c>
      <c r="E619" s="6" t="str">
        <f t="shared" si="38"/>
        <v>Bacillus cereus G9241</v>
      </c>
      <c r="F619" s="6" t="str">
        <f t="shared" si="39"/>
        <v xml:space="preserve">Bacillus </v>
      </c>
      <c r="G619" s="6" t="str">
        <f t="shared" si="40"/>
        <v xml:space="preserve">cereus </v>
      </c>
      <c r="H619" s="6" t="s">
        <v>2039</v>
      </c>
      <c r="I619" t="str">
        <f t="shared" si="41"/>
        <v>cereus G9241</v>
      </c>
      <c r="J619" t="s">
        <v>12</v>
      </c>
      <c r="K619" t="s">
        <v>33</v>
      </c>
      <c r="L619" t="s">
        <v>1312</v>
      </c>
      <c r="M619">
        <v>190.86099999999999</v>
      </c>
      <c r="N619">
        <v>32.6342</v>
      </c>
      <c r="O619" s="7" t="s">
        <v>18</v>
      </c>
      <c r="P619" t="s">
        <v>18</v>
      </c>
      <c r="Q619" t="s">
        <v>18</v>
      </c>
      <c r="R619" t="s">
        <v>18</v>
      </c>
      <c r="S619" s="7" t="s">
        <v>18</v>
      </c>
      <c r="T619" s="7" t="s">
        <v>18</v>
      </c>
    </row>
    <row r="620" spans="1:20" x14ac:dyDescent="0.25">
      <c r="A620" s="6">
        <v>619</v>
      </c>
      <c r="B620" s="6" t="s">
        <v>2055</v>
      </c>
      <c r="C620" s="6" t="s">
        <v>2056</v>
      </c>
      <c r="D620" s="6" t="s">
        <v>2057</v>
      </c>
      <c r="E620" s="6" t="str">
        <f t="shared" si="38"/>
        <v>Bacillus cereus</v>
      </c>
      <c r="F620" s="6" t="str">
        <f t="shared" si="39"/>
        <v xml:space="preserve">Bacillus </v>
      </c>
      <c r="G620" s="6" t="str">
        <f t="shared" si="40"/>
        <v>cereus</v>
      </c>
      <c r="H620" s="6" t="s">
        <v>2054</v>
      </c>
      <c r="I620" t="str">
        <f t="shared" si="41"/>
        <v>cereus</v>
      </c>
      <c r="J620" t="s">
        <v>12</v>
      </c>
      <c r="K620" t="s">
        <v>33</v>
      </c>
      <c r="L620" t="s">
        <v>1312</v>
      </c>
      <c r="M620">
        <v>4.63</v>
      </c>
      <c r="N620">
        <v>34.2117</v>
      </c>
      <c r="O620" s="7">
        <v>3</v>
      </c>
      <c r="P620" t="s">
        <v>18</v>
      </c>
      <c r="Q620" t="s">
        <v>18</v>
      </c>
      <c r="R620" t="s">
        <v>18</v>
      </c>
      <c r="S620" s="7">
        <v>3</v>
      </c>
      <c r="T620" s="7" t="s">
        <v>18</v>
      </c>
    </row>
    <row r="621" spans="1:20" x14ac:dyDescent="0.25">
      <c r="A621" s="6">
        <v>620</v>
      </c>
      <c r="B621" s="6" t="s">
        <v>2059</v>
      </c>
      <c r="C621" s="6" t="s">
        <v>2060</v>
      </c>
      <c r="D621" s="6" t="s">
        <v>2061</v>
      </c>
      <c r="E621" s="6" t="str">
        <f t="shared" si="38"/>
        <v>Bacillus cereus NJ-W</v>
      </c>
      <c r="F621" s="6" t="str">
        <f t="shared" si="39"/>
        <v xml:space="preserve">Bacillus </v>
      </c>
      <c r="G621" s="6" t="str">
        <f t="shared" si="40"/>
        <v xml:space="preserve">cereus </v>
      </c>
      <c r="H621" s="6" t="s">
        <v>2058</v>
      </c>
      <c r="I621" t="str">
        <f t="shared" si="41"/>
        <v>cereus NJ-W</v>
      </c>
      <c r="J621" t="s">
        <v>12</v>
      </c>
      <c r="K621" t="s">
        <v>33</v>
      </c>
      <c r="L621" t="s">
        <v>1312</v>
      </c>
      <c r="M621">
        <v>9.032</v>
      </c>
      <c r="N621">
        <v>29.7941</v>
      </c>
      <c r="O621" s="7">
        <v>8</v>
      </c>
      <c r="P621" t="s">
        <v>18</v>
      </c>
      <c r="Q621" t="s">
        <v>18</v>
      </c>
      <c r="R621" t="s">
        <v>18</v>
      </c>
      <c r="S621" s="7">
        <v>9</v>
      </c>
      <c r="T621" s="7">
        <v>1</v>
      </c>
    </row>
    <row r="622" spans="1:20" x14ac:dyDescent="0.25">
      <c r="A622" s="6">
        <v>621</v>
      </c>
      <c r="B622" s="6" t="s">
        <v>2062</v>
      </c>
      <c r="C622" s="6" t="s">
        <v>2063</v>
      </c>
      <c r="D622" s="6" t="s">
        <v>2064</v>
      </c>
      <c r="E622" s="6" t="str">
        <f t="shared" si="38"/>
        <v>Bacillus cereus NJ-W</v>
      </c>
      <c r="F622" s="6" t="str">
        <f t="shared" si="39"/>
        <v xml:space="preserve">Bacillus </v>
      </c>
      <c r="G622" s="6" t="str">
        <f t="shared" si="40"/>
        <v xml:space="preserve">cereus </v>
      </c>
      <c r="H622" s="6" t="s">
        <v>2058</v>
      </c>
      <c r="I622" t="str">
        <f t="shared" si="41"/>
        <v>cereus NJ-W</v>
      </c>
      <c r="J622" t="s">
        <v>12</v>
      </c>
      <c r="K622" t="s">
        <v>33</v>
      </c>
      <c r="L622" t="s">
        <v>1312</v>
      </c>
      <c r="M622">
        <v>7.7030000000000003</v>
      </c>
      <c r="N622">
        <v>35.7134</v>
      </c>
      <c r="O622" s="7">
        <v>9</v>
      </c>
      <c r="P622" t="s">
        <v>18</v>
      </c>
      <c r="Q622" t="s">
        <v>18</v>
      </c>
      <c r="R622" t="s">
        <v>18</v>
      </c>
      <c r="S622" s="7">
        <v>10</v>
      </c>
      <c r="T622" s="7">
        <v>1</v>
      </c>
    </row>
    <row r="623" spans="1:20" x14ac:dyDescent="0.25">
      <c r="A623" s="6">
        <v>622</v>
      </c>
      <c r="B623" s="6" t="s">
        <v>2065</v>
      </c>
      <c r="C623" s="6" t="s">
        <v>2066</v>
      </c>
      <c r="D623" s="6" t="s">
        <v>2067</v>
      </c>
      <c r="E623" s="6" t="str">
        <f t="shared" si="38"/>
        <v>Bacillus cereus NJ-W</v>
      </c>
      <c r="F623" s="6" t="str">
        <f t="shared" si="39"/>
        <v xml:space="preserve">Bacillus </v>
      </c>
      <c r="G623" s="6" t="str">
        <f t="shared" si="40"/>
        <v xml:space="preserve">cereus </v>
      </c>
      <c r="H623" s="6" t="s">
        <v>2058</v>
      </c>
      <c r="I623" t="str">
        <f t="shared" si="41"/>
        <v>cereus NJ-W</v>
      </c>
      <c r="J623" t="s">
        <v>12</v>
      </c>
      <c r="K623" t="s">
        <v>33</v>
      </c>
      <c r="L623" t="s">
        <v>1312</v>
      </c>
      <c r="M623">
        <v>11.744</v>
      </c>
      <c r="N623">
        <v>28.951000000000001</v>
      </c>
      <c r="O623" s="7">
        <v>12</v>
      </c>
      <c r="P623" t="s">
        <v>18</v>
      </c>
      <c r="Q623" t="s">
        <v>18</v>
      </c>
      <c r="R623" t="s">
        <v>18</v>
      </c>
      <c r="S623" s="7">
        <v>14</v>
      </c>
      <c r="T623" s="7">
        <v>2</v>
      </c>
    </row>
    <row r="624" spans="1:20" x14ac:dyDescent="0.25">
      <c r="A624" s="6">
        <v>623</v>
      </c>
      <c r="B624" s="6" t="s">
        <v>2069</v>
      </c>
      <c r="C624" s="6" t="s">
        <v>2070</v>
      </c>
      <c r="D624" s="6" t="s">
        <v>2071</v>
      </c>
      <c r="E624" s="6" t="str">
        <f t="shared" si="38"/>
        <v>Bacillus cereus 03BB102</v>
      </c>
      <c r="F624" s="6" t="str">
        <f t="shared" si="39"/>
        <v xml:space="preserve">Bacillus </v>
      </c>
      <c r="G624" s="6" t="str">
        <f t="shared" si="40"/>
        <v xml:space="preserve">cereus </v>
      </c>
      <c r="H624" s="6" t="s">
        <v>2068</v>
      </c>
      <c r="I624" t="str">
        <f t="shared" si="41"/>
        <v>cereus 03BB102</v>
      </c>
      <c r="J624" t="s">
        <v>12</v>
      </c>
      <c r="K624" t="s">
        <v>33</v>
      </c>
      <c r="L624" t="s">
        <v>1312</v>
      </c>
      <c r="M624">
        <v>179.68</v>
      </c>
      <c r="N624">
        <v>32.168900000000001</v>
      </c>
      <c r="O624" s="7">
        <v>152</v>
      </c>
      <c r="P624" t="s">
        <v>18</v>
      </c>
      <c r="Q624" t="s">
        <v>18</v>
      </c>
      <c r="R624" t="s">
        <v>18</v>
      </c>
      <c r="S624" s="7">
        <v>165</v>
      </c>
      <c r="T624" s="7">
        <v>13</v>
      </c>
    </row>
    <row r="625" spans="1:20" x14ac:dyDescent="0.25">
      <c r="A625" s="6">
        <v>624</v>
      </c>
      <c r="B625" s="6" t="s">
        <v>46</v>
      </c>
      <c r="C625" s="6" t="s">
        <v>2072</v>
      </c>
      <c r="D625" s="6" t="s">
        <v>2073</v>
      </c>
      <c r="E625" s="6" t="str">
        <f t="shared" si="38"/>
        <v>Bacillus cereus 03BB102</v>
      </c>
      <c r="F625" s="6" t="str">
        <f t="shared" si="39"/>
        <v xml:space="preserve">Bacillus </v>
      </c>
      <c r="G625" s="6" t="str">
        <f t="shared" si="40"/>
        <v xml:space="preserve">cereus </v>
      </c>
      <c r="H625" s="6" t="s">
        <v>2068</v>
      </c>
      <c r="I625" t="str">
        <f t="shared" si="41"/>
        <v>cereus 03BB102</v>
      </c>
      <c r="J625" t="s">
        <v>12</v>
      </c>
      <c r="K625" t="s">
        <v>33</v>
      </c>
      <c r="L625" t="s">
        <v>1312</v>
      </c>
      <c r="M625">
        <v>179.68</v>
      </c>
      <c r="N625">
        <v>32.168900000000001</v>
      </c>
      <c r="O625" s="7">
        <v>151</v>
      </c>
      <c r="P625" t="s">
        <v>18</v>
      </c>
      <c r="Q625" t="s">
        <v>18</v>
      </c>
      <c r="R625" t="s">
        <v>18</v>
      </c>
      <c r="S625" s="7">
        <v>164</v>
      </c>
      <c r="T625" s="7">
        <v>13</v>
      </c>
    </row>
    <row r="626" spans="1:20" x14ac:dyDescent="0.25">
      <c r="A626" s="6">
        <v>625</v>
      </c>
      <c r="B626" s="6" t="s">
        <v>2075</v>
      </c>
      <c r="C626" s="6" t="s">
        <v>2076</v>
      </c>
      <c r="D626" s="6" t="s">
        <v>2077</v>
      </c>
      <c r="E626" s="6" t="str">
        <f t="shared" si="38"/>
        <v>Bacillus cereus 03BB108</v>
      </c>
      <c r="F626" s="6" t="str">
        <f t="shared" si="39"/>
        <v xml:space="preserve">Bacillus </v>
      </c>
      <c r="G626" s="6" t="str">
        <f t="shared" si="40"/>
        <v xml:space="preserve">cereus </v>
      </c>
      <c r="H626" s="6" t="s">
        <v>2074</v>
      </c>
      <c r="I626" t="str">
        <f t="shared" si="41"/>
        <v>cereus 03BB108</v>
      </c>
      <c r="J626" t="s">
        <v>12</v>
      </c>
      <c r="K626" t="s">
        <v>33</v>
      </c>
      <c r="L626" t="s">
        <v>1312</v>
      </c>
      <c r="M626">
        <v>281.95699999999999</v>
      </c>
      <c r="N626">
        <v>30.771699999999999</v>
      </c>
      <c r="O626" s="7">
        <v>295</v>
      </c>
      <c r="P626" t="s">
        <v>18</v>
      </c>
      <c r="Q626" t="s">
        <v>18</v>
      </c>
      <c r="R626" t="s">
        <v>18</v>
      </c>
      <c r="S626" s="7">
        <v>307</v>
      </c>
      <c r="T626" s="7">
        <v>12</v>
      </c>
    </row>
    <row r="627" spans="1:20" x14ac:dyDescent="0.25">
      <c r="A627" s="6">
        <v>626</v>
      </c>
      <c r="B627" s="6" t="s">
        <v>2078</v>
      </c>
      <c r="C627" s="6" t="s">
        <v>2079</v>
      </c>
      <c r="D627" s="6" t="s">
        <v>2080</v>
      </c>
      <c r="E627" s="6" t="str">
        <f t="shared" si="38"/>
        <v>Bacillus cereus 03BB108</v>
      </c>
      <c r="F627" s="6" t="str">
        <f t="shared" si="39"/>
        <v xml:space="preserve">Bacillus </v>
      </c>
      <c r="G627" s="6" t="str">
        <f t="shared" si="40"/>
        <v xml:space="preserve">cereus </v>
      </c>
      <c r="H627" s="6" t="s">
        <v>2074</v>
      </c>
      <c r="I627" t="str">
        <f t="shared" si="41"/>
        <v>cereus 03BB108</v>
      </c>
      <c r="J627" t="s">
        <v>12</v>
      </c>
      <c r="K627" t="s">
        <v>33</v>
      </c>
      <c r="L627" t="s">
        <v>1312</v>
      </c>
      <c r="M627">
        <v>9.7970000000000006</v>
      </c>
      <c r="N627">
        <v>31.795400000000001</v>
      </c>
      <c r="O627" s="7">
        <v>6</v>
      </c>
      <c r="P627" t="s">
        <v>18</v>
      </c>
      <c r="Q627" t="s">
        <v>18</v>
      </c>
      <c r="R627" t="s">
        <v>18</v>
      </c>
      <c r="S627" s="7">
        <v>6</v>
      </c>
      <c r="T627" s="7" t="s">
        <v>18</v>
      </c>
    </row>
    <row r="628" spans="1:20" x14ac:dyDescent="0.25">
      <c r="A628" s="6">
        <v>627</v>
      </c>
      <c r="B628" s="6" t="s">
        <v>2081</v>
      </c>
      <c r="C628" s="6" t="s">
        <v>2082</v>
      </c>
      <c r="D628" s="6" t="s">
        <v>2083</v>
      </c>
      <c r="E628" s="6" t="str">
        <f t="shared" si="38"/>
        <v>Bacillus cereus 03BB108</v>
      </c>
      <c r="F628" s="6" t="str">
        <f t="shared" si="39"/>
        <v xml:space="preserve">Bacillus </v>
      </c>
      <c r="G628" s="6" t="str">
        <f t="shared" si="40"/>
        <v xml:space="preserve">cereus </v>
      </c>
      <c r="H628" s="6" t="s">
        <v>2074</v>
      </c>
      <c r="I628" t="str">
        <f t="shared" si="41"/>
        <v>cereus 03BB108</v>
      </c>
      <c r="J628" t="s">
        <v>12</v>
      </c>
      <c r="K628" t="s">
        <v>33</v>
      </c>
      <c r="L628" t="s">
        <v>1312</v>
      </c>
      <c r="M628">
        <v>85.879000000000005</v>
      </c>
      <c r="N628">
        <v>32.507399999999997</v>
      </c>
      <c r="O628" s="7">
        <v>91</v>
      </c>
      <c r="P628" t="s">
        <v>18</v>
      </c>
      <c r="Q628" t="s">
        <v>18</v>
      </c>
      <c r="R628" t="s">
        <v>18</v>
      </c>
      <c r="S628" s="7">
        <v>93</v>
      </c>
      <c r="T628" s="7">
        <v>2</v>
      </c>
    </row>
    <row r="629" spans="1:20" x14ac:dyDescent="0.25">
      <c r="A629" s="6">
        <v>628</v>
      </c>
      <c r="B629" s="6" t="s">
        <v>2084</v>
      </c>
      <c r="C629" s="6" t="s">
        <v>2085</v>
      </c>
      <c r="D629" s="6" t="s">
        <v>2086</v>
      </c>
      <c r="E629" s="6" t="str">
        <f t="shared" si="38"/>
        <v>Bacillus cereus 03BB108</v>
      </c>
      <c r="F629" s="6" t="str">
        <f t="shared" si="39"/>
        <v xml:space="preserve">Bacillus </v>
      </c>
      <c r="G629" s="6" t="str">
        <f t="shared" si="40"/>
        <v xml:space="preserve">cereus </v>
      </c>
      <c r="H629" s="6" t="s">
        <v>2074</v>
      </c>
      <c r="I629" t="str">
        <f t="shared" si="41"/>
        <v>cereus 03BB108</v>
      </c>
      <c r="J629" t="s">
        <v>12</v>
      </c>
      <c r="K629" t="s">
        <v>33</v>
      </c>
      <c r="L629" t="s">
        <v>1312</v>
      </c>
      <c r="M629">
        <v>42.47</v>
      </c>
      <c r="N629">
        <v>36.084299999999999</v>
      </c>
      <c r="O629" s="7">
        <v>58</v>
      </c>
      <c r="P629" t="s">
        <v>18</v>
      </c>
      <c r="Q629" t="s">
        <v>18</v>
      </c>
      <c r="R629" t="s">
        <v>18</v>
      </c>
      <c r="S629" s="7">
        <v>58</v>
      </c>
      <c r="T629" s="7" t="s">
        <v>18</v>
      </c>
    </row>
    <row r="630" spans="1:20" x14ac:dyDescent="0.25">
      <c r="A630" s="6">
        <v>629</v>
      </c>
      <c r="B630" s="6" t="s">
        <v>2087</v>
      </c>
      <c r="C630" s="6" t="s">
        <v>2088</v>
      </c>
      <c r="D630" s="6" t="s">
        <v>2089</v>
      </c>
      <c r="E630" s="6" t="str">
        <f t="shared" si="38"/>
        <v>Bacillus cereus 03BB108</v>
      </c>
      <c r="F630" s="6" t="str">
        <f t="shared" si="39"/>
        <v xml:space="preserve">Bacillus </v>
      </c>
      <c r="G630" s="6" t="str">
        <f t="shared" si="40"/>
        <v xml:space="preserve">cereus </v>
      </c>
      <c r="H630" s="6" t="s">
        <v>2074</v>
      </c>
      <c r="I630" t="str">
        <f t="shared" si="41"/>
        <v>cereus 03BB108</v>
      </c>
      <c r="J630" t="s">
        <v>12</v>
      </c>
      <c r="K630" t="s">
        <v>33</v>
      </c>
      <c r="L630" t="s">
        <v>1312</v>
      </c>
      <c r="M630">
        <v>4.8979999999999997</v>
      </c>
      <c r="N630">
        <v>32.952199999999998</v>
      </c>
      <c r="O630" s="7">
        <v>7</v>
      </c>
      <c r="P630" t="s">
        <v>18</v>
      </c>
      <c r="Q630" t="s">
        <v>18</v>
      </c>
      <c r="R630" t="s">
        <v>18</v>
      </c>
      <c r="S630" s="7">
        <v>7</v>
      </c>
      <c r="T630" s="7" t="s">
        <v>18</v>
      </c>
    </row>
    <row r="631" spans="1:20" x14ac:dyDescent="0.25">
      <c r="A631" s="6">
        <v>630</v>
      </c>
      <c r="B631" s="6" t="s">
        <v>2090</v>
      </c>
      <c r="C631" s="6" t="s">
        <v>2091</v>
      </c>
      <c r="D631" s="6" t="s">
        <v>2092</v>
      </c>
      <c r="E631" s="6" t="str">
        <f t="shared" si="38"/>
        <v>Bacillus cereus 03BB108</v>
      </c>
      <c r="F631" s="6" t="str">
        <f t="shared" si="39"/>
        <v xml:space="preserve">Bacillus </v>
      </c>
      <c r="G631" s="6" t="str">
        <f t="shared" si="40"/>
        <v xml:space="preserve">cereus </v>
      </c>
      <c r="H631" s="6" t="s">
        <v>2074</v>
      </c>
      <c r="I631" t="str">
        <f t="shared" si="41"/>
        <v>cereus 03BB108</v>
      </c>
      <c r="J631" t="s">
        <v>12</v>
      </c>
      <c r="K631" t="s">
        <v>33</v>
      </c>
      <c r="L631" t="s">
        <v>1312</v>
      </c>
      <c r="M631">
        <v>61.862000000000002</v>
      </c>
      <c r="N631">
        <v>35.457999999999998</v>
      </c>
      <c r="O631" s="7">
        <v>74</v>
      </c>
      <c r="P631" t="s">
        <v>18</v>
      </c>
      <c r="Q631" t="s">
        <v>18</v>
      </c>
      <c r="R631" t="s">
        <v>18</v>
      </c>
      <c r="S631" s="7">
        <v>76</v>
      </c>
      <c r="T631" s="7">
        <v>2</v>
      </c>
    </row>
    <row r="632" spans="1:20" x14ac:dyDescent="0.25">
      <c r="A632" s="6">
        <v>631</v>
      </c>
      <c r="B632" s="6" t="s">
        <v>2093</v>
      </c>
      <c r="C632" s="6" t="s">
        <v>2094</v>
      </c>
      <c r="D632" s="6" t="s">
        <v>2095</v>
      </c>
      <c r="E632" s="6" t="str">
        <f t="shared" si="38"/>
        <v>Bacillus cereus 03BB108</v>
      </c>
      <c r="F632" s="6" t="str">
        <f t="shared" si="39"/>
        <v xml:space="preserve">Bacillus </v>
      </c>
      <c r="G632" s="6" t="str">
        <f t="shared" si="40"/>
        <v xml:space="preserve">cereus </v>
      </c>
      <c r="H632" s="6" t="s">
        <v>2074</v>
      </c>
      <c r="I632" t="str">
        <f t="shared" si="41"/>
        <v>cereus 03BB108</v>
      </c>
      <c r="J632" t="s">
        <v>12</v>
      </c>
      <c r="K632" t="s">
        <v>33</v>
      </c>
      <c r="L632" t="s">
        <v>1312</v>
      </c>
      <c r="M632">
        <v>238.93299999999999</v>
      </c>
      <c r="N632">
        <v>31.900600000000001</v>
      </c>
      <c r="O632" s="7">
        <v>187</v>
      </c>
      <c r="P632" t="s">
        <v>18</v>
      </c>
      <c r="Q632">
        <v>1</v>
      </c>
      <c r="R632" t="s">
        <v>18</v>
      </c>
      <c r="S632" s="7">
        <v>198</v>
      </c>
      <c r="T632" s="7">
        <v>10</v>
      </c>
    </row>
    <row r="633" spans="1:20" x14ac:dyDescent="0.25">
      <c r="A633" s="6">
        <v>632</v>
      </c>
      <c r="B633" s="6" t="s">
        <v>2096</v>
      </c>
      <c r="C633" s="6" t="s">
        <v>2097</v>
      </c>
      <c r="D633" s="6" t="s">
        <v>2098</v>
      </c>
      <c r="E633" s="6" t="str">
        <f t="shared" si="38"/>
        <v>Bacillus cereus AH187</v>
      </c>
      <c r="F633" s="6" t="str">
        <f t="shared" si="39"/>
        <v xml:space="preserve">Bacillus </v>
      </c>
      <c r="G633" s="6" t="str">
        <f t="shared" si="40"/>
        <v xml:space="preserve">cereus </v>
      </c>
      <c r="H633" s="6" t="s">
        <v>2047</v>
      </c>
      <c r="I633" t="str">
        <f t="shared" si="41"/>
        <v>cereus AH187</v>
      </c>
      <c r="J633" t="s">
        <v>12</v>
      </c>
      <c r="K633" t="s">
        <v>33</v>
      </c>
      <c r="L633" t="s">
        <v>1312</v>
      </c>
      <c r="M633">
        <v>12.481</v>
      </c>
      <c r="N633">
        <v>31.063199999999998</v>
      </c>
      <c r="O633" s="7">
        <v>19</v>
      </c>
      <c r="P633" t="s">
        <v>18</v>
      </c>
      <c r="Q633" t="s">
        <v>18</v>
      </c>
      <c r="R633" t="s">
        <v>18</v>
      </c>
      <c r="S633" s="7">
        <v>19</v>
      </c>
      <c r="T633" s="7" t="s">
        <v>18</v>
      </c>
    </row>
    <row r="634" spans="1:20" x14ac:dyDescent="0.25">
      <c r="A634" s="6">
        <v>633</v>
      </c>
      <c r="B634" s="6" t="s">
        <v>2099</v>
      </c>
      <c r="C634" s="6" t="s">
        <v>2100</v>
      </c>
      <c r="D634" s="6" t="s">
        <v>2101</v>
      </c>
      <c r="E634" s="6" t="str">
        <f t="shared" si="38"/>
        <v>Bacillus cereus AH187</v>
      </c>
      <c r="F634" s="6" t="str">
        <f t="shared" si="39"/>
        <v xml:space="preserve">Bacillus </v>
      </c>
      <c r="G634" s="6" t="str">
        <f t="shared" si="40"/>
        <v xml:space="preserve">cereus </v>
      </c>
      <c r="H634" s="6" t="s">
        <v>2047</v>
      </c>
      <c r="I634" t="str">
        <f t="shared" si="41"/>
        <v>cereus AH187</v>
      </c>
      <c r="J634" t="s">
        <v>12</v>
      </c>
      <c r="K634" t="s">
        <v>33</v>
      </c>
      <c r="L634" t="s">
        <v>1312</v>
      </c>
      <c r="M634">
        <v>3.0910000000000002</v>
      </c>
      <c r="N634">
        <v>34.907800000000002</v>
      </c>
      <c r="O634" s="7">
        <v>2</v>
      </c>
      <c r="P634" t="s">
        <v>18</v>
      </c>
      <c r="Q634" t="s">
        <v>18</v>
      </c>
      <c r="R634" t="s">
        <v>18</v>
      </c>
      <c r="S634" s="7">
        <v>2</v>
      </c>
      <c r="T634" s="7" t="s">
        <v>18</v>
      </c>
    </row>
    <row r="635" spans="1:20" x14ac:dyDescent="0.25">
      <c r="A635" s="6">
        <v>634</v>
      </c>
      <c r="B635" s="6" t="s">
        <v>2102</v>
      </c>
      <c r="C635" s="6" t="s">
        <v>2103</v>
      </c>
      <c r="D635" s="6" t="s">
        <v>2104</v>
      </c>
      <c r="E635" s="6" t="str">
        <f t="shared" si="38"/>
        <v>Bacillus cereus AH187</v>
      </c>
      <c r="F635" s="6" t="str">
        <f t="shared" si="39"/>
        <v xml:space="preserve">Bacillus </v>
      </c>
      <c r="G635" s="6" t="str">
        <f t="shared" si="40"/>
        <v xml:space="preserve">cereus </v>
      </c>
      <c r="H635" s="6" t="s">
        <v>2047</v>
      </c>
      <c r="I635" t="str">
        <f t="shared" si="41"/>
        <v>cereus AH187</v>
      </c>
      <c r="J635" t="s">
        <v>12</v>
      </c>
      <c r="K635" t="s">
        <v>33</v>
      </c>
      <c r="L635" t="s">
        <v>1312</v>
      </c>
      <c r="M635">
        <v>45.173000000000002</v>
      </c>
      <c r="N635">
        <v>35.457000000000001</v>
      </c>
      <c r="O635" s="7">
        <v>54</v>
      </c>
      <c r="P635" t="s">
        <v>18</v>
      </c>
      <c r="Q635" t="s">
        <v>18</v>
      </c>
      <c r="R635" t="s">
        <v>18</v>
      </c>
      <c r="S635" s="7">
        <v>55</v>
      </c>
      <c r="T635" s="7">
        <v>1</v>
      </c>
    </row>
    <row r="636" spans="1:20" x14ac:dyDescent="0.25">
      <c r="A636" s="6">
        <v>635</v>
      </c>
      <c r="B636" s="6" t="s">
        <v>2105</v>
      </c>
      <c r="C636" s="6" t="s">
        <v>2106</v>
      </c>
      <c r="D636" s="6" t="s">
        <v>2107</v>
      </c>
      <c r="E636" s="6" t="str">
        <f t="shared" si="38"/>
        <v>Bacillus cereus AH187</v>
      </c>
      <c r="F636" s="6" t="str">
        <f t="shared" si="39"/>
        <v xml:space="preserve">Bacillus </v>
      </c>
      <c r="G636" s="6" t="str">
        <f t="shared" si="40"/>
        <v xml:space="preserve">cereus </v>
      </c>
      <c r="H636" s="6" t="s">
        <v>2047</v>
      </c>
      <c r="I636" t="str">
        <f t="shared" si="41"/>
        <v>cereus AH187</v>
      </c>
      <c r="J636" t="s">
        <v>12</v>
      </c>
      <c r="K636" t="s">
        <v>33</v>
      </c>
      <c r="L636" t="s">
        <v>1312</v>
      </c>
      <c r="M636">
        <v>270.08199999999999</v>
      </c>
      <c r="N636">
        <v>34.157400000000003</v>
      </c>
      <c r="O636" s="7">
        <v>224</v>
      </c>
      <c r="P636" t="s">
        <v>18</v>
      </c>
      <c r="Q636" t="s">
        <v>18</v>
      </c>
      <c r="R636">
        <v>4</v>
      </c>
      <c r="S636" s="7">
        <v>239</v>
      </c>
      <c r="T636" s="7">
        <v>11</v>
      </c>
    </row>
    <row r="637" spans="1:20" x14ac:dyDescent="0.25">
      <c r="A637" s="6">
        <v>636</v>
      </c>
      <c r="B637" s="6" t="s">
        <v>2109</v>
      </c>
      <c r="C637" s="6" t="s">
        <v>2110</v>
      </c>
      <c r="D637" s="6" t="s">
        <v>2111</v>
      </c>
      <c r="E637" s="6" t="str">
        <f t="shared" si="38"/>
        <v>Bacillus cereus AH820</v>
      </c>
      <c r="F637" s="6" t="str">
        <f t="shared" si="39"/>
        <v xml:space="preserve">Bacillus </v>
      </c>
      <c r="G637" s="6" t="str">
        <f t="shared" si="40"/>
        <v xml:space="preserve">cereus </v>
      </c>
      <c r="H637" s="6" t="s">
        <v>2108</v>
      </c>
      <c r="I637" t="str">
        <f t="shared" si="41"/>
        <v>cereus AH820</v>
      </c>
      <c r="J637" t="s">
        <v>12</v>
      </c>
      <c r="K637" t="s">
        <v>33</v>
      </c>
      <c r="L637" t="s">
        <v>1312</v>
      </c>
      <c r="M637">
        <v>10.914999999999999</v>
      </c>
      <c r="N637">
        <v>33.6143</v>
      </c>
      <c r="O637" s="7">
        <v>10</v>
      </c>
      <c r="P637" t="s">
        <v>18</v>
      </c>
      <c r="Q637" t="s">
        <v>18</v>
      </c>
      <c r="R637" t="s">
        <v>18</v>
      </c>
      <c r="S637" s="7">
        <v>13</v>
      </c>
      <c r="T637" s="7">
        <v>3</v>
      </c>
    </row>
    <row r="638" spans="1:20" x14ac:dyDescent="0.25">
      <c r="A638" s="6">
        <v>637</v>
      </c>
      <c r="B638" s="6" t="s">
        <v>2112</v>
      </c>
      <c r="C638" s="6" t="s">
        <v>2113</v>
      </c>
      <c r="D638" s="6" t="s">
        <v>2114</v>
      </c>
      <c r="E638" s="6" t="str">
        <f t="shared" si="38"/>
        <v>Bacillus cereus AH820</v>
      </c>
      <c r="F638" s="6" t="str">
        <f t="shared" si="39"/>
        <v xml:space="preserve">Bacillus </v>
      </c>
      <c r="G638" s="6" t="str">
        <f t="shared" si="40"/>
        <v xml:space="preserve">cereus </v>
      </c>
      <c r="H638" s="6" t="s">
        <v>2108</v>
      </c>
      <c r="I638" t="str">
        <f t="shared" si="41"/>
        <v>cereus AH820</v>
      </c>
      <c r="J638" t="s">
        <v>12</v>
      </c>
      <c r="K638" t="s">
        <v>33</v>
      </c>
      <c r="L638" t="s">
        <v>1312</v>
      </c>
      <c r="M638">
        <v>272.14499999999998</v>
      </c>
      <c r="N638">
        <v>33.639400000000002</v>
      </c>
      <c r="O638" s="7">
        <v>260</v>
      </c>
      <c r="P638" t="s">
        <v>18</v>
      </c>
      <c r="Q638" t="s">
        <v>18</v>
      </c>
      <c r="R638" t="s">
        <v>18</v>
      </c>
      <c r="S638" s="7">
        <v>275</v>
      </c>
      <c r="T638" s="7">
        <v>15</v>
      </c>
    </row>
    <row r="639" spans="1:20" x14ac:dyDescent="0.25">
      <c r="A639" s="6">
        <v>638</v>
      </c>
      <c r="B639" s="6" t="s">
        <v>2115</v>
      </c>
      <c r="C639" s="6" t="s">
        <v>2116</v>
      </c>
      <c r="D639" s="6" t="s">
        <v>2117</v>
      </c>
      <c r="E639" s="6" t="str">
        <f t="shared" si="38"/>
        <v>Bacillus cereus AH820</v>
      </c>
      <c r="F639" s="6" t="str">
        <f t="shared" si="39"/>
        <v xml:space="preserve">Bacillus </v>
      </c>
      <c r="G639" s="6" t="str">
        <f t="shared" si="40"/>
        <v xml:space="preserve">cereus </v>
      </c>
      <c r="H639" s="6" t="s">
        <v>2108</v>
      </c>
      <c r="I639" t="str">
        <f t="shared" si="41"/>
        <v>cereus AH820</v>
      </c>
      <c r="J639" t="s">
        <v>12</v>
      </c>
      <c r="K639" t="s">
        <v>33</v>
      </c>
      <c r="L639" t="s">
        <v>1312</v>
      </c>
      <c r="M639">
        <v>3.0910000000000002</v>
      </c>
      <c r="N639">
        <v>34.940100000000001</v>
      </c>
      <c r="O639" s="7">
        <v>2</v>
      </c>
      <c r="P639" t="s">
        <v>18</v>
      </c>
      <c r="Q639" t="s">
        <v>18</v>
      </c>
      <c r="R639" t="s">
        <v>18</v>
      </c>
      <c r="S639" s="7">
        <v>2</v>
      </c>
      <c r="T639" s="7" t="s">
        <v>18</v>
      </c>
    </row>
    <row r="640" spans="1:20" x14ac:dyDescent="0.25">
      <c r="A640" s="6">
        <v>639</v>
      </c>
      <c r="B640" s="6" t="s">
        <v>2119</v>
      </c>
      <c r="C640" s="6" t="s">
        <v>2120</v>
      </c>
      <c r="D640" s="6" t="s">
        <v>2121</v>
      </c>
      <c r="E640" s="6" t="str">
        <f t="shared" si="38"/>
        <v>Bacillus cereus ATCC 10987</v>
      </c>
      <c r="F640" s="6" t="str">
        <f t="shared" si="39"/>
        <v xml:space="preserve">Bacillus </v>
      </c>
      <c r="G640" s="6" t="str">
        <f t="shared" si="40"/>
        <v xml:space="preserve">cereus </v>
      </c>
      <c r="H640" s="6" t="s">
        <v>2118</v>
      </c>
      <c r="I640" t="str">
        <f t="shared" si="41"/>
        <v>cereus ATCC 10987</v>
      </c>
      <c r="J640" t="s">
        <v>12</v>
      </c>
      <c r="K640" t="s">
        <v>33</v>
      </c>
      <c r="L640" t="s">
        <v>1312</v>
      </c>
      <c r="M640">
        <v>208.369</v>
      </c>
      <c r="N640">
        <v>33.442599999999999</v>
      </c>
      <c r="O640" s="7">
        <v>198</v>
      </c>
      <c r="P640" t="s">
        <v>18</v>
      </c>
      <c r="Q640" t="s">
        <v>18</v>
      </c>
      <c r="R640" t="s">
        <v>18</v>
      </c>
      <c r="S640" s="7">
        <v>206</v>
      </c>
      <c r="T640" s="7">
        <v>8</v>
      </c>
    </row>
    <row r="641" spans="1:20" x14ac:dyDescent="0.25">
      <c r="A641" s="6">
        <v>640</v>
      </c>
      <c r="B641" s="6" t="s">
        <v>2123</v>
      </c>
      <c r="C641" s="6" t="s">
        <v>2124</v>
      </c>
      <c r="D641" s="6" t="s">
        <v>2125</v>
      </c>
      <c r="E641" s="6" t="str">
        <f t="shared" si="38"/>
        <v>Bacillus cereus ATCC 14579</v>
      </c>
      <c r="F641" s="6" t="str">
        <f t="shared" si="39"/>
        <v xml:space="preserve">Bacillus </v>
      </c>
      <c r="G641" s="6" t="str">
        <f t="shared" si="40"/>
        <v xml:space="preserve">cereus </v>
      </c>
      <c r="H641" s="6" t="s">
        <v>2122</v>
      </c>
      <c r="I641" t="str">
        <f t="shared" si="41"/>
        <v>cereus ATCC 14579</v>
      </c>
      <c r="J641" t="s">
        <v>12</v>
      </c>
      <c r="K641" t="s">
        <v>33</v>
      </c>
      <c r="L641" t="s">
        <v>1312</v>
      </c>
      <c r="M641">
        <v>15.273999999999999</v>
      </c>
      <c r="N641">
        <v>38.025399999999998</v>
      </c>
      <c r="O641" s="7">
        <v>21</v>
      </c>
      <c r="P641" t="s">
        <v>18</v>
      </c>
      <c r="Q641" t="s">
        <v>18</v>
      </c>
      <c r="R641" t="s">
        <v>18</v>
      </c>
      <c r="S641" s="7">
        <v>21</v>
      </c>
      <c r="T641" s="7" t="s">
        <v>18</v>
      </c>
    </row>
    <row r="642" spans="1:20" x14ac:dyDescent="0.25">
      <c r="A642" s="6">
        <v>641</v>
      </c>
      <c r="B642" s="6" t="s">
        <v>2127</v>
      </c>
      <c r="C642" s="6" t="s">
        <v>2128</v>
      </c>
      <c r="D642" s="6" t="s">
        <v>2129</v>
      </c>
      <c r="E642" s="6" t="str">
        <f t="shared" si="38"/>
        <v>Bacillus cereus ATCC 4342</v>
      </c>
      <c r="F642" s="6" t="str">
        <f t="shared" si="39"/>
        <v xml:space="preserve">Bacillus </v>
      </c>
      <c r="G642" s="6" t="str">
        <f t="shared" si="40"/>
        <v xml:space="preserve">cereus </v>
      </c>
      <c r="H642" s="6" t="s">
        <v>2126</v>
      </c>
      <c r="I642" t="str">
        <f t="shared" si="41"/>
        <v>cereus ATCC 4342</v>
      </c>
      <c r="J642" t="s">
        <v>12</v>
      </c>
      <c r="K642" t="s">
        <v>33</v>
      </c>
      <c r="L642" t="s">
        <v>1312</v>
      </c>
      <c r="M642">
        <v>36.802</v>
      </c>
      <c r="N642">
        <v>30.7456</v>
      </c>
      <c r="O642" s="7">
        <v>31</v>
      </c>
      <c r="P642" t="s">
        <v>18</v>
      </c>
      <c r="Q642">
        <v>1</v>
      </c>
      <c r="R642" t="s">
        <v>18</v>
      </c>
      <c r="S642" s="7">
        <v>33</v>
      </c>
      <c r="T642" s="7">
        <v>1</v>
      </c>
    </row>
    <row r="643" spans="1:20" x14ac:dyDescent="0.25">
      <c r="A643" s="6">
        <v>642</v>
      </c>
      <c r="B643" s="6" t="s">
        <v>2131</v>
      </c>
      <c r="C643" s="6" t="s">
        <v>2132</v>
      </c>
      <c r="D643" s="6" t="s">
        <v>2133</v>
      </c>
      <c r="E643" s="6" t="str">
        <f t="shared" ref="E643:E706" si="42">IF(IFERROR(SEARCH("'",H643,1)=1,LOOKUP($A643,$A:$A,H:H))=TRUE,"-",IF(IFERROR(SEARCH("[",H643,1)=1,LOOKUP($A643,$A:$A,H:H))=TRUE,"-",IF(EXACT(MID(H643,1,1),MID(PROPER(H643),1,1))=FALSE,"-",IF(MID(H643,1,11)="Candidatus ",MID(H643,12,100),H643))))</f>
        <v>Bacillus cereus biovar anthracis str. CI</v>
      </c>
      <c r="F643" s="6" t="str">
        <f t="shared" ref="F643:F706" si="43">IF(E643="-","-",LEFT(E643,FIND(" ",E643,1)))</f>
        <v xml:space="preserve">Bacillus </v>
      </c>
      <c r="G643" s="6" t="str">
        <f t="shared" ref="G643:G706" si="44">IF(ISERR(LEFT($I:$I,FIND(" ",$I:$I,1))),$I643,LEFT($I:$I,FIND(" ",$I:$I,1)))</f>
        <v xml:space="preserve">cereus </v>
      </c>
      <c r="H643" s="6" t="s">
        <v>2130</v>
      </c>
      <c r="I643" t="str">
        <f t="shared" si="41"/>
        <v>cereus biovar anthra</v>
      </c>
      <c r="J643" t="s">
        <v>12</v>
      </c>
      <c r="K643" t="s">
        <v>33</v>
      </c>
      <c r="L643" t="s">
        <v>1312</v>
      </c>
      <c r="M643">
        <v>94.468999999999994</v>
      </c>
      <c r="N643">
        <v>33.090200000000003</v>
      </c>
      <c r="O643" s="7">
        <v>86</v>
      </c>
      <c r="P643" t="s">
        <v>18</v>
      </c>
      <c r="Q643" t="s">
        <v>18</v>
      </c>
      <c r="R643">
        <v>1</v>
      </c>
      <c r="S643" s="7">
        <v>94</v>
      </c>
      <c r="T643" s="7">
        <v>7</v>
      </c>
    </row>
    <row r="644" spans="1:20" x14ac:dyDescent="0.25">
      <c r="A644" s="6">
        <v>643</v>
      </c>
      <c r="B644" s="6" t="s">
        <v>2134</v>
      </c>
      <c r="C644" s="6" t="s">
        <v>2135</v>
      </c>
      <c r="D644" s="6" t="s">
        <v>2136</v>
      </c>
      <c r="E644" s="6" t="str">
        <f t="shared" si="42"/>
        <v>Bacillus cereus biovar anthracis str. CI</v>
      </c>
      <c r="F644" s="6" t="str">
        <f t="shared" si="43"/>
        <v xml:space="preserve">Bacillus </v>
      </c>
      <c r="G644" s="6" t="str">
        <f t="shared" si="44"/>
        <v xml:space="preserve">cereus </v>
      </c>
      <c r="H644" s="6" t="s">
        <v>2130</v>
      </c>
      <c r="I644" t="str">
        <f t="shared" si="41"/>
        <v>cereus biovar anthra</v>
      </c>
      <c r="J644" t="s">
        <v>12</v>
      </c>
      <c r="K644" t="s">
        <v>33</v>
      </c>
      <c r="L644" t="s">
        <v>1312</v>
      </c>
      <c r="M644">
        <v>181.90700000000001</v>
      </c>
      <c r="N644">
        <v>32.538600000000002</v>
      </c>
      <c r="O644" s="7">
        <v>160</v>
      </c>
      <c r="P644" t="s">
        <v>18</v>
      </c>
      <c r="Q644" t="s">
        <v>18</v>
      </c>
      <c r="R644">
        <v>3</v>
      </c>
      <c r="S644" s="7">
        <v>173</v>
      </c>
      <c r="T644" s="7">
        <v>10</v>
      </c>
    </row>
    <row r="645" spans="1:20" x14ac:dyDescent="0.25">
      <c r="A645" s="6">
        <v>644</v>
      </c>
      <c r="B645" s="6" t="s">
        <v>2137</v>
      </c>
      <c r="C645" s="6" t="s">
        <v>2138</v>
      </c>
      <c r="D645" s="6" t="s">
        <v>2139</v>
      </c>
      <c r="E645" s="6" t="str">
        <f t="shared" si="42"/>
        <v>Bacillus cereus biovar anthracis str. CI</v>
      </c>
      <c r="F645" s="6" t="str">
        <f t="shared" si="43"/>
        <v xml:space="preserve">Bacillus </v>
      </c>
      <c r="G645" s="6" t="str">
        <f t="shared" si="44"/>
        <v xml:space="preserve">cereus </v>
      </c>
      <c r="H645" s="6" t="s">
        <v>2130</v>
      </c>
      <c r="I645" t="str">
        <f t="shared" si="41"/>
        <v>cereus biovar anthra</v>
      </c>
      <c r="J645" t="s">
        <v>12</v>
      </c>
      <c r="K645" t="s">
        <v>33</v>
      </c>
      <c r="L645" t="s">
        <v>1312</v>
      </c>
      <c r="M645">
        <v>14.218999999999999</v>
      </c>
      <c r="N645">
        <v>37.906999999999996</v>
      </c>
      <c r="O645" s="7">
        <v>16</v>
      </c>
      <c r="P645" t="s">
        <v>18</v>
      </c>
      <c r="Q645" t="s">
        <v>18</v>
      </c>
      <c r="R645">
        <v>2</v>
      </c>
      <c r="S645" s="7">
        <v>18</v>
      </c>
      <c r="T645" s="7" t="s">
        <v>18</v>
      </c>
    </row>
    <row r="646" spans="1:20" x14ac:dyDescent="0.25">
      <c r="A646" s="6">
        <v>645</v>
      </c>
      <c r="B646" s="6" t="s">
        <v>46</v>
      </c>
      <c r="C646" s="6" t="s">
        <v>2141</v>
      </c>
      <c r="D646" s="6" t="s">
        <v>2142</v>
      </c>
      <c r="E646" s="6" t="str">
        <f t="shared" si="42"/>
        <v>Bacillus cereus D17</v>
      </c>
      <c r="F646" s="6" t="str">
        <f t="shared" si="43"/>
        <v xml:space="preserve">Bacillus </v>
      </c>
      <c r="G646" s="6" t="str">
        <f t="shared" si="44"/>
        <v xml:space="preserve">cereus </v>
      </c>
      <c r="H646" s="6" t="s">
        <v>2140</v>
      </c>
      <c r="I646" t="str">
        <f t="shared" si="41"/>
        <v>cereus D17</v>
      </c>
      <c r="J646" t="s">
        <v>12</v>
      </c>
      <c r="K646" t="s">
        <v>33</v>
      </c>
      <c r="L646" t="s">
        <v>1312</v>
      </c>
      <c r="M646">
        <v>210.673</v>
      </c>
      <c r="N646">
        <v>33.173699999999997</v>
      </c>
      <c r="O646" s="7">
        <v>203</v>
      </c>
      <c r="P646" t="s">
        <v>18</v>
      </c>
      <c r="Q646" t="s">
        <v>18</v>
      </c>
      <c r="R646" t="s">
        <v>18</v>
      </c>
      <c r="S646" s="7">
        <v>212</v>
      </c>
      <c r="T646" s="7">
        <v>9</v>
      </c>
    </row>
    <row r="647" spans="1:20" x14ac:dyDescent="0.25">
      <c r="A647" s="6">
        <v>646</v>
      </c>
      <c r="B647" s="6" t="s">
        <v>2144</v>
      </c>
      <c r="C647" s="6" t="s">
        <v>2145</v>
      </c>
      <c r="D647" s="6" t="s">
        <v>2146</v>
      </c>
      <c r="E647" s="6" t="str">
        <f t="shared" si="42"/>
        <v>Bacillus cereus E33L</v>
      </c>
      <c r="F647" s="6" t="str">
        <f t="shared" si="43"/>
        <v xml:space="preserve">Bacillus </v>
      </c>
      <c r="G647" s="6" t="str">
        <f t="shared" si="44"/>
        <v xml:space="preserve">cereus </v>
      </c>
      <c r="H647" s="6" t="s">
        <v>2143</v>
      </c>
      <c r="I647" t="str">
        <f t="shared" si="41"/>
        <v>cereus E33L</v>
      </c>
      <c r="J647" t="s">
        <v>12</v>
      </c>
      <c r="K647" t="s">
        <v>33</v>
      </c>
      <c r="L647" t="s">
        <v>1312</v>
      </c>
      <c r="M647">
        <v>8.1910000000000007</v>
      </c>
      <c r="N647">
        <v>31.9009</v>
      </c>
      <c r="O647" s="7">
        <v>8</v>
      </c>
      <c r="P647" t="s">
        <v>18</v>
      </c>
      <c r="Q647" t="s">
        <v>18</v>
      </c>
      <c r="R647" t="s">
        <v>18</v>
      </c>
      <c r="S647" s="7">
        <v>8</v>
      </c>
      <c r="T647" s="7" t="s">
        <v>18</v>
      </c>
    </row>
    <row r="648" spans="1:20" x14ac:dyDescent="0.25">
      <c r="A648" s="6">
        <v>647</v>
      </c>
      <c r="B648" s="6" t="s">
        <v>2147</v>
      </c>
      <c r="C648" s="6" t="s">
        <v>2148</v>
      </c>
      <c r="D648" s="6" t="s">
        <v>2149</v>
      </c>
      <c r="E648" s="6" t="str">
        <f t="shared" si="42"/>
        <v>Bacillus cereus E33L</v>
      </c>
      <c r="F648" s="6" t="str">
        <f t="shared" si="43"/>
        <v xml:space="preserve">Bacillus </v>
      </c>
      <c r="G648" s="6" t="str">
        <f t="shared" si="44"/>
        <v xml:space="preserve">cereus </v>
      </c>
      <c r="H648" s="6" t="s">
        <v>2143</v>
      </c>
      <c r="I648" t="str">
        <f t="shared" si="41"/>
        <v>cereus E33L</v>
      </c>
      <c r="J648" t="s">
        <v>12</v>
      </c>
      <c r="K648" t="s">
        <v>33</v>
      </c>
      <c r="L648" t="s">
        <v>1312</v>
      </c>
      <c r="M648">
        <v>5.1079999999999997</v>
      </c>
      <c r="N648">
        <v>30.892700000000001</v>
      </c>
      <c r="O648" s="7">
        <v>6</v>
      </c>
      <c r="P648" t="s">
        <v>18</v>
      </c>
      <c r="Q648" t="s">
        <v>18</v>
      </c>
      <c r="R648" t="s">
        <v>18</v>
      </c>
      <c r="S648" s="7">
        <v>6</v>
      </c>
      <c r="T648" s="7" t="s">
        <v>18</v>
      </c>
    </row>
    <row r="649" spans="1:20" x14ac:dyDescent="0.25">
      <c r="A649" s="6">
        <v>648</v>
      </c>
      <c r="B649" s="6" t="s">
        <v>2150</v>
      </c>
      <c r="C649" s="6" t="s">
        <v>2151</v>
      </c>
      <c r="D649" s="6" t="s">
        <v>2152</v>
      </c>
      <c r="E649" s="6" t="str">
        <f t="shared" si="42"/>
        <v>Bacillus cereus E33L</v>
      </c>
      <c r="F649" s="6" t="str">
        <f t="shared" si="43"/>
        <v xml:space="preserve">Bacillus </v>
      </c>
      <c r="G649" s="6" t="str">
        <f t="shared" si="44"/>
        <v xml:space="preserve">cereus </v>
      </c>
      <c r="H649" s="6" t="s">
        <v>2143</v>
      </c>
      <c r="I649" t="str">
        <f t="shared" si="41"/>
        <v>cereus E33L</v>
      </c>
      <c r="J649" t="s">
        <v>12</v>
      </c>
      <c r="K649" t="s">
        <v>33</v>
      </c>
      <c r="L649" t="s">
        <v>1312</v>
      </c>
      <c r="M649">
        <v>466.37</v>
      </c>
      <c r="N649">
        <v>33.122199999999999</v>
      </c>
      <c r="O649" s="7">
        <v>376</v>
      </c>
      <c r="P649" t="s">
        <v>18</v>
      </c>
      <c r="Q649" t="s">
        <v>18</v>
      </c>
      <c r="R649" t="s">
        <v>18</v>
      </c>
      <c r="S649" s="7">
        <v>439</v>
      </c>
      <c r="T649" s="7">
        <v>63</v>
      </c>
    </row>
    <row r="650" spans="1:20" x14ac:dyDescent="0.25">
      <c r="A650" s="6">
        <v>649</v>
      </c>
      <c r="B650" s="6" t="s">
        <v>2153</v>
      </c>
      <c r="C650" s="6" t="s">
        <v>2154</v>
      </c>
      <c r="D650" s="6" t="s">
        <v>2155</v>
      </c>
      <c r="E650" s="6" t="str">
        <f t="shared" si="42"/>
        <v>Bacillus cereus E33L</v>
      </c>
      <c r="F650" s="6" t="str">
        <f t="shared" si="43"/>
        <v xml:space="preserve">Bacillus </v>
      </c>
      <c r="G650" s="6" t="str">
        <f t="shared" si="44"/>
        <v xml:space="preserve">cereus </v>
      </c>
      <c r="H650" s="6" t="s">
        <v>2143</v>
      </c>
      <c r="I650" t="str">
        <f t="shared" si="41"/>
        <v>cereus E33L</v>
      </c>
      <c r="J650" t="s">
        <v>12</v>
      </c>
      <c r="K650" t="s">
        <v>33</v>
      </c>
      <c r="L650" t="s">
        <v>1312</v>
      </c>
      <c r="M650">
        <v>9.15</v>
      </c>
      <c r="N650">
        <v>31.005500000000001</v>
      </c>
      <c r="O650" s="7">
        <v>9</v>
      </c>
      <c r="P650" t="s">
        <v>18</v>
      </c>
      <c r="Q650" t="s">
        <v>18</v>
      </c>
      <c r="R650" t="s">
        <v>18</v>
      </c>
      <c r="S650" s="7">
        <v>9</v>
      </c>
      <c r="T650" s="7" t="s">
        <v>18</v>
      </c>
    </row>
    <row r="651" spans="1:20" x14ac:dyDescent="0.25">
      <c r="A651" s="6">
        <v>650</v>
      </c>
      <c r="B651" s="6" t="s">
        <v>2156</v>
      </c>
      <c r="C651" s="6" t="s">
        <v>2157</v>
      </c>
      <c r="D651" s="6" t="s">
        <v>2158</v>
      </c>
      <c r="E651" s="6" t="str">
        <f t="shared" si="42"/>
        <v>Bacillus cereus E33L</v>
      </c>
      <c r="F651" s="6" t="str">
        <f t="shared" si="43"/>
        <v xml:space="preserve">Bacillus </v>
      </c>
      <c r="G651" s="6" t="str">
        <f t="shared" si="44"/>
        <v xml:space="preserve">cereus </v>
      </c>
      <c r="H651" s="6" t="s">
        <v>2143</v>
      </c>
      <c r="I651" t="str">
        <f t="shared" si="41"/>
        <v>cereus E33L</v>
      </c>
      <c r="J651" t="s">
        <v>12</v>
      </c>
      <c r="K651" t="s">
        <v>33</v>
      </c>
      <c r="L651" t="s">
        <v>1312</v>
      </c>
      <c r="M651">
        <v>53.500999999999998</v>
      </c>
      <c r="N651">
        <v>31.9452</v>
      </c>
      <c r="O651" s="7">
        <v>43</v>
      </c>
      <c r="P651" t="s">
        <v>18</v>
      </c>
      <c r="Q651" t="s">
        <v>18</v>
      </c>
      <c r="R651" t="s">
        <v>18</v>
      </c>
      <c r="S651" s="7">
        <v>54</v>
      </c>
      <c r="T651" s="7">
        <v>11</v>
      </c>
    </row>
    <row r="652" spans="1:20" x14ac:dyDescent="0.25">
      <c r="A652" s="6">
        <v>651</v>
      </c>
      <c r="B652" s="6" t="s">
        <v>2159</v>
      </c>
      <c r="C652" s="6" t="s">
        <v>2160</v>
      </c>
      <c r="D652" s="6" t="s">
        <v>2161</v>
      </c>
      <c r="E652" s="6" t="str">
        <f t="shared" si="42"/>
        <v>Bacillus cereus E33L</v>
      </c>
      <c r="F652" s="6" t="str">
        <f t="shared" si="43"/>
        <v xml:space="preserve">Bacillus </v>
      </c>
      <c r="G652" s="6" t="str">
        <f t="shared" si="44"/>
        <v xml:space="preserve">cereus </v>
      </c>
      <c r="H652" s="6" t="s">
        <v>2143</v>
      </c>
      <c r="I652" t="str">
        <f t="shared" si="41"/>
        <v>cereus E33L</v>
      </c>
      <c r="J652" t="s">
        <v>12</v>
      </c>
      <c r="K652" t="s">
        <v>33</v>
      </c>
      <c r="L652" t="s">
        <v>1312</v>
      </c>
      <c r="M652">
        <v>9.1460000000000008</v>
      </c>
      <c r="N652">
        <v>31.008099999999999</v>
      </c>
      <c r="O652" s="7">
        <v>9</v>
      </c>
      <c r="P652" t="s">
        <v>18</v>
      </c>
      <c r="Q652" t="s">
        <v>18</v>
      </c>
      <c r="R652" t="s">
        <v>18</v>
      </c>
      <c r="S652" s="7">
        <v>9</v>
      </c>
      <c r="T652" s="7" t="s">
        <v>18</v>
      </c>
    </row>
    <row r="653" spans="1:20" x14ac:dyDescent="0.25">
      <c r="A653" s="6">
        <v>652</v>
      </c>
      <c r="B653" s="6" t="s">
        <v>2162</v>
      </c>
      <c r="C653" s="6" t="s">
        <v>2163</v>
      </c>
      <c r="D653" s="6" t="s">
        <v>2164</v>
      </c>
      <c r="E653" s="6" t="str">
        <f t="shared" si="42"/>
        <v>Bacillus cereus E33L</v>
      </c>
      <c r="F653" s="6" t="str">
        <f t="shared" si="43"/>
        <v xml:space="preserve">Bacillus </v>
      </c>
      <c r="G653" s="6" t="str">
        <f t="shared" si="44"/>
        <v xml:space="preserve">cereus </v>
      </c>
      <c r="H653" s="6" t="s">
        <v>2143</v>
      </c>
      <c r="I653" t="str">
        <f t="shared" si="41"/>
        <v>cereus E33L</v>
      </c>
      <c r="J653" t="s">
        <v>12</v>
      </c>
      <c r="K653" t="s">
        <v>33</v>
      </c>
      <c r="L653" t="s">
        <v>1312</v>
      </c>
      <c r="M653">
        <v>465.97</v>
      </c>
      <c r="N653">
        <v>33.120800000000003</v>
      </c>
      <c r="O653" s="7">
        <v>373</v>
      </c>
      <c r="P653" t="s">
        <v>18</v>
      </c>
      <c r="Q653" t="s">
        <v>18</v>
      </c>
      <c r="R653" t="s">
        <v>18</v>
      </c>
      <c r="S653" s="7">
        <v>441</v>
      </c>
      <c r="T653" s="7">
        <v>68</v>
      </c>
    </row>
    <row r="654" spans="1:20" x14ac:dyDescent="0.25">
      <c r="A654" s="6">
        <v>653</v>
      </c>
      <c r="B654" s="6" t="s">
        <v>2165</v>
      </c>
      <c r="C654" s="6" t="s">
        <v>2166</v>
      </c>
      <c r="D654" s="6" t="s">
        <v>2167</v>
      </c>
      <c r="E654" s="6" t="str">
        <f t="shared" si="42"/>
        <v>Bacillus cereus E33L</v>
      </c>
      <c r="F654" s="6" t="str">
        <f t="shared" si="43"/>
        <v xml:space="preserve">Bacillus </v>
      </c>
      <c r="G654" s="6" t="str">
        <f t="shared" si="44"/>
        <v xml:space="preserve">cereus </v>
      </c>
      <c r="H654" s="6" t="s">
        <v>2143</v>
      </c>
      <c r="I654" t="str">
        <f t="shared" si="41"/>
        <v>cereus E33L</v>
      </c>
      <c r="J654" t="s">
        <v>12</v>
      </c>
      <c r="K654" t="s">
        <v>33</v>
      </c>
      <c r="L654" t="s">
        <v>1312</v>
      </c>
      <c r="M654">
        <v>7.8630000000000004</v>
      </c>
      <c r="N654">
        <v>31.501999999999999</v>
      </c>
      <c r="O654" s="7">
        <v>8</v>
      </c>
      <c r="P654" t="s">
        <v>18</v>
      </c>
      <c r="Q654" t="s">
        <v>18</v>
      </c>
      <c r="R654" t="s">
        <v>18</v>
      </c>
      <c r="S654" s="7">
        <v>8</v>
      </c>
      <c r="T654" s="7" t="s">
        <v>18</v>
      </c>
    </row>
    <row r="655" spans="1:20" x14ac:dyDescent="0.25">
      <c r="A655" s="6">
        <v>654</v>
      </c>
      <c r="B655" s="6" t="s">
        <v>2168</v>
      </c>
      <c r="C655" s="6" t="s">
        <v>2169</v>
      </c>
      <c r="D655" s="6" t="s">
        <v>2170</v>
      </c>
      <c r="E655" s="6" t="str">
        <f t="shared" si="42"/>
        <v>Bacillus cereus E33L</v>
      </c>
      <c r="F655" s="6" t="str">
        <f t="shared" si="43"/>
        <v xml:space="preserve">Bacillus </v>
      </c>
      <c r="G655" s="6" t="str">
        <f t="shared" si="44"/>
        <v xml:space="preserve">cereus </v>
      </c>
      <c r="H655" s="6" t="s">
        <v>2143</v>
      </c>
      <c r="I655" t="str">
        <f t="shared" si="41"/>
        <v>cereus E33L</v>
      </c>
      <c r="J655" t="s">
        <v>12</v>
      </c>
      <c r="K655" t="s">
        <v>33</v>
      </c>
      <c r="L655" t="s">
        <v>1312</v>
      </c>
      <c r="M655">
        <v>53.500999999999998</v>
      </c>
      <c r="N655">
        <v>31.9452</v>
      </c>
      <c r="O655" s="7">
        <v>43</v>
      </c>
      <c r="P655" t="s">
        <v>18</v>
      </c>
      <c r="Q655" t="s">
        <v>18</v>
      </c>
      <c r="R655" t="s">
        <v>18</v>
      </c>
      <c r="S655" s="7">
        <v>54</v>
      </c>
      <c r="T655" s="7">
        <v>11</v>
      </c>
    </row>
    <row r="656" spans="1:20" x14ac:dyDescent="0.25">
      <c r="A656" s="6">
        <v>655</v>
      </c>
      <c r="B656" s="6" t="s">
        <v>2171</v>
      </c>
      <c r="C656" s="6" t="s">
        <v>2172</v>
      </c>
      <c r="D656" s="6" t="s">
        <v>2173</v>
      </c>
      <c r="E656" s="6" t="str">
        <f t="shared" si="42"/>
        <v>Bacillus cereus E33L</v>
      </c>
      <c r="F656" s="6" t="str">
        <f t="shared" si="43"/>
        <v xml:space="preserve">Bacillus </v>
      </c>
      <c r="G656" s="6" t="str">
        <f t="shared" si="44"/>
        <v xml:space="preserve">cereus </v>
      </c>
      <c r="H656" s="6" t="s">
        <v>2143</v>
      </c>
      <c r="I656" t="str">
        <f t="shared" si="41"/>
        <v>cereus E33L</v>
      </c>
      <c r="J656" t="s">
        <v>12</v>
      </c>
      <c r="K656" t="s">
        <v>33</v>
      </c>
      <c r="L656" t="s">
        <v>1312</v>
      </c>
      <c r="M656">
        <v>4.9829999999999997</v>
      </c>
      <c r="N656">
        <v>30.8248</v>
      </c>
      <c r="O656" s="7">
        <v>5</v>
      </c>
      <c r="P656" t="s">
        <v>18</v>
      </c>
      <c r="Q656" t="s">
        <v>18</v>
      </c>
      <c r="R656" t="s">
        <v>18</v>
      </c>
      <c r="S656" s="7">
        <v>5</v>
      </c>
      <c r="T656" s="7" t="s">
        <v>18</v>
      </c>
    </row>
    <row r="657" spans="1:20" x14ac:dyDescent="0.25">
      <c r="A657" s="6">
        <v>656</v>
      </c>
      <c r="B657" s="6" t="s">
        <v>2175</v>
      </c>
      <c r="C657" s="6" t="s">
        <v>2176</v>
      </c>
      <c r="D657" s="6" t="s">
        <v>2177</v>
      </c>
      <c r="E657" s="6" t="str">
        <f t="shared" si="42"/>
        <v>Bacillus cereus F837/76</v>
      </c>
      <c r="F657" s="6" t="str">
        <f t="shared" si="43"/>
        <v xml:space="preserve">Bacillus </v>
      </c>
      <c r="G657" s="6" t="str">
        <f t="shared" si="44"/>
        <v xml:space="preserve">cereus </v>
      </c>
      <c r="H657" s="6" t="s">
        <v>2174</v>
      </c>
      <c r="I657" t="str">
        <f t="shared" si="41"/>
        <v>cereus F837/76</v>
      </c>
      <c r="J657" t="s">
        <v>12</v>
      </c>
      <c r="K657" t="s">
        <v>33</v>
      </c>
      <c r="L657" t="s">
        <v>1312</v>
      </c>
      <c r="M657">
        <v>10.288</v>
      </c>
      <c r="N657">
        <v>31.084800000000001</v>
      </c>
      <c r="O657" s="7">
        <v>8</v>
      </c>
      <c r="P657" t="s">
        <v>18</v>
      </c>
      <c r="Q657" t="s">
        <v>18</v>
      </c>
      <c r="R657" t="s">
        <v>18</v>
      </c>
      <c r="S657" s="7">
        <v>9</v>
      </c>
      <c r="T657" s="7">
        <v>1</v>
      </c>
    </row>
    <row r="658" spans="1:20" x14ac:dyDescent="0.25">
      <c r="A658" s="6">
        <v>657</v>
      </c>
      <c r="B658" s="6" t="s">
        <v>2178</v>
      </c>
      <c r="C658" s="6" t="s">
        <v>2179</v>
      </c>
      <c r="D658" s="6" t="s">
        <v>2180</v>
      </c>
      <c r="E658" s="6" t="str">
        <f t="shared" si="42"/>
        <v>Bacillus cereus F837/76</v>
      </c>
      <c r="F658" s="6" t="str">
        <f t="shared" si="43"/>
        <v xml:space="preserve">Bacillus </v>
      </c>
      <c r="G658" s="6" t="str">
        <f t="shared" si="44"/>
        <v xml:space="preserve">cereus </v>
      </c>
      <c r="H658" s="6" t="s">
        <v>2174</v>
      </c>
      <c r="I658" t="str">
        <f t="shared" si="41"/>
        <v>cereus F837/76</v>
      </c>
      <c r="J658" t="s">
        <v>12</v>
      </c>
      <c r="K658" t="s">
        <v>33</v>
      </c>
      <c r="L658" t="s">
        <v>1312</v>
      </c>
      <c r="M658">
        <v>55.304000000000002</v>
      </c>
      <c r="N658">
        <v>36.189100000000003</v>
      </c>
      <c r="O658" s="7">
        <v>63</v>
      </c>
      <c r="P658" t="s">
        <v>18</v>
      </c>
      <c r="Q658" t="s">
        <v>18</v>
      </c>
      <c r="R658" t="s">
        <v>18</v>
      </c>
      <c r="S658" s="7">
        <v>66</v>
      </c>
      <c r="T658" s="7">
        <v>3</v>
      </c>
    </row>
    <row r="659" spans="1:20" x14ac:dyDescent="0.25">
      <c r="A659" s="6">
        <v>658</v>
      </c>
      <c r="B659" s="6" t="s">
        <v>2182</v>
      </c>
      <c r="C659" s="6" t="s">
        <v>2183</v>
      </c>
      <c r="D659" s="6" t="s">
        <v>2184</v>
      </c>
      <c r="E659" s="6" t="str">
        <f t="shared" si="42"/>
        <v>Bacillus cereus FRI-35</v>
      </c>
      <c r="F659" s="6" t="str">
        <f t="shared" si="43"/>
        <v xml:space="preserve">Bacillus </v>
      </c>
      <c r="G659" s="6" t="str">
        <f t="shared" si="44"/>
        <v xml:space="preserve">cereus </v>
      </c>
      <c r="H659" s="6" t="s">
        <v>2181</v>
      </c>
      <c r="I659" t="str">
        <f t="shared" si="41"/>
        <v>cereus FRI-35</v>
      </c>
      <c r="J659" t="s">
        <v>12</v>
      </c>
      <c r="K659" t="s">
        <v>33</v>
      </c>
      <c r="L659" t="s">
        <v>1312</v>
      </c>
      <c r="M659">
        <v>36.273000000000003</v>
      </c>
      <c r="N659">
        <v>30.719799999999999</v>
      </c>
      <c r="O659" s="7">
        <v>30</v>
      </c>
      <c r="P659" t="s">
        <v>18</v>
      </c>
      <c r="Q659">
        <v>1</v>
      </c>
      <c r="R659" t="s">
        <v>18</v>
      </c>
      <c r="S659" s="7">
        <v>32</v>
      </c>
      <c r="T659" s="7">
        <v>1</v>
      </c>
    </row>
    <row r="660" spans="1:20" x14ac:dyDescent="0.25">
      <c r="A660" s="6">
        <v>659</v>
      </c>
      <c r="B660" s="6" t="s">
        <v>2185</v>
      </c>
      <c r="C660" s="6" t="s">
        <v>2186</v>
      </c>
      <c r="D660" s="6" t="s">
        <v>2187</v>
      </c>
      <c r="E660" s="6" t="str">
        <f t="shared" si="42"/>
        <v>Bacillus cereus FRI-35</v>
      </c>
      <c r="F660" s="6" t="str">
        <f t="shared" si="43"/>
        <v xml:space="preserve">Bacillus </v>
      </c>
      <c r="G660" s="6" t="str">
        <f t="shared" si="44"/>
        <v xml:space="preserve">cereus </v>
      </c>
      <c r="H660" s="6" t="s">
        <v>2181</v>
      </c>
      <c r="I660" t="str">
        <f t="shared" si="41"/>
        <v>cereus FRI-35</v>
      </c>
      <c r="J660" t="s">
        <v>12</v>
      </c>
      <c r="K660" t="s">
        <v>33</v>
      </c>
      <c r="L660" t="s">
        <v>1312</v>
      </c>
      <c r="M660">
        <v>3.0910000000000002</v>
      </c>
      <c r="N660">
        <v>34.907800000000002</v>
      </c>
      <c r="O660" s="7">
        <v>2</v>
      </c>
      <c r="P660" t="s">
        <v>18</v>
      </c>
      <c r="Q660" t="s">
        <v>18</v>
      </c>
      <c r="R660" t="s">
        <v>18</v>
      </c>
      <c r="S660" s="7">
        <v>2</v>
      </c>
      <c r="T660" s="7" t="s">
        <v>18</v>
      </c>
    </row>
    <row r="661" spans="1:20" x14ac:dyDescent="0.25">
      <c r="A661" s="6">
        <v>660</v>
      </c>
      <c r="B661" s="6" t="s">
        <v>2188</v>
      </c>
      <c r="C661" s="6" t="s">
        <v>2189</v>
      </c>
      <c r="D661" s="6" t="s">
        <v>2190</v>
      </c>
      <c r="E661" s="6" t="str">
        <f t="shared" si="42"/>
        <v>Bacillus cereus FRI-35</v>
      </c>
      <c r="F661" s="6" t="str">
        <f t="shared" si="43"/>
        <v xml:space="preserve">Bacillus </v>
      </c>
      <c r="G661" s="6" t="str">
        <f t="shared" si="44"/>
        <v xml:space="preserve">cereus </v>
      </c>
      <c r="H661" s="6" t="s">
        <v>2181</v>
      </c>
      <c r="I661" t="str">
        <f t="shared" si="41"/>
        <v>cereus FRI-35</v>
      </c>
      <c r="J661" t="s">
        <v>12</v>
      </c>
      <c r="K661" t="s">
        <v>33</v>
      </c>
      <c r="L661" t="s">
        <v>1312</v>
      </c>
      <c r="M661">
        <v>40.993000000000002</v>
      </c>
      <c r="N661">
        <v>32.517699999999998</v>
      </c>
      <c r="O661" s="7">
        <v>42</v>
      </c>
      <c r="P661" t="s">
        <v>18</v>
      </c>
      <c r="Q661" t="s">
        <v>18</v>
      </c>
      <c r="R661" t="s">
        <v>18</v>
      </c>
      <c r="S661" s="7">
        <v>42</v>
      </c>
      <c r="T661" s="7" t="s">
        <v>18</v>
      </c>
    </row>
    <row r="662" spans="1:20" x14ac:dyDescent="0.25">
      <c r="A662" s="6">
        <v>661</v>
      </c>
      <c r="B662" s="6" t="s">
        <v>2191</v>
      </c>
      <c r="C662" s="6" t="s">
        <v>2192</v>
      </c>
      <c r="D662" s="6" t="s">
        <v>2193</v>
      </c>
      <c r="E662" s="6" t="str">
        <f t="shared" si="42"/>
        <v>Bacillus cereus FRI-35</v>
      </c>
      <c r="F662" s="6" t="str">
        <f t="shared" si="43"/>
        <v xml:space="preserve">Bacillus </v>
      </c>
      <c r="G662" s="6" t="str">
        <f t="shared" si="44"/>
        <v xml:space="preserve">cereus </v>
      </c>
      <c r="H662" s="6" t="s">
        <v>2181</v>
      </c>
      <c r="I662" t="str">
        <f t="shared" si="41"/>
        <v>cereus FRI-35</v>
      </c>
      <c r="J662" t="s">
        <v>12</v>
      </c>
      <c r="K662" t="s">
        <v>33</v>
      </c>
      <c r="L662" t="s">
        <v>1312</v>
      </c>
      <c r="M662">
        <v>218.786</v>
      </c>
      <c r="N662">
        <v>33.413499999999999</v>
      </c>
      <c r="O662" s="7">
        <v>198</v>
      </c>
      <c r="P662" t="s">
        <v>18</v>
      </c>
      <c r="Q662" t="s">
        <v>18</v>
      </c>
      <c r="R662" t="s">
        <v>18</v>
      </c>
      <c r="S662" s="7">
        <v>202</v>
      </c>
      <c r="T662" s="7">
        <v>4</v>
      </c>
    </row>
    <row r="663" spans="1:20" x14ac:dyDescent="0.25">
      <c r="A663" s="6">
        <v>662</v>
      </c>
      <c r="B663" s="6" t="s">
        <v>2006</v>
      </c>
      <c r="C663" s="6" t="s">
        <v>2194</v>
      </c>
      <c r="D663" s="6" t="s">
        <v>2195</v>
      </c>
      <c r="E663" s="6" t="str">
        <f t="shared" si="42"/>
        <v>Bacillus cereus G9241</v>
      </c>
      <c r="F663" s="6" t="str">
        <f t="shared" si="43"/>
        <v xml:space="preserve">Bacillus </v>
      </c>
      <c r="G663" s="6" t="str">
        <f t="shared" si="44"/>
        <v xml:space="preserve">cereus </v>
      </c>
      <c r="H663" s="6" t="s">
        <v>2039</v>
      </c>
      <c r="I663" t="str">
        <f t="shared" si="41"/>
        <v>cereus G9241</v>
      </c>
      <c r="J663" t="s">
        <v>12</v>
      </c>
      <c r="K663" t="s">
        <v>33</v>
      </c>
      <c r="L663" t="s">
        <v>1312</v>
      </c>
      <c r="M663">
        <v>190.86</v>
      </c>
      <c r="N663">
        <v>32.633299999999998</v>
      </c>
      <c r="O663" s="7">
        <v>160</v>
      </c>
      <c r="P663" t="s">
        <v>18</v>
      </c>
      <c r="Q663" t="s">
        <v>18</v>
      </c>
      <c r="R663" t="s">
        <v>18</v>
      </c>
      <c r="S663" s="7">
        <v>172</v>
      </c>
      <c r="T663" s="7">
        <v>12</v>
      </c>
    </row>
    <row r="664" spans="1:20" x14ac:dyDescent="0.25">
      <c r="A664" s="6">
        <v>663</v>
      </c>
      <c r="B664" s="6" t="s">
        <v>2196</v>
      </c>
      <c r="C664" s="6" t="s">
        <v>2197</v>
      </c>
      <c r="D664" s="6" t="s">
        <v>2198</v>
      </c>
      <c r="E664" s="6" t="str">
        <f t="shared" si="42"/>
        <v>Bacillus cereus G9241</v>
      </c>
      <c r="F664" s="6" t="str">
        <f t="shared" si="43"/>
        <v xml:space="preserve">Bacillus </v>
      </c>
      <c r="G664" s="6" t="str">
        <f t="shared" si="44"/>
        <v xml:space="preserve">cereus </v>
      </c>
      <c r="H664" s="6" t="s">
        <v>2039</v>
      </c>
      <c r="I664" t="str">
        <f t="shared" si="41"/>
        <v>cereus G9241</v>
      </c>
      <c r="J664" t="s">
        <v>12</v>
      </c>
      <c r="K664" t="s">
        <v>33</v>
      </c>
      <c r="L664" t="s">
        <v>1312</v>
      </c>
      <c r="M664">
        <v>52.165999999999997</v>
      </c>
      <c r="N664">
        <v>36.479700000000001</v>
      </c>
      <c r="O664" s="7">
        <v>70</v>
      </c>
      <c r="P664" t="s">
        <v>18</v>
      </c>
      <c r="Q664" t="s">
        <v>18</v>
      </c>
      <c r="R664" t="s">
        <v>18</v>
      </c>
      <c r="S664" s="7">
        <v>71</v>
      </c>
      <c r="T664" s="7">
        <v>1</v>
      </c>
    </row>
    <row r="665" spans="1:20" x14ac:dyDescent="0.25">
      <c r="A665" s="6">
        <v>664</v>
      </c>
      <c r="B665" s="6" t="s">
        <v>2040</v>
      </c>
      <c r="C665" s="6" t="s">
        <v>2199</v>
      </c>
      <c r="D665" s="6" t="s">
        <v>2200</v>
      </c>
      <c r="E665" s="6" t="str">
        <f t="shared" si="42"/>
        <v>Bacillus cereus G9241</v>
      </c>
      <c r="F665" s="6" t="str">
        <f t="shared" si="43"/>
        <v xml:space="preserve">Bacillus </v>
      </c>
      <c r="G665" s="6" t="str">
        <f t="shared" si="44"/>
        <v xml:space="preserve">cereus </v>
      </c>
      <c r="H665" s="6" t="s">
        <v>2039</v>
      </c>
      <c r="I665" t="str">
        <f t="shared" si="41"/>
        <v>cereus G9241</v>
      </c>
      <c r="J665" t="s">
        <v>12</v>
      </c>
      <c r="K665" t="s">
        <v>33</v>
      </c>
      <c r="L665" t="s">
        <v>1312</v>
      </c>
      <c r="M665">
        <v>209.255</v>
      </c>
      <c r="N665">
        <v>31.724499999999999</v>
      </c>
      <c r="O665" s="7">
        <v>153</v>
      </c>
      <c r="P665" t="s">
        <v>18</v>
      </c>
      <c r="Q665" t="s">
        <v>18</v>
      </c>
      <c r="R665" t="s">
        <v>18</v>
      </c>
      <c r="S665" s="7">
        <v>176</v>
      </c>
      <c r="T665" s="7">
        <v>23</v>
      </c>
    </row>
    <row r="666" spans="1:20" x14ac:dyDescent="0.25">
      <c r="A666" s="6">
        <v>665</v>
      </c>
      <c r="B666" s="6" t="s">
        <v>2202</v>
      </c>
      <c r="C666" s="6" t="s">
        <v>2203</v>
      </c>
      <c r="D666" s="6" t="s">
        <v>2204</v>
      </c>
      <c r="E666" s="6" t="str">
        <f t="shared" si="42"/>
        <v>Bacillus cereus G9842</v>
      </c>
      <c r="F666" s="6" t="str">
        <f t="shared" si="43"/>
        <v xml:space="preserve">Bacillus </v>
      </c>
      <c r="G666" s="6" t="str">
        <f t="shared" si="44"/>
        <v xml:space="preserve">cereus </v>
      </c>
      <c r="H666" s="6" t="s">
        <v>2201</v>
      </c>
      <c r="I666" t="str">
        <f t="shared" ref="I666:I729" si="45">IF(H666="["," ",IF(H666="'"," ",MID(H:H,FIND(" ",H:H,1)+1,20)))</f>
        <v>cereus G9842</v>
      </c>
      <c r="J666" t="s">
        <v>12</v>
      </c>
      <c r="K666" t="s">
        <v>33</v>
      </c>
      <c r="L666" t="s">
        <v>1312</v>
      </c>
      <c r="M666">
        <v>140.001</v>
      </c>
      <c r="N666">
        <v>32.900500000000001</v>
      </c>
      <c r="O666" s="7">
        <v>107</v>
      </c>
      <c r="P666" t="s">
        <v>18</v>
      </c>
      <c r="Q666">
        <v>2</v>
      </c>
      <c r="R666" t="s">
        <v>18</v>
      </c>
      <c r="S666" s="7">
        <v>110</v>
      </c>
      <c r="T666" s="7">
        <v>1</v>
      </c>
    </row>
    <row r="667" spans="1:20" x14ac:dyDescent="0.25">
      <c r="A667" s="6">
        <v>666</v>
      </c>
      <c r="B667" s="6" t="s">
        <v>2205</v>
      </c>
      <c r="C667" s="6" t="s">
        <v>2206</v>
      </c>
      <c r="D667" s="6" t="s">
        <v>2207</v>
      </c>
      <c r="E667" s="6" t="str">
        <f t="shared" si="42"/>
        <v>Bacillus cereus G9842</v>
      </c>
      <c r="F667" s="6" t="str">
        <f t="shared" si="43"/>
        <v xml:space="preserve">Bacillus </v>
      </c>
      <c r="G667" s="6" t="str">
        <f t="shared" si="44"/>
        <v xml:space="preserve">cereus </v>
      </c>
      <c r="H667" s="6" t="s">
        <v>2201</v>
      </c>
      <c r="I667" t="str">
        <f t="shared" si="45"/>
        <v>cereus G9842</v>
      </c>
      <c r="J667" t="s">
        <v>12</v>
      </c>
      <c r="K667" t="s">
        <v>33</v>
      </c>
      <c r="L667" t="s">
        <v>1312</v>
      </c>
      <c r="M667">
        <v>209.488</v>
      </c>
      <c r="N667">
        <v>30.031300000000002</v>
      </c>
      <c r="O667" s="7">
        <v>226</v>
      </c>
      <c r="P667" t="s">
        <v>18</v>
      </c>
      <c r="Q667" t="s">
        <v>18</v>
      </c>
      <c r="R667" t="s">
        <v>18</v>
      </c>
      <c r="S667" s="7">
        <v>230</v>
      </c>
      <c r="T667" s="7">
        <v>4</v>
      </c>
    </row>
    <row r="668" spans="1:20" x14ac:dyDescent="0.25">
      <c r="A668" s="6">
        <v>667</v>
      </c>
      <c r="B668" s="6" t="s">
        <v>2209</v>
      </c>
      <c r="C668" s="6" t="s">
        <v>2210</v>
      </c>
      <c r="D668" s="6" t="s">
        <v>2211</v>
      </c>
      <c r="E668" s="6" t="str">
        <f t="shared" si="42"/>
        <v>Bacillus cereus H3081.97</v>
      </c>
      <c r="F668" s="6" t="str">
        <f t="shared" si="43"/>
        <v xml:space="preserve">Bacillus </v>
      </c>
      <c r="G668" s="6" t="str">
        <f t="shared" si="44"/>
        <v xml:space="preserve">cereus </v>
      </c>
      <c r="H668" s="6" t="s">
        <v>2208</v>
      </c>
      <c r="I668" t="str">
        <f t="shared" si="45"/>
        <v>cereus H3081.97</v>
      </c>
      <c r="J668" t="s">
        <v>12</v>
      </c>
      <c r="K668" t="s">
        <v>33</v>
      </c>
      <c r="L668" t="s">
        <v>1312</v>
      </c>
      <c r="M668">
        <v>10.077</v>
      </c>
      <c r="N668">
        <v>30.1479</v>
      </c>
      <c r="O668" s="7">
        <v>10</v>
      </c>
      <c r="P668" t="s">
        <v>18</v>
      </c>
      <c r="Q668" t="s">
        <v>18</v>
      </c>
      <c r="R668" t="s">
        <v>18</v>
      </c>
      <c r="S668" s="7">
        <v>11</v>
      </c>
      <c r="T668" s="7">
        <v>1</v>
      </c>
    </row>
    <row r="669" spans="1:20" x14ac:dyDescent="0.25">
      <c r="A669" s="6">
        <v>668</v>
      </c>
      <c r="B669" s="6" t="s">
        <v>2212</v>
      </c>
      <c r="C669" s="6" t="s">
        <v>2213</v>
      </c>
      <c r="D669" s="6" t="s">
        <v>2214</v>
      </c>
      <c r="E669" s="6" t="str">
        <f t="shared" si="42"/>
        <v>Bacillus cereus H3081.97</v>
      </c>
      <c r="F669" s="6" t="str">
        <f t="shared" si="43"/>
        <v xml:space="preserve">Bacillus </v>
      </c>
      <c r="G669" s="6" t="str">
        <f t="shared" si="44"/>
        <v xml:space="preserve">cereus </v>
      </c>
      <c r="H669" s="6" t="s">
        <v>2208</v>
      </c>
      <c r="I669" t="str">
        <f t="shared" si="45"/>
        <v>cereus H3081.97</v>
      </c>
      <c r="J669" t="s">
        <v>12</v>
      </c>
      <c r="K669" t="s">
        <v>33</v>
      </c>
      <c r="L669" t="s">
        <v>1312</v>
      </c>
      <c r="M669">
        <v>11.567</v>
      </c>
      <c r="N669">
        <v>32.947200000000002</v>
      </c>
      <c r="O669" s="7">
        <v>14</v>
      </c>
      <c r="P669" t="s">
        <v>18</v>
      </c>
      <c r="Q669" t="s">
        <v>18</v>
      </c>
      <c r="R669" t="s">
        <v>18</v>
      </c>
      <c r="S669" s="7">
        <v>14</v>
      </c>
      <c r="T669" s="7" t="s">
        <v>18</v>
      </c>
    </row>
    <row r="670" spans="1:20" x14ac:dyDescent="0.25">
      <c r="A670" s="6">
        <v>669</v>
      </c>
      <c r="B670" s="6" t="s">
        <v>2215</v>
      </c>
      <c r="C670" s="6" t="s">
        <v>2216</v>
      </c>
      <c r="D670" s="6" t="s">
        <v>2217</v>
      </c>
      <c r="E670" s="6" t="str">
        <f t="shared" si="42"/>
        <v>Bacillus cereus H3081.97</v>
      </c>
      <c r="F670" s="6" t="str">
        <f t="shared" si="43"/>
        <v xml:space="preserve">Bacillus </v>
      </c>
      <c r="G670" s="6" t="str">
        <f t="shared" si="44"/>
        <v xml:space="preserve">cereus </v>
      </c>
      <c r="H670" s="6" t="s">
        <v>2208</v>
      </c>
      <c r="I670" t="str">
        <f t="shared" si="45"/>
        <v>cereus H3081.97</v>
      </c>
      <c r="J670" t="s">
        <v>12</v>
      </c>
      <c r="K670" t="s">
        <v>33</v>
      </c>
      <c r="L670" t="s">
        <v>1312</v>
      </c>
      <c r="M670">
        <v>72.792000000000002</v>
      </c>
      <c r="N670">
        <v>30.183299999999999</v>
      </c>
      <c r="O670" s="7">
        <v>88</v>
      </c>
      <c r="P670" t="s">
        <v>18</v>
      </c>
      <c r="Q670" t="s">
        <v>18</v>
      </c>
      <c r="R670" t="s">
        <v>18</v>
      </c>
      <c r="S670" s="7">
        <v>90</v>
      </c>
      <c r="T670" s="7">
        <v>2</v>
      </c>
    </row>
    <row r="671" spans="1:20" x14ac:dyDescent="0.25">
      <c r="A671" s="6">
        <v>670</v>
      </c>
      <c r="B671" s="6" t="s">
        <v>2218</v>
      </c>
      <c r="C671" s="6" t="s">
        <v>2219</v>
      </c>
      <c r="D671" s="6" t="s">
        <v>2220</v>
      </c>
      <c r="E671" s="6" t="str">
        <f t="shared" si="42"/>
        <v>Bacillus cereus H3081.97</v>
      </c>
      <c r="F671" s="6" t="str">
        <f t="shared" si="43"/>
        <v xml:space="preserve">Bacillus </v>
      </c>
      <c r="G671" s="6" t="str">
        <f t="shared" si="44"/>
        <v xml:space="preserve">cereus </v>
      </c>
      <c r="H671" s="6" t="s">
        <v>2208</v>
      </c>
      <c r="I671" t="str">
        <f t="shared" si="45"/>
        <v>cereus H3081.97</v>
      </c>
      <c r="J671" t="s">
        <v>12</v>
      </c>
      <c r="K671" t="s">
        <v>33</v>
      </c>
      <c r="L671" t="s">
        <v>1312</v>
      </c>
      <c r="M671">
        <v>29.189</v>
      </c>
      <c r="N671">
        <v>32.334099999999999</v>
      </c>
      <c r="O671" s="7">
        <v>34</v>
      </c>
      <c r="P671" t="s">
        <v>18</v>
      </c>
      <c r="Q671" t="s">
        <v>18</v>
      </c>
      <c r="R671" t="s">
        <v>18</v>
      </c>
      <c r="S671" s="7">
        <v>34</v>
      </c>
      <c r="T671" s="7" t="s">
        <v>18</v>
      </c>
    </row>
    <row r="672" spans="1:20" x14ac:dyDescent="0.25">
      <c r="A672" s="6">
        <v>671</v>
      </c>
      <c r="B672" s="6" t="s">
        <v>2221</v>
      </c>
      <c r="C672" s="6" t="s">
        <v>2222</v>
      </c>
      <c r="D672" s="6" t="s">
        <v>2223</v>
      </c>
      <c r="E672" s="6" t="str">
        <f t="shared" si="42"/>
        <v>Bacillus cereus H3081.97</v>
      </c>
      <c r="F672" s="6" t="str">
        <f t="shared" si="43"/>
        <v xml:space="preserve">Bacillus </v>
      </c>
      <c r="G672" s="6" t="str">
        <f t="shared" si="44"/>
        <v xml:space="preserve">cereus </v>
      </c>
      <c r="H672" s="6" t="s">
        <v>2208</v>
      </c>
      <c r="I672" t="str">
        <f t="shared" si="45"/>
        <v>cereus H3081.97</v>
      </c>
      <c r="J672" t="s">
        <v>12</v>
      </c>
      <c r="K672" t="s">
        <v>33</v>
      </c>
      <c r="L672" t="s">
        <v>1312</v>
      </c>
      <c r="M672">
        <v>3.4239999999999999</v>
      </c>
      <c r="N672">
        <v>34.5794</v>
      </c>
      <c r="O672" s="7">
        <v>2</v>
      </c>
      <c r="P672" t="s">
        <v>18</v>
      </c>
      <c r="Q672" t="s">
        <v>18</v>
      </c>
      <c r="R672" t="s">
        <v>18</v>
      </c>
      <c r="S672" s="7">
        <v>2</v>
      </c>
      <c r="T672" s="7" t="s">
        <v>18</v>
      </c>
    </row>
    <row r="673" spans="1:20" x14ac:dyDescent="0.25">
      <c r="A673" s="6">
        <v>672</v>
      </c>
      <c r="B673" s="6" t="s">
        <v>2224</v>
      </c>
      <c r="C673" s="6" t="s">
        <v>2225</v>
      </c>
      <c r="D673" s="6" t="s">
        <v>2226</v>
      </c>
      <c r="E673" s="6" t="str">
        <f t="shared" si="42"/>
        <v>Bacillus cereus H3081.97</v>
      </c>
      <c r="F673" s="6" t="str">
        <f t="shared" si="43"/>
        <v xml:space="preserve">Bacillus </v>
      </c>
      <c r="G673" s="6" t="str">
        <f t="shared" si="44"/>
        <v xml:space="preserve">cereus </v>
      </c>
      <c r="H673" s="6" t="s">
        <v>2208</v>
      </c>
      <c r="I673" t="str">
        <f t="shared" si="45"/>
        <v>cereus H3081.97</v>
      </c>
      <c r="J673" t="s">
        <v>12</v>
      </c>
      <c r="K673" t="s">
        <v>33</v>
      </c>
      <c r="L673" t="s">
        <v>1312</v>
      </c>
      <c r="M673">
        <v>258.48399999999998</v>
      </c>
      <c r="N673">
        <v>34.139800000000001</v>
      </c>
      <c r="O673" s="7">
        <v>213</v>
      </c>
      <c r="P673" t="s">
        <v>18</v>
      </c>
      <c r="Q673" t="s">
        <v>18</v>
      </c>
      <c r="R673" t="s">
        <v>18</v>
      </c>
      <c r="S673" s="7">
        <v>224</v>
      </c>
      <c r="T673" s="7">
        <v>11</v>
      </c>
    </row>
    <row r="674" spans="1:20" x14ac:dyDescent="0.25">
      <c r="A674" s="6">
        <v>673</v>
      </c>
      <c r="B674" s="6" t="s">
        <v>2228</v>
      </c>
      <c r="C674" s="6" t="s">
        <v>2229</v>
      </c>
      <c r="D674" s="6" t="s">
        <v>2230</v>
      </c>
      <c r="E674" s="6" t="str">
        <f t="shared" si="42"/>
        <v>Bacillus cereus NC7401</v>
      </c>
      <c r="F674" s="6" t="str">
        <f t="shared" si="43"/>
        <v xml:space="preserve">Bacillus </v>
      </c>
      <c r="G674" s="6" t="str">
        <f t="shared" si="44"/>
        <v xml:space="preserve">cereus </v>
      </c>
      <c r="H674" s="6" t="s">
        <v>2227</v>
      </c>
      <c r="I674" t="str">
        <f t="shared" si="45"/>
        <v>cereus NC7401</v>
      </c>
      <c r="J674" t="s">
        <v>12</v>
      </c>
      <c r="K674" t="s">
        <v>33</v>
      </c>
      <c r="L674" t="s">
        <v>1312</v>
      </c>
      <c r="M674">
        <v>3.0910000000000002</v>
      </c>
      <c r="N674">
        <v>34.907800000000002</v>
      </c>
      <c r="O674" s="7">
        <v>2</v>
      </c>
      <c r="P674" t="s">
        <v>18</v>
      </c>
      <c r="Q674" t="s">
        <v>18</v>
      </c>
      <c r="R674" t="s">
        <v>18</v>
      </c>
      <c r="S674" s="7">
        <v>2</v>
      </c>
      <c r="T674" s="7" t="s">
        <v>18</v>
      </c>
    </row>
    <row r="675" spans="1:20" x14ac:dyDescent="0.25">
      <c r="A675" s="6">
        <v>674</v>
      </c>
      <c r="B675" s="6" t="s">
        <v>2231</v>
      </c>
      <c r="C675" s="6" t="s">
        <v>2232</v>
      </c>
      <c r="D675" s="6" t="s">
        <v>2233</v>
      </c>
      <c r="E675" s="6" t="str">
        <f t="shared" si="42"/>
        <v>Bacillus cereus NC7401</v>
      </c>
      <c r="F675" s="6" t="str">
        <f t="shared" si="43"/>
        <v xml:space="preserve">Bacillus </v>
      </c>
      <c r="G675" s="6" t="str">
        <f t="shared" si="44"/>
        <v xml:space="preserve">cereus </v>
      </c>
      <c r="H675" s="6" t="s">
        <v>2227</v>
      </c>
      <c r="I675" t="str">
        <f t="shared" si="45"/>
        <v>cereus NC7401</v>
      </c>
      <c r="J675" t="s">
        <v>12</v>
      </c>
      <c r="K675" t="s">
        <v>33</v>
      </c>
      <c r="L675" t="s">
        <v>1312</v>
      </c>
      <c r="M675">
        <v>47.972000000000001</v>
      </c>
      <c r="N675">
        <v>36.535899999999998</v>
      </c>
      <c r="O675" s="7">
        <v>66</v>
      </c>
      <c r="P675" t="s">
        <v>18</v>
      </c>
      <c r="Q675" t="s">
        <v>18</v>
      </c>
      <c r="R675" t="s">
        <v>18</v>
      </c>
      <c r="S675" s="7">
        <v>67</v>
      </c>
      <c r="T675" s="7">
        <v>1</v>
      </c>
    </row>
    <row r="676" spans="1:20" x14ac:dyDescent="0.25">
      <c r="A676" s="6">
        <v>675</v>
      </c>
      <c r="B676" s="6" t="s">
        <v>2234</v>
      </c>
      <c r="C676" s="6" t="s">
        <v>2235</v>
      </c>
      <c r="D676" s="6" t="s">
        <v>2236</v>
      </c>
      <c r="E676" s="6" t="str">
        <f t="shared" si="42"/>
        <v>Bacillus cereus NC7401</v>
      </c>
      <c r="F676" s="6" t="str">
        <f t="shared" si="43"/>
        <v xml:space="preserve">Bacillus </v>
      </c>
      <c r="G676" s="6" t="str">
        <f t="shared" si="44"/>
        <v xml:space="preserve">cereus </v>
      </c>
      <c r="H676" s="6" t="s">
        <v>2227</v>
      </c>
      <c r="I676" t="str">
        <f t="shared" si="45"/>
        <v>cereus NC7401</v>
      </c>
      <c r="J676" t="s">
        <v>12</v>
      </c>
      <c r="K676" t="s">
        <v>33</v>
      </c>
      <c r="L676" t="s">
        <v>1312</v>
      </c>
      <c r="M676">
        <v>5.4359999999999999</v>
      </c>
      <c r="N676">
        <v>34.142800000000001</v>
      </c>
      <c r="O676" s="7">
        <v>7</v>
      </c>
      <c r="P676" t="s">
        <v>18</v>
      </c>
      <c r="Q676" t="s">
        <v>18</v>
      </c>
      <c r="R676" t="s">
        <v>18</v>
      </c>
      <c r="S676" s="7">
        <v>8</v>
      </c>
      <c r="T676" s="7">
        <v>1</v>
      </c>
    </row>
    <row r="677" spans="1:20" x14ac:dyDescent="0.25">
      <c r="A677" s="6">
        <v>676</v>
      </c>
      <c r="B677" s="6" t="s">
        <v>2237</v>
      </c>
      <c r="C677" s="6" t="s">
        <v>2238</v>
      </c>
      <c r="D677" s="6" t="s">
        <v>2239</v>
      </c>
      <c r="E677" s="6" t="str">
        <f t="shared" si="42"/>
        <v>Bacillus cereus NC7401</v>
      </c>
      <c r="F677" s="6" t="str">
        <f t="shared" si="43"/>
        <v xml:space="preserve">Bacillus </v>
      </c>
      <c r="G677" s="6" t="str">
        <f t="shared" si="44"/>
        <v xml:space="preserve">cereus </v>
      </c>
      <c r="H677" s="6" t="s">
        <v>2227</v>
      </c>
      <c r="I677" t="str">
        <f t="shared" si="45"/>
        <v>cereus NC7401</v>
      </c>
      <c r="J677" t="s">
        <v>12</v>
      </c>
      <c r="K677" t="s">
        <v>33</v>
      </c>
      <c r="L677" t="s">
        <v>1312</v>
      </c>
      <c r="M677">
        <v>270.08199999999999</v>
      </c>
      <c r="N677">
        <v>34.157800000000002</v>
      </c>
      <c r="O677" s="7">
        <v>224</v>
      </c>
      <c r="P677" t="s">
        <v>18</v>
      </c>
      <c r="Q677" t="s">
        <v>18</v>
      </c>
      <c r="R677" t="s">
        <v>18</v>
      </c>
      <c r="S677" s="7">
        <v>235</v>
      </c>
      <c r="T677" s="7">
        <v>11</v>
      </c>
    </row>
    <row r="678" spans="1:20" x14ac:dyDescent="0.25">
      <c r="A678" s="6">
        <v>677</v>
      </c>
      <c r="B678" s="6" t="s">
        <v>2240</v>
      </c>
      <c r="C678" s="6" t="s">
        <v>2241</v>
      </c>
      <c r="D678" s="6" t="s">
        <v>2242</v>
      </c>
      <c r="E678" s="6" t="str">
        <f t="shared" si="42"/>
        <v>Bacillus cereus NC7401</v>
      </c>
      <c r="F678" s="6" t="str">
        <f t="shared" si="43"/>
        <v xml:space="preserve">Bacillus </v>
      </c>
      <c r="G678" s="6" t="str">
        <f t="shared" si="44"/>
        <v xml:space="preserve">cereus </v>
      </c>
      <c r="H678" s="6" t="s">
        <v>2227</v>
      </c>
      <c r="I678" t="str">
        <f t="shared" si="45"/>
        <v>cereus NC7401</v>
      </c>
      <c r="J678" t="s">
        <v>12</v>
      </c>
      <c r="K678" t="s">
        <v>33</v>
      </c>
      <c r="L678" t="s">
        <v>1312</v>
      </c>
      <c r="M678">
        <v>3.8690000000000002</v>
      </c>
      <c r="N678">
        <v>34.6601</v>
      </c>
      <c r="O678" s="7">
        <v>6</v>
      </c>
      <c r="P678" t="s">
        <v>18</v>
      </c>
      <c r="Q678" t="s">
        <v>18</v>
      </c>
      <c r="R678" t="s">
        <v>18</v>
      </c>
      <c r="S678" s="7">
        <v>6</v>
      </c>
      <c r="T678" s="7" t="s">
        <v>18</v>
      </c>
    </row>
    <row r="679" spans="1:20" x14ac:dyDescent="0.25">
      <c r="A679" s="6">
        <v>678</v>
      </c>
      <c r="B679" s="6" t="s">
        <v>2244</v>
      </c>
      <c r="C679" s="6" t="s">
        <v>2245</v>
      </c>
      <c r="D679" s="6" t="s">
        <v>2246</v>
      </c>
      <c r="E679" s="6" t="str">
        <f t="shared" si="42"/>
        <v>Bacillus cereus Q1</v>
      </c>
      <c r="F679" s="6" t="str">
        <f t="shared" si="43"/>
        <v xml:space="preserve">Bacillus </v>
      </c>
      <c r="G679" s="6" t="str">
        <f t="shared" si="44"/>
        <v xml:space="preserve">cereus </v>
      </c>
      <c r="H679" s="6" t="s">
        <v>2243</v>
      </c>
      <c r="I679" t="str">
        <f t="shared" si="45"/>
        <v>cereus Q1</v>
      </c>
      <c r="J679" t="s">
        <v>12</v>
      </c>
      <c r="K679" t="s">
        <v>33</v>
      </c>
      <c r="L679" t="s">
        <v>1312</v>
      </c>
      <c r="M679">
        <v>239.24600000000001</v>
      </c>
      <c r="N679">
        <v>33.494799999999998</v>
      </c>
      <c r="O679" s="7">
        <v>206</v>
      </c>
      <c r="P679" t="s">
        <v>18</v>
      </c>
      <c r="Q679" t="s">
        <v>18</v>
      </c>
      <c r="R679" t="s">
        <v>18</v>
      </c>
      <c r="S679" s="7">
        <v>215</v>
      </c>
      <c r="T679" s="7">
        <v>9</v>
      </c>
    </row>
    <row r="680" spans="1:20" x14ac:dyDescent="0.25">
      <c r="A680" s="6">
        <v>679</v>
      </c>
      <c r="B680" s="6" t="s">
        <v>2247</v>
      </c>
      <c r="C680" s="6" t="s">
        <v>2248</v>
      </c>
      <c r="D680" s="6" t="s">
        <v>2249</v>
      </c>
      <c r="E680" s="6" t="str">
        <f t="shared" si="42"/>
        <v>Bacillus cereus Q1</v>
      </c>
      <c r="F680" s="6" t="str">
        <f t="shared" si="43"/>
        <v xml:space="preserve">Bacillus </v>
      </c>
      <c r="G680" s="6" t="str">
        <f t="shared" si="44"/>
        <v xml:space="preserve">cereus </v>
      </c>
      <c r="H680" s="6" t="s">
        <v>2243</v>
      </c>
      <c r="I680" t="str">
        <f t="shared" si="45"/>
        <v>cereus Q1</v>
      </c>
      <c r="J680" t="s">
        <v>12</v>
      </c>
      <c r="K680" t="s">
        <v>33</v>
      </c>
      <c r="L680" t="s">
        <v>1312</v>
      </c>
      <c r="M680">
        <v>52.765999999999998</v>
      </c>
      <c r="N680">
        <v>35.083199999999998</v>
      </c>
      <c r="O680" s="7">
        <v>66</v>
      </c>
      <c r="P680" t="s">
        <v>18</v>
      </c>
      <c r="Q680" t="s">
        <v>18</v>
      </c>
      <c r="R680" t="s">
        <v>18</v>
      </c>
      <c r="S680" s="7">
        <v>67</v>
      </c>
      <c r="T680" s="7">
        <v>1</v>
      </c>
    </row>
    <row r="681" spans="1:20" x14ac:dyDescent="0.25">
      <c r="A681" s="6">
        <v>680</v>
      </c>
      <c r="B681" s="6" t="s">
        <v>46</v>
      </c>
      <c r="C681" s="6" t="s">
        <v>2251</v>
      </c>
      <c r="D681" s="6" t="s">
        <v>2252</v>
      </c>
      <c r="E681" s="6" t="str">
        <f t="shared" si="42"/>
        <v>Bacillus clausii ENTPro</v>
      </c>
      <c r="F681" s="6" t="str">
        <f t="shared" si="43"/>
        <v xml:space="preserve">Bacillus </v>
      </c>
      <c r="G681" s="6" t="str">
        <f t="shared" si="44"/>
        <v xml:space="preserve">clausii </v>
      </c>
      <c r="H681" s="6" t="s">
        <v>2250</v>
      </c>
      <c r="I681" t="str">
        <f t="shared" si="45"/>
        <v>clausii ENTPro</v>
      </c>
      <c r="J681" t="s">
        <v>12</v>
      </c>
      <c r="K681" t="s">
        <v>33</v>
      </c>
      <c r="L681" t="s">
        <v>1312</v>
      </c>
      <c r="M681">
        <v>31.475000000000001</v>
      </c>
      <c r="N681">
        <v>39.911000000000001</v>
      </c>
      <c r="O681" s="7">
        <v>32</v>
      </c>
      <c r="P681" t="s">
        <v>18</v>
      </c>
      <c r="Q681" t="s">
        <v>18</v>
      </c>
      <c r="R681" t="s">
        <v>18</v>
      </c>
      <c r="S681" s="7">
        <v>35</v>
      </c>
      <c r="T681" s="7">
        <v>3</v>
      </c>
    </row>
    <row r="682" spans="1:20" x14ac:dyDescent="0.25">
      <c r="A682" s="6">
        <v>681</v>
      </c>
      <c r="B682" s="6" t="s">
        <v>2254</v>
      </c>
      <c r="C682" s="6" t="s">
        <v>2255</v>
      </c>
      <c r="D682" s="6" t="s">
        <v>2256</v>
      </c>
      <c r="E682" s="6" t="str">
        <f t="shared" si="42"/>
        <v>Bacillus coagulans P4-102B</v>
      </c>
      <c r="F682" s="6" t="str">
        <f t="shared" si="43"/>
        <v xml:space="preserve">Bacillus </v>
      </c>
      <c r="G682" s="6" t="str">
        <f t="shared" si="44"/>
        <v xml:space="preserve">coagulans </v>
      </c>
      <c r="H682" s="6" t="s">
        <v>2253</v>
      </c>
      <c r="I682" t="str">
        <f t="shared" si="45"/>
        <v>coagulans P4-102B</v>
      </c>
      <c r="J682" t="s">
        <v>12</v>
      </c>
      <c r="K682" t="s">
        <v>33</v>
      </c>
      <c r="L682" t="s">
        <v>1312</v>
      </c>
      <c r="M682">
        <v>6.8230000000000004</v>
      </c>
      <c r="N682">
        <v>36.948599999999999</v>
      </c>
      <c r="O682" s="7">
        <v>9</v>
      </c>
      <c r="P682" t="s">
        <v>18</v>
      </c>
      <c r="Q682" t="s">
        <v>18</v>
      </c>
      <c r="R682" t="s">
        <v>18</v>
      </c>
      <c r="S682" s="7">
        <v>9</v>
      </c>
      <c r="T682" s="7" t="s">
        <v>18</v>
      </c>
    </row>
    <row r="683" spans="1:20" x14ac:dyDescent="0.25">
      <c r="A683" s="6">
        <v>682</v>
      </c>
      <c r="B683" s="6" t="s">
        <v>2258</v>
      </c>
      <c r="C683" s="6" t="s">
        <v>2259</v>
      </c>
      <c r="D683" s="6" t="s">
        <v>2260</v>
      </c>
      <c r="E683" s="6" t="str">
        <f t="shared" si="42"/>
        <v>Bacillus cytotoxicus NVH 391-98</v>
      </c>
      <c r="F683" s="6" t="str">
        <f t="shared" si="43"/>
        <v xml:space="preserve">Bacillus </v>
      </c>
      <c r="G683" s="6" t="str">
        <f t="shared" si="44"/>
        <v xml:space="preserve">cytotoxicus </v>
      </c>
      <c r="H683" s="6" t="s">
        <v>2257</v>
      </c>
      <c r="I683" t="str">
        <f t="shared" si="45"/>
        <v>cytotoxicus NVH 391-</v>
      </c>
      <c r="J683" t="s">
        <v>12</v>
      </c>
      <c r="K683" t="s">
        <v>33</v>
      </c>
      <c r="L683" t="s">
        <v>1312</v>
      </c>
      <c r="M683">
        <v>7.1349999999999998</v>
      </c>
      <c r="N683">
        <v>30.2593</v>
      </c>
      <c r="O683" s="7">
        <v>9</v>
      </c>
      <c r="P683" t="s">
        <v>18</v>
      </c>
      <c r="Q683" t="s">
        <v>18</v>
      </c>
      <c r="R683" t="s">
        <v>18</v>
      </c>
      <c r="S683" s="7">
        <v>10</v>
      </c>
      <c r="T683" s="7">
        <v>1</v>
      </c>
    </row>
    <row r="684" spans="1:20" x14ac:dyDescent="0.25">
      <c r="A684" s="6">
        <v>683</v>
      </c>
      <c r="B684" s="6" t="s">
        <v>2262</v>
      </c>
      <c r="C684" s="6" t="s">
        <v>2263</v>
      </c>
      <c r="D684" s="6" t="s">
        <v>2264</v>
      </c>
      <c r="E684" s="6" t="str">
        <f t="shared" si="42"/>
        <v>Bacillus intermedius</v>
      </c>
      <c r="F684" s="6" t="str">
        <f t="shared" si="43"/>
        <v xml:space="preserve">Bacillus </v>
      </c>
      <c r="G684" s="6" t="str">
        <f t="shared" si="44"/>
        <v>intermedius</v>
      </c>
      <c r="H684" s="6" t="s">
        <v>2261</v>
      </c>
      <c r="I684" t="str">
        <f t="shared" si="45"/>
        <v>intermedius</v>
      </c>
      <c r="J684" t="s">
        <v>12</v>
      </c>
      <c r="K684" t="s">
        <v>33</v>
      </c>
      <c r="L684" t="s">
        <v>1312</v>
      </c>
      <c r="M684">
        <v>4.7530000000000001</v>
      </c>
      <c r="N684">
        <v>52.9771</v>
      </c>
      <c r="O684" s="7">
        <v>1</v>
      </c>
      <c r="P684" t="s">
        <v>18</v>
      </c>
      <c r="Q684" t="s">
        <v>18</v>
      </c>
      <c r="R684" t="s">
        <v>18</v>
      </c>
      <c r="S684" s="7">
        <v>1</v>
      </c>
      <c r="T684" s="7" t="s">
        <v>18</v>
      </c>
    </row>
    <row r="685" spans="1:20" x14ac:dyDescent="0.25">
      <c r="A685" s="6">
        <v>684</v>
      </c>
      <c r="B685" s="6" t="s">
        <v>2266</v>
      </c>
      <c r="C685" s="6" t="s">
        <v>2267</v>
      </c>
      <c r="D685" s="6" t="s">
        <v>2268</v>
      </c>
      <c r="E685" s="6" t="str">
        <f t="shared" si="42"/>
        <v>Bacillus licheniformis FL5</v>
      </c>
      <c r="F685" s="6" t="str">
        <f t="shared" si="43"/>
        <v xml:space="preserve">Bacillus </v>
      </c>
      <c r="G685" s="6" t="str">
        <f t="shared" si="44"/>
        <v xml:space="preserve">licheniformis </v>
      </c>
      <c r="H685" s="6" t="s">
        <v>2265</v>
      </c>
      <c r="I685" t="str">
        <f t="shared" si="45"/>
        <v>licheniformis FL5</v>
      </c>
      <c r="J685" t="s">
        <v>12</v>
      </c>
      <c r="K685" t="s">
        <v>33</v>
      </c>
      <c r="L685" t="s">
        <v>1312</v>
      </c>
      <c r="M685">
        <v>9.15</v>
      </c>
      <c r="N685">
        <v>40.972700000000003</v>
      </c>
      <c r="O685" s="7">
        <v>11</v>
      </c>
      <c r="P685" t="s">
        <v>18</v>
      </c>
      <c r="Q685" t="s">
        <v>18</v>
      </c>
      <c r="R685" t="s">
        <v>18</v>
      </c>
      <c r="S685" s="7">
        <v>11</v>
      </c>
      <c r="T685" s="7" t="s">
        <v>18</v>
      </c>
    </row>
    <row r="686" spans="1:20" x14ac:dyDescent="0.25">
      <c r="A686" s="6">
        <v>685</v>
      </c>
      <c r="B686" s="6" t="s">
        <v>2270</v>
      </c>
      <c r="C686" s="6" t="s">
        <v>2271</v>
      </c>
      <c r="D686" s="6" t="s">
        <v>2272</v>
      </c>
      <c r="E686" s="6" t="str">
        <f t="shared" si="42"/>
        <v>Bacillus licheniformis FL7</v>
      </c>
      <c r="F686" s="6" t="str">
        <f t="shared" si="43"/>
        <v xml:space="preserve">Bacillus </v>
      </c>
      <c r="G686" s="6" t="str">
        <f t="shared" si="44"/>
        <v xml:space="preserve">licheniformis </v>
      </c>
      <c r="H686" s="6" t="s">
        <v>2269</v>
      </c>
      <c r="I686" t="str">
        <f t="shared" si="45"/>
        <v>licheniformis FL7</v>
      </c>
      <c r="J686" t="s">
        <v>12</v>
      </c>
      <c r="K686" t="s">
        <v>33</v>
      </c>
      <c r="L686" t="s">
        <v>1312</v>
      </c>
      <c r="M686">
        <v>1.661</v>
      </c>
      <c r="N686">
        <v>42.384099999999997</v>
      </c>
      <c r="O686" s="7">
        <v>1</v>
      </c>
      <c r="P686" t="s">
        <v>18</v>
      </c>
      <c r="Q686" t="s">
        <v>18</v>
      </c>
      <c r="R686" t="s">
        <v>18</v>
      </c>
      <c r="S686" s="7">
        <v>1</v>
      </c>
      <c r="T686" s="7" t="s">
        <v>18</v>
      </c>
    </row>
    <row r="687" spans="1:20" x14ac:dyDescent="0.25">
      <c r="A687" s="6">
        <v>686</v>
      </c>
      <c r="B687" s="6" t="s">
        <v>2270</v>
      </c>
      <c r="C687" s="6" t="s">
        <v>2273</v>
      </c>
      <c r="D687" s="6" t="s">
        <v>2274</v>
      </c>
      <c r="E687" s="6" t="str">
        <f t="shared" si="42"/>
        <v>Bacillus licheniformis FL7</v>
      </c>
      <c r="F687" s="6" t="str">
        <f t="shared" si="43"/>
        <v xml:space="preserve">Bacillus </v>
      </c>
      <c r="G687" s="6" t="str">
        <f t="shared" si="44"/>
        <v xml:space="preserve">licheniformis </v>
      </c>
      <c r="H687" s="6" t="s">
        <v>2269</v>
      </c>
      <c r="I687" t="str">
        <f t="shared" si="45"/>
        <v>licheniformis FL7</v>
      </c>
      <c r="J687" t="s">
        <v>12</v>
      </c>
      <c r="K687" t="s">
        <v>33</v>
      </c>
      <c r="L687" t="s">
        <v>1312</v>
      </c>
      <c r="M687">
        <v>7.8529999999999998</v>
      </c>
      <c r="N687">
        <v>43.5884</v>
      </c>
      <c r="O687" s="7">
        <v>8</v>
      </c>
      <c r="P687" t="s">
        <v>18</v>
      </c>
      <c r="Q687" t="s">
        <v>18</v>
      </c>
      <c r="R687" t="s">
        <v>18</v>
      </c>
      <c r="S687" s="7">
        <v>8</v>
      </c>
      <c r="T687" s="7" t="s">
        <v>18</v>
      </c>
    </row>
    <row r="688" spans="1:20" x14ac:dyDescent="0.25">
      <c r="A688" s="6">
        <v>687</v>
      </c>
      <c r="B688" s="6" t="s">
        <v>2276</v>
      </c>
      <c r="C688" s="6" t="s">
        <v>2277</v>
      </c>
      <c r="D688" s="6" t="s">
        <v>2278</v>
      </c>
      <c r="E688" s="6" t="str">
        <f t="shared" si="42"/>
        <v>Bacillus licheniformis 63.1</v>
      </c>
      <c r="F688" s="6" t="str">
        <f t="shared" si="43"/>
        <v xml:space="preserve">Bacillus </v>
      </c>
      <c r="G688" s="6" t="str">
        <f t="shared" si="44"/>
        <v xml:space="preserve">licheniformis </v>
      </c>
      <c r="H688" s="6" t="s">
        <v>2275</v>
      </c>
      <c r="I688" t="str">
        <f t="shared" si="45"/>
        <v>licheniformis 63.1</v>
      </c>
      <c r="J688" t="s">
        <v>12</v>
      </c>
      <c r="K688" t="s">
        <v>33</v>
      </c>
      <c r="L688" t="s">
        <v>1312</v>
      </c>
      <c r="M688">
        <v>3.649</v>
      </c>
      <c r="N688">
        <v>34.995899999999999</v>
      </c>
      <c r="O688" s="7">
        <v>2</v>
      </c>
      <c r="P688" t="s">
        <v>18</v>
      </c>
      <c r="Q688" t="s">
        <v>18</v>
      </c>
      <c r="R688" t="s">
        <v>18</v>
      </c>
      <c r="S688" s="7">
        <v>2</v>
      </c>
      <c r="T688" s="7" t="s">
        <v>18</v>
      </c>
    </row>
    <row r="689" spans="1:20" x14ac:dyDescent="0.25">
      <c r="A689" s="6">
        <v>688</v>
      </c>
      <c r="B689" s="6" t="s">
        <v>2280</v>
      </c>
      <c r="C689" s="6" t="s">
        <v>2281</v>
      </c>
      <c r="D689" s="6" t="s">
        <v>2282</v>
      </c>
      <c r="E689" s="6" t="str">
        <f t="shared" si="42"/>
        <v>Bacillus megaterium NBRC 15308 = ATCC 14581</v>
      </c>
      <c r="F689" s="6" t="str">
        <f t="shared" si="43"/>
        <v xml:space="preserve">Bacillus </v>
      </c>
      <c r="G689" s="6" t="str">
        <f t="shared" si="44"/>
        <v xml:space="preserve">megaterium </v>
      </c>
      <c r="H689" s="6" t="s">
        <v>2279</v>
      </c>
      <c r="I689" t="str">
        <f t="shared" si="45"/>
        <v>megaterium NBRC 1530</v>
      </c>
      <c r="J689" t="s">
        <v>12</v>
      </c>
      <c r="K689" t="s">
        <v>33</v>
      </c>
      <c r="L689" t="s">
        <v>1312</v>
      </c>
      <c r="M689">
        <v>10.61</v>
      </c>
      <c r="N689">
        <v>33.581499999999998</v>
      </c>
      <c r="O689" s="7">
        <v>12</v>
      </c>
      <c r="P689" t="s">
        <v>18</v>
      </c>
      <c r="Q689" t="s">
        <v>18</v>
      </c>
      <c r="R689" t="s">
        <v>18</v>
      </c>
      <c r="S689" s="7">
        <v>12</v>
      </c>
      <c r="T689" s="7" t="s">
        <v>18</v>
      </c>
    </row>
    <row r="690" spans="1:20" x14ac:dyDescent="0.25">
      <c r="A690" s="6">
        <v>689</v>
      </c>
      <c r="B690" s="6" t="s">
        <v>2283</v>
      </c>
      <c r="C690" s="6" t="s">
        <v>2284</v>
      </c>
      <c r="D690" s="6" t="s">
        <v>2285</v>
      </c>
      <c r="E690" s="6" t="str">
        <f t="shared" si="42"/>
        <v>Bacillus megaterium NBRC 15308 = ATCC 14581</v>
      </c>
      <c r="F690" s="6" t="str">
        <f t="shared" si="43"/>
        <v xml:space="preserve">Bacillus </v>
      </c>
      <c r="G690" s="6" t="str">
        <f t="shared" si="44"/>
        <v xml:space="preserve">megaterium </v>
      </c>
      <c r="H690" s="6" t="s">
        <v>2279</v>
      </c>
      <c r="I690" t="str">
        <f t="shared" si="45"/>
        <v>megaterium NBRC 1530</v>
      </c>
      <c r="J690" t="s">
        <v>12</v>
      </c>
      <c r="K690" t="s">
        <v>33</v>
      </c>
      <c r="L690" t="s">
        <v>1312</v>
      </c>
      <c r="M690">
        <v>301.26400000000001</v>
      </c>
      <c r="N690">
        <v>34.539499999999997</v>
      </c>
      <c r="O690" s="7">
        <v>299</v>
      </c>
      <c r="P690" t="s">
        <v>18</v>
      </c>
      <c r="Q690">
        <v>1</v>
      </c>
      <c r="R690" t="s">
        <v>18</v>
      </c>
      <c r="S690" s="7">
        <v>313</v>
      </c>
      <c r="T690" s="7">
        <v>13</v>
      </c>
    </row>
    <row r="691" spans="1:20" x14ac:dyDescent="0.25">
      <c r="A691" s="6">
        <v>690</v>
      </c>
      <c r="B691" s="6" t="s">
        <v>2286</v>
      </c>
      <c r="C691" s="6" t="s">
        <v>2287</v>
      </c>
      <c r="D691" s="6" t="s">
        <v>2288</v>
      </c>
      <c r="E691" s="6" t="str">
        <f t="shared" si="42"/>
        <v>Bacillus megaterium NBRC 15308 = ATCC 14581</v>
      </c>
      <c r="F691" s="6" t="str">
        <f t="shared" si="43"/>
        <v xml:space="preserve">Bacillus </v>
      </c>
      <c r="G691" s="6" t="str">
        <f t="shared" si="44"/>
        <v xml:space="preserve">megaterium </v>
      </c>
      <c r="H691" s="6" t="s">
        <v>2279</v>
      </c>
      <c r="I691" t="str">
        <f t="shared" si="45"/>
        <v>megaterium NBRC 1530</v>
      </c>
      <c r="J691" t="s">
        <v>12</v>
      </c>
      <c r="K691" t="s">
        <v>33</v>
      </c>
      <c r="L691" t="s">
        <v>1312</v>
      </c>
      <c r="M691">
        <v>74.772000000000006</v>
      </c>
      <c r="N691">
        <v>34.654699999999998</v>
      </c>
      <c r="O691" s="7">
        <v>58</v>
      </c>
      <c r="P691" t="s">
        <v>18</v>
      </c>
      <c r="Q691" t="s">
        <v>18</v>
      </c>
      <c r="R691" t="s">
        <v>18</v>
      </c>
      <c r="S691" s="7">
        <v>61</v>
      </c>
      <c r="T691" s="7">
        <v>3</v>
      </c>
    </row>
    <row r="692" spans="1:20" x14ac:dyDescent="0.25">
      <c r="A692" s="6">
        <v>691</v>
      </c>
      <c r="B692" s="6" t="s">
        <v>2289</v>
      </c>
      <c r="C692" s="6" t="s">
        <v>2290</v>
      </c>
      <c r="D692" s="6" t="s">
        <v>2291</v>
      </c>
      <c r="E692" s="6" t="str">
        <f t="shared" si="42"/>
        <v>Bacillus megaterium NBRC 15308 = ATCC 14581</v>
      </c>
      <c r="F692" s="6" t="str">
        <f t="shared" si="43"/>
        <v xml:space="preserve">Bacillus </v>
      </c>
      <c r="G692" s="6" t="str">
        <f t="shared" si="44"/>
        <v xml:space="preserve">megaterium </v>
      </c>
      <c r="H692" s="6" t="s">
        <v>2279</v>
      </c>
      <c r="I692" t="str">
        <f t="shared" si="45"/>
        <v>megaterium NBRC 1530</v>
      </c>
      <c r="J692" t="s">
        <v>12</v>
      </c>
      <c r="K692" t="s">
        <v>33</v>
      </c>
      <c r="L692" t="s">
        <v>1312</v>
      </c>
      <c r="M692">
        <v>3.7669999999999999</v>
      </c>
      <c r="N692">
        <v>35.970300000000002</v>
      </c>
      <c r="O692" s="7">
        <v>3</v>
      </c>
      <c r="P692" t="s">
        <v>18</v>
      </c>
      <c r="Q692" t="s">
        <v>18</v>
      </c>
      <c r="R692" t="s">
        <v>18</v>
      </c>
      <c r="S692" s="7">
        <v>3</v>
      </c>
      <c r="T692" s="7" t="s">
        <v>18</v>
      </c>
    </row>
    <row r="693" spans="1:20" x14ac:dyDescent="0.25">
      <c r="A693" s="6">
        <v>692</v>
      </c>
      <c r="B693" s="6" t="s">
        <v>2292</v>
      </c>
      <c r="C693" s="6" t="s">
        <v>2293</v>
      </c>
      <c r="D693" s="6" t="s">
        <v>2294</v>
      </c>
      <c r="E693" s="6" t="str">
        <f t="shared" si="42"/>
        <v>Bacillus megaterium NBRC 15308 = ATCC 14581</v>
      </c>
      <c r="F693" s="6" t="str">
        <f t="shared" si="43"/>
        <v xml:space="preserve">Bacillus </v>
      </c>
      <c r="G693" s="6" t="str">
        <f t="shared" si="44"/>
        <v xml:space="preserve">megaterium </v>
      </c>
      <c r="H693" s="6" t="s">
        <v>2279</v>
      </c>
      <c r="I693" t="str">
        <f t="shared" si="45"/>
        <v>megaterium NBRC 1530</v>
      </c>
      <c r="J693" t="s">
        <v>12</v>
      </c>
      <c r="K693" t="s">
        <v>33</v>
      </c>
      <c r="L693" t="s">
        <v>1312</v>
      </c>
      <c r="M693">
        <v>11.065</v>
      </c>
      <c r="N693">
        <v>35.101700000000001</v>
      </c>
      <c r="O693" s="7">
        <v>9</v>
      </c>
      <c r="P693" t="s">
        <v>18</v>
      </c>
      <c r="Q693" t="s">
        <v>18</v>
      </c>
      <c r="R693" t="s">
        <v>18</v>
      </c>
      <c r="S693" s="7">
        <v>9</v>
      </c>
      <c r="T693" s="7" t="s">
        <v>18</v>
      </c>
    </row>
    <row r="694" spans="1:20" x14ac:dyDescent="0.25">
      <c r="A694" s="6">
        <v>693</v>
      </c>
      <c r="B694" s="6" t="s">
        <v>2295</v>
      </c>
      <c r="C694" s="6" t="s">
        <v>2296</v>
      </c>
      <c r="D694" s="6" t="s">
        <v>2297</v>
      </c>
      <c r="E694" s="6" t="str">
        <f t="shared" si="42"/>
        <v>Bacillus megaterium NBRC 15308 = ATCC 14581</v>
      </c>
      <c r="F694" s="6" t="str">
        <f t="shared" si="43"/>
        <v xml:space="preserve">Bacillus </v>
      </c>
      <c r="G694" s="6" t="str">
        <f t="shared" si="44"/>
        <v xml:space="preserve">megaterium </v>
      </c>
      <c r="H694" s="6" t="s">
        <v>2279</v>
      </c>
      <c r="I694" t="str">
        <f t="shared" si="45"/>
        <v>megaterium NBRC 1530</v>
      </c>
      <c r="J694" t="s">
        <v>12</v>
      </c>
      <c r="K694" t="s">
        <v>33</v>
      </c>
      <c r="L694" t="s">
        <v>1312</v>
      </c>
      <c r="M694">
        <v>2.048</v>
      </c>
      <c r="N694">
        <v>35.449199999999998</v>
      </c>
      <c r="O694" s="7">
        <v>1</v>
      </c>
      <c r="P694" t="s">
        <v>18</v>
      </c>
      <c r="Q694" t="s">
        <v>18</v>
      </c>
      <c r="R694" t="s">
        <v>18</v>
      </c>
      <c r="S694" s="7">
        <v>1</v>
      </c>
      <c r="T694" s="7" t="s">
        <v>18</v>
      </c>
    </row>
    <row r="695" spans="1:20" x14ac:dyDescent="0.25">
      <c r="A695" s="6">
        <v>694</v>
      </c>
      <c r="B695" s="6" t="s">
        <v>2299</v>
      </c>
      <c r="C695" s="6" t="s">
        <v>2300</v>
      </c>
      <c r="D695" s="6" t="s">
        <v>2301</v>
      </c>
      <c r="E695" s="6" t="str">
        <f t="shared" si="42"/>
        <v>Bacillus megaterium Q3</v>
      </c>
      <c r="F695" s="6" t="str">
        <f t="shared" si="43"/>
        <v xml:space="preserve">Bacillus </v>
      </c>
      <c r="G695" s="6" t="str">
        <f t="shared" si="44"/>
        <v xml:space="preserve">megaterium </v>
      </c>
      <c r="H695" s="6" t="s">
        <v>2298</v>
      </c>
      <c r="I695" t="str">
        <f t="shared" si="45"/>
        <v>megaterium Q3</v>
      </c>
      <c r="J695" t="s">
        <v>12</v>
      </c>
      <c r="K695" t="s">
        <v>33</v>
      </c>
      <c r="L695" t="s">
        <v>1312</v>
      </c>
      <c r="M695">
        <v>76.260000000000005</v>
      </c>
      <c r="N695">
        <v>36.420099999999998</v>
      </c>
      <c r="O695" s="7">
        <v>55</v>
      </c>
      <c r="P695">
        <v>3</v>
      </c>
      <c r="Q695">
        <v>17</v>
      </c>
      <c r="R695" t="s">
        <v>18</v>
      </c>
      <c r="S695" s="7">
        <v>80</v>
      </c>
      <c r="T695" s="7">
        <v>5</v>
      </c>
    </row>
    <row r="696" spans="1:20" x14ac:dyDescent="0.25">
      <c r="A696" s="6">
        <v>695</v>
      </c>
      <c r="B696" s="6" t="s">
        <v>2303</v>
      </c>
      <c r="C696" s="6" t="s">
        <v>2304</v>
      </c>
      <c r="D696" s="6" t="s">
        <v>2305</v>
      </c>
      <c r="E696" s="6" t="str">
        <f t="shared" si="42"/>
        <v>Bacillus megaterium QM B1551</v>
      </c>
      <c r="F696" s="6" t="str">
        <f t="shared" si="43"/>
        <v xml:space="preserve">Bacillus </v>
      </c>
      <c r="G696" s="6" t="str">
        <f t="shared" si="44"/>
        <v xml:space="preserve">megaterium </v>
      </c>
      <c r="H696" s="6" t="s">
        <v>2302</v>
      </c>
      <c r="I696" t="str">
        <f t="shared" si="45"/>
        <v>megaterium QM B1551</v>
      </c>
      <c r="J696" t="s">
        <v>12</v>
      </c>
      <c r="K696" t="s">
        <v>33</v>
      </c>
      <c r="L696" t="s">
        <v>1312</v>
      </c>
      <c r="M696">
        <v>53.865000000000002</v>
      </c>
      <c r="N696">
        <v>36.470799999999997</v>
      </c>
      <c r="O696" s="7">
        <v>46</v>
      </c>
      <c r="P696">
        <v>3</v>
      </c>
      <c r="Q696">
        <v>18</v>
      </c>
      <c r="R696" t="s">
        <v>18</v>
      </c>
      <c r="S696" s="7">
        <v>68</v>
      </c>
      <c r="T696" s="7">
        <v>1</v>
      </c>
    </row>
    <row r="697" spans="1:20" x14ac:dyDescent="0.25">
      <c r="A697" s="6">
        <v>696</v>
      </c>
      <c r="B697" s="6" t="s">
        <v>2306</v>
      </c>
      <c r="C697" s="6" t="s">
        <v>2307</v>
      </c>
      <c r="D697" s="6" t="s">
        <v>2308</v>
      </c>
      <c r="E697" s="6" t="str">
        <f t="shared" si="42"/>
        <v>Bacillus megaterium QM B1551</v>
      </c>
      <c r="F697" s="6" t="str">
        <f t="shared" si="43"/>
        <v xml:space="preserve">Bacillus </v>
      </c>
      <c r="G697" s="6" t="str">
        <f t="shared" si="44"/>
        <v xml:space="preserve">megaterium </v>
      </c>
      <c r="H697" s="6" t="s">
        <v>2302</v>
      </c>
      <c r="I697" t="str">
        <f t="shared" si="45"/>
        <v>megaterium QM B1551</v>
      </c>
      <c r="J697" t="s">
        <v>12</v>
      </c>
      <c r="K697" t="s">
        <v>33</v>
      </c>
      <c r="L697" t="s">
        <v>1312</v>
      </c>
      <c r="M697">
        <v>9.0980000000000008</v>
      </c>
      <c r="N697">
        <v>34.502099999999999</v>
      </c>
      <c r="O697" s="7">
        <v>8</v>
      </c>
      <c r="P697" t="s">
        <v>18</v>
      </c>
      <c r="Q697" t="s">
        <v>18</v>
      </c>
      <c r="R697" t="s">
        <v>18</v>
      </c>
      <c r="S697" s="7">
        <v>8</v>
      </c>
      <c r="T697" s="7" t="s">
        <v>18</v>
      </c>
    </row>
    <row r="698" spans="1:20" x14ac:dyDescent="0.25">
      <c r="A698" s="6">
        <v>697</v>
      </c>
      <c r="B698" s="6" t="s">
        <v>2309</v>
      </c>
      <c r="C698" s="6" t="s">
        <v>2310</v>
      </c>
      <c r="D698" s="6" t="s">
        <v>2311</v>
      </c>
      <c r="E698" s="6" t="str">
        <f t="shared" si="42"/>
        <v>Bacillus megaterium QM B1551</v>
      </c>
      <c r="F698" s="6" t="str">
        <f t="shared" si="43"/>
        <v xml:space="preserve">Bacillus </v>
      </c>
      <c r="G698" s="6" t="str">
        <f t="shared" si="44"/>
        <v xml:space="preserve">megaterium </v>
      </c>
      <c r="H698" s="6" t="s">
        <v>2302</v>
      </c>
      <c r="I698" t="str">
        <f t="shared" si="45"/>
        <v>megaterium QM B1551</v>
      </c>
      <c r="J698" t="s">
        <v>12</v>
      </c>
      <c r="K698" t="s">
        <v>33</v>
      </c>
      <c r="L698" t="s">
        <v>1312</v>
      </c>
      <c r="M698">
        <v>66.984999999999999</v>
      </c>
      <c r="N698">
        <v>33.910600000000002</v>
      </c>
      <c r="O698" s="7">
        <v>68</v>
      </c>
      <c r="P698" t="s">
        <v>18</v>
      </c>
      <c r="Q698" t="s">
        <v>18</v>
      </c>
      <c r="R698" t="s">
        <v>18</v>
      </c>
      <c r="S698" s="7">
        <v>68</v>
      </c>
      <c r="T698" s="7" t="s">
        <v>18</v>
      </c>
    </row>
    <row r="699" spans="1:20" x14ac:dyDescent="0.25">
      <c r="A699" s="6">
        <v>698</v>
      </c>
      <c r="B699" s="6" t="s">
        <v>2312</v>
      </c>
      <c r="C699" s="6" t="s">
        <v>2313</v>
      </c>
      <c r="D699" s="6" t="s">
        <v>2314</v>
      </c>
      <c r="E699" s="6" t="str">
        <f t="shared" si="42"/>
        <v>Bacillus megaterium QM B1551</v>
      </c>
      <c r="F699" s="6" t="str">
        <f t="shared" si="43"/>
        <v xml:space="preserve">Bacillus </v>
      </c>
      <c r="G699" s="6" t="str">
        <f t="shared" si="44"/>
        <v xml:space="preserve">megaterium </v>
      </c>
      <c r="H699" s="6" t="s">
        <v>2302</v>
      </c>
      <c r="I699" t="str">
        <f t="shared" si="45"/>
        <v>megaterium QM B1551</v>
      </c>
      <c r="J699" t="s">
        <v>12</v>
      </c>
      <c r="K699" t="s">
        <v>33</v>
      </c>
      <c r="L699" t="s">
        <v>1312</v>
      </c>
      <c r="M699">
        <v>99.694000000000003</v>
      </c>
      <c r="N699">
        <v>32.971899999999998</v>
      </c>
      <c r="O699" s="7">
        <v>82</v>
      </c>
      <c r="P699" t="s">
        <v>18</v>
      </c>
      <c r="Q699" t="s">
        <v>18</v>
      </c>
      <c r="R699" t="s">
        <v>18</v>
      </c>
      <c r="S699" s="7">
        <v>85</v>
      </c>
      <c r="T699" s="7">
        <v>3</v>
      </c>
    </row>
    <row r="700" spans="1:20" x14ac:dyDescent="0.25">
      <c r="A700" s="6">
        <v>699</v>
      </c>
      <c r="B700" s="6" t="s">
        <v>2315</v>
      </c>
      <c r="C700" s="6" t="s">
        <v>2316</v>
      </c>
      <c r="D700" s="6" t="s">
        <v>2317</v>
      </c>
      <c r="E700" s="6" t="str">
        <f t="shared" si="42"/>
        <v>Bacillus megaterium QM B1551</v>
      </c>
      <c r="F700" s="6" t="str">
        <f t="shared" si="43"/>
        <v xml:space="preserve">Bacillus </v>
      </c>
      <c r="G700" s="6" t="str">
        <f t="shared" si="44"/>
        <v xml:space="preserve">megaterium </v>
      </c>
      <c r="H700" s="6" t="s">
        <v>2302</v>
      </c>
      <c r="I700" t="str">
        <f t="shared" si="45"/>
        <v>megaterium QM B1551</v>
      </c>
      <c r="J700" t="s">
        <v>12</v>
      </c>
      <c r="K700" t="s">
        <v>33</v>
      </c>
      <c r="L700" t="s">
        <v>1312</v>
      </c>
      <c r="M700">
        <v>164.40600000000001</v>
      </c>
      <c r="N700">
        <v>33.485399999999998</v>
      </c>
      <c r="O700" s="7">
        <v>153</v>
      </c>
      <c r="P700" t="s">
        <v>18</v>
      </c>
      <c r="Q700">
        <v>1</v>
      </c>
      <c r="R700" t="s">
        <v>18</v>
      </c>
      <c r="S700" s="7">
        <v>158</v>
      </c>
      <c r="T700" s="7">
        <v>4</v>
      </c>
    </row>
    <row r="701" spans="1:20" x14ac:dyDescent="0.25">
      <c r="A701" s="6">
        <v>700</v>
      </c>
      <c r="B701" s="6" t="s">
        <v>2318</v>
      </c>
      <c r="C701" s="6" t="s">
        <v>2319</v>
      </c>
      <c r="D701" s="6" t="s">
        <v>2320</v>
      </c>
      <c r="E701" s="6" t="str">
        <f t="shared" si="42"/>
        <v>Bacillus megaterium QM B1551</v>
      </c>
      <c r="F701" s="6" t="str">
        <f t="shared" si="43"/>
        <v xml:space="preserve">Bacillus </v>
      </c>
      <c r="G701" s="6" t="str">
        <f t="shared" si="44"/>
        <v xml:space="preserve">megaterium </v>
      </c>
      <c r="H701" s="6" t="s">
        <v>2302</v>
      </c>
      <c r="I701" t="str">
        <f t="shared" si="45"/>
        <v>megaterium QM B1551</v>
      </c>
      <c r="J701" t="s">
        <v>12</v>
      </c>
      <c r="K701" t="s">
        <v>33</v>
      </c>
      <c r="L701" t="s">
        <v>1312</v>
      </c>
      <c r="M701">
        <v>5.4279999999999999</v>
      </c>
      <c r="N701">
        <v>34.837899999999998</v>
      </c>
      <c r="O701" s="7">
        <v>6</v>
      </c>
      <c r="P701" t="s">
        <v>18</v>
      </c>
      <c r="Q701" t="s">
        <v>18</v>
      </c>
      <c r="R701" t="s">
        <v>18</v>
      </c>
      <c r="S701" s="7">
        <v>7</v>
      </c>
      <c r="T701" s="7">
        <v>1</v>
      </c>
    </row>
    <row r="702" spans="1:20" x14ac:dyDescent="0.25">
      <c r="A702" s="6">
        <v>701</v>
      </c>
      <c r="B702" s="6" t="s">
        <v>2321</v>
      </c>
      <c r="C702" s="6" t="s">
        <v>2322</v>
      </c>
      <c r="D702" s="6" t="s">
        <v>2323</v>
      </c>
      <c r="E702" s="6" t="str">
        <f t="shared" si="42"/>
        <v>Bacillus megaterium QM B1551</v>
      </c>
      <c r="F702" s="6" t="str">
        <f t="shared" si="43"/>
        <v xml:space="preserve">Bacillus </v>
      </c>
      <c r="G702" s="6" t="str">
        <f t="shared" si="44"/>
        <v xml:space="preserve">megaterium </v>
      </c>
      <c r="H702" s="6" t="s">
        <v>2302</v>
      </c>
      <c r="I702" t="str">
        <f t="shared" si="45"/>
        <v>megaterium QM B1551</v>
      </c>
      <c r="J702" t="s">
        <v>12</v>
      </c>
      <c r="K702" t="s">
        <v>33</v>
      </c>
      <c r="L702" t="s">
        <v>1312</v>
      </c>
      <c r="M702">
        <v>26.587</v>
      </c>
      <c r="N702">
        <v>35.498600000000003</v>
      </c>
      <c r="O702" s="7">
        <v>22</v>
      </c>
      <c r="P702" t="s">
        <v>18</v>
      </c>
      <c r="Q702" t="s">
        <v>18</v>
      </c>
      <c r="R702" t="s">
        <v>18</v>
      </c>
      <c r="S702" s="7">
        <v>23</v>
      </c>
      <c r="T702" s="7">
        <v>1</v>
      </c>
    </row>
    <row r="703" spans="1:20" x14ac:dyDescent="0.25">
      <c r="A703" s="6">
        <v>702</v>
      </c>
      <c r="B703" s="6" t="s">
        <v>2325</v>
      </c>
      <c r="C703" s="6" t="s">
        <v>2326</v>
      </c>
      <c r="D703" s="6" t="s">
        <v>2327</v>
      </c>
      <c r="E703" s="6" t="str">
        <f t="shared" si="42"/>
        <v>Bacillus megaterium WSH-002</v>
      </c>
      <c r="F703" s="6" t="str">
        <f t="shared" si="43"/>
        <v xml:space="preserve">Bacillus </v>
      </c>
      <c r="G703" s="6" t="str">
        <f t="shared" si="44"/>
        <v xml:space="preserve">megaterium </v>
      </c>
      <c r="H703" s="6" t="s">
        <v>2324</v>
      </c>
      <c r="I703" t="str">
        <f t="shared" si="45"/>
        <v>megaterium WSH-002</v>
      </c>
      <c r="J703" t="s">
        <v>12</v>
      </c>
      <c r="K703" t="s">
        <v>33</v>
      </c>
      <c r="L703" t="s">
        <v>1312</v>
      </c>
      <c r="M703">
        <v>9.6989999999999998</v>
      </c>
      <c r="N703">
        <v>32.219799999999999</v>
      </c>
      <c r="O703" s="7">
        <v>9</v>
      </c>
      <c r="P703" t="s">
        <v>18</v>
      </c>
      <c r="Q703" t="s">
        <v>18</v>
      </c>
      <c r="R703" t="s">
        <v>18</v>
      </c>
      <c r="S703" s="7">
        <v>10</v>
      </c>
      <c r="T703" s="7">
        <v>1</v>
      </c>
    </row>
    <row r="704" spans="1:20" x14ac:dyDescent="0.25">
      <c r="A704" s="6">
        <v>703</v>
      </c>
      <c r="B704" s="6" t="s">
        <v>2328</v>
      </c>
      <c r="C704" s="6" t="s">
        <v>2329</v>
      </c>
      <c r="D704" s="6" t="s">
        <v>2330</v>
      </c>
      <c r="E704" s="6" t="str">
        <f t="shared" si="42"/>
        <v>Bacillus megaterium WSH-002</v>
      </c>
      <c r="F704" s="6" t="str">
        <f t="shared" si="43"/>
        <v xml:space="preserve">Bacillus </v>
      </c>
      <c r="G704" s="6" t="str">
        <f t="shared" si="44"/>
        <v xml:space="preserve">megaterium </v>
      </c>
      <c r="H704" s="6" t="s">
        <v>2324</v>
      </c>
      <c r="I704" t="str">
        <f t="shared" si="45"/>
        <v>megaterium WSH-002</v>
      </c>
      <c r="J704" t="s">
        <v>12</v>
      </c>
      <c r="K704" t="s">
        <v>33</v>
      </c>
      <c r="L704" t="s">
        <v>1312</v>
      </c>
      <c r="M704">
        <v>74.613</v>
      </c>
      <c r="N704">
        <v>35.999099999999999</v>
      </c>
      <c r="O704" s="7">
        <v>58</v>
      </c>
      <c r="P704">
        <v>3</v>
      </c>
      <c r="Q704">
        <v>17</v>
      </c>
      <c r="R704" t="s">
        <v>18</v>
      </c>
      <c r="S704" s="7">
        <v>80</v>
      </c>
      <c r="T704" s="7">
        <v>2</v>
      </c>
    </row>
    <row r="705" spans="1:20" x14ac:dyDescent="0.25">
      <c r="A705" s="6">
        <v>704</v>
      </c>
      <c r="B705" s="6" t="s">
        <v>2331</v>
      </c>
      <c r="C705" s="6" t="s">
        <v>2332</v>
      </c>
      <c r="D705" s="6" t="s">
        <v>2333</v>
      </c>
      <c r="E705" s="6" t="str">
        <f t="shared" si="42"/>
        <v>Bacillus megaterium WSH-002</v>
      </c>
      <c r="F705" s="6" t="str">
        <f t="shared" si="43"/>
        <v xml:space="preserve">Bacillus </v>
      </c>
      <c r="G705" s="6" t="str">
        <f t="shared" si="44"/>
        <v xml:space="preserve">megaterium </v>
      </c>
      <c r="H705" s="6" t="s">
        <v>2324</v>
      </c>
      <c r="I705" t="str">
        <f t="shared" si="45"/>
        <v>megaterium WSH-002</v>
      </c>
      <c r="J705" t="s">
        <v>12</v>
      </c>
      <c r="K705" t="s">
        <v>33</v>
      </c>
      <c r="L705" t="s">
        <v>1312</v>
      </c>
      <c r="M705">
        <v>7.0060000000000002</v>
      </c>
      <c r="N705">
        <v>33.214399999999998</v>
      </c>
      <c r="O705" s="7">
        <v>9</v>
      </c>
      <c r="P705" t="s">
        <v>18</v>
      </c>
      <c r="Q705" t="s">
        <v>18</v>
      </c>
      <c r="R705" t="s">
        <v>18</v>
      </c>
      <c r="S705" s="7">
        <v>9</v>
      </c>
      <c r="T705" s="7" t="s">
        <v>18</v>
      </c>
    </row>
    <row r="706" spans="1:20" x14ac:dyDescent="0.25">
      <c r="A706" s="6">
        <v>705</v>
      </c>
      <c r="B706" s="6" t="s">
        <v>2335</v>
      </c>
      <c r="C706" s="6" t="s">
        <v>2336</v>
      </c>
      <c r="D706" s="6" t="s">
        <v>2337</v>
      </c>
      <c r="E706" s="6" t="str">
        <f t="shared" si="42"/>
        <v>Bacillus methanolicus MGA3</v>
      </c>
      <c r="F706" s="6" t="str">
        <f t="shared" si="43"/>
        <v xml:space="preserve">Bacillus </v>
      </c>
      <c r="G706" s="6" t="str">
        <f t="shared" si="44"/>
        <v xml:space="preserve">methanolicus </v>
      </c>
      <c r="H706" s="6" t="s">
        <v>2334</v>
      </c>
      <c r="I706" t="str">
        <f t="shared" si="45"/>
        <v>methanolicus MGA3</v>
      </c>
      <c r="J706" t="s">
        <v>12</v>
      </c>
      <c r="K706" t="s">
        <v>33</v>
      </c>
      <c r="L706" t="s">
        <v>1312</v>
      </c>
      <c r="M706">
        <v>19.167000000000002</v>
      </c>
      <c r="N706">
        <v>36.693300000000001</v>
      </c>
      <c r="O706" s="7">
        <v>15</v>
      </c>
      <c r="P706" t="s">
        <v>18</v>
      </c>
      <c r="Q706" t="s">
        <v>18</v>
      </c>
      <c r="R706" t="s">
        <v>18</v>
      </c>
      <c r="S706" s="7">
        <v>15</v>
      </c>
      <c r="T706" s="7" t="s">
        <v>18</v>
      </c>
    </row>
    <row r="707" spans="1:20" x14ac:dyDescent="0.25">
      <c r="A707" s="6">
        <v>706</v>
      </c>
      <c r="B707" s="6" t="s">
        <v>2338</v>
      </c>
      <c r="C707" s="6" t="s">
        <v>2339</v>
      </c>
      <c r="D707" s="6" t="s">
        <v>2340</v>
      </c>
      <c r="E707" s="6" t="str">
        <f t="shared" ref="E707:E770" si="46">IF(IFERROR(SEARCH("'",H707,1)=1,LOOKUP($A707,$A:$A,H:H))=TRUE,"-",IF(IFERROR(SEARCH("[",H707,1)=1,LOOKUP($A707,$A:$A,H:H))=TRUE,"-",IF(EXACT(MID(H707,1,1),MID(PROPER(H707),1,1))=FALSE,"-",IF(MID(H707,1,11)="Candidatus ",MID(H707,12,100),H707))))</f>
        <v>Bacillus methanolicus MGA3</v>
      </c>
      <c r="F707" s="6" t="str">
        <f t="shared" ref="F707:F770" si="47">IF(E707="-","-",LEFT(E707,FIND(" ",E707,1)))</f>
        <v xml:space="preserve">Bacillus </v>
      </c>
      <c r="G707" s="6" t="str">
        <f t="shared" ref="G707:G770" si="48">IF(ISERR(LEFT($I:$I,FIND(" ",$I:$I,1))),$I707,LEFT($I:$I,FIND(" ",$I:$I,1)))</f>
        <v xml:space="preserve">methanolicus </v>
      </c>
      <c r="H707" s="6" t="s">
        <v>2334</v>
      </c>
      <c r="I707" t="str">
        <f t="shared" si="45"/>
        <v>methanolicus MGA3</v>
      </c>
      <c r="J707" t="s">
        <v>12</v>
      </c>
      <c r="K707" t="s">
        <v>33</v>
      </c>
      <c r="L707" t="s">
        <v>1312</v>
      </c>
      <c r="M707">
        <v>68.997</v>
      </c>
      <c r="N707">
        <v>35.804499999999997</v>
      </c>
      <c r="O707" s="7">
        <v>63</v>
      </c>
      <c r="P707" t="s">
        <v>18</v>
      </c>
      <c r="Q707" t="s">
        <v>18</v>
      </c>
      <c r="R707" t="s">
        <v>18</v>
      </c>
      <c r="S707" s="7">
        <v>70</v>
      </c>
      <c r="T707" s="7">
        <v>7</v>
      </c>
    </row>
    <row r="708" spans="1:20" x14ac:dyDescent="0.25">
      <c r="A708" s="6">
        <v>707</v>
      </c>
      <c r="B708" s="6" t="s">
        <v>2335</v>
      </c>
      <c r="C708" s="6" t="s">
        <v>2341</v>
      </c>
      <c r="D708" s="6" t="s">
        <v>2342</v>
      </c>
      <c r="E708" s="6" t="str">
        <f t="shared" si="46"/>
        <v>Bacillus methanolicus MGA3</v>
      </c>
      <c r="F708" s="6" t="str">
        <f t="shared" si="47"/>
        <v xml:space="preserve">Bacillus </v>
      </c>
      <c r="G708" s="6" t="str">
        <f t="shared" si="48"/>
        <v xml:space="preserve">methanolicus </v>
      </c>
      <c r="H708" s="6" t="s">
        <v>2334</v>
      </c>
      <c r="I708" t="str">
        <f t="shared" si="45"/>
        <v>methanolicus MGA3</v>
      </c>
      <c r="J708" t="s">
        <v>12</v>
      </c>
      <c r="K708" t="s">
        <v>33</v>
      </c>
      <c r="L708" t="s">
        <v>1312</v>
      </c>
      <c r="M708">
        <v>19.169</v>
      </c>
      <c r="N708">
        <v>36.684199999999997</v>
      </c>
      <c r="O708" s="7">
        <v>16</v>
      </c>
      <c r="P708" t="s">
        <v>18</v>
      </c>
      <c r="Q708" t="s">
        <v>18</v>
      </c>
      <c r="R708" t="s">
        <v>18</v>
      </c>
      <c r="S708" s="7">
        <v>17</v>
      </c>
      <c r="T708" s="7">
        <v>1</v>
      </c>
    </row>
    <row r="709" spans="1:20" x14ac:dyDescent="0.25">
      <c r="A709" s="6">
        <v>708</v>
      </c>
      <c r="B709" s="6" t="s">
        <v>2335</v>
      </c>
      <c r="C709" s="6" t="s">
        <v>2343</v>
      </c>
      <c r="D709" s="6" t="s">
        <v>2344</v>
      </c>
      <c r="E709" s="6" t="str">
        <f t="shared" si="46"/>
        <v>Bacillus methanolicus MGA3</v>
      </c>
      <c r="F709" s="6" t="str">
        <f t="shared" si="47"/>
        <v xml:space="preserve">Bacillus </v>
      </c>
      <c r="G709" s="6" t="str">
        <f t="shared" si="48"/>
        <v xml:space="preserve">methanolicus </v>
      </c>
      <c r="H709" s="6" t="s">
        <v>2334</v>
      </c>
      <c r="I709" t="str">
        <f t="shared" si="45"/>
        <v>methanolicus MGA3</v>
      </c>
      <c r="J709" t="s">
        <v>12</v>
      </c>
      <c r="K709" t="s">
        <v>33</v>
      </c>
      <c r="L709" t="s">
        <v>1312</v>
      </c>
      <c r="M709">
        <v>19.173999999999999</v>
      </c>
      <c r="N709">
        <v>36.685099999999998</v>
      </c>
      <c r="O709" s="7">
        <v>16</v>
      </c>
      <c r="P709" t="s">
        <v>18</v>
      </c>
      <c r="Q709" t="s">
        <v>18</v>
      </c>
      <c r="R709" t="s">
        <v>18</v>
      </c>
      <c r="S709" s="7">
        <v>17</v>
      </c>
      <c r="T709" s="7">
        <v>1</v>
      </c>
    </row>
    <row r="710" spans="1:20" x14ac:dyDescent="0.25">
      <c r="A710" s="6">
        <v>709</v>
      </c>
      <c r="B710" s="6" t="s">
        <v>2338</v>
      </c>
      <c r="C710" s="6" t="s">
        <v>2345</v>
      </c>
      <c r="D710" s="6" t="s">
        <v>2346</v>
      </c>
      <c r="E710" s="6" t="str">
        <f t="shared" si="46"/>
        <v>Bacillus methanolicus MGA3</v>
      </c>
      <c r="F710" s="6" t="str">
        <f t="shared" si="47"/>
        <v xml:space="preserve">Bacillus </v>
      </c>
      <c r="G710" s="6" t="str">
        <f t="shared" si="48"/>
        <v xml:space="preserve">methanolicus </v>
      </c>
      <c r="H710" s="6" t="s">
        <v>2334</v>
      </c>
      <c r="I710" t="str">
        <f t="shared" si="45"/>
        <v>methanolicus MGA3</v>
      </c>
      <c r="J710" t="s">
        <v>12</v>
      </c>
      <c r="K710" t="s">
        <v>33</v>
      </c>
      <c r="L710" t="s">
        <v>1312</v>
      </c>
      <c r="M710">
        <v>68.998999999999995</v>
      </c>
      <c r="N710">
        <v>35.804900000000004</v>
      </c>
      <c r="O710" s="7">
        <v>65</v>
      </c>
      <c r="P710" t="s">
        <v>18</v>
      </c>
      <c r="Q710" t="s">
        <v>18</v>
      </c>
      <c r="R710" t="s">
        <v>18</v>
      </c>
      <c r="S710" s="7">
        <v>72</v>
      </c>
      <c r="T710" s="7">
        <v>7</v>
      </c>
    </row>
    <row r="711" spans="1:20" x14ac:dyDescent="0.25">
      <c r="A711" s="6">
        <v>710</v>
      </c>
      <c r="B711" s="6" t="s">
        <v>2348</v>
      </c>
      <c r="C711" s="6" t="s">
        <v>2349</v>
      </c>
      <c r="D711" s="6" t="s">
        <v>2350</v>
      </c>
      <c r="E711" s="6" t="str">
        <f t="shared" si="46"/>
        <v>Bacillus methanolicus PB1</v>
      </c>
      <c r="F711" s="6" t="str">
        <f t="shared" si="47"/>
        <v xml:space="preserve">Bacillus </v>
      </c>
      <c r="G711" s="6" t="str">
        <f t="shared" si="48"/>
        <v xml:space="preserve">methanolicus </v>
      </c>
      <c r="H711" s="6" t="s">
        <v>2347</v>
      </c>
      <c r="I711" t="str">
        <f t="shared" si="45"/>
        <v>methanolicus PB1</v>
      </c>
      <c r="J711" t="s">
        <v>12</v>
      </c>
      <c r="K711" t="s">
        <v>33</v>
      </c>
      <c r="L711" t="s">
        <v>1312</v>
      </c>
      <c r="M711">
        <v>20.187000000000001</v>
      </c>
      <c r="N711">
        <v>36.5929</v>
      </c>
      <c r="O711" s="7">
        <v>16</v>
      </c>
      <c r="P711" t="s">
        <v>18</v>
      </c>
      <c r="Q711" t="s">
        <v>18</v>
      </c>
      <c r="R711" t="s">
        <v>18</v>
      </c>
      <c r="S711" s="7">
        <v>18</v>
      </c>
      <c r="T711" s="7">
        <v>2</v>
      </c>
    </row>
    <row r="712" spans="1:20" x14ac:dyDescent="0.25">
      <c r="A712" s="6">
        <v>711</v>
      </c>
      <c r="B712" s="6" t="s">
        <v>2352</v>
      </c>
      <c r="C712" s="6" t="s">
        <v>2353</v>
      </c>
      <c r="D712" s="6" t="s">
        <v>2354</v>
      </c>
      <c r="E712" s="6" t="str">
        <f t="shared" si="46"/>
        <v>Bacillus methylotrophicus JS25R</v>
      </c>
      <c r="F712" s="6" t="str">
        <f t="shared" si="47"/>
        <v xml:space="preserve">Bacillus </v>
      </c>
      <c r="G712" s="6" t="str">
        <f t="shared" si="48"/>
        <v xml:space="preserve">methylotrophicus </v>
      </c>
      <c r="H712" s="6" t="s">
        <v>2351</v>
      </c>
      <c r="I712" t="str">
        <f t="shared" si="45"/>
        <v>methylotrophicus JS2</v>
      </c>
      <c r="J712" t="s">
        <v>12</v>
      </c>
      <c r="K712" t="s">
        <v>33</v>
      </c>
      <c r="L712" t="s">
        <v>1312</v>
      </c>
      <c r="M712">
        <v>8.4380000000000006</v>
      </c>
      <c r="N712">
        <v>40.317599999999999</v>
      </c>
      <c r="O712" s="7">
        <v>7</v>
      </c>
      <c r="P712" t="s">
        <v>18</v>
      </c>
      <c r="Q712" t="s">
        <v>18</v>
      </c>
      <c r="R712" t="s">
        <v>18</v>
      </c>
      <c r="S712" s="7">
        <v>7</v>
      </c>
      <c r="T712" s="7" t="s">
        <v>18</v>
      </c>
    </row>
    <row r="713" spans="1:20" x14ac:dyDescent="0.25">
      <c r="A713" s="6">
        <v>712</v>
      </c>
      <c r="B713" s="6" t="s">
        <v>478</v>
      </c>
      <c r="C713" s="6" t="s">
        <v>2356</v>
      </c>
      <c r="D713" s="6" t="s">
        <v>2357</v>
      </c>
      <c r="E713" s="6" t="str">
        <f t="shared" si="46"/>
        <v>Bacillus methylotrophicus NAU-B3</v>
      </c>
      <c r="F713" s="6" t="str">
        <f t="shared" si="47"/>
        <v xml:space="preserve">Bacillus </v>
      </c>
      <c r="G713" s="6" t="str">
        <f t="shared" si="48"/>
        <v xml:space="preserve">methylotrophicus </v>
      </c>
      <c r="H713" s="6" t="s">
        <v>2355</v>
      </c>
      <c r="I713" t="str">
        <f t="shared" si="45"/>
        <v>methylotrophicus NAU</v>
      </c>
      <c r="J713" t="s">
        <v>12</v>
      </c>
      <c r="K713" t="s">
        <v>33</v>
      </c>
      <c r="L713" t="s">
        <v>1312</v>
      </c>
      <c r="M713">
        <v>8.4380000000000006</v>
      </c>
      <c r="N713">
        <v>40.317599999999999</v>
      </c>
      <c r="O713" s="7">
        <v>7</v>
      </c>
      <c r="P713" t="s">
        <v>18</v>
      </c>
      <c r="Q713" t="s">
        <v>18</v>
      </c>
      <c r="R713" t="s">
        <v>18</v>
      </c>
      <c r="S713" s="7">
        <v>7</v>
      </c>
      <c r="T713" s="7" t="s">
        <v>18</v>
      </c>
    </row>
    <row r="714" spans="1:20" x14ac:dyDescent="0.25">
      <c r="A714" s="6">
        <v>713</v>
      </c>
      <c r="B714" s="6" t="s">
        <v>2359</v>
      </c>
      <c r="C714" s="6" t="s">
        <v>2360</v>
      </c>
      <c r="D714" s="6" t="s">
        <v>2361</v>
      </c>
      <c r="E714" s="6" t="str">
        <f t="shared" si="46"/>
        <v>Bacillus mycoides 219298</v>
      </c>
      <c r="F714" s="6" t="str">
        <f t="shared" si="47"/>
        <v xml:space="preserve">Bacillus </v>
      </c>
      <c r="G714" s="6" t="str">
        <f t="shared" si="48"/>
        <v xml:space="preserve">mycoides </v>
      </c>
      <c r="H714" s="6" t="s">
        <v>2358</v>
      </c>
      <c r="I714" t="str">
        <f t="shared" si="45"/>
        <v>mycoides 219298</v>
      </c>
      <c r="J714" t="s">
        <v>12</v>
      </c>
      <c r="K714" t="s">
        <v>33</v>
      </c>
      <c r="L714" t="s">
        <v>1312</v>
      </c>
      <c r="M714">
        <v>285.16300000000001</v>
      </c>
      <c r="N714">
        <v>33.3553</v>
      </c>
      <c r="O714" s="7">
        <v>256</v>
      </c>
      <c r="P714" t="s">
        <v>18</v>
      </c>
      <c r="Q714" t="s">
        <v>18</v>
      </c>
      <c r="R714" t="s">
        <v>18</v>
      </c>
      <c r="S714" s="7">
        <v>286</v>
      </c>
      <c r="T714" s="7">
        <v>30</v>
      </c>
    </row>
    <row r="715" spans="1:20" x14ac:dyDescent="0.25">
      <c r="A715" s="6">
        <v>714</v>
      </c>
      <c r="B715" s="6" t="s">
        <v>1813</v>
      </c>
      <c r="C715" s="6" t="s">
        <v>2362</v>
      </c>
      <c r="D715" s="6" t="s">
        <v>2363</v>
      </c>
      <c r="E715" s="6" t="str">
        <f t="shared" si="46"/>
        <v>Bacillus mycoides 219298</v>
      </c>
      <c r="F715" s="6" t="str">
        <f t="shared" si="47"/>
        <v xml:space="preserve">Bacillus </v>
      </c>
      <c r="G715" s="6" t="str">
        <f t="shared" si="48"/>
        <v xml:space="preserve">mycoides </v>
      </c>
      <c r="H715" s="6" t="s">
        <v>2358</v>
      </c>
      <c r="I715" t="str">
        <f t="shared" si="45"/>
        <v>mycoides 219298</v>
      </c>
      <c r="J715" t="s">
        <v>12</v>
      </c>
      <c r="K715" t="s">
        <v>33</v>
      </c>
      <c r="L715" t="s">
        <v>1312</v>
      </c>
      <c r="M715">
        <v>4.92</v>
      </c>
      <c r="N715">
        <v>33.0488</v>
      </c>
      <c r="O715" s="7">
        <v>5</v>
      </c>
      <c r="P715" t="s">
        <v>18</v>
      </c>
      <c r="Q715" t="s">
        <v>18</v>
      </c>
      <c r="R715" t="s">
        <v>18</v>
      </c>
      <c r="S715" s="7">
        <v>6</v>
      </c>
      <c r="T715" s="7">
        <v>1</v>
      </c>
    </row>
    <row r="716" spans="1:20" x14ac:dyDescent="0.25">
      <c r="A716" s="6">
        <v>715</v>
      </c>
      <c r="B716" s="6" t="s">
        <v>2364</v>
      </c>
      <c r="C716" s="6" t="s">
        <v>2365</v>
      </c>
      <c r="D716" s="6" t="s">
        <v>2366</v>
      </c>
      <c r="E716" s="6" t="str">
        <f t="shared" si="46"/>
        <v>Bacillus mycoides 219298</v>
      </c>
      <c r="F716" s="6" t="str">
        <f t="shared" si="47"/>
        <v xml:space="preserve">Bacillus </v>
      </c>
      <c r="G716" s="6" t="str">
        <f t="shared" si="48"/>
        <v xml:space="preserve">mycoides </v>
      </c>
      <c r="H716" s="6" t="s">
        <v>2358</v>
      </c>
      <c r="I716" t="str">
        <f t="shared" si="45"/>
        <v>mycoides 219298</v>
      </c>
      <c r="J716" t="s">
        <v>12</v>
      </c>
      <c r="K716" t="s">
        <v>33</v>
      </c>
      <c r="L716" t="s">
        <v>1312</v>
      </c>
      <c r="M716">
        <v>11.903</v>
      </c>
      <c r="N716">
        <v>32.4876</v>
      </c>
      <c r="O716" s="7">
        <v>10</v>
      </c>
      <c r="P716" t="s">
        <v>18</v>
      </c>
      <c r="Q716" t="s">
        <v>18</v>
      </c>
      <c r="R716" t="s">
        <v>18</v>
      </c>
      <c r="S716" s="7">
        <v>12</v>
      </c>
      <c r="T716" s="7">
        <v>2</v>
      </c>
    </row>
    <row r="717" spans="1:20" x14ac:dyDescent="0.25">
      <c r="A717" s="6">
        <v>716</v>
      </c>
      <c r="B717" s="6" t="s">
        <v>2367</v>
      </c>
      <c r="C717" s="6" t="s">
        <v>2368</v>
      </c>
      <c r="D717" s="6" t="s">
        <v>2369</v>
      </c>
      <c r="E717" s="6" t="str">
        <f t="shared" si="46"/>
        <v>Bacillus mycoides 219298</v>
      </c>
      <c r="F717" s="6" t="str">
        <f t="shared" si="47"/>
        <v xml:space="preserve">Bacillus </v>
      </c>
      <c r="G717" s="6" t="str">
        <f t="shared" si="48"/>
        <v xml:space="preserve">mycoides </v>
      </c>
      <c r="H717" s="6" t="s">
        <v>2358</v>
      </c>
      <c r="I717" t="str">
        <f t="shared" si="45"/>
        <v>mycoides 219298</v>
      </c>
      <c r="J717" t="s">
        <v>12</v>
      </c>
      <c r="K717" t="s">
        <v>33</v>
      </c>
      <c r="L717" t="s">
        <v>1312</v>
      </c>
      <c r="M717">
        <v>140.69</v>
      </c>
      <c r="N717">
        <v>33.9925</v>
      </c>
      <c r="O717" s="7">
        <v>109</v>
      </c>
      <c r="P717" t="s">
        <v>18</v>
      </c>
      <c r="Q717">
        <v>4</v>
      </c>
      <c r="R717" t="s">
        <v>18</v>
      </c>
      <c r="S717" s="7">
        <v>127</v>
      </c>
      <c r="T717" s="7">
        <v>14</v>
      </c>
    </row>
    <row r="718" spans="1:20" x14ac:dyDescent="0.25">
      <c r="A718" s="6">
        <v>717</v>
      </c>
      <c r="B718" s="6" t="s">
        <v>1816</v>
      </c>
      <c r="C718" s="6" t="s">
        <v>2370</v>
      </c>
      <c r="D718" s="6" t="s">
        <v>2371</v>
      </c>
      <c r="E718" s="6" t="str">
        <f t="shared" si="46"/>
        <v>Bacillus mycoides 219298</v>
      </c>
      <c r="F718" s="6" t="str">
        <f t="shared" si="47"/>
        <v xml:space="preserve">Bacillus </v>
      </c>
      <c r="G718" s="6" t="str">
        <f t="shared" si="48"/>
        <v xml:space="preserve">mycoides </v>
      </c>
      <c r="H718" s="6" t="s">
        <v>2358</v>
      </c>
      <c r="I718" t="str">
        <f t="shared" si="45"/>
        <v>mycoides 219298</v>
      </c>
      <c r="J718" t="s">
        <v>12</v>
      </c>
      <c r="K718" t="s">
        <v>33</v>
      </c>
      <c r="L718" t="s">
        <v>1312</v>
      </c>
      <c r="M718">
        <v>4.6020000000000003</v>
      </c>
      <c r="N718">
        <v>33.746200000000002</v>
      </c>
      <c r="O718" s="7">
        <v>5</v>
      </c>
      <c r="P718" t="s">
        <v>18</v>
      </c>
      <c r="Q718" t="s">
        <v>18</v>
      </c>
      <c r="R718" t="s">
        <v>18</v>
      </c>
      <c r="S718" s="7">
        <v>6</v>
      </c>
      <c r="T718" s="7">
        <v>1</v>
      </c>
    </row>
    <row r="719" spans="1:20" x14ac:dyDescent="0.25">
      <c r="A719" s="6">
        <v>718</v>
      </c>
      <c r="B719" s="6" t="s">
        <v>2373</v>
      </c>
      <c r="C719" s="6" t="s">
        <v>2374</v>
      </c>
      <c r="D719" s="6" t="s">
        <v>2375</v>
      </c>
      <c r="E719" s="6" t="str">
        <f t="shared" si="46"/>
        <v>Bacillus mycoides ATCC 6462</v>
      </c>
      <c r="F719" s="6" t="str">
        <f t="shared" si="47"/>
        <v xml:space="preserve">Bacillus </v>
      </c>
      <c r="G719" s="6" t="str">
        <f t="shared" si="48"/>
        <v xml:space="preserve">mycoides </v>
      </c>
      <c r="H719" s="6" t="s">
        <v>2372</v>
      </c>
      <c r="I719" t="str">
        <f t="shared" si="45"/>
        <v>mycoides ATCC 6462</v>
      </c>
      <c r="J719" t="s">
        <v>12</v>
      </c>
      <c r="K719" t="s">
        <v>33</v>
      </c>
      <c r="L719" t="s">
        <v>1312</v>
      </c>
      <c r="M719">
        <v>10.361000000000001</v>
      </c>
      <c r="N719">
        <v>31.396599999999999</v>
      </c>
      <c r="O719" s="7">
        <v>12</v>
      </c>
      <c r="P719" t="s">
        <v>18</v>
      </c>
      <c r="Q719" t="s">
        <v>18</v>
      </c>
      <c r="R719" t="s">
        <v>18</v>
      </c>
      <c r="S719" s="7">
        <v>13</v>
      </c>
      <c r="T719" s="7">
        <v>1</v>
      </c>
    </row>
    <row r="720" spans="1:20" x14ac:dyDescent="0.25">
      <c r="A720" s="6">
        <v>719</v>
      </c>
      <c r="B720" s="6" t="s">
        <v>2376</v>
      </c>
      <c r="C720" s="6" t="s">
        <v>2377</v>
      </c>
      <c r="D720" s="6" t="s">
        <v>2378</v>
      </c>
      <c r="E720" s="6" t="str">
        <f t="shared" si="46"/>
        <v>Bacillus mycoides ATCC 6462</v>
      </c>
      <c r="F720" s="6" t="str">
        <f t="shared" si="47"/>
        <v xml:space="preserve">Bacillus </v>
      </c>
      <c r="G720" s="6" t="str">
        <f t="shared" si="48"/>
        <v xml:space="preserve">mycoides </v>
      </c>
      <c r="H720" s="6" t="s">
        <v>2372</v>
      </c>
      <c r="I720" t="str">
        <f t="shared" si="45"/>
        <v>mycoides ATCC 6462</v>
      </c>
      <c r="J720" t="s">
        <v>12</v>
      </c>
      <c r="K720" t="s">
        <v>33</v>
      </c>
      <c r="L720" t="s">
        <v>1312</v>
      </c>
      <c r="M720">
        <v>9.9350000000000005</v>
      </c>
      <c r="N720">
        <v>32.642200000000003</v>
      </c>
      <c r="O720" s="7">
        <v>12</v>
      </c>
      <c r="P720" t="s">
        <v>18</v>
      </c>
      <c r="Q720" t="s">
        <v>18</v>
      </c>
      <c r="R720" t="s">
        <v>18</v>
      </c>
      <c r="S720" s="7">
        <v>12</v>
      </c>
      <c r="T720" s="7" t="s">
        <v>18</v>
      </c>
    </row>
    <row r="721" spans="1:20" x14ac:dyDescent="0.25">
      <c r="A721" s="6">
        <v>720</v>
      </c>
      <c r="B721" s="6" t="s">
        <v>2379</v>
      </c>
      <c r="C721" s="6" t="s">
        <v>2380</v>
      </c>
      <c r="D721" s="6" t="s">
        <v>2381</v>
      </c>
      <c r="E721" s="6" t="str">
        <f t="shared" si="46"/>
        <v>Bacillus mycoides ATCC 6462</v>
      </c>
      <c r="F721" s="6" t="str">
        <f t="shared" si="47"/>
        <v xml:space="preserve">Bacillus </v>
      </c>
      <c r="G721" s="6" t="str">
        <f t="shared" si="48"/>
        <v xml:space="preserve">mycoides </v>
      </c>
      <c r="H721" s="6" t="s">
        <v>2372</v>
      </c>
      <c r="I721" t="str">
        <f t="shared" si="45"/>
        <v>mycoides ATCC 6462</v>
      </c>
      <c r="J721" t="s">
        <v>12</v>
      </c>
      <c r="K721" t="s">
        <v>33</v>
      </c>
      <c r="L721" t="s">
        <v>1312</v>
      </c>
      <c r="M721">
        <v>360.88900000000001</v>
      </c>
      <c r="N721">
        <v>33.924799999999998</v>
      </c>
      <c r="O721" s="7">
        <v>318</v>
      </c>
      <c r="P721" t="s">
        <v>18</v>
      </c>
      <c r="Q721" t="s">
        <v>18</v>
      </c>
      <c r="R721" t="s">
        <v>18</v>
      </c>
      <c r="S721" s="7">
        <v>354</v>
      </c>
      <c r="T721" s="7">
        <v>36</v>
      </c>
    </row>
    <row r="722" spans="1:20" x14ac:dyDescent="0.25">
      <c r="A722" s="6">
        <v>721</v>
      </c>
      <c r="B722" s="6" t="s">
        <v>2383</v>
      </c>
      <c r="C722" s="6" t="s">
        <v>2384</v>
      </c>
      <c r="D722" s="6" t="s">
        <v>2385</v>
      </c>
      <c r="E722" s="6" t="str">
        <f t="shared" si="46"/>
        <v>Bacillus mycoides</v>
      </c>
      <c r="F722" s="6" t="str">
        <f t="shared" si="47"/>
        <v xml:space="preserve">Bacillus </v>
      </c>
      <c r="G722" s="6" t="str">
        <f t="shared" si="48"/>
        <v>mycoides</v>
      </c>
      <c r="H722" s="6" t="s">
        <v>2382</v>
      </c>
      <c r="I722" t="str">
        <f t="shared" si="45"/>
        <v>mycoides</v>
      </c>
      <c r="J722" t="s">
        <v>12</v>
      </c>
      <c r="K722" t="s">
        <v>33</v>
      </c>
      <c r="L722" t="s">
        <v>1312</v>
      </c>
      <c r="M722">
        <v>14.218</v>
      </c>
      <c r="N722">
        <v>29.483799999999999</v>
      </c>
      <c r="O722" s="7">
        <v>14</v>
      </c>
      <c r="P722" t="s">
        <v>18</v>
      </c>
      <c r="Q722" t="s">
        <v>18</v>
      </c>
      <c r="R722" t="s">
        <v>18</v>
      </c>
      <c r="S722" s="7">
        <v>14</v>
      </c>
      <c r="T722" s="7" t="s">
        <v>18</v>
      </c>
    </row>
    <row r="723" spans="1:20" x14ac:dyDescent="0.25">
      <c r="A723" s="6">
        <v>722</v>
      </c>
      <c r="B723" s="6" t="s">
        <v>2386</v>
      </c>
      <c r="C723" s="6" t="s">
        <v>2387</v>
      </c>
      <c r="D723" s="6" t="s">
        <v>2388</v>
      </c>
      <c r="E723" s="6" t="str">
        <f t="shared" si="46"/>
        <v>Bacillus mycoides</v>
      </c>
      <c r="F723" s="6" t="str">
        <f t="shared" si="47"/>
        <v xml:space="preserve">Bacillus </v>
      </c>
      <c r="G723" s="6" t="str">
        <f t="shared" si="48"/>
        <v>mycoides</v>
      </c>
      <c r="H723" s="6" t="s">
        <v>2382</v>
      </c>
      <c r="I723" t="str">
        <f t="shared" si="45"/>
        <v>mycoides</v>
      </c>
      <c r="J723" t="s">
        <v>12</v>
      </c>
      <c r="K723" t="s">
        <v>33</v>
      </c>
      <c r="L723" t="s">
        <v>1312</v>
      </c>
      <c r="M723">
        <v>9.6980000000000004</v>
      </c>
      <c r="N723">
        <v>32.398400000000002</v>
      </c>
      <c r="O723" s="7">
        <v>7</v>
      </c>
      <c r="P723" t="s">
        <v>18</v>
      </c>
      <c r="Q723" t="s">
        <v>18</v>
      </c>
      <c r="R723" t="s">
        <v>18</v>
      </c>
      <c r="S723" s="7">
        <v>7</v>
      </c>
      <c r="T723" s="7" t="s">
        <v>18</v>
      </c>
    </row>
    <row r="724" spans="1:20" x14ac:dyDescent="0.25">
      <c r="A724" s="6">
        <v>723</v>
      </c>
      <c r="B724" s="6" t="s">
        <v>2390</v>
      </c>
      <c r="C724" s="6" t="s">
        <v>2391</v>
      </c>
      <c r="D724" s="6" t="s">
        <v>2392</v>
      </c>
      <c r="E724" s="6" t="str">
        <f t="shared" si="46"/>
        <v>Bacillus mycoides DX</v>
      </c>
      <c r="F724" s="6" t="str">
        <f t="shared" si="47"/>
        <v xml:space="preserve">Bacillus </v>
      </c>
      <c r="G724" s="6" t="str">
        <f t="shared" si="48"/>
        <v xml:space="preserve">mycoides </v>
      </c>
      <c r="H724" s="6" t="s">
        <v>2389</v>
      </c>
      <c r="I724" t="str">
        <f t="shared" si="45"/>
        <v>mycoides DX</v>
      </c>
      <c r="J724" t="s">
        <v>12</v>
      </c>
      <c r="K724" t="s">
        <v>33</v>
      </c>
      <c r="L724" t="s">
        <v>1312</v>
      </c>
      <c r="M724">
        <v>3.3769999999999998</v>
      </c>
      <c r="N724">
        <v>35.3568</v>
      </c>
      <c r="O724" s="7">
        <v>2</v>
      </c>
      <c r="P724" t="s">
        <v>18</v>
      </c>
      <c r="Q724" t="s">
        <v>18</v>
      </c>
      <c r="R724" t="s">
        <v>18</v>
      </c>
      <c r="S724" s="7">
        <v>2</v>
      </c>
      <c r="T724" s="7" t="s">
        <v>18</v>
      </c>
    </row>
    <row r="725" spans="1:20" x14ac:dyDescent="0.25">
      <c r="A725" s="6">
        <v>724</v>
      </c>
      <c r="B725" s="6" t="s">
        <v>2394</v>
      </c>
      <c r="C725" s="6" t="s">
        <v>2395</v>
      </c>
      <c r="D725" s="6" t="s">
        <v>2396</v>
      </c>
      <c r="E725" s="6" t="str">
        <f t="shared" si="46"/>
        <v>Bacillus mycoides sin96</v>
      </c>
      <c r="F725" s="6" t="str">
        <f t="shared" si="47"/>
        <v xml:space="preserve">Bacillus </v>
      </c>
      <c r="G725" s="6" t="str">
        <f t="shared" si="48"/>
        <v xml:space="preserve">mycoides </v>
      </c>
      <c r="H725" s="6" t="s">
        <v>2393</v>
      </c>
      <c r="I725" t="str">
        <f t="shared" si="45"/>
        <v>mycoides sin96</v>
      </c>
      <c r="J725" t="s">
        <v>12</v>
      </c>
      <c r="K725" t="s">
        <v>33</v>
      </c>
      <c r="L725" t="s">
        <v>1312</v>
      </c>
      <c r="M725">
        <v>3.476</v>
      </c>
      <c r="N725">
        <v>35.356699999999996</v>
      </c>
      <c r="O725" s="7">
        <v>1</v>
      </c>
      <c r="P725" t="s">
        <v>18</v>
      </c>
      <c r="Q725" t="s">
        <v>18</v>
      </c>
      <c r="R725" t="s">
        <v>18</v>
      </c>
      <c r="S725" s="7">
        <v>1</v>
      </c>
      <c r="T725" s="7" t="s">
        <v>18</v>
      </c>
    </row>
    <row r="726" spans="1:20" x14ac:dyDescent="0.25">
      <c r="A726" s="6">
        <v>725</v>
      </c>
      <c r="B726" s="6" t="s">
        <v>2270</v>
      </c>
      <c r="C726" s="6" t="s">
        <v>2398</v>
      </c>
      <c r="D726" s="6" t="s">
        <v>2399</v>
      </c>
      <c r="E726" s="6" t="str">
        <f t="shared" si="46"/>
        <v>Bacillus paralicheniformis G-1</v>
      </c>
      <c r="F726" s="6" t="str">
        <f t="shared" si="47"/>
        <v xml:space="preserve">Bacillus </v>
      </c>
      <c r="G726" s="6" t="str">
        <f t="shared" si="48"/>
        <v xml:space="preserve">paralicheniformis </v>
      </c>
      <c r="H726" s="6" t="s">
        <v>2397</v>
      </c>
      <c r="I726" t="str">
        <f t="shared" si="45"/>
        <v>paralicheniformis G-</v>
      </c>
      <c r="J726" t="s">
        <v>12</v>
      </c>
      <c r="K726" t="s">
        <v>33</v>
      </c>
      <c r="L726" t="s">
        <v>1312</v>
      </c>
      <c r="M726">
        <v>7.9320000000000004</v>
      </c>
      <c r="N726">
        <v>43.444299999999998</v>
      </c>
      <c r="O726" s="7">
        <v>8</v>
      </c>
      <c r="P726" t="s">
        <v>18</v>
      </c>
      <c r="Q726" t="s">
        <v>18</v>
      </c>
      <c r="R726" t="s">
        <v>18</v>
      </c>
      <c r="S726" s="7">
        <v>8</v>
      </c>
      <c r="T726" s="7" t="s">
        <v>18</v>
      </c>
    </row>
    <row r="727" spans="1:20" x14ac:dyDescent="0.25">
      <c r="A727" s="6">
        <v>726</v>
      </c>
      <c r="B727" s="6" t="s">
        <v>2401</v>
      </c>
      <c r="C727" s="6" t="s">
        <v>2402</v>
      </c>
      <c r="D727" s="6" t="s">
        <v>2403</v>
      </c>
      <c r="E727" s="6" t="str">
        <f t="shared" si="46"/>
        <v>Bacillus pseudofirmus OF4</v>
      </c>
      <c r="F727" s="6" t="str">
        <f t="shared" si="47"/>
        <v xml:space="preserve">Bacillus </v>
      </c>
      <c r="G727" s="6" t="str">
        <f t="shared" si="48"/>
        <v xml:space="preserve">pseudofirmus </v>
      </c>
      <c r="H727" s="6" t="s">
        <v>2400</v>
      </c>
      <c r="I727" t="str">
        <f t="shared" si="45"/>
        <v>pseudofirmus OF4</v>
      </c>
      <c r="J727" t="s">
        <v>12</v>
      </c>
      <c r="K727" t="s">
        <v>33</v>
      </c>
      <c r="L727" t="s">
        <v>1312</v>
      </c>
      <c r="M727">
        <v>285.22199999999998</v>
      </c>
      <c r="N727">
        <v>35.978999999999999</v>
      </c>
      <c r="O727" s="7">
        <v>258</v>
      </c>
      <c r="P727" t="s">
        <v>18</v>
      </c>
      <c r="Q727" t="s">
        <v>18</v>
      </c>
      <c r="R727" t="s">
        <v>18</v>
      </c>
      <c r="S727" s="7">
        <v>265</v>
      </c>
      <c r="T727" s="7">
        <v>7</v>
      </c>
    </row>
    <row r="728" spans="1:20" x14ac:dyDescent="0.25">
      <c r="A728" s="6">
        <v>727</v>
      </c>
      <c r="B728" s="6" t="s">
        <v>2404</v>
      </c>
      <c r="C728" s="6" t="s">
        <v>2405</v>
      </c>
      <c r="D728" s="6" t="s">
        <v>2406</v>
      </c>
      <c r="E728" s="6" t="str">
        <f t="shared" si="46"/>
        <v>Bacillus pseudofirmus OF4</v>
      </c>
      <c r="F728" s="6" t="str">
        <f t="shared" si="47"/>
        <v xml:space="preserve">Bacillus </v>
      </c>
      <c r="G728" s="6" t="str">
        <f t="shared" si="48"/>
        <v xml:space="preserve">pseudofirmus </v>
      </c>
      <c r="H728" s="6" t="s">
        <v>2400</v>
      </c>
      <c r="I728" t="str">
        <f t="shared" si="45"/>
        <v>pseudofirmus OF4</v>
      </c>
      <c r="J728" t="s">
        <v>12</v>
      </c>
      <c r="K728" t="s">
        <v>33</v>
      </c>
      <c r="L728" t="s">
        <v>1312</v>
      </c>
      <c r="M728">
        <v>105.029</v>
      </c>
      <c r="N728">
        <v>35.454999999999998</v>
      </c>
      <c r="O728" s="7">
        <v>102</v>
      </c>
      <c r="P728" t="s">
        <v>18</v>
      </c>
      <c r="Q728">
        <v>2</v>
      </c>
      <c r="R728" t="s">
        <v>18</v>
      </c>
      <c r="S728" s="7">
        <v>105</v>
      </c>
      <c r="T728" s="7">
        <v>1</v>
      </c>
    </row>
    <row r="729" spans="1:20" x14ac:dyDescent="0.25">
      <c r="A729" s="6">
        <v>728</v>
      </c>
      <c r="B729" s="6" t="s">
        <v>2408</v>
      </c>
      <c r="C729" s="6" t="s">
        <v>2409</v>
      </c>
      <c r="D729" s="6" t="s">
        <v>2410</v>
      </c>
      <c r="E729" s="6" t="str">
        <f t="shared" si="46"/>
        <v>Bacillus pumilus GR-8</v>
      </c>
      <c r="F729" s="6" t="str">
        <f t="shared" si="47"/>
        <v xml:space="preserve">Bacillus </v>
      </c>
      <c r="G729" s="6" t="str">
        <f t="shared" si="48"/>
        <v xml:space="preserve">pumilus </v>
      </c>
      <c r="H729" s="6" t="s">
        <v>2407</v>
      </c>
      <c r="I729" t="str">
        <f t="shared" si="45"/>
        <v>pumilus GR-8</v>
      </c>
      <c r="J729" t="s">
        <v>12</v>
      </c>
      <c r="K729" t="s">
        <v>33</v>
      </c>
      <c r="L729" t="s">
        <v>1312</v>
      </c>
      <c r="M729">
        <v>6.9349999999999996</v>
      </c>
      <c r="N729">
        <v>36.842100000000002</v>
      </c>
      <c r="O729" s="7">
        <v>7</v>
      </c>
      <c r="P729" t="s">
        <v>18</v>
      </c>
      <c r="Q729" t="s">
        <v>18</v>
      </c>
      <c r="R729" t="s">
        <v>18</v>
      </c>
      <c r="S729" s="7">
        <v>7</v>
      </c>
      <c r="T729" s="7" t="s">
        <v>18</v>
      </c>
    </row>
    <row r="730" spans="1:20" x14ac:dyDescent="0.25">
      <c r="A730" s="6">
        <v>729</v>
      </c>
      <c r="B730" s="6" t="s">
        <v>2412</v>
      </c>
      <c r="C730" s="6" t="s">
        <v>2413</v>
      </c>
      <c r="D730" s="6" t="s">
        <v>2414</v>
      </c>
      <c r="E730" s="6" t="str">
        <f t="shared" si="46"/>
        <v>Bacillus pumilus ZZ84</v>
      </c>
      <c r="F730" s="6" t="str">
        <f t="shared" si="47"/>
        <v xml:space="preserve">Bacillus </v>
      </c>
      <c r="G730" s="6" t="str">
        <f t="shared" si="48"/>
        <v xml:space="preserve">pumilus </v>
      </c>
      <c r="H730" s="6" t="s">
        <v>2411</v>
      </c>
      <c r="I730" t="str">
        <f t="shared" ref="I730:I793" si="49">IF(H730="["," ",IF(H730="'"," ",MID(H:H,FIND(" ",H:H,1)+1,20)))</f>
        <v>pumilus ZZ84</v>
      </c>
      <c r="J730" t="s">
        <v>12</v>
      </c>
      <c r="K730" t="s">
        <v>33</v>
      </c>
      <c r="L730" t="s">
        <v>1312</v>
      </c>
      <c r="M730">
        <v>6.8170000000000002</v>
      </c>
      <c r="N730">
        <v>36.790399999999998</v>
      </c>
      <c r="O730" s="7">
        <v>7</v>
      </c>
      <c r="P730" t="s">
        <v>18</v>
      </c>
      <c r="Q730" t="s">
        <v>18</v>
      </c>
      <c r="R730" t="s">
        <v>18</v>
      </c>
      <c r="S730" s="7">
        <v>7</v>
      </c>
      <c r="T730" s="7" t="s">
        <v>18</v>
      </c>
    </row>
    <row r="731" spans="1:20" x14ac:dyDescent="0.25">
      <c r="A731" s="6">
        <v>730</v>
      </c>
      <c r="B731" s="6" t="s">
        <v>2416</v>
      </c>
      <c r="C731" s="6" t="s">
        <v>2417</v>
      </c>
      <c r="D731" s="6" t="s">
        <v>2418</v>
      </c>
      <c r="E731" s="6" t="str">
        <f t="shared" si="46"/>
        <v>Bacillus pumilus ATCC 12140</v>
      </c>
      <c r="F731" s="6" t="str">
        <f t="shared" si="47"/>
        <v xml:space="preserve">Bacillus </v>
      </c>
      <c r="G731" s="6" t="str">
        <f t="shared" si="48"/>
        <v xml:space="preserve">pumilus </v>
      </c>
      <c r="H731" s="6" t="s">
        <v>2415</v>
      </c>
      <c r="I731" t="str">
        <f t="shared" si="49"/>
        <v>pumilus ATCC 12140</v>
      </c>
      <c r="J731" t="s">
        <v>12</v>
      </c>
      <c r="K731" t="s">
        <v>33</v>
      </c>
      <c r="L731" t="s">
        <v>1312</v>
      </c>
      <c r="M731">
        <v>7.0279999999999996</v>
      </c>
      <c r="N731">
        <v>36.881</v>
      </c>
      <c r="O731" s="7">
        <v>6</v>
      </c>
      <c r="P731" t="s">
        <v>18</v>
      </c>
      <c r="Q731" t="s">
        <v>18</v>
      </c>
      <c r="R731" t="s">
        <v>18</v>
      </c>
      <c r="S731" s="7">
        <v>6</v>
      </c>
      <c r="T731" s="7" t="s">
        <v>18</v>
      </c>
    </row>
    <row r="732" spans="1:20" x14ac:dyDescent="0.25">
      <c r="A732" s="6">
        <v>731</v>
      </c>
      <c r="B732" s="6" t="s">
        <v>2420</v>
      </c>
      <c r="C732" s="6" t="s">
        <v>2421</v>
      </c>
      <c r="D732" s="6" t="s">
        <v>2422</v>
      </c>
      <c r="E732" s="6" t="str">
        <f t="shared" si="46"/>
        <v>Bacillus pumilus ATCC 7065</v>
      </c>
      <c r="F732" s="6" t="str">
        <f t="shared" si="47"/>
        <v xml:space="preserve">Bacillus </v>
      </c>
      <c r="G732" s="6" t="str">
        <f t="shared" si="48"/>
        <v xml:space="preserve">pumilus </v>
      </c>
      <c r="H732" s="6" t="s">
        <v>2419</v>
      </c>
      <c r="I732" t="str">
        <f t="shared" si="49"/>
        <v>pumilus ATCC 7065</v>
      </c>
      <c r="J732" t="s">
        <v>12</v>
      </c>
      <c r="K732" t="s">
        <v>33</v>
      </c>
      <c r="L732" t="s">
        <v>1312</v>
      </c>
      <c r="M732">
        <v>7.6070000000000002</v>
      </c>
      <c r="N732">
        <v>36.768799999999999</v>
      </c>
      <c r="O732" s="7">
        <v>6</v>
      </c>
      <c r="P732" t="s">
        <v>18</v>
      </c>
      <c r="Q732" t="s">
        <v>18</v>
      </c>
      <c r="R732" t="s">
        <v>18</v>
      </c>
      <c r="S732" s="7">
        <v>6</v>
      </c>
      <c r="T732" s="7" t="s">
        <v>18</v>
      </c>
    </row>
    <row r="733" spans="1:20" x14ac:dyDescent="0.25">
      <c r="A733" s="6">
        <v>732</v>
      </c>
      <c r="B733" s="6" t="s">
        <v>2424</v>
      </c>
      <c r="C733" s="6" t="s">
        <v>2425</v>
      </c>
      <c r="D733" s="6" t="s">
        <v>2426</v>
      </c>
      <c r="E733" s="6" t="str">
        <f t="shared" si="46"/>
        <v>Bacillus safensis MCCC 1A08385</v>
      </c>
      <c r="F733" s="6" t="str">
        <f t="shared" si="47"/>
        <v xml:space="preserve">Bacillus </v>
      </c>
      <c r="G733" s="6" t="str">
        <f t="shared" si="48"/>
        <v xml:space="preserve">safensis </v>
      </c>
      <c r="H733" s="6" t="s">
        <v>2423</v>
      </c>
      <c r="I733" t="str">
        <f t="shared" si="49"/>
        <v>safensis MCCC 1A0838</v>
      </c>
      <c r="J733" t="s">
        <v>12</v>
      </c>
      <c r="K733" t="s">
        <v>33</v>
      </c>
      <c r="L733" t="s">
        <v>1312</v>
      </c>
      <c r="M733">
        <v>5.96</v>
      </c>
      <c r="N733">
        <v>37.432899999999997</v>
      </c>
      <c r="O733" s="7">
        <v>5</v>
      </c>
      <c r="P733" t="s">
        <v>18</v>
      </c>
      <c r="Q733" t="s">
        <v>18</v>
      </c>
      <c r="R733" t="s">
        <v>18</v>
      </c>
      <c r="S733" s="7">
        <v>5</v>
      </c>
      <c r="T733" s="7" t="s">
        <v>18</v>
      </c>
    </row>
    <row r="734" spans="1:20" x14ac:dyDescent="0.25">
      <c r="A734" s="6">
        <v>733</v>
      </c>
      <c r="B734" s="6" t="s">
        <v>2428</v>
      </c>
      <c r="C734" s="6" t="s">
        <v>2429</v>
      </c>
      <c r="D734" s="6" t="s">
        <v>2430</v>
      </c>
      <c r="E734" s="6" t="str">
        <f t="shared" si="46"/>
        <v>Bacillus smithii DSM 4216</v>
      </c>
      <c r="F734" s="6" t="str">
        <f t="shared" si="47"/>
        <v xml:space="preserve">Bacillus </v>
      </c>
      <c r="G734" s="6" t="str">
        <f t="shared" si="48"/>
        <v xml:space="preserve">smithii </v>
      </c>
      <c r="H734" s="6" t="s">
        <v>2427</v>
      </c>
      <c r="I734" t="str">
        <f t="shared" si="49"/>
        <v>smithii DSM 4216</v>
      </c>
      <c r="J734" t="s">
        <v>12</v>
      </c>
      <c r="K734" t="s">
        <v>33</v>
      </c>
      <c r="L734" t="s">
        <v>1312</v>
      </c>
      <c r="M734">
        <v>12.513999999999999</v>
      </c>
      <c r="N734">
        <v>35.903799999999997</v>
      </c>
      <c r="O734" s="7">
        <v>16</v>
      </c>
      <c r="P734" t="s">
        <v>18</v>
      </c>
      <c r="Q734" t="s">
        <v>18</v>
      </c>
      <c r="R734" t="s">
        <v>18</v>
      </c>
      <c r="S734" s="7">
        <v>16</v>
      </c>
      <c r="T734" s="7" t="s">
        <v>18</v>
      </c>
    </row>
    <row r="735" spans="1:20" x14ac:dyDescent="0.25">
      <c r="A735" s="6">
        <v>734</v>
      </c>
      <c r="B735" s="6" t="s">
        <v>2432</v>
      </c>
      <c r="C735" s="6" t="s">
        <v>2433</v>
      </c>
      <c r="D735" s="6" t="s">
        <v>2434</v>
      </c>
      <c r="E735" s="6" t="str">
        <f t="shared" si="46"/>
        <v>Bacillus sp. 24</v>
      </c>
      <c r="F735" s="6" t="str">
        <f t="shared" si="47"/>
        <v xml:space="preserve">Bacillus </v>
      </c>
      <c r="G735" s="6" t="str">
        <f t="shared" si="48"/>
        <v xml:space="preserve">sp. </v>
      </c>
      <c r="H735" s="6" t="s">
        <v>2431</v>
      </c>
      <c r="I735" t="str">
        <f t="shared" si="49"/>
        <v>sp. 24</v>
      </c>
      <c r="J735" t="s">
        <v>12</v>
      </c>
      <c r="K735" t="s">
        <v>33</v>
      </c>
      <c r="L735" t="s">
        <v>1312</v>
      </c>
      <c r="M735">
        <v>5.0309999999999997</v>
      </c>
      <c r="N735">
        <v>36.752099999999999</v>
      </c>
      <c r="O735" s="7">
        <v>4</v>
      </c>
      <c r="P735" t="s">
        <v>18</v>
      </c>
      <c r="Q735" t="s">
        <v>18</v>
      </c>
      <c r="R735" t="s">
        <v>18</v>
      </c>
      <c r="S735" s="7">
        <v>4</v>
      </c>
      <c r="T735" s="7" t="s">
        <v>18</v>
      </c>
    </row>
    <row r="736" spans="1:20" x14ac:dyDescent="0.25">
      <c r="A736" s="6">
        <v>735</v>
      </c>
      <c r="B736" s="6" t="s">
        <v>2436</v>
      </c>
      <c r="C736" s="6" t="s">
        <v>2437</v>
      </c>
      <c r="D736" s="6" t="s">
        <v>2438</v>
      </c>
      <c r="E736" s="6" t="str">
        <f t="shared" si="46"/>
        <v>Bacillus sp. B-3</v>
      </c>
      <c r="F736" s="6" t="str">
        <f t="shared" si="47"/>
        <v xml:space="preserve">Bacillus </v>
      </c>
      <c r="G736" s="6" t="str">
        <f t="shared" si="48"/>
        <v xml:space="preserve">sp. </v>
      </c>
      <c r="H736" s="6" t="s">
        <v>2435</v>
      </c>
      <c r="I736" t="str">
        <f t="shared" si="49"/>
        <v>sp. B-3</v>
      </c>
      <c r="J736" t="s">
        <v>12</v>
      </c>
      <c r="K736" t="s">
        <v>33</v>
      </c>
      <c r="L736" t="s">
        <v>1312</v>
      </c>
      <c r="M736">
        <v>3.3250000000000002</v>
      </c>
      <c r="N736">
        <v>39.428600000000003</v>
      </c>
      <c r="O736" s="7">
        <v>2</v>
      </c>
      <c r="P736" t="s">
        <v>18</v>
      </c>
      <c r="Q736" t="s">
        <v>18</v>
      </c>
      <c r="R736" t="s">
        <v>18</v>
      </c>
      <c r="S736" s="7">
        <v>2</v>
      </c>
      <c r="T736" s="7" t="s">
        <v>18</v>
      </c>
    </row>
    <row r="737" spans="1:20" x14ac:dyDescent="0.25">
      <c r="A737" s="6">
        <v>736</v>
      </c>
      <c r="B737" s="6" t="s">
        <v>2440</v>
      </c>
      <c r="C737" s="6" t="s">
        <v>2441</v>
      </c>
      <c r="D737" s="6" t="s">
        <v>2442</v>
      </c>
      <c r="E737" s="6" t="str">
        <f t="shared" si="46"/>
        <v>Bacillus sp. BS-01</v>
      </c>
      <c r="F737" s="6" t="str">
        <f t="shared" si="47"/>
        <v xml:space="preserve">Bacillus </v>
      </c>
      <c r="G737" s="6" t="str">
        <f t="shared" si="48"/>
        <v xml:space="preserve">sp. </v>
      </c>
      <c r="H737" s="6" t="s">
        <v>2439</v>
      </c>
      <c r="I737" t="str">
        <f t="shared" si="49"/>
        <v>sp. BS-01</v>
      </c>
      <c r="J737" t="s">
        <v>12</v>
      </c>
      <c r="K737" t="s">
        <v>33</v>
      </c>
      <c r="L737" t="s">
        <v>1312</v>
      </c>
      <c r="M737">
        <v>16.492000000000001</v>
      </c>
      <c r="N737">
        <v>33.4283</v>
      </c>
      <c r="O737" s="7">
        <v>4</v>
      </c>
      <c r="P737" t="s">
        <v>18</v>
      </c>
      <c r="Q737" t="s">
        <v>18</v>
      </c>
      <c r="R737" t="s">
        <v>18</v>
      </c>
      <c r="S737" s="7">
        <v>4</v>
      </c>
      <c r="T737" s="7" t="s">
        <v>18</v>
      </c>
    </row>
    <row r="738" spans="1:20" x14ac:dyDescent="0.25">
      <c r="A738" s="6">
        <v>737</v>
      </c>
      <c r="B738" s="6" t="s">
        <v>2444</v>
      </c>
      <c r="C738" s="6" t="s">
        <v>2445</v>
      </c>
      <c r="D738" s="6" t="s">
        <v>2446</v>
      </c>
      <c r="E738" s="6" t="str">
        <f t="shared" si="46"/>
        <v>Bacillus sp. BS-02</v>
      </c>
      <c r="F738" s="6" t="str">
        <f t="shared" si="47"/>
        <v xml:space="preserve">Bacillus </v>
      </c>
      <c r="G738" s="6" t="str">
        <f t="shared" si="48"/>
        <v xml:space="preserve">sp. </v>
      </c>
      <c r="H738" s="6" t="s">
        <v>2443</v>
      </c>
      <c r="I738" t="str">
        <f t="shared" si="49"/>
        <v>sp. BS-02</v>
      </c>
      <c r="J738" t="s">
        <v>12</v>
      </c>
      <c r="K738" t="s">
        <v>33</v>
      </c>
      <c r="L738" t="s">
        <v>1312</v>
      </c>
      <c r="M738">
        <v>16.542999999999999</v>
      </c>
      <c r="N738">
        <v>31.838200000000001</v>
      </c>
      <c r="O738" s="7">
        <v>7</v>
      </c>
      <c r="P738" t="s">
        <v>18</v>
      </c>
      <c r="Q738" t="s">
        <v>18</v>
      </c>
      <c r="R738" t="s">
        <v>18</v>
      </c>
      <c r="S738" s="7">
        <v>7</v>
      </c>
      <c r="T738" s="7" t="s">
        <v>18</v>
      </c>
    </row>
    <row r="739" spans="1:20" x14ac:dyDescent="0.25">
      <c r="A739" s="6">
        <v>738</v>
      </c>
      <c r="B739" s="6" t="s">
        <v>2448</v>
      </c>
      <c r="C739" s="6" t="s">
        <v>2449</v>
      </c>
      <c r="D739" s="6" t="s">
        <v>2450</v>
      </c>
      <c r="E739" s="6" t="str">
        <f t="shared" si="46"/>
        <v>Bacillus sp. DMV2</v>
      </c>
      <c r="F739" s="6" t="str">
        <f t="shared" si="47"/>
        <v xml:space="preserve">Bacillus </v>
      </c>
      <c r="G739" s="6" t="str">
        <f t="shared" si="48"/>
        <v xml:space="preserve">sp. </v>
      </c>
      <c r="H739" s="6" t="s">
        <v>2447</v>
      </c>
      <c r="I739" t="str">
        <f t="shared" si="49"/>
        <v>sp. DMV2</v>
      </c>
      <c r="J739" t="s">
        <v>12</v>
      </c>
      <c r="K739" t="s">
        <v>33</v>
      </c>
      <c r="L739" t="s">
        <v>1312</v>
      </c>
      <c r="M739">
        <v>5.0309999999999997</v>
      </c>
      <c r="N739">
        <v>36.771999999999998</v>
      </c>
      <c r="O739" s="7">
        <v>4</v>
      </c>
      <c r="P739" t="s">
        <v>18</v>
      </c>
      <c r="Q739" t="s">
        <v>18</v>
      </c>
      <c r="R739" t="s">
        <v>18</v>
      </c>
      <c r="S739" s="7">
        <v>4</v>
      </c>
      <c r="T739" s="7" t="s">
        <v>18</v>
      </c>
    </row>
    <row r="740" spans="1:20" x14ac:dyDescent="0.25">
      <c r="A740" s="6">
        <v>739</v>
      </c>
      <c r="B740" s="6" t="s">
        <v>2452</v>
      </c>
      <c r="C740" s="6" t="s">
        <v>2453</v>
      </c>
      <c r="D740" s="6" t="s">
        <v>2454</v>
      </c>
      <c r="E740" s="6" t="str">
        <f t="shared" si="46"/>
        <v>Bacillus sp. JAMB750</v>
      </c>
      <c r="F740" s="6" t="str">
        <f t="shared" si="47"/>
        <v xml:space="preserve">Bacillus </v>
      </c>
      <c r="G740" s="6" t="str">
        <f t="shared" si="48"/>
        <v xml:space="preserve">sp. </v>
      </c>
      <c r="H740" s="6" t="s">
        <v>2451</v>
      </c>
      <c r="I740" t="str">
        <f t="shared" si="49"/>
        <v>sp. JAMB750</v>
      </c>
      <c r="J740" t="s">
        <v>12</v>
      </c>
      <c r="K740" t="s">
        <v>33</v>
      </c>
      <c r="L740" t="s">
        <v>1312</v>
      </c>
      <c r="M740">
        <v>4.8920000000000003</v>
      </c>
      <c r="N740">
        <v>32.318100000000001</v>
      </c>
      <c r="O740" s="7">
        <v>1</v>
      </c>
      <c r="P740" t="s">
        <v>18</v>
      </c>
      <c r="Q740" t="s">
        <v>18</v>
      </c>
      <c r="R740" t="s">
        <v>18</v>
      </c>
      <c r="S740" s="7">
        <v>1</v>
      </c>
      <c r="T740" s="7" t="s">
        <v>18</v>
      </c>
    </row>
    <row r="741" spans="1:20" x14ac:dyDescent="0.25">
      <c r="A741" s="6">
        <v>740</v>
      </c>
      <c r="B741" s="6" t="s">
        <v>2456</v>
      </c>
      <c r="C741" s="6" t="s">
        <v>2457</v>
      </c>
      <c r="D741" s="6" t="s">
        <v>2458</v>
      </c>
      <c r="E741" s="6" t="str">
        <f t="shared" si="46"/>
        <v>Bacillus sp. YP1</v>
      </c>
      <c r="F741" s="6" t="str">
        <f t="shared" si="47"/>
        <v xml:space="preserve">Bacillus </v>
      </c>
      <c r="G741" s="6" t="str">
        <f t="shared" si="48"/>
        <v xml:space="preserve">sp. </v>
      </c>
      <c r="H741" s="6" t="s">
        <v>2455</v>
      </c>
      <c r="I741" t="str">
        <f t="shared" si="49"/>
        <v>sp. YP1</v>
      </c>
      <c r="J741" t="s">
        <v>12</v>
      </c>
      <c r="K741" t="s">
        <v>33</v>
      </c>
      <c r="L741" t="s">
        <v>1312</v>
      </c>
      <c r="M741">
        <v>83.186000000000007</v>
      </c>
      <c r="N741">
        <v>35.088799999999999</v>
      </c>
      <c r="O741" s="7">
        <v>93</v>
      </c>
      <c r="P741" t="s">
        <v>18</v>
      </c>
      <c r="Q741">
        <v>2</v>
      </c>
      <c r="R741" t="s">
        <v>18</v>
      </c>
      <c r="S741" s="7">
        <v>95</v>
      </c>
      <c r="T741" s="7" t="s">
        <v>18</v>
      </c>
    </row>
    <row r="742" spans="1:20" x14ac:dyDescent="0.25">
      <c r="A742" s="6">
        <v>741</v>
      </c>
      <c r="B742" s="6" t="s">
        <v>2460</v>
      </c>
      <c r="C742" s="6" t="s">
        <v>2461</v>
      </c>
      <c r="D742" s="6" t="s">
        <v>2462</v>
      </c>
      <c r="E742" s="6" t="str">
        <f t="shared" si="46"/>
        <v>Bacillus stratosphericus LAMA 585</v>
      </c>
      <c r="F742" s="6" t="str">
        <f t="shared" si="47"/>
        <v xml:space="preserve">Bacillus </v>
      </c>
      <c r="G742" s="6" t="str">
        <f t="shared" si="48"/>
        <v xml:space="preserve">stratosphericus </v>
      </c>
      <c r="H742" s="6" t="s">
        <v>2459</v>
      </c>
      <c r="I742" t="str">
        <f t="shared" si="49"/>
        <v>stratosphericus LAMA</v>
      </c>
      <c r="J742" t="s">
        <v>12</v>
      </c>
      <c r="K742" t="s">
        <v>33</v>
      </c>
      <c r="L742" t="s">
        <v>1312</v>
      </c>
      <c r="M742">
        <v>7.6710000000000003</v>
      </c>
      <c r="N742">
        <v>34.780299999999997</v>
      </c>
      <c r="O742" s="7">
        <v>7</v>
      </c>
      <c r="P742" t="s">
        <v>18</v>
      </c>
      <c r="Q742" t="s">
        <v>18</v>
      </c>
      <c r="R742" t="s">
        <v>18</v>
      </c>
      <c r="S742" s="7">
        <v>7</v>
      </c>
      <c r="T742" s="7" t="s">
        <v>18</v>
      </c>
    </row>
    <row r="743" spans="1:20" x14ac:dyDescent="0.25">
      <c r="A743" s="6">
        <v>742</v>
      </c>
      <c r="B743" s="6" t="s">
        <v>2464</v>
      </c>
      <c r="C743" s="6" t="s">
        <v>2465</v>
      </c>
      <c r="D743" s="6" t="s">
        <v>2466</v>
      </c>
      <c r="E743" s="6" t="str">
        <f t="shared" si="46"/>
        <v>Bacillus subtilis</v>
      </c>
      <c r="F743" s="6" t="str">
        <f t="shared" si="47"/>
        <v xml:space="preserve">Bacillus </v>
      </c>
      <c r="G743" s="6" t="str">
        <f t="shared" si="48"/>
        <v>subtilis</v>
      </c>
      <c r="H743" s="6" t="s">
        <v>2463</v>
      </c>
      <c r="I743" t="str">
        <f t="shared" si="49"/>
        <v>subtilis</v>
      </c>
      <c r="J743" t="s">
        <v>12</v>
      </c>
      <c r="K743" t="s">
        <v>33</v>
      </c>
      <c r="L743" t="s">
        <v>1312</v>
      </c>
      <c r="M743">
        <v>7.9489999999999998</v>
      </c>
      <c r="N743">
        <v>38.306699999999999</v>
      </c>
      <c r="O743" s="7">
        <v>13</v>
      </c>
      <c r="P743" t="s">
        <v>18</v>
      </c>
      <c r="Q743" t="s">
        <v>18</v>
      </c>
      <c r="R743" t="s">
        <v>18</v>
      </c>
      <c r="S743" s="7">
        <v>13</v>
      </c>
      <c r="T743" s="7" t="s">
        <v>18</v>
      </c>
    </row>
    <row r="744" spans="1:20" x14ac:dyDescent="0.25">
      <c r="A744" s="6">
        <v>743</v>
      </c>
      <c r="B744" s="6" t="s">
        <v>2467</v>
      </c>
      <c r="C744" s="6" t="s">
        <v>2468</v>
      </c>
      <c r="D744" s="6" t="s">
        <v>2469</v>
      </c>
      <c r="E744" s="6" t="str">
        <f t="shared" si="46"/>
        <v>Bacillus subtilis</v>
      </c>
      <c r="F744" s="6" t="str">
        <f t="shared" si="47"/>
        <v xml:space="preserve">Bacillus </v>
      </c>
      <c r="G744" s="6" t="str">
        <f t="shared" si="48"/>
        <v>subtilis</v>
      </c>
      <c r="H744" s="6" t="s">
        <v>2463</v>
      </c>
      <c r="I744" t="str">
        <f t="shared" si="49"/>
        <v>subtilis</v>
      </c>
      <c r="J744" t="s">
        <v>12</v>
      </c>
      <c r="K744" t="s">
        <v>33</v>
      </c>
      <c r="L744" t="s">
        <v>1312</v>
      </c>
      <c r="M744">
        <v>2.246</v>
      </c>
      <c r="N744">
        <v>31.166499999999999</v>
      </c>
      <c r="O744" s="7">
        <v>2</v>
      </c>
      <c r="P744" t="s">
        <v>18</v>
      </c>
      <c r="Q744" t="s">
        <v>18</v>
      </c>
      <c r="R744" t="s">
        <v>18</v>
      </c>
      <c r="S744" s="7">
        <v>2</v>
      </c>
      <c r="T744" s="7" t="s">
        <v>18</v>
      </c>
    </row>
    <row r="745" spans="1:20" x14ac:dyDescent="0.25">
      <c r="A745" s="6">
        <v>744</v>
      </c>
      <c r="B745" s="6" t="s">
        <v>2470</v>
      </c>
      <c r="C745" s="6" t="s">
        <v>2471</v>
      </c>
      <c r="D745" s="6" t="s">
        <v>2472</v>
      </c>
      <c r="E745" s="6" t="str">
        <f t="shared" si="46"/>
        <v>Bacillus subtilis</v>
      </c>
      <c r="F745" s="6" t="str">
        <f t="shared" si="47"/>
        <v xml:space="preserve">Bacillus </v>
      </c>
      <c r="G745" s="6" t="str">
        <f t="shared" si="48"/>
        <v>subtilis</v>
      </c>
      <c r="H745" s="6" t="s">
        <v>2463</v>
      </c>
      <c r="I745" t="str">
        <f t="shared" si="49"/>
        <v>subtilis</v>
      </c>
      <c r="J745" t="s">
        <v>12</v>
      </c>
      <c r="K745" t="s">
        <v>33</v>
      </c>
      <c r="L745" t="s">
        <v>1312</v>
      </c>
      <c r="M745">
        <v>6.61</v>
      </c>
      <c r="N745">
        <v>39.304099999999998</v>
      </c>
      <c r="O745" s="7">
        <v>5</v>
      </c>
      <c r="P745" t="s">
        <v>18</v>
      </c>
      <c r="Q745" t="s">
        <v>18</v>
      </c>
      <c r="R745" t="s">
        <v>18</v>
      </c>
      <c r="S745" s="7">
        <v>5</v>
      </c>
      <c r="T745" s="7" t="s">
        <v>18</v>
      </c>
    </row>
    <row r="746" spans="1:20" x14ac:dyDescent="0.25">
      <c r="A746" s="6">
        <v>745</v>
      </c>
      <c r="B746" s="6" t="s">
        <v>2474</v>
      </c>
      <c r="C746" s="6" t="s">
        <v>2475</v>
      </c>
      <c r="D746" s="6" t="s">
        <v>2476</v>
      </c>
      <c r="E746" s="6" t="str">
        <f t="shared" si="46"/>
        <v>Bacillus subtilis IF03022</v>
      </c>
      <c r="F746" s="6" t="str">
        <f t="shared" si="47"/>
        <v xml:space="preserve">Bacillus </v>
      </c>
      <c r="G746" s="6" t="str">
        <f t="shared" si="48"/>
        <v xml:space="preserve">subtilis </v>
      </c>
      <c r="H746" s="6" t="s">
        <v>2473</v>
      </c>
      <c r="I746" t="str">
        <f t="shared" si="49"/>
        <v>subtilis IF03022</v>
      </c>
      <c r="J746" t="s">
        <v>12</v>
      </c>
      <c r="K746" t="s">
        <v>33</v>
      </c>
      <c r="L746" t="s">
        <v>1312</v>
      </c>
      <c r="M746">
        <v>8.7370000000000001</v>
      </c>
      <c r="N746">
        <v>38.067999999999998</v>
      </c>
      <c r="O746" s="7">
        <v>8</v>
      </c>
      <c r="P746" t="s">
        <v>18</v>
      </c>
      <c r="Q746" t="s">
        <v>18</v>
      </c>
      <c r="R746" t="s">
        <v>18</v>
      </c>
      <c r="S746" s="7">
        <v>8</v>
      </c>
      <c r="T746" s="7" t="s">
        <v>18</v>
      </c>
    </row>
    <row r="747" spans="1:20" x14ac:dyDescent="0.25">
      <c r="A747" s="6">
        <v>746</v>
      </c>
      <c r="B747" s="6" t="s">
        <v>2478</v>
      </c>
      <c r="C747" s="6" t="s">
        <v>2479</v>
      </c>
      <c r="D747" s="6" t="s">
        <v>2480</v>
      </c>
      <c r="E747" s="6" t="str">
        <f t="shared" si="46"/>
        <v>Bacillus subtilis IAM1232</v>
      </c>
      <c r="F747" s="6" t="str">
        <f t="shared" si="47"/>
        <v xml:space="preserve">Bacillus </v>
      </c>
      <c r="G747" s="6" t="str">
        <f t="shared" si="48"/>
        <v xml:space="preserve">subtilis </v>
      </c>
      <c r="H747" s="6" t="s">
        <v>2477</v>
      </c>
      <c r="I747" t="str">
        <f t="shared" si="49"/>
        <v>subtilis IAM1232</v>
      </c>
      <c r="J747" t="s">
        <v>12</v>
      </c>
      <c r="K747" t="s">
        <v>33</v>
      </c>
      <c r="L747" t="s">
        <v>1312</v>
      </c>
      <c r="M747">
        <v>7.8369999999999997</v>
      </c>
      <c r="N747">
        <v>36.901899999999998</v>
      </c>
      <c r="O747" s="7">
        <v>7</v>
      </c>
      <c r="P747" t="s">
        <v>18</v>
      </c>
      <c r="Q747" t="s">
        <v>18</v>
      </c>
      <c r="R747" t="s">
        <v>18</v>
      </c>
      <c r="S747" s="7">
        <v>7</v>
      </c>
      <c r="T747" s="7" t="s">
        <v>18</v>
      </c>
    </row>
    <row r="748" spans="1:20" x14ac:dyDescent="0.25">
      <c r="A748" s="6">
        <v>747</v>
      </c>
      <c r="B748" s="6" t="s">
        <v>2482</v>
      </c>
      <c r="C748" s="6" t="s">
        <v>2483</v>
      </c>
      <c r="D748" s="6" t="s">
        <v>2484</v>
      </c>
      <c r="E748" s="6" t="str">
        <f t="shared" si="46"/>
        <v>Bacillus subtilis IAM1028</v>
      </c>
      <c r="F748" s="6" t="str">
        <f t="shared" si="47"/>
        <v xml:space="preserve">Bacillus </v>
      </c>
      <c r="G748" s="6" t="str">
        <f t="shared" si="48"/>
        <v xml:space="preserve">subtilis </v>
      </c>
      <c r="H748" s="6" t="s">
        <v>2481</v>
      </c>
      <c r="I748" t="str">
        <f t="shared" si="49"/>
        <v>subtilis IAM1028</v>
      </c>
      <c r="J748" t="s">
        <v>12</v>
      </c>
      <c r="K748" t="s">
        <v>33</v>
      </c>
      <c r="L748" t="s">
        <v>1312</v>
      </c>
      <c r="M748">
        <v>5.8070000000000004</v>
      </c>
      <c r="N748">
        <v>40.692300000000003</v>
      </c>
      <c r="O748" s="7">
        <v>5</v>
      </c>
      <c r="P748" t="s">
        <v>18</v>
      </c>
      <c r="Q748" t="s">
        <v>18</v>
      </c>
      <c r="R748" t="s">
        <v>18</v>
      </c>
      <c r="S748" s="7">
        <v>5</v>
      </c>
      <c r="T748" s="7" t="s">
        <v>18</v>
      </c>
    </row>
    <row r="749" spans="1:20" x14ac:dyDescent="0.25">
      <c r="A749" s="6">
        <v>748</v>
      </c>
      <c r="B749" s="6" t="s">
        <v>2486</v>
      </c>
      <c r="C749" s="6" t="s">
        <v>2487</v>
      </c>
      <c r="D749" s="6" t="s">
        <v>2488</v>
      </c>
      <c r="E749" s="6" t="str">
        <f t="shared" si="46"/>
        <v>Bacillus subtilis IAM 11631</v>
      </c>
      <c r="F749" s="6" t="str">
        <f t="shared" si="47"/>
        <v xml:space="preserve">Bacillus </v>
      </c>
      <c r="G749" s="6" t="str">
        <f t="shared" si="48"/>
        <v xml:space="preserve">subtilis </v>
      </c>
      <c r="H749" s="6" t="s">
        <v>2485</v>
      </c>
      <c r="I749" t="str">
        <f t="shared" si="49"/>
        <v>subtilis IAM 11631</v>
      </c>
      <c r="J749" t="s">
        <v>12</v>
      </c>
      <c r="K749" t="s">
        <v>33</v>
      </c>
      <c r="L749" t="s">
        <v>1312</v>
      </c>
      <c r="M749">
        <v>85.602999999999994</v>
      </c>
      <c r="N749">
        <v>35.137799999999999</v>
      </c>
      <c r="O749" s="7">
        <v>104</v>
      </c>
      <c r="P749" t="s">
        <v>18</v>
      </c>
      <c r="Q749">
        <v>2</v>
      </c>
      <c r="R749" t="s">
        <v>18</v>
      </c>
      <c r="S749" s="7">
        <v>106</v>
      </c>
      <c r="T749" s="7" t="s">
        <v>18</v>
      </c>
    </row>
    <row r="750" spans="1:20" x14ac:dyDescent="0.25">
      <c r="A750" s="6">
        <v>749</v>
      </c>
      <c r="B750" s="6" t="s">
        <v>2490</v>
      </c>
      <c r="C750" s="6" t="s">
        <v>2491</v>
      </c>
      <c r="D750" s="6" t="s">
        <v>2492</v>
      </c>
      <c r="E750" s="6" t="str">
        <f t="shared" si="46"/>
        <v>Bacillus subtilis ATCC 15841</v>
      </c>
      <c r="F750" s="6" t="str">
        <f t="shared" si="47"/>
        <v xml:space="preserve">Bacillus </v>
      </c>
      <c r="G750" s="6" t="str">
        <f t="shared" si="48"/>
        <v xml:space="preserve">subtilis </v>
      </c>
      <c r="H750" s="6" t="s">
        <v>2489</v>
      </c>
      <c r="I750" t="str">
        <f t="shared" si="49"/>
        <v>subtilis ATCC 15841</v>
      </c>
      <c r="J750" t="s">
        <v>12</v>
      </c>
      <c r="K750" t="s">
        <v>33</v>
      </c>
      <c r="L750" t="s">
        <v>1312</v>
      </c>
      <c r="M750">
        <v>6.7039999999999997</v>
      </c>
      <c r="N750">
        <v>39.991100000000003</v>
      </c>
      <c r="O750" s="7">
        <v>5</v>
      </c>
      <c r="P750" t="s">
        <v>18</v>
      </c>
      <c r="Q750" t="s">
        <v>18</v>
      </c>
      <c r="R750" t="s">
        <v>18</v>
      </c>
      <c r="S750" s="7">
        <v>5</v>
      </c>
      <c r="T750" s="7" t="s">
        <v>18</v>
      </c>
    </row>
    <row r="751" spans="1:20" x14ac:dyDescent="0.25">
      <c r="A751" s="6">
        <v>750</v>
      </c>
      <c r="B751" s="6" t="s">
        <v>2494</v>
      </c>
      <c r="C751" s="6" t="s">
        <v>2495</v>
      </c>
      <c r="D751" s="6" t="s">
        <v>2496</v>
      </c>
      <c r="E751" s="6" t="str">
        <f t="shared" si="46"/>
        <v>Bacillus subtilis NCIB 3610</v>
      </c>
      <c r="F751" s="6" t="str">
        <f t="shared" si="47"/>
        <v xml:space="preserve">Bacillus </v>
      </c>
      <c r="G751" s="6" t="str">
        <f t="shared" si="48"/>
        <v xml:space="preserve">subtilis </v>
      </c>
      <c r="H751" s="6" t="s">
        <v>2493</v>
      </c>
      <c r="I751" t="str">
        <f t="shared" si="49"/>
        <v>subtilis NCIB 3610</v>
      </c>
      <c r="J751" t="s">
        <v>12</v>
      </c>
      <c r="K751" t="s">
        <v>33</v>
      </c>
      <c r="L751" t="s">
        <v>1312</v>
      </c>
      <c r="M751">
        <v>84.215000000000003</v>
      </c>
      <c r="N751">
        <v>35.114899999999999</v>
      </c>
      <c r="O751" s="7">
        <v>102</v>
      </c>
      <c r="P751" t="s">
        <v>18</v>
      </c>
      <c r="Q751" t="s">
        <v>18</v>
      </c>
      <c r="R751" t="s">
        <v>18</v>
      </c>
      <c r="S751" s="7">
        <v>102</v>
      </c>
      <c r="T751" s="7" t="s">
        <v>18</v>
      </c>
    </row>
    <row r="752" spans="1:20" x14ac:dyDescent="0.25">
      <c r="A752" s="6">
        <v>751</v>
      </c>
      <c r="B752" s="6" t="s">
        <v>2497</v>
      </c>
      <c r="C752" s="6" t="s">
        <v>2498</v>
      </c>
      <c r="D752" s="6" t="s">
        <v>2499</v>
      </c>
      <c r="E752" s="6" t="str">
        <f t="shared" si="46"/>
        <v>Bacillus subtilis</v>
      </c>
      <c r="F752" s="6" t="str">
        <f t="shared" si="47"/>
        <v xml:space="preserve">Bacillus </v>
      </c>
      <c r="G752" s="6" t="str">
        <f t="shared" si="48"/>
        <v>subtilis</v>
      </c>
      <c r="H752" s="6" t="s">
        <v>2463</v>
      </c>
      <c r="I752" t="str">
        <f t="shared" si="49"/>
        <v>subtilis</v>
      </c>
      <c r="J752" t="s">
        <v>12</v>
      </c>
      <c r="K752" t="s">
        <v>33</v>
      </c>
      <c r="L752" t="s">
        <v>1312</v>
      </c>
      <c r="M752">
        <v>6.6109999999999998</v>
      </c>
      <c r="N752">
        <v>39.267899999999997</v>
      </c>
      <c r="O752" s="7">
        <v>7</v>
      </c>
      <c r="P752" t="s">
        <v>18</v>
      </c>
      <c r="Q752" t="s">
        <v>18</v>
      </c>
      <c r="R752" t="s">
        <v>18</v>
      </c>
      <c r="S752" s="7">
        <v>7</v>
      </c>
      <c r="T752" s="7" t="s">
        <v>18</v>
      </c>
    </row>
    <row r="753" spans="1:20" x14ac:dyDescent="0.25">
      <c r="A753" s="6">
        <v>752</v>
      </c>
      <c r="B753" s="6" t="s">
        <v>2501</v>
      </c>
      <c r="C753" s="6" t="s">
        <v>2502</v>
      </c>
      <c r="D753" s="6" t="s">
        <v>2503</v>
      </c>
      <c r="E753" s="6" t="str">
        <f t="shared" si="46"/>
        <v>Bacillus subtilis IFO 3335</v>
      </c>
      <c r="F753" s="6" t="str">
        <f t="shared" si="47"/>
        <v xml:space="preserve">Bacillus </v>
      </c>
      <c r="G753" s="6" t="str">
        <f t="shared" si="48"/>
        <v xml:space="preserve">subtilis </v>
      </c>
      <c r="H753" s="6" t="s">
        <v>2500</v>
      </c>
      <c r="I753" t="str">
        <f t="shared" si="49"/>
        <v>subtilis IFO 3335</v>
      </c>
      <c r="J753" t="s">
        <v>12</v>
      </c>
      <c r="K753" t="s">
        <v>33</v>
      </c>
      <c r="L753" t="s">
        <v>1312</v>
      </c>
      <c r="M753">
        <v>65.774000000000001</v>
      </c>
      <c r="N753">
        <v>37.765700000000002</v>
      </c>
      <c r="O753" s="7">
        <v>108</v>
      </c>
      <c r="P753" t="s">
        <v>18</v>
      </c>
      <c r="Q753" t="s">
        <v>18</v>
      </c>
      <c r="R753" t="s">
        <v>18</v>
      </c>
      <c r="S753" s="7">
        <v>108</v>
      </c>
      <c r="T753" s="7" t="s">
        <v>18</v>
      </c>
    </row>
    <row r="754" spans="1:20" x14ac:dyDescent="0.25">
      <c r="A754" s="6">
        <v>753</v>
      </c>
      <c r="B754" s="6" t="s">
        <v>2505</v>
      </c>
      <c r="C754" s="6" t="s">
        <v>2506</v>
      </c>
      <c r="D754" s="6" t="s">
        <v>2507</v>
      </c>
      <c r="E754" s="6" t="str">
        <f t="shared" si="46"/>
        <v>Bacillus subtilis S1-4</v>
      </c>
      <c r="F754" s="6" t="str">
        <f t="shared" si="47"/>
        <v xml:space="preserve">Bacillus </v>
      </c>
      <c r="G754" s="6" t="str">
        <f t="shared" si="48"/>
        <v xml:space="preserve">subtilis </v>
      </c>
      <c r="H754" s="6" t="s">
        <v>2504</v>
      </c>
      <c r="I754" t="str">
        <f t="shared" si="49"/>
        <v>subtilis S1-4</v>
      </c>
      <c r="J754" t="s">
        <v>12</v>
      </c>
      <c r="K754" t="s">
        <v>33</v>
      </c>
      <c r="L754" t="s">
        <v>1312</v>
      </c>
      <c r="M754">
        <v>6.609</v>
      </c>
      <c r="N754">
        <v>39.294899999999998</v>
      </c>
      <c r="O754" s="7">
        <v>5</v>
      </c>
      <c r="P754" t="s">
        <v>18</v>
      </c>
      <c r="Q754" t="s">
        <v>18</v>
      </c>
      <c r="R754" t="s">
        <v>18</v>
      </c>
      <c r="S754" s="7">
        <v>5</v>
      </c>
      <c r="T754" s="7" t="s">
        <v>18</v>
      </c>
    </row>
    <row r="755" spans="1:20" x14ac:dyDescent="0.25">
      <c r="A755" s="6">
        <v>754</v>
      </c>
      <c r="B755" s="6" t="s">
        <v>2509</v>
      </c>
      <c r="C755" s="6" t="s">
        <v>2510</v>
      </c>
      <c r="D755" s="6" t="s">
        <v>2511</v>
      </c>
      <c r="E755" s="6" t="str">
        <f t="shared" si="46"/>
        <v>Bacillus subtilis subsp. natto BEST195</v>
      </c>
      <c r="F755" s="6" t="str">
        <f t="shared" si="47"/>
        <v xml:space="preserve">Bacillus </v>
      </c>
      <c r="G755" s="6" t="str">
        <f t="shared" si="48"/>
        <v xml:space="preserve">subtilis </v>
      </c>
      <c r="H755" s="6" t="s">
        <v>2508</v>
      </c>
      <c r="I755" t="str">
        <f t="shared" si="49"/>
        <v>subtilis subsp. natt</v>
      </c>
      <c r="J755" t="s">
        <v>12</v>
      </c>
      <c r="K755" t="s">
        <v>33</v>
      </c>
      <c r="L755" t="s">
        <v>1312</v>
      </c>
      <c r="M755">
        <v>5.8380000000000001</v>
      </c>
      <c r="N755">
        <v>40.750300000000003</v>
      </c>
      <c r="O755" s="7">
        <v>5</v>
      </c>
      <c r="P755" t="s">
        <v>18</v>
      </c>
      <c r="Q755" t="s">
        <v>18</v>
      </c>
      <c r="R755" t="s">
        <v>18</v>
      </c>
      <c r="S755" s="7">
        <v>5</v>
      </c>
      <c r="T755" s="7" t="s">
        <v>18</v>
      </c>
    </row>
    <row r="756" spans="1:20" x14ac:dyDescent="0.25">
      <c r="A756" s="6">
        <v>755</v>
      </c>
      <c r="B756" s="6">
        <v>4</v>
      </c>
      <c r="C756" s="6" t="s">
        <v>2513</v>
      </c>
      <c r="D756" s="6" t="s">
        <v>2514</v>
      </c>
      <c r="E756" s="6" t="str">
        <f t="shared" si="46"/>
        <v>Bacillus thuringiensis HD1011</v>
      </c>
      <c r="F756" s="6" t="str">
        <f t="shared" si="47"/>
        <v xml:space="preserve">Bacillus </v>
      </c>
      <c r="G756" s="6" t="str">
        <f t="shared" si="48"/>
        <v xml:space="preserve">thuringiensis </v>
      </c>
      <c r="H756" s="6" t="s">
        <v>2512</v>
      </c>
      <c r="I756" t="str">
        <f t="shared" si="49"/>
        <v>thuringiensis HD1011</v>
      </c>
      <c r="J756" t="s">
        <v>12</v>
      </c>
      <c r="K756" t="s">
        <v>33</v>
      </c>
      <c r="L756" t="s">
        <v>1312</v>
      </c>
      <c r="M756">
        <v>69.772999999999996</v>
      </c>
      <c r="N756">
        <v>32.549799999999998</v>
      </c>
      <c r="O756" s="7">
        <v>79</v>
      </c>
      <c r="P756" t="s">
        <v>18</v>
      </c>
      <c r="Q756" t="s">
        <v>18</v>
      </c>
      <c r="R756" t="s">
        <v>18</v>
      </c>
      <c r="S756" s="7">
        <v>79</v>
      </c>
      <c r="T756" s="7" t="s">
        <v>18</v>
      </c>
    </row>
    <row r="757" spans="1:20" x14ac:dyDescent="0.25">
      <c r="A757" s="6">
        <v>756</v>
      </c>
      <c r="B757" s="6">
        <v>3</v>
      </c>
      <c r="C757" s="6" t="s">
        <v>2515</v>
      </c>
      <c r="D757" s="6" t="s">
        <v>2516</v>
      </c>
      <c r="E757" s="6" t="str">
        <f t="shared" si="46"/>
        <v>Bacillus thuringiensis HD1011</v>
      </c>
      <c r="F757" s="6" t="str">
        <f t="shared" si="47"/>
        <v xml:space="preserve">Bacillus </v>
      </c>
      <c r="G757" s="6" t="str">
        <f t="shared" si="48"/>
        <v xml:space="preserve">thuringiensis </v>
      </c>
      <c r="H757" s="6" t="s">
        <v>2512</v>
      </c>
      <c r="I757" t="str">
        <f t="shared" si="49"/>
        <v>thuringiensis HD1011</v>
      </c>
      <c r="J757" t="s">
        <v>12</v>
      </c>
      <c r="K757" t="s">
        <v>33</v>
      </c>
      <c r="L757" t="s">
        <v>1312</v>
      </c>
      <c r="M757">
        <v>82.34</v>
      </c>
      <c r="N757">
        <v>33.909399999999998</v>
      </c>
      <c r="O757" s="7">
        <v>87</v>
      </c>
      <c r="P757" t="s">
        <v>18</v>
      </c>
      <c r="Q757" t="s">
        <v>18</v>
      </c>
      <c r="R757" t="s">
        <v>18</v>
      </c>
      <c r="S757" s="7">
        <v>88</v>
      </c>
      <c r="T757" s="7">
        <v>1</v>
      </c>
    </row>
    <row r="758" spans="1:20" x14ac:dyDescent="0.25">
      <c r="A758" s="6">
        <v>757</v>
      </c>
      <c r="B758" s="6">
        <v>2</v>
      </c>
      <c r="C758" s="6" t="s">
        <v>2517</v>
      </c>
      <c r="D758" s="6" t="s">
        <v>2518</v>
      </c>
      <c r="E758" s="6" t="str">
        <f t="shared" si="46"/>
        <v>Bacillus thuringiensis HD1011</v>
      </c>
      <c r="F758" s="6" t="str">
        <f t="shared" si="47"/>
        <v xml:space="preserve">Bacillus </v>
      </c>
      <c r="G758" s="6" t="str">
        <f t="shared" si="48"/>
        <v xml:space="preserve">thuringiensis </v>
      </c>
      <c r="H758" s="6" t="s">
        <v>2512</v>
      </c>
      <c r="I758" t="str">
        <f t="shared" si="49"/>
        <v>thuringiensis HD1011</v>
      </c>
      <c r="J758" t="s">
        <v>12</v>
      </c>
      <c r="K758" t="s">
        <v>33</v>
      </c>
      <c r="L758" t="s">
        <v>1312</v>
      </c>
      <c r="M758">
        <v>349.601</v>
      </c>
      <c r="N758">
        <v>33.351700000000001</v>
      </c>
      <c r="O758" s="7">
        <v>433</v>
      </c>
      <c r="P758" t="s">
        <v>18</v>
      </c>
      <c r="Q758" t="s">
        <v>18</v>
      </c>
      <c r="R758" t="s">
        <v>18</v>
      </c>
      <c r="S758" s="7">
        <v>434</v>
      </c>
      <c r="T758" s="7">
        <v>1</v>
      </c>
    </row>
    <row r="759" spans="1:20" x14ac:dyDescent="0.25">
      <c r="A759" s="6">
        <v>758</v>
      </c>
      <c r="B759" s="6">
        <v>1</v>
      </c>
      <c r="C759" s="6" t="s">
        <v>2519</v>
      </c>
      <c r="D759" s="6" t="s">
        <v>2520</v>
      </c>
      <c r="E759" s="6" t="str">
        <f t="shared" si="46"/>
        <v>Bacillus thuringiensis HD1011</v>
      </c>
      <c r="F759" s="6" t="str">
        <f t="shared" si="47"/>
        <v xml:space="preserve">Bacillus </v>
      </c>
      <c r="G759" s="6" t="str">
        <f t="shared" si="48"/>
        <v xml:space="preserve">thuringiensis </v>
      </c>
      <c r="H759" s="6" t="s">
        <v>2512</v>
      </c>
      <c r="I759" t="str">
        <f t="shared" si="49"/>
        <v>thuringiensis HD1011</v>
      </c>
      <c r="J759" t="s">
        <v>12</v>
      </c>
      <c r="K759" t="s">
        <v>33</v>
      </c>
      <c r="L759" t="s">
        <v>1312</v>
      </c>
      <c r="M759">
        <v>358.96499999999997</v>
      </c>
      <c r="N759">
        <v>32.533000000000001</v>
      </c>
      <c r="O759" s="7">
        <v>197</v>
      </c>
      <c r="P759" t="s">
        <v>18</v>
      </c>
      <c r="Q759" t="s">
        <v>18</v>
      </c>
      <c r="R759" t="s">
        <v>18</v>
      </c>
      <c r="S759" s="7">
        <v>215</v>
      </c>
      <c r="T759" s="7">
        <v>18</v>
      </c>
    </row>
    <row r="760" spans="1:20" x14ac:dyDescent="0.25">
      <c r="A760" s="6">
        <v>759</v>
      </c>
      <c r="B760" s="6" t="s">
        <v>2522</v>
      </c>
      <c r="C760" s="6" t="s">
        <v>2523</v>
      </c>
      <c r="D760" s="6" t="s">
        <v>2524</v>
      </c>
      <c r="E760" s="6" t="str">
        <f t="shared" si="46"/>
        <v>Bacillus thuringiensis HD571</v>
      </c>
      <c r="F760" s="6" t="str">
        <f t="shared" si="47"/>
        <v xml:space="preserve">Bacillus </v>
      </c>
      <c r="G760" s="6" t="str">
        <f t="shared" si="48"/>
        <v xml:space="preserve">thuringiensis </v>
      </c>
      <c r="H760" s="6" t="s">
        <v>2521</v>
      </c>
      <c r="I760" t="str">
        <f t="shared" si="49"/>
        <v>thuringiensis HD571</v>
      </c>
      <c r="J760" t="s">
        <v>12</v>
      </c>
      <c r="K760" t="s">
        <v>33</v>
      </c>
      <c r="L760" t="s">
        <v>1312</v>
      </c>
      <c r="M760">
        <v>55.939</v>
      </c>
      <c r="N760">
        <v>36.151899999999998</v>
      </c>
      <c r="O760" s="7">
        <v>71</v>
      </c>
      <c r="P760" t="s">
        <v>18</v>
      </c>
      <c r="Q760" t="s">
        <v>18</v>
      </c>
      <c r="R760" t="s">
        <v>18</v>
      </c>
      <c r="S760" s="7">
        <v>72</v>
      </c>
      <c r="T760" s="7">
        <v>1</v>
      </c>
    </row>
    <row r="761" spans="1:20" x14ac:dyDescent="0.25">
      <c r="A761" s="6">
        <v>760</v>
      </c>
      <c r="B761" s="6" t="s">
        <v>2526</v>
      </c>
      <c r="C761" s="6" t="s">
        <v>2527</v>
      </c>
      <c r="D761" s="6" t="s">
        <v>2528</v>
      </c>
      <c r="E761" s="6" t="str">
        <f t="shared" si="46"/>
        <v>Bacillus thuringiensis HD682</v>
      </c>
      <c r="F761" s="6" t="str">
        <f t="shared" si="47"/>
        <v xml:space="preserve">Bacillus </v>
      </c>
      <c r="G761" s="6" t="str">
        <f t="shared" si="48"/>
        <v xml:space="preserve">thuringiensis </v>
      </c>
      <c r="H761" s="6" t="s">
        <v>2525</v>
      </c>
      <c r="I761" t="str">
        <f t="shared" si="49"/>
        <v>thuringiensis HD682</v>
      </c>
      <c r="J761" t="s">
        <v>12</v>
      </c>
      <c r="K761" t="s">
        <v>33</v>
      </c>
      <c r="L761" t="s">
        <v>1312</v>
      </c>
      <c r="M761">
        <v>14.648</v>
      </c>
      <c r="N761">
        <v>30.215699999999998</v>
      </c>
      <c r="O761" s="7">
        <v>14</v>
      </c>
      <c r="P761" t="s">
        <v>18</v>
      </c>
      <c r="Q761" t="s">
        <v>18</v>
      </c>
      <c r="R761" t="s">
        <v>18</v>
      </c>
      <c r="S761" s="7">
        <v>16</v>
      </c>
      <c r="T761" s="7">
        <v>2</v>
      </c>
    </row>
    <row r="762" spans="1:20" x14ac:dyDescent="0.25">
      <c r="A762" s="6">
        <v>761</v>
      </c>
      <c r="B762" s="6" t="s">
        <v>2529</v>
      </c>
      <c r="C762" s="6" t="s">
        <v>2530</v>
      </c>
      <c r="D762" s="6" t="s">
        <v>2531</v>
      </c>
      <c r="E762" s="6" t="str">
        <f t="shared" si="46"/>
        <v>Bacillus thuringiensis HD682</v>
      </c>
      <c r="F762" s="6" t="str">
        <f t="shared" si="47"/>
        <v xml:space="preserve">Bacillus </v>
      </c>
      <c r="G762" s="6" t="str">
        <f t="shared" si="48"/>
        <v xml:space="preserve">thuringiensis </v>
      </c>
      <c r="H762" s="6" t="s">
        <v>2525</v>
      </c>
      <c r="I762" t="str">
        <f t="shared" si="49"/>
        <v>thuringiensis HD682</v>
      </c>
      <c r="J762" t="s">
        <v>12</v>
      </c>
      <c r="K762" t="s">
        <v>33</v>
      </c>
      <c r="L762" t="s">
        <v>1312</v>
      </c>
      <c r="M762">
        <v>56.203000000000003</v>
      </c>
      <c r="N762">
        <v>34.962499999999999</v>
      </c>
      <c r="O762" s="7">
        <v>71</v>
      </c>
      <c r="P762" t="s">
        <v>18</v>
      </c>
      <c r="Q762" t="s">
        <v>18</v>
      </c>
      <c r="R762" t="s">
        <v>18</v>
      </c>
      <c r="S762" s="7">
        <v>72</v>
      </c>
      <c r="T762" s="7">
        <v>1</v>
      </c>
    </row>
    <row r="763" spans="1:20" x14ac:dyDescent="0.25">
      <c r="A763" s="6">
        <v>762</v>
      </c>
      <c r="B763" s="6" t="s">
        <v>2532</v>
      </c>
      <c r="C763" s="6" t="s">
        <v>2533</v>
      </c>
      <c r="D763" s="6" t="s">
        <v>2534</v>
      </c>
      <c r="E763" s="6" t="str">
        <f t="shared" si="46"/>
        <v>Bacillus thuringiensis HD682</v>
      </c>
      <c r="F763" s="6" t="str">
        <f t="shared" si="47"/>
        <v xml:space="preserve">Bacillus </v>
      </c>
      <c r="G763" s="6" t="str">
        <f t="shared" si="48"/>
        <v xml:space="preserve">thuringiensis </v>
      </c>
      <c r="H763" s="6" t="s">
        <v>2525</v>
      </c>
      <c r="I763" t="str">
        <f t="shared" si="49"/>
        <v>thuringiensis HD682</v>
      </c>
      <c r="J763" t="s">
        <v>12</v>
      </c>
      <c r="K763" t="s">
        <v>33</v>
      </c>
      <c r="L763" t="s">
        <v>1312</v>
      </c>
      <c r="M763">
        <v>7.2430000000000003</v>
      </c>
      <c r="N763">
        <v>36.255699999999997</v>
      </c>
      <c r="O763" s="7">
        <v>8</v>
      </c>
      <c r="P763" t="s">
        <v>18</v>
      </c>
      <c r="Q763" t="s">
        <v>18</v>
      </c>
      <c r="R763" t="s">
        <v>18</v>
      </c>
      <c r="S763" s="7">
        <v>8</v>
      </c>
      <c r="T763" s="7" t="s">
        <v>18</v>
      </c>
    </row>
    <row r="764" spans="1:20" x14ac:dyDescent="0.25">
      <c r="A764" s="6">
        <v>763</v>
      </c>
      <c r="B764" s="6" t="s">
        <v>46</v>
      </c>
      <c r="C764" s="6" t="s">
        <v>2536</v>
      </c>
      <c r="D764" s="6" t="s">
        <v>2537</v>
      </c>
      <c r="E764" s="6" t="str">
        <f t="shared" si="46"/>
        <v>Bacillus thuringiensis 97-27</v>
      </c>
      <c r="F764" s="6" t="str">
        <f t="shared" si="47"/>
        <v xml:space="preserve">Bacillus </v>
      </c>
      <c r="G764" s="6" t="str">
        <f t="shared" si="48"/>
        <v xml:space="preserve">thuringiensis </v>
      </c>
      <c r="H764" s="6" t="s">
        <v>2535</v>
      </c>
      <c r="I764" t="str">
        <f t="shared" si="49"/>
        <v>thuringiensis 97-27</v>
      </c>
      <c r="J764" t="s">
        <v>12</v>
      </c>
      <c r="K764" t="s">
        <v>33</v>
      </c>
      <c r="L764" t="s">
        <v>1312</v>
      </c>
      <c r="M764">
        <v>76.847999999999999</v>
      </c>
      <c r="N764">
        <v>32.612400000000001</v>
      </c>
      <c r="O764" s="7">
        <v>83</v>
      </c>
      <c r="P764" t="s">
        <v>18</v>
      </c>
      <c r="Q764" t="s">
        <v>18</v>
      </c>
      <c r="R764" t="s">
        <v>18</v>
      </c>
      <c r="S764" s="7">
        <v>83</v>
      </c>
      <c r="T764" s="7" t="s">
        <v>18</v>
      </c>
    </row>
    <row r="765" spans="1:20" x14ac:dyDescent="0.25">
      <c r="A765" s="6">
        <v>764</v>
      </c>
      <c r="B765" s="6" t="s">
        <v>2539</v>
      </c>
      <c r="C765" s="6" t="s">
        <v>2540</v>
      </c>
      <c r="D765" s="6" t="s">
        <v>2541</v>
      </c>
      <c r="E765" s="6" t="str">
        <f t="shared" si="46"/>
        <v>Bacillus thuringiensis YC-10</v>
      </c>
      <c r="F765" s="6" t="str">
        <f t="shared" si="47"/>
        <v xml:space="preserve">Bacillus </v>
      </c>
      <c r="G765" s="6" t="str">
        <f t="shared" si="48"/>
        <v xml:space="preserve">thuringiensis </v>
      </c>
      <c r="H765" s="6" t="s">
        <v>2538</v>
      </c>
      <c r="I765" t="str">
        <f t="shared" si="49"/>
        <v>thuringiensis YC-10</v>
      </c>
      <c r="J765" t="s">
        <v>12</v>
      </c>
      <c r="K765" t="s">
        <v>33</v>
      </c>
      <c r="L765" t="s">
        <v>1312</v>
      </c>
      <c r="M765">
        <v>14.894</v>
      </c>
      <c r="N765">
        <v>38.357700000000001</v>
      </c>
      <c r="O765" s="7">
        <v>20</v>
      </c>
      <c r="P765" t="s">
        <v>18</v>
      </c>
      <c r="Q765" t="s">
        <v>18</v>
      </c>
      <c r="R765" t="s">
        <v>18</v>
      </c>
      <c r="S765" s="7">
        <v>20</v>
      </c>
      <c r="T765" s="7" t="s">
        <v>18</v>
      </c>
    </row>
    <row r="766" spans="1:20" x14ac:dyDescent="0.25">
      <c r="A766" s="6">
        <v>765</v>
      </c>
      <c r="B766" s="6" t="s">
        <v>2542</v>
      </c>
      <c r="C766" s="6" t="s">
        <v>2543</v>
      </c>
      <c r="D766" s="6" t="s">
        <v>2544</v>
      </c>
      <c r="E766" s="6" t="str">
        <f t="shared" si="46"/>
        <v>Bacillus thuringiensis YC-10</v>
      </c>
      <c r="F766" s="6" t="str">
        <f t="shared" si="47"/>
        <v xml:space="preserve">Bacillus </v>
      </c>
      <c r="G766" s="6" t="str">
        <f t="shared" si="48"/>
        <v xml:space="preserve">thuringiensis </v>
      </c>
      <c r="H766" s="6" t="s">
        <v>2538</v>
      </c>
      <c r="I766" t="str">
        <f t="shared" si="49"/>
        <v>thuringiensis YC-10</v>
      </c>
      <c r="J766" t="s">
        <v>12</v>
      </c>
      <c r="K766" t="s">
        <v>33</v>
      </c>
      <c r="L766" t="s">
        <v>1312</v>
      </c>
      <c r="M766">
        <v>90.519000000000005</v>
      </c>
      <c r="N766">
        <v>31.066400000000002</v>
      </c>
      <c r="O766" s="7">
        <v>90</v>
      </c>
      <c r="P766" t="s">
        <v>18</v>
      </c>
      <c r="Q766" t="s">
        <v>18</v>
      </c>
      <c r="R766" t="s">
        <v>18</v>
      </c>
      <c r="S766" s="7">
        <v>100</v>
      </c>
      <c r="T766" s="7">
        <v>10</v>
      </c>
    </row>
    <row r="767" spans="1:20" x14ac:dyDescent="0.25">
      <c r="A767" s="6">
        <v>766</v>
      </c>
      <c r="B767" s="6" t="s">
        <v>2545</v>
      </c>
      <c r="C767" s="6" t="s">
        <v>2546</v>
      </c>
      <c r="D767" s="6" t="s">
        <v>2547</v>
      </c>
      <c r="E767" s="6" t="str">
        <f t="shared" si="46"/>
        <v>Bacillus thuringiensis YC-10</v>
      </c>
      <c r="F767" s="6" t="str">
        <f t="shared" si="47"/>
        <v xml:space="preserve">Bacillus </v>
      </c>
      <c r="G767" s="6" t="str">
        <f t="shared" si="48"/>
        <v xml:space="preserve">thuringiensis </v>
      </c>
      <c r="H767" s="6" t="s">
        <v>2538</v>
      </c>
      <c r="I767" t="str">
        <f t="shared" si="49"/>
        <v>thuringiensis YC-10</v>
      </c>
      <c r="J767" t="s">
        <v>12</v>
      </c>
      <c r="K767" t="s">
        <v>33</v>
      </c>
      <c r="L767" t="s">
        <v>1312</v>
      </c>
      <c r="M767">
        <v>761.37400000000002</v>
      </c>
      <c r="N767">
        <v>32.861600000000003</v>
      </c>
      <c r="O767" s="7">
        <v>582</v>
      </c>
      <c r="P767" t="s">
        <v>18</v>
      </c>
      <c r="Q767">
        <v>1</v>
      </c>
      <c r="R767" t="s">
        <v>18</v>
      </c>
      <c r="S767" s="7">
        <v>629</v>
      </c>
      <c r="T767" s="7">
        <v>46</v>
      </c>
    </row>
    <row r="768" spans="1:20" x14ac:dyDescent="0.25">
      <c r="A768" s="6">
        <v>767</v>
      </c>
      <c r="B768" s="6" t="s">
        <v>2548</v>
      </c>
      <c r="C768" s="6" t="s">
        <v>2549</v>
      </c>
      <c r="D768" s="6" t="s">
        <v>2550</v>
      </c>
      <c r="E768" s="6" t="str">
        <f t="shared" si="46"/>
        <v>Bacillus thuringiensis YC-10</v>
      </c>
      <c r="F768" s="6" t="str">
        <f t="shared" si="47"/>
        <v xml:space="preserve">Bacillus </v>
      </c>
      <c r="G768" s="6" t="str">
        <f t="shared" si="48"/>
        <v xml:space="preserve">thuringiensis </v>
      </c>
      <c r="H768" s="6" t="s">
        <v>2538</v>
      </c>
      <c r="I768" t="str">
        <f t="shared" si="49"/>
        <v>thuringiensis YC-10</v>
      </c>
      <c r="J768" t="s">
        <v>12</v>
      </c>
      <c r="K768" t="s">
        <v>33</v>
      </c>
      <c r="L768" t="s">
        <v>1312</v>
      </c>
      <c r="M768">
        <v>46.634</v>
      </c>
      <c r="N768">
        <v>35.435499999999998</v>
      </c>
      <c r="O768" s="7">
        <v>66</v>
      </c>
      <c r="P768" t="s">
        <v>18</v>
      </c>
      <c r="Q768" t="s">
        <v>18</v>
      </c>
      <c r="R768" t="s">
        <v>18</v>
      </c>
      <c r="S768" s="7">
        <v>66</v>
      </c>
      <c r="T768" s="7" t="s">
        <v>18</v>
      </c>
    </row>
    <row r="769" spans="1:20" x14ac:dyDescent="0.25">
      <c r="A769" s="6">
        <v>768</v>
      </c>
      <c r="B769" s="6" t="s">
        <v>2551</v>
      </c>
      <c r="C769" s="6" t="s">
        <v>2552</v>
      </c>
      <c r="D769" s="6" t="s">
        <v>2553</v>
      </c>
      <c r="E769" s="6" t="str">
        <f t="shared" si="46"/>
        <v>Bacillus thuringiensis YC-10</v>
      </c>
      <c r="F769" s="6" t="str">
        <f t="shared" si="47"/>
        <v xml:space="preserve">Bacillus </v>
      </c>
      <c r="G769" s="6" t="str">
        <f t="shared" si="48"/>
        <v xml:space="preserve">thuringiensis </v>
      </c>
      <c r="H769" s="6" t="s">
        <v>2538</v>
      </c>
      <c r="I769" t="str">
        <f t="shared" si="49"/>
        <v>thuringiensis YC-10</v>
      </c>
      <c r="J769" t="s">
        <v>12</v>
      </c>
      <c r="K769" t="s">
        <v>33</v>
      </c>
      <c r="L769" t="s">
        <v>1312</v>
      </c>
      <c r="M769">
        <v>17.062999999999999</v>
      </c>
      <c r="N769">
        <v>31.2958</v>
      </c>
      <c r="O769" s="7">
        <v>11</v>
      </c>
      <c r="P769" t="s">
        <v>18</v>
      </c>
      <c r="Q769" t="s">
        <v>18</v>
      </c>
      <c r="R769" t="s">
        <v>18</v>
      </c>
      <c r="S769" s="7">
        <v>11</v>
      </c>
      <c r="T769" s="7" t="s">
        <v>18</v>
      </c>
    </row>
    <row r="770" spans="1:20" x14ac:dyDescent="0.25">
      <c r="A770" s="6">
        <v>769</v>
      </c>
      <c r="B770" s="6" t="s">
        <v>2554</v>
      </c>
      <c r="C770" s="6" t="s">
        <v>2555</v>
      </c>
      <c r="D770" s="6" t="s">
        <v>2556</v>
      </c>
      <c r="E770" s="6" t="str">
        <f t="shared" si="46"/>
        <v>Bacillus thuringiensis YC-10</v>
      </c>
      <c r="F770" s="6" t="str">
        <f t="shared" si="47"/>
        <v xml:space="preserve">Bacillus </v>
      </c>
      <c r="G770" s="6" t="str">
        <f t="shared" si="48"/>
        <v xml:space="preserve">thuringiensis </v>
      </c>
      <c r="H770" s="6" t="s">
        <v>2538</v>
      </c>
      <c r="I770" t="str">
        <f t="shared" si="49"/>
        <v>thuringiensis YC-10</v>
      </c>
      <c r="J770" t="s">
        <v>12</v>
      </c>
      <c r="K770" t="s">
        <v>33</v>
      </c>
      <c r="L770" t="s">
        <v>1312</v>
      </c>
      <c r="M770">
        <v>80.703999999999994</v>
      </c>
      <c r="N770">
        <v>33.496499999999997</v>
      </c>
      <c r="O770" s="7">
        <v>78</v>
      </c>
      <c r="P770" t="s">
        <v>18</v>
      </c>
      <c r="Q770" t="s">
        <v>18</v>
      </c>
      <c r="R770" t="s">
        <v>18</v>
      </c>
      <c r="S770" s="7">
        <v>82</v>
      </c>
      <c r="T770" s="7">
        <v>4</v>
      </c>
    </row>
    <row r="771" spans="1:20" x14ac:dyDescent="0.25">
      <c r="A771" s="6">
        <v>770</v>
      </c>
      <c r="B771" s="6" t="s">
        <v>2557</v>
      </c>
      <c r="C771" s="6" t="s">
        <v>2558</v>
      </c>
      <c r="D771" s="6" t="s">
        <v>2559</v>
      </c>
      <c r="E771" s="6" t="str">
        <f t="shared" ref="E771:E834" si="50">IF(IFERROR(SEARCH("'",H771,1)=1,LOOKUP($A771,$A:$A,H:H))=TRUE,"-",IF(IFERROR(SEARCH("[",H771,1)=1,LOOKUP($A771,$A:$A,H:H))=TRUE,"-",IF(EXACT(MID(H771,1,1),MID(PROPER(H771),1,1))=FALSE,"-",IF(MID(H771,1,11)="Candidatus ",MID(H771,12,100),H771))))</f>
        <v>Bacillus thuringiensis YC-10</v>
      </c>
      <c r="F771" s="6" t="str">
        <f t="shared" ref="F771:F834" si="51">IF(E771="-","-",LEFT(E771,FIND(" ",E771,1)))</f>
        <v xml:space="preserve">Bacillus </v>
      </c>
      <c r="G771" s="6" t="str">
        <f t="shared" ref="G771:G834" si="52">IF(ISERR(LEFT($I:$I,FIND(" ",$I:$I,1))),$I771,LEFT($I:$I,FIND(" ",$I:$I,1)))</f>
        <v xml:space="preserve">thuringiensis </v>
      </c>
      <c r="H771" s="6" t="s">
        <v>2538</v>
      </c>
      <c r="I771" t="str">
        <f t="shared" si="49"/>
        <v>thuringiensis YC-10</v>
      </c>
      <c r="J771" t="s">
        <v>12</v>
      </c>
      <c r="K771" t="s">
        <v>33</v>
      </c>
      <c r="L771" t="s">
        <v>1312</v>
      </c>
      <c r="M771">
        <v>82.3</v>
      </c>
      <c r="N771">
        <v>32.183500000000002</v>
      </c>
      <c r="O771" s="7">
        <v>82</v>
      </c>
      <c r="P771" t="s">
        <v>18</v>
      </c>
      <c r="Q771" t="s">
        <v>18</v>
      </c>
      <c r="R771" t="s">
        <v>18</v>
      </c>
      <c r="S771" s="7">
        <v>89</v>
      </c>
      <c r="T771" s="7">
        <v>7</v>
      </c>
    </row>
    <row r="772" spans="1:20" x14ac:dyDescent="0.25">
      <c r="A772" s="6">
        <v>771</v>
      </c>
      <c r="B772" s="6" t="s">
        <v>2560</v>
      </c>
      <c r="C772" s="6" t="s">
        <v>2561</v>
      </c>
      <c r="D772" s="6" t="s">
        <v>2562</v>
      </c>
      <c r="E772" s="6" t="str">
        <f t="shared" si="50"/>
        <v>Bacillus thuringiensis YC-10</v>
      </c>
      <c r="F772" s="6" t="str">
        <f t="shared" si="51"/>
        <v xml:space="preserve">Bacillus </v>
      </c>
      <c r="G772" s="6" t="str">
        <f t="shared" si="52"/>
        <v xml:space="preserve">thuringiensis </v>
      </c>
      <c r="H772" s="6" t="s">
        <v>2538</v>
      </c>
      <c r="I772" t="str">
        <f t="shared" si="49"/>
        <v>thuringiensis YC-10</v>
      </c>
      <c r="J772" t="s">
        <v>12</v>
      </c>
      <c r="K772" t="s">
        <v>33</v>
      </c>
      <c r="L772" t="s">
        <v>1312</v>
      </c>
      <c r="M772">
        <v>7.1289999999999996</v>
      </c>
      <c r="N772">
        <v>29.2608</v>
      </c>
      <c r="O772" s="7">
        <v>7</v>
      </c>
      <c r="P772" t="s">
        <v>18</v>
      </c>
      <c r="Q772" t="s">
        <v>18</v>
      </c>
      <c r="R772" t="s">
        <v>18</v>
      </c>
      <c r="S772" s="7">
        <v>9</v>
      </c>
      <c r="T772" s="7">
        <v>2</v>
      </c>
    </row>
    <row r="773" spans="1:20" x14ac:dyDescent="0.25">
      <c r="A773" s="6">
        <v>772</v>
      </c>
      <c r="B773" s="6" t="s">
        <v>2563</v>
      </c>
      <c r="C773" s="6" t="s">
        <v>2564</v>
      </c>
      <c r="D773" s="6" t="s">
        <v>2565</v>
      </c>
      <c r="E773" s="6" t="str">
        <f t="shared" si="50"/>
        <v>Bacillus thuringiensis YC-10</v>
      </c>
      <c r="F773" s="6" t="str">
        <f t="shared" si="51"/>
        <v xml:space="preserve">Bacillus </v>
      </c>
      <c r="G773" s="6" t="str">
        <f t="shared" si="52"/>
        <v xml:space="preserve">thuringiensis </v>
      </c>
      <c r="H773" s="6" t="s">
        <v>2538</v>
      </c>
      <c r="I773" t="str">
        <f t="shared" si="49"/>
        <v>thuringiensis YC-10</v>
      </c>
      <c r="J773" t="s">
        <v>12</v>
      </c>
      <c r="K773" t="s">
        <v>33</v>
      </c>
      <c r="L773" t="s">
        <v>1312</v>
      </c>
      <c r="M773">
        <v>8.5109999999999992</v>
      </c>
      <c r="N773">
        <v>30.795400000000001</v>
      </c>
      <c r="O773" s="7">
        <v>9</v>
      </c>
      <c r="P773" t="s">
        <v>18</v>
      </c>
      <c r="Q773" t="s">
        <v>18</v>
      </c>
      <c r="R773" t="s">
        <v>18</v>
      </c>
      <c r="S773" s="7">
        <v>9</v>
      </c>
      <c r="T773" s="7" t="s">
        <v>18</v>
      </c>
    </row>
    <row r="774" spans="1:20" x14ac:dyDescent="0.25">
      <c r="A774" s="6">
        <v>773</v>
      </c>
      <c r="B774" s="6" t="s">
        <v>2567</v>
      </c>
      <c r="C774" s="6" t="s">
        <v>2568</v>
      </c>
      <c r="D774" s="6" t="s">
        <v>2569</v>
      </c>
      <c r="E774" s="6" t="str">
        <f t="shared" si="50"/>
        <v>Bacillus thuringiensis HS18-1</v>
      </c>
      <c r="F774" s="6" t="str">
        <f t="shared" si="51"/>
        <v xml:space="preserve">Bacillus </v>
      </c>
      <c r="G774" s="6" t="str">
        <f t="shared" si="52"/>
        <v xml:space="preserve">thuringiensis </v>
      </c>
      <c r="H774" s="6" t="s">
        <v>2566</v>
      </c>
      <c r="I774" t="str">
        <f t="shared" si="49"/>
        <v>thuringiensis HS18-1</v>
      </c>
      <c r="J774" t="s">
        <v>12</v>
      </c>
      <c r="K774" t="s">
        <v>33</v>
      </c>
      <c r="L774" t="s">
        <v>1312</v>
      </c>
      <c r="M774">
        <v>4.6689999999999996</v>
      </c>
      <c r="N774">
        <v>37.074300000000001</v>
      </c>
      <c r="O774" s="7">
        <v>7</v>
      </c>
      <c r="P774" t="s">
        <v>18</v>
      </c>
      <c r="Q774" t="s">
        <v>18</v>
      </c>
      <c r="R774" t="s">
        <v>18</v>
      </c>
      <c r="S774" s="7">
        <v>7</v>
      </c>
      <c r="T774" s="7" t="s">
        <v>18</v>
      </c>
    </row>
    <row r="775" spans="1:20" x14ac:dyDescent="0.25">
      <c r="A775" s="6">
        <v>774</v>
      </c>
      <c r="B775" s="6" t="s">
        <v>2570</v>
      </c>
      <c r="C775" s="6" t="s">
        <v>2571</v>
      </c>
      <c r="D775" s="6" t="s">
        <v>2572</v>
      </c>
      <c r="E775" s="6" t="str">
        <f t="shared" si="50"/>
        <v>Bacillus thuringiensis HS18-1</v>
      </c>
      <c r="F775" s="6" t="str">
        <f t="shared" si="51"/>
        <v xml:space="preserve">Bacillus </v>
      </c>
      <c r="G775" s="6" t="str">
        <f t="shared" si="52"/>
        <v xml:space="preserve">thuringiensis </v>
      </c>
      <c r="H775" s="6" t="s">
        <v>2566</v>
      </c>
      <c r="I775" t="str">
        <f t="shared" si="49"/>
        <v>thuringiensis HS18-1</v>
      </c>
      <c r="J775" t="s">
        <v>12</v>
      </c>
      <c r="K775" t="s">
        <v>33</v>
      </c>
      <c r="L775" t="s">
        <v>1312</v>
      </c>
      <c r="M775">
        <v>509.17</v>
      </c>
      <c r="N775">
        <v>32.710099999999997</v>
      </c>
      <c r="O775" s="7">
        <v>418</v>
      </c>
      <c r="P775" t="s">
        <v>18</v>
      </c>
      <c r="Q775" t="s">
        <v>18</v>
      </c>
      <c r="R775" t="s">
        <v>18</v>
      </c>
      <c r="S775" s="7">
        <v>451</v>
      </c>
      <c r="T775" s="7">
        <v>33</v>
      </c>
    </row>
    <row r="776" spans="1:20" x14ac:dyDescent="0.25">
      <c r="A776" s="6">
        <v>775</v>
      </c>
      <c r="B776" s="6" t="s">
        <v>2573</v>
      </c>
      <c r="C776" s="6" t="s">
        <v>2574</v>
      </c>
      <c r="D776" s="6" t="s">
        <v>2575</v>
      </c>
      <c r="E776" s="6" t="str">
        <f t="shared" si="50"/>
        <v>Bacillus thuringiensis HS18-1</v>
      </c>
      <c r="F776" s="6" t="str">
        <f t="shared" si="51"/>
        <v xml:space="preserve">Bacillus </v>
      </c>
      <c r="G776" s="6" t="str">
        <f t="shared" si="52"/>
        <v xml:space="preserve">thuringiensis </v>
      </c>
      <c r="H776" s="6" t="s">
        <v>2566</v>
      </c>
      <c r="I776" t="str">
        <f t="shared" si="49"/>
        <v>thuringiensis HS18-1</v>
      </c>
      <c r="J776" t="s">
        <v>12</v>
      </c>
      <c r="K776" t="s">
        <v>33</v>
      </c>
      <c r="L776" t="s">
        <v>1312</v>
      </c>
      <c r="M776">
        <v>14.336</v>
      </c>
      <c r="N776">
        <v>36.167700000000004</v>
      </c>
      <c r="O776" s="7">
        <v>11</v>
      </c>
      <c r="P776" t="s">
        <v>18</v>
      </c>
      <c r="Q776" t="s">
        <v>18</v>
      </c>
      <c r="R776" t="s">
        <v>18</v>
      </c>
      <c r="S776" s="7">
        <v>12</v>
      </c>
      <c r="T776" s="7">
        <v>1</v>
      </c>
    </row>
    <row r="777" spans="1:20" x14ac:dyDescent="0.25">
      <c r="A777" s="6">
        <v>776</v>
      </c>
      <c r="B777" s="6" t="s">
        <v>2576</v>
      </c>
      <c r="C777" s="6" t="s">
        <v>2577</v>
      </c>
      <c r="D777" s="6" t="s">
        <v>2578</v>
      </c>
      <c r="E777" s="6" t="str">
        <f t="shared" si="50"/>
        <v>Bacillus thuringiensis HS18-1</v>
      </c>
      <c r="F777" s="6" t="str">
        <f t="shared" si="51"/>
        <v xml:space="preserve">Bacillus </v>
      </c>
      <c r="G777" s="6" t="str">
        <f t="shared" si="52"/>
        <v xml:space="preserve">thuringiensis </v>
      </c>
      <c r="H777" s="6" t="s">
        <v>2566</v>
      </c>
      <c r="I777" t="str">
        <f t="shared" si="49"/>
        <v>thuringiensis HS18-1</v>
      </c>
      <c r="J777" t="s">
        <v>12</v>
      </c>
      <c r="K777" t="s">
        <v>33</v>
      </c>
      <c r="L777" t="s">
        <v>1312</v>
      </c>
      <c r="M777">
        <v>8.2870000000000008</v>
      </c>
      <c r="N777">
        <v>28.490400000000001</v>
      </c>
      <c r="O777" s="7">
        <v>6</v>
      </c>
      <c r="P777" t="s">
        <v>18</v>
      </c>
      <c r="Q777" t="s">
        <v>18</v>
      </c>
      <c r="R777" t="s">
        <v>18</v>
      </c>
      <c r="S777" s="7">
        <v>7</v>
      </c>
      <c r="T777" s="7">
        <v>1</v>
      </c>
    </row>
    <row r="778" spans="1:20" x14ac:dyDescent="0.25">
      <c r="A778" s="6">
        <v>777</v>
      </c>
      <c r="B778" s="6" t="s">
        <v>2579</v>
      </c>
      <c r="C778" s="6" t="s">
        <v>2580</v>
      </c>
      <c r="D778" s="6" t="s">
        <v>2581</v>
      </c>
      <c r="E778" s="6" t="str">
        <f t="shared" si="50"/>
        <v>Bacillus thuringiensis HS18-1</v>
      </c>
      <c r="F778" s="6" t="str">
        <f t="shared" si="51"/>
        <v xml:space="preserve">Bacillus </v>
      </c>
      <c r="G778" s="6" t="str">
        <f t="shared" si="52"/>
        <v xml:space="preserve">thuringiensis </v>
      </c>
      <c r="H778" s="6" t="s">
        <v>2566</v>
      </c>
      <c r="I778" t="str">
        <f t="shared" si="49"/>
        <v>thuringiensis HS18-1</v>
      </c>
      <c r="J778" t="s">
        <v>12</v>
      </c>
      <c r="K778" t="s">
        <v>33</v>
      </c>
      <c r="L778" t="s">
        <v>1312</v>
      </c>
      <c r="M778">
        <v>92.084999999999994</v>
      </c>
      <c r="N778">
        <v>31.0593</v>
      </c>
      <c r="O778" s="7">
        <v>82</v>
      </c>
      <c r="P778" t="s">
        <v>18</v>
      </c>
      <c r="Q778" t="s">
        <v>18</v>
      </c>
      <c r="R778" t="s">
        <v>18</v>
      </c>
      <c r="S778" s="7">
        <v>91</v>
      </c>
      <c r="T778" s="7">
        <v>9</v>
      </c>
    </row>
    <row r="779" spans="1:20" x14ac:dyDescent="0.25">
      <c r="A779" s="6">
        <v>778</v>
      </c>
      <c r="B779" s="6" t="s">
        <v>2582</v>
      </c>
      <c r="C779" s="6" t="s">
        <v>2583</v>
      </c>
      <c r="D779" s="6" t="s">
        <v>2584</v>
      </c>
      <c r="E779" s="6" t="str">
        <f t="shared" si="50"/>
        <v>Bacillus thuringiensis HS18-1</v>
      </c>
      <c r="F779" s="6" t="str">
        <f t="shared" si="51"/>
        <v xml:space="preserve">Bacillus </v>
      </c>
      <c r="G779" s="6" t="str">
        <f t="shared" si="52"/>
        <v xml:space="preserve">thuringiensis </v>
      </c>
      <c r="H779" s="6" t="s">
        <v>2566</v>
      </c>
      <c r="I779" t="str">
        <f t="shared" si="49"/>
        <v>thuringiensis HS18-1</v>
      </c>
      <c r="J779" t="s">
        <v>12</v>
      </c>
      <c r="K779" t="s">
        <v>33</v>
      </c>
      <c r="L779" t="s">
        <v>1312</v>
      </c>
      <c r="M779">
        <v>94.694999999999993</v>
      </c>
      <c r="N779">
        <v>33.541400000000003</v>
      </c>
      <c r="O779" s="7">
        <v>79</v>
      </c>
      <c r="P779" t="s">
        <v>18</v>
      </c>
      <c r="Q779" t="s">
        <v>18</v>
      </c>
      <c r="R779" t="s">
        <v>18</v>
      </c>
      <c r="S779" s="7">
        <v>87</v>
      </c>
      <c r="T779" s="7">
        <v>8</v>
      </c>
    </row>
    <row r="780" spans="1:20" x14ac:dyDescent="0.25">
      <c r="A780" s="6">
        <v>779</v>
      </c>
      <c r="B780" s="6" t="s">
        <v>2585</v>
      </c>
      <c r="C780" s="6" t="s">
        <v>2586</v>
      </c>
      <c r="D780" s="6" t="s">
        <v>2587</v>
      </c>
      <c r="E780" s="6" t="str">
        <f t="shared" si="50"/>
        <v>Bacillus thuringiensis HS18-1</v>
      </c>
      <c r="F780" s="6" t="str">
        <f t="shared" si="51"/>
        <v xml:space="preserve">Bacillus </v>
      </c>
      <c r="G780" s="6" t="str">
        <f t="shared" si="52"/>
        <v xml:space="preserve">thuringiensis </v>
      </c>
      <c r="H780" s="6" t="s">
        <v>2566</v>
      </c>
      <c r="I780" t="str">
        <f t="shared" si="49"/>
        <v>thuringiensis HS18-1</v>
      </c>
      <c r="J780" t="s">
        <v>12</v>
      </c>
      <c r="K780" t="s">
        <v>33</v>
      </c>
      <c r="L780" t="s">
        <v>1312</v>
      </c>
      <c r="M780">
        <v>42.725999999999999</v>
      </c>
      <c r="N780">
        <v>36.181699999999999</v>
      </c>
      <c r="O780" s="7">
        <v>55</v>
      </c>
      <c r="P780" t="s">
        <v>18</v>
      </c>
      <c r="Q780" t="s">
        <v>18</v>
      </c>
      <c r="R780" t="s">
        <v>18</v>
      </c>
      <c r="S780" s="7">
        <v>61</v>
      </c>
      <c r="T780" s="7">
        <v>6</v>
      </c>
    </row>
    <row r="781" spans="1:20" x14ac:dyDescent="0.25">
      <c r="A781" s="6">
        <v>780</v>
      </c>
      <c r="B781" s="6" t="s">
        <v>2588</v>
      </c>
      <c r="C781" s="6" t="s">
        <v>2589</v>
      </c>
      <c r="D781" s="6" t="s">
        <v>2590</v>
      </c>
      <c r="E781" s="6" t="str">
        <f t="shared" si="50"/>
        <v>Bacillus thuringiensis HS18-1</v>
      </c>
      <c r="F781" s="6" t="str">
        <f t="shared" si="51"/>
        <v xml:space="preserve">Bacillus </v>
      </c>
      <c r="G781" s="6" t="str">
        <f t="shared" si="52"/>
        <v xml:space="preserve">thuringiensis </v>
      </c>
      <c r="H781" s="6" t="s">
        <v>2566</v>
      </c>
      <c r="I781" t="str">
        <f t="shared" si="49"/>
        <v>thuringiensis HS18-1</v>
      </c>
      <c r="J781" t="s">
        <v>12</v>
      </c>
      <c r="K781" t="s">
        <v>33</v>
      </c>
      <c r="L781" t="s">
        <v>1312</v>
      </c>
      <c r="M781">
        <v>7.3860000000000001</v>
      </c>
      <c r="N781">
        <v>32.290799999999997</v>
      </c>
      <c r="O781" s="7">
        <v>4</v>
      </c>
      <c r="P781" t="s">
        <v>18</v>
      </c>
      <c r="Q781" t="s">
        <v>18</v>
      </c>
      <c r="R781" t="s">
        <v>18</v>
      </c>
      <c r="S781" s="7">
        <v>5</v>
      </c>
      <c r="T781" s="7">
        <v>1</v>
      </c>
    </row>
    <row r="782" spans="1:20" x14ac:dyDescent="0.25">
      <c r="A782" s="6">
        <v>781</v>
      </c>
      <c r="B782" s="6" t="s">
        <v>2591</v>
      </c>
      <c r="C782" s="6" t="s">
        <v>2592</v>
      </c>
      <c r="D782" s="6" t="s">
        <v>2593</v>
      </c>
      <c r="E782" s="6" t="str">
        <f t="shared" si="50"/>
        <v>Bacillus thuringiensis HS18-1</v>
      </c>
      <c r="F782" s="6" t="str">
        <f t="shared" si="51"/>
        <v xml:space="preserve">Bacillus </v>
      </c>
      <c r="G782" s="6" t="str">
        <f t="shared" si="52"/>
        <v xml:space="preserve">thuringiensis </v>
      </c>
      <c r="H782" s="6" t="s">
        <v>2566</v>
      </c>
      <c r="I782" t="str">
        <f t="shared" si="49"/>
        <v>thuringiensis HS18-1</v>
      </c>
      <c r="J782" t="s">
        <v>12</v>
      </c>
      <c r="K782" t="s">
        <v>33</v>
      </c>
      <c r="L782" t="s">
        <v>1312</v>
      </c>
      <c r="M782">
        <v>337.57900000000001</v>
      </c>
      <c r="N782">
        <v>33.246099999999998</v>
      </c>
      <c r="O782" s="7">
        <v>237</v>
      </c>
      <c r="P782" t="s">
        <v>18</v>
      </c>
      <c r="Q782" t="s">
        <v>18</v>
      </c>
      <c r="R782" t="s">
        <v>18</v>
      </c>
      <c r="S782" s="7">
        <v>304</v>
      </c>
      <c r="T782" s="7">
        <v>67</v>
      </c>
    </row>
    <row r="783" spans="1:20" x14ac:dyDescent="0.25">
      <c r="A783" s="6">
        <v>782</v>
      </c>
      <c r="B783" s="6" t="s">
        <v>2595</v>
      </c>
      <c r="C783" s="6" t="s">
        <v>2596</v>
      </c>
      <c r="D783" s="6" t="s">
        <v>2597</v>
      </c>
      <c r="E783" s="6" t="str">
        <f t="shared" si="50"/>
        <v>Bacillus thuringiensis INTA-FR7-4</v>
      </c>
      <c r="F783" s="6" t="str">
        <f t="shared" si="51"/>
        <v xml:space="preserve">Bacillus </v>
      </c>
      <c r="G783" s="6" t="str">
        <f t="shared" si="52"/>
        <v xml:space="preserve">thuringiensis </v>
      </c>
      <c r="H783" s="6" t="s">
        <v>2594</v>
      </c>
      <c r="I783" t="str">
        <f t="shared" si="49"/>
        <v>thuringiensis INTA-F</v>
      </c>
      <c r="J783" t="s">
        <v>12</v>
      </c>
      <c r="K783" t="s">
        <v>33</v>
      </c>
      <c r="L783" t="s">
        <v>1312</v>
      </c>
      <c r="M783">
        <v>55.712000000000003</v>
      </c>
      <c r="N783">
        <v>33.700099999999999</v>
      </c>
      <c r="O783" s="7">
        <v>69</v>
      </c>
      <c r="P783" t="s">
        <v>18</v>
      </c>
      <c r="Q783" t="s">
        <v>18</v>
      </c>
      <c r="R783" t="s">
        <v>18</v>
      </c>
      <c r="S783" s="7">
        <v>69</v>
      </c>
      <c r="T783" s="7" t="s">
        <v>18</v>
      </c>
    </row>
    <row r="784" spans="1:20" x14ac:dyDescent="0.25">
      <c r="A784" s="6">
        <v>783</v>
      </c>
      <c r="B784" s="6" t="s">
        <v>2599</v>
      </c>
      <c r="C784" s="6" t="s">
        <v>2600</v>
      </c>
      <c r="D784" s="6" t="s">
        <v>2601</v>
      </c>
      <c r="E784" s="6" t="str">
        <f t="shared" si="50"/>
        <v>Bacillus thuringiensis H32</v>
      </c>
      <c r="F784" s="6" t="str">
        <f t="shared" si="51"/>
        <v xml:space="preserve">Bacillus </v>
      </c>
      <c r="G784" s="6" t="str">
        <f t="shared" si="52"/>
        <v xml:space="preserve">thuringiensis </v>
      </c>
      <c r="H784" s="6" t="s">
        <v>2598</v>
      </c>
      <c r="I784" t="str">
        <f t="shared" si="49"/>
        <v>thuringiensis H32</v>
      </c>
      <c r="J784" t="s">
        <v>12</v>
      </c>
      <c r="K784" t="s">
        <v>33</v>
      </c>
      <c r="L784" t="s">
        <v>1312</v>
      </c>
      <c r="M784">
        <v>2.0619999999999998</v>
      </c>
      <c r="N784">
        <v>34.820599999999999</v>
      </c>
      <c r="O784" s="7">
        <v>2</v>
      </c>
      <c r="P784" t="s">
        <v>18</v>
      </c>
      <c r="Q784" t="s">
        <v>18</v>
      </c>
      <c r="R784" t="s">
        <v>18</v>
      </c>
      <c r="S784" s="7">
        <v>2</v>
      </c>
      <c r="T784" s="7" t="s">
        <v>18</v>
      </c>
    </row>
    <row r="785" spans="1:20" x14ac:dyDescent="0.25">
      <c r="A785" s="6">
        <v>784</v>
      </c>
      <c r="B785" s="6" t="s">
        <v>2603</v>
      </c>
      <c r="C785" s="6" t="s">
        <v>2604</v>
      </c>
      <c r="D785" s="6" t="s">
        <v>2605</v>
      </c>
      <c r="E785" s="6" t="str">
        <f t="shared" si="50"/>
        <v>Bacillus thuringiensis K1</v>
      </c>
      <c r="F785" s="6" t="str">
        <f t="shared" si="51"/>
        <v xml:space="preserve">Bacillus </v>
      </c>
      <c r="G785" s="6" t="str">
        <f t="shared" si="52"/>
        <v xml:space="preserve">thuringiensis </v>
      </c>
      <c r="H785" s="6" t="s">
        <v>2602</v>
      </c>
      <c r="I785" t="str">
        <f t="shared" si="49"/>
        <v>thuringiensis K1</v>
      </c>
      <c r="J785" t="s">
        <v>12</v>
      </c>
      <c r="K785" t="s">
        <v>33</v>
      </c>
      <c r="L785" t="s">
        <v>1312</v>
      </c>
      <c r="M785">
        <v>5.4749999999999996</v>
      </c>
      <c r="N785">
        <v>32.840200000000003</v>
      </c>
      <c r="O785" s="7">
        <v>7</v>
      </c>
      <c r="P785" t="s">
        <v>18</v>
      </c>
      <c r="Q785" t="s">
        <v>18</v>
      </c>
      <c r="R785" t="s">
        <v>18</v>
      </c>
      <c r="S785" s="7">
        <v>7</v>
      </c>
      <c r="T785" s="7" t="s">
        <v>18</v>
      </c>
    </row>
    <row r="786" spans="1:20" x14ac:dyDescent="0.25">
      <c r="A786" s="6">
        <v>785</v>
      </c>
      <c r="B786" s="6" t="s">
        <v>2607</v>
      </c>
      <c r="C786" s="6" t="s">
        <v>2608</v>
      </c>
      <c r="D786" s="6" t="s">
        <v>2609</v>
      </c>
      <c r="E786" s="6" t="str">
        <f t="shared" si="50"/>
        <v>Bacillus thuringiensis</v>
      </c>
      <c r="F786" s="6" t="str">
        <f t="shared" si="51"/>
        <v xml:space="preserve">Bacillus </v>
      </c>
      <c r="G786" s="6" t="str">
        <f t="shared" si="52"/>
        <v>thuringiensis</v>
      </c>
      <c r="H786" s="6" t="s">
        <v>2606</v>
      </c>
      <c r="I786" t="str">
        <f t="shared" si="49"/>
        <v>thuringiensis</v>
      </c>
      <c r="J786" t="s">
        <v>12</v>
      </c>
      <c r="K786" t="s">
        <v>33</v>
      </c>
      <c r="L786" t="s">
        <v>1312</v>
      </c>
      <c r="M786">
        <v>14.840999999999999</v>
      </c>
      <c r="N786">
        <v>31.0289</v>
      </c>
      <c r="O786" s="7">
        <v>13</v>
      </c>
      <c r="P786" t="s">
        <v>18</v>
      </c>
      <c r="Q786" t="s">
        <v>18</v>
      </c>
      <c r="R786" t="s">
        <v>18</v>
      </c>
      <c r="S786" s="7">
        <v>13</v>
      </c>
      <c r="T786" s="7" t="s">
        <v>18</v>
      </c>
    </row>
    <row r="787" spans="1:20" x14ac:dyDescent="0.25">
      <c r="A787" s="6">
        <v>786</v>
      </c>
      <c r="B787" s="6" t="s">
        <v>2611</v>
      </c>
      <c r="C787" s="6" t="s">
        <v>2612</v>
      </c>
      <c r="D787" s="6" t="s">
        <v>2613</v>
      </c>
      <c r="E787" s="6" t="str">
        <f t="shared" si="50"/>
        <v>Bacillus thuringiensis INTA 14-4</v>
      </c>
      <c r="F787" s="6" t="str">
        <f t="shared" si="51"/>
        <v xml:space="preserve">Bacillus </v>
      </c>
      <c r="G787" s="6" t="str">
        <f t="shared" si="52"/>
        <v xml:space="preserve">thuringiensis </v>
      </c>
      <c r="H787" s="6" t="s">
        <v>2610</v>
      </c>
      <c r="I787" t="str">
        <f t="shared" si="49"/>
        <v>thuringiensis INTA 1</v>
      </c>
      <c r="J787" t="s">
        <v>12</v>
      </c>
      <c r="K787" t="s">
        <v>33</v>
      </c>
      <c r="L787" t="s">
        <v>1312</v>
      </c>
      <c r="M787">
        <v>6.7</v>
      </c>
      <c r="N787">
        <v>32.4328</v>
      </c>
      <c r="O787" s="7">
        <v>3</v>
      </c>
      <c r="P787" t="s">
        <v>18</v>
      </c>
      <c r="Q787" t="s">
        <v>18</v>
      </c>
      <c r="R787" t="s">
        <v>18</v>
      </c>
      <c r="S787" s="7">
        <v>3</v>
      </c>
      <c r="T787" s="7" t="s">
        <v>18</v>
      </c>
    </row>
    <row r="788" spans="1:20" x14ac:dyDescent="0.25">
      <c r="A788" s="6">
        <v>787</v>
      </c>
      <c r="B788" s="6" t="s">
        <v>2614</v>
      </c>
      <c r="C788" s="6" t="s">
        <v>2615</v>
      </c>
      <c r="D788" s="6" t="s">
        <v>2616</v>
      </c>
      <c r="E788" s="6" t="str">
        <f t="shared" si="50"/>
        <v>Bacillus thuringiensis INTA-FR7-4</v>
      </c>
      <c r="F788" s="6" t="str">
        <f t="shared" si="51"/>
        <v xml:space="preserve">Bacillus </v>
      </c>
      <c r="G788" s="6" t="str">
        <f t="shared" si="52"/>
        <v xml:space="preserve">thuringiensis </v>
      </c>
      <c r="H788" s="6" t="s">
        <v>2594</v>
      </c>
      <c r="I788" t="str">
        <f t="shared" si="49"/>
        <v>thuringiensis INTA-F</v>
      </c>
      <c r="J788" t="s">
        <v>12</v>
      </c>
      <c r="K788" t="s">
        <v>33</v>
      </c>
      <c r="L788" t="s">
        <v>1312</v>
      </c>
      <c r="M788">
        <v>12.459</v>
      </c>
      <c r="N788">
        <v>29.4406</v>
      </c>
      <c r="O788" s="7">
        <v>14</v>
      </c>
      <c r="P788" t="s">
        <v>18</v>
      </c>
      <c r="Q788" t="s">
        <v>18</v>
      </c>
      <c r="R788" t="s">
        <v>18</v>
      </c>
      <c r="S788" s="7">
        <v>14</v>
      </c>
      <c r="T788" s="7" t="s">
        <v>18</v>
      </c>
    </row>
    <row r="789" spans="1:20" x14ac:dyDescent="0.25">
      <c r="A789" s="6">
        <v>788</v>
      </c>
      <c r="B789" s="6" t="s">
        <v>2618</v>
      </c>
      <c r="C789" s="6" t="s">
        <v>2619</v>
      </c>
      <c r="D789" s="6" t="s">
        <v>2620</v>
      </c>
      <c r="E789" s="6" t="str">
        <f t="shared" si="50"/>
        <v>Bacillus thuringiensis H2</v>
      </c>
      <c r="F789" s="6" t="str">
        <f t="shared" si="51"/>
        <v xml:space="preserve">Bacillus </v>
      </c>
      <c r="G789" s="6" t="str">
        <f t="shared" si="52"/>
        <v xml:space="preserve">thuringiensis </v>
      </c>
      <c r="H789" s="6" t="s">
        <v>2617</v>
      </c>
      <c r="I789" t="str">
        <f t="shared" si="49"/>
        <v>thuringiensis H2</v>
      </c>
      <c r="J789" t="s">
        <v>12</v>
      </c>
      <c r="K789" t="s">
        <v>33</v>
      </c>
      <c r="L789" t="s">
        <v>1312</v>
      </c>
      <c r="M789">
        <v>2.0619999999999998</v>
      </c>
      <c r="N789">
        <v>34.869100000000003</v>
      </c>
      <c r="O789" s="7">
        <v>2</v>
      </c>
      <c r="P789" t="s">
        <v>18</v>
      </c>
      <c r="Q789" t="s">
        <v>18</v>
      </c>
      <c r="R789" t="s">
        <v>18</v>
      </c>
      <c r="S789" s="7">
        <v>2</v>
      </c>
      <c r="T789" s="7" t="s">
        <v>18</v>
      </c>
    </row>
    <row r="790" spans="1:20" x14ac:dyDescent="0.25">
      <c r="A790" s="6">
        <v>789</v>
      </c>
      <c r="B790" s="6" t="s">
        <v>2622</v>
      </c>
      <c r="C790" s="6" t="s">
        <v>2623</v>
      </c>
      <c r="D790" s="6" t="s">
        <v>2624</v>
      </c>
      <c r="E790" s="6" t="str">
        <f t="shared" si="50"/>
        <v>Bacillus thuringiensis H4ac</v>
      </c>
      <c r="F790" s="6" t="str">
        <f t="shared" si="51"/>
        <v xml:space="preserve">Bacillus </v>
      </c>
      <c r="G790" s="6" t="str">
        <f t="shared" si="52"/>
        <v xml:space="preserve">thuringiensis </v>
      </c>
      <c r="H790" s="6" t="s">
        <v>2621</v>
      </c>
      <c r="I790" t="str">
        <f t="shared" si="49"/>
        <v>thuringiensis H4ac</v>
      </c>
      <c r="J790" t="s">
        <v>12</v>
      </c>
      <c r="K790" t="s">
        <v>33</v>
      </c>
      <c r="L790" t="s">
        <v>1312</v>
      </c>
      <c r="M790">
        <v>2.0609999999999999</v>
      </c>
      <c r="N790">
        <v>34.837499999999999</v>
      </c>
      <c r="O790" s="7">
        <v>2</v>
      </c>
      <c r="P790" t="s">
        <v>18</v>
      </c>
      <c r="Q790" t="s">
        <v>18</v>
      </c>
      <c r="R790" t="s">
        <v>18</v>
      </c>
      <c r="S790" s="7">
        <v>2</v>
      </c>
      <c r="T790" s="7" t="s">
        <v>18</v>
      </c>
    </row>
    <row r="791" spans="1:20" x14ac:dyDescent="0.25">
      <c r="A791" s="6">
        <v>790</v>
      </c>
      <c r="B791" s="6" t="s">
        <v>2626</v>
      </c>
      <c r="C791" s="6" t="s">
        <v>2627</v>
      </c>
      <c r="D791" s="6" t="s">
        <v>2628</v>
      </c>
      <c r="E791" s="6" t="str">
        <f t="shared" si="50"/>
        <v>Bacillus thuringiensis YBT-1520</v>
      </c>
      <c r="F791" s="6" t="str">
        <f t="shared" si="51"/>
        <v xml:space="preserve">Bacillus </v>
      </c>
      <c r="G791" s="6" t="str">
        <f t="shared" si="52"/>
        <v xml:space="preserve">thuringiensis </v>
      </c>
      <c r="H791" s="6" t="s">
        <v>2625</v>
      </c>
      <c r="I791" t="str">
        <f t="shared" si="49"/>
        <v>thuringiensis YBT-15</v>
      </c>
      <c r="J791" t="s">
        <v>12</v>
      </c>
      <c r="K791" t="s">
        <v>33</v>
      </c>
      <c r="L791" t="s">
        <v>1312</v>
      </c>
      <c r="M791">
        <v>6.5780000000000003</v>
      </c>
      <c r="N791">
        <v>32.365499999999997</v>
      </c>
      <c r="O791" s="7">
        <v>2</v>
      </c>
      <c r="P791" t="s">
        <v>18</v>
      </c>
      <c r="Q791" t="s">
        <v>18</v>
      </c>
      <c r="R791" t="s">
        <v>18</v>
      </c>
      <c r="S791" s="7">
        <v>2</v>
      </c>
      <c r="T791" s="7" t="s">
        <v>18</v>
      </c>
    </row>
    <row r="792" spans="1:20" x14ac:dyDescent="0.25">
      <c r="A792" s="6">
        <v>791</v>
      </c>
      <c r="B792" s="6" t="s">
        <v>2629</v>
      </c>
      <c r="C792" s="6" t="s">
        <v>2630</v>
      </c>
      <c r="D792" s="6" t="s">
        <v>2631</v>
      </c>
      <c r="E792" s="6" t="str">
        <f t="shared" si="50"/>
        <v>Bacillus thuringiensis YBT-1520</v>
      </c>
      <c r="F792" s="6" t="str">
        <f t="shared" si="51"/>
        <v xml:space="preserve">Bacillus </v>
      </c>
      <c r="G792" s="6" t="str">
        <f t="shared" si="52"/>
        <v xml:space="preserve">thuringiensis </v>
      </c>
      <c r="H792" s="6" t="s">
        <v>2625</v>
      </c>
      <c r="I792" t="str">
        <f t="shared" si="49"/>
        <v>thuringiensis YBT-15</v>
      </c>
      <c r="J792" t="s">
        <v>12</v>
      </c>
      <c r="K792" t="s">
        <v>33</v>
      </c>
      <c r="L792" t="s">
        <v>1312</v>
      </c>
      <c r="M792">
        <v>7.6349999999999998</v>
      </c>
      <c r="N792">
        <v>32.206899999999997</v>
      </c>
      <c r="O792" s="7">
        <v>9</v>
      </c>
      <c r="P792" t="s">
        <v>18</v>
      </c>
      <c r="Q792" t="s">
        <v>18</v>
      </c>
      <c r="R792" t="s">
        <v>18</v>
      </c>
      <c r="S792" s="7">
        <v>9</v>
      </c>
      <c r="T792" s="7" t="s">
        <v>18</v>
      </c>
    </row>
    <row r="793" spans="1:20" x14ac:dyDescent="0.25">
      <c r="A793" s="6">
        <v>792</v>
      </c>
      <c r="B793" s="6" t="s">
        <v>18</v>
      </c>
      <c r="C793" s="6" t="s">
        <v>2632</v>
      </c>
      <c r="D793" s="6" t="s">
        <v>2633</v>
      </c>
      <c r="E793" s="6" t="str">
        <f t="shared" si="50"/>
        <v>Bacillus thuringiensis</v>
      </c>
      <c r="F793" s="6" t="str">
        <f t="shared" si="51"/>
        <v xml:space="preserve">Bacillus </v>
      </c>
      <c r="G793" s="6" t="str">
        <f t="shared" si="52"/>
        <v>thuringiensis</v>
      </c>
      <c r="H793" s="6" t="s">
        <v>2606</v>
      </c>
      <c r="I793" t="str">
        <f t="shared" si="49"/>
        <v>thuringiensis</v>
      </c>
      <c r="J793" t="s">
        <v>12</v>
      </c>
      <c r="K793" t="s">
        <v>33</v>
      </c>
      <c r="L793" t="s">
        <v>1312</v>
      </c>
      <c r="M793">
        <v>2.0579999999999998</v>
      </c>
      <c r="N793">
        <v>34.888199999999998</v>
      </c>
      <c r="O793" s="7">
        <v>1</v>
      </c>
      <c r="P793" t="s">
        <v>18</v>
      </c>
      <c r="Q793" t="s">
        <v>18</v>
      </c>
      <c r="R793" t="s">
        <v>18</v>
      </c>
      <c r="S793" s="7">
        <v>1</v>
      </c>
      <c r="T793" s="7" t="s">
        <v>18</v>
      </c>
    </row>
    <row r="794" spans="1:20" x14ac:dyDescent="0.25">
      <c r="A794" s="6">
        <v>793</v>
      </c>
      <c r="B794" s="6" t="s">
        <v>2635</v>
      </c>
      <c r="C794" s="6" t="s">
        <v>2636</v>
      </c>
      <c r="D794" s="6" t="s">
        <v>2637</v>
      </c>
      <c r="E794" s="6" t="str">
        <f t="shared" si="50"/>
        <v>Bacillus thuringiensis LBIT-113</v>
      </c>
      <c r="F794" s="6" t="str">
        <f t="shared" si="51"/>
        <v xml:space="preserve">Bacillus </v>
      </c>
      <c r="G794" s="6" t="str">
        <f t="shared" si="52"/>
        <v xml:space="preserve">thuringiensis </v>
      </c>
      <c r="H794" s="6" t="s">
        <v>2634</v>
      </c>
      <c r="I794" t="str">
        <f t="shared" ref="I794:I857" si="53">IF(H794="["," ",IF(H794="'"," ",MID(H:H,FIND(" ",H:H,1)+1,20)))</f>
        <v>thuringiensis LBIT-1</v>
      </c>
      <c r="J794" t="s">
        <v>12</v>
      </c>
      <c r="K794" t="s">
        <v>33</v>
      </c>
      <c r="L794" t="s">
        <v>1312</v>
      </c>
      <c r="M794">
        <v>4.6710000000000003</v>
      </c>
      <c r="N794">
        <v>32.198700000000002</v>
      </c>
      <c r="O794" s="7">
        <v>4</v>
      </c>
      <c r="P794" t="s">
        <v>18</v>
      </c>
      <c r="Q794" t="s">
        <v>18</v>
      </c>
      <c r="R794" t="s">
        <v>18</v>
      </c>
      <c r="S794" s="7">
        <v>4</v>
      </c>
      <c r="T794" s="7" t="s">
        <v>18</v>
      </c>
    </row>
    <row r="795" spans="1:20" x14ac:dyDescent="0.25">
      <c r="A795" s="6">
        <v>794</v>
      </c>
      <c r="B795" s="6" t="s">
        <v>2639</v>
      </c>
      <c r="C795" s="6" t="s">
        <v>2640</v>
      </c>
      <c r="D795" s="6" t="s">
        <v>2641</v>
      </c>
      <c r="E795" s="6" t="str">
        <f t="shared" si="50"/>
        <v>Bacillus thuringiensis 4Q2</v>
      </c>
      <c r="F795" s="6" t="str">
        <f t="shared" si="51"/>
        <v xml:space="preserve">Bacillus </v>
      </c>
      <c r="G795" s="6" t="str">
        <f t="shared" si="52"/>
        <v xml:space="preserve">thuringiensis </v>
      </c>
      <c r="H795" s="6" t="s">
        <v>2638</v>
      </c>
      <c r="I795" t="str">
        <f t="shared" si="53"/>
        <v>thuringiensis 4Q2</v>
      </c>
      <c r="J795" t="s">
        <v>12</v>
      </c>
      <c r="K795" t="s">
        <v>33</v>
      </c>
      <c r="L795" t="s">
        <v>1312</v>
      </c>
      <c r="M795">
        <v>6.8289999999999997</v>
      </c>
      <c r="N795">
        <v>36.037500000000001</v>
      </c>
      <c r="O795" s="7">
        <v>3</v>
      </c>
      <c r="P795" t="s">
        <v>18</v>
      </c>
      <c r="Q795" t="s">
        <v>18</v>
      </c>
      <c r="R795" t="s">
        <v>18</v>
      </c>
      <c r="S795" s="7">
        <v>3</v>
      </c>
      <c r="T795" s="7" t="s">
        <v>18</v>
      </c>
    </row>
    <row r="796" spans="1:20" x14ac:dyDescent="0.25">
      <c r="A796" s="6">
        <v>795</v>
      </c>
      <c r="B796" s="6" t="s">
        <v>2643</v>
      </c>
      <c r="C796" s="6" t="s">
        <v>2644</v>
      </c>
      <c r="D796" s="6" t="s">
        <v>2645</v>
      </c>
      <c r="E796" s="6" t="str">
        <f t="shared" si="50"/>
        <v>Bacillus thuringiensis C002</v>
      </c>
      <c r="F796" s="6" t="str">
        <f t="shared" si="51"/>
        <v xml:space="preserve">Bacillus </v>
      </c>
      <c r="G796" s="6" t="str">
        <f t="shared" si="52"/>
        <v xml:space="preserve">thuringiensis </v>
      </c>
      <c r="H796" s="6" t="s">
        <v>2642</v>
      </c>
      <c r="I796" t="str">
        <f t="shared" si="53"/>
        <v>thuringiensis C002</v>
      </c>
      <c r="J796" t="s">
        <v>12</v>
      </c>
      <c r="K796" t="s">
        <v>33</v>
      </c>
      <c r="L796" t="s">
        <v>1312</v>
      </c>
      <c r="M796">
        <v>6.9089999999999998</v>
      </c>
      <c r="N796">
        <v>32.1175</v>
      </c>
      <c r="O796" s="7">
        <v>12</v>
      </c>
      <c r="P796" t="s">
        <v>18</v>
      </c>
      <c r="Q796" t="s">
        <v>18</v>
      </c>
      <c r="R796" t="s">
        <v>18</v>
      </c>
      <c r="S796" s="7">
        <v>12</v>
      </c>
      <c r="T796" s="7" t="s">
        <v>18</v>
      </c>
    </row>
    <row r="797" spans="1:20" x14ac:dyDescent="0.25">
      <c r="A797" s="6">
        <v>796</v>
      </c>
      <c r="B797" s="6" t="s">
        <v>2646</v>
      </c>
      <c r="C797" s="6" t="s">
        <v>2647</v>
      </c>
      <c r="D797" s="6" t="s">
        <v>2648</v>
      </c>
      <c r="E797" s="6" t="str">
        <f t="shared" si="50"/>
        <v>Bacillus thuringiensis YBT-1520</v>
      </c>
      <c r="F797" s="6" t="str">
        <f t="shared" si="51"/>
        <v xml:space="preserve">Bacillus </v>
      </c>
      <c r="G797" s="6" t="str">
        <f t="shared" si="52"/>
        <v xml:space="preserve">thuringiensis </v>
      </c>
      <c r="H797" s="6" t="s">
        <v>2625</v>
      </c>
      <c r="I797" t="str">
        <f t="shared" si="53"/>
        <v>thuringiensis YBT-15</v>
      </c>
      <c r="J797" t="s">
        <v>12</v>
      </c>
      <c r="K797" t="s">
        <v>33</v>
      </c>
      <c r="L797" t="s">
        <v>1312</v>
      </c>
      <c r="M797">
        <v>2.0619999999999998</v>
      </c>
      <c r="N797">
        <v>34.820599999999999</v>
      </c>
      <c r="O797" s="7">
        <v>2</v>
      </c>
      <c r="P797" t="s">
        <v>18</v>
      </c>
      <c r="Q797" t="s">
        <v>18</v>
      </c>
      <c r="R797" t="s">
        <v>18</v>
      </c>
      <c r="S797" s="7">
        <v>2</v>
      </c>
      <c r="T797" s="7" t="s">
        <v>18</v>
      </c>
    </row>
    <row r="798" spans="1:20" x14ac:dyDescent="0.25">
      <c r="A798" s="6">
        <v>797</v>
      </c>
      <c r="B798" s="6" t="s">
        <v>2649</v>
      </c>
      <c r="C798" s="6" t="s">
        <v>2650</v>
      </c>
      <c r="D798" s="6" t="s">
        <v>2651</v>
      </c>
      <c r="E798" s="6" t="str">
        <f t="shared" si="50"/>
        <v>Bacillus thuringiensis</v>
      </c>
      <c r="F798" s="6" t="str">
        <f t="shared" si="51"/>
        <v xml:space="preserve">Bacillus </v>
      </c>
      <c r="G798" s="6" t="str">
        <f t="shared" si="52"/>
        <v>thuringiensis</v>
      </c>
      <c r="H798" s="6" t="s">
        <v>2606</v>
      </c>
      <c r="I798" t="str">
        <f t="shared" si="53"/>
        <v>thuringiensis</v>
      </c>
      <c r="J798" t="s">
        <v>12</v>
      </c>
      <c r="K798" t="s">
        <v>33</v>
      </c>
      <c r="L798" t="s">
        <v>1312</v>
      </c>
      <c r="M798">
        <v>5.415</v>
      </c>
      <c r="N798">
        <v>36.325000000000003</v>
      </c>
      <c r="O798" s="7">
        <v>3</v>
      </c>
      <c r="P798" t="s">
        <v>18</v>
      </c>
      <c r="Q798" t="s">
        <v>18</v>
      </c>
      <c r="R798" t="s">
        <v>18</v>
      </c>
      <c r="S798" s="7">
        <v>3</v>
      </c>
      <c r="T798" s="7" t="s">
        <v>18</v>
      </c>
    </row>
    <row r="799" spans="1:20" x14ac:dyDescent="0.25">
      <c r="A799" s="6">
        <v>798</v>
      </c>
      <c r="B799" s="6" t="s">
        <v>2652</v>
      </c>
      <c r="C799" s="6" t="s">
        <v>2653</v>
      </c>
      <c r="D799" s="6" t="s">
        <v>2654</v>
      </c>
      <c r="E799" s="6" t="str">
        <f t="shared" si="50"/>
        <v>Bacillus thuringiensis</v>
      </c>
      <c r="F799" s="6" t="str">
        <f t="shared" si="51"/>
        <v xml:space="preserve">Bacillus </v>
      </c>
      <c r="G799" s="6" t="str">
        <f t="shared" si="52"/>
        <v>thuringiensis</v>
      </c>
      <c r="H799" s="6" t="s">
        <v>2606</v>
      </c>
      <c r="I799" t="str">
        <f t="shared" si="53"/>
        <v>thuringiensis</v>
      </c>
      <c r="J799" t="s">
        <v>12</v>
      </c>
      <c r="K799" t="s">
        <v>33</v>
      </c>
      <c r="L799" t="s">
        <v>1312</v>
      </c>
      <c r="M799">
        <v>127.923</v>
      </c>
      <c r="N799">
        <v>32.415599999999998</v>
      </c>
      <c r="O799" s="7">
        <v>113</v>
      </c>
      <c r="P799" t="s">
        <v>18</v>
      </c>
      <c r="Q799" t="s">
        <v>18</v>
      </c>
      <c r="R799" t="s">
        <v>18</v>
      </c>
      <c r="S799" s="7">
        <v>124</v>
      </c>
      <c r="T799" s="7">
        <v>11</v>
      </c>
    </row>
    <row r="800" spans="1:20" x14ac:dyDescent="0.25">
      <c r="A800" s="6">
        <v>799</v>
      </c>
      <c r="B800" s="6" t="s">
        <v>2656</v>
      </c>
      <c r="C800" s="6" t="s">
        <v>2657</v>
      </c>
      <c r="D800" s="6" t="s">
        <v>2658</v>
      </c>
      <c r="E800" s="6" t="str">
        <f t="shared" si="50"/>
        <v>Bacillus thuringiensis ssp.israelensis, serotype HI4</v>
      </c>
      <c r="F800" s="6" t="str">
        <f t="shared" si="51"/>
        <v xml:space="preserve">Bacillus </v>
      </c>
      <c r="G800" s="6" t="str">
        <f t="shared" si="52"/>
        <v xml:space="preserve">thuringiensis </v>
      </c>
      <c r="H800" s="6" t="s">
        <v>2655</v>
      </c>
      <c r="I800" t="str">
        <f t="shared" si="53"/>
        <v>thuringiensis ssp.is</v>
      </c>
      <c r="J800" t="s">
        <v>12</v>
      </c>
      <c r="K800" t="s">
        <v>33</v>
      </c>
      <c r="L800" t="s">
        <v>1312</v>
      </c>
      <c r="M800">
        <v>7.649</v>
      </c>
      <c r="N800">
        <v>35.167999999999999</v>
      </c>
      <c r="O800" s="7">
        <v>2</v>
      </c>
      <c r="P800" t="s">
        <v>18</v>
      </c>
      <c r="Q800" t="s">
        <v>18</v>
      </c>
      <c r="R800" t="s">
        <v>18</v>
      </c>
      <c r="S800" s="7">
        <v>2</v>
      </c>
      <c r="T800" s="7" t="s">
        <v>18</v>
      </c>
    </row>
    <row r="801" spans="1:20" x14ac:dyDescent="0.25">
      <c r="A801" s="6">
        <v>800</v>
      </c>
      <c r="B801" s="6" t="s">
        <v>2659</v>
      </c>
      <c r="C801" s="6" t="s">
        <v>2660</v>
      </c>
      <c r="D801" s="6" t="s">
        <v>2661</v>
      </c>
      <c r="E801" s="6" t="str">
        <f t="shared" si="50"/>
        <v>Bacillus thuringiensis</v>
      </c>
      <c r="F801" s="6" t="str">
        <f t="shared" si="51"/>
        <v xml:space="preserve">Bacillus </v>
      </c>
      <c r="G801" s="6" t="str">
        <f t="shared" si="52"/>
        <v>thuringiensis</v>
      </c>
      <c r="H801" s="6" t="s">
        <v>2606</v>
      </c>
      <c r="I801" t="str">
        <f t="shared" si="53"/>
        <v>thuringiensis</v>
      </c>
      <c r="J801" t="s">
        <v>12</v>
      </c>
      <c r="K801" t="s">
        <v>33</v>
      </c>
      <c r="L801" t="s">
        <v>1312</v>
      </c>
      <c r="M801">
        <v>67.159000000000006</v>
      </c>
      <c r="N801">
        <v>32.433500000000002</v>
      </c>
      <c r="O801" s="7">
        <v>73</v>
      </c>
      <c r="P801" t="s">
        <v>18</v>
      </c>
      <c r="Q801" t="s">
        <v>18</v>
      </c>
      <c r="R801" t="s">
        <v>18</v>
      </c>
      <c r="S801" s="7">
        <v>73</v>
      </c>
      <c r="T801" s="7" t="s">
        <v>18</v>
      </c>
    </row>
    <row r="802" spans="1:20" x14ac:dyDescent="0.25">
      <c r="A802" s="6">
        <v>801</v>
      </c>
      <c r="B802" s="6" t="s">
        <v>2662</v>
      </c>
      <c r="C802" s="6" t="s">
        <v>2663</v>
      </c>
      <c r="D802" s="6" t="s">
        <v>2664</v>
      </c>
      <c r="E802" s="6" t="str">
        <f t="shared" si="50"/>
        <v>Bacillus thuringiensis INTA-FR7-4</v>
      </c>
      <c r="F802" s="6" t="str">
        <f t="shared" si="51"/>
        <v xml:space="preserve">Bacillus </v>
      </c>
      <c r="G802" s="6" t="str">
        <f t="shared" si="52"/>
        <v xml:space="preserve">thuringiensis </v>
      </c>
      <c r="H802" s="6" t="s">
        <v>2594</v>
      </c>
      <c r="I802" t="str">
        <f t="shared" si="53"/>
        <v>thuringiensis INTA-F</v>
      </c>
      <c r="J802" t="s">
        <v>12</v>
      </c>
      <c r="K802" t="s">
        <v>33</v>
      </c>
      <c r="L802" t="s">
        <v>1312</v>
      </c>
      <c r="M802">
        <v>12.095000000000001</v>
      </c>
      <c r="N802">
        <v>31.211200000000002</v>
      </c>
      <c r="O802" s="7">
        <v>11</v>
      </c>
      <c r="P802" t="s">
        <v>18</v>
      </c>
      <c r="Q802" t="s">
        <v>18</v>
      </c>
      <c r="R802" t="s">
        <v>18</v>
      </c>
      <c r="S802" s="7">
        <v>11</v>
      </c>
      <c r="T802" s="7" t="s">
        <v>18</v>
      </c>
    </row>
    <row r="803" spans="1:20" x14ac:dyDescent="0.25">
      <c r="A803" s="6">
        <v>802</v>
      </c>
      <c r="B803" s="6" t="s">
        <v>2666</v>
      </c>
      <c r="C803" s="6" t="s">
        <v>2667</v>
      </c>
      <c r="D803" s="6" t="s">
        <v>2668</v>
      </c>
      <c r="E803" s="6" t="str">
        <f t="shared" si="50"/>
        <v>Bacillus thuringiensis 1-3</v>
      </c>
      <c r="F803" s="6" t="str">
        <f t="shared" si="51"/>
        <v xml:space="preserve">Bacillus </v>
      </c>
      <c r="G803" s="6" t="str">
        <f t="shared" si="52"/>
        <v xml:space="preserve">thuringiensis </v>
      </c>
      <c r="H803" s="6" t="s">
        <v>2665</v>
      </c>
      <c r="I803" t="str">
        <f t="shared" si="53"/>
        <v>thuringiensis 1-3</v>
      </c>
      <c r="J803" t="s">
        <v>12</v>
      </c>
      <c r="K803" t="s">
        <v>33</v>
      </c>
      <c r="L803" t="s">
        <v>1312</v>
      </c>
      <c r="M803">
        <v>11.363</v>
      </c>
      <c r="N803">
        <v>31.488199999999999</v>
      </c>
      <c r="O803" s="7">
        <v>19</v>
      </c>
      <c r="P803" t="s">
        <v>18</v>
      </c>
      <c r="Q803" t="s">
        <v>18</v>
      </c>
      <c r="R803" t="s">
        <v>18</v>
      </c>
      <c r="S803" s="7">
        <v>19</v>
      </c>
      <c r="T803" s="7" t="s">
        <v>18</v>
      </c>
    </row>
    <row r="804" spans="1:20" x14ac:dyDescent="0.25">
      <c r="A804" s="6">
        <v>803</v>
      </c>
      <c r="B804" s="6" t="s">
        <v>2670</v>
      </c>
      <c r="C804" s="6" t="s">
        <v>2671</v>
      </c>
      <c r="D804" s="6" t="s">
        <v>2672</v>
      </c>
      <c r="E804" s="6" t="str">
        <f t="shared" si="50"/>
        <v>Bacillus thuringiensis H1.1</v>
      </c>
      <c r="F804" s="6" t="str">
        <f t="shared" si="51"/>
        <v xml:space="preserve">Bacillus </v>
      </c>
      <c r="G804" s="6" t="str">
        <f t="shared" si="52"/>
        <v xml:space="preserve">thuringiensis </v>
      </c>
      <c r="H804" s="6" t="s">
        <v>2669</v>
      </c>
      <c r="I804" t="str">
        <f t="shared" si="53"/>
        <v>thuringiensis H1.1</v>
      </c>
      <c r="J804" t="s">
        <v>12</v>
      </c>
      <c r="K804" t="s">
        <v>33</v>
      </c>
      <c r="L804" t="s">
        <v>1312</v>
      </c>
      <c r="M804">
        <v>8.2539999999999996</v>
      </c>
      <c r="N804">
        <v>32.4328</v>
      </c>
      <c r="O804" s="7">
        <v>5</v>
      </c>
      <c r="P804" t="s">
        <v>18</v>
      </c>
      <c r="Q804" t="s">
        <v>18</v>
      </c>
      <c r="R804" t="s">
        <v>18</v>
      </c>
      <c r="S804" s="7">
        <v>5</v>
      </c>
      <c r="T804" s="7" t="s">
        <v>18</v>
      </c>
    </row>
    <row r="805" spans="1:20" x14ac:dyDescent="0.25">
      <c r="A805" s="6">
        <v>804</v>
      </c>
      <c r="B805" s="6" t="s">
        <v>2673</v>
      </c>
      <c r="C805" s="6" t="s">
        <v>2674</v>
      </c>
      <c r="D805" s="6" t="s">
        <v>2675</v>
      </c>
      <c r="E805" s="6" t="str">
        <f t="shared" si="50"/>
        <v>Bacillus thuringiensis</v>
      </c>
      <c r="F805" s="6" t="str">
        <f t="shared" si="51"/>
        <v xml:space="preserve">Bacillus </v>
      </c>
      <c r="G805" s="6" t="str">
        <f t="shared" si="52"/>
        <v>thuringiensis</v>
      </c>
      <c r="H805" s="6" t="s">
        <v>2606</v>
      </c>
      <c r="I805" t="str">
        <f t="shared" si="53"/>
        <v>thuringiensis</v>
      </c>
      <c r="J805" t="s">
        <v>12</v>
      </c>
      <c r="K805" t="s">
        <v>33</v>
      </c>
      <c r="L805" t="s">
        <v>1312</v>
      </c>
      <c r="M805">
        <v>11.365</v>
      </c>
      <c r="N805">
        <v>31.6586</v>
      </c>
      <c r="O805" s="7">
        <v>11</v>
      </c>
      <c r="P805" t="s">
        <v>18</v>
      </c>
      <c r="Q805" t="s">
        <v>18</v>
      </c>
      <c r="R805" t="s">
        <v>18</v>
      </c>
      <c r="S805" s="7">
        <v>11</v>
      </c>
      <c r="T805" s="7" t="s">
        <v>18</v>
      </c>
    </row>
    <row r="806" spans="1:20" x14ac:dyDescent="0.25">
      <c r="A806" s="6">
        <v>805</v>
      </c>
      <c r="B806" s="6" t="s">
        <v>2677</v>
      </c>
      <c r="C806" s="6" t="s">
        <v>2678</v>
      </c>
      <c r="D806" s="6" t="s">
        <v>2679</v>
      </c>
      <c r="E806" s="6" t="str">
        <f t="shared" si="50"/>
        <v>Bacillus thuringiensis H56</v>
      </c>
      <c r="F806" s="6" t="str">
        <f t="shared" si="51"/>
        <v xml:space="preserve">Bacillus </v>
      </c>
      <c r="G806" s="6" t="str">
        <f t="shared" si="52"/>
        <v xml:space="preserve">thuringiensis </v>
      </c>
      <c r="H806" s="6" t="s">
        <v>2676</v>
      </c>
      <c r="I806" t="str">
        <f t="shared" si="53"/>
        <v>thuringiensis H56</v>
      </c>
      <c r="J806" t="s">
        <v>12</v>
      </c>
      <c r="K806" t="s">
        <v>33</v>
      </c>
      <c r="L806" t="s">
        <v>1312</v>
      </c>
      <c r="M806">
        <v>2.0619999999999998</v>
      </c>
      <c r="N806">
        <v>34.869100000000003</v>
      </c>
      <c r="O806" s="7">
        <v>2</v>
      </c>
      <c r="P806" t="s">
        <v>18</v>
      </c>
      <c r="Q806" t="s">
        <v>18</v>
      </c>
      <c r="R806" t="s">
        <v>18</v>
      </c>
      <c r="S806" s="7">
        <v>2</v>
      </c>
      <c r="T806" s="7" t="s">
        <v>18</v>
      </c>
    </row>
    <row r="807" spans="1:20" x14ac:dyDescent="0.25">
      <c r="A807" s="6">
        <v>806</v>
      </c>
      <c r="B807" s="6" t="s">
        <v>46</v>
      </c>
      <c r="C807" s="6" t="s">
        <v>18</v>
      </c>
      <c r="D807" s="6" t="s">
        <v>2681</v>
      </c>
      <c r="E807" s="6" t="str">
        <f t="shared" si="50"/>
        <v>Bacillus thuringiensis XL6</v>
      </c>
      <c r="F807" s="6" t="str">
        <f t="shared" si="51"/>
        <v xml:space="preserve">Bacillus </v>
      </c>
      <c r="G807" s="6" t="str">
        <f t="shared" si="52"/>
        <v xml:space="preserve">thuringiensis </v>
      </c>
      <c r="H807" s="6" t="s">
        <v>2680</v>
      </c>
      <c r="I807" t="str">
        <f t="shared" si="53"/>
        <v>thuringiensis XL6</v>
      </c>
      <c r="J807" t="s">
        <v>12</v>
      </c>
      <c r="K807" t="s">
        <v>33</v>
      </c>
      <c r="L807" t="s">
        <v>1312</v>
      </c>
      <c r="M807">
        <v>393.62</v>
      </c>
      <c r="N807">
        <v>30.951899999999998</v>
      </c>
      <c r="O807" s="7">
        <v>313</v>
      </c>
      <c r="P807" t="s">
        <v>18</v>
      </c>
      <c r="Q807" t="s">
        <v>18</v>
      </c>
      <c r="R807" t="s">
        <v>18</v>
      </c>
      <c r="S807" s="7">
        <v>353</v>
      </c>
      <c r="T807" s="7">
        <v>40</v>
      </c>
    </row>
    <row r="808" spans="1:20" x14ac:dyDescent="0.25">
      <c r="A808" s="6">
        <v>807</v>
      </c>
      <c r="B808" s="6" t="s">
        <v>2683</v>
      </c>
      <c r="C808" s="6" t="s">
        <v>18</v>
      </c>
      <c r="D808" s="6" t="s">
        <v>2684</v>
      </c>
      <c r="E808" s="6" t="str">
        <f t="shared" si="50"/>
        <v>Bacillus thuringiensis YWC2-8</v>
      </c>
      <c r="F808" s="6" t="str">
        <f t="shared" si="51"/>
        <v xml:space="preserve">Bacillus </v>
      </c>
      <c r="G808" s="6" t="str">
        <f t="shared" si="52"/>
        <v xml:space="preserve">thuringiensis </v>
      </c>
      <c r="H808" s="6" t="s">
        <v>2682</v>
      </c>
      <c r="I808" t="str">
        <f t="shared" si="53"/>
        <v>thuringiensis YWC2-8</v>
      </c>
      <c r="J808" t="s">
        <v>12</v>
      </c>
      <c r="K808" t="s">
        <v>33</v>
      </c>
      <c r="L808" t="s">
        <v>1312</v>
      </c>
      <c r="M808">
        <v>84.491</v>
      </c>
      <c r="N808">
        <v>32.2164</v>
      </c>
      <c r="O808" s="7">
        <v>86</v>
      </c>
      <c r="P808" t="s">
        <v>18</v>
      </c>
      <c r="Q808" t="s">
        <v>18</v>
      </c>
      <c r="R808" t="s">
        <v>18</v>
      </c>
      <c r="S808" s="7">
        <v>91</v>
      </c>
      <c r="T808" s="7">
        <v>5</v>
      </c>
    </row>
    <row r="809" spans="1:20" x14ac:dyDescent="0.25">
      <c r="A809" s="6">
        <v>808</v>
      </c>
      <c r="B809" s="6" t="s">
        <v>2685</v>
      </c>
      <c r="C809" s="6" t="s">
        <v>18</v>
      </c>
      <c r="D809" s="6" t="s">
        <v>2686</v>
      </c>
      <c r="E809" s="6" t="str">
        <f t="shared" si="50"/>
        <v>Bacillus thuringiensis YWC2-8</v>
      </c>
      <c r="F809" s="6" t="str">
        <f t="shared" si="51"/>
        <v xml:space="preserve">Bacillus </v>
      </c>
      <c r="G809" s="6" t="str">
        <f t="shared" si="52"/>
        <v xml:space="preserve">thuringiensis </v>
      </c>
      <c r="H809" s="6" t="s">
        <v>2682</v>
      </c>
      <c r="I809" t="str">
        <f t="shared" si="53"/>
        <v>thuringiensis YWC2-8</v>
      </c>
      <c r="J809" t="s">
        <v>12</v>
      </c>
      <c r="K809" t="s">
        <v>33</v>
      </c>
      <c r="L809" t="s">
        <v>1312</v>
      </c>
      <c r="M809">
        <v>82.531000000000006</v>
      </c>
      <c r="N809">
        <v>30.9847</v>
      </c>
      <c r="O809" s="7">
        <v>92</v>
      </c>
      <c r="P809" t="s">
        <v>18</v>
      </c>
      <c r="Q809" t="s">
        <v>18</v>
      </c>
      <c r="R809" t="s">
        <v>18</v>
      </c>
      <c r="S809" s="7">
        <v>93</v>
      </c>
      <c r="T809" s="7">
        <v>1</v>
      </c>
    </row>
    <row r="810" spans="1:20" x14ac:dyDescent="0.25">
      <c r="A810" s="6">
        <v>809</v>
      </c>
      <c r="B810" s="6" t="s">
        <v>2687</v>
      </c>
      <c r="C810" s="6" t="s">
        <v>18</v>
      </c>
      <c r="D810" s="6" t="s">
        <v>2688</v>
      </c>
      <c r="E810" s="6" t="str">
        <f t="shared" si="50"/>
        <v>Bacillus thuringiensis YWC2-8</v>
      </c>
      <c r="F810" s="6" t="str">
        <f t="shared" si="51"/>
        <v xml:space="preserve">Bacillus </v>
      </c>
      <c r="G810" s="6" t="str">
        <f t="shared" si="52"/>
        <v xml:space="preserve">thuringiensis </v>
      </c>
      <c r="H810" s="6" t="s">
        <v>2682</v>
      </c>
      <c r="I810" t="str">
        <f t="shared" si="53"/>
        <v>thuringiensis YWC2-8</v>
      </c>
      <c r="J810" t="s">
        <v>12</v>
      </c>
      <c r="K810" t="s">
        <v>33</v>
      </c>
      <c r="L810" t="s">
        <v>1312</v>
      </c>
      <c r="M810">
        <v>46.634</v>
      </c>
      <c r="N810">
        <v>35.435499999999998</v>
      </c>
      <c r="O810" s="7">
        <v>66</v>
      </c>
      <c r="P810" t="s">
        <v>18</v>
      </c>
      <c r="Q810" t="s">
        <v>18</v>
      </c>
      <c r="R810" t="s">
        <v>18</v>
      </c>
      <c r="S810" s="7">
        <v>66</v>
      </c>
      <c r="T810" s="7" t="s">
        <v>18</v>
      </c>
    </row>
    <row r="811" spans="1:20" x14ac:dyDescent="0.25">
      <c r="A811" s="6">
        <v>810</v>
      </c>
      <c r="B811" s="6" t="s">
        <v>2689</v>
      </c>
      <c r="C811" s="6" t="s">
        <v>18</v>
      </c>
      <c r="D811" s="6" t="s">
        <v>2690</v>
      </c>
      <c r="E811" s="6" t="str">
        <f t="shared" si="50"/>
        <v>Bacillus thuringiensis YWC2-8</v>
      </c>
      <c r="F811" s="6" t="str">
        <f t="shared" si="51"/>
        <v xml:space="preserve">Bacillus </v>
      </c>
      <c r="G811" s="6" t="str">
        <f t="shared" si="52"/>
        <v xml:space="preserve">thuringiensis </v>
      </c>
      <c r="H811" s="6" t="s">
        <v>2682</v>
      </c>
      <c r="I811" t="str">
        <f t="shared" si="53"/>
        <v>thuringiensis YWC2-8</v>
      </c>
      <c r="J811" t="s">
        <v>12</v>
      </c>
      <c r="K811" t="s">
        <v>33</v>
      </c>
      <c r="L811" t="s">
        <v>1312</v>
      </c>
      <c r="M811">
        <v>80.698999999999998</v>
      </c>
      <c r="N811">
        <v>33.498600000000003</v>
      </c>
      <c r="O811" s="7">
        <v>79</v>
      </c>
      <c r="P811" t="s">
        <v>18</v>
      </c>
      <c r="Q811" t="s">
        <v>18</v>
      </c>
      <c r="R811" t="s">
        <v>18</v>
      </c>
      <c r="S811" s="7">
        <v>82</v>
      </c>
      <c r="T811" s="7">
        <v>3</v>
      </c>
    </row>
    <row r="812" spans="1:20" x14ac:dyDescent="0.25">
      <c r="A812" s="6">
        <v>811</v>
      </c>
      <c r="B812" s="6" t="s">
        <v>2691</v>
      </c>
      <c r="C812" s="6" t="s">
        <v>18</v>
      </c>
      <c r="D812" s="6" t="s">
        <v>2692</v>
      </c>
      <c r="E812" s="6" t="str">
        <f t="shared" si="50"/>
        <v>Bacillus thuringiensis YWC2-8</v>
      </c>
      <c r="F812" s="6" t="str">
        <f t="shared" si="51"/>
        <v xml:space="preserve">Bacillus </v>
      </c>
      <c r="G812" s="6" t="str">
        <f t="shared" si="52"/>
        <v xml:space="preserve">thuringiensis </v>
      </c>
      <c r="H812" s="6" t="s">
        <v>2682</v>
      </c>
      <c r="I812" t="str">
        <f t="shared" si="53"/>
        <v>thuringiensis YWC2-8</v>
      </c>
      <c r="J812" t="s">
        <v>12</v>
      </c>
      <c r="K812" t="s">
        <v>33</v>
      </c>
      <c r="L812" t="s">
        <v>1312</v>
      </c>
      <c r="M812">
        <v>8.5120000000000005</v>
      </c>
      <c r="N812">
        <v>30.791799999999999</v>
      </c>
      <c r="O812" s="7">
        <v>9</v>
      </c>
      <c r="P812" t="s">
        <v>18</v>
      </c>
      <c r="Q812" t="s">
        <v>18</v>
      </c>
      <c r="R812" t="s">
        <v>18</v>
      </c>
      <c r="S812" s="7">
        <v>9</v>
      </c>
      <c r="T812" s="7" t="s">
        <v>18</v>
      </c>
    </row>
    <row r="813" spans="1:20" x14ac:dyDescent="0.25">
      <c r="A813" s="6">
        <v>812</v>
      </c>
      <c r="B813" s="6" t="s">
        <v>2693</v>
      </c>
      <c r="C813" s="6" t="s">
        <v>18</v>
      </c>
      <c r="D813" s="6" t="s">
        <v>2694</v>
      </c>
      <c r="E813" s="6" t="str">
        <f t="shared" si="50"/>
        <v>Bacillus thuringiensis YWC2-8</v>
      </c>
      <c r="F813" s="6" t="str">
        <f t="shared" si="51"/>
        <v xml:space="preserve">Bacillus </v>
      </c>
      <c r="G813" s="6" t="str">
        <f t="shared" si="52"/>
        <v xml:space="preserve">thuringiensis </v>
      </c>
      <c r="H813" s="6" t="s">
        <v>2682</v>
      </c>
      <c r="I813" t="str">
        <f t="shared" si="53"/>
        <v>thuringiensis YWC2-8</v>
      </c>
      <c r="J813" t="s">
        <v>12</v>
      </c>
      <c r="K813" t="s">
        <v>33</v>
      </c>
      <c r="L813" t="s">
        <v>1312</v>
      </c>
      <c r="M813">
        <v>250.70599999999999</v>
      </c>
      <c r="N813">
        <v>33.488599999999998</v>
      </c>
      <c r="O813" s="7">
        <v>217</v>
      </c>
      <c r="P813" t="s">
        <v>18</v>
      </c>
      <c r="Q813" t="s">
        <v>18</v>
      </c>
      <c r="R813" t="s">
        <v>18</v>
      </c>
      <c r="S813" s="7">
        <v>229</v>
      </c>
      <c r="T813" s="7">
        <v>12</v>
      </c>
    </row>
    <row r="814" spans="1:20" x14ac:dyDescent="0.25">
      <c r="A814" s="6">
        <v>813</v>
      </c>
      <c r="B814" s="6" t="s">
        <v>2696</v>
      </c>
      <c r="C814" s="6" t="s">
        <v>2697</v>
      </c>
      <c r="D814" s="6" t="s">
        <v>2698</v>
      </c>
      <c r="E814" s="6" t="str">
        <f t="shared" si="50"/>
        <v>Bacillus thuringiensis BMB171</v>
      </c>
      <c r="F814" s="6" t="str">
        <f t="shared" si="51"/>
        <v xml:space="preserve">Bacillus </v>
      </c>
      <c r="G814" s="6" t="str">
        <f t="shared" si="52"/>
        <v xml:space="preserve">thuringiensis </v>
      </c>
      <c r="H814" s="6" t="s">
        <v>2695</v>
      </c>
      <c r="I814" t="str">
        <f t="shared" si="53"/>
        <v>thuringiensis BMB171</v>
      </c>
      <c r="J814" t="s">
        <v>12</v>
      </c>
      <c r="K814" t="s">
        <v>33</v>
      </c>
      <c r="L814" t="s">
        <v>1312</v>
      </c>
      <c r="M814">
        <v>312.96300000000002</v>
      </c>
      <c r="N814">
        <v>33.270099999999999</v>
      </c>
      <c r="O814" s="7">
        <v>240</v>
      </c>
      <c r="P814" t="s">
        <v>18</v>
      </c>
      <c r="Q814" t="s">
        <v>18</v>
      </c>
      <c r="R814" t="s">
        <v>18</v>
      </c>
      <c r="S814" s="7">
        <v>268</v>
      </c>
      <c r="T814" s="7">
        <v>28</v>
      </c>
    </row>
    <row r="815" spans="1:20" x14ac:dyDescent="0.25">
      <c r="A815" s="6">
        <v>814</v>
      </c>
      <c r="B815" s="6" t="s">
        <v>2700</v>
      </c>
      <c r="C815" s="6" t="s">
        <v>2701</v>
      </c>
      <c r="D815" s="6" t="s">
        <v>2702</v>
      </c>
      <c r="E815" s="6" t="str">
        <f t="shared" si="50"/>
        <v>Bacillus thuringiensis Bt407</v>
      </c>
      <c r="F815" s="6" t="str">
        <f t="shared" si="51"/>
        <v xml:space="preserve">Bacillus </v>
      </c>
      <c r="G815" s="6" t="str">
        <f t="shared" si="52"/>
        <v xml:space="preserve">thuringiensis </v>
      </c>
      <c r="H815" s="6" t="s">
        <v>2699</v>
      </c>
      <c r="I815" t="str">
        <f t="shared" si="53"/>
        <v>thuringiensis Bt407</v>
      </c>
      <c r="J815" t="s">
        <v>12</v>
      </c>
      <c r="K815" t="s">
        <v>33</v>
      </c>
      <c r="L815" t="s">
        <v>1312</v>
      </c>
      <c r="M815">
        <v>77.894999999999996</v>
      </c>
      <c r="N815">
        <v>32.285800000000002</v>
      </c>
      <c r="O815" s="7">
        <v>86</v>
      </c>
      <c r="P815" t="s">
        <v>18</v>
      </c>
      <c r="Q815" t="s">
        <v>18</v>
      </c>
      <c r="R815" t="s">
        <v>18</v>
      </c>
      <c r="S815" s="7">
        <v>86</v>
      </c>
      <c r="T815" s="7" t="s">
        <v>18</v>
      </c>
    </row>
    <row r="816" spans="1:20" x14ac:dyDescent="0.25">
      <c r="A816" s="6">
        <v>815</v>
      </c>
      <c r="B816" s="6" t="s">
        <v>2703</v>
      </c>
      <c r="C816" s="6" t="s">
        <v>2704</v>
      </c>
      <c r="D816" s="6" t="s">
        <v>2705</v>
      </c>
      <c r="E816" s="6" t="str">
        <f t="shared" si="50"/>
        <v>Bacillus thuringiensis Bt407</v>
      </c>
      <c r="F816" s="6" t="str">
        <f t="shared" si="51"/>
        <v xml:space="preserve">Bacillus </v>
      </c>
      <c r="G816" s="6" t="str">
        <f t="shared" si="52"/>
        <v xml:space="preserve">thuringiensis </v>
      </c>
      <c r="H816" s="6" t="s">
        <v>2699</v>
      </c>
      <c r="I816" t="str">
        <f t="shared" si="53"/>
        <v>thuringiensis Bt407</v>
      </c>
      <c r="J816" t="s">
        <v>12</v>
      </c>
      <c r="K816" t="s">
        <v>33</v>
      </c>
      <c r="L816" t="s">
        <v>1312</v>
      </c>
      <c r="M816">
        <v>15.189</v>
      </c>
      <c r="N816">
        <v>35.650799999999997</v>
      </c>
      <c r="O816" s="7">
        <v>14</v>
      </c>
      <c r="P816" t="s">
        <v>18</v>
      </c>
      <c r="Q816" t="s">
        <v>18</v>
      </c>
      <c r="R816" t="s">
        <v>18</v>
      </c>
      <c r="S816" s="7">
        <v>14</v>
      </c>
      <c r="T816" s="7" t="s">
        <v>18</v>
      </c>
    </row>
    <row r="817" spans="1:20" x14ac:dyDescent="0.25">
      <c r="A817" s="6">
        <v>816</v>
      </c>
      <c r="B817" s="6" t="s">
        <v>2706</v>
      </c>
      <c r="C817" s="6" t="s">
        <v>2707</v>
      </c>
      <c r="D817" s="6" t="s">
        <v>2708</v>
      </c>
      <c r="E817" s="6" t="str">
        <f t="shared" si="50"/>
        <v>Bacillus thuringiensis Bt407</v>
      </c>
      <c r="F817" s="6" t="str">
        <f t="shared" si="51"/>
        <v xml:space="preserve">Bacillus </v>
      </c>
      <c r="G817" s="6" t="str">
        <f t="shared" si="52"/>
        <v xml:space="preserve">thuringiensis </v>
      </c>
      <c r="H817" s="6" t="s">
        <v>2699</v>
      </c>
      <c r="I817" t="str">
        <f t="shared" si="53"/>
        <v>thuringiensis Bt407</v>
      </c>
      <c r="J817" t="s">
        <v>12</v>
      </c>
      <c r="K817" t="s">
        <v>33</v>
      </c>
      <c r="L817" t="s">
        <v>1312</v>
      </c>
      <c r="M817">
        <v>6.88</v>
      </c>
      <c r="N817">
        <v>31.758700000000001</v>
      </c>
      <c r="O817" s="7">
        <v>7</v>
      </c>
      <c r="P817" t="s">
        <v>18</v>
      </c>
      <c r="Q817" t="s">
        <v>18</v>
      </c>
      <c r="R817" t="s">
        <v>18</v>
      </c>
      <c r="S817" s="7">
        <v>7</v>
      </c>
      <c r="T817" s="7" t="s">
        <v>18</v>
      </c>
    </row>
    <row r="818" spans="1:20" x14ac:dyDescent="0.25">
      <c r="A818" s="6">
        <v>817</v>
      </c>
      <c r="B818" s="6" t="s">
        <v>2709</v>
      </c>
      <c r="C818" s="6" t="s">
        <v>2710</v>
      </c>
      <c r="D818" s="6" t="s">
        <v>2711</v>
      </c>
      <c r="E818" s="6" t="str">
        <f t="shared" si="50"/>
        <v>Bacillus thuringiensis Bt407</v>
      </c>
      <c r="F818" s="6" t="str">
        <f t="shared" si="51"/>
        <v xml:space="preserve">Bacillus </v>
      </c>
      <c r="G818" s="6" t="str">
        <f t="shared" si="52"/>
        <v xml:space="preserve">thuringiensis </v>
      </c>
      <c r="H818" s="6" t="s">
        <v>2699</v>
      </c>
      <c r="I818" t="str">
        <f t="shared" si="53"/>
        <v>thuringiensis Bt407</v>
      </c>
      <c r="J818" t="s">
        <v>12</v>
      </c>
      <c r="K818" t="s">
        <v>33</v>
      </c>
      <c r="L818" t="s">
        <v>1312</v>
      </c>
      <c r="M818">
        <v>5.5179999999999998</v>
      </c>
      <c r="N818">
        <v>31.623799999999999</v>
      </c>
      <c r="O818" s="7">
        <v>5</v>
      </c>
      <c r="P818" t="s">
        <v>18</v>
      </c>
      <c r="Q818" t="s">
        <v>18</v>
      </c>
      <c r="R818" t="s">
        <v>18</v>
      </c>
      <c r="S818" s="7">
        <v>5</v>
      </c>
      <c r="T818" s="7" t="s">
        <v>18</v>
      </c>
    </row>
    <row r="819" spans="1:20" x14ac:dyDescent="0.25">
      <c r="A819" s="6">
        <v>818</v>
      </c>
      <c r="B819" s="6" t="s">
        <v>2712</v>
      </c>
      <c r="C819" s="6" t="s">
        <v>2713</v>
      </c>
      <c r="D819" s="6" t="s">
        <v>2714</v>
      </c>
      <c r="E819" s="6" t="str">
        <f t="shared" si="50"/>
        <v>Bacillus thuringiensis Bt407</v>
      </c>
      <c r="F819" s="6" t="str">
        <f t="shared" si="51"/>
        <v xml:space="preserve">Bacillus </v>
      </c>
      <c r="G819" s="6" t="str">
        <f t="shared" si="52"/>
        <v xml:space="preserve">thuringiensis </v>
      </c>
      <c r="H819" s="6" t="s">
        <v>2699</v>
      </c>
      <c r="I819" t="str">
        <f t="shared" si="53"/>
        <v>thuringiensis Bt407</v>
      </c>
      <c r="J819" t="s">
        <v>12</v>
      </c>
      <c r="K819" t="s">
        <v>33</v>
      </c>
      <c r="L819" t="s">
        <v>1312</v>
      </c>
      <c r="M819">
        <v>501.911</v>
      </c>
      <c r="N819">
        <v>31.5183</v>
      </c>
      <c r="O819" s="7">
        <v>681</v>
      </c>
      <c r="P819" t="s">
        <v>18</v>
      </c>
      <c r="Q819">
        <v>31</v>
      </c>
      <c r="R819" t="s">
        <v>18</v>
      </c>
      <c r="S819" s="7">
        <v>712</v>
      </c>
      <c r="T819" s="7" t="s">
        <v>18</v>
      </c>
    </row>
    <row r="820" spans="1:20" x14ac:dyDescent="0.25">
      <c r="A820" s="6">
        <v>819</v>
      </c>
      <c r="B820" s="6" t="s">
        <v>2715</v>
      </c>
      <c r="C820" s="6" t="s">
        <v>2716</v>
      </c>
      <c r="D820" s="6" t="s">
        <v>2717</v>
      </c>
      <c r="E820" s="6" t="str">
        <f t="shared" si="50"/>
        <v>Bacillus thuringiensis Bt407</v>
      </c>
      <c r="F820" s="6" t="str">
        <f t="shared" si="51"/>
        <v xml:space="preserve">Bacillus </v>
      </c>
      <c r="G820" s="6" t="str">
        <f t="shared" si="52"/>
        <v xml:space="preserve">thuringiensis </v>
      </c>
      <c r="H820" s="6" t="s">
        <v>2699</v>
      </c>
      <c r="I820" t="str">
        <f t="shared" si="53"/>
        <v>thuringiensis Bt407</v>
      </c>
      <c r="J820" t="s">
        <v>12</v>
      </c>
      <c r="K820" t="s">
        <v>33</v>
      </c>
      <c r="L820" t="s">
        <v>1312</v>
      </c>
      <c r="M820">
        <v>8.5129999999999999</v>
      </c>
      <c r="N820">
        <v>30.7882</v>
      </c>
      <c r="O820" s="7">
        <v>9</v>
      </c>
      <c r="P820" t="s">
        <v>18</v>
      </c>
      <c r="Q820" t="s">
        <v>18</v>
      </c>
      <c r="R820" t="s">
        <v>18</v>
      </c>
      <c r="S820" s="7">
        <v>9</v>
      </c>
      <c r="T820" s="7" t="s">
        <v>18</v>
      </c>
    </row>
    <row r="821" spans="1:20" x14ac:dyDescent="0.25">
      <c r="A821" s="6">
        <v>820</v>
      </c>
      <c r="B821" s="6" t="s">
        <v>2718</v>
      </c>
      <c r="C821" s="6" t="s">
        <v>2719</v>
      </c>
      <c r="D821" s="6" t="s">
        <v>2720</v>
      </c>
      <c r="E821" s="6" t="str">
        <f t="shared" si="50"/>
        <v>Bacillus thuringiensis Bt407</v>
      </c>
      <c r="F821" s="6" t="str">
        <f t="shared" si="51"/>
        <v xml:space="preserve">Bacillus </v>
      </c>
      <c r="G821" s="6" t="str">
        <f t="shared" si="52"/>
        <v xml:space="preserve">thuringiensis </v>
      </c>
      <c r="H821" s="6" t="s">
        <v>2699</v>
      </c>
      <c r="I821" t="str">
        <f t="shared" si="53"/>
        <v>thuringiensis Bt407</v>
      </c>
      <c r="J821" t="s">
        <v>12</v>
      </c>
      <c r="K821" t="s">
        <v>33</v>
      </c>
      <c r="L821" t="s">
        <v>1312</v>
      </c>
      <c r="M821">
        <v>2.0619999999999998</v>
      </c>
      <c r="N821">
        <v>34.820599999999999</v>
      </c>
      <c r="O821" s="7">
        <v>3</v>
      </c>
      <c r="P821" t="s">
        <v>18</v>
      </c>
      <c r="Q821" t="s">
        <v>18</v>
      </c>
      <c r="R821" t="s">
        <v>18</v>
      </c>
      <c r="S821" s="7">
        <v>3</v>
      </c>
      <c r="T821" s="7" t="s">
        <v>18</v>
      </c>
    </row>
    <row r="822" spans="1:20" x14ac:dyDescent="0.25">
      <c r="A822" s="6">
        <v>821</v>
      </c>
      <c r="B822" s="6" t="s">
        <v>2721</v>
      </c>
      <c r="C822" s="6" t="s">
        <v>2722</v>
      </c>
      <c r="D822" s="6" t="s">
        <v>2723</v>
      </c>
      <c r="E822" s="6" t="str">
        <f t="shared" si="50"/>
        <v>Bacillus thuringiensis Bt407</v>
      </c>
      <c r="F822" s="6" t="str">
        <f t="shared" si="51"/>
        <v xml:space="preserve">Bacillus </v>
      </c>
      <c r="G822" s="6" t="str">
        <f t="shared" si="52"/>
        <v xml:space="preserve">thuringiensis </v>
      </c>
      <c r="H822" s="6" t="s">
        <v>2699</v>
      </c>
      <c r="I822" t="str">
        <f t="shared" si="53"/>
        <v>thuringiensis Bt407</v>
      </c>
      <c r="J822" t="s">
        <v>12</v>
      </c>
      <c r="K822" t="s">
        <v>33</v>
      </c>
      <c r="L822" t="s">
        <v>1312</v>
      </c>
      <c r="M822">
        <v>8.24</v>
      </c>
      <c r="N822">
        <v>29.745100000000001</v>
      </c>
      <c r="O822" s="7">
        <v>9</v>
      </c>
      <c r="P822" t="s">
        <v>18</v>
      </c>
      <c r="Q822" t="s">
        <v>18</v>
      </c>
      <c r="R822" t="s">
        <v>18</v>
      </c>
      <c r="S822" s="7">
        <v>9</v>
      </c>
      <c r="T822" s="7" t="s">
        <v>18</v>
      </c>
    </row>
    <row r="823" spans="1:20" x14ac:dyDescent="0.25">
      <c r="A823" s="6">
        <v>822</v>
      </c>
      <c r="B823" s="6" t="s">
        <v>2724</v>
      </c>
      <c r="C823" s="6" t="s">
        <v>2725</v>
      </c>
      <c r="D823" s="6" t="s">
        <v>2726</v>
      </c>
      <c r="E823" s="6" t="str">
        <f t="shared" si="50"/>
        <v>Bacillus thuringiensis Bt407</v>
      </c>
      <c r="F823" s="6" t="str">
        <f t="shared" si="51"/>
        <v xml:space="preserve">Bacillus </v>
      </c>
      <c r="G823" s="6" t="str">
        <f t="shared" si="52"/>
        <v xml:space="preserve">thuringiensis </v>
      </c>
      <c r="H823" s="6" t="s">
        <v>2699</v>
      </c>
      <c r="I823" t="str">
        <f t="shared" si="53"/>
        <v>thuringiensis Bt407</v>
      </c>
      <c r="J823" t="s">
        <v>12</v>
      </c>
      <c r="K823" t="s">
        <v>33</v>
      </c>
      <c r="L823" t="s">
        <v>1312</v>
      </c>
      <c r="M823">
        <v>7.6349999999999998</v>
      </c>
      <c r="N823">
        <v>32.206899999999997</v>
      </c>
      <c r="O823" s="7">
        <v>9</v>
      </c>
      <c r="P823" t="s">
        <v>18</v>
      </c>
      <c r="Q823" t="s">
        <v>18</v>
      </c>
      <c r="R823" t="s">
        <v>18</v>
      </c>
      <c r="S823" s="7">
        <v>9</v>
      </c>
      <c r="T823" s="7" t="s">
        <v>18</v>
      </c>
    </row>
    <row r="824" spans="1:20" x14ac:dyDescent="0.25">
      <c r="A824" s="6">
        <v>823</v>
      </c>
      <c r="B824" s="6" t="s">
        <v>2191</v>
      </c>
      <c r="C824" s="6" t="s">
        <v>2728</v>
      </c>
      <c r="D824" s="6" t="s">
        <v>2729</v>
      </c>
      <c r="E824" s="6" t="str">
        <f t="shared" si="50"/>
        <v>Bacillus thuringiensis HD-771</v>
      </c>
      <c r="F824" s="6" t="str">
        <f t="shared" si="51"/>
        <v xml:space="preserve">Bacillus </v>
      </c>
      <c r="G824" s="6" t="str">
        <f t="shared" si="52"/>
        <v xml:space="preserve">thuringiensis </v>
      </c>
      <c r="H824" s="6" t="s">
        <v>2727</v>
      </c>
      <c r="I824" t="str">
        <f t="shared" si="53"/>
        <v>thuringiensis HD-771</v>
      </c>
      <c r="J824" t="s">
        <v>12</v>
      </c>
      <c r="K824" t="s">
        <v>33</v>
      </c>
      <c r="L824" t="s">
        <v>1312</v>
      </c>
      <c r="M824">
        <v>171.03</v>
      </c>
      <c r="N824">
        <v>32.970799999999997</v>
      </c>
      <c r="O824" s="7">
        <v>163</v>
      </c>
      <c r="P824" t="s">
        <v>18</v>
      </c>
      <c r="Q824" t="s">
        <v>18</v>
      </c>
      <c r="R824" t="s">
        <v>18</v>
      </c>
      <c r="S824" s="7">
        <v>163</v>
      </c>
      <c r="T824" s="7" t="s">
        <v>18</v>
      </c>
    </row>
    <row r="825" spans="1:20" x14ac:dyDescent="0.25">
      <c r="A825" s="6">
        <v>824</v>
      </c>
      <c r="B825" s="6" t="s">
        <v>2730</v>
      </c>
      <c r="C825" s="6" t="s">
        <v>2731</v>
      </c>
      <c r="D825" s="6" t="s">
        <v>2732</v>
      </c>
      <c r="E825" s="6" t="str">
        <f t="shared" si="50"/>
        <v>Bacillus thuringiensis HD-771</v>
      </c>
      <c r="F825" s="6" t="str">
        <f t="shared" si="51"/>
        <v xml:space="preserve">Bacillus </v>
      </c>
      <c r="G825" s="6" t="str">
        <f t="shared" si="52"/>
        <v xml:space="preserve">thuringiensis </v>
      </c>
      <c r="H825" s="6" t="s">
        <v>2727</v>
      </c>
      <c r="I825" t="str">
        <f t="shared" si="53"/>
        <v>thuringiensis HD-771</v>
      </c>
      <c r="J825" t="s">
        <v>12</v>
      </c>
      <c r="K825" t="s">
        <v>33</v>
      </c>
      <c r="L825" t="s">
        <v>1312</v>
      </c>
      <c r="M825">
        <v>8.5739999999999998</v>
      </c>
      <c r="N825">
        <v>30.067599999999999</v>
      </c>
      <c r="O825" s="7">
        <v>8</v>
      </c>
      <c r="P825" t="s">
        <v>18</v>
      </c>
      <c r="Q825" t="s">
        <v>18</v>
      </c>
      <c r="R825" t="s">
        <v>18</v>
      </c>
      <c r="S825" s="7">
        <v>9</v>
      </c>
      <c r="T825" s="7">
        <v>1</v>
      </c>
    </row>
    <row r="826" spans="1:20" x14ac:dyDescent="0.25">
      <c r="A826" s="6">
        <v>825</v>
      </c>
      <c r="B826" s="6" t="s">
        <v>2188</v>
      </c>
      <c r="C826" s="6" t="s">
        <v>2733</v>
      </c>
      <c r="D826" s="6" t="s">
        <v>2734</v>
      </c>
      <c r="E826" s="6" t="str">
        <f t="shared" si="50"/>
        <v>Bacillus thuringiensis HD-771</v>
      </c>
      <c r="F826" s="6" t="str">
        <f t="shared" si="51"/>
        <v xml:space="preserve">Bacillus </v>
      </c>
      <c r="G826" s="6" t="str">
        <f t="shared" si="52"/>
        <v xml:space="preserve">thuringiensis </v>
      </c>
      <c r="H826" s="6" t="s">
        <v>2727</v>
      </c>
      <c r="I826" t="str">
        <f t="shared" si="53"/>
        <v>thuringiensis HD-771</v>
      </c>
      <c r="J826" t="s">
        <v>12</v>
      </c>
      <c r="K826" t="s">
        <v>33</v>
      </c>
      <c r="L826" t="s">
        <v>1312</v>
      </c>
      <c r="M826">
        <v>168.999</v>
      </c>
      <c r="N826">
        <v>33.172400000000003</v>
      </c>
      <c r="O826" s="7">
        <v>158</v>
      </c>
      <c r="P826" t="s">
        <v>18</v>
      </c>
      <c r="Q826" t="s">
        <v>18</v>
      </c>
      <c r="R826" t="s">
        <v>18</v>
      </c>
      <c r="S826" s="7">
        <v>161</v>
      </c>
      <c r="T826" s="7">
        <v>3</v>
      </c>
    </row>
    <row r="827" spans="1:20" x14ac:dyDescent="0.25">
      <c r="A827" s="6">
        <v>826</v>
      </c>
      <c r="B827" s="6" t="s">
        <v>2735</v>
      </c>
      <c r="C827" s="6" t="s">
        <v>2736</v>
      </c>
      <c r="D827" s="6" t="s">
        <v>2737</v>
      </c>
      <c r="E827" s="6" t="str">
        <f t="shared" si="50"/>
        <v>Bacillus thuringiensis HD-771</v>
      </c>
      <c r="F827" s="6" t="str">
        <f t="shared" si="51"/>
        <v xml:space="preserve">Bacillus </v>
      </c>
      <c r="G827" s="6" t="str">
        <f t="shared" si="52"/>
        <v xml:space="preserve">thuringiensis </v>
      </c>
      <c r="H827" s="6" t="s">
        <v>2727</v>
      </c>
      <c r="I827" t="str">
        <f t="shared" si="53"/>
        <v>thuringiensis HD-771</v>
      </c>
      <c r="J827" t="s">
        <v>12</v>
      </c>
      <c r="K827" t="s">
        <v>33</v>
      </c>
      <c r="L827" t="s">
        <v>1312</v>
      </c>
      <c r="M827">
        <v>9.07</v>
      </c>
      <c r="N827">
        <v>33.494999999999997</v>
      </c>
      <c r="O827" s="7">
        <v>7</v>
      </c>
      <c r="P827" t="s">
        <v>18</v>
      </c>
      <c r="Q827" t="s">
        <v>18</v>
      </c>
      <c r="R827" t="s">
        <v>18</v>
      </c>
      <c r="S827" s="7">
        <v>7</v>
      </c>
      <c r="T827" s="7" t="s">
        <v>18</v>
      </c>
    </row>
    <row r="828" spans="1:20" x14ac:dyDescent="0.25">
      <c r="A828" s="6">
        <v>827</v>
      </c>
      <c r="B828" s="6" t="s">
        <v>2738</v>
      </c>
      <c r="C828" s="6" t="s">
        <v>2739</v>
      </c>
      <c r="D828" s="6" t="s">
        <v>2740</v>
      </c>
      <c r="E828" s="6" t="str">
        <f t="shared" si="50"/>
        <v>Bacillus thuringiensis HD-771</v>
      </c>
      <c r="F828" s="6" t="str">
        <f t="shared" si="51"/>
        <v xml:space="preserve">Bacillus </v>
      </c>
      <c r="G828" s="6" t="str">
        <f t="shared" si="52"/>
        <v xml:space="preserve">thuringiensis </v>
      </c>
      <c r="H828" s="6" t="s">
        <v>2727</v>
      </c>
      <c r="I828" t="str">
        <f t="shared" si="53"/>
        <v>thuringiensis HD-771</v>
      </c>
      <c r="J828" t="s">
        <v>12</v>
      </c>
      <c r="K828" t="s">
        <v>33</v>
      </c>
      <c r="L828" t="s">
        <v>1312</v>
      </c>
      <c r="M828">
        <v>45.262</v>
      </c>
      <c r="N828">
        <v>36.023600000000002</v>
      </c>
      <c r="O828" s="7">
        <v>54</v>
      </c>
      <c r="P828" t="s">
        <v>18</v>
      </c>
      <c r="Q828">
        <v>1</v>
      </c>
      <c r="R828" t="s">
        <v>18</v>
      </c>
      <c r="S828" s="7">
        <v>57</v>
      </c>
      <c r="T828" s="7">
        <v>2</v>
      </c>
    </row>
    <row r="829" spans="1:20" x14ac:dyDescent="0.25">
      <c r="A829" s="6">
        <v>828</v>
      </c>
      <c r="B829" s="6" t="s">
        <v>2741</v>
      </c>
      <c r="C829" s="6" t="s">
        <v>2742</v>
      </c>
      <c r="D829" s="6" t="s">
        <v>2743</v>
      </c>
      <c r="E829" s="6" t="str">
        <f t="shared" si="50"/>
        <v>Bacillus thuringiensis HD-771</v>
      </c>
      <c r="F829" s="6" t="str">
        <f t="shared" si="51"/>
        <v xml:space="preserve">Bacillus </v>
      </c>
      <c r="G829" s="6" t="str">
        <f t="shared" si="52"/>
        <v xml:space="preserve">thuringiensis </v>
      </c>
      <c r="H829" s="6" t="s">
        <v>2727</v>
      </c>
      <c r="I829" t="str">
        <f t="shared" si="53"/>
        <v>thuringiensis HD-771</v>
      </c>
      <c r="J829" t="s">
        <v>12</v>
      </c>
      <c r="K829" t="s">
        <v>33</v>
      </c>
      <c r="L829" t="s">
        <v>1312</v>
      </c>
      <c r="M829">
        <v>14.055999999999999</v>
      </c>
      <c r="N829">
        <v>35.230499999999999</v>
      </c>
      <c r="O829" s="7">
        <v>14</v>
      </c>
      <c r="P829" t="s">
        <v>18</v>
      </c>
      <c r="Q829" t="s">
        <v>18</v>
      </c>
      <c r="R829" t="s">
        <v>18</v>
      </c>
      <c r="S829" s="7">
        <v>14</v>
      </c>
      <c r="T829" s="7" t="s">
        <v>18</v>
      </c>
    </row>
    <row r="830" spans="1:20" x14ac:dyDescent="0.25">
      <c r="A830" s="6">
        <v>829</v>
      </c>
      <c r="B830" s="6" t="s">
        <v>2185</v>
      </c>
      <c r="C830" s="6" t="s">
        <v>2744</v>
      </c>
      <c r="D830" s="6" t="s">
        <v>2745</v>
      </c>
      <c r="E830" s="6" t="str">
        <f t="shared" si="50"/>
        <v>Bacillus thuringiensis HD-771</v>
      </c>
      <c r="F830" s="6" t="str">
        <f t="shared" si="51"/>
        <v xml:space="preserve">Bacillus </v>
      </c>
      <c r="G830" s="6" t="str">
        <f t="shared" si="52"/>
        <v xml:space="preserve">thuringiensis </v>
      </c>
      <c r="H830" s="6" t="s">
        <v>2727</v>
      </c>
      <c r="I830" t="str">
        <f t="shared" si="53"/>
        <v>thuringiensis HD-771</v>
      </c>
      <c r="J830" t="s">
        <v>12</v>
      </c>
      <c r="K830" t="s">
        <v>33</v>
      </c>
      <c r="L830" t="s">
        <v>1312</v>
      </c>
      <c r="M830">
        <v>65.47</v>
      </c>
      <c r="N830">
        <v>32.006999999999998</v>
      </c>
      <c r="O830" s="7">
        <v>72</v>
      </c>
      <c r="P830" t="s">
        <v>18</v>
      </c>
      <c r="Q830" t="s">
        <v>18</v>
      </c>
      <c r="R830" t="s">
        <v>18</v>
      </c>
      <c r="S830" s="7">
        <v>73</v>
      </c>
      <c r="T830" s="7">
        <v>1</v>
      </c>
    </row>
    <row r="831" spans="1:20" x14ac:dyDescent="0.25">
      <c r="A831" s="6">
        <v>830</v>
      </c>
      <c r="B831" s="6" t="s">
        <v>2182</v>
      </c>
      <c r="C831" s="6" t="s">
        <v>2746</v>
      </c>
      <c r="D831" s="6" t="s">
        <v>2747</v>
      </c>
      <c r="E831" s="6" t="str">
        <f t="shared" si="50"/>
        <v>Bacillus thuringiensis HD-771</v>
      </c>
      <c r="F831" s="6" t="str">
        <f t="shared" si="51"/>
        <v xml:space="preserve">Bacillus </v>
      </c>
      <c r="G831" s="6" t="str">
        <f t="shared" si="52"/>
        <v xml:space="preserve">thuringiensis </v>
      </c>
      <c r="H831" s="6" t="s">
        <v>2727</v>
      </c>
      <c r="I831" t="str">
        <f t="shared" si="53"/>
        <v>thuringiensis HD-771</v>
      </c>
      <c r="J831" t="s">
        <v>12</v>
      </c>
      <c r="K831" t="s">
        <v>33</v>
      </c>
      <c r="L831" t="s">
        <v>1312</v>
      </c>
      <c r="M831">
        <v>69.876000000000005</v>
      </c>
      <c r="N831">
        <v>34.315100000000001</v>
      </c>
      <c r="O831" s="7">
        <v>74</v>
      </c>
      <c r="P831" t="s">
        <v>18</v>
      </c>
      <c r="Q831" t="s">
        <v>18</v>
      </c>
      <c r="R831" t="s">
        <v>18</v>
      </c>
      <c r="S831" s="7">
        <v>78</v>
      </c>
      <c r="T831" s="7">
        <v>4</v>
      </c>
    </row>
    <row r="832" spans="1:20" x14ac:dyDescent="0.25">
      <c r="A832" s="6">
        <v>831</v>
      </c>
      <c r="B832" s="6" t="s">
        <v>2182</v>
      </c>
      <c r="C832" s="6" t="s">
        <v>2749</v>
      </c>
      <c r="D832" s="6" t="s">
        <v>2750</v>
      </c>
      <c r="E832" s="6" t="str">
        <f t="shared" si="50"/>
        <v>Bacillus thuringiensis HD-789</v>
      </c>
      <c r="F832" s="6" t="str">
        <f t="shared" si="51"/>
        <v xml:space="preserve">Bacillus </v>
      </c>
      <c r="G832" s="6" t="str">
        <f t="shared" si="52"/>
        <v xml:space="preserve">thuringiensis </v>
      </c>
      <c r="H832" s="6" t="s">
        <v>2748</v>
      </c>
      <c r="I832" t="str">
        <f t="shared" si="53"/>
        <v>thuringiensis HD-789</v>
      </c>
      <c r="J832" t="s">
        <v>12</v>
      </c>
      <c r="K832" t="s">
        <v>33</v>
      </c>
      <c r="L832" t="s">
        <v>1312</v>
      </c>
      <c r="M832">
        <v>224.87200000000001</v>
      </c>
      <c r="N832">
        <v>33.051200000000001</v>
      </c>
      <c r="O832" s="7">
        <v>182</v>
      </c>
      <c r="P832" t="s">
        <v>18</v>
      </c>
      <c r="Q832" t="s">
        <v>18</v>
      </c>
      <c r="R832" t="s">
        <v>18</v>
      </c>
      <c r="S832" s="7">
        <v>197</v>
      </c>
      <c r="T832" s="7">
        <v>15</v>
      </c>
    </row>
    <row r="833" spans="1:20" x14ac:dyDescent="0.25">
      <c r="A833" s="6">
        <v>832</v>
      </c>
      <c r="B833" s="6" t="s">
        <v>2741</v>
      </c>
      <c r="C833" s="6" t="s">
        <v>2751</v>
      </c>
      <c r="D833" s="6" t="s">
        <v>2752</v>
      </c>
      <c r="E833" s="6" t="str">
        <f t="shared" si="50"/>
        <v>Bacillus thuringiensis HD-789</v>
      </c>
      <c r="F833" s="6" t="str">
        <f t="shared" si="51"/>
        <v xml:space="preserve">Bacillus </v>
      </c>
      <c r="G833" s="6" t="str">
        <f t="shared" si="52"/>
        <v xml:space="preserve">thuringiensis </v>
      </c>
      <c r="H833" s="6" t="s">
        <v>2748</v>
      </c>
      <c r="I833" t="str">
        <f t="shared" si="53"/>
        <v>thuringiensis HD-789</v>
      </c>
      <c r="J833" t="s">
        <v>12</v>
      </c>
      <c r="K833" t="s">
        <v>33</v>
      </c>
      <c r="L833" t="s">
        <v>1312</v>
      </c>
      <c r="M833">
        <v>6.8239999999999998</v>
      </c>
      <c r="N833">
        <v>35.990600000000001</v>
      </c>
      <c r="O833" s="7">
        <v>4</v>
      </c>
      <c r="P833" t="s">
        <v>18</v>
      </c>
      <c r="Q833" t="s">
        <v>18</v>
      </c>
      <c r="R833" t="s">
        <v>18</v>
      </c>
      <c r="S833" s="7">
        <v>4</v>
      </c>
      <c r="T833" s="7" t="s">
        <v>18</v>
      </c>
    </row>
    <row r="834" spans="1:20" x14ac:dyDescent="0.25">
      <c r="A834" s="6">
        <v>833</v>
      </c>
      <c r="B834" s="6" t="s">
        <v>2738</v>
      </c>
      <c r="C834" s="6" t="s">
        <v>2753</v>
      </c>
      <c r="D834" s="6" t="s">
        <v>2754</v>
      </c>
      <c r="E834" s="6" t="str">
        <f t="shared" si="50"/>
        <v>Bacillus thuringiensis HD-789</v>
      </c>
      <c r="F834" s="6" t="str">
        <f t="shared" si="51"/>
        <v xml:space="preserve">Bacillus </v>
      </c>
      <c r="G834" s="6" t="str">
        <f t="shared" si="52"/>
        <v xml:space="preserve">thuringiensis </v>
      </c>
      <c r="H834" s="6" t="s">
        <v>2748</v>
      </c>
      <c r="I834" t="str">
        <f t="shared" si="53"/>
        <v>thuringiensis HD-789</v>
      </c>
      <c r="J834" t="s">
        <v>12</v>
      </c>
      <c r="K834" t="s">
        <v>33</v>
      </c>
      <c r="L834" t="s">
        <v>1312</v>
      </c>
      <c r="M834">
        <v>7.6970000000000001</v>
      </c>
      <c r="N834">
        <v>35.2605</v>
      </c>
      <c r="O834" s="7">
        <v>9</v>
      </c>
      <c r="P834" t="s">
        <v>18</v>
      </c>
      <c r="Q834" t="s">
        <v>18</v>
      </c>
      <c r="R834" t="s">
        <v>18</v>
      </c>
      <c r="S834" s="7">
        <v>9</v>
      </c>
      <c r="T834" s="7" t="s">
        <v>18</v>
      </c>
    </row>
    <row r="835" spans="1:20" x14ac:dyDescent="0.25">
      <c r="A835" s="6">
        <v>834</v>
      </c>
      <c r="B835" s="6" t="s">
        <v>2185</v>
      </c>
      <c r="C835" s="6" t="s">
        <v>2755</v>
      </c>
      <c r="D835" s="6" t="s">
        <v>2756</v>
      </c>
      <c r="E835" s="6" t="str">
        <f t="shared" ref="E835:E898" si="54">IF(IFERROR(SEARCH("'",H835,1)=1,LOOKUP($A835,$A:$A,H:H))=TRUE,"-",IF(IFERROR(SEARCH("[",H835,1)=1,LOOKUP($A835,$A:$A,H:H))=TRUE,"-",IF(EXACT(MID(H835,1,1),MID(PROPER(H835),1,1))=FALSE,"-",IF(MID(H835,1,11)="Candidatus ",MID(H835,12,100),H835))))</f>
        <v>Bacillus thuringiensis HD-789</v>
      </c>
      <c r="F835" s="6" t="str">
        <f t="shared" ref="F835:F898" si="55">IF(E835="-","-",LEFT(E835,FIND(" ",E835,1)))</f>
        <v xml:space="preserve">Bacillus </v>
      </c>
      <c r="G835" s="6" t="str">
        <f t="shared" ref="G835:G898" si="56">IF(ISERR(LEFT($I:$I,FIND(" ",$I:$I,1))),$I835,LEFT($I:$I,FIND(" ",$I:$I,1)))</f>
        <v xml:space="preserve">thuringiensis </v>
      </c>
      <c r="H835" s="6" t="s">
        <v>2748</v>
      </c>
      <c r="I835" t="str">
        <f t="shared" si="53"/>
        <v>thuringiensis HD-789</v>
      </c>
      <c r="J835" t="s">
        <v>12</v>
      </c>
      <c r="K835" t="s">
        <v>33</v>
      </c>
      <c r="L835" t="s">
        <v>1312</v>
      </c>
      <c r="M835">
        <v>14.935</v>
      </c>
      <c r="N835">
        <v>39.738900000000001</v>
      </c>
      <c r="O835" s="7">
        <v>21</v>
      </c>
      <c r="P835" t="s">
        <v>18</v>
      </c>
      <c r="Q835" t="s">
        <v>18</v>
      </c>
      <c r="R835" t="s">
        <v>18</v>
      </c>
      <c r="S835" s="7">
        <v>21</v>
      </c>
      <c r="T835" s="7" t="s">
        <v>18</v>
      </c>
    </row>
    <row r="836" spans="1:20" x14ac:dyDescent="0.25">
      <c r="A836" s="6">
        <v>835</v>
      </c>
      <c r="B836" s="6" t="s">
        <v>2191</v>
      </c>
      <c r="C836" s="6" t="s">
        <v>2757</v>
      </c>
      <c r="D836" s="6" t="s">
        <v>2758</v>
      </c>
      <c r="E836" s="6" t="str">
        <f t="shared" si="54"/>
        <v>Bacillus thuringiensis HD-789</v>
      </c>
      <c r="F836" s="6" t="str">
        <f t="shared" si="55"/>
        <v xml:space="preserve">Bacillus </v>
      </c>
      <c r="G836" s="6" t="str">
        <f t="shared" si="56"/>
        <v xml:space="preserve">thuringiensis </v>
      </c>
      <c r="H836" s="6" t="s">
        <v>2748</v>
      </c>
      <c r="I836" t="str">
        <f t="shared" si="53"/>
        <v>thuringiensis HD-789</v>
      </c>
      <c r="J836" t="s">
        <v>12</v>
      </c>
      <c r="K836" t="s">
        <v>33</v>
      </c>
      <c r="L836" t="s">
        <v>1312</v>
      </c>
      <c r="M836">
        <v>349.59899999999999</v>
      </c>
      <c r="N836">
        <v>33.351599999999998</v>
      </c>
      <c r="O836" s="7">
        <v>434</v>
      </c>
      <c r="P836" t="s">
        <v>18</v>
      </c>
      <c r="Q836" t="s">
        <v>18</v>
      </c>
      <c r="R836" t="s">
        <v>18</v>
      </c>
      <c r="S836" s="7">
        <v>434</v>
      </c>
      <c r="T836" s="7" t="s">
        <v>18</v>
      </c>
    </row>
    <row r="837" spans="1:20" x14ac:dyDescent="0.25">
      <c r="A837" s="6">
        <v>836</v>
      </c>
      <c r="B837" s="6" t="s">
        <v>2188</v>
      </c>
      <c r="C837" s="6" t="s">
        <v>2759</v>
      </c>
      <c r="D837" s="6" t="s">
        <v>2760</v>
      </c>
      <c r="E837" s="6" t="str">
        <f t="shared" si="54"/>
        <v>Bacillus thuringiensis HD-789</v>
      </c>
      <c r="F837" s="6" t="str">
        <f t="shared" si="55"/>
        <v xml:space="preserve">Bacillus </v>
      </c>
      <c r="G837" s="6" t="str">
        <f t="shared" si="56"/>
        <v xml:space="preserve">thuringiensis </v>
      </c>
      <c r="H837" s="6" t="s">
        <v>2748</v>
      </c>
      <c r="I837" t="str">
        <f t="shared" si="53"/>
        <v>thuringiensis HD-789</v>
      </c>
      <c r="J837" t="s">
        <v>12</v>
      </c>
      <c r="K837" t="s">
        <v>33</v>
      </c>
      <c r="L837" t="s">
        <v>1312</v>
      </c>
      <c r="M837">
        <v>235.42500000000001</v>
      </c>
      <c r="N837">
        <v>36.588299999999997</v>
      </c>
      <c r="O837" s="7">
        <v>245</v>
      </c>
      <c r="P837" t="s">
        <v>18</v>
      </c>
      <c r="Q837">
        <v>17</v>
      </c>
      <c r="R837" t="s">
        <v>18</v>
      </c>
      <c r="S837" s="7">
        <v>262</v>
      </c>
      <c r="T837" s="7" t="s">
        <v>18</v>
      </c>
    </row>
    <row r="838" spans="1:20" x14ac:dyDescent="0.25">
      <c r="A838" s="6">
        <v>837</v>
      </c>
      <c r="B838" s="6">
        <v>1</v>
      </c>
      <c r="C838" s="6" t="s">
        <v>2762</v>
      </c>
      <c r="D838" s="6" t="s">
        <v>2763</v>
      </c>
      <c r="E838" s="6" t="str">
        <f t="shared" si="54"/>
        <v>Bacillus thuringiensis HD1002</v>
      </c>
      <c r="F838" s="6" t="str">
        <f t="shared" si="55"/>
        <v xml:space="preserve">Bacillus </v>
      </c>
      <c r="G838" s="6" t="str">
        <f t="shared" si="56"/>
        <v xml:space="preserve">thuringiensis </v>
      </c>
      <c r="H838" s="6" t="s">
        <v>2761</v>
      </c>
      <c r="I838" t="str">
        <f t="shared" si="53"/>
        <v>thuringiensis HD1002</v>
      </c>
      <c r="J838" t="s">
        <v>12</v>
      </c>
      <c r="K838" t="s">
        <v>33</v>
      </c>
      <c r="L838" t="s">
        <v>1312</v>
      </c>
      <c r="M838">
        <v>359.43900000000002</v>
      </c>
      <c r="N838">
        <v>32.319299999999998</v>
      </c>
      <c r="O838" s="7">
        <v>295</v>
      </c>
      <c r="P838" t="s">
        <v>18</v>
      </c>
      <c r="Q838" t="s">
        <v>18</v>
      </c>
      <c r="R838" t="s">
        <v>18</v>
      </c>
      <c r="S838" s="7">
        <v>313</v>
      </c>
      <c r="T838" s="7">
        <v>18</v>
      </c>
    </row>
    <row r="839" spans="1:20" x14ac:dyDescent="0.25">
      <c r="A839" s="6">
        <v>838</v>
      </c>
      <c r="B839" s="6">
        <v>5</v>
      </c>
      <c r="C839" s="6" t="s">
        <v>2764</v>
      </c>
      <c r="D839" s="6" t="s">
        <v>2765</v>
      </c>
      <c r="E839" s="6" t="str">
        <f t="shared" si="54"/>
        <v>Bacillus thuringiensis HD1002</v>
      </c>
      <c r="F839" s="6" t="str">
        <f t="shared" si="55"/>
        <v xml:space="preserve">Bacillus </v>
      </c>
      <c r="G839" s="6" t="str">
        <f t="shared" si="56"/>
        <v xml:space="preserve">thuringiensis </v>
      </c>
      <c r="H839" s="6" t="s">
        <v>2761</v>
      </c>
      <c r="I839" t="str">
        <f t="shared" si="53"/>
        <v>thuringiensis HD1002</v>
      </c>
      <c r="J839" t="s">
        <v>12</v>
      </c>
      <c r="K839" t="s">
        <v>33</v>
      </c>
      <c r="L839" t="s">
        <v>1312</v>
      </c>
      <c r="M839">
        <v>14.961</v>
      </c>
      <c r="N839">
        <v>39.709899999999998</v>
      </c>
      <c r="O839" s="7">
        <v>21</v>
      </c>
      <c r="P839" t="s">
        <v>18</v>
      </c>
      <c r="Q839" t="s">
        <v>18</v>
      </c>
      <c r="R839" t="s">
        <v>18</v>
      </c>
      <c r="S839" s="7">
        <v>21</v>
      </c>
      <c r="T839" s="7" t="s">
        <v>18</v>
      </c>
    </row>
    <row r="840" spans="1:20" x14ac:dyDescent="0.25">
      <c r="A840" s="6">
        <v>839</v>
      </c>
      <c r="B840" s="6">
        <v>2</v>
      </c>
      <c r="C840" s="6" t="s">
        <v>2766</v>
      </c>
      <c r="D840" s="6" t="s">
        <v>2767</v>
      </c>
      <c r="E840" s="6" t="str">
        <f t="shared" si="54"/>
        <v>Bacillus thuringiensis HD1002</v>
      </c>
      <c r="F840" s="6" t="str">
        <f t="shared" si="55"/>
        <v xml:space="preserve">Bacillus </v>
      </c>
      <c r="G840" s="6" t="str">
        <f t="shared" si="56"/>
        <v xml:space="preserve">thuringiensis </v>
      </c>
      <c r="H840" s="6" t="s">
        <v>2761</v>
      </c>
      <c r="I840" t="str">
        <f t="shared" si="53"/>
        <v>thuringiensis HD1002</v>
      </c>
      <c r="J840" t="s">
        <v>12</v>
      </c>
      <c r="K840" t="s">
        <v>33</v>
      </c>
      <c r="L840" t="s">
        <v>1312</v>
      </c>
      <c r="M840">
        <v>349.60199999999998</v>
      </c>
      <c r="N840">
        <v>33.351900000000001</v>
      </c>
      <c r="O840" s="7">
        <v>434</v>
      </c>
      <c r="P840" t="s">
        <v>18</v>
      </c>
      <c r="Q840" t="s">
        <v>18</v>
      </c>
      <c r="R840" t="s">
        <v>18</v>
      </c>
      <c r="S840" s="7">
        <v>434</v>
      </c>
      <c r="T840" s="7" t="s">
        <v>18</v>
      </c>
    </row>
    <row r="841" spans="1:20" x14ac:dyDescent="0.25">
      <c r="A841" s="6">
        <v>840</v>
      </c>
      <c r="B841" s="6">
        <v>6</v>
      </c>
      <c r="C841" s="6" t="s">
        <v>2768</v>
      </c>
      <c r="D841" s="6" t="s">
        <v>2769</v>
      </c>
      <c r="E841" s="6" t="str">
        <f t="shared" si="54"/>
        <v>Bacillus thuringiensis HD1002</v>
      </c>
      <c r="F841" s="6" t="str">
        <f t="shared" si="55"/>
        <v xml:space="preserve">Bacillus </v>
      </c>
      <c r="G841" s="6" t="str">
        <f t="shared" si="56"/>
        <v xml:space="preserve">thuringiensis </v>
      </c>
      <c r="H841" s="6" t="s">
        <v>2761</v>
      </c>
      <c r="I841" t="str">
        <f t="shared" si="53"/>
        <v>thuringiensis HD1002</v>
      </c>
      <c r="J841" t="s">
        <v>12</v>
      </c>
      <c r="K841" t="s">
        <v>33</v>
      </c>
      <c r="L841" t="s">
        <v>1312</v>
      </c>
      <c r="M841">
        <v>7.6970000000000001</v>
      </c>
      <c r="N841">
        <v>35.2605</v>
      </c>
      <c r="O841" s="7">
        <v>9</v>
      </c>
      <c r="P841" t="s">
        <v>18</v>
      </c>
      <c r="Q841" t="s">
        <v>18</v>
      </c>
      <c r="R841" t="s">
        <v>18</v>
      </c>
      <c r="S841" s="7">
        <v>9</v>
      </c>
      <c r="T841" s="7" t="s">
        <v>18</v>
      </c>
    </row>
    <row r="842" spans="1:20" x14ac:dyDescent="0.25">
      <c r="A842" s="6">
        <v>841</v>
      </c>
      <c r="B842" s="6">
        <v>4</v>
      </c>
      <c r="C842" s="6" t="s">
        <v>2770</v>
      </c>
      <c r="D842" s="6" t="s">
        <v>2771</v>
      </c>
      <c r="E842" s="6" t="str">
        <f t="shared" si="54"/>
        <v>Bacillus thuringiensis HD1002</v>
      </c>
      <c r="F842" s="6" t="str">
        <f t="shared" si="55"/>
        <v xml:space="preserve">Bacillus </v>
      </c>
      <c r="G842" s="6" t="str">
        <f t="shared" si="56"/>
        <v xml:space="preserve">thuringiensis </v>
      </c>
      <c r="H842" s="6" t="s">
        <v>2761</v>
      </c>
      <c r="I842" t="str">
        <f t="shared" si="53"/>
        <v>thuringiensis HD1002</v>
      </c>
      <c r="J842" t="s">
        <v>12</v>
      </c>
      <c r="K842" t="s">
        <v>33</v>
      </c>
      <c r="L842" t="s">
        <v>1312</v>
      </c>
      <c r="M842">
        <v>107.443</v>
      </c>
      <c r="N842">
        <v>33.83</v>
      </c>
      <c r="O842" s="7">
        <v>93</v>
      </c>
      <c r="P842" t="s">
        <v>18</v>
      </c>
      <c r="Q842" t="s">
        <v>18</v>
      </c>
      <c r="R842" t="s">
        <v>18</v>
      </c>
      <c r="S842" s="7">
        <v>95</v>
      </c>
      <c r="T842" s="7">
        <v>2</v>
      </c>
    </row>
    <row r="843" spans="1:20" x14ac:dyDescent="0.25">
      <c r="A843" s="6">
        <v>842</v>
      </c>
      <c r="B843" s="6">
        <v>7</v>
      </c>
      <c r="C843" s="6" t="s">
        <v>2772</v>
      </c>
      <c r="D843" s="6" t="s">
        <v>2773</v>
      </c>
      <c r="E843" s="6" t="str">
        <f t="shared" si="54"/>
        <v>Bacillus thuringiensis HD1002</v>
      </c>
      <c r="F843" s="6" t="str">
        <f t="shared" si="55"/>
        <v xml:space="preserve">Bacillus </v>
      </c>
      <c r="G843" s="6" t="str">
        <f t="shared" si="56"/>
        <v xml:space="preserve">thuringiensis </v>
      </c>
      <c r="H843" s="6" t="s">
        <v>2761</v>
      </c>
      <c r="I843" t="str">
        <f t="shared" si="53"/>
        <v>thuringiensis HD1002</v>
      </c>
      <c r="J843" t="s">
        <v>12</v>
      </c>
      <c r="K843" t="s">
        <v>33</v>
      </c>
      <c r="L843" t="s">
        <v>1312</v>
      </c>
      <c r="M843">
        <v>6.8239999999999998</v>
      </c>
      <c r="N843">
        <v>35.990600000000001</v>
      </c>
      <c r="O843" s="7">
        <v>4</v>
      </c>
      <c r="P843" t="s">
        <v>18</v>
      </c>
      <c r="Q843" t="s">
        <v>18</v>
      </c>
      <c r="R843" t="s">
        <v>18</v>
      </c>
      <c r="S843" s="7">
        <v>4</v>
      </c>
      <c r="T843" s="7" t="s">
        <v>18</v>
      </c>
    </row>
    <row r="844" spans="1:20" x14ac:dyDescent="0.25">
      <c r="A844" s="6">
        <v>843</v>
      </c>
      <c r="B844" s="6">
        <v>3</v>
      </c>
      <c r="C844" s="6" t="s">
        <v>2774</v>
      </c>
      <c r="D844" s="6" t="s">
        <v>2775</v>
      </c>
      <c r="E844" s="6" t="str">
        <f t="shared" si="54"/>
        <v>Bacillus thuringiensis HD1002</v>
      </c>
      <c r="F844" s="6" t="str">
        <f t="shared" si="55"/>
        <v xml:space="preserve">Bacillus </v>
      </c>
      <c r="G844" s="6" t="str">
        <f t="shared" si="56"/>
        <v xml:space="preserve">thuringiensis </v>
      </c>
      <c r="H844" s="6" t="s">
        <v>2761</v>
      </c>
      <c r="I844" t="str">
        <f t="shared" si="53"/>
        <v>thuringiensis HD1002</v>
      </c>
      <c r="J844" t="s">
        <v>12</v>
      </c>
      <c r="K844" t="s">
        <v>33</v>
      </c>
      <c r="L844" t="s">
        <v>1312</v>
      </c>
      <c r="M844">
        <v>235.42500000000001</v>
      </c>
      <c r="N844">
        <v>36.588299999999997</v>
      </c>
      <c r="O844" s="7">
        <v>245</v>
      </c>
      <c r="P844" t="s">
        <v>18</v>
      </c>
      <c r="Q844">
        <v>17</v>
      </c>
      <c r="R844" t="s">
        <v>18</v>
      </c>
      <c r="S844" s="7">
        <v>262</v>
      </c>
      <c r="T844" s="7" t="s">
        <v>18</v>
      </c>
    </row>
    <row r="845" spans="1:20" x14ac:dyDescent="0.25">
      <c r="A845" s="6">
        <v>844</v>
      </c>
      <c r="B845" s="6" t="s">
        <v>2777</v>
      </c>
      <c r="C845" s="6" t="s">
        <v>2778</v>
      </c>
      <c r="D845" s="6" t="s">
        <v>2779</v>
      </c>
      <c r="E845" s="6" t="str">
        <f t="shared" si="54"/>
        <v>Bacillus thuringiensis MC28</v>
      </c>
      <c r="F845" s="6" t="str">
        <f t="shared" si="55"/>
        <v xml:space="preserve">Bacillus </v>
      </c>
      <c r="G845" s="6" t="str">
        <f t="shared" si="56"/>
        <v xml:space="preserve">thuringiensis </v>
      </c>
      <c r="H845" s="6" t="s">
        <v>2776</v>
      </c>
      <c r="I845" t="str">
        <f t="shared" si="53"/>
        <v>thuringiensis MC28</v>
      </c>
      <c r="J845" t="s">
        <v>12</v>
      </c>
      <c r="K845" t="s">
        <v>33</v>
      </c>
      <c r="L845" t="s">
        <v>1312</v>
      </c>
      <c r="M845">
        <v>319.70999999999998</v>
      </c>
      <c r="N845">
        <v>32.476300000000002</v>
      </c>
      <c r="O845" s="7">
        <v>254</v>
      </c>
      <c r="P845" t="s">
        <v>18</v>
      </c>
      <c r="Q845" t="s">
        <v>18</v>
      </c>
      <c r="R845" t="s">
        <v>18</v>
      </c>
      <c r="S845" s="7">
        <v>268</v>
      </c>
      <c r="T845" s="7">
        <v>14</v>
      </c>
    </row>
    <row r="846" spans="1:20" x14ac:dyDescent="0.25">
      <c r="A846" s="6">
        <v>845</v>
      </c>
      <c r="B846" s="6" t="s">
        <v>2780</v>
      </c>
      <c r="C846" s="6" t="s">
        <v>2781</v>
      </c>
      <c r="D846" s="6" t="s">
        <v>2782</v>
      </c>
      <c r="E846" s="6" t="str">
        <f t="shared" si="54"/>
        <v>Bacillus thuringiensis MC28</v>
      </c>
      <c r="F846" s="6" t="str">
        <f t="shared" si="55"/>
        <v xml:space="preserve">Bacillus </v>
      </c>
      <c r="G846" s="6" t="str">
        <f t="shared" si="56"/>
        <v xml:space="preserve">thuringiensis </v>
      </c>
      <c r="H846" s="6" t="s">
        <v>2776</v>
      </c>
      <c r="I846" t="str">
        <f t="shared" si="53"/>
        <v>thuringiensis MC28</v>
      </c>
      <c r="J846" t="s">
        <v>12</v>
      </c>
      <c r="K846" t="s">
        <v>33</v>
      </c>
      <c r="L846" t="s">
        <v>1312</v>
      </c>
      <c r="M846">
        <v>7.8259999999999996</v>
      </c>
      <c r="N846">
        <v>32.110900000000001</v>
      </c>
      <c r="O846" s="7">
        <v>7</v>
      </c>
      <c r="P846" t="s">
        <v>18</v>
      </c>
      <c r="Q846" t="s">
        <v>18</v>
      </c>
      <c r="R846" t="s">
        <v>18</v>
      </c>
      <c r="S846" s="7">
        <v>7</v>
      </c>
      <c r="T846" s="7" t="s">
        <v>18</v>
      </c>
    </row>
    <row r="847" spans="1:20" x14ac:dyDescent="0.25">
      <c r="A847" s="6">
        <v>846</v>
      </c>
      <c r="B847" s="6" t="s">
        <v>2783</v>
      </c>
      <c r="C847" s="6" t="s">
        <v>2784</v>
      </c>
      <c r="D847" s="6" t="s">
        <v>2785</v>
      </c>
      <c r="E847" s="6" t="str">
        <f t="shared" si="54"/>
        <v>Bacillus thuringiensis MC28</v>
      </c>
      <c r="F847" s="6" t="str">
        <f t="shared" si="55"/>
        <v xml:space="preserve">Bacillus </v>
      </c>
      <c r="G847" s="6" t="str">
        <f t="shared" si="56"/>
        <v xml:space="preserve">thuringiensis </v>
      </c>
      <c r="H847" s="6" t="s">
        <v>2776</v>
      </c>
      <c r="I847" t="str">
        <f t="shared" si="53"/>
        <v>thuringiensis MC28</v>
      </c>
      <c r="J847" t="s">
        <v>12</v>
      </c>
      <c r="K847" t="s">
        <v>33</v>
      </c>
      <c r="L847" t="s">
        <v>1312</v>
      </c>
      <c r="M847">
        <v>429.67399999999998</v>
      </c>
      <c r="N847">
        <v>32.566800000000001</v>
      </c>
      <c r="O847" s="7">
        <v>349</v>
      </c>
      <c r="P847" t="s">
        <v>18</v>
      </c>
      <c r="Q847" t="s">
        <v>18</v>
      </c>
      <c r="R847" t="s">
        <v>18</v>
      </c>
      <c r="S847" s="7">
        <v>377</v>
      </c>
      <c r="T847" s="7">
        <v>28</v>
      </c>
    </row>
    <row r="848" spans="1:20" x14ac:dyDescent="0.25">
      <c r="A848" s="6">
        <v>847</v>
      </c>
      <c r="B848" s="6" t="s">
        <v>2786</v>
      </c>
      <c r="C848" s="6" t="s">
        <v>2787</v>
      </c>
      <c r="D848" s="6" t="s">
        <v>2788</v>
      </c>
      <c r="E848" s="6" t="str">
        <f t="shared" si="54"/>
        <v>Bacillus thuringiensis MC28</v>
      </c>
      <c r="F848" s="6" t="str">
        <f t="shared" si="55"/>
        <v xml:space="preserve">Bacillus </v>
      </c>
      <c r="G848" s="6" t="str">
        <f t="shared" si="56"/>
        <v xml:space="preserve">thuringiensis </v>
      </c>
      <c r="H848" s="6" t="s">
        <v>2776</v>
      </c>
      <c r="I848" t="str">
        <f t="shared" si="53"/>
        <v>thuringiensis MC28</v>
      </c>
      <c r="J848" t="s">
        <v>12</v>
      </c>
      <c r="K848" t="s">
        <v>33</v>
      </c>
      <c r="L848" t="s">
        <v>1312</v>
      </c>
      <c r="M848">
        <v>189.702</v>
      </c>
      <c r="N848">
        <v>33.411900000000003</v>
      </c>
      <c r="O848" s="7">
        <v>135</v>
      </c>
      <c r="P848" t="s">
        <v>18</v>
      </c>
      <c r="Q848">
        <v>1</v>
      </c>
      <c r="R848" t="s">
        <v>18</v>
      </c>
      <c r="S848" s="7">
        <v>159</v>
      </c>
      <c r="T848" s="7">
        <v>23</v>
      </c>
    </row>
    <row r="849" spans="1:20" x14ac:dyDescent="0.25">
      <c r="A849" s="6">
        <v>848</v>
      </c>
      <c r="B849" s="6" t="s">
        <v>2789</v>
      </c>
      <c r="C849" s="6" t="s">
        <v>2790</v>
      </c>
      <c r="D849" s="6" t="s">
        <v>2791</v>
      </c>
      <c r="E849" s="6" t="str">
        <f t="shared" si="54"/>
        <v>Bacillus thuringiensis MC28</v>
      </c>
      <c r="F849" s="6" t="str">
        <f t="shared" si="55"/>
        <v xml:space="preserve">Bacillus </v>
      </c>
      <c r="G849" s="6" t="str">
        <f t="shared" si="56"/>
        <v xml:space="preserve">thuringiensis </v>
      </c>
      <c r="H849" s="6" t="s">
        <v>2776</v>
      </c>
      <c r="I849" t="str">
        <f t="shared" si="53"/>
        <v>thuringiensis MC28</v>
      </c>
      <c r="J849" t="s">
        <v>12</v>
      </c>
      <c r="K849" t="s">
        <v>33</v>
      </c>
      <c r="L849" t="s">
        <v>1312</v>
      </c>
      <c r="M849">
        <v>95.433000000000007</v>
      </c>
      <c r="N849">
        <v>34.016500000000001</v>
      </c>
      <c r="O849" s="7">
        <v>87</v>
      </c>
      <c r="P849" t="s">
        <v>18</v>
      </c>
      <c r="Q849" t="s">
        <v>18</v>
      </c>
      <c r="R849" t="s">
        <v>18</v>
      </c>
      <c r="S849" s="7">
        <v>91</v>
      </c>
      <c r="T849" s="7">
        <v>4</v>
      </c>
    </row>
    <row r="850" spans="1:20" x14ac:dyDescent="0.25">
      <c r="A850" s="6">
        <v>849</v>
      </c>
      <c r="B850" s="6" t="s">
        <v>2792</v>
      </c>
      <c r="C850" s="6" t="s">
        <v>2793</v>
      </c>
      <c r="D850" s="6" t="s">
        <v>2794</v>
      </c>
      <c r="E850" s="6" t="str">
        <f t="shared" si="54"/>
        <v>Bacillus thuringiensis MC28</v>
      </c>
      <c r="F850" s="6" t="str">
        <f t="shared" si="55"/>
        <v xml:space="preserve">Bacillus </v>
      </c>
      <c r="G850" s="6" t="str">
        <f t="shared" si="56"/>
        <v xml:space="preserve">thuringiensis </v>
      </c>
      <c r="H850" s="6" t="s">
        <v>2776</v>
      </c>
      <c r="I850" t="str">
        <f t="shared" si="53"/>
        <v>thuringiensis MC28</v>
      </c>
      <c r="J850" t="s">
        <v>12</v>
      </c>
      <c r="K850" t="s">
        <v>33</v>
      </c>
      <c r="L850" t="s">
        <v>1312</v>
      </c>
      <c r="M850">
        <v>54.484000000000002</v>
      </c>
      <c r="N850">
        <v>34.731299999999997</v>
      </c>
      <c r="O850" s="7">
        <v>70</v>
      </c>
      <c r="P850" t="s">
        <v>18</v>
      </c>
      <c r="Q850">
        <v>1</v>
      </c>
      <c r="R850" t="s">
        <v>18</v>
      </c>
      <c r="S850" s="7">
        <v>71</v>
      </c>
      <c r="T850" s="7" t="s">
        <v>18</v>
      </c>
    </row>
    <row r="851" spans="1:20" x14ac:dyDescent="0.25">
      <c r="A851" s="6">
        <v>850</v>
      </c>
      <c r="B851" s="6" t="s">
        <v>2795</v>
      </c>
      <c r="C851" s="6" t="s">
        <v>2796</v>
      </c>
      <c r="D851" s="6" t="s">
        <v>2797</v>
      </c>
      <c r="E851" s="6" t="str">
        <f t="shared" si="54"/>
        <v>Bacillus thuringiensis MC28</v>
      </c>
      <c r="F851" s="6" t="str">
        <f t="shared" si="55"/>
        <v xml:space="preserve">Bacillus </v>
      </c>
      <c r="G851" s="6" t="str">
        <f t="shared" si="56"/>
        <v xml:space="preserve">thuringiensis </v>
      </c>
      <c r="H851" s="6" t="s">
        <v>2776</v>
      </c>
      <c r="I851" t="str">
        <f t="shared" si="53"/>
        <v>thuringiensis MC28</v>
      </c>
      <c r="J851" t="s">
        <v>12</v>
      </c>
      <c r="K851" t="s">
        <v>33</v>
      </c>
      <c r="L851" t="s">
        <v>1312</v>
      </c>
      <c r="M851">
        <v>183.21</v>
      </c>
      <c r="N851">
        <v>32.847000000000001</v>
      </c>
      <c r="O851" s="7">
        <v>192</v>
      </c>
      <c r="P851" t="s">
        <v>18</v>
      </c>
      <c r="Q851" t="s">
        <v>18</v>
      </c>
      <c r="R851" t="s">
        <v>18</v>
      </c>
      <c r="S851" s="7">
        <v>199</v>
      </c>
      <c r="T851" s="7">
        <v>7</v>
      </c>
    </row>
    <row r="852" spans="1:20" x14ac:dyDescent="0.25">
      <c r="A852" s="6">
        <v>851</v>
      </c>
      <c r="B852" s="6" t="s">
        <v>2799</v>
      </c>
      <c r="C852" s="6" t="s">
        <v>2800</v>
      </c>
      <c r="D852" s="6" t="s">
        <v>2801</v>
      </c>
      <c r="E852" s="6" t="str">
        <f t="shared" si="54"/>
        <v>Bacillus thuringiensis serovar chinensis CT-43</v>
      </c>
      <c r="F852" s="6" t="str">
        <f t="shared" si="55"/>
        <v xml:space="preserve">Bacillus </v>
      </c>
      <c r="G852" s="6" t="str">
        <f t="shared" si="56"/>
        <v xml:space="preserve">thuringiensis </v>
      </c>
      <c r="H852" s="6" t="s">
        <v>2798</v>
      </c>
      <c r="I852" t="str">
        <f t="shared" si="53"/>
        <v>thuringiensis serova</v>
      </c>
      <c r="J852" t="s">
        <v>12</v>
      </c>
      <c r="K852" t="s">
        <v>33</v>
      </c>
      <c r="L852" t="s">
        <v>1312</v>
      </c>
      <c r="M852">
        <v>8.2520000000000007</v>
      </c>
      <c r="N852">
        <v>32.416400000000003</v>
      </c>
      <c r="O852" s="7">
        <v>10</v>
      </c>
      <c r="P852" t="s">
        <v>18</v>
      </c>
      <c r="Q852" t="s">
        <v>18</v>
      </c>
      <c r="R852" t="s">
        <v>18</v>
      </c>
      <c r="S852" s="7">
        <v>10</v>
      </c>
      <c r="T852" s="7" t="s">
        <v>18</v>
      </c>
    </row>
    <row r="853" spans="1:20" x14ac:dyDescent="0.25">
      <c r="A853" s="6">
        <v>852</v>
      </c>
      <c r="B853" s="6" t="s">
        <v>2802</v>
      </c>
      <c r="C853" s="6" t="s">
        <v>2803</v>
      </c>
      <c r="D853" s="6" t="s">
        <v>2804</v>
      </c>
      <c r="E853" s="6" t="str">
        <f t="shared" si="54"/>
        <v>Bacillus thuringiensis serovar chinensis CT-43</v>
      </c>
      <c r="F853" s="6" t="str">
        <f t="shared" si="55"/>
        <v xml:space="preserve">Bacillus </v>
      </c>
      <c r="G853" s="6" t="str">
        <f t="shared" si="56"/>
        <v xml:space="preserve">thuringiensis </v>
      </c>
      <c r="H853" s="6" t="s">
        <v>2798</v>
      </c>
      <c r="I853" t="str">
        <f t="shared" si="53"/>
        <v>thuringiensis serova</v>
      </c>
      <c r="J853" t="s">
        <v>12</v>
      </c>
      <c r="K853" t="s">
        <v>33</v>
      </c>
      <c r="L853" t="s">
        <v>1312</v>
      </c>
      <c r="M853">
        <v>83.59</v>
      </c>
      <c r="N853">
        <v>33.154699999999998</v>
      </c>
      <c r="O853" s="7">
        <v>86</v>
      </c>
      <c r="P853" t="s">
        <v>18</v>
      </c>
      <c r="Q853" t="s">
        <v>18</v>
      </c>
      <c r="R853" t="s">
        <v>18</v>
      </c>
      <c r="S853" s="7">
        <v>93</v>
      </c>
      <c r="T853" s="7">
        <v>7</v>
      </c>
    </row>
    <row r="854" spans="1:20" x14ac:dyDescent="0.25">
      <c r="A854" s="6">
        <v>853</v>
      </c>
      <c r="B854" s="6" t="s">
        <v>2805</v>
      </c>
      <c r="C854" s="6" t="s">
        <v>2806</v>
      </c>
      <c r="D854" s="6" t="s">
        <v>2807</v>
      </c>
      <c r="E854" s="6" t="str">
        <f t="shared" si="54"/>
        <v>Bacillus thuringiensis serovar chinensis CT-43</v>
      </c>
      <c r="F854" s="6" t="str">
        <f t="shared" si="55"/>
        <v xml:space="preserve">Bacillus </v>
      </c>
      <c r="G854" s="6" t="str">
        <f t="shared" si="56"/>
        <v xml:space="preserve">thuringiensis </v>
      </c>
      <c r="H854" s="6" t="s">
        <v>2798</v>
      </c>
      <c r="I854" t="str">
        <f t="shared" si="53"/>
        <v>thuringiensis serova</v>
      </c>
      <c r="J854" t="s">
        <v>12</v>
      </c>
      <c r="K854" t="s">
        <v>33</v>
      </c>
      <c r="L854" t="s">
        <v>1312</v>
      </c>
      <c r="M854">
        <v>72.073999999999998</v>
      </c>
      <c r="N854">
        <v>32.042099999999998</v>
      </c>
      <c r="O854" s="7">
        <v>84</v>
      </c>
      <c r="P854" t="s">
        <v>18</v>
      </c>
      <c r="Q854" t="s">
        <v>18</v>
      </c>
      <c r="R854" t="s">
        <v>18</v>
      </c>
      <c r="S854" s="7">
        <v>84</v>
      </c>
      <c r="T854" s="7" t="s">
        <v>18</v>
      </c>
    </row>
    <row r="855" spans="1:20" x14ac:dyDescent="0.25">
      <c r="A855" s="6">
        <v>854</v>
      </c>
      <c r="B855" s="6" t="s">
        <v>2808</v>
      </c>
      <c r="C855" s="6" t="s">
        <v>2809</v>
      </c>
      <c r="D855" s="6" t="s">
        <v>2810</v>
      </c>
      <c r="E855" s="6" t="str">
        <f t="shared" si="54"/>
        <v>Bacillus thuringiensis serovar chinensis CT-43</v>
      </c>
      <c r="F855" s="6" t="str">
        <f t="shared" si="55"/>
        <v xml:space="preserve">Bacillus </v>
      </c>
      <c r="G855" s="6" t="str">
        <f t="shared" si="56"/>
        <v xml:space="preserve">thuringiensis </v>
      </c>
      <c r="H855" s="6" t="s">
        <v>2798</v>
      </c>
      <c r="I855" t="str">
        <f t="shared" si="53"/>
        <v>thuringiensis serova</v>
      </c>
      <c r="J855" t="s">
        <v>12</v>
      </c>
      <c r="K855" t="s">
        <v>33</v>
      </c>
      <c r="L855" t="s">
        <v>1312</v>
      </c>
      <c r="M855">
        <v>8.5129999999999999</v>
      </c>
      <c r="N855">
        <v>30.7882</v>
      </c>
      <c r="O855" s="7">
        <v>9</v>
      </c>
      <c r="P855" t="s">
        <v>18</v>
      </c>
      <c r="Q855" t="s">
        <v>18</v>
      </c>
      <c r="R855" t="s">
        <v>18</v>
      </c>
      <c r="S855" s="7">
        <v>9</v>
      </c>
      <c r="T855" s="7" t="s">
        <v>18</v>
      </c>
    </row>
    <row r="856" spans="1:20" x14ac:dyDescent="0.25">
      <c r="A856" s="6">
        <v>855</v>
      </c>
      <c r="B856" s="6" t="s">
        <v>2811</v>
      </c>
      <c r="C856" s="6" t="s">
        <v>2812</v>
      </c>
      <c r="D856" s="6" t="s">
        <v>2813</v>
      </c>
      <c r="E856" s="6" t="str">
        <f t="shared" si="54"/>
        <v>Bacillus thuringiensis serovar chinensis CT-43</v>
      </c>
      <c r="F856" s="6" t="str">
        <f t="shared" si="55"/>
        <v xml:space="preserve">Bacillus </v>
      </c>
      <c r="G856" s="6" t="str">
        <f t="shared" si="56"/>
        <v xml:space="preserve">thuringiensis </v>
      </c>
      <c r="H856" s="6" t="s">
        <v>2798</v>
      </c>
      <c r="I856" t="str">
        <f t="shared" si="53"/>
        <v>thuringiensis serova</v>
      </c>
      <c r="J856" t="s">
        <v>12</v>
      </c>
      <c r="K856" t="s">
        <v>33</v>
      </c>
      <c r="L856" t="s">
        <v>1312</v>
      </c>
      <c r="M856">
        <v>127.88500000000001</v>
      </c>
      <c r="N856">
        <v>32.086599999999997</v>
      </c>
      <c r="O856" s="7">
        <v>125</v>
      </c>
      <c r="P856" t="s">
        <v>18</v>
      </c>
      <c r="Q856" t="s">
        <v>18</v>
      </c>
      <c r="R856" t="s">
        <v>18</v>
      </c>
      <c r="S856" s="7">
        <v>133</v>
      </c>
      <c r="T856" s="7">
        <v>8</v>
      </c>
    </row>
    <row r="857" spans="1:20" x14ac:dyDescent="0.25">
      <c r="A857" s="6">
        <v>856</v>
      </c>
      <c r="B857" s="6" t="s">
        <v>2814</v>
      </c>
      <c r="C857" s="6" t="s">
        <v>2815</v>
      </c>
      <c r="D857" s="6" t="s">
        <v>2816</v>
      </c>
      <c r="E857" s="6" t="str">
        <f t="shared" si="54"/>
        <v>Bacillus thuringiensis serovar chinensis CT-43</v>
      </c>
      <c r="F857" s="6" t="str">
        <f t="shared" si="55"/>
        <v xml:space="preserve">Bacillus </v>
      </c>
      <c r="G857" s="6" t="str">
        <f t="shared" si="56"/>
        <v xml:space="preserve">thuringiensis </v>
      </c>
      <c r="H857" s="6" t="s">
        <v>2798</v>
      </c>
      <c r="I857" t="str">
        <f t="shared" si="53"/>
        <v>thuringiensis serova</v>
      </c>
      <c r="J857" t="s">
        <v>12</v>
      </c>
      <c r="K857" t="s">
        <v>33</v>
      </c>
      <c r="L857" t="s">
        <v>1312</v>
      </c>
      <c r="M857">
        <v>281.23099999999999</v>
      </c>
      <c r="N857">
        <v>33.006300000000003</v>
      </c>
      <c r="O857" s="7">
        <v>234</v>
      </c>
      <c r="P857" t="s">
        <v>18</v>
      </c>
      <c r="Q857" t="s">
        <v>18</v>
      </c>
      <c r="R857" t="s">
        <v>18</v>
      </c>
      <c r="S857" s="7">
        <v>255</v>
      </c>
      <c r="T857" s="7">
        <v>21</v>
      </c>
    </row>
    <row r="858" spans="1:20" x14ac:dyDescent="0.25">
      <c r="A858" s="6">
        <v>857</v>
      </c>
      <c r="B858" s="6" t="s">
        <v>2817</v>
      </c>
      <c r="C858" s="6" t="s">
        <v>2818</v>
      </c>
      <c r="D858" s="6" t="s">
        <v>2819</v>
      </c>
      <c r="E858" s="6" t="str">
        <f t="shared" si="54"/>
        <v>Bacillus thuringiensis serovar chinensis CT-43</v>
      </c>
      <c r="F858" s="6" t="str">
        <f t="shared" si="55"/>
        <v xml:space="preserve">Bacillus </v>
      </c>
      <c r="G858" s="6" t="str">
        <f t="shared" si="56"/>
        <v xml:space="preserve">thuringiensis </v>
      </c>
      <c r="H858" s="6" t="s">
        <v>2798</v>
      </c>
      <c r="I858" t="str">
        <f t="shared" ref="I858:I921" si="57">IF(H858="["," ",IF(H858="'"," ",MID(H:H,FIND(" ",H:H,1)+1,20)))</f>
        <v>thuringiensis serova</v>
      </c>
      <c r="J858" t="s">
        <v>12</v>
      </c>
      <c r="K858" t="s">
        <v>33</v>
      </c>
      <c r="L858" t="s">
        <v>1312</v>
      </c>
      <c r="M858">
        <v>51.488</v>
      </c>
      <c r="N858">
        <v>34.967399999999998</v>
      </c>
      <c r="O858" s="7">
        <v>69</v>
      </c>
      <c r="P858" t="s">
        <v>18</v>
      </c>
      <c r="Q858" t="s">
        <v>18</v>
      </c>
      <c r="R858" t="s">
        <v>18</v>
      </c>
      <c r="S858" s="7">
        <v>70</v>
      </c>
      <c r="T858" s="7">
        <v>1</v>
      </c>
    </row>
    <row r="859" spans="1:20" x14ac:dyDescent="0.25">
      <c r="A859" s="6">
        <v>858</v>
      </c>
      <c r="B859" s="6" t="s">
        <v>2820</v>
      </c>
      <c r="C859" s="6" t="s">
        <v>2821</v>
      </c>
      <c r="D859" s="6" t="s">
        <v>2822</v>
      </c>
      <c r="E859" s="6" t="str">
        <f t="shared" si="54"/>
        <v>Bacillus thuringiensis serovar chinensis CT-43</v>
      </c>
      <c r="F859" s="6" t="str">
        <f t="shared" si="55"/>
        <v xml:space="preserve">Bacillus </v>
      </c>
      <c r="G859" s="6" t="str">
        <f t="shared" si="56"/>
        <v xml:space="preserve">thuringiensis </v>
      </c>
      <c r="H859" s="6" t="s">
        <v>2798</v>
      </c>
      <c r="I859" t="str">
        <f t="shared" si="57"/>
        <v>thuringiensis serova</v>
      </c>
      <c r="J859" t="s">
        <v>12</v>
      </c>
      <c r="K859" t="s">
        <v>33</v>
      </c>
      <c r="L859" t="s">
        <v>1312</v>
      </c>
      <c r="M859">
        <v>6.88</v>
      </c>
      <c r="N859">
        <v>31.758700000000001</v>
      </c>
      <c r="O859" s="7">
        <v>7</v>
      </c>
      <c r="P859" t="s">
        <v>18</v>
      </c>
      <c r="Q859" t="s">
        <v>18</v>
      </c>
      <c r="R859" t="s">
        <v>18</v>
      </c>
      <c r="S859" s="7">
        <v>7</v>
      </c>
      <c r="T859" s="7" t="s">
        <v>18</v>
      </c>
    </row>
    <row r="860" spans="1:20" x14ac:dyDescent="0.25">
      <c r="A860" s="6">
        <v>859</v>
      </c>
      <c r="B860" s="6" t="s">
        <v>2823</v>
      </c>
      <c r="C860" s="6" t="s">
        <v>2824</v>
      </c>
      <c r="D860" s="6" t="s">
        <v>2825</v>
      </c>
      <c r="E860" s="6" t="str">
        <f t="shared" si="54"/>
        <v>Bacillus thuringiensis serovar chinensis CT-43</v>
      </c>
      <c r="F860" s="6" t="str">
        <f t="shared" si="55"/>
        <v xml:space="preserve">Bacillus </v>
      </c>
      <c r="G860" s="6" t="str">
        <f t="shared" si="56"/>
        <v xml:space="preserve">thuringiensis </v>
      </c>
      <c r="H860" s="6" t="s">
        <v>2798</v>
      </c>
      <c r="I860" t="str">
        <f t="shared" si="57"/>
        <v>thuringiensis serova</v>
      </c>
      <c r="J860" t="s">
        <v>12</v>
      </c>
      <c r="K860" t="s">
        <v>33</v>
      </c>
      <c r="L860" t="s">
        <v>1312</v>
      </c>
      <c r="M860">
        <v>9.5470000000000006</v>
      </c>
      <c r="N860">
        <v>33.088900000000002</v>
      </c>
      <c r="O860" s="7">
        <v>6</v>
      </c>
      <c r="P860" t="s">
        <v>18</v>
      </c>
      <c r="Q860" t="s">
        <v>18</v>
      </c>
      <c r="R860" t="s">
        <v>18</v>
      </c>
      <c r="S860" s="7">
        <v>7</v>
      </c>
      <c r="T860" s="7">
        <v>1</v>
      </c>
    </row>
    <row r="861" spans="1:20" x14ac:dyDescent="0.25">
      <c r="A861" s="6">
        <v>860</v>
      </c>
      <c r="B861" s="6" t="s">
        <v>2826</v>
      </c>
      <c r="C861" s="6" t="s">
        <v>2827</v>
      </c>
      <c r="D861" s="6" t="s">
        <v>2828</v>
      </c>
      <c r="E861" s="6" t="str">
        <f t="shared" si="54"/>
        <v>Bacillus thuringiensis serovar chinensis CT-43</v>
      </c>
      <c r="F861" s="6" t="str">
        <f t="shared" si="55"/>
        <v xml:space="preserve">Bacillus </v>
      </c>
      <c r="G861" s="6" t="str">
        <f t="shared" si="56"/>
        <v xml:space="preserve">thuringiensis </v>
      </c>
      <c r="H861" s="6" t="s">
        <v>2798</v>
      </c>
      <c r="I861" t="str">
        <f t="shared" si="57"/>
        <v>thuringiensis serova</v>
      </c>
      <c r="J861" t="s">
        <v>12</v>
      </c>
      <c r="K861" t="s">
        <v>33</v>
      </c>
      <c r="L861" t="s">
        <v>1312</v>
      </c>
      <c r="M861">
        <v>14.86</v>
      </c>
      <c r="N861">
        <v>31.466999999999999</v>
      </c>
      <c r="O861" s="7">
        <v>20</v>
      </c>
      <c r="P861" t="s">
        <v>18</v>
      </c>
      <c r="Q861" t="s">
        <v>18</v>
      </c>
      <c r="R861" t="s">
        <v>18</v>
      </c>
      <c r="S861" s="7">
        <v>20</v>
      </c>
      <c r="T861" s="7" t="s">
        <v>18</v>
      </c>
    </row>
    <row r="862" spans="1:20" x14ac:dyDescent="0.25">
      <c r="A862" s="6">
        <v>861</v>
      </c>
      <c r="B862" s="6" t="s">
        <v>2829</v>
      </c>
      <c r="C862" s="6" t="s">
        <v>2830</v>
      </c>
      <c r="D862" s="6" t="s">
        <v>2831</v>
      </c>
      <c r="E862" s="6" t="str">
        <f t="shared" si="54"/>
        <v>Bacillus thuringiensis serovar chinensis CT-43</v>
      </c>
      <c r="F862" s="6" t="str">
        <f t="shared" si="55"/>
        <v xml:space="preserve">Bacillus </v>
      </c>
      <c r="G862" s="6" t="str">
        <f t="shared" si="56"/>
        <v xml:space="preserve">thuringiensis </v>
      </c>
      <c r="H862" s="6" t="s">
        <v>2798</v>
      </c>
      <c r="I862" t="str">
        <f t="shared" si="57"/>
        <v>thuringiensis serova</v>
      </c>
      <c r="J862" t="s">
        <v>12</v>
      </c>
      <c r="K862" t="s">
        <v>33</v>
      </c>
      <c r="L862" t="s">
        <v>1312</v>
      </c>
      <c r="M862">
        <v>109.464</v>
      </c>
      <c r="N862">
        <v>34.858899999999998</v>
      </c>
      <c r="O862" s="7">
        <v>149</v>
      </c>
      <c r="P862" t="s">
        <v>18</v>
      </c>
      <c r="Q862" t="s">
        <v>18</v>
      </c>
      <c r="R862" t="s">
        <v>18</v>
      </c>
      <c r="S862" s="7">
        <v>149</v>
      </c>
      <c r="T862" s="7" t="s">
        <v>18</v>
      </c>
    </row>
    <row r="863" spans="1:20" x14ac:dyDescent="0.25">
      <c r="A863" s="6">
        <v>862</v>
      </c>
      <c r="B863" s="6" t="s">
        <v>2833</v>
      </c>
      <c r="C863" s="6" t="s">
        <v>2834</v>
      </c>
      <c r="D863" s="6" t="s">
        <v>2835</v>
      </c>
      <c r="E863" s="6" t="str">
        <f t="shared" si="54"/>
        <v>Bacillus thuringiensis serovar finitimus YBT-020</v>
      </c>
      <c r="F863" s="6" t="str">
        <f t="shared" si="55"/>
        <v xml:space="preserve">Bacillus </v>
      </c>
      <c r="G863" s="6" t="str">
        <f t="shared" si="56"/>
        <v xml:space="preserve">thuringiensis </v>
      </c>
      <c r="H863" s="6" t="s">
        <v>2832</v>
      </c>
      <c r="I863" t="str">
        <f t="shared" si="57"/>
        <v>thuringiensis serova</v>
      </c>
      <c r="J863" t="s">
        <v>12</v>
      </c>
      <c r="K863" t="s">
        <v>33</v>
      </c>
      <c r="L863" t="s">
        <v>1312</v>
      </c>
      <c r="M863">
        <v>139.01300000000001</v>
      </c>
      <c r="N863">
        <v>33.886800000000001</v>
      </c>
      <c r="O863" s="7">
        <v>122</v>
      </c>
      <c r="P863" t="s">
        <v>18</v>
      </c>
      <c r="Q863">
        <v>1</v>
      </c>
      <c r="R863" t="s">
        <v>18</v>
      </c>
      <c r="S863" s="7">
        <v>136</v>
      </c>
      <c r="T863" s="7">
        <v>13</v>
      </c>
    </row>
    <row r="864" spans="1:20" x14ac:dyDescent="0.25">
      <c r="A864" s="6">
        <v>863</v>
      </c>
      <c r="B864" s="6" t="s">
        <v>2836</v>
      </c>
      <c r="C864" s="6" t="s">
        <v>2837</v>
      </c>
      <c r="D864" s="6" t="s">
        <v>2838</v>
      </c>
      <c r="E864" s="6" t="str">
        <f t="shared" si="54"/>
        <v>Bacillus thuringiensis serovar finitimus YBT-020</v>
      </c>
      <c r="F864" s="6" t="str">
        <f t="shared" si="55"/>
        <v xml:space="preserve">Bacillus </v>
      </c>
      <c r="G864" s="6" t="str">
        <f t="shared" si="56"/>
        <v xml:space="preserve">thuringiensis </v>
      </c>
      <c r="H864" s="6" t="s">
        <v>2832</v>
      </c>
      <c r="I864" t="str">
        <f t="shared" si="57"/>
        <v>thuringiensis serova</v>
      </c>
      <c r="J864" t="s">
        <v>12</v>
      </c>
      <c r="K864" t="s">
        <v>33</v>
      </c>
      <c r="L864" t="s">
        <v>1312</v>
      </c>
      <c r="M864">
        <v>187.88</v>
      </c>
      <c r="N864">
        <v>33.114199999999997</v>
      </c>
      <c r="O864" s="7">
        <v>171</v>
      </c>
      <c r="P864" t="s">
        <v>18</v>
      </c>
      <c r="Q864">
        <v>1</v>
      </c>
      <c r="R864" t="s">
        <v>18</v>
      </c>
      <c r="S864" s="7">
        <v>184</v>
      </c>
      <c r="T864" s="7">
        <v>12</v>
      </c>
    </row>
    <row r="865" spans="1:20" x14ac:dyDescent="0.25">
      <c r="A865" s="6">
        <v>864</v>
      </c>
      <c r="B865" s="6" t="s">
        <v>2840</v>
      </c>
      <c r="C865" s="6" t="s">
        <v>2841</v>
      </c>
      <c r="D865" s="6" t="s">
        <v>2842</v>
      </c>
      <c r="E865" s="6" t="str">
        <f t="shared" si="54"/>
        <v>Bacillus thuringiensis serovar galleriae 4G5</v>
      </c>
      <c r="F865" s="6" t="str">
        <f t="shared" si="55"/>
        <v xml:space="preserve">Bacillus </v>
      </c>
      <c r="G865" s="6" t="str">
        <f t="shared" si="56"/>
        <v xml:space="preserve">thuringiensis </v>
      </c>
      <c r="H865" s="6" t="s">
        <v>2839</v>
      </c>
      <c r="I865" t="str">
        <f t="shared" si="57"/>
        <v>thuringiensis serova</v>
      </c>
      <c r="J865" t="s">
        <v>12</v>
      </c>
      <c r="K865" t="s">
        <v>33</v>
      </c>
      <c r="L865" t="s">
        <v>1312</v>
      </c>
      <c r="M865">
        <v>267.35899999999998</v>
      </c>
      <c r="N865">
        <v>33.221200000000003</v>
      </c>
      <c r="O865" s="7">
        <v>221</v>
      </c>
      <c r="P865" t="s">
        <v>18</v>
      </c>
      <c r="Q865" t="s">
        <v>18</v>
      </c>
      <c r="R865" t="s">
        <v>18</v>
      </c>
      <c r="S865" s="7">
        <v>237</v>
      </c>
      <c r="T865" s="7">
        <v>16</v>
      </c>
    </row>
    <row r="866" spans="1:20" x14ac:dyDescent="0.25">
      <c r="A866" s="6">
        <v>865</v>
      </c>
      <c r="B866" s="6" t="s">
        <v>2843</v>
      </c>
      <c r="C866" s="6" t="s">
        <v>2844</v>
      </c>
      <c r="D866" s="6" t="s">
        <v>2845</v>
      </c>
      <c r="E866" s="6" t="str">
        <f t="shared" si="54"/>
        <v>Bacillus thuringiensis serovar galleriae 4G5</v>
      </c>
      <c r="F866" s="6" t="str">
        <f t="shared" si="55"/>
        <v xml:space="preserve">Bacillus </v>
      </c>
      <c r="G866" s="6" t="str">
        <f t="shared" si="56"/>
        <v xml:space="preserve">thuringiensis </v>
      </c>
      <c r="H866" s="6" t="s">
        <v>2839</v>
      </c>
      <c r="I866" t="str">
        <f t="shared" si="57"/>
        <v>thuringiensis serova</v>
      </c>
      <c r="J866" t="s">
        <v>12</v>
      </c>
      <c r="K866" t="s">
        <v>33</v>
      </c>
      <c r="L866" t="s">
        <v>1312</v>
      </c>
      <c r="M866">
        <v>71.373000000000005</v>
      </c>
      <c r="N866">
        <v>32.225099999999998</v>
      </c>
      <c r="O866" s="7">
        <v>81</v>
      </c>
      <c r="P866" t="s">
        <v>18</v>
      </c>
      <c r="Q866" t="s">
        <v>18</v>
      </c>
      <c r="R866" t="s">
        <v>18</v>
      </c>
      <c r="S866" s="7">
        <v>83</v>
      </c>
      <c r="T866" s="7">
        <v>2</v>
      </c>
    </row>
    <row r="867" spans="1:20" x14ac:dyDescent="0.25">
      <c r="A867" s="6">
        <v>866</v>
      </c>
      <c r="B867" s="6" t="s">
        <v>2846</v>
      </c>
      <c r="C867" s="6" t="s">
        <v>2847</v>
      </c>
      <c r="D867" s="6" t="s">
        <v>2848</v>
      </c>
      <c r="E867" s="6" t="str">
        <f t="shared" si="54"/>
        <v>Bacillus thuringiensis serovar galleriae 4G5</v>
      </c>
      <c r="F867" s="6" t="str">
        <f t="shared" si="55"/>
        <v xml:space="preserve">Bacillus </v>
      </c>
      <c r="G867" s="6" t="str">
        <f t="shared" si="56"/>
        <v xml:space="preserve">thuringiensis </v>
      </c>
      <c r="H867" s="6" t="s">
        <v>2839</v>
      </c>
      <c r="I867" t="str">
        <f t="shared" si="57"/>
        <v>thuringiensis serova</v>
      </c>
      <c r="J867" t="s">
        <v>12</v>
      </c>
      <c r="K867" t="s">
        <v>33</v>
      </c>
      <c r="L867" t="s">
        <v>1312</v>
      </c>
      <c r="M867">
        <v>426.28199999999998</v>
      </c>
      <c r="N867">
        <v>32.8613</v>
      </c>
      <c r="O867" s="7">
        <v>313</v>
      </c>
      <c r="P867" t="s">
        <v>18</v>
      </c>
      <c r="Q867">
        <v>1</v>
      </c>
      <c r="R867" t="s">
        <v>18</v>
      </c>
      <c r="S867" s="7">
        <v>346</v>
      </c>
      <c r="T867" s="7">
        <v>32</v>
      </c>
    </row>
    <row r="868" spans="1:20" x14ac:dyDescent="0.25">
      <c r="A868" s="6">
        <v>867</v>
      </c>
      <c r="B868" s="6" t="s">
        <v>2849</v>
      </c>
      <c r="C868" s="6" t="s">
        <v>2850</v>
      </c>
      <c r="D868" s="6" t="s">
        <v>2851</v>
      </c>
      <c r="E868" s="6" t="str">
        <f t="shared" si="54"/>
        <v>Bacillus thuringiensis serovar galleriae 4G5</v>
      </c>
      <c r="F868" s="6" t="str">
        <f t="shared" si="55"/>
        <v xml:space="preserve">Bacillus </v>
      </c>
      <c r="G868" s="6" t="str">
        <f t="shared" si="56"/>
        <v xml:space="preserve">thuringiensis </v>
      </c>
      <c r="H868" s="6" t="s">
        <v>2839</v>
      </c>
      <c r="I868" t="str">
        <f t="shared" si="57"/>
        <v>thuringiensis serova</v>
      </c>
      <c r="J868" t="s">
        <v>12</v>
      </c>
      <c r="K868" t="s">
        <v>33</v>
      </c>
      <c r="L868" t="s">
        <v>1312</v>
      </c>
      <c r="M868">
        <v>14.749000000000001</v>
      </c>
      <c r="N868">
        <v>39.9146</v>
      </c>
      <c r="O868" s="7">
        <v>22</v>
      </c>
      <c r="P868" t="s">
        <v>18</v>
      </c>
      <c r="Q868" t="s">
        <v>18</v>
      </c>
      <c r="R868" t="s">
        <v>18</v>
      </c>
      <c r="S868" s="7">
        <v>22</v>
      </c>
      <c r="T868" s="7" t="s">
        <v>18</v>
      </c>
    </row>
    <row r="869" spans="1:20" x14ac:dyDescent="0.25">
      <c r="A869" s="6">
        <v>868</v>
      </c>
      <c r="B869" s="6" t="s">
        <v>2852</v>
      </c>
      <c r="C869" s="6" t="s">
        <v>2853</v>
      </c>
      <c r="D869" s="6" t="s">
        <v>2854</v>
      </c>
      <c r="E869" s="6" t="str">
        <f t="shared" si="54"/>
        <v>Bacillus thuringiensis serovar galleriae 4G5</v>
      </c>
      <c r="F869" s="6" t="str">
        <f t="shared" si="55"/>
        <v xml:space="preserve">Bacillus </v>
      </c>
      <c r="G869" s="6" t="str">
        <f t="shared" si="56"/>
        <v xml:space="preserve">thuringiensis </v>
      </c>
      <c r="H869" s="6" t="s">
        <v>2839</v>
      </c>
      <c r="I869" t="str">
        <f t="shared" si="57"/>
        <v>thuringiensis serova</v>
      </c>
      <c r="J869" t="s">
        <v>12</v>
      </c>
      <c r="K869" t="s">
        <v>33</v>
      </c>
      <c r="L869" t="s">
        <v>1312</v>
      </c>
      <c r="M869">
        <v>12.866</v>
      </c>
      <c r="N869">
        <v>31.517199999999999</v>
      </c>
      <c r="O869" s="7">
        <v>18</v>
      </c>
      <c r="P869" t="s">
        <v>18</v>
      </c>
      <c r="Q869" t="s">
        <v>18</v>
      </c>
      <c r="R869" t="s">
        <v>18</v>
      </c>
      <c r="S869" s="7">
        <v>18</v>
      </c>
      <c r="T869" s="7" t="s">
        <v>18</v>
      </c>
    </row>
    <row r="870" spans="1:20" x14ac:dyDescent="0.25">
      <c r="A870" s="6">
        <v>869</v>
      </c>
      <c r="B870" s="6" t="s">
        <v>2855</v>
      </c>
      <c r="C870" s="6" t="s">
        <v>2856</v>
      </c>
      <c r="D870" s="6" t="s">
        <v>2857</v>
      </c>
      <c r="E870" s="6" t="str">
        <f t="shared" si="54"/>
        <v>Bacillus thuringiensis serovar galleriae 4G5</v>
      </c>
      <c r="F870" s="6" t="str">
        <f t="shared" si="55"/>
        <v xml:space="preserve">Bacillus </v>
      </c>
      <c r="G870" s="6" t="str">
        <f t="shared" si="56"/>
        <v xml:space="preserve">thuringiensis </v>
      </c>
      <c r="H870" s="6" t="s">
        <v>2839</v>
      </c>
      <c r="I870" t="str">
        <f t="shared" si="57"/>
        <v>thuringiensis serova</v>
      </c>
      <c r="J870" t="s">
        <v>12</v>
      </c>
      <c r="K870" t="s">
        <v>33</v>
      </c>
      <c r="L870" t="s">
        <v>1312</v>
      </c>
      <c r="M870">
        <v>126.898</v>
      </c>
      <c r="N870">
        <v>31.7042</v>
      </c>
      <c r="O870" s="7">
        <v>128</v>
      </c>
      <c r="P870" t="s">
        <v>18</v>
      </c>
      <c r="Q870" t="s">
        <v>18</v>
      </c>
      <c r="R870" t="s">
        <v>18</v>
      </c>
      <c r="S870" s="7">
        <v>133</v>
      </c>
      <c r="T870" s="7">
        <v>5</v>
      </c>
    </row>
    <row r="871" spans="1:20" x14ac:dyDescent="0.25">
      <c r="A871" s="6">
        <v>870</v>
      </c>
      <c r="B871" s="6" t="s">
        <v>2858</v>
      </c>
      <c r="C871" s="6" t="s">
        <v>2859</v>
      </c>
      <c r="D871" s="6" t="s">
        <v>2860</v>
      </c>
      <c r="E871" s="6" t="str">
        <f t="shared" si="54"/>
        <v>Bacillus thuringiensis serovar galleriae 4G5</v>
      </c>
      <c r="F871" s="6" t="str">
        <f t="shared" si="55"/>
        <v xml:space="preserve">Bacillus </v>
      </c>
      <c r="G871" s="6" t="str">
        <f t="shared" si="56"/>
        <v xml:space="preserve">thuringiensis </v>
      </c>
      <c r="H871" s="6" t="s">
        <v>2839</v>
      </c>
      <c r="I871" t="str">
        <f t="shared" si="57"/>
        <v>thuringiensis serova</v>
      </c>
      <c r="J871" t="s">
        <v>12</v>
      </c>
      <c r="K871" t="s">
        <v>33</v>
      </c>
      <c r="L871" t="s">
        <v>1312</v>
      </c>
      <c r="M871">
        <v>55.46</v>
      </c>
      <c r="N871">
        <v>34.89</v>
      </c>
      <c r="O871" s="7">
        <v>53</v>
      </c>
      <c r="P871" t="s">
        <v>18</v>
      </c>
      <c r="Q871" t="s">
        <v>18</v>
      </c>
      <c r="R871" t="s">
        <v>18</v>
      </c>
      <c r="S871" s="7">
        <v>54</v>
      </c>
      <c r="T871" s="7">
        <v>1</v>
      </c>
    </row>
    <row r="872" spans="1:20" x14ac:dyDescent="0.25">
      <c r="A872" s="6">
        <v>871</v>
      </c>
      <c r="B872" s="6" t="s">
        <v>2861</v>
      </c>
      <c r="C872" s="6" t="s">
        <v>2862</v>
      </c>
      <c r="D872" s="6" t="s">
        <v>2863</v>
      </c>
      <c r="E872" s="6" t="str">
        <f t="shared" si="54"/>
        <v>Bacillus thuringiensis serovar galleriae 4G5</v>
      </c>
      <c r="F872" s="6" t="str">
        <f t="shared" si="55"/>
        <v xml:space="preserve">Bacillus </v>
      </c>
      <c r="G872" s="6" t="str">
        <f t="shared" si="56"/>
        <v xml:space="preserve">thuringiensis </v>
      </c>
      <c r="H872" s="6" t="s">
        <v>2839</v>
      </c>
      <c r="I872" t="str">
        <f t="shared" si="57"/>
        <v>thuringiensis serova</v>
      </c>
      <c r="J872" t="s">
        <v>12</v>
      </c>
      <c r="K872" t="s">
        <v>33</v>
      </c>
      <c r="L872" t="s">
        <v>1312</v>
      </c>
      <c r="M872">
        <v>8.423</v>
      </c>
      <c r="N872">
        <v>29.561900000000001</v>
      </c>
      <c r="O872" s="7">
        <v>7</v>
      </c>
      <c r="P872" t="s">
        <v>18</v>
      </c>
      <c r="Q872" t="s">
        <v>18</v>
      </c>
      <c r="R872" t="s">
        <v>18</v>
      </c>
      <c r="S872" s="7">
        <v>8</v>
      </c>
      <c r="T872" s="7">
        <v>1</v>
      </c>
    </row>
    <row r="873" spans="1:20" x14ac:dyDescent="0.25">
      <c r="A873" s="6">
        <v>872</v>
      </c>
      <c r="B873" s="6" t="s">
        <v>2864</v>
      </c>
      <c r="C873" s="6" t="s">
        <v>2865</v>
      </c>
      <c r="D873" s="6" t="s">
        <v>2866</v>
      </c>
      <c r="E873" s="6" t="str">
        <f t="shared" si="54"/>
        <v>Bacillus thuringiensis serovar galleriae 4G5</v>
      </c>
      <c r="F873" s="6" t="str">
        <f t="shared" si="55"/>
        <v xml:space="preserve">Bacillus </v>
      </c>
      <c r="G873" s="6" t="str">
        <f t="shared" si="56"/>
        <v xml:space="preserve">thuringiensis </v>
      </c>
      <c r="H873" s="6" t="s">
        <v>2839</v>
      </c>
      <c r="I873" t="str">
        <f t="shared" si="57"/>
        <v>thuringiensis serova</v>
      </c>
      <c r="J873" t="s">
        <v>12</v>
      </c>
      <c r="K873" t="s">
        <v>33</v>
      </c>
      <c r="L873" t="s">
        <v>1312</v>
      </c>
      <c r="M873">
        <v>46.978999999999999</v>
      </c>
      <c r="N873">
        <v>35.458399999999997</v>
      </c>
      <c r="O873" s="7">
        <v>66</v>
      </c>
      <c r="P873" t="s">
        <v>18</v>
      </c>
      <c r="Q873" t="s">
        <v>18</v>
      </c>
      <c r="R873" t="s">
        <v>18</v>
      </c>
      <c r="S873" s="7">
        <v>66</v>
      </c>
      <c r="T873" s="7" t="s">
        <v>18</v>
      </c>
    </row>
    <row r="874" spans="1:20" x14ac:dyDescent="0.25">
      <c r="A874" s="6">
        <v>873</v>
      </c>
      <c r="B874" s="6" t="s">
        <v>2867</v>
      </c>
      <c r="C874" s="6" t="s">
        <v>2868</v>
      </c>
      <c r="D874" s="6" t="s">
        <v>2869</v>
      </c>
      <c r="E874" s="6" t="str">
        <f t="shared" si="54"/>
        <v>Bacillus thuringiensis serovar galleriae 4G5</v>
      </c>
      <c r="F874" s="6" t="str">
        <f t="shared" si="55"/>
        <v xml:space="preserve">Bacillus </v>
      </c>
      <c r="G874" s="6" t="str">
        <f t="shared" si="56"/>
        <v xml:space="preserve">thuringiensis </v>
      </c>
      <c r="H874" s="6" t="s">
        <v>2839</v>
      </c>
      <c r="I874" t="str">
        <f t="shared" si="57"/>
        <v>thuringiensis serova</v>
      </c>
      <c r="J874" t="s">
        <v>12</v>
      </c>
      <c r="K874" t="s">
        <v>33</v>
      </c>
      <c r="L874" t="s">
        <v>1312</v>
      </c>
      <c r="M874">
        <v>10.656000000000001</v>
      </c>
      <c r="N874">
        <v>33.727499999999999</v>
      </c>
      <c r="O874" s="7">
        <v>10</v>
      </c>
      <c r="P874" t="s">
        <v>18</v>
      </c>
      <c r="Q874" t="s">
        <v>18</v>
      </c>
      <c r="R874" t="s">
        <v>18</v>
      </c>
      <c r="S874" s="7">
        <v>11</v>
      </c>
      <c r="T874" s="7">
        <v>1</v>
      </c>
    </row>
    <row r="875" spans="1:20" x14ac:dyDescent="0.25">
      <c r="A875" s="6">
        <v>874</v>
      </c>
      <c r="B875" s="6" t="s">
        <v>2871</v>
      </c>
      <c r="C875" s="6" t="s">
        <v>2872</v>
      </c>
      <c r="D875" s="6" t="s">
        <v>2873</v>
      </c>
      <c r="E875" s="6" t="str">
        <f t="shared" si="54"/>
        <v>Bacillus thuringiensis serovar indiana HD521</v>
      </c>
      <c r="F875" s="6" t="str">
        <f t="shared" si="55"/>
        <v xml:space="preserve">Bacillus </v>
      </c>
      <c r="G875" s="6" t="str">
        <f t="shared" si="56"/>
        <v xml:space="preserve">thuringiensis </v>
      </c>
      <c r="H875" s="6" t="s">
        <v>2870</v>
      </c>
      <c r="I875" t="str">
        <f t="shared" si="57"/>
        <v>thuringiensis serova</v>
      </c>
      <c r="J875" t="s">
        <v>12</v>
      </c>
      <c r="K875" t="s">
        <v>33</v>
      </c>
      <c r="L875" t="s">
        <v>1312</v>
      </c>
      <c r="M875">
        <v>253.58</v>
      </c>
      <c r="N875">
        <v>33.083399999999997</v>
      </c>
      <c r="O875" s="7">
        <v>199</v>
      </c>
      <c r="P875" t="s">
        <v>18</v>
      </c>
      <c r="Q875" t="s">
        <v>18</v>
      </c>
      <c r="R875" t="s">
        <v>18</v>
      </c>
      <c r="S875" s="7">
        <v>217</v>
      </c>
      <c r="T875" s="7">
        <v>18</v>
      </c>
    </row>
    <row r="876" spans="1:20" x14ac:dyDescent="0.25">
      <c r="A876" s="6">
        <v>875</v>
      </c>
      <c r="B876" s="6" t="s">
        <v>2874</v>
      </c>
      <c r="C876" s="6" t="s">
        <v>2875</v>
      </c>
      <c r="D876" s="6" t="s">
        <v>2876</v>
      </c>
      <c r="E876" s="6" t="str">
        <f t="shared" si="54"/>
        <v>Bacillus thuringiensis serovar indiana HD521</v>
      </c>
      <c r="F876" s="6" t="str">
        <f t="shared" si="55"/>
        <v xml:space="preserve">Bacillus </v>
      </c>
      <c r="G876" s="6" t="str">
        <f t="shared" si="56"/>
        <v xml:space="preserve">thuringiensis </v>
      </c>
      <c r="H876" s="6" t="s">
        <v>2870</v>
      </c>
      <c r="I876" t="str">
        <f t="shared" si="57"/>
        <v>thuringiensis serova</v>
      </c>
      <c r="J876" t="s">
        <v>12</v>
      </c>
      <c r="K876" t="s">
        <v>33</v>
      </c>
      <c r="L876" t="s">
        <v>1312</v>
      </c>
      <c r="M876">
        <v>71.646000000000001</v>
      </c>
      <c r="N876">
        <v>29.785299999999999</v>
      </c>
      <c r="O876" s="7">
        <v>87</v>
      </c>
      <c r="P876" t="s">
        <v>18</v>
      </c>
      <c r="Q876" t="s">
        <v>18</v>
      </c>
      <c r="R876" t="s">
        <v>18</v>
      </c>
      <c r="S876" s="7">
        <v>88</v>
      </c>
      <c r="T876" s="7">
        <v>1</v>
      </c>
    </row>
    <row r="877" spans="1:20" x14ac:dyDescent="0.25">
      <c r="A877" s="6">
        <v>876</v>
      </c>
      <c r="B877" s="6" t="s">
        <v>2877</v>
      </c>
      <c r="C877" s="6" t="s">
        <v>2878</v>
      </c>
      <c r="D877" s="6" t="s">
        <v>2879</v>
      </c>
      <c r="E877" s="6" t="str">
        <f t="shared" si="54"/>
        <v>Bacillus thuringiensis serovar indiana HD521</v>
      </c>
      <c r="F877" s="6" t="str">
        <f t="shared" si="55"/>
        <v xml:space="preserve">Bacillus </v>
      </c>
      <c r="G877" s="6" t="str">
        <f t="shared" si="56"/>
        <v xml:space="preserve">thuringiensis </v>
      </c>
      <c r="H877" s="6" t="s">
        <v>2870</v>
      </c>
      <c r="I877" t="str">
        <f t="shared" si="57"/>
        <v>thuringiensis serova</v>
      </c>
      <c r="J877" t="s">
        <v>12</v>
      </c>
      <c r="K877" t="s">
        <v>33</v>
      </c>
      <c r="L877" t="s">
        <v>1312</v>
      </c>
      <c r="M877">
        <v>314.88299999999998</v>
      </c>
      <c r="N877">
        <v>31.991199999999999</v>
      </c>
      <c r="O877" s="7">
        <v>230</v>
      </c>
      <c r="P877" t="s">
        <v>18</v>
      </c>
      <c r="Q877" t="s">
        <v>18</v>
      </c>
      <c r="R877" t="s">
        <v>18</v>
      </c>
      <c r="S877" s="7">
        <v>242</v>
      </c>
      <c r="T877" s="7">
        <v>12</v>
      </c>
    </row>
    <row r="878" spans="1:20" x14ac:dyDescent="0.25">
      <c r="A878" s="6">
        <v>877</v>
      </c>
      <c r="B878" s="6" t="s">
        <v>2880</v>
      </c>
      <c r="C878" s="6" t="s">
        <v>2881</v>
      </c>
      <c r="D878" s="6" t="s">
        <v>2882</v>
      </c>
      <c r="E878" s="6" t="str">
        <f t="shared" si="54"/>
        <v>Bacillus thuringiensis serovar indiana HD521</v>
      </c>
      <c r="F878" s="6" t="str">
        <f t="shared" si="55"/>
        <v xml:space="preserve">Bacillus </v>
      </c>
      <c r="G878" s="6" t="str">
        <f t="shared" si="56"/>
        <v xml:space="preserve">thuringiensis </v>
      </c>
      <c r="H878" s="6" t="s">
        <v>2870</v>
      </c>
      <c r="I878" t="str">
        <f t="shared" si="57"/>
        <v>thuringiensis serova</v>
      </c>
      <c r="J878" t="s">
        <v>12</v>
      </c>
      <c r="K878" t="s">
        <v>33</v>
      </c>
      <c r="L878" t="s">
        <v>1312</v>
      </c>
      <c r="M878">
        <v>71.771000000000001</v>
      </c>
      <c r="N878">
        <v>34.3718</v>
      </c>
      <c r="O878" s="7">
        <v>77</v>
      </c>
      <c r="P878" t="s">
        <v>18</v>
      </c>
      <c r="Q878" t="s">
        <v>18</v>
      </c>
      <c r="R878" t="s">
        <v>18</v>
      </c>
      <c r="S878" s="7">
        <v>78</v>
      </c>
      <c r="T878" s="7">
        <v>1</v>
      </c>
    </row>
    <row r="879" spans="1:20" x14ac:dyDescent="0.25">
      <c r="A879" s="6">
        <v>878</v>
      </c>
      <c r="B879" s="6" t="s">
        <v>2883</v>
      </c>
      <c r="C879" s="6" t="s">
        <v>2884</v>
      </c>
      <c r="D879" s="6" t="s">
        <v>2885</v>
      </c>
      <c r="E879" s="6" t="str">
        <f t="shared" si="54"/>
        <v>Bacillus thuringiensis serovar indiana HD521</v>
      </c>
      <c r="F879" s="6" t="str">
        <f t="shared" si="55"/>
        <v xml:space="preserve">Bacillus </v>
      </c>
      <c r="G879" s="6" t="str">
        <f t="shared" si="56"/>
        <v xml:space="preserve">thuringiensis </v>
      </c>
      <c r="H879" s="6" t="s">
        <v>2870</v>
      </c>
      <c r="I879" t="str">
        <f t="shared" si="57"/>
        <v>thuringiensis serova</v>
      </c>
      <c r="J879" t="s">
        <v>12</v>
      </c>
      <c r="K879" t="s">
        <v>33</v>
      </c>
      <c r="L879" t="s">
        <v>1312</v>
      </c>
      <c r="M879">
        <v>7.0419999999999998</v>
      </c>
      <c r="N879">
        <v>29.451899999999998</v>
      </c>
      <c r="O879" s="7">
        <v>10</v>
      </c>
      <c r="P879" t="s">
        <v>18</v>
      </c>
      <c r="Q879" t="s">
        <v>18</v>
      </c>
      <c r="R879" t="s">
        <v>18</v>
      </c>
      <c r="S879" s="7">
        <v>10</v>
      </c>
      <c r="T879" s="7" t="s">
        <v>18</v>
      </c>
    </row>
    <row r="880" spans="1:20" x14ac:dyDescent="0.25">
      <c r="A880" s="6">
        <v>879</v>
      </c>
      <c r="B880" s="6" t="s">
        <v>2886</v>
      </c>
      <c r="C880" s="6" t="s">
        <v>2887</v>
      </c>
      <c r="D880" s="6" t="s">
        <v>2888</v>
      </c>
      <c r="E880" s="6" t="str">
        <f t="shared" si="54"/>
        <v>Bacillus thuringiensis serovar indiana HD521</v>
      </c>
      <c r="F880" s="6" t="str">
        <f t="shared" si="55"/>
        <v xml:space="preserve">Bacillus </v>
      </c>
      <c r="G880" s="6" t="str">
        <f t="shared" si="56"/>
        <v xml:space="preserve">thuringiensis </v>
      </c>
      <c r="H880" s="6" t="s">
        <v>2870</v>
      </c>
      <c r="I880" t="str">
        <f t="shared" si="57"/>
        <v>thuringiensis serova</v>
      </c>
      <c r="J880" t="s">
        <v>12</v>
      </c>
      <c r="K880" t="s">
        <v>33</v>
      </c>
      <c r="L880" t="s">
        <v>1312</v>
      </c>
      <c r="M880">
        <v>49.838000000000001</v>
      </c>
      <c r="N880">
        <v>35.908299999999997</v>
      </c>
      <c r="O880" s="7">
        <v>64</v>
      </c>
      <c r="P880" t="s">
        <v>18</v>
      </c>
      <c r="Q880" t="s">
        <v>18</v>
      </c>
      <c r="R880" t="s">
        <v>18</v>
      </c>
      <c r="S880" s="7">
        <v>64</v>
      </c>
      <c r="T880" s="7" t="s">
        <v>18</v>
      </c>
    </row>
    <row r="881" spans="1:20" x14ac:dyDescent="0.25">
      <c r="A881" s="6">
        <v>880</v>
      </c>
      <c r="B881" s="6" t="s">
        <v>2890</v>
      </c>
      <c r="C881" s="6" t="s">
        <v>2891</v>
      </c>
      <c r="D881" s="6" t="s">
        <v>2892</v>
      </c>
      <c r="E881" s="6" t="str">
        <f t="shared" si="54"/>
        <v>Bacillus thuringiensis serovar konkukian str. 97-27</v>
      </c>
      <c r="F881" s="6" t="str">
        <f t="shared" si="55"/>
        <v xml:space="preserve">Bacillus </v>
      </c>
      <c r="G881" s="6" t="str">
        <f t="shared" si="56"/>
        <v xml:space="preserve">thuringiensis </v>
      </c>
      <c r="H881" s="6" t="s">
        <v>2889</v>
      </c>
      <c r="I881" t="str">
        <f t="shared" si="57"/>
        <v>thuringiensis serova</v>
      </c>
      <c r="J881" t="s">
        <v>12</v>
      </c>
      <c r="K881" t="s">
        <v>33</v>
      </c>
      <c r="L881" t="s">
        <v>1312</v>
      </c>
      <c r="M881">
        <v>77.111999999999995</v>
      </c>
      <c r="N881">
        <v>32.640799999999999</v>
      </c>
      <c r="O881" s="7">
        <v>80</v>
      </c>
      <c r="P881" t="s">
        <v>18</v>
      </c>
      <c r="Q881" t="s">
        <v>18</v>
      </c>
      <c r="R881" t="s">
        <v>18</v>
      </c>
      <c r="S881" s="7">
        <v>80</v>
      </c>
      <c r="T881" s="7" t="s">
        <v>18</v>
      </c>
    </row>
    <row r="882" spans="1:20" x14ac:dyDescent="0.25">
      <c r="A882" s="6">
        <v>881</v>
      </c>
      <c r="B882" s="6" t="s">
        <v>2894</v>
      </c>
      <c r="C882" s="6" t="s">
        <v>2895</v>
      </c>
      <c r="D882" s="6" t="s">
        <v>2896</v>
      </c>
      <c r="E882" s="6" t="str">
        <f t="shared" si="54"/>
        <v>Bacillus thuringiensis serovar kurstaki HD 1i</v>
      </c>
      <c r="F882" s="6" t="str">
        <f t="shared" si="55"/>
        <v xml:space="preserve">Bacillus </v>
      </c>
      <c r="G882" s="6" t="str">
        <f t="shared" si="56"/>
        <v xml:space="preserve">thuringiensis </v>
      </c>
      <c r="H882" s="6" t="s">
        <v>2893</v>
      </c>
      <c r="I882" t="str">
        <f t="shared" si="57"/>
        <v>thuringiensis serova</v>
      </c>
      <c r="J882" t="s">
        <v>12</v>
      </c>
      <c r="K882" t="s">
        <v>33</v>
      </c>
      <c r="L882" t="s">
        <v>1312</v>
      </c>
      <c r="M882">
        <v>80.284999999999997</v>
      </c>
      <c r="N882">
        <v>33.463299999999997</v>
      </c>
      <c r="O882" s="7">
        <v>79</v>
      </c>
      <c r="P882" t="s">
        <v>18</v>
      </c>
      <c r="Q882" t="s">
        <v>18</v>
      </c>
      <c r="R882" t="s">
        <v>18</v>
      </c>
      <c r="S882" s="7">
        <v>81</v>
      </c>
      <c r="T882" s="7">
        <v>2</v>
      </c>
    </row>
    <row r="883" spans="1:20" x14ac:dyDescent="0.25">
      <c r="A883" s="6">
        <v>882</v>
      </c>
      <c r="B883" s="6" t="s">
        <v>2897</v>
      </c>
      <c r="C883" s="6" t="s">
        <v>2898</v>
      </c>
      <c r="D883" s="6" t="s">
        <v>2899</v>
      </c>
      <c r="E883" s="6" t="str">
        <f t="shared" si="54"/>
        <v>Bacillus thuringiensis serovar kurstaki HD 1i</v>
      </c>
      <c r="F883" s="6" t="str">
        <f t="shared" si="55"/>
        <v xml:space="preserve">Bacillus </v>
      </c>
      <c r="G883" s="6" t="str">
        <f t="shared" si="56"/>
        <v xml:space="preserve">thuringiensis </v>
      </c>
      <c r="H883" s="6" t="s">
        <v>2893</v>
      </c>
      <c r="I883" t="str">
        <f t="shared" si="57"/>
        <v>thuringiensis serova</v>
      </c>
      <c r="J883" t="s">
        <v>12</v>
      </c>
      <c r="K883" t="s">
        <v>33</v>
      </c>
      <c r="L883" t="s">
        <v>1312</v>
      </c>
      <c r="M883">
        <v>82.302999999999997</v>
      </c>
      <c r="N883">
        <v>32.184699999999999</v>
      </c>
      <c r="O883" s="7">
        <v>83</v>
      </c>
      <c r="P883" t="s">
        <v>18</v>
      </c>
      <c r="Q883" t="s">
        <v>18</v>
      </c>
      <c r="R883" t="s">
        <v>18</v>
      </c>
      <c r="S883" s="7">
        <v>88</v>
      </c>
      <c r="T883" s="7">
        <v>5</v>
      </c>
    </row>
    <row r="884" spans="1:20" x14ac:dyDescent="0.25">
      <c r="A884" s="6">
        <v>883</v>
      </c>
      <c r="B884" s="6" t="s">
        <v>2900</v>
      </c>
      <c r="C884" s="6" t="s">
        <v>2901</v>
      </c>
      <c r="D884" s="6" t="s">
        <v>2902</v>
      </c>
      <c r="E884" s="6" t="str">
        <f t="shared" si="54"/>
        <v>Bacillus thuringiensis serovar kurstaki HD 1i</v>
      </c>
      <c r="F884" s="6" t="str">
        <f t="shared" si="55"/>
        <v xml:space="preserve">Bacillus </v>
      </c>
      <c r="G884" s="6" t="str">
        <f t="shared" si="56"/>
        <v xml:space="preserve">thuringiensis </v>
      </c>
      <c r="H884" s="6" t="s">
        <v>2893</v>
      </c>
      <c r="I884" t="str">
        <f t="shared" si="57"/>
        <v>thuringiensis serova</v>
      </c>
      <c r="J884" t="s">
        <v>12</v>
      </c>
      <c r="K884" t="s">
        <v>33</v>
      </c>
      <c r="L884" t="s">
        <v>1312</v>
      </c>
      <c r="M884">
        <v>14.888999999999999</v>
      </c>
      <c r="N884">
        <v>31.1035</v>
      </c>
      <c r="O884" s="7">
        <v>18</v>
      </c>
      <c r="P884" t="s">
        <v>18</v>
      </c>
      <c r="Q884" t="s">
        <v>18</v>
      </c>
      <c r="R884" t="s">
        <v>18</v>
      </c>
      <c r="S884" s="7">
        <v>18</v>
      </c>
      <c r="T884" s="7" t="s">
        <v>18</v>
      </c>
    </row>
    <row r="885" spans="1:20" x14ac:dyDescent="0.25">
      <c r="A885" s="6">
        <v>884</v>
      </c>
      <c r="B885" s="6" t="s">
        <v>1586</v>
      </c>
      <c r="C885" s="6" t="s">
        <v>2903</v>
      </c>
      <c r="D885" s="6" t="s">
        <v>2904</v>
      </c>
      <c r="E885" s="6" t="str">
        <f t="shared" si="54"/>
        <v>Bacillus thuringiensis serovar kurstaki HD 1i</v>
      </c>
      <c r="F885" s="6" t="str">
        <f t="shared" si="55"/>
        <v xml:space="preserve">Bacillus </v>
      </c>
      <c r="G885" s="6" t="str">
        <f t="shared" si="56"/>
        <v xml:space="preserve">thuringiensis </v>
      </c>
      <c r="H885" s="6" t="s">
        <v>2893</v>
      </c>
      <c r="I885" t="str">
        <f t="shared" si="57"/>
        <v>thuringiensis serova</v>
      </c>
      <c r="J885" t="s">
        <v>12</v>
      </c>
      <c r="K885" t="s">
        <v>33</v>
      </c>
      <c r="L885" t="s">
        <v>1312</v>
      </c>
      <c r="M885">
        <v>317.33600000000001</v>
      </c>
      <c r="N885">
        <v>33.165500000000002</v>
      </c>
      <c r="O885" s="7">
        <v>258</v>
      </c>
      <c r="P885" t="s">
        <v>18</v>
      </c>
      <c r="Q885" t="s">
        <v>18</v>
      </c>
      <c r="R885" t="s">
        <v>18</v>
      </c>
      <c r="S885" s="7">
        <v>279</v>
      </c>
      <c r="T885" s="7">
        <v>21</v>
      </c>
    </row>
    <row r="886" spans="1:20" x14ac:dyDescent="0.25">
      <c r="A886" s="6">
        <v>885</v>
      </c>
      <c r="B886" s="6" t="s">
        <v>2905</v>
      </c>
      <c r="C886" s="6" t="s">
        <v>2906</v>
      </c>
      <c r="D886" s="6" t="s">
        <v>2907</v>
      </c>
      <c r="E886" s="6" t="str">
        <f t="shared" si="54"/>
        <v>Bacillus thuringiensis serovar kurstaki HD 1i</v>
      </c>
      <c r="F886" s="6" t="str">
        <f t="shared" si="55"/>
        <v xml:space="preserve">Bacillus </v>
      </c>
      <c r="G886" s="6" t="str">
        <f t="shared" si="56"/>
        <v xml:space="preserve">thuringiensis </v>
      </c>
      <c r="H886" s="6" t="s">
        <v>2893</v>
      </c>
      <c r="I886" t="str">
        <f t="shared" si="57"/>
        <v>thuringiensis serova</v>
      </c>
      <c r="J886" t="s">
        <v>12</v>
      </c>
      <c r="K886" t="s">
        <v>33</v>
      </c>
      <c r="L886" t="s">
        <v>1312</v>
      </c>
      <c r="M886">
        <v>18.332000000000001</v>
      </c>
      <c r="N886">
        <v>38.277299999999997</v>
      </c>
      <c r="O886" s="7">
        <v>22</v>
      </c>
      <c r="P886" t="s">
        <v>18</v>
      </c>
      <c r="Q886" t="s">
        <v>18</v>
      </c>
      <c r="R886" t="s">
        <v>18</v>
      </c>
      <c r="S886" s="7">
        <v>22</v>
      </c>
      <c r="T886" s="7" t="s">
        <v>18</v>
      </c>
    </row>
    <row r="887" spans="1:20" x14ac:dyDescent="0.25">
      <c r="A887" s="6">
        <v>886</v>
      </c>
      <c r="B887" s="6" t="s">
        <v>2908</v>
      </c>
      <c r="C887" s="6" t="s">
        <v>2909</v>
      </c>
      <c r="D887" s="6" t="s">
        <v>2910</v>
      </c>
      <c r="E887" s="6" t="str">
        <f t="shared" si="54"/>
        <v>Bacillus thuringiensis serovar kurstaki HD 1i</v>
      </c>
      <c r="F887" s="6" t="str">
        <f t="shared" si="55"/>
        <v xml:space="preserve">Bacillus </v>
      </c>
      <c r="G887" s="6" t="str">
        <f t="shared" si="56"/>
        <v xml:space="preserve">thuringiensis </v>
      </c>
      <c r="H887" s="6" t="s">
        <v>2893</v>
      </c>
      <c r="I887" t="str">
        <f t="shared" si="57"/>
        <v>thuringiensis serova</v>
      </c>
      <c r="J887" t="s">
        <v>12</v>
      </c>
      <c r="K887" t="s">
        <v>33</v>
      </c>
      <c r="L887" t="s">
        <v>1312</v>
      </c>
      <c r="M887">
        <v>69.316999999999993</v>
      </c>
      <c r="N887">
        <v>35.147199999999998</v>
      </c>
      <c r="O887" s="7">
        <v>59</v>
      </c>
      <c r="P887" t="s">
        <v>18</v>
      </c>
      <c r="Q887" t="s">
        <v>18</v>
      </c>
      <c r="R887" t="s">
        <v>18</v>
      </c>
      <c r="S887" s="7">
        <v>63</v>
      </c>
      <c r="T887" s="7">
        <v>4</v>
      </c>
    </row>
    <row r="888" spans="1:20" x14ac:dyDescent="0.25">
      <c r="A888" s="6">
        <v>887</v>
      </c>
      <c r="B888" s="6" t="s">
        <v>2911</v>
      </c>
      <c r="C888" s="6" t="s">
        <v>2912</v>
      </c>
      <c r="D888" s="6" t="s">
        <v>2913</v>
      </c>
      <c r="E888" s="6" t="str">
        <f t="shared" si="54"/>
        <v>Bacillus thuringiensis serovar kurstaki HD 1i</v>
      </c>
      <c r="F888" s="6" t="str">
        <f t="shared" si="55"/>
        <v xml:space="preserve">Bacillus </v>
      </c>
      <c r="G888" s="6" t="str">
        <f t="shared" si="56"/>
        <v xml:space="preserve">thuringiensis </v>
      </c>
      <c r="H888" s="6" t="s">
        <v>2893</v>
      </c>
      <c r="I888" t="str">
        <f t="shared" si="57"/>
        <v>thuringiensis serova</v>
      </c>
      <c r="J888" t="s">
        <v>12</v>
      </c>
      <c r="K888" t="s">
        <v>33</v>
      </c>
      <c r="L888" t="s">
        <v>1312</v>
      </c>
      <c r="M888">
        <v>82.528000000000006</v>
      </c>
      <c r="N888">
        <v>30.985800000000001</v>
      </c>
      <c r="O888" s="7">
        <v>90</v>
      </c>
      <c r="P888" t="s">
        <v>18</v>
      </c>
      <c r="Q888" t="s">
        <v>18</v>
      </c>
      <c r="R888" t="s">
        <v>18</v>
      </c>
      <c r="S888" s="7">
        <v>93</v>
      </c>
      <c r="T888" s="7">
        <v>3</v>
      </c>
    </row>
    <row r="889" spans="1:20" x14ac:dyDescent="0.25">
      <c r="A889" s="6">
        <v>888</v>
      </c>
      <c r="B889" s="6" t="s">
        <v>2914</v>
      </c>
      <c r="C889" s="6" t="s">
        <v>2915</v>
      </c>
      <c r="D889" s="6" t="s">
        <v>2916</v>
      </c>
      <c r="E889" s="6" t="str">
        <f t="shared" si="54"/>
        <v>Bacillus thuringiensis serovar kurstaki HD 1i</v>
      </c>
      <c r="F889" s="6" t="str">
        <f t="shared" si="55"/>
        <v xml:space="preserve">Bacillus </v>
      </c>
      <c r="G889" s="6" t="str">
        <f t="shared" si="56"/>
        <v xml:space="preserve">thuringiensis </v>
      </c>
      <c r="H889" s="6" t="s">
        <v>2893</v>
      </c>
      <c r="I889" t="str">
        <f t="shared" si="57"/>
        <v>thuringiensis serova</v>
      </c>
      <c r="J889" t="s">
        <v>12</v>
      </c>
      <c r="K889" t="s">
        <v>33</v>
      </c>
      <c r="L889" t="s">
        <v>1312</v>
      </c>
      <c r="M889">
        <v>8.2789999999999999</v>
      </c>
      <c r="N889">
        <v>29.762</v>
      </c>
      <c r="O889" s="7">
        <v>9</v>
      </c>
      <c r="P889" t="s">
        <v>18</v>
      </c>
      <c r="Q889" t="s">
        <v>18</v>
      </c>
      <c r="R889" t="s">
        <v>18</v>
      </c>
      <c r="S889" s="7">
        <v>9</v>
      </c>
      <c r="T889" s="7" t="s">
        <v>18</v>
      </c>
    </row>
    <row r="890" spans="1:20" x14ac:dyDescent="0.25">
      <c r="A890" s="6">
        <v>889</v>
      </c>
      <c r="B890" s="6" t="s">
        <v>2917</v>
      </c>
      <c r="C890" s="6" t="s">
        <v>2918</v>
      </c>
      <c r="D890" s="6" t="s">
        <v>2919</v>
      </c>
      <c r="E890" s="6" t="str">
        <f t="shared" si="54"/>
        <v>Bacillus thuringiensis serovar kurstaki HD 1i</v>
      </c>
      <c r="F890" s="6" t="str">
        <f t="shared" si="55"/>
        <v xml:space="preserve">Bacillus </v>
      </c>
      <c r="G890" s="6" t="str">
        <f t="shared" si="56"/>
        <v xml:space="preserve">thuringiensis </v>
      </c>
      <c r="H890" s="6" t="s">
        <v>2893</v>
      </c>
      <c r="I890" t="str">
        <f t="shared" si="57"/>
        <v>thuringiensis serova</v>
      </c>
      <c r="J890" t="s">
        <v>12</v>
      </c>
      <c r="K890" t="s">
        <v>33</v>
      </c>
      <c r="L890" t="s">
        <v>1312</v>
      </c>
      <c r="M890">
        <v>7.6349999999999998</v>
      </c>
      <c r="N890">
        <v>32.206899999999997</v>
      </c>
      <c r="O890" s="7">
        <v>9</v>
      </c>
      <c r="P890" t="s">
        <v>18</v>
      </c>
      <c r="Q890" t="s">
        <v>18</v>
      </c>
      <c r="R890" t="s">
        <v>18</v>
      </c>
      <c r="S890" s="7">
        <v>9</v>
      </c>
      <c r="T890" s="7" t="s">
        <v>18</v>
      </c>
    </row>
    <row r="891" spans="1:20" x14ac:dyDescent="0.25">
      <c r="A891" s="6">
        <v>890</v>
      </c>
      <c r="B891" s="6" t="s">
        <v>2920</v>
      </c>
      <c r="C891" s="6" t="s">
        <v>2921</v>
      </c>
      <c r="D891" s="6" t="s">
        <v>2922</v>
      </c>
      <c r="E891" s="6" t="str">
        <f t="shared" si="54"/>
        <v>Bacillus thuringiensis serovar kurstaki HD 1i</v>
      </c>
      <c r="F891" s="6" t="str">
        <f t="shared" si="55"/>
        <v xml:space="preserve">Bacillus </v>
      </c>
      <c r="G891" s="6" t="str">
        <f t="shared" si="56"/>
        <v xml:space="preserve">thuringiensis </v>
      </c>
      <c r="H891" s="6" t="s">
        <v>2893</v>
      </c>
      <c r="I891" t="str">
        <f t="shared" si="57"/>
        <v>thuringiensis serova</v>
      </c>
      <c r="J891" t="s">
        <v>12</v>
      </c>
      <c r="K891" t="s">
        <v>33</v>
      </c>
      <c r="L891" t="s">
        <v>1312</v>
      </c>
      <c r="M891">
        <v>34.15</v>
      </c>
      <c r="N891">
        <v>31.291399999999999</v>
      </c>
      <c r="O891" s="7">
        <v>18</v>
      </c>
      <c r="P891" t="s">
        <v>18</v>
      </c>
      <c r="Q891" t="s">
        <v>18</v>
      </c>
      <c r="R891" t="s">
        <v>18</v>
      </c>
      <c r="S891" s="7">
        <v>22</v>
      </c>
      <c r="T891" s="7">
        <v>4</v>
      </c>
    </row>
    <row r="892" spans="1:20" x14ac:dyDescent="0.25">
      <c r="A892" s="6">
        <v>891</v>
      </c>
      <c r="B892" s="6" t="s">
        <v>1583</v>
      </c>
      <c r="C892" s="6" t="s">
        <v>2923</v>
      </c>
      <c r="D892" s="6" t="s">
        <v>2924</v>
      </c>
      <c r="E892" s="6" t="str">
        <f t="shared" si="54"/>
        <v>Bacillus thuringiensis serovar kurstaki HD 1i</v>
      </c>
      <c r="F892" s="6" t="str">
        <f t="shared" si="55"/>
        <v xml:space="preserve">Bacillus </v>
      </c>
      <c r="G892" s="6" t="str">
        <f t="shared" si="56"/>
        <v xml:space="preserve">thuringiensis </v>
      </c>
      <c r="H892" s="6" t="s">
        <v>2893</v>
      </c>
      <c r="I892" t="str">
        <f t="shared" si="57"/>
        <v>thuringiensis serova</v>
      </c>
      <c r="J892" t="s">
        <v>12</v>
      </c>
      <c r="K892" t="s">
        <v>33</v>
      </c>
      <c r="L892" t="s">
        <v>1312</v>
      </c>
      <c r="M892">
        <v>412.02199999999999</v>
      </c>
      <c r="N892">
        <v>32.612099999999998</v>
      </c>
      <c r="O892" s="7">
        <v>304</v>
      </c>
      <c r="P892" t="s">
        <v>18</v>
      </c>
      <c r="Q892">
        <v>1</v>
      </c>
      <c r="R892" t="s">
        <v>18</v>
      </c>
      <c r="S892" s="7">
        <v>326</v>
      </c>
      <c r="T892" s="7">
        <v>21</v>
      </c>
    </row>
    <row r="893" spans="1:20" x14ac:dyDescent="0.25">
      <c r="A893" s="6">
        <v>892</v>
      </c>
      <c r="B893" s="6" t="s">
        <v>2925</v>
      </c>
      <c r="C893" s="6" t="s">
        <v>2926</v>
      </c>
      <c r="D893" s="6" t="s">
        <v>2927</v>
      </c>
      <c r="E893" s="6" t="str">
        <f t="shared" si="54"/>
        <v>Bacillus thuringiensis serovar kurstaki HD 1i</v>
      </c>
      <c r="F893" s="6" t="str">
        <f t="shared" si="55"/>
        <v xml:space="preserve">Bacillus </v>
      </c>
      <c r="G893" s="6" t="str">
        <f t="shared" si="56"/>
        <v xml:space="preserve">thuringiensis </v>
      </c>
      <c r="H893" s="6" t="s">
        <v>2893</v>
      </c>
      <c r="I893" t="str">
        <f t="shared" si="57"/>
        <v>thuringiensis serova</v>
      </c>
      <c r="J893" t="s">
        <v>12</v>
      </c>
      <c r="K893" t="s">
        <v>33</v>
      </c>
      <c r="L893" t="s">
        <v>1312</v>
      </c>
      <c r="M893">
        <v>46.634</v>
      </c>
      <c r="N893">
        <v>35.435499999999998</v>
      </c>
      <c r="O893" s="7">
        <v>66</v>
      </c>
      <c r="P893" t="s">
        <v>18</v>
      </c>
      <c r="Q893" t="s">
        <v>18</v>
      </c>
      <c r="R893" t="s">
        <v>18</v>
      </c>
      <c r="S893" s="7">
        <v>66</v>
      </c>
      <c r="T893" s="7" t="s">
        <v>18</v>
      </c>
    </row>
    <row r="894" spans="1:20" x14ac:dyDescent="0.25">
      <c r="A894" s="6">
        <v>893</v>
      </c>
      <c r="B894" s="6" t="s">
        <v>2928</v>
      </c>
      <c r="C894" s="6" t="s">
        <v>2929</v>
      </c>
      <c r="D894" s="6" t="s">
        <v>2930</v>
      </c>
      <c r="E894" s="6" t="str">
        <f t="shared" si="54"/>
        <v>Bacillus thuringiensis serovar kurstaki HD 1i</v>
      </c>
      <c r="F894" s="6" t="str">
        <f t="shared" si="55"/>
        <v xml:space="preserve">Bacillus </v>
      </c>
      <c r="G894" s="6" t="str">
        <f t="shared" si="56"/>
        <v xml:space="preserve">thuringiensis </v>
      </c>
      <c r="H894" s="6" t="s">
        <v>2893</v>
      </c>
      <c r="I894" t="str">
        <f t="shared" si="57"/>
        <v>thuringiensis serova</v>
      </c>
      <c r="J894" t="s">
        <v>12</v>
      </c>
      <c r="K894" t="s">
        <v>33</v>
      </c>
      <c r="L894" t="s">
        <v>1312</v>
      </c>
      <c r="M894">
        <v>8.5129999999999999</v>
      </c>
      <c r="N894">
        <v>30.7882</v>
      </c>
      <c r="O894" s="7">
        <v>9</v>
      </c>
      <c r="P894" t="s">
        <v>18</v>
      </c>
      <c r="Q894" t="s">
        <v>18</v>
      </c>
      <c r="R894" t="s">
        <v>18</v>
      </c>
      <c r="S894" s="7">
        <v>9</v>
      </c>
      <c r="T894" s="7" t="s">
        <v>18</v>
      </c>
    </row>
    <row r="895" spans="1:20" x14ac:dyDescent="0.25">
      <c r="A895" s="6">
        <v>894</v>
      </c>
      <c r="B895" s="6" t="s">
        <v>2931</v>
      </c>
      <c r="C895" s="6" t="s">
        <v>2932</v>
      </c>
      <c r="D895" s="6" t="s">
        <v>2933</v>
      </c>
      <c r="E895" s="6" t="str">
        <f t="shared" si="54"/>
        <v>Bacillus thuringiensis serovar kurstaki HD 1i</v>
      </c>
      <c r="F895" s="6" t="str">
        <f t="shared" si="55"/>
        <v xml:space="preserve">Bacillus </v>
      </c>
      <c r="G895" s="6" t="str">
        <f t="shared" si="56"/>
        <v xml:space="preserve">thuringiensis </v>
      </c>
      <c r="H895" s="6" t="s">
        <v>2893</v>
      </c>
      <c r="I895" t="str">
        <f t="shared" si="57"/>
        <v>thuringiensis serova</v>
      </c>
      <c r="J895" t="s">
        <v>12</v>
      </c>
      <c r="K895" t="s">
        <v>33</v>
      </c>
      <c r="L895" t="s">
        <v>1312</v>
      </c>
      <c r="M895">
        <v>2.0619999999999998</v>
      </c>
      <c r="N895">
        <v>34.820599999999999</v>
      </c>
      <c r="O895" s="7">
        <v>3</v>
      </c>
      <c r="P895" t="s">
        <v>18</v>
      </c>
      <c r="Q895" t="s">
        <v>18</v>
      </c>
      <c r="R895" t="s">
        <v>18</v>
      </c>
      <c r="S895" s="7">
        <v>3</v>
      </c>
      <c r="T895" s="7" t="s">
        <v>18</v>
      </c>
    </row>
    <row r="896" spans="1:20" x14ac:dyDescent="0.25">
      <c r="A896" s="6">
        <v>895</v>
      </c>
      <c r="B896" s="6" t="s">
        <v>2935</v>
      </c>
      <c r="C896" s="6" t="s">
        <v>2936</v>
      </c>
      <c r="D896" s="6" t="s">
        <v>2937</v>
      </c>
      <c r="E896" s="6" t="str">
        <f t="shared" si="54"/>
        <v>Bacillus thuringiensis serovar kurstaki str. HD-1</v>
      </c>
      <c r="F896" s="6" t="str">
        <f t="shared" si="55"/>
        <v xml:space="preserve">Bacillus </v>
      </c>
      <c r="G896" s="6" t="str">
        <f t="shared" si="56"/>
        <v xml:space="preserve">thuringiensis </v>
      </c>
      <c r="H896" s="6" t="s">
        <v>2934</v>
      </c>
      <c r="I896" t="str">
        <f t="shared" si="57"/>
        <v>thuringiensis serova</v>
      </c>
      <c r="J896" t="s">
        <v>12</v>
      </c>
      <c r="K896" t="s">
        <v>33</v>
      </c>
      <c r="L896" t="s">
        <v>1312</v>
      </c>
      <c r="M896">
        <v>8.24</v>
      </c>
      <c r="N896">
        <v>29.733000000000001</v>
      </c>
      <c r="O896" s="7">
        <v>9</v>
      </c>
      <c r="P896" t="s">
        <v>18</v>
      </c>
      <c r="Q896" t="s">
        <v>18</v>
      </c>
      <c r="R896" t="s">
        <v>18</v>
      </c>
      <c r="S896" s="7">
        <v>9</v>
      </c>
      <c r="T896" s="7" t="s">
        <v>18</v>
      </c>
    </row>
    <row r="897" spans="1:20" x14ac:dyDescent="0.25">
      <c r="A897" s="6">
        <v>896</v>
      </c>
      <c r="B897" s="6" t="s">
        <v>2938</v>
      </c>
      <c r="C897" s="6" t="s">
        <v>2939</v>
      </c>
      <c r="D897" s="6" t="s">
        <v>2940</v>
      </c>
      <c r="E897" s="6" t="str">
        <f t="shared" si="54"/>
        <v>Bacillus thuringiensis serovar kurstaki str. HD-1</v>
      </c>
      <c r="F897" s="6" t="str">
        <f t="shared" si="55"/>
        <v xml:space="preserve">Bacillus </v>
      </c>
      <c r="G897" s="6" t="str">
        <f t="shared" si="56"/>
        <v xml:space="preserve">thuringiensis </v>
      </c>
      <c r="H897" s="6" t="s">
        <v>2934</v>
      </c>
      <c r="I897" t="str">
        <f t="shared" si="57"/>
        <v>thuringiensis serova</v>
      </c>
      <c r="J897" t="s">
        <v>12</v>
      </c>
      <c r="K897" t="s">
        <v>33</v>
      </c>
      <c r="L897" t="s">
        <v>1312</v>
      </c>
      <c r="M897">
        <v>14.721</v>
      </c>
      <c r="N897">
        <v>31.003299999999999</v>
      </c>
      <c r="O897" s="7">
        <v>18</v>
      </c>
      <c r="P897" t="s">
        <v>18</v>
      </c>
      <c r="Q897" t="s">
        <v>18</v>
      </c>
      <c r="R897" t="s">
        <v>18</v>
      </c>
      <c r="S897" s="7">
        <v>18</v>
      </c>
      <c r="T897" s="7" t="s">
        <v>18</v>
      </c>
    </row>
    <row r="898" spans="1:20" x14ac:dyDescent="0.25">
      <c r="A898" s="6">
        <v>897</v>
      </c>
      <c r="B898" s="6" t="s">
        <v>2646</v>
      </c>
      <c r="C898" s="6" t="s">
        <v>2941</v>
      </c>
      <c r="D898" s="6" t="s">
        <v>2942</v>
      </c>
      <c r="E898" s="6" t="str">
        <f t="shared" si="54"/>
        <v>Bacillus thuringiensis serovar kurstaki str. HD-1</v>
      </c>
      <c r="F898" s="6" t="str">
        <f t="shared" si="55"/>
        <v xml:space="preserve">Bacillus </v>
      </c>
      <c r="G898" s="6" t="str">
        <f t="shared" si="56"/>
        <v xml:space="preserve">thuringiensis </v>
      </c>
      <c r="H898" s="6" t="s">
        <v>2934</v>
      </c>
      <c r="I898" t="str">
        <f t="shared" si="57"/>
        <v>thuringiensis serova</v>
      </c>
      <c r="J898" t="s">
        <v>12</v>
      </c>
      <c r="K898" t="s">
        <v>33</v>
      </c>
      <c r="L898" t="s">
        <v>1312</v>
      </c>
      <c r="M898">
        <v>2.0619999999999998</v>
      </c>
      <c r="N898">
        <v>34.820599999999999</v>
      </c>
      <c r="O898" s="7">
        <v>3</v>
      </c>
      <c r="P898" t="s">
        <v>18</v>
      </c>
      <c r="Q898" t="s">
        <v>18</v>
      </c>
      <c r="R898" t="s">
        <v>18</v>
      </c>
      <c r="S898" s="7">
        <v>3</v>
      </c>
      <c r="T898" s="7" t="s">
        <v>18</v>
      </c>
    </row>
    <row r="899" spans="1:20" x14ac:dyDescent="0.25">
      <c r="A899" s="6">
        <v>898</v>
      </c>
      <c r="B899" s="6" t="s">
        <v>2849</v>
      </c>
      <c r="C899" s="6" t="s">
        <v>2943</v>
      </c>
      <c r="D899" s="6" t="s">
        <v>2944</v>
      </c>
      <c r="E899" s="6" t="str">
        <f t="shared" ref="E899:E962" si="58">IF(IFERROR(SEARCH("'",H899,1)=1,LOOKUP($A899,$A:$A,H:H))=TRUE,"-",IF(IFERROR(SEARCH("[",H899,1)=1,LOOKUP($A899,$A:$A,H:H))=TRUE,"-",IF(EXACT(MID(H899,1,1),MID(PROPER(H899),1,1))=FALSE,"-",IF(MID(H899,1,11)="Candidatus ",MID(H899,12,100),H899))))</f>
        <v>Bacillus thuringiensis serovar kurstaki str. HD-1</v>
      </c>
      <c r="F899" s="6" t="str">
        <f t="shared" ref="F899:F962" si="59">IF(E899="-","-",LEFT(E899,FIND(" ",E899,1)))</f>
        <v xml:space="preserve">Bacillus </v>
      </c>
      <c r="G899" s="6" t="str">
        <f t="shared" ref="G899:G962" si="60">IF(ISERR(LEFT($I:$I,FIND(" ",$I:$I,1))),$I899,LEFT($I:$I,FIND(" ",$I:$I,1)))</f>
        <v xml:space="preserve">thuringiensis </v>
      </c>
      <c r="H899" s="6" t="s">
        <v>2934</v>
      </c>
      <c r="I899" t="str">
        <f t="shared" si="57"/>
        <v>thuringiensis serova</v>
      </c>
      <c r="J899" t="s">
        <v>12</v>
      </c>
      <c r="K899" t="s">
        <v>33</v>
      </c>
      <c r="L899" t="s">
        <v>1312</v>
      </c>
      <c r="M899">
        <v>14.87</v>
      </c>
      <c r="N899">
        <v>40.107599999999998</v>
      </c>
      <c r="O899" s="7">
        <v>21</v>
      </c>
      <c r="P899" t="s">
        <v>18</v>
      </c>
      <c r="Q899" t="s">
        <v>18</v>
      </c>
      <c r="R899" t="s">
        <v>18</v>
      </c>
      <c r="S899" s="7">
        <v>21</v>
      </c>
      <c r="T899" s="7" t="s">
        <v>18</v>
      </c>
    </row>
    <row r="900" spans="1:20" x14ac:dyDescent="0.25">
      <c r="A900" s="6">
        <v>899</v>
      </c>
      <c r="B900" s="6" t="s">
        <v>2945</v>
      </c>
      <c r="C900" s="6" t="s">
        <v>2946</v>
      </c>
      <c r="D900" s="6" t="s">
        <v>2947</v>
      </c>
      <c r="E900" s="6" t="str">
        <f t="shared" si="58"/>
        <v>Bacillus thuringiensis serovar kurstaki str. HD-1</v>
      </c>
      <c r="F900" s="6" t="str">
        <f t="shared" si="59"/>
        <v xml:space="preserve">Bacillus </v>
      </c>
      <c r="G900" s="6" t="str">
        <f t="shared" si="60"/>
        <v xml:space="preserve">thuringiensis </v>
      </c>
      <c r="H900" s="6" t="s">
        <v>2934</v>
      </c>
      <c r="I900" t="str">
        <f t="shared" si="57"/>
        <v>thuringiensis serova</v>
      </c>
      <c r="J900" t="s">
        <v>12</v>
      </c>
      <c r="K900" t="s">
        <v>33</v>
      </c>
      <c r="L900" t="s">
        <v>1312</v>
      </c>
      <c r="M900">
        <v>8.5129999999999999</v>
      </c>
      <c r="N900">
        <v>30.917400000000001</v>
      </c>
      <c r="O900" s="7">
        <v>8</v>
      </c>
      <c r="P900" t="s">
        <v>18</v>
      </c>
      <c r="Q900" t="s">
        <v>18</v>
      </c>
      <c r="R900" t="s">
        <v>18</v>
      </c>
      <c r="S900" s="7">
        <v>9</v>
      </c>
      <c r="T900" s="7">
        <v>1</v>
      </c>
    </row>
    <row r="901" spans="1:20" x14ac:dyDescent="0.25">
      <c r="A901" s="6">
        <v>900</v>
      </c>
      <c r="B901" s="6" t="s">
        <v>2948</v>
      </c>
      <c r="C901" s="6" t="s">
        <v>2949</v>
      </c>
      <c r="D901" s="6" t="s">
        <v>2950</v>
      </c>
      <c r="E901" s="6" t="str">
        <f t="shared" si="58"/>
        <v>Bacillus thuringiensis serovar kurstaki str. HD-1</v>
      </c>
      <c r="F901" s="6" t="str">
        <f t="shared" si="59"/>
        <v xml:space="preserve">Bacillus </v>
      </c>
      <c r="G901" s="6" t="str">
        <f t="shared" si="60"/>
        <v xml:space="preserve">thuringiensis </v>
      </c>
      <c r="H901" s="6" t="s">
        <v>2934</v>
      </c>
      <c r="I901" t="str">
        <f t="shared" si="57"/>
        <v>thuringiensis serova</v>
      </c>
      <c r="J901" t="s">
        <v>12</v>
      </c>
      <c r="K901" t="s">
        <v>33</v>
      </c>
      <c r="L901" t="s">
        <v>1312</v>
      </c>
      <c r="M901">
        <v>74.48</v>
      </c>
      <c r="N901">
        <v>33.7044</v>
      </c>
      <c r="O901" s="7">
        <v>75</v>
      </c>
      <c r="P901" t="s">
        <v>18</v>
      </c>
      <c r="Q901" t="s">
        <v>18</v>
      </c>
      <c r="R901" t="s">
        <v>18</v>
      </c>
      <c r="S901" s="7">
        <v>79</v>
      </c>
      <c r="T901" s="7">
        <v>4</v>
      </c>
    </row>
    <row r="902" spans="1:20" x14ac:dyDescent="0.25">
      <c r="A902" s="6">
        <v>901</v>
      </c>
      <c r="B902" s="6" t="s">
        <v>2951</v>
      </c>
      <c r="C902" s="6" t="s">
        <v>2952</v>
      </c>
      <c r="D902" s="6" t="s">
        <v>2953</v>
      </c>
      <c r="E902" s="6" t="str">
        <f t="shared" si="58"/>
        <v>Bacillus thuringiensis serovar kurstaki str. HD-1</v>
      </c>
      <c r="F902" s="6" t="str">
        <f t="shared" si="59"/>
        <v xml:space="preserve">Bacillus </v>
      </c>
      <c r="G902" s="6" t="str">
        <f t="shared" si="60"/>
        <v xml:space="preserve">thuringiensis </v>
      </c>
      <c r="H902" s="6" t="s">
        <v>2934</v>
      </c>
      <c r="I902" t="str">
        <f t="shared" si="57"/>
        <v>thuringiensis serova</v>
      </c>
      <c r="J902" t="s">
        <v>12</v>
      </c>
      <c r="K902" t="s">
        <v>33</v>
      </c>
      <c r="L902" t="s">
        <v>1312</v>
      </c>
      <c r="M902">
        <v>64.522000000000006</v>
      </c>
      <c r="N902">
        <v>31.865100000000002</v>
      </c>
      <c r="O902" s="7">
        <v>69</v>
      </c>
      <c r="P902" t="s">
        <v>18</v>
      </c>
      <c r="Q902" t="s">
        <v>18</v>
      </c>
      <c r="R902" t="s">
        <v>18</v>
      </c>
      <c r="S902" s="7">
        <v>72</v>
      </c>
      <c r="T902" s="7">
        <v>3</v>
      </c>
    </row>
    <row r="903" spans="1:20" x14ac:dyDescent="0.25">
      <c r="A903" s="6">
        <v>902</v>
      </c>
      <c r="B903" s="6" t="s">
        <v>2954</v>
      </c>
      <c r="C903" s="6" t="s">
        <v>2955</v>
      </c>
      <c r="D903" s="6" t="s">
        <v>2956</v>
      </c>
      <c r="E903" s="6" t="str">
        <f t="shared" si="58"/>
        <v>Bacillus thuringiensis serovar kurstaki str. HD-1</v>
      </c>
      <c r="F903" s="6" t="str">
        <f t="shared" si="59"/>
        <v xml:space="preserve">Bacillus </v>
      </c>
      <c r="G903" s="6" t="str">
        <f t="shared" si="60"/>
        <v xml:space="preserve">thuringiensis </v>
      </c>
      <c r="H903" s="6" t="s">
        <v>2934</v>
      </c>
      <c r="I903" t="str">
        <f t="shared" si="57"/>
        <v>thuringiensis serova</v>
      </c>
      <c r="J903" t="s">
        <v>12</v>
      </c>
      <c r="K903" t="s">
        <v>33</v>
      </c>
      <c r="L903" t="s">
        <v>1312</v>
      </c>
      <c r="M903">
        <v>95.983000000000004</v>
      </c>
      <c r="N903">
        <v>31.4681</v>
      </c>
      <c r="O903" s="7">
        <v>97</v>
      </c>
      <c r="P903" t="s">
        <v>18</v>
      </c>
      <c r="Q903" t="s">
        <v>18</v>
      </c>
      <c r="R903" t="s">
        <v>18</v>
      </c>
      <c r="S903" s="7">
        <v>102</v>
      </c>
      <c r="T903" s="7">
        <v>5</v>
      </c>
    </row>
    <row r="904" spans="1:20" x14ac:dyDescent="0.25">
      <c r="A904" s="6">
        <v>903</v>
      </c>
      <c r="B904" s="6" t="s">
        <v>2957</v>
      </c>
      <c r="C904" s="6" t="s">
        <v>2958</v>
      </c>
      <c r="D904" s="6" t="s">
        <v>2959</v>
      </c>
      <c r="E904" s="6" t="str">
        <f t="shared" si="58"/>
        <v>Bacillus thuringiensis serovar kurstaki str. HD-1</v>
      </c>
      <c r="F904" s="6" t="str">
        <f t="shared" si="59"/>
        <v xml:space="preserve">Bacillus </v>
      </c>
      <c r="G904" s="6" t="str">
        <f t="shared" si="60"/>
        <v xml:space="preserve">thuringiensis </v>
      </c>
      <c r="H904" s="6" t="s">
        <v>2934</v>
      </c>
      <c r="I904" t="str">
        <f t="shared" si="57"/>
        <v>thuringiensis serova</v>
      </c>
      <c r="J904" t="s">
        <v>12</v>
      </c>
      <c r="K904" t="s">
        <v>33</v>
      </c>
      <c r="L904" t="s">
        <v>1312</v>
      </c>
      <c r="M904">
        <v>46.634</v>
      </c>
      <c r="N904">
        <v>35.435499999999998</v>
      </c>
      <c r="O904" s="7">
        <v>66</v>
      </c>
      <c r="P904" t="s">
        <v>18</v>
      </c>
      <c r="Q904" t="s">
        <v>18</v>
      </c>
      <c r="R904" t="s">
        <v>18</v>
      </c>
      <c r="S904" s="7">
        <v>66</v>
      </c>
      <c r="T904" s="7" t="s">
        <v>18</v>
      </c>
    </row>
    <row r="905" spans="1:20" x14ac:dyDescent="0.25">
      <c r="A905" s="6">
        <v>904</v>
      </c>
      <c r="B905" s="6" t="s">
        <v>2960</v>
      </c>
      <c r="C905" s="6" t="s">
        <v>2961</v>
      </c>
      <c r="D905" s="6" t="s">
        <v>2962</v>
      </c>
      <c r="E905" s="6" t="str">
        <f t="shared" si="58"/>
        <v>Bacillus thuringiensis serovar kurstaki str. HD-1</v>
      </c>
      <c r="F905" s="6" t="str">
        <f t="shared" si="59"/>
        <v xml:space="preserve">Bacillus </v>
      </c>
      <c r="G905" s="6" t="str">
        <f t="shared" si="60"/>
        <v xml:space="preserve">thuringiensis </v>
      </c>
      <c r="H905" s="6" t="s">
        <v>2934</v>
      </c>
      <c r="I905" t="str">
        <f t="shared" si="57"/>
        <v>thuringiensis serova</v>
      </c>
      <c r="J905" t="s">
        <v>12</v>
      </c>
      <c r="K905" t="s">
        <v>33</v>
      </c>
      <c r="L905" t="s">
        <v>1312</v>
      </c>
      <c r="M905">
        <v>299.84300000000002</v>
      </c>
      <c r="N905">
        <v>33.240699999999997</v>
      </c>
      <c r="O905" s="7">
        <v>223</v>
      </c>
      <c r="P905" t="s">
        <v>18</v>
      </c>
      <c r="Q905" t="s">
        <v>18</v>
      </c>
      <c r="R905" t="s">
        <v>18</v>
      </c>
      <c r="S905" s="7">
        <v>268</v>
      </c>
      <c r="T905" s="7">
        <v>45</v>
      </c>
    </row>
    <row r="906" spans="1:20" x14ac:dyDescent="0.25">
      <c r="A906" s="6">
        <v>905</v>
      </c>
      <c r="B906" s="6" t="s">
        <v>2963</v>
      </c>
      <c r="C906" s="6" t="s">
        <v>2964</v>
      </c>
      <c r="D906" s="6" t="s">
        <v>2965</v>
      </c>
      <c r="E906" s="6" t="str">
        <f t="shared" si="58"/>
        <v>Bacillus thuringiensis serovar kurstaki str. HD-1</v>
      </c>
      <c r="F906" s="6" t="str">
        <f t="shared" si="59"/>
        <v xml:space="preserve">Bacillus </v>
      </c>
      <c r="G906" s="6" t="str">
        <f t="shared" si="60"/>
        <v xml:space="preserve">thuringiensis </v>
      </c>
      <c r="H906" s="6" t="s">
        <v>2934</v>
      </c>
      <c r="I906" t="str">
        <f t="shared" si="57"/>
        <v>thuringiensis serova</v>
      </c>
      <c r="J906" t="s">
        <v>12</v>
      </c>
      <c r="K906" t="s">
        <v>33</v>
      </c>
      <c r="L906" t="s">
        <v>1312</v>
      </c>
      <c r="M906">
        <v>431.54599999999999</v>
      </c>
      <c r="N906">
        <v>32.654899999999998</v>
      </c>
      <c r="O906" s="7">
        <v>317</v>
      </c>
      <c r="P906" t="s">
        <v>18</v>
      </c>
      <c r="Q906">
        <v>1</v>
      </c>
      <c r="R906" t="s">
        <v>18</v>
      </c>
      <c r="S906" s="7">
        <v>342</v>
      </c>
      <c r="T906" s="7">
        <v>24</v>
      </c>
    </row>
    <row r="907" spans="1:20" x14ac:dyDescent="0.25">
      <c r="A907" s="6">
        <v>906</v>
      </c>
      <c r="B907" s="6" t="s">
        <v>2629</v>
      </c>
      <c r="C907" s="6" t="s">
        <v>2966</v>
      </c>
      <c r="D907" s="6" t="s">
        <v>2967</v>
      </c>
      <c r="E907" s="6" t="str">
        <f t="shared" si="58"/>
        <v>Bacillus thuringiensis serovar kurstaki str. HD-1</v>
      </c>
      <c r="F907" s="6" t="str">
        <f t="shared" si="59"/>
        <v xml:space="preserve">Bacillus </v>
      </c>
      <c r="G907" s="6" t="str">
        <f t="shared" si="60"/>
        <v xml:space="preserve">thuringiensis </v>
      </c>
      <c r="H907" s="6" t="s">
        <v>2934</v>
      </c>
      <c r="I907" t="str">
        <f t="shared" si="57"/>
        <v>thuringiensis serova</v>
      </c>
      <c r="J907" t="s">
        <v>12</v>
      </c>
      <c r="K907" t="s">
        <v>33</v>
      </c>
      <c r="L907" t="s">
        <v>1312</v>
      </c>
      <c r="M907">
        <v>7.6349999999999998</v>
      </c>
      <c r="N907">
        <v>32.206899999999997</v>
      </c>
      <c r="O907" s="7">
        <v>9</v>
      </c>
      <c r="P907" t="s">
        <v>18</v>
      </c>
      <c r="Q907" t="s">
        <v>18</v>
      </c>
      <c r="R907" t="s">
        <v>18</v>
      </c>
      <c r="S907" s="7">
        <v>9</v>
      </c>
      <c r="T907" s="7" t="s">
        <v>18</v>
      </c>
    </row>
    <row r="908" spans="1:20" x14ac:dyDescent="0.25">
      <c r="A908" s="6">
        <v>907</v>
      </c>
      <c r="B908" s="6" t="s">
        <v>2968</v>
      </c>
      <c r="C908" s="6" t="s">
        <v>2969</v>
      </c>
      <c r="D908" s="6" t="s">
        <v>2970</v>
      </c>
      <c r="E908" s="6" t="str">
        <f t="shared" si="58"/>
        <v>Bacillus thuringiensis serovar kurstaki str. HD-1</v>
      </c>
      <c r="F908" s="6" t="str">
        <f t="shared" si="59"/>
        <v xml:space="preserve">Bacillus </v>
      </c>
      <c r="G908" s="6" t="str">
        <f t="shared" si="60"/>
        <v xml:space="preserve">thuringiensis </v>
      </c>
      <c r="H908" s="6" t="s">
        <v>2934</v>
      </c>
      <c r="I908" t="str">
        <f t="shared" si="57"/>
        <v>thuringiensis serova</v>
      </c>
      <c r="J908" t="s">
        <v>12</v>
      </c>
      <c r="K908" t="s">
        <v>33</v>
      </c>
      <c r="L908" t="s">
        <v>1312</v>
      </c>
      <c r="M908">
        <v>65.873000000000005</v>
      </c>
      <c r="N908">
        <v>34.7806</v>
      </c>
      <c r="O908" s="7">
        <v>57</v>
      </c>
      <c r="P908" t="s">
        <v>18</v>
      </c>
      <c r="Q908" t="s">
        <v>18</v>
      </c>
      <c r="R908" t="s">
        <v>18</v>
      </c>
      <c r="S908" s="7">
        <v>59</v>
      </c>
      <c r="T908" s="7">
        <v>2</v>
      </c>
    </row>
    <row r="909" spans="1:20" x14ac:dyDescent="0.25">
      <c r="A909" s="6">
        <v>908</v>
      </c>
      <c r="B909" s="6" t="s">
        <v>2972</v>
      </c>
      <c r="C909" s="6" t="s">
        <v>2973</v>
      </c>
      <c r="D909" s="6" t="s">
        <v>2974</v>
      </c>
      <c r="E909" s="6" t="str">
        <f t="shared" si="58"/>
        <v>Bacillus thuringiensis serovar kurstaki str. HD73</v>
      </c>
      <c r="F909" s="6" t="str">
        <f t="shared" si="59"/>
        <v xml:space="preserve">Bacillus </v>
      </c>
      <c r="G909" s="6" t="str">
        <f t="shared" si="60"/>
        <v xml:space="preserve">thuringiensis </v>
      </c>
      <c r="H909" s="6" t="s">
        <v>2971</v>
      </c>
      <c r="I909" t="str">
        <f t="shared" si="57"/>
        <v>thuringiensis serova</v>
      </c>
      <c r="J909" t="s">
        <v>12</v>
      </c>
      <c r="K909" t="s">
        <v>33</v>
      </c>
      <c r="L909" t="s">
        <v>1312</v>
      </c>
      <c r="M909">
        <v>8.2409999999999997</v>
      </c>
      <c r="N909">
        <v>29.729399999999998</v>
      </c>
      <c r="O909" s="7">
        <v>9</v>
      </c>
      <c r="P909" t="s">
        <v>18</v>
      </c>
      <c r="Q909" t="s">
        <v>18</v>
      </c>
      <c r="R909" t="s">
        <v>18</v>
      </c>
      <c r="S909" s="7">
        <v>9</v>
      </c>
      <c r="T909" s="7" t="s">
        <v>18</v>
      </c>
    </row>
    <row r="910" spans="1:20" x14ac:dyDescent="0.25">
      <c r="A910" s="6">
        <v>909</v>
      </c>
      <c r="B910" s="6" t="s">
        <v>2975</v>
      </c>
      <c r="C910" s="6" t="s">
        <v>2976</v>
      </c>
      <c r="D910" s="6" t="s">
        <v>2977</v>
      </c>
      <c r="E910" s="6" t="str">
        <f t="shared" si="58"/>
        <v>Bacillus thuringiensis serovar kurstaki str. HD73</v>
      </c>
      <c r="F910" s="6" t="str">
        <f t="shared" si="59"/>
        <v xml:space="preserve">Bacillus </v>
      </c>
      <c r="G910" s="6" t="str">
        <f t="shared" si="60"/>
        <v xml:space="preserve">thuringiensis </v>
      </c>
      <c r="H910" s="6" t="s">
        <v>2971</v>
      </c>
      <c r="I910" t="str">
        <f t="shared" si="57"/>
        <v>thuringiensis serova</v>
      </c>
      <c r="J910" t="s">
        <v>12</v>
      </c>
      <c r="K910" t="s">
        <v>33</v>
      </c>
      <c r="L910" t="s">
        <v>1312</v>
      </c>
      <c r="M910">
        <v>11.769</v>
      </c>
      <c r="N910">
        <v>31.8124</v>
      </c>
      <c r="O910" s="7">
        <v>18</v>
      </c>
      <c r="P910" t="s">
        <v>18</v>
      </c>
      <c r="Q910" t="s">
        <v>18</v>
      </c>
      <c r="R910" t="s">
        <v>18</v>
      </c>
      <c r="S910" s="7">
        <v>18</v>
      </c>
      <c r="T910" s="7" t="s">
        <v>18</v>
      </c>
    </row>
    <row r="911" spans="1:20" x14ac:dyDescent="0.25">
      <c r="A911" s="6">
        <v>910</v>
      </c>
      <c r="B911" s="6" t="s">
        <v>2978</v>
      </c>
      <c r="C911" s="6" t="s">
        <v>2979</v>
      </c>
      <c r="D911" s="6" t="s">
        <v>2980</v>
      </c>
      <c r="E911" s="6" t="str">
        <f t="shared" si="58"/>
        <v>Bacillus thuringiensis serovar kurstaki str. HD73</v>
      </c>
      <c r="F911" s="6" t="str">
        <f t="shared" si="59"/>
        <v xml:space="preserve">Bacillus </v>
      </c>
      <c r="G911" s="6" t="str">
        <f t="shared" si="60"/>
        <v xml:space="preserve">thuringiensis </v>
      </c>
      <c r="H911" s="6" t="s">
        <v>2971</v>
      </c>
      <c r="I911" t="str">
        <f t="shared" si="57"/>
        <v>thuringiensis serova</v>
      </c>
      <c r="J911" t="s">
        <v>12</v>
      </c>
      <c r="K911" t="s">
        <v>33</v>
      </c>
      <c r="L911" t="s">
        <v>1312</v>
      </c>
      <c r="M911">
        <v>71.777000000000001</v>
      </c>
      <c r="N911">
        <v>33.764299999999999</v>
      </c>
      <c r="O911" s="7">
        <v>72</v>
      </c>
      <c r="P911" t="s">
        <v>18</v>
      </c>
      <c r="Q911" t="s">
        <v>18</v>
      </c>
      <c r="R911" t="s">
        <v>18</v>
      </c>
      <c r="S911" s="7">
        <v>77</v>
      </c>
      <c r="T911" s="7">
        <v>5</v>
      </c>
    </row>
    <row r="912" spans="1:20" x14ac:dyDescent="0.25">
      <c r="A912" s="6">
        <v>911</v>
      </c>
      <c r="B912" s="6" t="s">
        <v>2981</v>
      </c>
      <c r="C912" s="6" t="s">
        <v>2982</v>
      </c>
      <c r="D912" s="6" t="s">
        <v>2983</v>
      </c>
      <c r="E912" s="6" t="str">
        <f t="shared" si="58"/>
        <v>Bacillus thuringiensis serovar kurstaki str. HD73</v>
      </c>
      <c r="F912" s="6" t="str">
        <f t="shared" si="59"/>
        <v xml:space="preserve">Bacillus </v>
      </c>
      <c r="G912" s="6" t="str">
        <f t="shared" si="60"/>
        <v xml:space="preserve">thuringiensis </v>
      </c>
      <c r="H912" s="6" t="s">
        <v>2971</v>
      </c>
      <c r="I912" t="str">
        <f t="shared" si="57"/>
        <v>thuringiensis serova</v>
      </c>
      <c r="J912" t="s">
        <v>12</v>
      </c>
      <c r="K912" t="s">
        <v>33</v>
      </c>
      <c r="L912" t="s">
        <v>1312</v>
      </c>
      <c r="M912">
        <v>76.489999999999995</v>
      </c>
      <c r="N912">
        <v>30.777899999999999</v>
      </c>
      <c r="O912" s="7">
        <v>85</v>
      </c>
      <c r="P912" t="s">
        <v>18</v>
      </c>
      <c r="Q912" t="s">
        <v>18</v>
      </c>
      <c r="R912" t="s">
        <v>18</v>
      </c>
      <c r="S912" s="7">
        <v>87</v>
      </c>
      <c r="T912" s="7">
        <v>2</v>
      </c>
    </row>
    <row r="913" spans="1:20" x14ac:dyDescent="0.25">
      <c r="A913" s="6">
        <v>912</v>
      </c>
      <c r="B913" s="6" t="s">
        <v>2984</v>
      </c>
      <c r="C913" s="6" t="s">
        <v>2985</v>
      </c>
      <c r="D913" s="6" t="s">
        <v>2986</v>
      </c>
      <c r="E913" s="6" t="str">
        <f t="shared" si="58"/>
        <v>Bacillus thuringiensis serovar kurstaki str. HD73</v>
      </c>
      <c r="F913" s="6" t="str">
        <f t="shared" si="59"/>
        <v xml:space="preserve">Bacillus </v>
      </c>
      <c r="G913" s="6" t="str">
        <f t="shared" si="60"/>
        <v xml:space="preserve">thuringiensis </v>
      </c>
      <c r="H913" s="6" t="s">
        <v>2971</v>
      </c>
      <c r="I913" t="str">
        <f t="shared" si="57"/>
        <v>thuringiensis serova</v>
      </c>
      <c r="J913" t="s">
        <v>12</v>
      </c>
      <c r="K913" t="s">
        <v>33</v>
      </c>
      <c r="L913" t="s">
        <v>1312</v>
      </c>
      <c r="M913">
        <v>8.5129999999999999</v>
      </c>
      <c r="N913">
        <v>30.7882</v>
      </c>
      <c r="O913" s="7">
        <v>9</v>
      </c>
      <c r="P913" t="s">
        <v>18</v>
      </c>
      <c r="Q913" t="s">
        <v>18</v>
      </c>
      <c r="R913" t="s">
        <v>18</v>
      </c>
      <c r="S913" s="7">
        <v>10</v>
      </c>
      <c r="T913" s="7">
        <v>1</v>
      </c>
    </row>
    <row r="914" spans="1:20" x14ac:dyDescent="0.25">
      <c r="A914" s="6">
        <v>913</v>
      </c>
      <c r="B914" s="6" t="s">
        <v>2987</v>
      </c>
      <c r="C914" s="6" t="s">
        <v>2988</v>
      </c>
      <c r="D914" s="6" t="s">
        <v>2989</v>
      </c>
      <c r="E914" s="6" t="str">
        <f t="shared" si="58"/>
        <v>Bacillus thuringiensis serovar kurstaki str. HD73</v>
      </c>
      <c r="F914" s="6" t="str">
        <f t="shared" si="59"/>
        <v xml:space="preserve">Bacillus </v>
      </c>
      <c r="G914" s="6" t="str">
        <f t="shared" si="60"/>
        <v xml:space="preserve">thuringiensis </v>
      </c>
      <c r="H914" s="6" t="s">
        <v>2971</v>
      </c>
      <c r="I914" t="str">
        <f t="shared" si="57"/>
        <v>thuringiensis serova</v>
      </c>
      <c r="J914" t="s">
        <v>12</v>
      </c>
      <c r="K914" t="s">
        <v>33</v>
      </c>
      <c r="L914" t="s">
        <v>1312</v>
      </c>
      <c r="M914">
        <v>77.350999999999999</v>
      </c>
      <c r="N914">
        <v>34.658900000000003</v>
      </c>
      <c r="O914" s="7">
        <v>64</v>
      </c>
      <c r="P914" t="s">
        <v>18</v>
      </c>
      <c r="Q914" t="s">
        <v>18</v>
      </c>
      <c r="R914" t="s">
        <v>18</v>
      </c>
      <c r="S914" s="7">
        <v>68</v>
      </c>
      <c r="T914" s="7">
        <v>4</v>
      </c>
    </row>
    <row r="915" spans="1:20" x14ac:dyDescent="0.25">
      <c r="A915" s="6">
        <v>914</v>
      </c>
      <c r="B915" s="6" t="s">
        <v>2990</v>
      </c>
      <c r="C915" s="6" t="s">
        <v>2991</v>
      </c>
      <c r="D915" s="6" t="s">
        <v>2992</v>
      </c>
      <c r="E915" s="6" t="str">
        <f t="shared" si="58"/>
        <v>Bacillus thuringiensis serovar kurstaki str. HD73</v>
      </c>
      <c r="F915" s="6" t="str">
        <f t="shared" si="59"/>
        <v xml:space="preserve">Bacillus </v>
      </c>
      <c r="G915" s="6" t="str">
        <f t="shared" si="60"/>
        <v xml:space="preserve">thuringiensis </v>
      </c>
      <c r="H915" s="6" t="s">
        <v>2971</v>
      </c>
      <c r="I915" t="str">
        <f t="shared" si="57"/>
        <v>thuringiensis serova</v>
      </c>
      <c r="J915" t="s">
        <v>12</v>
      </c>
      <c r="K915" t="s">
        <v>33</v>
      </c>
      <c r="L915" t="s">
        <v>1312</v>
      </c>
      <c r="M915">
        <v>7.6349999999999998</v>
      </c>
      <c r="N915">
        <v>32.206899999999997</v>
      </c>
      <c r="O915" s="7">
        <v>9</v>
      </c>
      <c r="P915" t="s">
        <v>18</v>
      </c>
      <c r="Q915" t="s">
        <v>18</v>
      </c>
      <c r="R915" t="s">
        <v>18</v>
      </c>
      <c r="S915" s="7">
        <v>9</v>
      </c>
      <c r="T915" s="7" t="s">
        <v>18</v>
      </c>
    </row>
    <row r="916" spans="1:20" x14ac:dyDescent="0.25">
      <c r="A916" s="6">
        <v>915</v>
      </c>
      <c r="B916" s="6" t="s">
        <v>2994</v>
      </c>
      <c r="C916" s="6" t="s">
        <v>2995</v>
      </c>
      <c r="D916" s="6" t="s">
        <v>2996</v>
      </c>
      <c r="E916" s="6" t="str">
        <f t="shared" si="58"/>
        <v>Bacillus thuringiensis serovar kurstaki str. YBT-1520</v>
      </c>
      <c r="F916" s="6" t="str">
        <f t="shared" si="59"/>
        <v xml:space="preserve">Bacillus </v>
      </c>
      <c r="G916" s="6" t="str">
        <f t="shared" si="60"/>
        <v xml:space="preserve">thuringiensis </v>
      </c>
      <c r="H916" s="6" t="s">
        <v>2993</v>
      </c>
      <c r="I916" t="str">
        <f t="shared" si="57"/>
        <v>thuringiensis serova</v>
      </c>
      <c r="J916" t="s">
        <v>12</v>
      </c>
      <c r="K916" t="s">
        <v>33</v>
      </c>
      <c r="L916" t="s">
        <v>1312</v>
      </c>
      <c r="M916">
        <v>53.838000000000001</v>
      </c>
      <c r="N916">
        <v>34.431100000000001</v>
      </c>
      <c r="O916" s="7">
        <v>51</v>
      </c>
      <c r="P916" t="s">
        <v>18</v>
      </c>
      <c r="Q916" t="s">
        <v>18</v>
      </c>
      <c r="R916" t="s">
        <v>18</v>
      </c>
      <c r="S916" s="7">
        <v>51</v>
      </c>
      <c r="T916" s="7" t="s">
        <v>18</v>
      </c>
    </row>
    <row r="917" spans="1:20" x14ac:dyDescent="0.25">
      <c r="A917" s="6">
        <v>916</v>
      </c>
      <c r="B917" s="6" t="s">
        <v>2997</v>
      </c>
      <c r="C917" s="6" t="s">
        <v>2998</v>
      </c>
      <c r="D917" s="6" t="s">
        <v>2999</v>
      </c>
      <c r="E917" s="6" t="str">
        <f t="shared" si="58"/>
        <v>Bacillus thuringiensis serovar kurstaki str. YBT-1520</v>
      </c>
      <c r="F917" s="6" t="str">
        <f t="shared" si="59"/>
        <v xml:space="preserve">Bacillus </v>
      </c>
      <c r="G917" s="6" t="str">
        <f t="shared" si="60"/>
        <v xml:space="preserve">thuringiensis </v>
      </c>
      <c r="H917" s="6" t="s">
        <v>2993</v>
      </c>
      <c r="I917" t="str">
        <f t="shared" si="57"/>
        <v>thuringiensis serova</v>
      </c>
      <c r="J917" t="s">
        <v>12</v>
      </c>
      <c r="K917" t="s">
        <v>33</v>
      </c>
      <c r="L917" t="s">
        <v>1312</v>
      </c>
      <c r="M917">
        <v>11.769</v>
      </c>
      <c r="N917">
        <v>31.786899999999999</v>
      </c>
      <c r="O917" s="7">
        <v>18</v>
      </c>
      <c r="P917" t="s">
        <v>18</v>
      </c>
      <c r="Q917" t="s">
        <v>18</v>
      </c>
      <c r="R917" t="s">
        <v>18</v>
      </c>
      <c r="S917" s="7">
        <v>18</v>
      </c>
      <c r="T917" s="7" t="s">
        <v>18</v>
      </c>
    </row>
    <row r="918" spans="1:20" x14ac:dyDescent="0.25">
      <c r="A918" s="6">
        <v>917</v>
      </c>
      <c r="B918" s="6" t="s">
        <v>3000</v>
      </c>
      <c r="C918" s="6" t="s">
        <v>3001</v>
      </c>
      <c r="D918" s="6" t="s">
        <v>3002</v>
      </c>
      <c r="E918" s="6" t="str">
        <f t="shared" si="58"/>
        <v>Bacillus thuringiensis serovar kurstaki str. YBT-1520</v>
      </c>
      <c r="F918" s="6" t="str">
        <f t="shared" si="59"/>
        <v xml:space="preserve">Bacillus </v>
      </c>
      <c r="G918" s="6" t="str">
        <f t="shared" si="60"/>
        <v xml:space="preserve">thuringiensis </v>
      </c>
      <c r="H918" s="6" t="s">
        <v>2993</v>
      </c>
      <c r="I918" t="str">
        <f t="shared" si="57"/>
        <v>thuringiensis serova</v>
      </c>
      <c r="J918" t="s">
        <v>12</v>
      </c>
      <c r="K918" t="s">
        <v>33</v>
      </c>
      <c r="L918" t="s">
        <v>1312</v>
      </c>
      <c r="M918">
        <v>293.57400000000001</v>
      </c>
      <c r="N918">
        <v>33.170200000000001</v>
      </c>
      <c r="O918" s="7">
        <v>242</v>
      </c>
      <c r="P918" t="s">
        <v>18</v>
      </c>
      <c r="Q918" t="s">
        <v>18</v>
      </c>
      <c r="R918" t="s">
        <v>18</v>
      </c>
      <c r="S918" s="7">
        <v>263</v>
      </c>
      <c r="T918" s="7">
        <v>21</v>
      </c>
    </row>
    <row r="919" spans="1:20" x14ac:dyDescent="0.25">
      <c r="A919" s="6">
        <v>918</v>
      </c>
      <c r="B919" s="6" t="s">
        <v>3003</v>
      </c>
      <c r="C919" s="6" t="s">
        <v>3004</v>
      </c>
      <c r="D919" s="6" t="s">
        <v>3005</v>
      </c>
      <c r="E919" s="6" t="str">
        <f t="shared" si="58"/>
        <v>Bacillus thuringiensis serovar kurstaki str. YBT-1520</v>
      </c>
      <c r="F919" s="6" t="str">
        <f t="shared" si="59"/>
        <v xml:space="preserve">Bacillus </v>
      </c>
      <c r="G919" s="6" t="str">
        <f t="shared" si="60"/>
        <v xml:space="preserve">thuringiensis </v>
      </c>
      <c r="H919" s="6" t="s">
        <v>2993</v>
      </c>
      <c r="I919" t="str">
        <f t="shared" si="57"/>
        <v>thuringiensis serova</v>
      </c>
      <c r="J919" t="s">
        <v>12</v>
      </c>
      <c r="K919" t="s">
        <v>33</v>
      </c>
      <c r="L919" t="s">
        <v>1312</v>
      </c>
      <c r="M919">
        <v>422.69200000000001</v>
      </c>
      <c r="N919">
        <v>32.580199999999998</v>
      </c>
      <c r="O919" s="7">
        <v>314</v>
      </c>
      <c r="P919" t="s">
        <v>18</v>
      </c>
      <c r="Q919">
        <v>1</v>
      </c>
      <c r="R919" t="s">
        <v>18</v>
      </c>
      <c r="S919" s="7">
        <v>335</v>
      </c>
      <c r="T919" s="7">
        <v>20</v>
      </c>
    </row>
    <row r="920" spans="1:20" x14ac:dyDescent="0.25">
      <c r="A920" s="6">
        <v>919</v>
      </c>
      <c r="B920" s="6" t="s">
        <v>2935</v>
      </c>
      <c r="C920" s="6" t="s">
        <v>3006</v>
      </c>
      <c r="D920" s="6" t="s">
        <v>3007</v>
      </c>
      <c r="E920" s="6" t="str">
        <f t="shared" si="58"/>
        <v>Bacillus thuringiensis serovar kurstaki str. YBT-1520</v>
      </c>
      <c r="F920" s="6" t="str">
        <f t="shared" si="59"/>
        <v xml:space="preserve">Bacillus </v>
      </c>
      <c r="G920" s="6" t="str">
        <f t="shared" si="60"/>
        <v xml:space="preserve">thuringiensis </v>
      </c>
      <c r="H920" s="6" t="s">
        <v>2993</v>
      </c>
      <c r="I920" t="str">
        <f t="shared" si="57"/>
        <v>thuringiensis serova</v>
      </c>
      <c r="J920" t="s">
        <v>12</v>
      </c>
      <c r="K920" t="s">
        <v>33</v>
      </c>
      <c r="L920" t="s">
        <v>1312</v>
      </c>
      <c r="M920">
        <v>8.24</v>
      </c>
      <c r="N920">
        <v>29.733000000000001</v>
      </c>
      <c r="O920" s="7">
        <v>9</v>
      </c>
      <c r="P920" t="s">
        <v>18</v>
      </c>
      <c r="Q920" t="s">
        <v>18</v>
      </c>
      <c r="R920" t="s">
        <v>18</v>
      </c>
      <c r="S920" s="7">
        <v>9</v>
      </c>
      <c r="T920" s="7" t="s">
        <v>18</v>
      </c>
    </row>
    <row r="921" spans="1:20" x14ac:dyDescent="0.25">
      <c r="A921" s="6">
        <v>920</v>
      </c>
      <c r="B921" s="6" t="s">
        <v>2629</v>
      </c>
      <c r="C921" s="6" t="s">
        <v>3008</v>
      </c>
      <c r="D921" s="6" t="s">
        <v>3009</v>
      </c>
      <c r="E921" s="6" t="str">
        <f t="shared" si="58"/>
        <v>Bacillus thuringiensis serovar kurstaki str. YBT-1520</v>
      </c>
      <c r="F921" s="6" t="str">
        <f t="shared" si="59"/>
        <v xml:space="preserve">Bacillus </v>
      </c>
      <c r="G921" s="6" t="str">
        <f t="shared" si="60"/>
        <v xml:space="preserve">thuringiensis </v>
      </c>
      <c r="H921" s="6" t="s">
        <v>2993</v>
      </c>
      <c r="I921" t="str">
        <f t="shared" si="57"/>
        <v>thuringiensis serova</v>
      </c>
      <c r="J921" t="s">
        <v>12</v>
      </c>
      <c r="K921" t="s">
        <v>33</v>
      </c>
      <c r="L921" t="s">
        <v>1312</v>
      </c>
      <c r="M921">
        <v>7.6349999999999998</v>
      </c>
      <c r="N921">
        <v>32.206899999999997</v>
      </c>
      <c r="O921" s="7">
        <v>9</v>
      </c>
      <c r="P921" t="s">
        <v>18</v>
      </c>
      <c r="Q921" t="s">
        <v>18</v>
      </c>
      <c r="R921" t="s">
        <v>18</v>
      </c>
      <c r="S921" s="7">
        <v>9</v>
      </c>
      <c r="T921" s="7" t="s">
        <v>18</v>
      </c>
    </row>
    <row r="922" spans="1:20" x14ac:dyDescent="0.25">
      <c r="A922" s="6">
        <v>921</v>
      </c>
      <c r="B922" s="6" t="s">
        <v>3010</v>
      </c>
      <c r="C922" s="6" t="s">
        <v>3011</v>
      </c>
      <c r="D922" s="6" t="s">
        <v>3012</v>
      </c>
      <c r="E922" s="6" t="str">
        <f t="shared" si="58"/>
        <v>Bacillus thuringiensis serovar kurstaki str. YBT-1520</v>
      </c>
      <c r="F922" s="6" t="str">
        <f t="shared" si="59"/>
        <v xml:space="preserve">Bacillus </v>
      </c>
      <c r="G922" s="6" t="str">
        <f t="shared" si="60"/>
        <v xml:space="preserve">thuringiensis </v>
      </c>
      <c r="H922" s="6" t="s">
        <v>2993</v>
      </c>
      <c r="I922" t="str">
        <f t="shared" ref="I922:I985" si="61">IF(H922="["," ",IF(H922="'"," ",MID(H:H,FIND(" ",H:H,1)+1,20)))</f>
        <v>thuringiensis serova</v>
      </c>
      <c r="J922" t="s">
        <v>12</v>
      </c>
      <c r="K922" t="s">
        <v>33</v>
      </c>
      <c r="L922" t="s">
        <v>1312</v>
      </c>
      <c r="M922">
        <v>94.567999999999998</v>
      </c>
      <c r="N922">
        <v>31.4483</v>
      </c>
      <c r="O922" s="7">
        <v>91</v>
      </c>
      <c r="P922" t="s">
        <v>18</v>
      </c>
      <c r="Q922" t="s">
        <v>18</v>
      </c>
      <c r="R922" t="s">
        <v>18</v>
      </c>
      <c r="S922" s="7">
        <v>96</v>
      </c>
      <c r="T922" s="7">
        <v>5</v>
      </c>
    </row>
    <row r="923" spans="1:20" x14ac:dyDescent="0.25">
      <c r="A923" s="6">
        <v>922</v>
      </c>
      <c r="B923" s="6" t="s">
        <v>2659</v>
      </c>
      <c r="C923" s="6" t="s">
        <v>3013</v>
      </c>
      <c r="D923" s="6" t="s">
        <v>3014</v>
      </c>
      <c r="E923" s="6" t="str">
        <f t="shared" si="58"/>
        <v>Bacillus thuringiensis serovar kurstaki str. YBT-1520</v>
      </c>
      <c r="F923" s="6" t="str">
        <f t="shared" si="59"/>
        <v xml:space="preserve">Bacillus </v>
      </c>
      <c r="G923" s="6" t="str">
        <f t="shared" si="60"/>
        <v xml:space="preserve">thuringiensis </v>
      </c>
      <c r="H923" s="6" t="s">
        <v>2993</v>
      </c>
      <c r="I923" t="str">
        <f t="shared" si="61"/>
        <v>thuringiensis serova</v>
      </c>
      <c r="J923" t="s">
        <v>12</v>
      </c>
      <c r="K923" t="s">
        <v>33</v>
      </c>
      <c r="L923" t="s">
        <v>1312</v>
      </c>
      <c r="M923">
        <v>67.159000000000006</v>
      </c>
      <c r="N923">
        <v>32.433500000000002</v>
      </c>
      <c r="O923" s="7">
        <v>75</v>
      </c>
      <c r="P923" t="s">
        <v>18</v>
      </c>
      <c r="Q923" t="s">
        <v>18</v>
      </c>
      <c r="R923" t="s">
        <v>18</v>
      </c>
      <c r="S923" s="7">
        <v>77</v>
      </c>
      <c r="T923" s="7">
        <v>2</v>
      </c>
    </row>
    <row r="924" spans="1:20" x14ac:dyDescent="0.25">
      <c r="A924" s="6">
        <v>923</v>
      </c>
      <c r="B924" s="6" t="s">
        <v>2945</v>
      </c>
      <c r="C924" s="6" t="s">
        <v>3015</v>
      </c>
      <c r="D924" s="6" t="s">
        <v>3016</v>
      </c>
      <c r="E924" s="6" t="str">
        <f t="shared" si="58"/>
        <v>Bacillus thuringiensis serovar kurstaki str. YBT-1520</v>
      </c>
      <c r="F924" s="6" t="str">
        <f t="shared" si="59"/>
        <v xml:space="preserve">Bacillus </v>
      </c>
      <c r="G924" s="6" t="str">
        <f t="shared" si="60"/>
        <v xml:space="preserve">thuringiensis </v>
      </c>
      <c r="H924" s="6" t="s">
        <v>2993</v>
      </c>
      <c r="I924" t="str">
        <f t="shared" si="61"/>
        <v>thuringiensis serova</v>
      </c>
      <c r="J924" t="s">
        <v>12</v>
      </c>
      <c r="K924" t="s">
        <v>33</v>
      </c>
      <c r="L924" t="s">
        <v>1312</v>
      </c>
      <c r="M924">
        <v>8.5129999999999999</v>
      </c>
      <c r="N924">
        <v>30.7882</v>
      </c>
      <c r="O924" s="7">
        <v>9</v>
      </c>
      <c r="P924" t="s">
        <v>18</v>
      </c>
      <c r="Q924" t="s">
        <v>18</v>
      </c>
      <c r="R924" t="s">
        <v>18</v>
      </c>
      <c r="S924" s="7">
        <v>9</v>
      </c>
      <c r="T924" s="7" t="s">
        <v>18</v>
      </c>
    </row>
    <row r="925" spans="1:20" x14ac:dyDescent="0.25">
      <c r="A925" s="6">
        <v>924</v>
      </c>
      <c r="B925" s="6" t="s">
        <v>3017</v>
      </c>
      <c r="C925" s="6" t="s">
        <v>3018</v>
      </c>
      <c r="D925" s="6" t="s">
        <v>3019</v>
      </c>
      <c r="E925" s="6" t="str">
        <f t="shared" si="58"/>
        <v>Bacillus thuringiensis serovar kurstaki str. YBT-1520</v>
      </c>
      <c r="F925" s="6" t="str">
        <f t="shared" si="59"/>
        <v xml:space="preserve">Bacillus </v>
      </c>
      <c r="G925" s="6" t="str">
        <f t="shared" si="60"/>
        <v xml:space="preserve">thuringiensis </v>
      </c>
      <c r="H925" s="6" t="s">
        <v>2993</v>
      </c>
      <c r="I925" t="str">
        <f t="shared" si="61"/>
        <v>thuringiensis serova</v>
      </c>
      <c r="J925" t="s">
        <v>12</v>
      </c>
      <c r="K925" t="s">
        <v>33</v>
      </c>
      <c r="L925" t="s">
        <v>1312</v>
      </c>
      <c r="M925">
        <v>7.9210000000000003</v>
      </c>
      <c r="N925">
        <v>32.331800000000001</v>
      </c>
      <c r="O925" s="7">
        <v>10</v>
      </c>
      <c r="P925" t="s">
        <v>18</v>
      </c>
      <c r="Q925" t="s">
        <v>18</v>
      </c>
      <c r="R925" t="s">
        <v>18</v>
      </c>
      <c r="S925" s="7">
        <v>11</v>
      </c>
      <c r="T925" s="7">
        <v>1</v>
      </c>
    </row>
    <row r="926" spans="1:20" x14ac:dyDescent="0.25">
      <c r="A926" s="6">
        <v>925</v>
      </c>
      <c r="B926" s="6" t="s">
        <v>2646</v>
      </c>
      <c r="C926" s="6" t="s">
        <v>3020</v>
      </c>
      <c r="D926" s="6" t="s">
        <v>3021</v>
      </c>
      <c r="E926" s="6" t="str">
        <f t="shared" si="58"/>
        <v>Bacillus thuringiensis serovar kurstaki str. YBT-1520</v>
      </c>
      <c r="F926" s="6" t="str">
        <f t="shared" si="59"/>
        <v xml:space="preserve">Bacillus </v>
      </c>
      <c r="G926" s="6" t="str">
        <f t="shared" si="60"/>
        <v xml:space="preserve">thuringiensis </v>
      </c>
      <c r="H926" s="6" t="s">
        <v>2993</v>
      </c>
      <c r="I926" t="str">
        <f t="shared" si="61"/>
        <v>thuringiensis serova</v>
      </c>
      <c r="J926" t="s">
        <v>12</v>
      </c>
      <c r="K926" t="s">
        <v>33</v>
      </c>
      <c r="L926" t="s">
        <v>1312</v>
      </c>
      <c r="M926">
        <v>2.0619999999999998</v>
      </c>
      <c r="N926">
        <v>34.820599999999999</v>
      </c>
      <c r="O926" s="7">
        <v>3</v>
      </c>
      <c r="P926" t="s">
        <v>18</v>
      </c>
      <c r="Q926" t="s">
        <v>18</v>
      </c>
      <c r="R926" t="s">
        <v>18</v>
      </c>
      <c r="S926" s="7">
        <v>3</v>
      </c>
      <c r="T926" s="7" t="s">
        <v>18</v>
      </c>
    </row>
    <row r="927" spans="1:20" x14ac:dyDescent="0.25">
      <c r="A927" s="6">
        <v>926</v>
      </c>
      <c r="B927" s="6" t="s">
        <v>2954</v>
      </c>
      <c r="C927" s="6" t="s">
        <v>3022</v>
      </c>
      <c r="D927" s="6" t="s">
        <v>3023</v>
      </c>
      <c r="E927" s="6" t="str">
        <f t="shared" si="58"/>
        <v>Bacillus thuringiensis serovar kurstaki str. YBT-1520</v>
      </c>
      <c r="F927" s="6" t="str">
        <f t="shared" si="59"/>
        <v xml:space="preserve">Bacillus </v>
      </c>
      <c r="G927" s="6" t="str">
        <f t="shared" si="60"/>
        <v xml:space="preserve">thuringiensis </v>
      </c>
      <c r="H927" s="6" t="s">
        <v>2993</v>
      </c>
      <c r="I927" t="str">
        <f t="shared" si="61"/>
        <v>thuringiensis serova</v>
      </c>
      <c r="J927" t="s">
        <v>12</v>
      </c>
      <c r="K927" t="s">
        <v>33</v>
      </c>
      <c r="L927" t="s">
        <v>1312</v>
      </c>
      <c r="M927">
        <v>94.637</v>
      </c>
      <c r="N927">
        <v>31.465499999999999</v>
      </c>
      <c r="O927" s="7">
        <v>91</v>
      </c>
      <c r="P927" t="s">
        <v>18</v>
      </c>
      <c r="Q927" t="s">
        <v>18</v>
      </c>
      <c r="R927" t="s">
        <v>18</v>
      </c>
      <c r="S927" s="7">
        <v>96</v>
      </c>
      <c r="T927" s="7">
        <v>5</v>
      </c>
    </row>
    <row r="928" spans="1:20" x14ac:dyDescent="0.25">
      <c r="A928" s="6">
        <v>927</v>
      </c>
      <c r="B928" s="6" t="s">
        <v>3024</v>
      </c>
      <c r="C928" s="6" t="s">
        <v>3025</v>
      </c>
      <c r="D928" s="6" t="s">
        <v>3026</v>
      </c>
      <c r="E928" s="6" t="str">
        <f t="shared" si="58"/>
        <v>Bacillus thuringiensis serovar kurstaki str. YBT-1520</v>
      </c>
      <c r="F928" s="6" t="str">
        <f t="shared" si="59"/>
        <v xml:space="preserve">Bacillus </v>
      </c>
      <c r="G928" s="6" t="str">
        <f t="shared" si="60"/>
        <v xml:space="preserve">thuringiensis </v>
      </c>
      <c r="H928" s="6" t="s">
        <v>2993</v>
      </c>
      <c r="I928" t="str">
        <f t="shared" si="61"/>
        <v>thuringiensis serova</v>
      </c>
      <c r="J928" t="s">
        <v>12</v>
      </c>
      <c r="K928" t="s">
        <v>33</v>
      </c>
      <c r="L928" t="s">
        <v>1312</v>
      </c>
      <c r="M928">
        <v>416.21</v>
      </c>
      <c r="N928">
        <v>32.523200000000003</v>
      </c>
      <c r="O928" s="7">
        <v>312</v>
      </c>
      <c r="P928" t="s">
        <v>18</v>
      </c>
      <c r="Q928">
        <v>1</v>
      </c>
      <c r="R928" t="s">
        <v>18</v>
      </c>
      <c r="S928" s="7">
        <v>331</v>
      </c>
      <c r="T928" s="7">
        <v>18</v>
      </c>
    </row>
    <row r="929" spans="1:20" x14ac:dyDescent="0.25">
      <c r="A929" s="6">
        <v>928</v>
      </c>
      <c r="B929" s="6" t="s">
        <v>3017</v>
      </c>
      <c r="C929" s="6" t="s">
        <v>3027</v>
      </c>
      <c r="D929" s="6" t="s">
        <v>3028</v>
      </c>
      <c r="E929" s="6" t="str">
        <f t="shared" si="58"/>
        <v>Bacillus thuringiensis serovar kurstaki str. YBT-1520</v>
      </c>
      <c r="F929" s="6" t="str">
        <f t="shared" si="59"/>
        <v xml:space="preserve">Bacillus </v>
      </c>
      <c r="G929" s="6" t="str">
        <f t="shared" si="60"/>
        <v xml:space="preserve">thuringiensis </v>
      </c>
      <c r="H929" s="6" t="s">
        <v>2993</v>
      </c>
      <c r="I929" t="str">
        <f t="shared" si="61"/>
        <v>thuringiensis serova</v>
      </c>
      <c r="J929" t="s">
        <v>12</v>
      </c>
      <c r="K929" t="s">
        <v>33</v>
      </c>
      <c r="L929" t="s">
        <v>1312</v>
      </c>
      <c r="M929">
        <v>7.9210000000000003</v>
      </c>
      <c r="N929">
        <v>32.331800000000001</v>
      </c>
      <c r="O929" s="7">
        <v>10</v>
      </c>
      <c r="P929" t="s">
        <v>18</v>
      </c>
      <c r="Q929" t="s">
        <v>18</v>
      </c>
      <c r="R929" t="s">
        <v>18</v>
      </c>
      <c r="S929" s="7">
        <v>11</v>
      </c>
      <c r="T929" s="7">
        <v>1</v>
      </c>
    </row>
    <row r="930" spans="1:20" x14ac:dyDescent="0.25">
      <c r="A930" s="6">
        <v>929</v>
      </c>
      <c r="B930" s="6" t="s">
        <v>3029</v>
      </c>
      <c r="C930" s="6" t="s">
        <v>3030</v>
      </c>
      <c r="D930" s="6" t="s">
        <v>3031</v>
      </c>
      <c r="E930" s="6" t="str">
        <f t="shared" si="58"/>
        <v>Bacillus thuringiensis serovar kurstaki str. YBT-1520</v>
      </c>
      <c r="F930" s="6" t="str">
        <f t="shared" si="59"/>
        <v xml:space="preserve">Bacillus </v>
      </c>
      <c r="G930" s="6" t="str">
        <f t="shared" si="60"/>
        <v xml:space="preserve">thuringiensis </v>
      </c>
      <c r="H930" s="6" t="s">
        <v>2993</v>
      </c>
      <c r="I930" t="str">
        <f t="shared" si="61"/>
        <v>thuringiensis serova</v>
      </c>
      <c r="J930" t="s">
        <v>12</v>
      </c>
      <c r="K930" t="s">
        <v>33</v>
      </c>
      <c r="L930" t="s">
        <v>1312</v>
      </c>
      <c r="M930">
        <v>69.415999999999997</v>
      </c>
      <c r="N930">
        <v>34.316299999999998</v>
      </c>
      <c r="O930" s="7">
        <v>56</v>
      </c>
      <c r="P930" t="s">
        <v>18</v>
      </c>
      <c r="Q930" t="s">
        <v>18</v>
      </c>
      <c r="R930" t="s">
        <v>18</v>
      </c>
      <c r="S930" s="7">
        <v>60</v>
      </c>
      <c r="T930" s="7">
        <v>4</v>
      </c>
    </row>
    <row r="931" spans="1:20" x14ac:dyDescent="0.25">
      <c r="A931" s="6">
        <v>930</v>
      </c>
      <c r="B931" s="6" t="s">
        <v>2935</v>
      </c>
      <c r="C931" s="6" t="s">
        <v>3032</v>
      </c>
      <c r="D931" s="6" t="s">
        <v>3033</v>
      </c>
      <c r="E931" s="6" t="str">
        <f t="shared" si="58"/>
        <v>Bacillus thuringiensis serovar kurstaki str. YBT-1520</v>
      </c>
      <c r="F931" s="6" t="str">
        <f t="shared" si="59"/>
        <v xml:space="preserve">Bacillus </v>
      </c>
      <c r="G931" s="6" t="str">
        <f t="shared" si="60"/>
        <v xml:space="preserve">thuringiensis </v>
      </c>
      <c r="H931" s="6" t="s">
        <v>2993</v>
      </c>
      <c r="I931" t="str">
        <f t="shared" si="61"/>
        <v>thuringiensis serova</v>
      </c>
      <c r="J931" t="s">
        <v>12</v>
      </c>
      <c r="K931" t="s">
        <v>33</v>
      </c>
      <c r="L931" t="s">
        <v>1312</v>
      </c>
      <c r="M931">
        <v>8.24</v>
      </c>
      <c r="N931">
        <v>29.733000000000001</v>
      </c>
      <c r="O931" s="7">
        <v>9</v>
      </c>
      <c r="P931" t="s">
        <v>18</v>
      </c>
      <c r="Q931" t="s">
        <v>18</v>
      </c>
      <c r="R931" t="s">
        <v>18</v>
      </c>
      <c r="S931" s="7">
        <v>9</v>
      </c>
      <c r="T931" s="7" t="s">
        <v>18</v>
      </c>
    </row>
    <row r="932" spans="1:20" x14ac:dyDescent="0.25">
      <c r="A932" s="6">
        <v>931</v>
      </c>
      <c r="B932" s="6" t="s">
        <v>2646</v>
      </c>
      <c r="C932" s="6" t="s">
        <v>3034</v>
      </c>
      <c r="D932" s="6" t="s">
        <v>3035</v>
      </c>
      <c r="E932" s="6" t="str">
        <f t="shared" si="58"/>
        <v>Bacillus thuringiensis serovar kurstaki str. YBT-1520</v>
      </c>
      <c r="F932" s="6" t="str">
        <f t="shared" si="59"/>
        <v xml:space="preserve">Bacillus </v>
      </c>
      <c r="G932" s="6" t="str">
        <f t="shared" si="60"/>
        <v xml:space="preserve">thuringiensis </v>
      </c>
      <c r="H932" s="6" t="s">
        <v>2993</v>
      </c>
      <c r="I932" t="str">
        <f t="shared" si="61"/>
        <v>thuringiensis serova</v>
      </c>
      <c r="J932" t="s">
        <v>12</v>
      </c>
      <c r="K932" t="s">
        <v>33</v>
      </c>
      <c r="L932" t="s">
        <v>1312</v>
      </c>
      <c r="M932">
        <v>2.0619999999999998</v>
      </c>
      <c r="N932">
        <v>34.820599999999999</v>
      </c>
      <c r="O932" s="7" t="s">
        <v>18</v>
      </c>
      <c r="P932" t="s">
        <v>18</v>
      </c>
      <c r="Q932" t="s">
        <v>18</v>
      </c>
      <c r="R932" t="s">
        <v>18</v>
      </c>
      <c r="S932" s="7" t="s">
        <v>18</v>
      </c>
      <c r="T932" s="7" t="s">
        <v>18</v>
      </c>
    </row>
    <row r="933" spans="1:20" x14ac:dyDescent="0.25">
      <c r="A933" s="6">
        <v>932</v>
      </c>
      <c r="B933" s="6" t="s">
        <v>3000</v>
      </c>
      <c r="C933" s="6" t="s">
        <v>3036</v>
      </c>
      <c r="D933" s="6" t="s">
        <v>3037</v>
      </c>
      <c r="E933" s="6" t="str">
        <f t="shared" si="58"/>
        <v>Bacillus thuringiensis serovar kurstaki str. YBT-1520</v>
      </c>
      <c r="F933" s="6" t="str">
        <f t="shared" si="59"/>
        <v xml:space="preserve">Bacillus </v>
      </c>
      <c r="G933" s="6" t="str">
        <f t="shared" si="60"/>
        <v xml:space="preserve">thuringiensis </v>
      </c>
      <c r="H933" s="6" t="s">
        <v>2993</v>
      </c>
      <c r="I933" t="str">
        <f t="shared" si="61"/>
        <v>thuringiensis serova</v>
      </c>
      <c r="J933" t="s">
        <v>12</v>
      </c>
      <c r="K933" t="s">
        <v>33</v>
      </c>
      <c r="L933" t="s">
        <v>1312</v>
      </c>
      <c r="M933">
        <v>293.57400000000001</v>
      </c>
      <c r="N933">
        <v>33.170200000000001</v>
      </c>
      <c r="O933" s="7">
        <v>242</v>
      </c>
      <c r="P933" t="s">
        <v>18</v>
      </c>
      <c r="Q933" t="s">
        <v>18</v>
      </c>
      <c r="R933" t="s">
        <v>18</v>
      </c>
      <c r="S933" s="7">
        <v>263</v>
      </c>
      <c r="T933" s="7">
        <v>21</v>
      </c>
    </row>
    <row r="934" spans="1:20" x14ac:dyDescent="0.25">
      <c r="A934" s="6">
        <v>933</v>
      </c>
      <c r="B934" s="6" t="s">
        <v>2997</v>
      </c>
      <c r="C934" s="6" t="s">
        <v>3038</v>
      </c>
      <c r="D934" s="6" t="s">
        <v>3039</v>
      </c>
      <c r="E934" s="6" t="str">
        <f t="shared" si="58"/>
        <v>Bacillus thuringiensis serovar kurstaki str. YBT-1520</v>
      </c>
      <c r="F934" s="6" t="str">
        <f t="shared" si="59"/>
        <v xml:space="preserve">Bacillus </v>
      </c>
      <c r="G934" s="6" t="str">
        <f t="shared" si="60"/>
        <v xml:space="preserve">thuringiensis </v>
      </c>
      <c r="H934" s="6" t="s">
        <v>2993</v>
      </c>
      <c r="I934" t="str">
        <f t="shared" si="61"/>
        <v>thuringiensis serova</v>
      </c>
      <c r="J934" t="s">
        <v>12</v>
      </c>
      <c r="K934" t="s">
        <v>33</v>
      </c>
      <c r="L934" t="s">
        <v>1312</v>
      </c>
      <c r="M934">
        <v>12.003</v>
      </c>
      <c r="N934">
        <v>31.8337</v>
      </c>
      <c r="O934" s="7">
        <v>17</v>
      </c>
      <c r="P934" t="s">
        <v>18</v>
      </c>
      <c r="Q934" t="s">
        <v>18</v>
      </c>
      <c r="R934" t="s">
        <v>18</v>
      </c>
      <c r="S934" s="7">
        <v>18</v>
      </c>
      <c r="T934" s="7">
        <v>1</v>
      </c>
    </row>
    <row r="935" spans="1:20" x14ac:dyDescent="0.25">
      <c r="A935" s="6">
        <v>934</v>
      </c>
      <c r="B935" s="6" t="s">
        <v>2945</v>
      </c>
      <c r="C935" s="6" t="s">
        <v>3040</v>
      </c>
      <c r="D935" s="6" t="s">
        <v>3041</v>
      </c>
      <c r="E935" s="6" t="str">
        <f t="shared" si="58"/>
        <v>Bacillus thuringiensis serovar kurstaki str. YBT-1520</v>
      </c>
      <c r="F935" s="6" t="str">
        <f t="shared" si="59"/>
        <v xml:space="preserve">Bacillus </v>
      </c>
      <c r="G935" s="6" t="str">
        <f t="shared" si="60"/>
        <v xml:space="preserve">thuringiensis </v>
      </c>
      <c r="H935" s="6" t="s">
        <v>2993</v>
      </c>
      <c r="I935" t="str">
        <f t="shared" si="61"/>
        <v>thuringiensis serova</v>
      </c>
      <c r="J935" t="s">
        <v>12</v>
      </c>
      <c r="K935" t="s">
        <v>33</v>
      </c>
      <c r="L935" t="s">
        <v>1312</v>
      </c>
      <c r="M935">
        <v>8.5129999999999999</v>
      </c>
      <c r="N935">
        <v>30.7882</v>
      </c>
      <c r="O935" s="7">
        <v>10</v>
      </c>
      <c r="P935" t="s">
        <v>18</v>
      </c>
      <c r="Q935" t="s">
        <v>18</v>
      </c>
      <c r="R935" t="s">
        <v>18</v>
      </c>
      <c r="S935" s="7">
        <v>10</v>
      </c>
      <c r="T935" s="7" t="s">
        <v>18</v>
      </c>
    </row>
    <row r="936" spans="1:20" x14ac:dyDescent="0.25">
      <c r="A936" s="6">
        <v>935</v>
      </c>
      <c r="B936" s="6" t="s">
        <v>3043</v>
      </c>
      <c r="C936" s="6" t="s">
        <v>3044</v>
      </c>
      <c r="D936" s="6" t="s">
        <v>3045</v>
      </c>
      <c r="E936" s="6" t="str">
        <f t="shared" si="58"/>
        <v>Bacillus thuringiensis serovar morrisoni serovar morrisoni BGSC 4AA1</v>
      </c>
      <c r="F936" s="6" t="str">
        <f t="shared" si="59"/>
        <v xml:space="preserve">Bacillus </v>
      </c>
      <c r="G936" s="6" t="str">
        <f t="shared" si="60"/>
        <v xml:space="preserve">thuringiensis </v>
      </c>
      <c r="H936" s="6" t="s">
        <v>3042</v>
      </c>
      <c r="I936" t="str">
        <f t="shared" si="61"/>
        <v>thuringiensis serova</v>
      </c>
      <c r="J936" t="s">
        <v>12</v>
      </c>
      <c r="K936" t="s">
        <v>33</v>
      </c>
      <c r="L936" t="s">
        <v>1312</v>
      </c>
      <c r="M936">
        <v>4.8449999999999998</v>
      </c>
      <c r="N936">
        <v>41.589300000000001</v>
      </c>
      <c r="O936" s="7">
        <v>4</v>
      </c>
      <c r="P936" t="s">
        <v>18</v>
      </c>
      <c r="Q936" t="s">
        <v>18</v>
      </c>
      <c r="R936" t="s">
        <v>18</v>
      </c>
      <c r="S936" s="7">
        <v>4</v>
      </c>
      <c r="T936" s="7" t="s">
        <v>18</v>
      </c>
    </row>
    <row r="937" spans="1:20" x14ac:dyDescent="0.25">
      <c r="A937" s="6">
        <v>936</v>
      </c>
      <c r="B937" s="6" t="s">
        <v>3046</v>
      </c>
      <c r="C937" s="6" t="s">
        <v>3047</v>
      </c>
      <c r="D937" s="6" t="s">
        <v>3048</v>
      </c>
      <c r="E937" s="6" t="str">
        <f t="shared" si="58"/>
        <v>Bacillus thuringiensis serovar morrisoni serovar morrisoni BGSC 4AA1</v>
      </c>
      <c r="F937" s="6" t="str">
        <f t="shared" si="59"/>
        <v xml:space="preserve">Bacillus </v>
      </c>
      <c r="G937" s="6" t="str">
        <f t="shared" si="60"/>
        <v xml:space="preserve">thuringiensis </v>
      </c>
      <c r="H937" s="6" t="s">
        <v>3042</v>
      </c>
      <c r="I937" t="str">
        <f t="shared" si="61"/>
        <v>thuringiensis serova</v>
      </c>
      <c r="J937" t="s">
        <v>12</v>
      </c>
      <c r="K937" t="s">
        <v>33</v>
      </c>
      <c r="L937" t="s">
        <v>1312</v>
      </c>
      <c r="M937">
        <v>232.994</v>
      </c>
      <c r="N937">
        <v>33.706000000000003</v>
      </c>
      <c r="O937" s="7">
        <v>183</v>
      </c>
      <c r="P937" t="s">
        <v>18</v>
      </c>
      <c r="Q937" t="s">
        <v>18</v>
      </c>
      <c r="R937" t="s">
        <v>18</v>
      </c>
      <c r="S937" s="7">
        <v>207</v>
      </c>
      <c r="T937" s="7">
        <v>24</v>
      </c>
    </row>
    <row r="938" spans="1:20" x14ac:dyDescent="0.25">
      <c r="A938" s="6">
        <v>937</v>
      </c>
      <c r="B938" s="6" t="s">
        <v>3049</v>
      </c>
      <c r="C938" s="6" t="s">
        <v>3050</v>
      </c>
      <c r="D938" s="6" t="s">
        <v>3051</v>
      </c>
      <c r="E938" s="6" t="str">
        <f t="shared" si="58"/>
        <v>Bacillus thuringiensis serovar morrisoni serovar morrisoni BGSC 4AA1</v>
      </c>
      <c r="F938" s="6" t="str">
        <f t="shared" si="59"/>
        <v xml:space="preserve">Bacillus </v>
      </c>
      <c r="G938" s="6" t="str">
        <f t="shared" si="60"/>
        <v xml:space="preserve">thuringiensis </v>
      </c>
      <c r="H938" s="6" t="s">
        <v>3042</v>
      </c>
      <c r="I938" t="str">
        <f t="shared" si="61"/>
        <v>thuringiensis serova</v>
      </c>
      <c r="J938" t="s">
        <v>12</v>
      </c>
      <c r="K938" t="s">
        <v>33</v>
      </c>
      <c r="L938" t="s">
        <v>1312</v>
      </c>
      <c r="M938">
        <v>76.978999999999999</v>
      </c>
      <c r="N938">
        <v>30.3109</v>
      </c>
      <c r="O938" s="7">
        <v>91</v>
      </c>
      <c r="P938" t="s">
        <v>18</v>
      </c>
      <c r="Q938" t="s">
        <v>18</v>
      </c>
      <c r="R938" t="s">
        <v>18</v>
      </c>
      <c r="S938" s="7">
        <v>94</v>
      </c>
      <c r="T938" s="7">
        <v>3</v>
      </c>
    </row>
    <row r="939" spans="1:20" x14ac:dyDescent="0.25">
      <c r="A939" s="6">
        <v>938</v>
      </c>
      <c r="B939" s="6" t="s">
        <v>3052</v>
      </c>
      <c r="C939" s="6" t="s">
        <v>3053</v>
      </c>
      <c r="D939" s="6" t="s">
        <v>3054</v>
      </c>
      <c r="E939" s="6" t="str">
        <f t="shared" si="58"/>
        <v>Bacillus thuringiensis serovar morrisoni serovar morrisoni BGSC 4AA1</v>
      </c>
      <c r="F939" s="6" t="str">
        <f t="shared" si="59"/>
        <v xml:space="preserve">Bacillus </v>
      </c>
      <c r="G939" s="6" t="str">
        <f t="shared" si="60"/>
        <v xml:space="preserve">thuringiensis </v>
      </c>
      <c r="H939" s="6" t="s">
        <v>3042</v>
      </c>
      <c r="I939" t="str">
        <f t="shared" si="61"/>
        <v>thuringiensis serova</v>
      </c>
      <c r="J939" t="s">
        <v>12</v>
      </c>
      <c r="K939" t="s">
        <v>33</v>
      </c>
      <c r="L939" t="s">
        <v>1312</v>
      </c>
      <c r="M939">
        <v>68.444000000000003</v>
      </c>
      <c r="N939">
        <v>32.233699999999999</v>
      </c>
      <c r="O939" s="7">
        <v>74</v>
      </c>
      <c r="P939" t="s">
        <v>18</v>
      </c>
      <c r="Q939" t="s">
        <v>18</v>
      </c>
      <c r="R939" t="s">
        <v>18</v>
      </c>
      <c r="S939" s="7">
        <v>75</v>
      </c>
      <c r="T939" s="7">
        <v>1</v>
      </c>
    </row>
    <row r="940" spans="1:20" x14ac:dyDescent="0.25">
      <c r="A940" s="6">
        <v>939</v>
      </c>
      <c r="B940" s="6" t="s">
        <v>3055</v>
      </c>
      <c r="C940" s="6" t="s">
        <v>3056</v>
      </c>
      <c r="D940" s="6" t="s">
        <v>3057</v>
      </c>
      <c r="E940" s="6" t="str">
        <f t="shared" si="58"/>
        <v>Bacillus thuringiensis serovar morrisoni serovar morrisoni BGSC 4AA1</v>
      </c>
      <c r="F940" s="6" t="str">
        <f t="shared" si="59"/>
        <v xml:space="preserve">Bacillus </v>
      </c>
      <c r="G940" s="6" t="str">
        <f t="shared" si="60"/>
        <v xml:space="preserve">thuringiensis </v>
      </c>
      <c r="H940" s="6" t="s">
        <v>3042</v>
      </c>
      <c r="I940" t="str">
        <f t="shared" si="61"/>
        <v>thuringiensis serova</v>
      </c>
      <c r="J940" t="s">
        <v>12</v>
      </c>
      <c r="K940" t="s">
        <v>33</v>
      </c>
      <c r="L940" t="s">
        <v>1312</v>
      </c>
      <c r="M940">
        <v>51.722999999999999</v>
      </c>
      <c r="N940">
        <v>29.265499999999999</v>
      </c>
      <c r="O940" s="7">
        <v>26</v>
      </c>
      <c r="P940" t="s">
        <v>18</v>
      </c>
      <c r="Q940" t="s">
        <v>18</v>
      </c>
      <c r="R940" t="s">
        <v>18</v>
      </c>
      <c r="S940" s="7">
        <v>30</v>
      </c>
      <c r="T940" s="7">
        <v>4</v>
      </c>
    </row>
    <row r="941" spans="1:20" x14ac:dyDescent="0.25">
      <c r="A941" s="6">
        <v>940</v>
      </c>
      <c r="B941" s="6" t="s">
        <v>3058</v>
      </c>
      <c r="C941" s="6" t="s">
        <v>3059</v>
      </c>
      <c r="D941" s="6" t="s">
        <v>3060</v>
      </c>
      <c r="E941" s="6" t="str">
        <f t="shared" si="58"/>
        <v>Bacillus thuringiensis serovar morrisoni serovar morrisoni BGSC 4AA1</v>
      </c>
      <c r="F941" s="6" t="str">
        <f t="shared" si="59"/>
        <v xml:space="preserve">Bacillus </v>
      </c>
      <c r="G941" s="6" t="str">
        <f t="shared" si="60"/>
        <v xml:space="preserve">thuringiensis </v>
      </c>
      <c r="H941" s="6" t="s">
        <v>3042</v>
      </c>
      <c r="I941" t="str">
        <f t="shared" si="61"/>
        <v>thuringiensis serova</v>
      </c>
      <c r="J941" t="s">
        <v>12</v>
      </c>
      <c r="K941" t="s">
        <v>33</v>
      </c>
      <c r="L941" t="s">
        <v>1312</v>
      </c>
      <c r="M941">
        <v>92.619</v>
      </c>
      <c r="N941">
        <v>34.461599999999997</v>
      </c>
      <c r="O941" s="7">
        <v>64</v>
      </c>
      <c r="P941" t="s">
        <v>18</v>
      </c>
      <c r="Q941" t="s">
        <v>18</v>
      </c>
      <c r="R941" t="s">
        <v>18</v>
      </c>
      <c r="S941" s="7">
        <v>80</v>
      </c>
      <c r="T941" s="7">
        <v>16</v>
      </c>
    </row>
    <row r="942" spans="1:20" x14ac:dyDescent="0.25">
      <c r="A942" s="6">
        <v>941</v>
      </c>
      <c r="B942" s="6" t="s">
        <v>3062</v>
      </c>
      <c r="C942" s="6" t="s">
        <v>3063</v>
      </c>
      <c r="D942" s="6" t="s">
        <v>3064</v>
      </c>
      <c r="E942" s="6" t="str">
        <f t="shared" si="58"/>
        <v>Bacillus thuringiensis serovar tenebrionis str. YBT-1765</v>
      </c>
      <c r="F942" s="6" t="str">
        <f t="shared" si="59"/>
        <v xml:space="preserve">Bacillus </v>
      </c>
      <c r="G942" s="6" t="str">
        <f t="shared" si="60"/>
        <v xml:space="preserve">thuringiensis </v>
      </c>
      <c r="H942" s="6" t="s">
        <v>3061</v>
      </c>
      <c r="I942" t="str">
        <f t="shared" si="61"/>
        <v>thuringiensis serova</v>
      </c>
      <c r="J942" t="s">
        <v>12</v>
      </c>
      <c r="K942" t="s">
        <v>33</v>
      </c>
      <c r="L942" t="s">
        <v>1312</v>
      </c>
      <c r="M942">
        <v>77.626999999999995</v>
      </c>
      <c r="N942">
        <v>35.3202</v>
      </c>
      <c r="O942" s="7">
        <v>93</v>
      </c>
      <c r="P942" t="s">
        <v>18</v>
      </c>
      <c r="Q942" t="s">
        <v>18</v>
      </c>
      <c r="R942" t="s">
        <v>18</v>
      </c>
      <c r="S942" s="7">
        <v>93</v>
      </c>
      <c r="T942" s="7" t="s">
        <v>18</v>
      </c>
    </row>
    <row r="943" spans="1:20" x14ac:dyDescent="0.25">
      <c r="A943" s="6">
        <v>942</v>
      </c>
      <c r="B943" s="6" t="s">
        <v>3066</v>
      </c>
      <c r="C943" s="6" t="s">
        <v>3067</v>
      </c>
      <c r="D943" s="6" t="s">
        <v>3068</v>
      </c>
      <c r="E943" s="6" t="str">
        <f t="shared" si="58"/>
        <v>Bacillus thuringiensis serovar thuringiensis str. IS5056</v>
      </c>
      <c r="F943" s="6" t="str">
        <f t="shared" si="59"/>
        <v xml:space="preserve">Bacillus </v>
      </c>
      <c r="G943" s="6" t="str">
        <f t="shared" si="60"/>
        <v xml:space="preserve">thuringiensis </v>
      </c>
      <c r="H943" s="6" t="s">
        <v>3065</v>
      </c>
      <c r="I943" t="str">
        <f t="shared" si="61"/>
        <v>thuringiensis serova</v>
      </c>
      <c r="J943" t="s">
        <v>12</v>
      </c>
      <c r="K943" t="s">
        <v>33</v>
      </c>
      <c r="L943" t="s">
        <v>1312</v>
      </c>
      <c r="M943">
        <v>15.185</v>
      </c>
      <c r="N943">
        <v>35.653599999999997</v>
      </c>
      <c r="O943" s="7">
        <v>13</v>
      </c>
      <c r="P943" t="s">
        <v>18</v>
      </c>
      <c r="Q943" t="s">
        <v>18</v>
      </c>
      <c r="R943" t="s">
        <v>18</v>
      </c>
      <c r="S943" s="7">
        <v>13</v>
      </c>
      <c r="T943" s="7" t="s">
        <v>18</v>
      </c>
    </row>
    <row r="944" spans="1:20" x14ac:dyDescent="0.25">
      <c r="A944" s="6">
        <v>943</v>
      </c>
      <c r="B944" s="6" t="s">
        <v>3069</v>
      </c>
      <c r="C944" s="6" t="s">
        <v>3070</v>
      </c>
      <c r="D944" s="6" t="s">
        <v>3071</v>
      </c>
      <c r="E944" s="6" t="str">
        <f t="shared" si="58"/>
        <v>Bacillus thuringiensis serovar thuringiensis str. IS5056</v>
      </c>
      <c r="F944" s="6" t="str">
        <f t="shared" si="59"/>
        <v xml:space="preserve">Bacillus </v>
      </c>
      <c r="G944" s="6" t="str">
        <f t="shared" si="60"/>
        <v xml:space="preserve">thuringiensis </v>
      </c>
      <c r="H944" s="6" t="s">
        <v>3065</v>
      </c>
      <c r="I944" t="str">
        <f t="shared" si="61"/>
        <v>thuringiensis serova</v>
      </c>
      <c r="J944" t="s">
        <v>12</v>
      </c>
      <c r="K944" t="s">
        <v>33</v>
      </c>
      <c r="L944" t="s">
        <v>1312</v>
      </c>
      <c r="M944">
        <v>16.206</v>
      </c>
      <c r="N944">
        <v>33.339500000000001</v>
      </c>
      <c r="O944" s="7">
        <v>11</v>
      </c>
      <c r="P944" t="s">
        <v>18</v>
      </c>
      <c r="Q944" t="s">
        <v>18</v>
      </c>
      <c r="R944" t="s">
        <v>18</v>
      </c>
      <c r="S944" s="7">
        <v>14</v>
      </c>
      <c r="T944" s="7">
        <v>3</v>
      </c>
    </row>
    <row r="945" spans="1:20" x14ac:dyDescent="0.25">
      <c r="A945" s="6">
        <v>944</v>
      </c>
      <c r="B945" s="6" t="s">
        <v>3072</v>
      </c>
      <c r="C945" s="6" t="s">
        <v>3073</v>
      </c>
      <c r="D945" s="6" t="s">
        <v>3074</v>
      </c>
      <c r="E945" s="6" t="str">
        <f t="shared" si="58"/>
        <v>Bacillus thuringiensis serovar thuringiensis str. IS5056</v>
      </c>
      <c r="F945" s="6" t="str">
        <f t="shared" si="59"/>
        <v xml:space="preserve">Bacillus </v>
      </c>
      <c r="G945" s="6" t="str">
        <f t="shared" si="60"/>
        <v xml:space="preserve">thuringiensis </v>
      </c>
      <c r="H945" s="6" t="s">
        <v>3065</v>
      </c>
      <c r="I945" t="str">
        <f t="shared" si="61"/>
        <v>thuringiensis serova</v>
      </c>
      <c r="J945" t="s">
        <v>12</v>
      </c>
      <c r="K945" t="s">
        <v>33</v>
      </c>
      <c r="L945" t="s">
        <v>1312</v>
      </c>
      <c r="M945">
        <v>63.863999999999997</v>
      </c>
      <c r="N945">
        <v>34.683100000000003</v>
      </c>
      <c r="O945" s="7">
        <v>55</v>
      </c>
      <c r="P945" t="s">
        <v>18</v>
      </c>
      <c r="Q945" t="s">
        <v>18</v>
      </c>
      <c r="R945" t="s">
        <v>18</v>
      </c>
      <c r="S945" s="7">
        <v>56</v>
      </c>
      <c r="T945" s="7">
        <v>1</v>
      </c>
    </row>
    <row r="946" spans="1:20" x14ac:dyDescent="0.25">
      <c r="A946" s="6">
        <v>945</v>
      </c>
      <c r="B946" s="6" t="s">
        <v>3075</v>
      </c>
      <c r="C946" s="6" t="s">
        <v>3076</v>
      </c>
      <c r="D946" s="6" t="s">
        <v>3077</v>
      </c>
      <c r="E946" s="6" t="str">
        <f t="shared" si="58"/>
        <v>Bacillus thuringiensis serovar thuringiensis str. IS5056</v>
      </c>
      <c r="F946" s="6" t="str">
        <f t="shared" si="59"/>
        <v xml:space="preserve">Bacillus </v>
      </c>
      <c r="G946" s="6" t="str">
        <f t="shared" si="60"/>
        <v xml:space="preserve">thuringiensis </v>
      </c>
      <c r="H946" s="6" t="s">
        <v>3065</v>
      </c>
      <c r="I946" t="str">
        <f t="shared" si="61"/>
        <v>thuringiensis serova</v>
      </c>
      <c r="J946" t="s">
        <v>12</v>
      </c>
      <c r="K946" t="s">
        <v>33</v>
      </c>
      <c r="L946" t="s">
        <v>1312</v>
      </c>
      <c r="M946">
        <v>11.331</v>
      </c>
      <c r="N946">
        <v>31.577100000000002</v>
      </c>
      <c r="O946" s="7">
        <v>17</v>
      </c>
      <c r="P946" t="s">
        <v>18</v>
      </c>
      <c r="Q946" t="s">
        <v>18</v>
      </c>
      <c r="R946" t="s">
        <v>18</v>
      </c>
      <c r="S946" s="7">
        <v>18</v>
      </c>
      <c r="T946" s="7">
        <v>1</v>
      </c>
    </row>
    <row r="947" spans="1:20" x14ac:dyDescent="0.25">
      <c r="A947" s="6">
        <v>946</v>
      </c>
      <c r="B947" s="6" t="s">
        <v>3078</v>
      </c>
      <c r="C947" s="6" t="s">
        <v>3079</v>
      </c>
      <c r="D947" s="6" t="s">
        <v>3080</v>
      </c>
      <c r="E947" s="6" t="str">
        <f t="shared" si="58"/>
        <v>Bacillus thuringiensis serovar thuringiensis str. IS5056</v>
      </c>
      <c r="F947" s="6" t="str">
        <f t="shared" si="59"/>
        <v xml:space="preserve">Bacillus </v>
      </c>
      <c r="G947" s="6" t="str">
        <f t="shared" si="60"/>
        <v xml:space="preserve">thuringiensis </v>
      </c>
      <c r="H947" s="6" t="s">
        <v>3065</v>
      </c>
      <c r="I947" t="str">
        <f t="shared" si="61"/>
        <v>thuringiensis serova</v>
      </c>
      <c r="J947" t="s">
        <v>12</v>
      </c>
      <c r="K947" t="s">
        <v>33</v>
      </c>
      <c r="L947" t="s">
        <v>1312</v>
      </c>
      <c r="M947">
        <v>285.459</v>
      </c>
      <c r="N947">
        <v>33.022300000000001</v>
      </c>
      <c r="O947" s="7">
        <v>240</v>
      </c>
      <c r="P947" t="s">
        <v>18</v>
      </c>
      <c r="Q947" t="s">
        <v>18</v>
      </c>
      <c r="R947" t="s">
        <v>18</v>
      </c>
      <c r="S947" s="7">
        <v>259</v>
      </c>
      <c r="T947" s="7">
        <v>19</v>
      </c>
    </row>
    <row r="948" spans="1:20" x14ac:dyDescent="0.25">
      <c r="A948" s="6">
        <v>947</v>
      </c>
      <c r="B948" s="6" t="s">
        <v>3081</v>
      </c>
      <c r="C948" s="6" t="s">
        <v>3082</v>
      </c>
      <c r="D948" s="6" t="s">
        <v>3083</v>
      </c>
      <c r="E948" s="6" t="str">
        <f t="shared" si="58"/>
        <v>Bacillus thuringiensis serovar thuringiensis str. IS5056</v>
      </c>
      <c r="F948" s="6" t="str">
        <f t="shared" si="59"/>
        <v xml:space="preserve">Bacillus </v>
      </c>
      <c r="G948" s="6" t="str">
        <f t="shared" si="60"/>
        <v xml:space="preserve">thuringiensis </v>
      </c>
      <c r="H948" s="6" t="s">
        <v>3065</v>
      </c>
      <c r="I948" t="str">
        <f t="shared" si="61"/>
        <v>thuringiensis serova</v>
      </c>
      <c r="J948" t="s">
        <v>12</v>
      </c>
      <c r="K948" t="s">
        <v>33</v>
      </c>
      <c r="L948" t="s">
        <v>1312</v>
      </c>
      <c r="M948">
        <v>9.6709999999999994</v>
      </c>
      <c r="N948">
        <v>33.036900000000003</v>
      </c>
      <c r="O948" s="7">
        <v>5</v>
      </c>
      <c r="P948" t="s">
        <v>18</v>
      </c>
      <c r="Q948" t="s">
        <v>18</v>
      </c>
      <c r="R948" t="s">
        <v>18</v>
      </c>
      <c r="S948" s="7">
        <v>7</v>
      </c>
      <c r="T948" s="7">
        <v>2</v>
      </c>
    </row>
    <row r="949" spans="1:20" x14ac:dyDescent="0.25">
      <c r="A949" s="6">
        <v>948</v>
      </c>
      <c r="B949" s="6" t="s">
        <v>3084</v>
      </c>
      <c r="C949" s="6" t="s">
        <v>3085</v>
      </c>
      <c r="D949" s="6" t="s">
        <v>3086</v>
      </c>
      <c r="E949" s="6" t="str">
        <f t="shared" si="58"/>
        <v>Bacillus thuringiensis serovar thuringiensis str. IS5056</v>
      </c>
      <c r="F949" s="6" t="str">
        <f t="shared" si="59"/>
        <v xml:space="preserve">Bacillus </v>
      </c>
      <c r="G949" s="6" t="str">
        <f t="shared" si="60"/>
        <v xml:space="preserve">thuringiensis </v>
      </c>
      <c r="H949" s="6" t="s">
        <v>3065</v>
      </c>
      <c r="I949" t="str">
        <f t="shared" si="61"/>
        <v>thuringiensis serova</v>
      </c>
      <c r="J949" t="s">
        <v>12</v>
      </c>
      <c r="K949" t="s">
        <v>33</v>
      </c>
      <c r="L949" t="s">
        <v>1312</v>
      </c>
      <c r="M949">
        <v>328.15100000000001</v>
      </c>
      <c r="N949">
        <v>32.5914</v>
      </c>
      <c r="O949" s="7">
        <v>262</v>
      </c>
      <c r="P949" t="s">
        <v>18</v>
      </c>
      <c r="Q949" t="s">
        <v>18</v>
      </c>
      <c r="R949" t="s">
        <v>18</v>
      </c>
      <c r="S949" s="7">
        <v>274</v>
      </c>
      <c r="T949" s="7">
        <v>12</v>
      </c>
    </row>
    <row r="950" spans="1:20" x14ac:dyDescent="0.25">
      <c r="A950" s="6">
        <v>949</v>
      </c>
      <c r="B950" s="6" t="s">
        <v>3087</v>
      </c>
      <c r="C950" s="6" t="s">
        <v>3088</v>
      </c>
      <c r="D950" s="6" t="s">
        <v>3089</v>
      </c>
      <c r="E950" s="6" t="str">
        <f t="shared" si="58"/>
        <v>Bacillus thuringiensis serovar thuringiensis str. IS5056</v>
      </c>
      <c r="F950" s="6" t="str">
        <f t="shared" si="59"/>
        <v xml:space="preserve">Bacillus </v>
      </c>
      <c r="G950" s="6" t="str">
        <f t="shared" si="60"/>
        <v xml:space="preserve">thuringiensis </v>
      </c>
      <c r="H950" s="6" t="s">
        <v>3065</v>
      </c>
      <c r="I950" t="str">
        <f t="shared" si="61"/>
        <v>thuringiensis serova</v>
      </c>
      <c r="J950" t="s">
        <v>12</v>
      </c>
      <c r="K950" t="s">
        <v>33</v>
      </c>
      <c r="L950" t="s">
        <v>1312</v>
      </c>
      <c r="M950">
        <v>107.431</v>
      </c>
      <c r="N950">
        <v>31.045999999999999</v>
      </c>
      <c r="O950" s="7">
        <v>118</v>
      </c>
      <c r="P950" t="s">
        <v>18</v>
      </c>
      <c r="Q950" t="s">
        <v>18</v>
      </c>
      <c r="R950" t="s">
        <v>18</v>
      </c>
      <c r="S950" s="7">
        <v>120</v>
      </c>
      <c r="T950" s="7">
        <v>2</v>
      </c>
    </row>
    <row r="951" spans="1:20" x14ac:dyDescent="0.25">
      <c r="A951" s="6">
        <v>950</v>
      </c>
      <c r="B951" s="6" t="s">
        <v>3090</v>
      </c>
      <c r="C951" s="6" t="s">
        <v>3091</v>
      </c>
      <c r="D951" s="6" t="s">
        <v>3092</v>
      </c>
      <c r="E951" s="6" t="str">
        <f t="shared" si="58"/>
        <v>Bacillus thuringiensis serovar thuringiensis str. IS5056</v>
      </c>
      <c r="F951" s="6" t="str">
        <f t="shared" si="59"/>
        <v xml:space="preserve">Bacillus </v>
      </c>
      <c r="G951" s="6" t="str">
        <f t="shared" si="60"/>
        <v xml:space="preserve">thuringiensis </v>
      </c>
      <c r="H951" s="6" t="s">
        <v>3065</v>
      </c>
      <c r="I951" t="str">
        <f t="shared" si="61"/>
        <v>thuringiensis serova</v>
      </c>
      <c r="J951" t="s">
        <v>12</v>
      </c>
      <c r="K951" t="s">
        <v>33</v>
      </c>
      <c r="L951" t="s">
        <v>1312</v>
      </c>
      <c r="M951">
        <v>233.73</v>
      </c>
      <c r="N951">
        <v>32.713000000000001</v>
      </c>
      <c r="O951" s="7">
        <v>162</v>
      </c>
      <c r="P951" t="s">
        <v>18</v>
      </c>
      <c r="Q951" t="s">
        <v>18</v>
      </c>
      <c r="R951" t="s">
        <v>18</v>
      </c>
      <c r="S951" s="7">
        <v>175</v>
      </c>
      <c r="T951" s="7">
        <v>13</v>
      </c>
    </row>
    <row r="952" spans="1:20" x14ac:dyDescent="0.25">
      <c r="A952" s="6">
        <v>951</v>
      </c>
      <c r="B952" s="6" t="s">
        <v>3093</v>
      </c>
      <c r="C952" s="6" t="s">
        <v>3094</v>
      </c>
      <c r="D952" s="6" t="s">
        <v>3095</v>
      </c>
      <c r="E952" s="6" t="str">
        <f t="shared" si="58"/>
        <v>Bacillus thuringiensis serovar thuringiensis str. IS5056</v>
      </c>
      <c r="F952" s="6" t="str">
        <f t="shared" si="59"/>
        <v xml:space="preserve">Bacillus </v>
      </c>
      <c r="G952" s="6" t="str">
        <f t="shared" si="60"/>
        <v xml:space="preserve">thuringiensis </v>
      </c>
      <c r="H952" s="6" t="s">
        <v>3065</v>
      </c>
      <c r="I952" t="str">
        <f t="shared" si="61"/>
        <v>thuringiensis serova</v>
      </c>
      <c r="J952" t="s">
        <v>12</v>
      </c>
      <c r="K952" t="s">
        <v>33</v>
      </c>
      <c r="L952" t="s">
        <v>1312</v>
      </c>
      <c r="M952">
        <v>8.2509999999999994</v>
      </c>
      <c r="N952">
        <v>32.420299999999997</v>
      </c>
      <c r="O952" s="7">
        <v>10</v>
      </c>
      <c r="P952" t="s">
        <v>18</v>
      </c>
      <c r="Q952" t="s">
        <v>18</v>
      </c>
      <c r="R952" t="s">
        <v>18</v>
      </c>
      <c r="S952" s="7">
        <v>10</v>
      </c>
      <c r="T952" s="7" t="s">
        <v>18</v>
      </c>
    </row>
    <row r="953" spans="1:20" x14ac:dyDescent="0.25">
      <c r="A953" s="6">
        <v>952</v>
      </c>
      <c r="B953" s="6" t="s">
        <v>3096</v>
      </c>
      <c r="C953" s="6" t="s">
        <v>3097</v>
      </c>
      <c r="D953" s="6" t="s">
        <v>3098</v>
      </c>
      <c r="E953" s="6" t="str">
        <f t="shared" si="58"/>
        <v>Bacillus thuringiensis serovar thuringiensis str. IS5056</v>
      </c>
      <c r="F953" s="6" t="str">
        <f t="shared" si="59"/>
        <v xml:space="preserve">Bacillus </v>
      </c>
      <c r="G953" s="6" t="str">
        <f t="shared" si="60"/>
        <v xml:space="preserve">thuringiensis </v>
      </c>
      <c r="H953" s="6" t="s">
        <v>3065</v>
      </c>
      <c r="I953" t="str">
        <f t="shared" si="61"/>
        <v>thuringiensis serova</v>
      </c>
      <c r="J953" t="s">
        <v>12</v>
      </c>
      <c r="K953" t="s">
        <v>33</v>
      </c>
      <c r="L953" t="s">
        <v>1312</v>
      </c>
      <c r="M953">
        <v>68.616</v>
      </c>
      <c r="N953">
        <v>31.813300000000002</v>
      </c>
      <c r="O953" s="7">
        <v>79</v>
      </c>
      <c r="P953" t="s">
        <v>18</v>
      </c>
      <c r="Q953" t="s">
        <v>18</v>
      </c>
      <c r="R953" t="s">
        <v>18</v>
      </c>
      <c r="S953" s="7">
        <v>82</v>
      </c>
      <c r="T953" s="7">
        <v>3</v>
      </c>
    </row>
    <row r="954" spans="1:20" x14ac:dyDescent="0.25">
      <c r="A954" s="6">
        <v>953</v>
      </c>
      <c r="B954" s="6" t="s">
        <v>3099</v>
      </c>
      <c r="C954" s="6" t="s">
        <v>3100</v>
      </c>
      <c r="D954" s="6" t="s">
        <v>3101</v>
      </c>
      <c r="E954" s="6" t="str">
        <f t="shared" si="58"/>
        <v>Bacillus thuringiensis serovar thuringiensis str. IS5056</v>
      </c>
      <c r="F954" s="6" t="str">
        <f t="shared" si="59"/>
        <v xml:space="preserve">Bacillus </v>
      </c>
      <c r="G954" s="6" t="str">
        <f t="shared" si="60"/>
        <v xml:space="preserve">thuringiensis </v>
      </c>
      <c r="H954" s="6" t="s">
        <v>3065</v>
      </c>
      <c r="I954" t="str">
        <f t="shared" si="61"/>
        <v>thuringiensis serova</v>
      </c>
      <c r="J954" t="s">
        <v>12</v>
      </c>
      <c r="K954" t="s">
        <v>33</v>
      </c>
      <c r="L954" t="s">
        <v>1312</v>
      </c>
      <c r="M954">
        <v>39.749000000000002</v>
      </c>
      <c r="N954">
        <v>34.851199999999999</v>
      </c>
      <c r="O954" s="7">
        <v>43</v>
      </c>
      <c r="P954" t="s">
        <v>18</v>
      </c>
      <c r="Q954" t="s">
        <v>18</v>
      </c>
      <c r="R954" t="s">
        <v>18</v>
      </c>
      <c r="S954" s="7">
        <v>44</v>
      </c>
      <c r="T954" s="7">
        <v>1</v>
      </c>
    </row>
    <row r="955" spans="1:20" x14ac:dyDescent="0.25">
      <c r="A955" s="6">
        <v>954</v>
      </c>
      <c r="B955" s="6" t="s">
        <v>3102</v>
      </c>
      <c r="C955" s="6" t="s">
        <v>3103</v>
      </c>
      <c r="D955" s="6" t="s">
        <v>3104</v>
      </c>
      <c r="E955" s="6" t="str">
        <f t="shared" si="58"/>
        <v>Bacillus thuringiensis serovar thuringiensis str. IS5056</v>
      </c>
      <c r="F955" s="6" t="str">
        <f t="shared" si="59"/>
        <v xml:space="preserve">Bacillus </v>
      </c>
      <c r="G955" s="6" t="str">
        <f t="shared" si="60"/>
        <v xml:space="preserve">thuringiensis </v>
      </c>
      <c r="H955" s="6" t="s">
        <v>3065</v>
      </c>
      <c r="I955" t="str">
        <f t="shared" si="61"/>
        <v>thuringiensis serova</v>
      </c>
      <c r="J955" t="s">
        <v>12</v>
      </c>
      <c r="K955" t="s">
        <v>33</v>
      </c>
      <c r="L955" t="s">
        <v>1312</v>
      </c>
      <c r="M955">
        <v>6.88</v>
      </c>
      <c r="N955">
        <v>31.758700000000001</v>
      </c>
      <c r="O955" s="7">
        <v>7</v>
      </c>
      <c r="P955" t="s">
        <v>18</v>
      </c>
      <c r="Q955" t="s">
        <v>18</v>
      </c>
      <c r="R955" t="s">
        <v>18</v>
      </c>
      <c r="S955" s="7">
        <v>7</v>
      </c>
      <c r="T955" s="7" t="s">
        <v>18</v>
      </c>
    </row>
    <row r="956" spans="1:20" x14ac:dyDescent="0.25">
      <c r="A956" s="6">
        <v>955</v>
      </c>
      <c r="B956" s="6" t="s">
        <v>3105</v>
      </c>
      <c r="C956" s="6" t="s">
        <v>3106</v>
      </c>
      <c r="D956" s="6" t="s">
        <v>3107</v>
      </c>
      <c r="E956" s="6" t="str">
        <f t="shared" si="58"/>
        <v>Bacillus thuringiensis serovar thuringiensis str. IS5056</v>
      </c>
      <c r="F956" s="6" t="str">
        <f t="shared" si="59"/>
        <v xml:space="preserve">Bacillus </v>
      </c>
      <c r="G956" s="6" t="str">
        <f t="shared" si="60"/>
        <v xml:space="preserve">thuringiensis </v>
      </c>
      <c r="H956" s="6" t="s">
        <v>3065</v>
      </c>
      <c r="I956" t="str">
        <f t="shared" si="61"/>
        <v>thuringiensis serova</v>
      </c>
      <c r="J956" t="s">
        <v>12</v>
      </c>
      <c r="K956" t="s">
        <v>33</v>
      </c>
      <c r="L956" t="s">
        <v>1312</v>
      </c>
      <c r="M956">
        <v>85.134</v>
      </c>
      <c r="N956">
        <v>33.208799999999997</v>
      </c>
      <c r="O956" s="7">
        <v>76</v>
      </c>
      <c r="P956" t="s">
        <v>18</v>
      </c>
      <c r="Q956" t="s">
        <v>18</v>
      </c>
      <c r="R956" t="s">
        <v>18</v>
      </c>
      <c r="S956" s="7">
        <v>94</v>
      </c>
      <c r="T956" s="7">
        <v>18</v>
      </c>
    </row>
    <row r="957" spans="1:20" x14ac:dyDescent="0.25">
      <c r="A957" s="6">
        <v>956</v>
      </c>
      <c r="B957" s="6" t="s">
        <v>3109</v>
      </c>
      <c r="C957" s="6" t="s">
        <v>3110</v>
      </c>
      <c r="D957" s="6" t="s">
        <v>3111</v>
      </c>
      <c r="E957" s="6" t="str">
        <f t="shared" si="58"/>
        <v>Bacillus thuringiensis str. Al Hakam</v>
      </c>
      <c r="F957" s="6" t="str">
        <f t="shared" si="59"/>
        <v xml:space="preserve">Bacillus </v>
      </c>
      <c r="G957" s="6" t="str">
        <f t="shared" si="60"/>
        <v xml:space="preserve">thuringiensis </v>
      </c>
      <c r="H957" s="6" t="s">
        <v>3108</v>
      </c>
      <c r="I957" t="str">
        <f t="shared" si="61"/>
        <v>thuringiensis str. A</v>
      </c>
      <c r="J957" t="s">
        <v>12</v>
      </c>
      <c r="K957" t="s">
        <v>33</v>
      </c>
      <c r="L957" t="s">
        <v>1312</v>
      </c>
      <c r="M957">
        <v>55.939</v>
      </c>
      <c r="N957">
        <v>36.151899999999998</v>
      </c>
      <c r="O957" s="7">
        <v>71</v>
      </c>
      <c r="P957" t="s">
        <v>18</v>
      </c>
      <c r="Q957" t="s">
        <v>18</v>
      </c>
      <c r="R957" t="s">
        <v>18</v>
      </c>
      <c r="S957" s="7">
        <v>72</v>
      </c>
      <c r="T957" s="7">
        <v>1</v>
      </c>
    </row>
    <row r="958" spans="1:20" x14ac:dyDescent="0.25">
      <c r="A958" s="6">
        <v>957</v>
      </c>
      <c r="B958" s="6" t="s">
        <v>3112</v>
      </c>
      <c r="C958" s="6" t="s">
        <v>3113</v>
      </c>
      <c r="D958" s="6" t="s">
        <v>3114</v>
      </c>
      <c r="E958" s="6" t="str">
        <f t="shared" si="58"/>
        <v>Bacillus thuringiensis str. Al Hakam</v>
      </c>
      <c r="F958" s="6" t="str">
        <f t="shared" si="59"/>
        <v xml:space="preserve">Bacillus </v>
      </c>
      <c r="G958" s="6" t="str">
        <f t="shared" si="60"/>
        <v xml:space="preserve">thuringiensis </v>
      </c>
      <c r="H958" s="6" t="s">
        <v>3108</v>
      </c>
      <c r="I958" t="str">
        <f t="shared" si="61"/>
        <v>thuringiensis str. A</v>
      </c>
      <c r="J958" t="s">
        <v>12</v>
      </c>
      <c r="K958" t="s">
        <v>33</v>
      </c>
      <c r="L958" t="s">
        <v>1312</v>
      </c>
      <c r="M958">
        <v>4.92</v>
      </c>
      <c r="N958">
        <v>33.0488</v>
      </c>
      <c r="O958" s="7">
        <v>5</v>
      </c>
      <c r="P958" t="s">
        <v>18</v>
      </c>
      <c r="Q958" t="s">
        <v>18</v>
      </c>
      <c r="R958" t="s">
        <v>18</v>
      </c>
      <c r="S958" s="7">
        <v>6</v>
      </c>
      <c r="T958" s="7">
        <v>1</v>
      </c>
    </row>
    <row r="959" spans="1:20" x14ac:dyDescent="0.25">
      <c r="A959" s="6">
        <v>958</v>
      </c>
      <c r="B959" s="6" t="s">
        <v>3115</v>
      </c>
      <c r="C959" s="6" t="s">
        <v>3116</v>
      </c>
      <c r="D959" s="6" t="s">
        <v>3117</v>
      </c>
      <c r="E959" s="6" t="str">
        <f t="shared" si="58"/>
        <v>Bacillus thuringiensis str. Al Hakam</v>
      </c>
      <c r="F959" s="6" t="str">
        <f t="shared" si="59"/>
        <v xml:space="preserve">Bacillus </v>
      </c>
      <c r="G959" s="6" t="str">
        <f t="shared" si="60"/>
        <v xml:space="preserve">thuringiensis </v>
      </c>
      <c r="H959" s="6" t="s">
        <v>3108</v>
      </c>
      <c r="I959" t="str">
        <f t="shared" si="61"/>
        <v>thuringiensis str. A</v>
      </c>
      <c r="J959" t="s">
        <v>12</v>
      </c>
      <c r="K959" t="s">
        <v>33</v>
      </c>
      <c r="L959" t="s">
        <v>1312</v>
      </c>
      <c r="M959">
        <v>11.903</v>
      </c>
      <c r="N959">
        <v>32.4876</v>
      </c>
      <c r="O959" s="7">
        <v>10</v>
      </c>
      <c r="P959" t="s">
        <v>18</v>
      </c>
      <c r="Q959" t="s">
        <v>18</v>
      </c>
      <c r="R959" t="s">
        <v>18</v>
      </c>
      <c r="S959" s="7">
        <v>12</v>
      </c>
      <c r="T959" s="7">
        <v>2</v>
      </c>
    </row>
    <row r="960" spans="1:20" x14ac:dyDescent="0.25">
      <c r="A960" s="6">
        <v>959</v>
      </c>
      <c r="B960" s="6" t="s">
        <v>3118</v>
      </c>
      <c r="C960" s="6" t="s">
        <v>3119</v>
      </c>
      <c r="D960" s="6" t="s">
        <v>3120</v>
      </c>
      <c r="E960" s="6" t="str">
        <f t="shared" si="58"/>
        <v>Bacillus thuringiensis str. Al Hakam</v>
      </c>
      <c r="F960" s="6" t="str">
        <f t="shared" si="59"/>
        <v xml:space="preserve">Bacillus </v>
      </c>
      <c r="G960" s="6" t="str">
        <f t="shared" si="60"/>
        <v xml:space="preserve">thuringiensis </v>
      </c>
      <c r="H960" s="6" t="s">
        <v>3108</v>
      </c>
      <c r="I960" t="str">
        <f t="shared" si="61"/>
        <v>thuringiensis str. A</v>
      </c>
      <c r="J960" t="s">
        <v>12</v>
      </c>
      <c r="K960" t="s">
        <v>33</v>
      </c>
      <c r="L960" t="s">
        <v>1312</v>
      </c>
      <c r="M960">
        <v>273.58800000000002</v>
      </c>
      <c r="N960">
        <v>33.444400000000002</v>
      </c>
      <c r="O960" s="7">
        <v>245</v>
      </c>
      <c r="P960" t="s">
        <v>18</v>
      </c>
      <c r="Q960" t="s">
        <v>18</v>
      </c>
      <c r="R960" t="s">
        <v>18</v>
      </c>
      <c r="S960" s="7">
        <v>274</v>
      </c>
      <c r="T960" s="7">
        <v>29</v>
      </c>
    </row>
    <row r="961" spans="1:20" x14ac:dyDescent="0.25">
      <c r="A961" s="6">
        <v>960</v>
      </c>
      <c r="B961" s="6" t="s">
        <v>3121</v>
      </c>
      <c r="C961" s="6" t="s">
        <v>3122</v>
      </c>
      <c r="D961" s="6" t="s">
        <v>3123</v>
      </c>
      <c r="E961" s="6" t="str">
        <f t="shared" si="58"/>
        <v>Bacillus thuringiensis str. Al Hakam</v>
      </c>
      <c r="F961" s="6" t="str">
        <f t="shared" si="59"/>
        <v xml:space="preserve">Bacillus </v>
      </c>
      <c r="G961" s="6" t="str">
        <f t="shared" si="60"/>
        <v xml:space="preserve">thuringiensis </v>
      </c>
      <c r="H961" s="6" t="s">
        <v>3108</v>
      </c>
      <c r="I961" t="str">
        <f t="shared" si="61"/>
        <v>thuringiensis str. A</v>
      </c>
      <c r="J961" t="s">
        <v>12</v>
      </c>
      <c r="K961" t="s">
        <v>33</v>
      </c>
      <c r="L961" t="s">
        <v>1312</v>
      </c>
      <c r="M961">
        <v>4.6020000000000003</v>
      </c>
      <c r="N961">
        <v>33.746200000000002</v>
      </c>
      <c r="O961" s="7">
        <v>5</v>
      </c>
      <c r="P961" t="s">
        <v>18</v>
      </c>
      <c r="Q961" t="s">
        <v>18</v>
      </c>
      <c r="R961" t="s">
        <v>18</v>
      </c>
      <c r="S961" s="7">
        <v>6</v>
      </c>
      <c r="T961" s="7">
        <v>1</v>
      </c>
    </row>
    <row r="962" spans="1:20" x14ac:dyDescent="0.25">
      <c r="A962" s="6">
        <v>961</v>
      </c>
      <c r="B962" s="6" t="s">
        <v>3124</v>
      </c>
      <c r="C962" s="6" t="s">
        <v>3125</v>
      </c>
      <c r="D962" s="6" t="s">
        <v>3126</v>
      </c>
      <c r="E962" s="6" t="str">
        <f t="shared" si="58"/>
        <v>Bacillus thuringiensis str. Al Hakam</v>
      </c>
      <c r="F962" s="6" t="str">
        <f t="shared" si="59"/>
        <v xml:space="preserve">Bacillus </v>
      </c>
      <c r="G962" s="6" t="str">
        <f t="shared" si="60"/>
        <v xml:space="preserve">thuringiensis </v>
      </c>
      <c r="H962" s="6" t="s">
        <v>3108</v>
      </c>
      <c r="I962" t="str">
        <f t="shared" si="61"/>
        <v>thuringiensis str. A</v>
      </c>
      <c r="J962" t="s">
        <v>12</v>
      </c>
      <c r="K962" t="s">
        <v>33</v>
      </c>
      <c r="L962" t="s">
        <v>1312</v>
      </c>
      <c r="M962">
        <v>140.953</v>
      </c>
      <c r="N962">
        <v>33.995699999999999</v>
      </c>
      <c r="O962" s="7">
        <v>112</v>
      </c>
      <c r="P962" t="s">
        <v>18</v>
      </c>
      <c r="Q962">
        <v>6</v>
      </c>
      <c r="R962" t="s">
        <v>18</v>
      </c>
      <c r="S962" s="7">
        <v>130</v>
      </c>
      <c r="T962" s="7">
        <v>12</v>
      </c>
    </row>
    <row r="963" spans="1:20" x14ac:dyDescent="0.25">
      <c r="A963" s="6">
        <v>962</v>
      </c>
      <c r="B963" s="6" t="s">
        <v>3127</v>
      </c>
      <c r="C963" s="6" t="s">
        <v>3128</v>
      </c>
      <c r="D963" s="6" t="s">
        <v>3129</v>
      </c>
      <c r="E963" s="6" t="str">
        <f t="shared" ref="E963:E1026" si="62">IF(IFERROR(SEARCH("'",H963,1)=1,LOOKUP($A963,$A:$A,H:H))=TRUE,"-",IF(IFERROR(SEARCH("[",H963,1)=1,LOOKUP($A963,$A:$A,H:H))=TRUE,"-",IF(EXACT(MID(H963,1,1),MID(PROPER(H963),1,1))=FALSE,"-",IF(MID(H963,1,11)="Candidatus ",MID(H963,12,100),H963))))</f>
        <v>Bacillus thuringiensis str. Al Hakam</v>
      </c>
      <c r="F963" s="6" t="str">
        <f t="shared" ref="F963:F1026" si="63">IF(E963="-","-",LEFT(E963,FIND(" ",E963,1)))</f>
        <v xml:space="preserve">Bacillus </v>
      </c>
      <c r="G963" s="6" t="str">
        <f t="shared" ref="G963:G1026" si="64">IF(ISERR(LEFT($I:$I,FIND(" ",$I:$I,1))),$I963,LEFT($I:$I,FIND(" ",$I:$I,1)))</f>
        <v xml:space="preserve">thuringiensis </v>
      </c>
      <c r="H963" s="6" t="s">
        <v>3108</v>
      </c>
      <c r="I963" t="str">
        <f t="shared" si="61"/>
        <v>thuringiensis str. A</v>
      </c>
      <c r="J963" t="s">
        <v>12</v>
      </c>
      <c r="K963" t="s">
        <v>33</v>
      </c>
      <c r="L963" t="s">
        <v>1312</v>
      </c>
      <c r="M963">
        <v>11.901999999999999</v>
      </c>
      <c r="N963">
        <v>31.305700000000002</v>
      </c>
      <c r="O963" s="7">
        <v>11</v>
      </c>
      <c r="P963" t="s">
        <v>18</v>
      </c>
      <c r="Q963" t="s">
        <v>18</v>
      </c>
      <c r="R963" t="s">
        <v>18</v>
      </c>
      <c r="S963" s="7">
        <v>12</v>
      </c>
      <c r="T963" s="7">
        <v>1</v>
      </c>
    </row>
    <row r="964" spans="1:20" x14ac:dyDescent="0.25">
      <c r="A964" s="6">
        <v>963</v>
      </c>
      <c r="B964" s="6" t="s">
        <v>3131</v>
      </c>
      <c r="C964" s="6" t="s">
        <v>3132</v>
      </c>
      <c r="D964" s="6" t="s">
        <v>3133</v>
      </c>
      <c r="E964" s="6" t="str">
        <f t="shared" si="62"/>
        <v>Bacillus thuringiensis YBT-1518</v>
      </c>
      <c r="F964" s="6" t="str">
        <f t="shared" si="63"/>
        <v xml:space="preserve">Bacillus </v>
      </c>
      <c r="G964" s="6" t="str">
        <f t="shared" si="64"/>
        <v xml:space="preserve">thuringiensis </v>
      </c>
      <c r="H964" s="6" t="s">
        <v>3130</v>
      </c>
      <c r="I964" t="str">
        <f t="shared" si="61"/>
        <v>thuringiensis YBT-15</v>
      </c>
      <c r="J964" t="s">
        <v>12</v>
      </c>
      <c r="K964" t="s">
        <v>33</v>
      </c>
      <c r="L964" t="s">
        <v>1312</v>
      </c>
      <c r="M964">
        <v>171.59299999999999</v>
      </c>
      <c r="N964">
        <v>33.817799999999998</v>
      </c>
      <c r="O964" s="7">
        <v>129</v>
      </c>
      <c r="P964" t="s">
        <v>18</v>
      </c>
      <c r="Q964">
        <v>2</v>
      </c>
      <c r="R964" t="s">
        <v>18</v>
      </c>
      <c r="S964" s="7">
        <v>172</v>
      </c>
      <c r="T964" s="7">
        <v>41</v>
      </c>
    </row>
    <row r="965" spans="1:20" x14ac:dyDescent="0.25">
      <c r="A965" s="6">
        <v>964</v>
      </c>
      <c r="B965" s="6" t="s">
        <v>3134</v>
      </c>
      <c r="C965" s="6" t="s">
        <v>3135</v>
      </c>
      <c r="D965" s="6" t="s">
        <v>3136</v>
      </c>
      <c r="E965" s="6" t="str">
        <f t="shared" si="62"/>
        <v>Bacillus thuringiensis YBT-1518</v>
      </c>
      <c r="F965" s="6" t="str">
        <f t="shared" si="63"/>
        <v xml:space="preserve">Bacillus </v>
      </c>
      <c r="G965" s="6" t="str">
        <f t="shared" si="64"/>
        <v xml:space="preserve">thuringiensis </v>
      </c>
      <c r="H965" s="6" t="s">
        <v>3130</v>
      </c>
      <c r="I965" t="str">
        <f t="shared" si="61"/>
        <v>thuringiensis YBT-15</v>
      </c>
      <c r="J965" t="s">
        <v>12</v>
      </c>
      <c r="K965" t="s">
        <v>33</v>
      </c>
      <c r="L965" t="s">
        <v>1312</v>
      </c>
      <c r="M965">
        <v>49.195</v>
      </c>
      <c r="N965">
        <v>33.674199999999999</v>
      </c>
      <c r="O965" s="7">
        <v>54</v>
      </c>
      <c r="P965" t="s">
        <v>18</v>
      </c>
      <c r="Q965" t="s">
        <v>18</v>
      </c>
      <c r="R965" t="s">
        <v>18</v>
      </c>
      <c r="S965" s="7">
        <v>57</v>
      </c>
      <c r="T965" s="7">
        <v>3</v>
      </c>
    </row>
    <row r="966" spans="1:20" x14ac:dyDescent="0.25">
      <c r="A966" s="6">
        <v>965</v>
      </c>
      <c r="B966" s="6" t="s">
        <v>3137</v>
      </c>
      <c r="C966" s="6" t="s">
        <v>3138</v>
      </c>
      <c r="D966" s="6" t="s">
        <v>3139</v>
      </c>
      <c r="E966" s="6" t="str">
        <f t="shared" si="62"/>
        <v>Bacillus thuringiensis YBT-1518</v>
      </c>
      <c r="F966" s="6" t="str">
        <f t="shared" si="63"/>
        <v xml:space="preserve">Bacillus </v>
      </c>
      <c r="G966" s="6" t="str">
        <f t="shared" si="64"/>
        <v xml:space="preserve">thuringiensis </v>
      </c>
      <c r="H966" s="6" t="s">
        <v>3130</v>
      </c>
      <c r="I966" t="str">
        <f t="shared" si="61"/>
        <v>thuringiensis YBT-15</v>
      </c>
      <c r="J966" t="s">
        <v>12</v>
      </c>
      <c r="K966" t="s">
        <v>33</v>
      </c>
      <c r="L966" t="s">
        <v>1312</v>
      </c>
      <c r="M966">
        <v>146.27600000000001</v>
      </c>
      <c r="N966">
        <v>33.904400000000003</v>
      </c>
      <c r="O966" s="7">
        <v>141</v>
      </c>
      <c r="P966" t="s">
        <v>18</v>
      </c>
      <c r="Q966" t="s">
        <v>18</v>
      </c>
      <c r="R966" t="s">
        <v>18</v>
      </c>
      <c r="S966" s="7">
        <v>161</v>
      </c>
      <c r="T966" s="7">
        <v>20</v>
      </c>
    </row>
    <row r="967" spans="1:20" x14ac:dyDescent="0.25">
      <c r="A967" s="6">
        <v>966</v>
      </c>
      <c r="B967" s="6" t="s">
        <v>3140</v>
      </c>
      <c r="C967" s="6" t="s">
        <v>3141</v>
      </c>
      <c r="D967" s="6" t="s">
        <v>3142</v>
      </c>
      <c r="E967" s="6" t="str">
        <f t="shared" si="62"/>
        <v>Bacillus thuringiensis YBT-1518</v>
      </c>
      <c r="F967" s="6" t="str">
        <f t="shared" si="63"/>
        <v xml:space="preserve">Bacillus </v>
      </c>
      <c r="G967" s="6" t="str">
        <f t="shared" si="64"/>
        <v xml:space="preserve">thuringiensis </v>
      </c>
      <c r="H967" s="6" t="s">
        <v>3130</v>
      </c>
      <c r="I967" t="str">
        <f t="shared" si="61"/>
        <v>thuringiensis YBT-15</v>
      </c>
      <c r="J967" t="s">
        <v>12</v>
      </c>
      <c r="K967" t="s">
        <v>33</v>
      </c>
      <c r="L967" t="s">
        <v>1312</v>
      </c>
      <c r="M967">
        <v>17.706</v>
      </c>
      <c r="N967">
        <v>29.5154</v>
      </c>
      <c r="O967" s="7">
        <v>15</v>
      </c>
      <c r="P967" t="s">
        <v>18</v>
      </c>
      <c r="Q967" t="s">
        <v>18</v>
      </c>
      <c r="R967" t="s">
        <v>18</v>
      </c>
      <c r="S967" s="7">
        <v>16</v>
      </c>
      <c r="T967" s="7">
        <v>1</v>
      </c>
    </row>
    <row r="968" spans="1:20" x14ac:dyDescent="0.25">
      <c r="A968" s="6">
        <v>967</v>
      </c>
      <c r="B968" s="6" t="s">
        <v>3143</v>
      </c>
      <c r="C968" s="6" t="s">
        <v>3144</v>
      </c>
      <c r="D968" s="6" t="s">
        <v>3145</v>
      </c>
      <c r="E968" s="6" t="str">
        <f t="shared" si="62"/>
        <v>Bacillus thuringiensis YBT-1518</v>
      </c>
      <c r="F968" s="6" t="str">
        <f t="shared" si="63"/>
        <v xml:space="preserve">Bacillus </v>
      </c>
      <c r="G968" s="6" t="str">
        <f t="shared" si="64"/>
        <v xml:space="preserve">thuringiensis </v>
      </c>
      <c r="H968" s="6" t="s">
        <v>3130</v>
      </c>
      <c r="I968" t="str">
        <f t="shared" si="61"/>
        <v>thuringiensis YBT-15</v>
      </c>
      <c r="J968" t="s">
        <v>12</v>
      </c>
      <c r="K968" t="s">
        <v>33</v>
      </c>
      <c r="L968" t="s">
        <v>1312</v>
      </c>
      <c r="M968">
        <v>45.206000000000003</v>
      </c>
      <c r="N968">
        <v>36.5505</v>
      </c>
      <c r="O968" s="7">
        <v>43</v>
      </c>
      <c r="P968" t="s">
        <v>18</v>
      </c>
      <c r="Q968">
        <v>1</v>
      </c>
      <c r="R968" t="s">
        <v>18</v>
      </c>
      <c r="S968" s="7">
        <v>49</v>
      </c>
      <c r="T968" s="7">
        <v>5</v>
      </c>
    </row>
    <row r="969" spans="1:20" x14ac:dyDescent="0.25">
      <c r="A969" s="6">
        <v>968</v>
      </c>
      <c r="B969" s="6" t="s">
        <v>3146</v>
      </c>
      <c r="C969" s="6" t="s">
        <v>3147</v>
      </c>
      <c r="D969" s="6" t="s">
        <v>3148</v>
      </c>
      <c r="E969" s="6" t="str">
        <f t="shared" si="62"/>
        <v>Bacillus thuringiensis YBT-1518</v>
      </c>
      <c r="F969" s="6" t="str">
        <f t="shared" si="63"/>
        <v xml:space="preserve">Bacillus </v>
      </c>
      <c r="G969" s="6" t="str">
        <f t="shared" si="64"/>
        <v xml:space="preserve">thuringiensis </v>
      </c>
      <c r="H969" s="6" t="s">
        <v>3130</v>
      </c>
      <c r="I969" t="str">
        <f t="shared" si="61"/>
        <v>thuringiensis YBT-15</v>
      </c>
      <c r="J969" t="s">
        <v>12</v>
      </c>
      <c r="K969" t="s">
        <v>33</v>
      </c>
      <c r="L969" t="s">
        <v>1312</v>
      </c>
      <c r="M969">
        <v>240.661</v>
      </c>
      <c r="N969">
        <v>35.015599999999999</v>
      </c>
      <c r="O969" s="7">
        <v>197</v>
      </c>
      <c r="P969" t="s">
        <v>18</v>
      </c>
      <c r="Q969">
        <v>1</v>
      </c>
      <c r="R969" t="s">
        <v>18</v>
      </c>
      <c r="S969" s="7">
        <v>251</v>
      </c>
      <c r="T969" s="7">
        <v>53</v>
      </c>
    </row>
    <row r="970" spans="1:20" x14ac:dyDescent="0.25">
      <c r="A970" s="6">
        <v>969</v>
      </c>
      <c r="B970" s="6" t="s">
        <v>3150</v>
      </c>
      <c r="C970" s="6" t="s">
        <v>3151</v>
      </c>
      <c r="D970" s="6" t="s">
        <v>3152</v>
      </c>
      <c r="E970" s="6" t="str">
        <f t="shared" si="62"/>
        <v>Bacillus toyonensis BCT-7112 BCT-7112T</v>
      </c>
      <c r="F970" s="6" t="str">
        <f t="shared" si="63"/>
        <v xml:space="preserve">Bacillus </v>
      </c>
      <c r="G970" s="6" t="str">
        <f t="shared" si="64"/>
        <v xml:space="preserve">toyonensis </v>
      </c>
      <c r="H970" s="6" t="s">
        <v>3149</v>
      </c>
      <c r="I970" t="str">
        <f t="shared" si="61"/>
        <v xml:space="preserve">toyonensis BCT-7112 </v>
      </c>
      <c r="J970" t="s">
        <v>12</v>
      </c>
      <c r="K970" t="s">
        <v>33</v>
      </c>
      <c r="L970" t="s">
        <v>1312</v>
      </c>
      <c r="M970">
        <v>76.974000000000004</v>
      </c>
      <c r="N970">
        <v>32.931899999999999</v>
      </c>
      <c r="O970" s="7">
        <v>83</v>
      </c>
      <c r="P970" t="s">
        <v>18</v>
      </c>
      <c r="Q970" t="s">
        <v>18</v>
      </c>
      <c r="R970" t="s">
        <v>18</v>
      </c>
      <c r="S970" s="7">
        <v>86</v>
      </c>
      <c r="T970" s="7">
        <v>3</v>
      </c>
    </row>
    <row r="971" spans="1:20" x14ac:dyDescent="0.25">
      <c r="A971" s="6">
        <v>970</v>
      </c>
      <c r="B971" s="6" t="s">
        <v>3153</v>
      </c>
      <c r="C971" s="6" t="s">
        <v>3154</v>
      </c>
      <c r="D971" s="6" t="s">
        <v>3155</v>
      </c>
      <c r="E971" s="6" t="str">
        <f t="shared" si="62"/>
        <v>Bacillus toyonensis BCT-7112 BCT-7112T</v>
      </c>
      <c r="F971" s="6" t="str">
        <f t="shared" si="63"/>
        <v xml:space="preserve">Bacillus </v>
      </c>
      <c r="G971" s="6" t="str">
        <f t="shared" si="64"/>
        <v xml:space="preserve">toyonensis </v>
      </c>
      <c r="H971" s="6" t="s">
        <v>3149</v>
      </c>
      <c r="I971" t="str">
        <f t="shared" si="61"/>
        <v xml:space="preserve">toyonensis BCT-7112 </v>
      </c>
      <c r="J971" t="s">
        <v>12</v>
      </c>
      <c r="K971" t="s">
        <v>33</v>
      </c>
      <c r="L971" t="s">
        <v>1312</v>
      </c>
      <c r="M971">
        <v>7.9710000000000001</v>
      </c>
      <c r="N971">
        <v>31.401299999999999</v>
      </c>
      <c r="O971" s="7">
        <v>9</v>
      </c>
      <c r="P971" t="s">
        <v>18</v>
      </c>
      <c r="Q971" t="s">
        <v>18</v>
      </c>
      <c r="R971" t="s">
        <v>18</v>
      </c>
      <c r="S971" s="7">
        <v>10</v>
      </c>
      <c r="T971" s="7">
        <v>1</v>
      </c>
    </row>
    <row r="972" spans="1:20" x14ac:dyDescent="0.25">
      <c r="A972" s="6">
        <v>971</v>
      </c>
      <c r="B972" s="6" t="s">
        <v>3157</v>
      </c>
      <c r="C972" s="6" t="s">
        <v>3158</v>
      </c>
      <c r="D972" s="6" t="s">
        <v>3159</v>
      </c>
      <c r="E972" s="6" t="str">
        <f t="shared" si="62"/>
        <v>Bacillus weihenstephanensis KBAB4</v>
      </c>
      <c r="F972" s="6" t="str">
        <f t="shared" si="63"/>
        <v xml:space="preserve">Bacillus </v>
      </c>
      <c r="G972" s="6" t="str">
        <f t="shared" si="64"/>
        <v xml:space="preserve">weihenstephanensis </v>
      </c>
      <c r="H972" s="6" t="s">
        <v>3156</v>
      </c>
      <c r="I972" t="str">
        <f t="shared" si="61"/>
        <v>weihenstephanensis K</v>
      </c>
      <c r="J972" t="s">
        <v>12</v>
      </c>
      <c r="K972" t="s">
        <v>33</v>
      </c>
      <c r="L972" t="s">
        <v>1312</v>
      </c>
      <c r="M972">
        <v>52.83</v>
      </c>
      <c r="N972">
        <v>35.370100000000001</v>
      </c>
      <c r="O972" s="7">
        <v>60</v>
      </c>
      <c r="P972" t="s">
        <v>18</v>
      </c>
      <c r="Q972" t="s">
        <v>18</v>
      </c>
      <c r="R972" t="s">
        <v>18</v>
      </c>
      <c r="S972" s="7">
        <v>60</v>
      </c>
      <c r="T972" s="7" t="s">
        <v>18</v>
      </c>
    </row>
    <row r="973" spans="1:20" x14ac:dyDescent="0.25">
      <c r="A973" s="6">
        <v>972</v>
      </c>
      <c r="B973" s="6" t="s">
        <v>3160</v>
      </c>
      <c r="C973" s="6" t="s">
        <v>3161</v>
      </c>
      <c r="D973" s="6" t="s">
        <v>3162</v>
      </c>
      <c r="E973" s="6" t="str">
        <f t="shared" si="62"/>
        <v>Bacillus weihenstephanensis KBAB4</v>
      </c>
      <c r="F973" s="6" t="str">
        <f t="shared" si="63"/>
        <v xml:space="preserve">Bacillus </v>
      </c>
      <c r="G973" s="6" t="str">
        <f t="shared" si="64"/>
        <v xml:space="preserve">weihenstephanensis </v>
      </c>
      <c r="H973" s="6" t="s">
        <v>3156</v>
      </c>
      <c r="I973" t="str">
        <f t="shared" si="61"/>
        <v>weihenstephanensis K</v>
      </c>
      <c r="J973" t="s">
        <v>12</v>
      </c>
      <c r="K973" t="s">
        <v>33</v>
      </c>
      <c r="L973" t="s">
        <v>1312</v>
      </c>
      <c r="M973">
        <v>417.05399999999997</v>
      </c>
      <c r="N973">
        <v>33.665399999999998</v>
      </c>
      <c r="O973" s="7">
        <v>303</v>
      </c>
      <c r="P973" t="s">
        <v>18</v>
      </c>
      <c r="Q973" t="s">
        <v>18</v>
      </c>
      <c r="R973" t="s">
        <v>18</v>
      </c>
      <c r="S973" s="7">
        <v>318</v>
      </c>
      <c r="T973" s="7">
        <v>15</v>
      </c>
    </row>
    <row r="974" spans="1:20" x14ac:dyDescent="0.25">
      <c r="A974" s="6">
        <v>973</v>
      </c>
      <c r="B974" s="6" t="s">
        <v>3163</v>
      </c>
      <c r="C974" s="6" t="s">
        <v>3164</v>
      </c>
      <c r="D974" s="6" t="s">
        <v>3165</v>
      </c>
      <c r="E974" s="6" t="str">
        <f t="shared" si="62"/>
        <v>Bacillus weihenstephanensis KBAB4</v>
      </c>
      <c r="F974" s="6" t="str">
        <f t="shared" si="63"/>
        <v xml:space="preserve">Bacillus </v>
      </c>
      <c r="G974" s="6" t="str">
        <f t="shared" si="64"/>
        <v xml:space="preserve">weihenstephanensis </v>
      </c>
      <c r="H974" s="6" t="s">
        <v>3156</v>
      </c>
      <c r="I974" t="str">
        <f t="shared" si="61"/>
        <v>weihenstephanensis K</v>
      </c>
      <c r="J974" t="s">
        <v>12</v>
      </c>
      <c r="K974" t="s">
        <v>33</v>
      </c>
      <c r="L974" t="s">
        <v>1312</v>
      </c>
      <c r="M974">
        <v>64.977000000000004</v>
      </c>
      <c r="N974">
        <v>43.36</v>
      </c>
      <c r="O974" s="7">
        <v>82</v>
      </c>
      <c r="P974" t="s">
        <v>18</v>
      </c>
      <c r="Q974" t="s">
        <v>18</v>
      </c>
      <c r="R974" t="s">
        <v>18</v>
      </c>
      <c r="S974" s="7">
        <v>82</v>
      </c>
      <c r="T974" s="7" t="s">
        <v>18</v>
      </c>
    </row>
    <row r="975" spans="1:20" x14ac:dyDescent="0.25">
      <c r="A975" s="6">
        <v>974</v>
      </c>
      <c r="B975" s="6" t="s">
        <v>3166</v>
      </c>
      <c r="C975" s="6" t="s">
        <v>3167</v>
      </c>
      <c r="D975" s="6" t="s">
        <v>3168</v>
      </c>
      <c r="E975" s="6" t="str">
        <f t="shared" si="62"/>
        <v>Bacillus weihenstephanensis KBAB4</v>
      </c>
      <c r="F975" s="6" t="str">
        <f t="shared" si="63"/>
        <v xml:space="preserve">Bacillus </v>
      </c>
      <c r="G975" s="6" t="str">
        <f t="shared" si="64"/>
        <v xml:space="preserve">weihenstephanensis </v>
      </c>
      <c r="H975" s="6" t="s">
        <v>3156</v>
      </c>
      <c r="I975" t="str">
        <f t="shared" si="61"/>
        <v>weihenstephanensis K</v>
      </c>
      <c r="J975" t="s">
        <v>12</v>
      </c>
      <c r="K975" t="s">
        <v>33</v>
      </c>
      <c r="L975" t="s">
        <v>1312</v>
      </c>
      <c r="M975">
        <v>75.106999999999999</v>
      </c>
      <c r="N975">
        <v>33.348399999999998</v>
      </c>
      <c r="O975" s="7">
        <v>61</v>
      </c>
      <c r="P975" t="s">
        <v>18</v>
      </c>
      <c r="Q975" t="s">
        <v>18</v>
      </c>
      <c r="R975" t="s">
        <v>18</v>
      </c>
      <c r="S975" s="7">
        <v>67</v>
      </c>
      <c r="T975" s="7">
        <v>6</v>
      </c>
    </row>
    <row r="976" spans="1:20" x14ac:dyDescent="0.25">
      <c r="A976" s="6">
        <v>975</v>
      </c>
      <c r="B976" s="6" t="s">
        <v>3172</v>
      </c>
      <c r="C976" s="6" t="s">
        <v>3173</v>
      </c>
      <c r="D976" s="6" t="s">
        <v>3174</v>
      </c>
      <c r="E976" s="6" t="str">
        <f t="shared" si="62"/>
        <v>-</v>
      </c>
      <c r="F976" s="6" t="str">
        <f t="shared" si="63"/>
        <v>-</v>
      </c>
      <c r="G976" s="6" t="str">
        <f t="shared" si="64"/>
        <v>36B</v>
      </c>
      <c r="H976" s="6" t="s">
        <v>3169</v>
      </c>
      <c r="I976" t="str">
        <f t="shared" si="61"/>
        <v>36B</v>
      </c>
      <c r="J976" t="s">
        <v>12</v>
      </c>
      <c r="K976" t="s">
        <v>3170</v>
      </c>
      <c r="L976" t="s">
        <v>3171</v>
      </c>
      <c r="M976">
        <v>28.08</v>
      </c>
      <c r="N976">
        <v>57.7849</v>
      </c>
      <c r="O976" s="7">
        <v>34</v>
      </c>
      <c r="P976" t="s">
        <v>18</v>
      </c>
      <c r="Q976" t="s">
        <v>18</v>
      </c>
      <c r="R976" t="s">
        <v>18</v>
      </c>
      <c r="S976" s="7">
        <v>34</v>
      </c>
      <c r="T976" s="7" t="s">
        <v>18</v>
      </c>
    </row>
    <row r="977" spans="1:20" x14ac:dyDescent="0.25">
      <c r="A977" s="6">
        <v>976</v>
      </c>
      <c r="B977" s="6" t="s">
        <v>3176</v>
      </c>
      <c r="C977" s="6" t="s">
        <v>3177</v>
      </c>
      <c r="D977" s="6" t="s">
        <v>3178</v>
      </c>
      <c r="E977" s="6" t="str">
        <f t="shared" si="62"/>
        <v>-</v>
      </c>
      <c r="F977" s="6" t="str">
        <f t="shared" si="63"/>
        <v>-</v>
      </c>
      <c r="G977" s="6" t="str">
        <f t="shared" si="64"/>
        <v>72B</v>
      </c>
      <c r="H977" s="6" t="s">
        <v>3175</v>
      </c>
      <c r="I977" t="str">
        <f t="shared" si="61"/>
        <v>72B</v>
      </c>
      <c r="J977" t="s">
        <v>12</v>
      </c>
      <c r="K977" t="s">
        <v>3170</v>
      </c>
      <c r="L977" t="s">
        <v>3171</v>
      </c>
      <c r="M977">
        <v>20.914000000000001</v>
      </c>
      <c r="N977">
        <v>58.056800000000003</v>
      </c>
      <c r="O977" s="7">
        <v>25</v>
      </c>
      <c r="P977" t="s">
        <v>18</v>
      </c>
      <c r="Q977" t="s">
        <v>18</v>
      </c>
      <c r="R977" t="s">
        <v>18</v>
      </c>
      <c r="S977" s="7">
        <v>25</v>
      </c>
      <c r="T977" s="7" t="s">
        <v>18</v>
      </c>
    </row>
    <row r="978" spans="1:20" x14ac:dyDescent="0.25">
      <c r="A978" s="6">
        <v>977</v>
      </c>
      <c r="B978" s="6" t="s">
        <v>3180</v>
      </c>
      <c r="C978" s="6" t="s">
        <v>3181</v>
      </c>
      <c r="D978" s="6" t="s">
        <v>3182</v>
      </c>
      <c r="E978" s="6" t="str">
        <f t="shared" si="62"/>
        <v>-</v>
      </c>
      <c r="F978" s="6" t="str">
        <f t="shared" si="63"/>
        <v>-</v>
      </c>
      <c r="G978" s="6" t="str">
        <f t="shared" si="64"/>
        <v xml:space="preserve">enrichment </v>
      </c>
      <c r="H978" s="6" t="s">
        <v>3179</v>
      </c>
      <c r="I978" t="str">
        <f t="shared" si="61"/>
        <v>enrichment culture c</v>
      </c>
      <c r="J978" t="s">
        <v>12</v>
      </c>
      <c r="K978" t="s">
        <v>1487</v>
      </c>
      <c r="L978" t="s">
        <v>3179</v>
      </c>
      <c r="M978">
        <v>2.0990000000000002</v>
      </c>
      <c r="N978">
        <v>54.692700000000002</v>
      </c>
      <c r="O978" s="7">
        <v>6</v>
      </c>
      <c r="P978" t="s">
        <v>18</v>
      </c>
      <c r="Q978" t="s">
        <v>18</v>
      </c>
      <c r="R978" t="s">
        <v>18</v>
      </c>
      <c r="S978" s="7">
        <v>6</v>
      </c>
      <c r="T978" s="7" t="s">
        <v>18</v>
      </c>
    </row>
    <row r="979" spans="1:20" x14ac:dyDescent="0.25">
      <c r="A979" s="6">
        <v>978</v>
      </c>
      <c r="B979" s="6" t="s">
        <v>3184</v>
      </c>
      <c r="C979" s="6" t="s">
        <v>3185</v>
      </c>
      <c r="D979" s="6" t="s">
        <v>3186</v>
      </c>
      <c r="E979" s="6" t="str">
        <f t="shared" si="62"/>
        <v>-</v>
      </c>
      <c r="F979" s="6" t="str">
        <f t="shared" si="63"/>
        <v>-</v>
      </c>
      <c r="G979" s="6" t="str">
        <f t="shared" si="64"/>
        <v xml:space="preserve">enrichment </v>
      </c>
      <c r="H979" s="6" t="s">
        <v>3183</v>
      </c>
      <c r="I979" t="str">
        <f t="shared" si="61"/>
        <v>enrichment culture c</v>
      </c>
      <c r="J979" t="s">
        <v>12</v>
      </c>
      <c r="K979" t="s">
        <v>1487</v>
      </c>
      <c r="L979" t="s">
        <v>3183</v>
      </c>
      <c r="M979">
        <v>4.78</v>
      </c>
      <c r="N979">
        <v>61.569000000000003</v>
      </c>
      <c r="O979" s="7">
        <v>7</v>
      </c>
      <c r="P979" t="s">
        <v>18</v>
      </c>
      <c r="Q979" t="s">
        <v>18</v>
      </c>
      <c r="R979" t="s">
        <v>18</v>
      </c>
      <c r="S979" s="7">
        <v>7</v>
      </c>
      <c r="T979" s="7" t="s">
        <v>18</v>
      </c>
    </row>
    <row r="980" spans="1:20" x14ac:dyDescent="0.25">
      <c r="A980" s="6">
        <v>979</v>
      </c>
      <c r="B980" s="6" t="s">
        <v>3188</v>
      </c>
      <c r="C980" s="6" t="s">
        <v>3189</v>
      </c>
      <c r="D980" s="6" t="s">
        <v>3190</v>
      </c>
      <c r="E980" s="6" t="str">
        <f t="shared" si="62"/>
        <v>-</v>
      </c>
      <c r="F980" s="6" t="str">
        <f t="shared" si="63"/>
        <v>-</v>
      </c>
      <c r="G980" s="6" t="str">
        <f t="shared" si="64"/>
        <v xml:space="preserve">enrichment </v>
      </c>
      <c r="H980" s="6" t="s">
        <v>3187</v>
      </c>
      <c r="I980" t="str">
        <f t="shared" si="61"/>
        <v>enrichment culture c</v>
      </c>
      <c r="J980" t="s">
        <v>12</v>
      </c>
      <c r="K980" t="s">
        <v>1487</v>
      </c>
      <c r="L980" t="s">
        <v>3187</v>
      </c>
      <c r="M980">
        <v>5.37</v>
      </c>
      <c r="N980">
        <v>60.186199999999999</v>
      </c>
      <c r="O980" s="7">
        <v>10</v>
      </c>
      <c r="P980" t="s">
        <v>18</v>
      </c>
      <c r="Q980" t="s">
        <v>18</v>
      </c>
      <c r="R980" t="s">
        <v>18</v>
      </c>
      <c r="S980" s="7">
        <v>10</v>
      </c>
      <c r="T980" s="7" t="s">
        <v>18</v>
      </c>
    </row>
    <row r="981" spans="1:20" x14ac:dyDescent="0.25">
      <c r="A981" s="6">
        <v>980</v>
      </c>
      <c r="B981" s="6" t="s">
        <v>3194</v>
      </c>
      <c r="C981" s="6" t="s">
        <v>3195</v>
      </c>
      <c r="D981" s="6" t="s">
        <v>3196</v>
      </c>
      <c r="E981" s="6" t="str">
        <f t="shared" si="62"/>
        <v>Bacteroides cellulosilyticus WH2</v>
      </c>
      <c r="F981" s="6" t="str">
        <f t="shared" si="63"/>
        <v xml:space="preserve">Bacteroides </v>
      </c>
      <c r="G981" s="6" t="str">
        <f t="shared" si="64"/>
        <v xml:space="preserve">cellulosilyticus </v>
      </c>
      <c r="H981" s="6" t="s">
        <v>3191</v>
      </c>
      <c r="I981" t="str">
        <f t="shared" si="61"/>
        <v>cellulosilyticus WH2</v>
      </c>
      <c r="J981" t="s">
        <v>12</v>
      </c>
      <c r="K981" t="s">
        <v>3192</v>
      </c>
      <c r="L981" t="s">
        <v>3193</v>
      </c>
      <c r="M981">
        <v>2.7509999999999999</v>
      </c>
      <c r="N981">
        <v>41.621200000000002</v>
      </c>
      <c r="O981" s="7">
        <v>2</v>
      </c>
      <c r="P981" t="s">
        <v>18</v>
      </c>
      <c r="Q981" t="s">
        <v>18</v>
      </c>
      <c r="R981" t="s">
        <v>18</v>
      </c>
      <c r="S981" s="7">
        <v>2</v>
      </c>
      <c r="T981" s="7" t="s">
        <v>18</v>
      </c>
    </row>
    <row r="982" spans="1:20" x14ac:dyDescent="0.25">
      <c r="A982" s="6">
        <v>981</v>
      </c>
      <c r="B982" s="6" t="s">
        <v>3197</v>
      </c>
      <c r="C982" s="6" t="s">
        <v>3198</v>
      </c>
      <c r="D982" s="6" t="s">
        <v>3199</v>
      </c>
      <c r="E982" s="6" t="str">
        <f t="shared" si="62"/>
        <v>Bacteroides cellulosilyticus WH2</v>
      </c>
      <c r="F982" s="6" t="str">
        <f t="shared" si="63"/>
        <v xml:space="preserve">Bacteroides </v>
      </c>
      <c r="G982" s="6" t="str">
        <f t="shared" si="64"/>
        <v xml:space="preserve">cellulosilyticus </v>
      </c>
      <c r="H982" s="6" t="s">
        <v>3191</v>
      </c>
      <c r="I982" t="str">
        <f t="shared" si="61"/>
        <v>cellulosilyticus WH2</v>
      </c>
      <c r="J982" t="s">
        <v>12</v>
      </c>
      <c r="K982" t="s">
        <v>3192</v>
      </c>
      <c r="L982" t="s">
        <v>3193</v>
      </c>
      <c r="M982">
        <v>4.1479999999999997</v>
      </c>
      <c r="N982">
        <v>45.805199999999999</v>
      </c>
      <c r="O982" s="7">
        <v>8</v>
      </c>
      <c r="P982" t="s">
        <v>18</v>
      </c>
      <c r="Q982" t="s">
        <v>18</v>
      </c>
      <c r="R982" t="s">
        <v>18</v>
      </c>
      <c r="S982" s="7">
        <v>8</v>
      </c>
      <c r="T982" s="7" t="s">
        <v>18</v>
      </c>
    </row>
    <row r="983" spans="1:20" x14ac:dyDescent="0.25">
      <c r="A983" s="6">
        <v>982</v>
      </c>
      <c r="B983" s="6" t="s">
        <v>3201</v>
      </c>
      <c r="C983" s="6" t="s">
        <v>3202</v>
      </c>
      <c r="D983" s="6" t="s">
        <v>3203</v>
      </c>
      <c r="E983" s="6" t="str">
        <f t="shared" si="62"/>
        <v>Bacteroides fragilis IB143</v>
      </c>
      <c r="F983" s="6" t="str">
        <f t="shared" si="63"/>
        <v xml:space="preserve">Bacteroides </v>
      </c>
      <c r="G983" s="6" t="str">
        <f t="shared" si="64"/>
        <v xml:space="preserve">fragilis </v>
      </c>
      <c r="H983" s="6" t="s">
        <v>3200</v>
      </c>
      <c r="I983" t="str">
        <f t="shared" si="61"/>
        <v>fragilis IB143</v>
      </c>
      <c r="J983" t="s">
        <v>12</v>
      </c>
      <c r="K983" t="s">
        <v>3192</v>
      </c>
      <c r="L983" t="s">
        <v>3193</v>
      </c>
      <c r="M983">
        <v>2.7469999999999999</v>
      </c>
      <c r="N983">
        <v>41.244999999999997</v>
      </c>
      <c r="O983" s="7">
        <v>2</v>
      </c>
      <c r="P983" t="s">
        <v>18</v>
      </c>
      <c r="Q983" t="s">
        <v>18</v>
      </c>
      <c r="R983" t="s">
        <v>18</v>
      </c>
      <c r="S983" s="7">
        <v>2</v>
      </c>
      <c r="T983" s="7" t="s">
        <v>18</v>
      </c>
    </row>
    <row r="984" spans="1:20" x14ac:dyDescent="0.25">
      <c r="A984" s="6">
        <v>983</v>
      </c>
      <c r="B984" s="6" t="s">
        <v>3205</v>
      </c>
      <c r="C984" s="6" t="s">
        <v>3206</v>
      </c>
      <c r="D984" s="6" t="s">
        <v>3207</v>
      </c>
      <c r="E984" s="6" t="str">
        <f t="shared" si="62"/>
        <v>Bacteroides fragilis P35</v>
      </c>
      <c r="F984" s="6" t="str">
        <f t="shared" si="63"/>
        <v xml:space="preserve">Bacteroides </v>
      </c>
      <c r="G984" s="6" t="str">
        <f t="shared" si="64"/>
        <v xml:space="preserve">fragilis </v>
      </c>
      <c r="H984" s="6" t="s">
        <v>3204</v>
      </c>
      <c r="I984" t="str">
        <f t="shared" si="61"/>
        <v>fragilis P35</v>
      </c>
      <c r="J984" t="s">
        <v>12</v>
      </c>
      <c r="K984" t="s">
        <v>3192</v>
      </c>
      <c r="L984" t="s">
        <v>3193</v>
      </c>
      <c r="M984">
        <v>5.5940000000000003</v>
      </c>
      <c r="N984">
        <v>39.613900000000001</v>
      </c>
      <c r="O984" s="7">
        <v>8</v>
      </c>
      <c r="P984" t="s">
        <v>18</v>
      </c>
      <c r="Q984" t="s">
        <v>18</v>
      </c>
      <c r="R984" t="s">
        <v>18</v>
      </c>
      <c r="S984" s="7">
        <v>8</v>
      </c>
      <c r="T984" s="7" t="s">
        <v>18</v>
      </c>
    </row>
    <row r="985" spans="1:20" x14ac:dyDescent="0.25">
      <c r="A985" s="6">
        <v>984</v>
      </c>
      <c r="B985" s="6" t="s">
        <v>3209</v>
      </c>
      <c r="C985" s="6" t="s">
        <v>3210</v>
      </c>
      <c r="D985" s="6" t="s">
        <v>3211</v>
      </c>
      <c r="E985" s="6" t="str">
        <f t="shared" si="62"/>
        <v>Bacteroides fragilis GAI92082</v>
      </c>
      <c r="F985" s="6" t="str">
        <f t="shared" si="63"/>
        <v xml:space="preserve">Bacteroides </v>
      </c>
      <c r="G985" s="6" t="str">
        <f t="shared" si="64"/>
        <v xml:space="preserve">fragilis </v>
      </c>
      <c r="H985" s="6" t="s">
        <v>3208</v>
      </c>
      <c r="I985" t="str">
        <f t="shared" si="61"/>
        <v>fragilis GAI92082</v>
      </c>
      <c r="J985" t="s">
        <v>12</v>
      </c>
      <c r="K985" t="s">
        <v>3192</v>
      </c>
      <c r="L985" t="s">
        <v>3193</v>
      </c>
      <c r="M985">
        <v>12.817</v>
      </c>
      <c r="N985">
        <v>46.344700000000003</v>
      </c>
      <c r="O985" s="7">
        <v>16</v>
      </c>
      <c r="P985" t="s">
        <v>18</v>
      </c>
      <c r="Q985" t="s">
        <v>18</v>
      </c>
      <c r="R985" t="s">
        <v>18</v>
      </c>
      <c r="S985" s="7">
        <v>16</v>
      </c>
      <c r="T985" s="7" t="s">
        <v>18</v>
      </c>
    </row>
    <row r="986" spans="1:20" x14ac:dyDescent="0.25">
      <c r="A986" s="6">
        <v>985</v>
      </c>
      <c r="B986" s="6" t="s">
        <v>3213</v>
      </c>
      <c r="C986" s="6" t="s">
        <v>3214</v>
      </c>
      <c r="D986" s="6" t="s">
        <v>3215</v>
      </c>
      <c r="E986" s="6" t="str">
        <f t="shared" si="62"/>
        <v>Bacteroides fragilis NCTC 9343</v>
      </c>
      <c r="F986" s="6" t="str">
        <f t="shared" si="63"/>
        <v xml:space="preserve">Bacteroides </v>
      </c>
      <c r="G986" s="6" t="str">
        <f t="shared" si="64"/>
        <v xml:space="preserve">fragilis </v>
      </c>
      <c r="H986" s="6" t="s">
        <v>3212</v>
      </c>
      <c r="I986" t="str">
        <f t="shared" ref="I986:I1049" si="65">IF(H986="["," ",IF(H986="'"," ",MID(H:H,FIND(" ",H:H,1)+1,20)))</f>
        <v>fragilis NCTC 9343</v>
      </c>
      <c r="J986" t="s">
        <v>12</v>
      </c>
      <c r="K986" t="s">
        <v>3192</v>
      </c>
      <c r="L986" t="s">
        <v>3193</v>
      </c>
      <c r="M986">
        <v>36.56</v>
      </c>
      <c r="N986">
        <v>32.237400000000001</v>
      </c>
      <c r="O986" s="7">
        <v>48</v>
      </c>
      <c r="P986" t="s">
        <v>18</v>
      </c>
      <c r="Q986" t="s">
        <v>18</v>
      </c>
      <c r="R986" t="s">
        <v>18</v>
      </c>
      <c r="S986" s="7">
        <v>49</v>
      </c>
      <c r="T986" s="7">
        <v>1</v>
      </c>
    </row>
    <row r="987" spans="1:20" x14ac:dyDescent="0.25">
      <c r="A987" s="6">
        <v>986</v>
      </c>
      <c r="B987" s="6" t="s">
        <v>3217</v>
      </c>
      <c r="C987" s="6" t="s">
        <v>3218</v>
      </c>
      <c r="D987" s="6" t="s">
        <v>3219</v>
      </c>
      <c r="E987" s="6" t="str">
        <f t="shared" si="62"/>
        <v>Bacteroides fragilis YCH46</v>
      </c>
      <c r="F987" s="6" t="str">
        <f t="shared" si="63"/>
        <v xml:space="preserve">Bacteroides </v>
      </c>
      <c r="G987" s="6" t="str">
        <f t="shared" si="64"/>
        <v xml:space="preserve">fragilis </v>
      </c>
      <c r="H987" s="6" t="s">
        <v>3216</v>
      </c>
      <c r="I987" t="str">
        <f t="shared" si="65"/>
        <v>fragilis YCH46</v>
      </c>
      <c r="J987" t="s">
        <v>12</v>
      </c>
      <c r="K987" t="s">
        <v>3192</v>
      </c>
      <c r="L987" t="s">
        <v>3193</v>
      </c>
      <c r="M987">
        <v>33.716000000000001</v>
      </c>
      <c r="N987">
        <v>33.539000000000001</v>
      </c>
      <c r="O987" s="7">
        <v>47</v>
      </c>
      <c r="P987" t="s">
        <v>18</v>
      </c>
      <c r="Q987" t="s">
        <v>18</v>
      </c>
      <c r="R987" t="s">
        <v>18</v>
      </c>
      <c r="S987" s="7">
        <v>47</v>
      </c>
      <c r="T987" s="7" t="s">
        <v>18</v>
      </c>
    </row>
    <row r="988" spans="1:20" x14ac:dyDescent="0.25">
      <c r="A988" s="6">
        <v>987</v>
      </c>
      <c r="B988" s="6" t="s">
        <v>3221</v>
      </c>
      <c r="C988" s="6" t="s">
        <v>3222</v>
      </c>
      <c r="D988" s="6" t="s">
        <v>3223</v>
      </c>
      <c r="E988" s="6" t="str">
        <f t="shared" si="62"/>
        <v>Bacteroides salanitronis DSM 18170</v>
      </c>
      <c r="F988" s="6" t="str">
        <f t="shared" si="63"/>
        <v xml:space="preserve">Bacteroides </v>
      </c>
      <c r="G988" s="6" t="str">
        <f t="shared" si="64"/>
        <v xml:space="preserve">salanitronis </v>
      </c>
      <c r="H988" s="6" t="s">
        <v>3220</v>
      </c>
      <c r="I988" t="str">
        <f t="shared" si="65"/>
        <v>salanitronis DSM 181</v>
      </c>
      <c r="J988" t="s">
        <v>12</v>
      </c>
      <c r="K988" t="s">
        <v>3192</v>
      </c>
      <c r="L988" t="s">
        <v>3193</v>
      </c>
      <c r="M988">
        <v>6.2770000000000001</v>
      </c>
      <c r="N988">
        <v>40.337699999999998</v>
      </c>
      <c r="O988" s="7">
        <v>8</v>
      </c>
      <c r="P988" t="s">
        <v>18</v>
      </c>
      <c r="Q988" t="s">
        <v>18</v>
      </c>
      <c r="R988" t="s">
        <v>18</v>
      </c>
      <c r="S988" s="7">
        <v>8</v>
      </c>
      <c r="T988" s="7" t="s">
        <v>18</v>
      </c>
    </row>
    <row r="989" spans="1:20" x14ac:dyDescent="0.25">
      <c r="A989" s="6">
        <v>988</v>
      </c>
      <c r="B989" s="6" t="s">
        <v>3224</v>
      </c>
      <c r="C989" s="6" t="s">
        <v>3225</v>
      </c>
      <c r="D989" s="6" t="s">
        <v>3226</v>
      </c>
      <c r="E989" s="6" t="str">
        <f t="shared" si="62"/>
        <v>Bacteroides salanitronis DSM 18170</v>
      </c>
      <c r="F989" s="6" t="str">
        <f t="shared" si="63"/>
        <v xml:space="preserve">Bacteroides </v>
      </c>
      <c r="G989" s="6" t="str">
        <f t="shared" si="64"/>
        <v xml:space="preserve">salanitronis </v>
      </c>
      <c r="H989" s="6" t="s">
        <v>3220</v>
      </c>
      <c r="I989" t="str">
        <f t="shared" si="65"/>
        <v>salanitronis DSM 181</v>
      </c>
      <c r="J989" t="s">
        <v>12</v>
      </c>
      <c r="K989" t="s">
        <v>3192</v>
      </c>
      <c r="L989" t="s">
        <v>3193</v>
      </c>
      <c r="M989">
        <v>19.28</v>
      </c>
      <c r="N989">
        <v>43.241700000000002</v>
      </c>
      <c r="O989" s="7">
        <v>18</v>
      </c>
      <c r="P989" t="s">
        <v>18</v>
      </c>
      <c r="Q989" t="s">
        <v>18</v>
      </c>
      <c r="R989" t="s">
        <v>18</v>
      </c>
      <c r="S989" s="7">
        <v>19</v>
      </c>
      <c r="T989" s="7">
        <v>1</v>
      </c>
    </row>
    <row r="990" spans="1:20" x14ac:dyDescent="0.25">
      <c r="A990" s="6">
        <v>989</v>
      </c>
      <c r="B990" s="6" t="s">
        <v>3227</v>
      </c>
      <c r="C990" s="6" t="s">
        <v>3228</v>
      </c>
      <c r="D990" s="6" t="s">
        <v>3229</v>
      </c>
      <c r="E990" s="6" t="str">
        <f t="shared" si="62"/>
        <v>Bacteroides salanitronis DSM 18170</v>
      </c>
      <c r="F990" s="6" t="str">
        <f t="shared" si="63"/>
        <v xml:space="preserve">Bacteroides </v>
      </c>
      <c r="G990" s="6" t="str">
        <f t="shared" si="64"/>
        <v xml:space="preserve">salanitronis </v>
      </c>
      <c r="H990" s="6" t="s">
        <v>3220</v>
      </c>
      <c r="I990" t="str">
        <f t="shared" si="65"/>
        <v>salanitronis DSM 181</v>
      </c>
      <c r="J990" t="s">
        <v>12</v>
      </c>
      <c r="K990" t="s">
        <v>3192</v>
      </c>
      <c r="L990" t="s">
        <v>3193</v>
      </c>
      <c r="M990">
        <v>40.302999999999997</v>
      </c>
      <c r="N990">
        <v>32.3673</v>
      </c>
      <c r="O990" s="7">
        <v>53</v>
      </c>
      <c r="P990" t="s">
        <v>18</v>
      </c>
      <c r="Q990" t="s">
        <v>18</v>
      </c>
      <c r="R990" t="s">
        <v>18</v>
      </c>
      <c r="S990" s="7">
        <v>54</v>
      </c>
      <c r="T990" s="7">
        <v>1</v>
      </c>
    </row>
    <row r="991" spans="1:20" x14ac:dyDescent="0.25">
      <c r="A991" s="6">
        <v>990</v>
      </c>
      <c r="B991" s="6" t="s">
        <v>3231</v>
      </c>
      <c r="C991" s="6" t="s">
        <v>3232</v>
      </c>
      <c r="D991" s="6" t="s">
        <v>3233</v>
      </c>
      <c r="E991" s="6" t="str">
        <f t="shared" si="62"/>
        <v>Bacteroides thetaiotaomicron VPI-5482</v>
      </c>
      <c r="F991" s="6" t="str">
        <f t="shared" si="63"/>
        <v xml:space="preserve">Bacteroides </v>
      </c>
      <c r="G991" s="6" t="str">
        <f t="shared" si="64"/>
        <v xml:space="preserve">thetaiotaomicron </v>
      </c>
      <c r="H991" s="6" t="s">
        <v>3230</v>
      </c>
      <c r="I991" t="str">
        <f t="shared" si="65"/>
        <v>thetaiotaomicron VPI</v>
      </c>
      <c r="J991" t="s">
        <v>12</v>
      </c>
      <c r="K991" t="s">
        <v>3192</v>
      </c>
      <c r="L991" t="s">
        <v>3193</v>
      </c>
      <c r="M991">
        <v>33.037999999999997</v>
      </c>
      <c r="N991">
        <v>47.2395</v>
      </c>
      <c r="O991" s="7">
        <v>38</v>
      </c>
      <c r="P991" t="s">
        <v>18</v>
      </c>
      <c r="Q991" t="s">
        <v>18</v>
      </c>
      <c r="R991" t="s">
        <v>18</v>
      </c>
      <c r="S991" s="7">
        <v>38</v>
      </c>
      <c r="T991" s="7" t="s">
        <v>18</v>
      </c>
    </row>
    <row r="992" spans="1:20" x14ac:dyDescent="0.25">
      <c r="A992" s="6">
        <v>991</v>
      </c>
      <c r="B992" s="6" t="s">
        <v>3235</v>
      </c>
      <c r="C992" s="6" t="s">
        <v>3236</v>
      </c>
      <c r="D992" s="6" t="s">
        <v>3237</v>
      </c>
      <c r="E992" s="6" t="str">
        <f t="shared" si="62"/>
        <v>Bartonella grahamii</v>
      </c>
      <c r="F992" s="6" t="str">
        <f t="shared" si="63"/>
        <v xml:space="preserve">Bartonella </v>
      </c>
      <c r="G992" s="6" t="str">
        <f t="shared" si="64"/>
        <v>grahamii</v>
      </c>
      <c r="H992" s="6" t="s">
        <v>3234</v>
      </c>
      <c r="I992" t="str">
        <f t="shared" si="65"/>
        <v>grahamii</v>
      </c>
      <c r="J992" t="s">
        <v>12</v>
      </c>
      <c r="K992" t="s">
        <v>52</v>
      </c>
      <c r="L992" t="s">
        <v>133</v>
      </c>
      <c r="M992">
        <v>2.7229999999999999</v>
      </c>
      <c r="N992">
        <v>40.543500000000002</v>
      </c>
      <c r="O992" s="7">
        <v>2</v>
      </c>
      <c r="P992" t="s">
        <v>18</v>
      </c>
      <c r="Q992" t="s">
        <v>18</v>
      </c>
      <c r="R992" t="s">
        <v>18</v>
      </c>
      <c r="S992" s="7">
        <v>2</v>
      </c>
      <c r="T992" s="7" t="s">
        <v>18</v>
      </c>
    </row>
    <row r="993" spans="1:20" x14ac:dyDescent="0.25">
      <c r="A993" s="6">
        <v>992</v>
      </c>
      <c r="B993" s="6" t="s">
        <v>3238</v>
      </c>
      <c r="C993" s="6" t="s">
        <v>3239</v>
      </c>
      <c r="D993" s="6" t="s">
        <v>3240</v>
      </c>
      <c r="E993" s="6" t="str">
        <f t="shared" si="62"/>
        <v>Bartonella grahamii</v>
      </c>
      <c r="F993" s="6" t="str">
        <f t="shared" si="63"/>
        <v xml:space="preserve">Bartonella </v>
      </c>
      <c r="G993" s="6" t="str">
        <f t="shared" si="64"/>
        <v>grahamii</v>
      </c>
      <c r="H993" s="6" t="s">
        <v>3234</v>
      </c>
      <c r="I993" t="str">
        <f t="shared" si="65"/>
        <v>grahamii</v>
      </c>
      <c r="J993" t="s">
        <v>12</v>
      </c>
      <c r="K993" t="s">
        <v>52</v>
      </c>
      <c r="L993" t="s">
        <v>133</v>
      </c>
      <c r="M993">
        <v>2.7250000000000001</v>
      </c>
      <c r="N993">
        <v>40.5505</v>
      </c>
      <c r="O993" s="7">
        <v>2</v>
      </c>
      <c r="P993" t="s">
        <v>18</v>
      </c>
      <c r="Q993" t="s">
        <v>18</v>
      </c>
      <c r="R993" t="s">
        <v>18</v>
      </c>
      <c r="S993" s="7">
        <v>2</v>
      </c>
      <c r="T993" s="7" t="s">
        <v>18</v>
      </c>
    </row>
    <row r="994" spans="1:20" x14ac:dyDescent="0.25">
      <c r="A994" s="6">
        <v>993</v>
      </c>
      <c r="B994" s="6" t="s">
        <v>3242</v>
      </c>
      <c r="C994" s="6" t="s">
        <v>3243</v>
      </c>
      <c r="D994" s="6" t="s">
        <v>3244</v>
      </c>
      <c r="E994" s="6" t="str">
        <f t="shared" si="62"/>
        <v>Bartonella grahamii as4aup</v>
      </c>
      <c r="F994" s="6" t="str">
        <f t="shared" si="63"/>
        <v xml:space="preserve">Bartonella </v>
      </c>
      <c r="G994" s="6" t="str">
        <f t="shared" si="64"/>
        <v xml:space="preserve">grahamii </v>
      </c>
      <c r="H994" s="6" t="s">
        <v>3241</v>
      </c>
      <c r="I994" t="str">
        <f t="shared" si="65"/>
        <v>grahamii as4aup</v>
      </c>
      <c r="J994" t="s">
        <v>12</v>
      </c>
      <c r="K994" t="s">
        <v>52</v>
      </c>
      <c r="L994" t="s">
        <v>133</v>
      </c>
      <c r="M994">
        <v>28.192</v>
      </c>
      <c r="N994">
        <v>36.3827</v>
      </c>
      <c r="O994" s="7">
        <v>31</v>
      </c>
      <c r="P994" t="s">
        <v>18</v>
      </c>
      <c r="Q994" t="s">
        <v>18</v>
      </c>
      <c r="R994" t="s">
        <v>18</v>
      </c>
      <c r="S994" s="7">
        <v>31</v>
      </c>
      <c r="T994" s="7" t="s">
        <v>18</v>
      </c>
    </row>
    <row r="995" spans="1:20" x14ac:dyDescent="0.25">
      <c r="A995" s="6">
        <v>994</v>
      </c>
      <c r="B995" s="6" t="s">
        <v>3246</v>
      </c>
      <c r="C995" s="6" t="s">
        <v>3247</v>
      </c>
      <c r="D995" s="6" t="s">
        <v>3248</v>
      </c>
      <c r="E995" s="6" t="str">
        <f t="shared" si="62"/>
        <v>Bartonella schoenbuchensis m07a</v>
      </c>
      <c r="F995" s="6" t="str">
        <f t="shared" si="63"/>
        <v xml:space="preserve">Bartonella </v>
      </c>
      <c r="G995" s="6" t="str">
        <f t="shared" si="64"/>
        <v xml:space="preserve">schoenbuchensis </v>
      </c>
      <c r="H995" s="6" t="s">
        <v>3245</v>
      </c>
      <c r="I995" t="str">
        <f t="shared" si="65"/>
        <v>schoenbuchensis m07a</v>
      </c>
      <c r="J995" t="s">
        <v>12</v>
      </c>
      <c r="K995" t="s">
        <v>52</v>
      </c>
      <c r="L995" t="s">
        <v>133</v>
      </c>
      <c r="M995">
        <v>57.959000000000003</v>
      </c>
      <c r="N995">
        <v>34.898800000000001</v>
      </c>
      <c r="O995" s="7">
        <v>82</v>
      </c>
      <c r="P995" t="s">
        <v>18</v>
      </c>
      <c r="Q995" t="s">
        <v>18</v>
      </c>
      <c r="R995" t="s">
        <v>18</v>
      </c>
      <c r="S995" s="7">
        <v>85</v>
      </c>
      <c r="T995" s="7">
        <v>3</v>
      </c>
    </row>
    <row r="996" spans="1:20" x14ac:dyDescent="0.25">
      <c r="A996" s="6">
        <v>995</v>
      </c>
      <c r="B996" s="6" t="s">
        <v>3249</v>
      </c>
      <c r="C996" s="6" t="s">
        <v>3250</v>
      </c>
      <c r="D996" s="6" t="s">
        <v>3251</v>
      </c>
      <c r="E996" s="6" t="str">
        <f t="shared" si="62"/>
        <v>Bartonella schoenbuchensis m07a</v>
      </c>
      <c r="F996" s="6" t="str">
        <f t="shared" si="63"/>
        <v xml:space="preserve">Bartonella </v>
      </c>
      <c r="G996" s="6" t="str">
        <f t="shared" si="64"/>
        <v xml:space="preserve">schoenbuchensis </v>
      </c>
      <c r="H996" s="6" t="s">
        <v>3245</v>
      </c>
      <c r="I996" t="str">
        <f t="shared" si="65"/>
        <v>schoenbuchensis m07a</v>
      </c>
      <c r="J996" t="s">
        <v>12</v>
      </c>
      <c r="K996" t="s">
        <v>52</v>
      </c>
      <c r="L996" t="s">
        <v>133</v>
      </c>
      <c r="M996">
        <v>3.3690000000000002</v>
      </c>
      <c r="N996">
        <v>40.486800000000002</v>
      </c>
      <c r="O996" s="7">
        <v>3</v>
      </c>
      <c r="P996" t="s">
        <v>18</v>
      </c>
      <c r="Q996" t="s">
        <v>18</v>
      </c>
      <c r="R996" t="s">
        <v>18</v>
      </c>
      <c r="S996" s="7">
        <v>3</v>
      </c>
      <c r="T996" s="7" t="s">
        <v>18</v>
      </c>
    </row>
    <row r="997" spans="1:20" x14ac:dyDescent="0.25">
      <c r="A997" s="6">
        <v>996</v>
      </c>
      <c r="B997" s="6" t="s">
        <v>3253</v>
      </c>
      <c r="C997" s="6" t="s">
        <v>3254</v>
      </c>
      <c r="D997" s="6" t="s">
        <v>3255</v>
      </c>
      <c r="E997" s="6" t="str">
        <f t="shared" si="62"/>
        <v>Bartonella sp. TT0105</v>
      </c>
      <c r="F997" s="6" t="str">
        <f t="shared" si="63"/>
        <v xml:space="preserve">Bartonella </v>
      </c>
      <c r="G997" s="6" t="str">
        <f t="shared" si="64"/>
        <v xml:space="preserve">sp. </v>
      </c>
      <c r="H997" s="6" t="s">
        <v>3252</v>
      </c>
      <c r="I997" t="str">
        <f t="shared" si="65"/>
        <v>sp. TT0105</v>
      </c>
      <c r="J997" t="s">
        <v>12</v>
      </c>
      <c r="K997" t="s">
        <v>52</v>
      </c>
      <c r="L997" t="s">
        <v>133</v>
      </c>
      <c r="M997">
        <v>28.652999999999999</v>
      </c>
      <c r="N997">
        <v>36.659300000000002</v>
      </c>
      <c r="O997" s="7">
        <v>29</v>
      </c>
      <c r="P997" t="s">
        <v>18</v>
      </c>
      <c r="Q997" t="s">
        <v>18</v>
      </c>
      <c r="R997" t="s">
        <v>18</v>
      </c>
      <c r="S997" s="7">
        <v>29</v>
      </c>
      <c r="T997" s="7" t="s">
        <v>18</v>
      </c>
    </row>
    <row r="998" spans="1:20" x14ac:dyDescent="0.25">
      <c r="A998" s="6">
        <v>997</v>
      </c>
      <c r="B998" s="6" t="s">
        <v>478</v>
      </c>
      <c r="C998" s="6" t="s">
        <v>3257</v>
      </c>
      <c r="D998" s="6" t="s">
        <v>3258</v>
      </c>
      <c r="E998" s="6" t="str">
        <f t="shared" si="62"/>
        <v>Bartonella tribocorum BM1374166</v>
      </c>
      <c r="F998" s="6" t="str">
        <f t="shared" si="63"/>
        <v xml:space="preserve">Bartonella </v>
      </c>
      <c r="G998" s="6" t="str">
        <f t="shared" si="64"/>
        <v xml:space="preserve">tribocorum </v>
      </c>
      <c r="H998" s="6" t="s">
        <v>3256</v>
      </c>
      <c r="I998" t="str">
        <f t="shared" si="65"/>
        <v>tribocorum BM1374166</v>
      </c>
      <c r="J998" t="s">
        <v>12</v>
      </c>
      <c r="K998" t="s">
        <v>52</v>
      </c>
      <c r="L998" t="s">
        <v>133</v>
      </c>
      <c r="M998">
        <v>21.776</v>
      </c>
      <c r="N998">
        <v>34.740099999999998</v>
      </c>
      <c r="O998" s="7">
        <v>15</v>
      </c>
      <c r="P998" t="s">
        <v>18</v>
      </c>
      <c r="Q998" t="s">
        <v>18</v>
      </c>
      <c r="R998" t="s">
        <v>18</v>
      </c>
      <c r="S998" s="7">
        <v>17</v>
      </c>
      <c r="T998" s="7">
        <v>2</v>
      </c>
    </row>
    <row r="999" spans="1:20" x14ac:dyDescent="0.25">
      <c r="A999" s="6">
        <v>998</v>
      </c>
      <c r="B999" s="6" t="s">
        <v>3260</v>
      </c>
      <c r="C999" s="6" t="s">
        <v>3261</v>
      </c>
      <c r="D999" s="6" t="s">
        <v>3262</v>
      </c>
      <c r="E999" s="6" t="str">
        <f t="shared" si="62"/>
        <v>Bartonella tribocorum KM19-1</v>
      </c>
      <c r="F999" s="6" t="str">
        <f t="shared" si="63"/>
        <v xml:space="preserve">Bartonella </v>
      </c>
      <c r="G999" s="6" t="str">
        <f t="shared" si="64"/>
        <v xml:space="preserve">tribocorum </v>
      </c>
      <c r="H999" s="6" t="s">
        <v>3259</v>
      </c>
      <c r="I999" t="str">
        <f t="shared" si="65"/>
        <v>tribocorum KM19-1</v>
      </c>
      <c r="J999" t="s">
        <v>12</v>
      </c>
      <c r="K999" t="s">
        <v>52</v>
      </c>
      <c r="L999" t="s">
        <v>133</v>
      </c>
      <c r="M999">
        <v>3.3210000000000002</v>
      </c>
      <c r="N999">
        <v>38.392099999999999</v>
      </c>
      <c r="O999" s="7">
        <v>3</v>
      </c>
      <c r="P999" t="s">
        <v>18</v>
      </c>
      <c r="Q999" t="s">
        <v>18</v>
      </c>
      <c r="R999" t="s">
        <v>18</v>
      </c>
      <c r="S999" s="7">
        <v>3</v>
      </c>
      <c r="T999" s="7" t="s">
        <v>18</v>
      </c>
    </row>
    <row r="1000" spans="1:20" x14ac:dyDescent="0.25">
      <c r="A1000" s="6">
        <v>999</v>
      </c>
      <c r="B1000" s="6" t="s">
        <v>3264</v>
      </c>
      <c r="C1000" s="6" t="s">
        <v>3265</v>
      </c>
      <c r="D1000" s="6" t="s">
        <v>3266</v>
      </c>
      <c r="E1000" s="6" t="str">
        <f t="shared" si="62"/>
        <v>Bartonella tribocorum CIP 105476 type strain:506 = CIP 105476</v>
      </c>
      <c r="F1000" s="6" t="str">
        <f t="shared" si="63"/>
        <v xml:space="preserve">Bartonella </v>
      </c>
      <c r="G1000" s="6" t="str">
        <f t="shared" si="64"/>
        <v xml:space="preserve">tribocorum </v>
      </c>
      <c r="H1000" s="6" t="s">
        <v>3263</v>
      </c>
      <c r="I1000" t="str">
        <f t="shared" si="65"/>
        <v>tribocorum CIP 10547</v>
      </c>
      <c r="J1000" t="s">
        <v>12</v>
      </c>
      <c r="K1000" t="s">
        <v>52</v>
      </c>
      <c r="L1000" t="s">
        <v>133</v>
      </c>
      <c r="M1000">
        <v>23.343</v>
      </c>
      <c r="N1000">
        <v>35.025500000000001</v>
      </c>
      <c r="O1000" s="7">
        <v>17</v>
      </c>
      <c r="P1000" t="s">
        <v>18</v>
      </c>
      <c r="Q1000" t="s">
        <v>18</v>
      </c>
      <c r="R1000" t="s">
        <v>18</v>
      </c>
      <c r="S1000" s="7">
        <v>18</v>
      </c>
      <c r="T1000" s="7">
        <v>1</v>
      </c>
    </row>
    <row r="1001" spans="1:20" x14ac:dyDescent="0.25">
      <c r="A1001" s="6">
        <v>1000</v>
      </c>
      <c r="B1001" s="6" t="s">
        <v>3268</v>
      </c>
      <c r="C1001" s="6" t="s">
        <v>3269</v>
      </c>
      <c r="D1001" s="6" t="s">
        <v>3270</v>
      </c>
      <c r="E1001" s="6" t="str">
        <f t="shared" si="62"/>
        <v>Beet leafhopper transmitted virescence phytoplasma</v>
      </c>
      <c r="F1001" s="6" t="str">
        <f t="shared" si="63"/>
        <v xml:space="preserve">Beet </v>
      </c>
      <c r="G1001" s="6" t="str">
        <f t="shared" si="64"/>
        <v xml:space="preserve">leafhopper </v>
      </c>
      <c r="H1001" s="6" t="s">
        <v>3267</v>
      </c>
      <c r="I1001" t="str">
        <f t="shared" si="65"/>
        <v>leafhopper transmitt</v>
      </c>
      <c r="J1001" t="s">
        <v>12</v>
      </c>
      <c r="K1001" t="s">
        <v>13</v>
      </c>
      <c r="L1001" t="s">
        <v>14</v>
      </c>
      <c r="M1001">
        <v>2.5870000000000002</v>
      </c>
      <c r="N1001">
        <v>25.589500000000001</v>
      </c>
      <c r="O1001" s="7">
        <v>2</v>
      </c>
      <c r="P1001" t="s">
        <v>18</v>
      </c>
      <c r="Q1001" t="s">
        <v>18</v>
      </c>
      <c r="R1001" t="s">
        <v>18</v>
      </c>
      <c r="S1001" s="7">
        <v>2</v>
      </c>
      <c r="T1001" s="7" t="s">
        <v>18</v>
      </c>
    </row>
    <row r="1002" spans="1:20" x14ac:dyDescent="0.25">
      <c r="A1002" s="6">
        <v>1001</v>
      </c>
      <c r="B1002" s="6" t="s">
        <v>3271</v>
      </c>
      <c r="C1002" s="6" t="s">
        <v>3272</v>
      </c>
      <c r="D1002" s="6" t="s">
        <v>3273</v>
      </c>
      <c r="E1002" s="6" t="str">
        <f t="shared" si="62"/>
        <v>Beet leafhopper transmitted virescence phytoplasma</v>
      </c>
      <c r="F1002" s="6" t="str">
        <f t="shared" si="63"/>
        <v xml:space="preserve">Beet </v>
      </c>
      <c r="G1002" s="6" t="str">
        <f t="shared" si="64"/>
        <v xml:space="preserve">leafhopper </v>
      </c>
      <c r="H1002" s="6" t="s">
        <v>3267</v>
      </c>
      <c r="I1002" t="str">
        <f t="shared" si="65"/>
        <v>leafhopper transmitt</v>
      </c>
      <c r="J1002" t="s">
        <v>12</v>
      </c>
      <c r="K1002" t="s">
        <v>13</v>
      </c>
      <c r="L1002" t="s">
        <v>14</v>
      </c>
      <c r="M1002">
        <v>10.785</v>
      </c>
      <c r="N1002">
        <v>24.793700000000001</v>
      </c>
      <c r="O1002" s="7">
        <v>11</v>
      </c>
      <c r="P1002" t="s">
        <v>18</v>
      </c>
      <c r="Q1002" t="s">
        <v>18</v>
      </c>
      <c r="R1002" t="s">
        <v>18</v>
      </c>
      <c r="S1002" s="7">
        <v>11</v>
      </c>
      <c r="T1002" s="7" t="s">
        <v>18</v>
      </c>
    </row>
    <row r="1003" spans="1:20" x14ac:dyDescent="0.25">
      <c r="A1003" s="6">
        <v>1002</v>
      </c>
      <c r="B1003" s="6" t="s">
        <v>46</v>
      </c>
      <c r="C1003" s="6" t="s">
        <v>18</v>
      </c>
      <c r="D1003" s="6" t="s">
        <v>3275</v>
      </c>
      <c r="E1003" s="6" t="str">
        <f t="shared" si="62"/>
        <v>Beggiatoa leptomitiformis D-402</v>
      </c>
      <c r="F1003" s="6" t="str">
        <f t="shared" si="63"/>
        <v xml:space="preserve">Beggiatoa </v>
      </c>
      <c r="G1003" s="6" t="str">
        <f t="shared" si="64"/>
        <v xml:space="preserve">leptomitiformis </v>
      </c>
      <c r="H1003" s="6" t="s">
        <v>3274</v>
      </c>
      <c r="I1003" t="str">
        <f t="shared" si="65"/>
        <v>leptomitiformis D-40</v>
      </c>
      <c r="J1003" t="s">
        <v>12</v>
      </c>
      <c r="K1003" t="s">
        <v>52</v>
      </c>
      <c r="L1003" t="s">
        <v>53</v>
      </c>
      <c r="M1003">
        <v>6.1849999999999996</v>
      </c>
      <c r="N1003">
        <v>51.770400000000002</v>
      </c>
      <c r="O1003" s="7">
        <v>5</v>
      </c>
      <c r="P1003" t="s">
        <v>18</v>
      </c>
      <c r="Q1003" t="s">
        <v>18</v>
      </c>
      <c r="R1003" t="s">
        <v>18</v>
      </c>
      <c r="S1003" s="7">
        <v>5</v>
      </c>
      <c r="T1003" s="7" t="s">
        <v>18</v>
      </c>
    </row>
    <row r="1004" spans="1:20" x14ac:dyDescent="0.25">
      <c r="A1004" s="6">
        <v>1003</v>
      </c>
      <c r="B1004" s="6" t="s">
        <v>3277</v>
      </c>
      <c r="C1004" s="6" t="s">
        <v>3278</v>
      </c>
      <c r="D1004" s="6" t="s">
        <v>3279</v>
      </c>
      <c r="E1004" s="6" t="str">
        <f t="shared" si="62"/>
        <v>Beijerinckia indica subsp. indica ATCC 9039</v>
      </c>
      <c r="F1004" s="6" t="str">
        <f t="shared" si="63"/>
        <v xml:space="preserve">Beijerinckia </v>
      </c>
      <c r="G1004" s="6" t="str">
        <f t="shared" si="64"/>
        <v xml:space="preserve">indica </v>
      </c>
      <c r="H1004" s="6" t="s">
        <v>3276</v>
      </c>
      <c r="I1004" t="str">
        <f t="shared" si="65"/>
        <v>indica subsp. indica</v>
      </c>
      <c r="J1004" t="s">
        <v>12</v>
      </c>
      <c r="K1004" t="s">
        <v>52</v>
      </c>
      <c r="L1004" t="s">
        <v>133</v>
      </c>
      <c r="M1004">
        <v>66.727000000000004</v>
      </c>
      <c r="N1004">
        <v>54.318300000000001</v>
      </c>
      <c r="O1004" s="7">
        <v>40</v>
      </c>
      <c r="P1004" t="s">
        <v>18</v>
      </c>
      <c r="Q1004" t="s">
        <v>18</v>
      </c>
      <c r="R1004" t="s">
        <v>18</v>
      </c>
      <c r="S1004" s="7">
        <v>43</v>
      </c>
      <c r="T1004" s="7">
        <v>3</v>
      </c>
    </row>
    <row r="1005" spans="1:20" x14ac:dyDescent="0.25">
      <c r="A1005" s="6">
        <v>1004</v>
      </c>
      <c r="B1005" s="6" t="s">
        <v>3280</v>
      </c>
      <c r="C1005" s="6" t="s">
        <v>3281</v>
      </c>
      <c r="D1005" s="6" t="s">
        <v>3282</v>
      </c>
      <c r="E1005" s="6" t="str">
        <f t="shared" si="62"/>
        <v>Beijerinckia indica subsp. indica ATCC 9039</v>
      </c>
      <c r="F1005" s="6" t="str">
        <f t="shared" si="63"/>
        <v xml:space="preserve">Beijerinckia </v>
      </c>
      <c r="G1005" s="6" t="str">
        <f t="shared" si="64"/>
        <v xml:space="preserve">indica </v>
      </c>
      <c r="H1005" s="6" t="s">
        <v>3276</v>
      </c>
      <c r="I1005" t="str">
        <f t="shared" si="65"/>
        <v>indica subsp. indica</v>
      </c>
      <c r="J1005" t="s">
        <v>12</v>
      </c>
      <c r="K1005" t="s">
        <v>52</v>
      </c>
      <c r="L1005" t="s">
        <v>133</v>
      </c>
      <c r="M1005">
        <v>181.73599999999999</v>
      </c>
      <c r="N1005">
        <v>56.195799999999998</v>
      </c>
      <c r="O1005" s="7">
        <v>178</v>
      </c>
      <c r="P1005" t="s">
        <v>18</v>
      </c>
      <c r="Q1005" t="s">
        <v>18</v>
      </c>
      <c r="R1005" t="s">
        <v>18</v>
      </c>
      <c r="S1005" s="7">
        <v>192</v>
      </c>
      <c r="T1005" s="7">
        <v>14</v>
      </c>
    </row>
    <row r="1006" spans="1:20" x14ac:dyDescent="0.25">
      <c r="A1006" s="6">
        <v>1005</v>
      </c>
      <c r="B1006" s="6" t="s">
        <v>3284</v>
      </c>
      <c r="C1006" s="6" t="s">
        <v>3285</v>
      </c>
      <c r="D1006" s="6" t="s">
        <v>3286</v>
      </c>
      <c r="E1006" s="6" t="str">
        <f t="shared" si="62"/>
        <v>Bhargavaea cecembensis DMV46A</v>
      </c>
      <c r="F1006" s="6" t="str">
        <f t="shared" si="63"/>
        <v xml:space="preserve">Bhargavaea </v>
      </c>
      <c r="G1006" s="6" t="str">
        <f t="shared" si="64"/>
        <v xml:space="preserve">cecembensis </v>
      </c>
      <c r="H1006" s="6" t="s">
        <v>3283</v>
      </c>
      <c r="I1006" t="str">
        <f t="shared" si="65"/>
        <v>cecembensis DMV46A</v>
      </c>
      <c r="J1006" t="s">
        <v>12</v>
      </c>
      <c r="K1006" t="s">
        <v>33</v>
      </c>
      <c r="L1006" t="s">
        <v>1312</v>
      </c>
      <c r="M1006">
        <v>5.0309999999999997</v>
      </c>
      <c r="N1006">
        <v>36.752099999999999</v>
      </c>
      <c r="O1006" s="7">
        <v>4</v>
      </c>
      <c r="P1006" t="s">
        <v>18</v>
      </c>
      <c r="Q1006" t="s">
        <v>18</v>
      </c>
      <c r="R1006" t="s">
        <v>18</v>
      </c>
      <c r="S1006" s="7">
        <v>4</v>
      </c>
      <c r="T1006" s="7" t="s">
        <v>18</v>
      </c>
    </row>
    <row r="1007" spans="1:20" x14ac:dyDescent="0.25">
      <c r="A1007" s="6">
        <v>1006</v>
      </c>
      <c r="B1007" s="6" t="s">
        <v>3288</v>
      </c>
      <c r="C1007" s="6" t="s">
        <v>3289</v>
      </c>
      <c r="D1007" s="6" t="s">
        <v>3290</v>
      </c>
      <c r="E1007" s="6" t="str">
        <f t="shared" si="62"/>
        <v>Bhargavaea cecembensis DMV9</v>
      </c>
      <c r="F1007" s="6" t="str">
        <f t="shared" si="63"/>
        <v xml:space="preserve">Bhargavaea </v>
      </c>
      <c r="G1007" s="6" t="str">
        <f t="shared" si="64"/>
        <v xml:space="preserve">cecembensis </v>
      </c>
      <c r="H1007" s="6" t="s">
        <v>3287</v>
      </c>
      <c r="I1007" t="str">
        <f t="shared" si="65"/>
        <v>cecembensis DMV9</v>
      </c>
      <c r="J1007" t="s">
        <v>12</v>
      </c>
      <c r="K1007" t="s">
        <v>33</v>
      </c>
      <c r="L1007" t="s">
        <v>1312</v>
      </c>
      <c r="M1007">
        <v>5.1079999999999997</v>
      </c>
      <c r="N1007">
        <v>37.020400000000002</v>
      </c>
      <c r="O1007" s="7">
        <v>4</v>
      </c>
      <c r="P1007" t="s">
        <v>18</v>
      </c>
      <c r="Q1007" t="s">
        <v>18</v>
      </c>
      <c r="R1007" t="s">
        <v>18</v>
      </c>
      <c r="S1007" s="7">
        <v>4</v>
      </c>
      <c r="T1007" s="7" t="s">
        <v>18</v>
      </c>
    </row>
    <row r="1008" spans="1:20" x14ac:dyDescent="0.25">
      <c r="A1008" s="6">
        <v>1007</v>
      </c>
      <c r="B1008" s="6" t="s">
        <v>3292</v>
      </c>
      <c r="C1008" s="6" t="s">
        <v>3293</v>
      </c>
      <c r="D1008" s="6" t="s">
        <v>3294</v>
      </c>
      <c r="E1008" s="6" t="str">
        <f t="shared" si="62"/>
        <v>Bibersteinia trehalosi</v>
      </c>
      <c r="F1008" s="6" t="str">
        <f t="shared" si="63"/>
        <v xml:space="preserve">Bibersteinia </v>
      </c>
      <c r="G1008" s="6" t="str">
        <f t="shared" si="64"/>
        <v>trehalosi</v>
      </c>
      <c r="H1008" s="6" t="s">
        <v>3291</v>
      </c>
      <c r="I1008" t="str">
        <f t="shared" si="65"/>
        <v>trehalosi</v>
      </c>
      <c r="J1008" t="s">
        <v>12</v>
      </c>
      <c r="K1008" t="s">
        <v>52</v>
      </c>
      <c r="L1008" t="s">
        <v>53</v>
      </c>
      <c r="M1008">
        <v>14.968999999999999</v>
      </c>
      <c r="N1008">
        <v>45.353700000000003</v>
      </c>
      <c r="O1008" s="7">
        <v>15</v>
      </c>
      <c r="P1008" t="s">
        <v>18</v>
      </c>
      <c r="Q1008" t="s">
        <v>18</v>
      </c>
      <c r="R1008" t="s">
        <v>18</v>
      </c>
      <c r="S1008" s="7">
        <v>15</v>
      </c>
      <c r="T1008" s="7" t="s">
        <v>18</v>
      </c>
    </row>
    <row r="1009" spans="1:20" x14ac:dyDescent="0.25">
      <c r="A1009" s="6">
        <v>1008</v>
      </c>
      <c r="B1009" s="6" t="s">
        <v>3296</v>
      </c>
      <c r="C1009" s="6" t="s">
        <v>3297</v>
      </c>
      <c r="D1009" s="6" t="s">
        <v>3298</v>
      </c>
      <c r="E1009" s="6" t="str">
        <f t="shared" si="62"/>
        <v>Bifidobacterium asteroides DSM 20089</v>
      </c>
      <c r="F1009" s="6" t="str">
        <f t="shared" si="63"/>
        <v xml:space="preserve">Bifidobacterium </v>
      </c>
      <c r="G1009" s="6" t="str">
        <f t="shared" si="64"/>
        <v xml:space="preserve">asteroides </v>
      </c>
      <c r="H1009" s="6" t="s">
        <v>3295</v>
      </c>
      <c r="I1009" t="str">
        <f t="shared" si="65"/>
        <v>asteroides DSM 20089</v>
      </c>
      <c r="J1009" t="s">
        <v>12</v>
      </c>
      <c r="K1009" t="s">
        <v>1401</v>
      </c>
      <c r="L1009" t="s">
        <v>1401</v>
      </c>
      <c r="M1009">
        <v>2.1110000000000002</v>
      </c>
      <c r="N1009">
        <v>52.344900000000003</v>
      </c>
      <c r="O1009" s="7">
        <v>1</v>
      </c>
      <c r="P1009" t="s">
        <v>18</v>
      </c>
      <c r="Q1009" t="s">
        <v>18</v>
      </c>
      <c r="R1009" t="s">
        <v>18</v>
      </c>
      <c r="S1009" s="7">
        <v>1</v>
      </c>
      <c r="T1009" s="7" t="s">
        <v>18</v>
      </c>
    </row>
    <row r="1010" spans="1:20" x14ac:dyDescent="0.25">
      <c r="A1010" s="6">
        <v>1009</v>
      </c>
      <c r="B1010" s="6" t="s">
        <v>3300</v>
      </c>
      <c r="C1010" s="6" t="s">
        <v>3301</v>
      </c>
      <c r="D1010" s="6" t="s">
        <v>3302</v>
      </c>
      <c r="E1010" s="6" t="str">
        <f t="shared" si="62"/>
        <v>Bifidobacterium bifidum B80</v>
      </c>
      <c r="F1010" s="6" t="str">
        <f t="shared" si="63"/>
        <v xml:space="preserve">Bifidobacterium </v>
      </c>
      <c r="G1010" s="6" t="str">
        <f t="shared" si="64"/>
        <v xml:space="preserve">bifidum </v>
      </c>
      <c r="H1010" s="6" t="s">
        <v>3299</v>
      </c>
      <c r="I1010" t="str">
        <f t="shared" si="65"/>
        <v>bifidum B80</v>
      </c>
      <c r="J1010" t="s">
        <v>12</v>
      </c>
      <c r="K1010" t="s">
        <v>1401</v>
      </c>
      <c r="L1010" t="s">
        <v>1401</v>
      </c>
      <c r="M1010">
        <v>4.8979999999999997</v>
      </c>
      <c r="N1010">
        <v>61.882399999999997</v>
      </c>
      <c r="O1010" s="7">
        <v>3</v>
      </c>
      <c r="P1010" t="s">
        <v>18</v>
      </c>
      <c r="Q1010" t="s">
        <v>18</v>
      </c>
      <c r="R1010" t="s">
        <v>18</v>
      </c>
      <c r="S1010" s="7">
        <v>3</v>
      </c>
      <c r="T1010" s="7" t="s">
        <v>18</v>
      </c>
    </row>
    <row r="1011" spans="1:20" x14ac:dyDescent="0.25">
      <c r="A1011" s="6">
        <v>1010</v>
      </c>
      <c r="B1011" s="6" t="s">
        <v>3304</v>
      </c>
      <c r="C1011" s="6" t="s">
        <v>3305</v>
      </c>
      <c r="D1011" s="6" t="s">
        <v>3306</v>
      </c>
      <c r="E1011" s="6" t="str">
        <f t="shared" si="62"/>
        <v>Bifidobacterium breve NCFB 2258</v>
      </c>
      <c r="F1011" s="6" t="str">
        <f t="shared" si="63"/>
        <v xml:space="preserve">Bifidobacterium </v>
      </c>
      <c r="G1011" s="6" t="str">
        <f t="shared" si="64"/>
        <v xml:space="preserve">breve </v>
      </c>
      <c r="H1011" s="6" t="s">
        <v>3303</v>
      </c>
      <c r="I1011" t="str">
        <f t="shared" si="65"/>
        <v>breve NCFB 2258</v>
      </c>
      <c r="J1011" t="s">
        <v>12</v>
      </c>
      <c r="K1011" t="s">
        <v>1401</v>
      </c>
      <c r="L1011" t="s">
        <v>1401</v>
      </c>
      <c r="M1011">
        <v>5.75</v>
      </c>
      <c r="N1011">
        <v>56.904299999999999</v>
      </c>
      <c r="O1011" s="7">
        <v>3</v>
      </c>
      <c r="P1011" t="s">
        <v>18</v>
      </c>
      <c r="Q1011" t="s">
        <v>18</v>
      </c>
      <c r="R1011" t="s">
        <v>18</v>
      </c>
      <c r="S1011" s="7">
        <v>3</v>
      </c>
      <c r="T1011" s="7" t="s">
        <v>18</v>
      </c>
    </row>
    <row r="1012" spans="1:20" x14ac:dyDescent="0.25">
      <c r="A1012" s="6">
        <v>1011</v>
      </c>
      <c r="B1012" s="6" t="s">
        <v>3308</v>
      </c>
      <c r="C1012" s="6" t="s">
        <v>3309</v>
      </c>
      <c r="D1012" s="6" t="s">
        <v>3310</v>
      </c>
      <c r="E1012" s="6" t="str">
        <f t="shared" si="62"/>
        <v>Bifidobacterium breve B21a</v>
      </c>
      <c r="F1012" s="6" t="str">
        <f t="shared" si="63"/>
        <v xml:space="preserve">Bifidobacterium </v>
      </c>
      <c r="G1012" s="6" t="str">
        <f t="shared" si="64"/>
        <v xml:space="preserve">breve </v>
      </c>
      <c r="H1012" s="6" t="s">
        <v>3307</v>
      </c>
      <c r="I1012" t="str">
        <f t="shared" si="65"/>
        <v>breve B21a</v>
      </c>
      <c r="J1012" t="s">
        <v>12</v>
      </c>
      <c r="K1012" t="s">
        <v>1401</v>
      </c>
      <c r="L1012" t="s">
        <v>1401</v>
      </c>
      <c r="M1012">
        <v>5.2060000000000004</v>
      </c>
      <c r="N1012">
        <v>56.262</v>
      </c>
      <c r="O1012" s="7">
        <v>5</v>
      </c>
      <c r="P1012" t="s">
        <v>18</v>
      </c>
      <c r="Q1012" t="s">
        <v>18</v>
      </c>
      <c r="R1012" t="s">
        <v>18</v>
      </c>
      <c r="S1012" s="7">
        <v>5</v>
      </c>
      <c r="T1012" s="7" t="s">
        <v>18</v>
      </c>
    </row>
    <row r="1013" spans="1:20" x14ac:dyDescent="0.25">
      <c r="A1013" s="6">
        <v>1012</v>
      </c>
      <c r="B1013" s="6" t="s">
        <v>3312</v>
      </c>
      <c r="C1013" s="6" t="s">
        <v>18</v>
      </c>
      <c r="D1013" s="6" t="s">
        <v>3313</v>
      </c>
      <c r="E1013" s="6" t="str">
        <f t="shared" si="62"/>
        <v>Bifidobacterium breve BR3</v>
      </c>
      <c r="F1013" s="6" t="str">
        <f t="shared" si="63"/>
        <v xml:space="preserve">Bifidobacterium </v>
      </c>
      <c r="G1013" s="6" t="str">
        <f t="shared" si="64"/>
        <v xml:space="preserve">breve </v>
      </c>
      <c r="H1013" s="6" t="s">
        <v>3311</v>
      </c>
      <c r="I1013" t="str">
        <f t="shared" si="65"/>
        <v>breve BR3</v>
      </c>
      <c r="J1013" t="s">
        <v>12</v>
      </c>
      <c r="K1013" t="s">
        <v>1401</v>
      </c>
      <c r="L1013" t="s">
        <v>1401</v>
      </c>
      <c r="M1013">
        <v>4.891</v>
      </c>
      <c r="N1013">
        <v>61.909599999999998</v>
      </c>
      <c r="O1013" s="7">
        <v>6</v>
      </c>
      <c r="P1013" t="s">
        <v>18</v>
      </c>
      <c r="Q1013" t="s">
        <v>18</v>
      </c>
      <c r="R1013" t="s">
        <v>18</v>
      </c>
      <c r="S1013" s="7">
        <v>6</v>
      </c>
      <c r="T1013" s="7" t="s">
        <v>18</v>
      </c>
    </row>
    <row r="1014" spans="1:20" x14ac:dyDescent="0.25">
      <c r="A1014" s="6">
        <v>1013</v>
      </c>
      <c r="B1014" s="6" t="s">
        <v>3315</v>
      </c>
      <c r="C1014" s="6" t="s">
        <v>3316</v>
      </c>
      <c r="D1014" s="6" t="s">
        <v>3317</v>
      </c>
      <c r="E1014" s="6" t="str">
        <f t="shared" si="62"/>
        <v>Bifidobacterium catenulatum L48</v>
      </c>
      <c r="F1014" s="6" t="str">
        <f t="shared" si="63"/>
        <v xml:space="preserve">Bifidobacterium </v>
      </c>
      <c r="G1014" s="6" t="str">
        <f t="shared" si="64"/>
        <v xml:space="preserve">catenulatum </v>
      </c>
      <c r="H1014" s="6" t="s">
        <v>3314</v>
      </c>
      <c r="I1014" t="str">
        <f t="shared" si="65"/>
        <v>catenulatum L48</v>
      </c>
      <c r="J1014" t="s">
        <v>12</v>
      </c>
      <c r="K1014" t="s">
        <v>1401</v>
      </c>
      <c r="L1014" t="s">
        <v>1401</v>
      </c>
      <c r="M1014">
        <v>2.54</v>
      </c>
      <c r="N1014">
        <v>63.6614</v>
      </c>
      <c r="O1014" s="7">
        <v>3</v>
      </c>
      <c r="P1014" t="s">
        <v>18</v>
      </c>
      <c r="Q1014" t="s">
        <v>18</v>
      </c>
      <c r="R1014" t="s">
        <v>18</v>
      </c>
      <c r="S1014" s="7">
        <v>3</v>
      </c>
      <c r="T1014" s="7" t="s">
        <v>18</v>
      </c>
    </row>
    <row r="1015" spans="1:20" x14ac:dyDescent="0.25">
      <c r="A1015" s="6">
        <v>1014</v>
      </c>
      <c r="B1015" s="6" t="s">
        <v>3319</v>
      </c>
      <c r="C1015" s="6" t="s">
        <v>3320</v>
      </c>
      <c r="D1015" s="6" t="s">
        <v>3321</v>
      </c>
      <c r="E1015" s="6" t="str">
        <f t="shared" si="62"/>
        <v>Bifidobacterium kashiwanohense JCM 15439</v>
      </c>
      <c r="F1015" s="6" t="str">
        <f t="shared" si="63"/>
        <v xml:space="preserve">Bifidobacterium </v>
      </c>
      <c r="G1015" s="6" t="str">
        <f t="shared" si="64"/>
        <v xml:space="preserve">kashiwanohense </v>
      </c>
      <c r="H1015" s="6" t="s">
        <v>3318</v>
      </c>
      <c r="I1015" t="str">
        <f t="shared" si="65"/>
        <v>kashiwanohense JCM 1</v>
      </c>
      <c r="J1015" t="s">
        <v>12</v>
      </c>
      <c r="K1015" t="s">
        <v>1401</v>
      </c>
      <c r="L1015" t="s">
        <v>1401</v>
      </c>
      <c r="M1015">
        <v>7.7160000000000002</v>
      </c>
      <c r="N1015">
        <v>64.8523</v>
      </c>
      <c r="O1015" s="7">
        <v>6</v>
      </c>
      <c r="P1015" t="s">
        <v>18</v>
      </c>
      <c r="Q1015" t="s">
        <v>18</v>
      </c>
      <c r="R1015" t="s">
        <v>18</v>
      </c>
      <c r="S1015" s="7">
        <v>6</v>
      </c>
      <c r="T1015" s="7" t="s">
        <v>18</v>
      </c>
    </row>
    <row r="1016" spans="1:20" x14ac:dyDescent="0.25">
      <c r="A1016" s="6">
        <v>1015</v>
      </c>
      <c r="B1016" s="6" t="s">
        <v>3322</v>
      </c>
      <c r="C1016" s="6" t="s">
        <v>3323</v>
      </c>
      <c r="D1016" s="6" t="s">
        <v>3324</v>
      </c>
      <c r="E1016" s="6" t="str">
        <f t="shared" si="62"/>
        <v>Bifidobacterium kashiwanohense JCM 15439</v>
      </c>
      <c r="F1016" s="6" t="str">
        <f t="shared" si="63"/>
        <v xml:space="preserve">Bifidobacterium </v>
      </c>
      <c r="G1016" s="6" t="str">
        <f t="shared" si="64"/>
        <v xml:space="preserve">kashiwanohense </v>
      </c>
      <c r="H1016" s="6" t="s">
        <v>3318</v>
      </c>
      <c r="I1016" t="str">
        <f t="shared" si="65"/>
        <v>kashiwanohense JCM 1</v>
      </c>
      <c r="J1016" t="s">
        <v>12</v>
      </c>
      <c r="K1016" t="s">
        <v>1401</v>
      </c>
      <c r="L1016" t="s">
        <v>1401</v>
      </c>
      <c r="M1016">
        <v>2.92</v>
      </c>
      <c r="N1016">
        <v>62.602699999999999</v>
      </c>
      <c r="O1016" s="7">
        <v>6</v>
      </c>
      <c r="P1016" t="s">
        <v>18</v>
      </c>
      <c r="Q1016" t="s">
        <v>18</v>
      </c>
      <c r="R1016" t="s">
        <v>18</v>
      </c>
      <c r="S1016" s="7">
        <v>6</v>
      </c>
      <c r="T1016" s="7" t="s">
        <v>18</v>
      </c>
    </row>
    <row r="1017" spans="1:20" x14ac:dyDescent="0.25">
      <c r="A1017" s="6">
        <v>1016</v>
      </c>
      <c r="B1017" s="6" t="s">
        <v>3326</v>
      </c>
      <c r="C1017" s="6" t="s">
        <v>3327</v>
      </c>
      <c r="D1017" s="6" t="s">
        <v>3328</v>
      </c>
      <c r="E1017" s="6" t="str">
        <f t="shared" si="62"/>
        <v>Bifidobacterium longum</v>
      </c>
      <c r="F1017" s="6" t="str">
        <f t="shared" si="63"/>
        <v xml:space="preserve">Bifidobacterium </v>
      </c>
      <c r="G1017" s="6" t="str">
        <f t="shared" si="64"/>
        <v>longum</v>
      </c>
      <c r="H1017" s="6" t="s">
        <v>3325</v>
      </c>
      <c r="I1017" t="str">
        <f t="shared" si="65"/>
        <v>longum</v>
      </c>
      <c r="J1017" t="s">
        <v>12</v>
      </c>
      <c r="K1017" t="s">
        <v>1401</v>
      </c>
      <c r="L1017" t="s">
        <v>1401</v>
      </c>
      <c r="M1017">
        <v>3.6819999999999999</v>
      </c>
      <c r="N1017">
        <v>65.073300000000003</v>
      </c>
      <c r="O1017" s="7">
        <v>2</v>
      </c>
      <c r="P1017" t="s">
        <v>18</v>
      </c>
      <c r="Q1017" t="s">
        <v>18</v>
      </c>
      <c r="R1017" t="s">
        <v>18</v>
      </c>
      <c r="S1017" s="7">
        <v>2</v>
      </c>
      <c r="T1017" s="7" t="s">
        <v>18</v>
      </c>
    </row>
    <row r="1018" spans="1:20" x14ac:dyDescent="0.25">
      <c r="A1018" s="6">
        <v>1017</v>
      </c>
      <c r="B1018" s="6" t="s">
        <v>3330</v>
      </c>
      <c r="C1018" s="6" t="s">
        <v>3331</v>
      </c>
      <c r="D1018" s="6" t="s">
        <v>3332</v>
      </c>
      <c r="E1018" s="6" t="str">
        <f t="shared" si="62"/>
        <v>Bifidobacterium longum KJ</v>
      </c>
      <c r="F1018" s="6" t="str">
        <f t="shared" si="63"/>
        <v xml:space="preserve">Bifidobacterium </v>
      </c>
      <c r="G1018" s="6" t="str">
        <f t="shared" si="64"/>
        <v xml:space="preserve">longum </v>
      </c>
      <c r="H1018" s="6" t="s">
        <v>3329</v>
      </c>
      <c r="I1018" t="str">
        <f t="shared" si="65"/>
        <v>longum KJ</v>
      </c>
      <c r="J1018" t="s">
        <v>12</v>
      </c>
      <c r="K1018" t="s">
        <v>1401</v>
      </c>
      <c r="L1018" t="s">
        <v>1401</v>
      </c>
      <c r="M1018">
        <v>3.625</v>
      </c>
      <c r="N1018">
        <v>65.131</v>
      </c>
      <c r="O1018" s="7">
        <v>3</v>
      </c>
      <c r="P1018" t="s">
        <v>18</v>
      </c>
      <c r="Q1018" t="s">
        <v>18</v>
      </c>
      <c r="R1018" t="s">
        <v>18</v>
      </c>
      <c r="S1018" s="7">
        <v>3</v>
      </c>
      <c r="T1018" s="7" t="s">
        <v>18</v>
      </c>
    </row>
    <row r="1019" spans="1:20" x14ac:dyDescent="0.25">
      <c r="A1019" s="6">
        <v>1018</v>
      </c>
      <c r="B1019" s="6" t="s">
        <v>3333</v>
      </c>
      <c r="C1019" s="6" t="s">
        <v>3334</v>
      </c>
      <c r="D1019" s="6" t="s">
        <v>3335</v>
      </c>
      <c r="E1019" s="6" t="str">
        <f t="shared" si="62"/>
        <v>Bifidobacterium longum KJ</v>
      </c>
      <c r="F1019" s="6" t="str">
        <f t="shared" si="63"/>
        <v xml:space="preserve">Bifidobacterium </v>
      </c>
      <c r="G1019" s="6" t="str">
        <f t="shared" si="64"/>
        <v xml:space="preserve">longum </v>
      </c>
      <c r="H1019" s="6" t="s">
        <v>3329</v>
      </c>
      <c r="I1019" t="str">
        <f t="shared" si="65"/>
        <v>longum KJ</v>
      </c>
      <c r="J1019" t="s">
        <v>12</v>
      </c>
      <c r="K1019" t="s">
        <v>1401</v>
      </c>
      <c r="L1019" t="s">
        <v>1401</v>
      </c>
      <c r="M1019">
        <v>4.96</v>
      </c>
      <c r="N1019">
        <v>61.834699999999998</v>
      </c>
      <c r="O1019" s="7">
        <v>3</v>
      </c>
      <c r="P1019" t="s">
        <v>18</v>
      </c>
      <c r="Q1019" t="s">
        <v>18</v>
      </c>
      <c r="R1019" t="s">
        <v>18</v>
      </c>
      <c r="S1019" s="7">
        <v>3</v>
      </c>
      <c r="T1019" s="7" t="s">
        <v>18</v>
      </c>
    </row>
    <row r="1020" spans="1:20" x14ac:dyDescent="0.25">
      <c r="A1020" s="6">
        <v>1019</v>
      </c>
      <c r="B1020" s="6" t="s">
        <v>3337</v>
      </c>
      <c r="C1020" s="6" t="s">
        <v>3338</v>
      </c>
      <c r="D1020" s="6" t="s">
        <v>3339</v>
      </c>
      <c r="E1020" s="6" t="str">
        <f t="shared" si="62"/>
        <v>Bifidobacterium longum RW041</v>
      </c>
      <c r="F1020" s="6" t="str">
        <f t="shared" si="63"/>
        <v xml:space="preserve">Bifidobacterium </v>
      </c>
      <c r="G1020" s="6" t="str">
        <f t="shared" si="64"/>
        <v xml:space="preserve">longum </v>
      </c>
      <c r="H1020" s="6" t="s">
        <v>3336</v>
      </c>
      <c r="I1020" t="str">
        <f t="shared" si="65"/>
        <v>longum RW041</v>
      </c>
      <c r="J1020" t="s">
        <v>12</v>
      </c>
      <c r="K1020" t="s">
        <v>1401</v>
      </c>
      <c r="L1020" t="s">
        <v>1401</v>
      </c>
      <c r="M1020">
        <v>3.6840000000000002</v>
      </c>
      <c r="N1020">
        <v>64.685100000000006</v>
      </c>
      <c r="O1020" s="7">
        <v>3</v>
      </c>
      <c r="P1020" t="s">
        <v>18</v>
      </c>
      <c r="Q1020" t="s">
        <v>18</v>
      </c>
      <c r="R1020" t="s">
        <v>18</v>
      </c>
      <c r="S1020" s="7">
        <v>3</v>
      </c>
      <c r="T1020" s="7" t="s">
        <v>18</v>
      </c>
    </row>
    <row r="1021" spans="1:20" x14ac:dyDescent="0.25">
      <c r="A1021" s="6">
        <v>1020</v>
      </c>
      <c r="B1021" s="6" t="s">
        <v>3340</v>
      </c>
      <c r="C1021" s="6" t="s">
        <v>3341</v>
      </c>
      <c r="D1021" s="6" t="s">
        <v>3342</v>
      </c>
      <c r="E1021" s="6" t="str">
        <f t="shared" si="62"/>
        <v>Bifidobacterium longum</v>
      </c>
      <c r="F1021" s="6" t="str">
        <f t="shared" si="63"/>
        <v xml:space="preserve">Bifidobacterium </v>
      </c>
      <c r="G1021" s="6" t="str">
        <f t="shared" si="64"/>
        <v>longum</v>
      </c>
      <c r="H1021" s="6" t="s">
        <v>3325</v>
      </c>
      <c r="I1021" t="str">
        <f t="shared" si="65"/>
        <v>longum</v>
      </c>
      <c r="J1021" t="s">
        <v>12</v>
      </c>
      <c r="K1021" t="s">
        <v>1401</v>
      </c>
      <c r="L1021" t="s">
        <v>1401</v>
      </c>
      <c r="M1021">
        <v>3.6240000000000001</v>
      </c>
      <c r="N1021">
        <v>65.093800000000002</v>
      </c>
      <c r="O1021" s="7">
        <v>4</v>
      </c>
      <c r="P1021" t="s">
        <v>18</v>
      </c>
      <c r="Q1021" t="s">
        <v>18</v>
      </c>
      <c r="R1021" t="s">
        <v>18</v>
      </c>
      <c r="S1021" s="7">
        <v>4</v>
      </c>
      <c r="T1021" s="7" t="s">
        <v>18</v>
      </c>
    </row>
    <row r="1022" spans="1:20" x14ac:dyDescent="0.25">
      <c r="A1022" s="6">
        <v>1021</v>
      </c>
      <c r="B1022" s="6" t="s">
        <v>3344</v>
      </c>
      <c r="C1022" s="6" t="s">
        <v>3345</v>
      </c>
      <c r="D1022" s="6" t="s">
        <v>3346</v>
      </c>
      <c r="E1022" s="6" t="str">
        <f t="shared" si="62"/>
        <v>Bifidobacterium longum DPC6043</v>
      </c>
      <c r="F1022" s="6" t="str">
        <f t="shared" si="63"/>
        <v xml:space="preserve">Bifidobacterium </v>
      </c>
      <c r="G1022" s="6" t="str">
        <f t="shared" si="64"/>
        <v xml:space="preserve">longum </v>
      </c>
      <c r="H1022" s="6" t="s">
        <v>3343</v>
      </c>
      <c r="I1022" t="str">
        <f t="shared" si="65"/>
        <v>longum DPC6043</v>
      </c>
      <c r="J1022" t="s">
        <v>12</v>
      </c>
      <c r="K1022" t="s">
        <v>1401</v>
      </c>
      <c r="L1022" t="s">
        <v>1401</v>
      </c>
      <c r="M1022">
        <v>3.68</v>
      </c>
      <c r="N1022">
        <v>65.108699999999999</v>
      </c>
      <c r="O1022" s="7">
        <v>2</v>
      </c>
      <c r="P1022" t="s">
        <v>18</v>
      </c>
      <c r="Q1022" t="s">
        <v>18</v>
      </c>
      <c r="R1022" t="s">
        <v>18</v>
      </c>
      <c r="S1022" s="7">
        <v>2</v>
      </c>
      <c r="T1022" s="7" t="s">
        <v>18</v>
      </c>
    </row>
    <row r="1023" spans="1:20" x14ac:dyDescent="0.25">
      <c r="A1023" s="6">
        <v>1022</v>
      </c>
      <c r="B1023" s="6" t="s">
        <v>3348</v>
      </c>
      <c r="C1023" s="6" t="s">
        <v>3349</v>
      </c>
      <c r="D1023" s="6" t="s">
        <v>3350</v>
      </c>
      <c r="E1023" s="6" t="str">
        <f t="shared" si="62"/>
        <v>Bifidobacterium longum NAL8</v>
      </c>
      <c r="F1023" s="6" t="str">
        <f t="shared" si="63"/>
        <v xml:space="preserve">Bifidobacterium </v>
      </c>
      <c r="G1023" s="6" t="str">
        <f t="shared" si="64"/>
        <v xml:space="preserve">longum </v>
      </c>
      <c r="H1023" s="6" t="s">
        <v>3347</v>
      </c>
      <c r="I1023" t="str">
        <f t="shared" si="65"/>
        <v>longum NAL8</v>
      </c>
      <c r="J1023" t="s">
        <v>12</v>
      </c>
      <c r="K1023" t="s">
        <v>1401</v>
      </c>
      <c r="L1023" t="s">
        <v>1401</v>
      </c>
      <c r="M1023">
        <v>3.4889999999999999</v>
      </c>
      <c r="N1023">
        <v>58.956699999999998</v>
      </c>
      <c r="O1023" s="7">
        <v>5</v>
      </c>
      <c r="P1023" t="s">
        <v>18</v>
      </c>
      <c r="Q1023" t="s">
        <v>18</v>
      </c>
      <c r="R1023" t="s">
        <v>18</v>
      </c>
      <c r="S1023" s="7">
        <v>5</v>
      </c>
      <c r="T1023" s="7" t="s">
        <v>18</v>
      </c>
    </row>
    <row r="1024" spans="1:20" x14ac:dyDescent="0.25">
      <c r="A1024" s="6">
        <v>1023</v>
      </c>
      <c r="B1024" s="6" t="s">
        <v>3352</v>
      </c>
      <c r="C1024" s="6" t="s">
        <v>3353</v>
      </c>
      <c r="D1024" s="6" t="s">
        <v>3354</v>
      </c>
      <c r="E1024" s="6" t="str">
        <f t="shared" si="62"/>
        <v>Bifidobacterium longum M62</v>
      </c>
      <c r="F1024" s="6" t="str">
        <f t="shared" si="63"/>
        <v xml:space="preserve">Bifidobacterium </v>
      </c>
      <c r="G1024" s="6" t="str">
        <f t="shared" si="64"/>
        <v xml:space="preserve">longum </v>
      </c>
      <c r="H1024" s="6" t="s">
        <v>3351</v>
      </c>
      <c r="I1024" t="str">
        <f t="shared" si="65"/>
        <v>longum M62</v>
      </c>
      <c r="J1024" t="s">
        <v>12</v>
      </c>
      <c r="K1024" t="s">
        <v>1401</v>
      </c>
      <c r="L1024" t="s">
        <v>1401</v>
      </c>
      <c r="M1024">
        <v>4.8959999999999999</v>
      </c>
      <c r="N1024">
        <v>61.928100000000001</v>
      </c>
      <c r="O1024" s="7">
        <v>4</v>
      </c>
      <c r="P1024" t="s">
        <v>18</v>
      </c>
      <c r="Q1024" t="s">
        <v>18</v>
      </c>
      <c r="R1024" t="s">
        <v>18</v>
      </c>
      <c r="S1024" s="7">
        <v>4</v>
      </c>
      <c r="T1024" s="7" t="s">
        <v>18</v>
      </c>
    </row>
    <row r="1025" spans="1:20" x14ac:dyDescent="0.25">
      <c r="A1025" s="6">
        <v>1024</v>
      </c>
      <c r="B1025" s="6" t="s">
        <v>3356</v>
      </c>
      <c r="C1025" s="6" t="s">
        <v>3357</v>
      </c>
      <c r="D1025" s="6" t="s">
        <v>3358</v>
      </c>
      <c r="E1025" s="6" t="str">
        <f t="shared" si="62"/>
        <v>Bifidobacterium longum VMKB44</v>
      </c>
      <c r="F1025" s="6" t="str">
        <f t="shared" si="63"/>
        <v xml:space="preserve">Bifidobacterium </v>
      </c>
      <c r="G1025" s="6" t="str">
        <f t="shared" si="64"/>
        <v xml:space="preserve">longum </v>
      </c>
      <c r="H1025" s="6" t="s">
        <v>3355</v>
      </c>
      <c r="I1025" t="str">
        <f t="shared" si="65"/>
        <v>longum VMKB44</v>
      </c>
      <c r="J1025" t="s">
        <v>12</v>
      </c>
      <c r="K1025" t="s">
        <v>1401</v>
      </c>
      <c r="L1025" t="s">
        <v>1401</v>
      </c>
      <c r="M1025">
        <v>3.6240000000000001</v>
      </c>
      <c r="N1025">
        <v>65.121399999999994</v>
      </c>
      <c r="O1025" s="7">
        <v>2</v>
      </c>
      <c r="P1025" t="s">
        <v>18</v>
      </c>
      <c r="Q1025" t="s">
        <v>18</v>
      </c>
      <c r="R1025" t="s">
        <v>18</v>
      </c>
      <c r="S1025" s="7">
        <v>2</v>
      </c>
      <c r="T1025" s="7" t="s">
        <v>18</v>
      </c>
    </row>
    <row r="1026" spans="1:20" x14ac:dyDescent="0.25">
      <c r="A1026" s="6">
        <v>1025</v>
      </c>
      <c r="B1026" s="6" t="s">
        <v>3360</v>
      </c>
      <c r="C1026" s="6" t="s">
        <v>3361</v>
      </c>
      <c r="D1026" s="6" t="s">
        <v>3362</v>
      </c>
      <c r="E1026" s="6" t="str">
        <f t="shared" si="62"/>
        <v>Bifidobacterium longum FI10564</v>
      </c>
      <c r="F1026" s="6" t="str">
        <f t="shared" si="63"/>
        <v xml:space="preserve">Bifidobacterium </v>
      </c>
      <c r="G1026" s="6" t="str">
        <f t="shared" si="64"/>
        <v xml:space="preserve">longum </v>
      </c>
      <c r="H1026" s="6" t="s">
        <v>3359</v>
      </c>
      <c r="I1026" t="str">
        <f t="shared" si="65"/>
        <v>longum FI10564</v>
      </c>
      <c r="J1026" t="s">
        <v>12</v>
      </c>
      <c r="K1026" t="s">
        <v>1401</v>
      </c>
      <c r="L1026" t="s">
        <v>1401</v>
      </c>
      <c r="M1026">
        <v>2.1970000000000001</v>
      </c>
      <c r="N1026">
        <v>61.9026</v>
      </c>
      <c r="O1026" s="7">
        <v>4</v>
      </c>
      <c r="P1026" t="s">
        <v>18</v>
      </c>
      <c r="Q1026" t="s">
        <v>18</v>
      </c>
      <c r="R1026" t="s">
        <v>18</v>
      </c>
      <c r="S1026" s="7">
        <v>4</v>
      </c>
      <c r="T1026" s="7" t="s">
        <v>18</v>
      </c>
    </row>
    <row r="1027" spans="1:20" x14ac:dyDescent="0.25">
      <c r="A1027" s="6">
        <v>1026</v>
      </c>
      <c r="B1027" s="6" t="s">
        <v>3363</v>
      </c>
      <c r="C1027" s="6" t="s">
        <v>3364</v>
      </c>
      <c r="D1027" s="6" t="s">
        <v>3365</v>
      </c>
      <c r="E1027" s="6" t="str">
        <f t="shared" ref="E1027:E1090" si="66">IF(IFERROR(SEARCH("'",H1027,1)=1,LOOKUP($A1027,$A:$A,H:H))=TRUE,"-",IF(IFERROR(SEARCH("[",H1027,1)=1,LOOKUP($A1027,$A:$A,H:H))=TRUE,"-",IF(EXACT(MID(H1027,1,1),MID(PROPER(H1027),1,1))=FALSE,"-",IF(MID(H1027,1,11)="Candidatus ",MID(H1027,12,100),H1027))))</f>
        <v>Bifidobacterium longum DPC6043</v>
      </c>
      <c r="F1027" s="6" t="str">
        <f t="shared" ref="F1027:F1090" si="67">IF(E1027="-","-",LEFT(E1027,FIND(" ",E1027,1)))</f>
        <v xml:space="preserve">Bifidobacterium </v>
      </c>
      <c r="G1027" s="6" t="str">
        <f t="shared" ref="G1027:G1090" si="68">IF(ISERR(LEFT($I:$I,FIND(" ",$I:$I,1))),$I1027,LEFT($I:$I,FIND(" ",$I:$I,1)))</f>
        <v xml:space="preserve">longum </v>
      </c>
      <c r="H1027" s="6" t="s">
        <v>3343</v>
      </c>
      <c r="I1027" t="str">
        <f t="shared" si="65"/>
        <v>longum DPC6043</v>
      </c>
      <c r="J1027" t="s">
        <v>12</v>
      </c>
      <c r="K1027" t="s">
        <v>1401</v>
      </c>
      <c r="L1027" t="s">
        <v>1401</v>
      </c>
      <c r="M1027">
        <v>4.8959999999999999</v>
      </c>
      <c r="N1027">
        <v>61.846400000000003</v>
      </c>
      <c r="O1027" s="7">
        <v>3</v>
      </c>
      <c r="P1027" t="s">
        <v>18</v>
      </c>
      <c r="Q1027" t="s">
        <v>18</v>
      </c>
      <c r="R1027" t="s">
        <v>18</v>
      </c>
      <c r="S1027" s="7">
        <v>3</v>
      </c>
      <c r="T1027" s="7" t="s">
        <v>18</v>
      </c>
    </row>
    <row r="1028" spans="1:20" x14ac:dyDescent="0.25">
      <c r="A1028" s="6">
        <v>1027</v>
      </c>
      <c r="B1028" s="6" t="s">
        <v>3366</v>
      </c>
      <c r="C1028" s="6" t="s">
        <v>3367</v>
      </c>
      <c r="D1028" s="6" t="s">
        <v>3368</v>
      </c>
      <c r="E1028" s="6" t="str">
        <f t="shared" si="66"/>
        <v>Bifidobacterium longum RW041</v>
      </c>
      <c r="F1028" s="6" t="str">
        <f t="shared" si="67"/>
        <v xml:space="preserve">Bifidobacterium </v>
      </c>
      <c r="G1028" s="6" t="str">
        <f t="shared" si="68"/>
        <v xml:space="preserve">longum </v>
      </c>
      <c r="H1028" s="6" t="s">
        <v>3336</v>
      </c>
      <c r="I1028" t="str">
        <f t="shared" si="65"/>
        <v>longum RW041</v>
      </c>
      <c r="J1028" t="s">
        <v>12</v>
      </c>
      <c r="K1028" t="s">
        <v>1401</v>
      </c>
      <c r="L1028" t="s">
        <v>1401</v>
      </c>
      <c r="M1028">
        <v>10.224</v>
      </c>
      <c r="N1028">
        <v>62.030500000000004</v>
      </c>
      <c r="O1028" s="7">
        <v>8</v>
      </c>
      <c r="P1028" t="s">
        <v>18</v>
      </c>
      <c r="Q1028" t="s">
        <v>18</v>
      </c>
      <c r="R1028" t="s">
        <v>18</v>
      </c>
      <c r="S1028" s="7">
        <v>8</v>
      </c>
      <c r="T1028" s="7" t="s">
        <v>18</v>
      </c>
    </row>
    <row r="1029" spans="1:20" x14ac:dyDescent="0.25">
      <c r="A1029" s="6">
        <v>1028</v>
      </c>
      <c r="B1029" s="6" t="s">
        <v>3370</v>
      </c>
      <c r="C1029" s="6" t="s">
        <v>3371</v>
      </c>
      <c r="D1029" s="6" t="s">
        <v>3372</v>
      </c>
      <c r="E1029" s="6" t="str">
        <f t="shared" si="66"/>
        <v>Bifidobacterium longum RW048</v>
      </c>
      <c r="F1029" s="6" t="str">
        <f t="shared" si="67"/>
        <v xml:space="preserve">Bifidobacterium </v>
      </c>
      <c r="G1029" s="6" t="str">
        <f t="shared" si="68"/>
        <v xml:space="preserve">longum </v>
      </c>
      <c r="H1029" s="6" t="s">
        <v>3369</v>
      </c>
      <c r="I1029" t="str">
        <f t="shared" si="65"/>
        <v>longum RW048</v>
      </c>
      <c r="J1029" t="s">
        <v>12</v>
      </c>
      <c r="K1029" t="s">
        <v>1401</v>
      </c>
      <c r="L1029" t="s">
        <v>1401</v>
      </c>
      <c r="M1029">
        <v>3.5379999999999998</v>
      </c>
      <c r="N1029">
        <v>58.790300000000002</v>
      </c>
      <c r="O1029" s="7">
        <v>4</v>
      </c>
      <c r="P1029" t="s">
        <v>18</v>
      </c>
      <c r="Q1029" t="s">
        <v>18</v>
      </c>
      <c r="R1029" t="s">
        <v>18</v>
      </c>
      <c r="S1029" s="7">
        <v>4</v>
      </c>
      <c r="T1029" s="7" t="s">
        <v>18</v>
      </c>
    </row>
    <row r="1030" spans="1:20" x14ac:dyDescent="0.25">
      <c r="A1030" s="6">
        <v>1029</v>
      </c>
      <c r="B1030" s="6" t="s">
        <v>3373</v>
      </c>
      <c r="C1030" s="6" t="s">
        <v>3374</v>
      </c>
      <c r="D1030" s="6" t="s">
        <v>3375</v>
      </c>
      <c r="E1030" s="6" t="str">
        <f t="shared" si="66"/>
        <v>Bifidobacterium longum NAL8</v>
      </c>
      <c r="F1030" s="6" t="str">
        <f t="shared" si="67"/>
        <v xml:space="preserve">Bifidobacterium </v>
      </c>
      <c r="G1030" s="6" t="str">
        <f t="shared" si="68"/>
        <v xml:space="preserve">longum </v>
      </c>
      <c r="H1030" s="6" t="s">
        <v>3347</v>
      </c>
      <c r="I1030" t="str">
        <f t="shared" si="65"/>
        <v>longum NAL8</v>
      </c>
      <c r="J1030" t="s">
        <v>12</v>
      </c>
      <c r="K1030" t="s">
        <v>1401</v>
      </c>
      <c r="L1030" t="s">
        <v>1401</v>
      </c>
      <c r="M1030">
        <v>4.91</v>
      </c>
      <c r="N1030">
        <v>61.873699999999999</v>
      </c>
      <c r="O1030" s="7">
        <v>7</v>
      </c>
      <c r="P1030" t="s">
        <v>18</v>
      </c>
      <c r="Q1030" t="s">
        <v>18</v>
      </c>
      <c r="R1030" t="s">
        <v>18</v>
      </c>
      <c r="S1030" s="7">
        <v>7</v>
      </c>
      <c r="T1030" s="7" t="s">
        <v>18</v>
      </c>
    </row>
    <row r="1031" spans="1:20" x14ac:dyDescent="0.25">
      <c r="A1031" s="6">
        <v>1030</v>
      </c>
      <c r="B1031" s="6" t="s">
        <v>3377</v>
      </c>
      <c r="C1031" s="6" t="s">
        <v>18</v>
      </c>
      <c r="D1031" s="6" t="s">
        <v>3378</v>
      </c>
      <c r="E1031" s="6" t="str">
        <f t="shared" si="66"/>
        <v>Bifidobacterium longum BG7</v>
      </c>
      <c r="F1031" s="6" t="str">
        <f t="shared" si="67"/>
        <v xml:space="preserve">Bifidobacterium </v>
      </c>
      <c r="G1031" s="6" t="str">
        <f t="shared" si="68"/>
        <v xml:space="preserve">longum </v>
      </c>
      <c r="H1031" s="6" t="s">
        <v>3376</v>
      </c>
      <c r="I1031" t="str">
        <f t="shared" si="65"/>
        <v>longum BG7</v>
      </c>
      <c r="J1031" t="s">
        <v>12</v>
      </c>
      <c r="K1031" t="s">
        <v>1401</v>
      </c>
      <c r="L1031" t="s">
        <v>1401</v>
      </c>
      <c r="M1031">
        <v>2.6379999999999999</v>
      </c>
      <c r="N1031">
        <v>66.300200000000004</v>
      </c>
      <c r="O1031" s="7">
        <v>2</v>
      </c>
      <c r="P1031" t="s">
        <v>18</v>
      </c>
      <c r="Q1031" t="s">
        <v>18</v>
      </c>
      <c r="R1031" t="s">
        <v>18</v>
      </c>
      <c r="S1031" s="7">
        <v>2</v>
      </c>
      <c r="T1031" s="7" t="s">
        <v>18</v>
      </c>
    </row>
    <row r="1032" spans="1:20" x14ac:dyDescent="0.25">
      <c r="A1032" s="6">
        <v>1031</v>
      </c>
      <c r="B1032" s="6" t="s">
        <v>3380</v>
      </c>
      <c r="C1032" s="6" t="s">
        <v>3381</v>
      </c>
      <c r="D1032" s="6" t="s">
        <v>3382</v>
      </c>
      <c r="E1032" s="6" t="str">
        <f t="shared" si="66"/>
        <v>Bifidobacterium longum DJO10A</v>
      </c>
      <c r="F1032" s="6" t="str">
        <f t="shared" si="67"/>
        <v xml:space="preserve">Bifidobacterium </v>
      </c>
      <c r="G1032" s="6" t="str">
        <f t="shared" si="68"/>
        <v xml:space="preserve">longum </v>
      </c>
      <c r="H1032" s="6" t="s">
        <v>3379</v>
      </c>
      <c r="I1032" t="str">
        <f t="shared" si="65"/>
        <v>longum DJO10A</v>
      </c>
      <c r="J1032" t="s">
        <v>12</v>
      </c>
      <c r="K1032" t="s">
        <v>1401</v>
      </c>
      <c r="L1032" t="s">
        <v>1401</v>
      </c>
      <c r="M1032">
        <v>3.661</v>
      </c>
      <c r="N1032">
        <v>66.184100000000001</v>
      </c>
      <c r="O1032" s="7">
        <v>4</v>
      </c>
      <c r="P1032" t="s">
        <v>18</v>
      </c>
      <c r="Q1032" t="s">
        <v>18</v>
      </c>
      <c r="R1032" t="s">
        <v>18</v>
      </c>
      <c r="S1032" s="7">
        <v>4</v>
      </c>
      <c r="T1032" s="7" t="s">
        <v>18</v>
      </c>
    </row>
    <row r="1033" spans="1:20" x14ac:dyDescent="0.25">
      <c r="A1033" s="6">
        <v>1032</v>
      </c>
      <c r="B1033" s="6" t="s">
        <v>3383</v>
      </c>
      <c r="C1033" s="6" t="s">
        <v>3384</v>
      </c>
      <c r="D1033" s="6" t="s">
        <v>3385</v>
      </c>
      <c r="E1033" s="6" t="str">
        <f t="shared" si="66"/>
        <v>Bifidobacterium longum DJO10A</v>
      </c>
      <c r="F1033" s="6" t="str">
        <f t="shared" si="67"/>
        <v xml:space="preserve">Bifidobacterium </v>
      </c>
      <c r="G1033" s="6" t="str">
        <f t="shared" si="68"/>
        <v xml:space="preserve">longum </v>
      </c>
      <c r="H1033" s="6" t="s">
        <v>3379</v>
      </c>
      <c r="I1033" t="str">
        <f t="shared" si="65"/>
        <v>longum DJO10A</v>
      </c>
      <c r="J1033" t="s">
        <v>12</v>
      </c>
      <c r="K1033" t="s">
        <v>1401</v>
      </c>
      <c r="L1033" t="s">
        <v>1401</v>
      </c>
      <c r="M1033">
        <v>10.073</v>
      </c>
      <c r="N1033">
        <v>62.176099999999998</v>
      </c>
      <c r="O1033" s="7">
        <v>9</v>
      </c>
      <c r="P1033" t="s">
        <v>18</v>
      </c>
      <c r="Q1033" t="s">
        <v>18</v>
      </c>
      <c r="R1033" t="s">
        <v>18</v>
      </c>
      <c r="S1033" s="7">
        <v>10</v>
      </c>
      <c r="T1033" s="7">
        <v>1</v>
      </c>
    </row>
    <row r="1034" spans="1:20" x14ac:dyDescent="0.25">
      <c r="A1034" s="6">
        <v>1033</v>
      </c>
      <c r="B1034" s="6" t="s">
        <v>3387</v>
      </c>
      <c r="C1034" s="6" t="s">
        <v>3388</v>
      </c>
      <c r="D1034" s="6" t="s">
        <v>3389</v>
      </c>
      <c r="E1034" s="6" t="str">
        <f t="shared" si="66"/>
        <v>Bifidobacterium longum NCC2705</v>
      </c>
      <c r="F1034" s="6" t="str">
        <f t="shared" si="67"/>
        <v xml:space="preserve">Bifidobacterium </v>
      </c>
      <c r="G1034" s="6" t="str">
        <f t="shared" si="68"/>
        <v xml:space="preserve">longum </v>
      </c>
      <c r="H1034" s="6" t="s">
        <v>3386</v>
      </c>
      <c r="I1034" t="str">
        <f t="shared" si="65"/>
        <v>longum NCC2705</v>
      </c>
      <c r="J1034" t="s">
        <v>12</v>
      </c>
      <c r="K1034" t="s">
        <v>1401</v>
      </c>
      <c r="L1034" t="s">
        <v>1401</v>
      </c>
      <c r="M1034">
        <v>3.6259999999999999</v>
      </c>
      <c r="N1034">
        <v>64.809700000000007</v>
      </c>
      <c r="O1034" s="7">
        <v>2</v>
      </c>
      <c r="P1034" t="s">
        <v>18</v>
      </c>
      <c r="Q1034" t="s">
        <v>18</v>
      </c>
      <c r="R1034" t="s">
        <v>18</v>
      </c>
      <c r="S1034" s="7">
        <v>2</v>
      </c>
      <c r="T1034" s="7" t="s">
        <v>18</v>
      </c>
    </row>
    <row r="1035" spans="1:20" x14ac:dyDescent="0.25">
      <c r="A1035" s="6">
        <v>1034</v>
      </c>
      <c r="B1035" s="6" t="s">
        <v>3391</v>
      </c>
      <c r="C1035" s="6" t="s">
        <v>3392</v>
      </c>
      <c r="D1035" s="6" t="s">
        <v>3393</v>
      </c>
      <c r="E1035" s="6" t="str">
        <f t="shared" si="66"/>
        <v>Bifidobacterium longum subsp. infantis 157F</v>
      </c>
      <c r="F1035" s="6" t="str">
        <f t="shared" si="67"/>
        <v xml:space="preserve">Bifidobacterium </v>
      </c>
      <c r="G1035" s="6" t="str">
        <f t="shared" si="68"/>
        <v xml:space="preserve">longum </v>
      </c>
      <c r="H1035" s="6" t="s">
        <v>3390</v>
      </c>
      <c r="I1035" t="str">
        <f t="shared" si="65"/>
        <v>longum subsp. infant</v>
      </c>
      <c r="J1035" t="s">
        <v>12</v>
      </c>
      <c r="K1035" t="s">
        <v>1401</v>
      </c>
      <c r="L1035" t="s">
        <v>1401</v>
      </c>
      <c r="M1035">
        <v>4.8949999999999996</v>
      </c>
      <c r="N1035">
        <v>61.899900000000002</v>
      </c>
      <c r="O1035" s="7">
        <v>5</v>
      </c>
      <c r="P1035" t="s">
        <v>18</v>
      </c>
      <c r="Q1035" t="s">
        <v>18</v>
      </c>
      <c r="R1035" t="s">
        <v>18</v>
      </c>
      <c r="S1035" s="7">
        <v>5</v>
      </c>
      <c r="T1035" s="7" t="s">
        <v>18</v>
      </c>
    </row>
    <row r="1036" spans="1:20" x14ac:dyDescent="0.25">
      <c r="A1036" s="6">
        <v>1035</v>
      </c>
      <c r="B1036" s="6" t="s">
        <v>3394</v>
      </c>
      <c r="C1036" s="6" t="s">
        <v>3395</v>
      </c>
      <c r="D1036" s="6" t="s">
        <v>3396</v>
      </c>
      <c r="E1036" s="6" t="str">
        <f t="shared" si="66"/>
        <v>Bifidobacterium longum subsp. infantis 157F</v>
      </c>
      <c r="F1036" s="6" t="str">
        <f t="shared" si="67"/>
        <v xml:space="preserve">Bifidobacterium </v>
      </c>
      <c r="G1036" s="6" t="str">
        <f t="shared" si="68"/>
        <v xml:space="preserve">longum </v>
      </c>
      <c r="H1036" s="6" t="s">
        <v>3390</v>
      </c>
      <c r="I1036" t="str">
        <f t="shared" si="65"/>
        <v>longum subsp. infant</v>
      </c>
      <c r="J1036" t="s">
        <v>12</v>
      </c>
      <c r="K1036" t="s">
        <v>1401</v>
      </c>
      <c r="L1036" t="s">
        <v>1401</v>
      </c>
      <c r="M1036">
        <v>3.6240000000000001</v>
      </c>
      <c r="N1036">
        <v>64.955799999999996</v>
      </c>
      <c r="O1036" s="7">
        <v>3</v>
      </c>
      <c r="P1036" t="s">
        <v>18</v>
      </c>
      <c r="Q1036" t="s">
        <v>18</v>
      </c>
      <c r="R1036" t="s">
        <v>18</v>
      </c>
      <c r="S1036" s="7">
        <v>3</v>
      </c>
      <c r="T1036" s="7" t="s">
        <v>18</v>
      </c>
    </row>
    <row r="1037" spans="1:20" x14ac:dyDescent="0.25">
      <c r="A1037" s="6">
        <v>1036</v>
      </c>
      <c r="B1037" s="6" t="s">
        <v>3398</v>
      </c>
      <c r="C1037" s="6" t="s">
        <v>3399</v>
      </c>
      <c r="D1037" s="6" t="s">
        <v>3400</v>
      </c>
      <c r="E1037" s="6" t="str">
        <f t="shared" si="66"/>
        <v>Bifidobacterium longum subsp. longum KACC 91563</v>
      </c>
      <c r="F1037" s="6" t="str">
        <f t="shared" si="67"/>
        <v xml:space="preserve">Bifidobacterium </v>
      </c>
      <c r="G1037" s="6" t="str">
        <f t="shared" si="68"/>
        <v xml:space="preserve">longum </v>
      </c>
      <c r="H1037" s="6" t="s">
        <v>3397</v>
      </c>
      <c r="I1037" t="str">
        <f t="shared" si="65"/>
        <v>longum subsp. longum</v>
      </c>
      <c r="J1037" t="s">
        <v>12</v>
      </c>
      <c r="K1037" t="s">
        <v>1401</v>
      </c>
      <c r="L1037" t="s">
        <v>1401</v>
      </c>
      <c r="M1037">
        <v>6.23</v>
      </c>
      <c r="N1037">
        <v>61.059399999999997</v>
      </c>
      <c r="O1037" s="7">
        <v>2</v>
      </c>
      <c r="P1037" t="s">
        <v>18</v>
      </c>
      <c r="Q1037" t="s">
        <v>18</v>
      </c>
      <c r="R1037" t="s">
        <v>18</v>
      </c>
      <c r="S1037" s="7">
        <v>5</v>
      </c>
      <c r="T1037" s="7">
        <v>3</v>
      </c>
    </row>
    <row r="1038" spans="1:20" x14ac:dyDescent="0.25">
      <c r="A1038" s="6">
        <v>1037</v>
      </c>
      <c r="B1038" s="6" t="s">
        <v>3401</v>
      </c>
      <c r="C1038" s="6" t="s">
        <v>3402</v>
      </c>
      <c r="D1038" s="6" t="s">
        <v>3403</v>
      </c>
      <c r="E1038" s="6" t="str">
        <f t="shared" si="66"/>
        <v>Bifidobacterium longum subsp. longum KACC 91563</v>
      </c>
      <c r="F1038" s="6" t="str">
        <f t="shared" si="67"/>
        <v xml:space="preserve">Bifidobacterium </v>
      </c>
      <c r="G1038" s="6" t="str">
        <f t="shared" si="68"/>
        <v xml:space="preserve">longum </v>
      </c>
      <c r="H1038" s="6" t="s">
        <v>3397</v>
      </c>
      <c r="I1038" t="str">
        <f t="shared" si="65"/>
        <v>longum subsp. longum</v>
      </c>
      <c r="J1038" t="s">
        <v>12</v>
      </c>
      <c r="K1038" t="s">
        <v>1401</v>
      </c>
      <c r="L1038" t="s">
        <v>1401</v>
      </c>
      <c r="M1038">
        <v>4.2329999999999997</v>
      </c>
      <c r="N1038">
        <v>64.375100000000003</v>
      </c>
      <c r="O1038" s="7">
        <v>1</v>
      </c>
      <c r="P1038" t="s">
        <v>18</v>
      </c>
      <c r="Q1038" t="s">
        <v>18</v>
      </c>
      <c r="R1038" t="s">
        <v>18</v>
      </c>
      <c r="S1038" s="7">
        <v>3</v>
      </c>
      <c r="T1038" s="7">
        <v>2</v>
      </c>
    </row>
    <row r="1039" spans="1:20" x14ac:dyDescent="0.25">
      <c r="A1039" s="6">
        <v>1038</v>
      </c>
      <c r="B1039" s="6" t="s">
        <v>3405</v>
      </c>
      <c r="C1039" s="6" t="s">
        <v>3406</v>
      </c>
      <c r="D1039" s="6" t="s">
        <v>3407</v>
      </c>
      <c r="E1039" s="6" t="str">
        <f t="shared" si="66"/>
        <v>Bifidobacterium pseudocatenulatum VMKB4M</v>
      </c>
      <c r="F1039" s="6" t="str">
        <f t="shared" si="67"/>
        <v xml:space="preserve">Bifidobacterium </v>
      </c>
      <c r="G1039" s="6" t="str">
        <f t="shared" si="68"/>
        <v xml:space="preserve">pseudocatenulatum </v>
      </c>
      <c r="H1039" s="6" t="s">
        <v>3404</v>
      </c>
      <c r="I1039" t="str">
        <f t="shared" si="65"/>
        <v>pseudocatenulatum VM</v>
      </c>
      <c r="J1039" t="s">
        <v>12</v>
      </c>
      <c r="K1039" t="s">
        <v>1401</v>
      </c>
      <c r="L1039" t="s">
        <v>1401</v>
      </c>
      <c r="M1039">
        <v>4.4880000000000004</v>
      </c>
      <c r="N1039">
        <v>53.097099999999998</v>
      </c>
      <c r="O1039" s="7">
        <v>2</v>
      </c>
      <c r="P1039" t="s">
        <v>18</v>
      </c>
      <c r="Q1039" t="s">
        <v>18</v>
      </c>
      <c r="R1039" t="s">
        <v>18</v>
      </c>
      <c r="S1039" s="7">
        <v>2</v>
      </c>
      <c r="T1039" s="7" t="s">
        <v>18</v>
      </c>
    </row>
    <row r="1040" spans="1:20" x14ac:dyDescent="0.25">
      <c r="A1040" s="6">
        <v>1039</v>
      </c>
      <c r="B1040" s="6" t="s">
        <v>3409</v>
      </c>
      <c r="C1040" s="6" t="s">
        <v>3410</v>
      </c>
      <c r="D1040" s="6" t="s">
        <v>3411</v>
      </c>
      <c r="E1040" s="6" t="str">
        <f t="shared" si="66"/>
        <v>Bifidobacterium pseudolongum</v>
      </c>
      <c r="F1040" s="6" t="str">
        <f t="shared" si="67"/>
        <v xml:space="preserve">Bifidobacterium </v>
      </c>
      <c r="G1040" s="6" t="str">
        <f t="shared" si="68"/>
        <v>pseudolongum</v>
      </c>
      <c r="H1040" s="6" t="s">
        <v>3408</v>
      </c>
      <c r="I1040" t="str">
        <f t="shared" si="65"/>
        <v>pseudolongum</v>
      </c>
      <c r="J1040" t="s">
        <v>12</v>
      </c>
      <c r="K1040" t="s">
        <v>1401</v>
      </c>
      <c r="L1040" t="s">
        <v>1401</v>
      </c>
      <c r="M1040">
        <v>4.8150000000000004</v>
      </c>
      <c r="N1040">
        <v>59.273099999999999</v>
      </c>
      <c r="O1040" s="7">
        <v>6</v>
      </c>
      <c r="P1040" t="s">
        <v>18</v>
      </c>
      <c r="Q1040" t="s">
        <v>18</v>
      </c>
      <c r="R1040" t="s">
        <v>18</v>
      </c>
      <c r="S1040" s="7">
        <v>6</v>
      </c>
      <c r="T1040" s="7" t="s">
        <v>18</v>
      </c>
    </row>
    <row r="1041" spans="1:20" x14ac:dyDescent="0.25">
      <c r="A1041" s="6">
        <v>1040</v>
      </c>
      <c r="B1041" s="6" t="s">
        <v>3413</v>
      </c>
      <c r="C1041" s="6" t="s">
        <v>3414</v>
      </c>
      <c r="D1041" s="6" t="s">
        <v>3415</v>
      </c>
      <c r="E1041" s="6" t="str">
        <f t="shared" si="66"/>
        <v>Bifidobacterium pseudolongum PV8-2</v>
      </c>
      <c r="F1041" s="6" t="str">
        <f t="shared" si="67"/>
        <v xml:space="preserve">Bifidobacterium </v>
      </c>
      <c r="G1041" s="6" t="str">
        <f t="shared" si="68"/>
        <v xml:space="preserve">pseudolongum </v>
      </c>
      <c r="H1041" s="6" t="s">
        <v>3412</v>
      </c>
      <c r="I1041" t="str">
        <f t="shared" si="65"/>
        <v>pseudolongum PV8-2</v>
      </c>
      <c r="J1041" t="s">
        <v>12</v>
      </c>
      <c r="K1041" t="s">
        <v>1401</v>
      </c>
      <c r="L1041" t="s">
        <v>1401</v>
      </c>
      <c r="M1041">
        <v>4.2510000000000003</v>
      </c>
      <c r="N1041">
        <v>53.610900000000001</v>
      </c>
      <c r="O1041" s="7">
        <v>5</v>
      </c>
      <c r="P1041" t="s">
        <v>18</v>
      </c>
      <c r="Q1041" t="s">
        <v>18</v>
      </c>
      <c r="R1041" t="s">
        <v>18</v>
      </c>
      <c r="S1041" s="7">
        <v>5</v>
      </c>
      <c r="T1041" s="7" t="s">
        <v>18</v>
      </c>
    </row>
    <row r="1042" spans="1:20" x14ac:dyDescent="0.25">
      <c r="A1042" s="6">
        <v>1041</v>
      </c>
      <c r="B1042" s="6" t="s">
        <v>3417</v>
      </c>
      <c r="C1042" s="6" t="s">
        <v>3418</v>
      </c>
      <c r="D1042" s="6" t="s">
        <v>3419</v>
      </c>
      <c r="E1042" s="6" t="str">
        <f t="shared" si="66"/>
        <v>Bifidobacterium sp. A24</v>
      </c>
      <c r="F1042" s="6" t="str">
        <f t="shared" si="67"/>
        <v xml:space="preserve">Bifidobacterium </v>
      </c>
      <c r="G1042" s="6" t="str">
        <f t="shared" si="68"/>
        <v xml:space="preserve">sp. </v>
      </c>
      <c r="H1042" s="6" t="s">
        <v>3416</v>
      </c>
      <c r="I1042" t="str">
        <f t="shared" si="65"/>
        <v>sp. A24</v>
      </c>
      <c r="J1042" t="s">
        <v>12</v>
      </c>
      <c r="K1042" t="s">
        <v>1401</v>
      </c>
      <c r="L1042" t="s">
        <v>1401</v>
      </c>
      <c r="M1042">
        <v>4.8920000000000003</v>
      </c>
      <c r="N1042">
        <v>61.774299999999997</v>
      </c>
      <c r="O1042" s="7">
        <v>3</v>
      </c>
      <c r="P1042" t="s">
        <v>18</v>
      </c>
      <c r="Q1042" t="s">
        <v>18</v>
      </c>
      <c r="R1042" t="s">
        <v>18</v>
      </c>
      <c r="S1042" s="7">
        <v>3</v>
      </c>
      <c r="T1042" s="7" t="s">
        <v>18</v>
      </c>
    </row>
    <row r="1043" spans="1:20" x14ac:dyDescent="0.25">
      <c r="A1043" s="6">
        <v>1042</v>
      </c>
      <c r="B1043" s="6" t="s">
        <v>3421</v>
      </c>
      <c r="C1043" s="6" t="s">
        <v>3422</v>
      </c>
      <c r="D1043" s="6" t="s">
        <v>3423</v>
      </c>
      <c r="E1043" s="6" t="str">
        <f t="shared" si="66"/>
        <v>Blattabacterium sp. (Blaberus giganteus) BGIGA</v>
      </c>
      <c r="F1043" s="6" t="str">
        <f t="shared" si="67"/>
        <v xml:space="preserve">Blattabacterium </v>
      </c>
      <c r="G1043" s="6" t="str">
        <f t="shared" si="68"/>
        <v xml:space="preserve">sp. </v>
      </c>
      <c r="H1043" s="6" t="s">
        <v>3420</v>
      </c>
      <c r="I1043" t="str">
        <f t="shared" si="65"/>
        <v>sp. (Blaberus gigant</v>
      </c>
      <c r="J1043" t="s">
        <v>12</v>
      </c>
      <c r="K1043" t="s">
        <v>3192</v>
      </c>
      <c r="L1043" t="s">
        <v>3193</v>
      </c>
      <c r="M1043">
        <v>3.423</v>
      </c>
      <c r="N1043">
        <v>30.879300000000001</v>
      </c>
      <c r="O1043" s="7">
        <v>5</v>
      </c>
      <c r="P1043" t="s">
        <v>18</v>
      </c>
      <c r="Q1043" t="s">
        <v>18</v>
      </c>
      <c r="R1043" t="s">
        <v>18</v>
      </c>
      <c r="S1043" s="7">
        <v>5</v>
      </c>
      <c r="T1043" s="7" t="s">
        <v>18</v>
      </c>
    </row>
    <row r="1044" spans="1:20" x14ac:dyDescent="0.25">
      <c r="A1044" s="6">
        <v>1043</v>
      </c>
      <c r="B1044" s="6" t="s">
        <v>46</v>
      </c>
      <c r="C1044" s="6" t="s">
        <v>3425</v>
      </c>
      <c r="D1044" s="6" t="s">
        <v>3426</v>
      </c>
      <c r="E1044" s="6" t="str">
        <f t="shared" si="66"/>
        <v>Blattabacterium sp. (Blatta orientalis) str. Tarazona</v>
      </c>
      <c r="F1044" s="6" t="str">
        <f t="shared" si="67"/>
        <v xml:space="preserve">Blattabacterium </v>
      </c>
      <c r="G1044" s="6" t="str">
        <f t="shared" si="68"/>
        <v xml:space="preserve">sp. </v>
      </c>
      <c r="H1044" s="6" t="s">
        <v>3424</v>
      </c>
      <c r="I1044" t="str">
        <f t="shared" si="65"/>
        <v>sp. (Blatta oriental</v>
      </c>
      <c r="J1044" t="s">
        <v>12</v>
      </c>
      <c r="K1044" t="s">
        <v>3192</v>
      </c>
      <c r="L1044" t="s">
        <v>3193</v>
      </c>
      <c r="M1044">
        <v>3.7349999999999999</v>
      </c>
      <c r="N1044">
        <v>30.629200000000001</v>
      </c>
      <c r="O1044" s="7">
        <v>6</v>
      </c>
      <c r="P1044" t="s">
        <v>18</v>
      </c>
      <c r="Q1044" t="s">
        <v>18</v>
      </c>
      <c r="R1044" t="s">
        <v>18</v>
      </c>
      <c r="S1044" s="7">
        <v>6</v>
      </c>
      <c r="T1044" s="7" t="s">
        <v>18</v>
      </c>
    </row>
    <row r="1045" spans="1:20" x14ac:dyDescent="0.25">
      <c r="A1045" s="6">
        <v>1044</v>
      </c>
      <c r="B1045" s="6" t="s">
        <v>3428</v>
      </c>
      <c r="C1045" s="6" t="s">
        <v>3429</v>
      </c>
      <c r="D1045" s="6" t="s">
        <v>3430</v>
      </c>
      <c r="E1045" s="6" t="str">
        <f t="shared" si="66"/>
        <v>Blattabacterium sp. (Blattella germanica) str. Bge</v>
      </c>
      <c r="F1045" s="6" t="str">
        <f t="shared" si="67"/>
        <v xml:space="preserve">Blattabacterium </v>
      </c>
      <c r="G1045" s="6" t="str">
        <f t="shared" si="68"/>
        <v xml:space="preserve">sp. </v>
      </c>
      <c r="H1045" s="6" t="s">
        <v>3427</v>
      </c>
      <c r="I1045" t="str">
        <f t="shared" si="65"/>
        <v>sp. (Blattella germa</v>
      </c>
      <c r="J1045" t="s">
        <v>12</v>
      </c>
      <c r="K1045" t="s">
        <v>3192</v>
      </c>
      <c r="L1045" t="s">
        <v>3193</v>
      </c>
      <c r="M1045">
        <v>4.085</v>
      </c>
      <c r="N1045">
        <v>29.816400000000002</v>
      </c>
      <c r="O1045" s="7">
        <v>6</v>
      </c>
      <c r="P1045" t="s">
        <v>18</v>
      </c>
      <c r="Q1045" t="s">
        <v>18</v>
      </c>
      <c r="R1045" t="s">
        <v>18</v>
      </c>
      <c r="S1045" s="7">
        <v>6</v>
      </c>
      <c r="T1045" s="7" t="s">
        <v>18</v>
      </c>
    </row>
    <row r="1046" spans="1:20" x14ac:dyDescent="0.25">
      <c r="A1046" s="6">
        <v>1045</v>
      </c>
      <c r="B1046" s="6" t="s">
        <v>3432</v>
      </c>
      <c r="C1046" s="6" t="s">
        <v>3433</v>
      </c>
      <c r="D1046" s="6" t="s">
        <v>3434</v>
      </c>
      <c r="E1046" s="6" t="str">
        <f t="shared" si="66"/>
        <v>Blattabacterium sp. (Cryptocercus punctulatus) str. Cpu</v>
      </c>
      <c r="F1046" s="6" t="str">
        <f t="shared" si="67"/>
        <v xml:space="preserve">Blattabacterium </v>
      </c>
      <c r="G1046" s="6" t="str">
        <f t="shared" si="68"/>
        <v xml:space="preserve">sp. </v>
      </c>
      <c r="H1046" s="6" t="s">
        <v>3431</v>
      </c>
      <c r="I1046" t="str">
        <f t="shared" si="65"/>
        <v>sp. (Cryptocercus pu</v>
      </c>
      <c r="J1046" t="s">
        <v>12</v>
      </c>
      <c r="K1046" t="s">
        <v>3192</v>
      </c>
      <c r="L1046" t="s">
        <v>3193</v>
      </c>
      <c r="M1046">
        <v>3.8159999999999998</v>
      </c>
      <c r="N1046">
        <v>30.450700000000001</v>
      </c>
      <c r="O1046" s="7">
        <v>6</v>
      </c>
      <c r="P1046" t="s">
        <v>18</v>
      </c>
      <c r="Q1046" t="s">
        <v>18</v>
      </c>
      <c r="R1046" t="s">
        <v>18</v>
      </c>
      <c r="S1046" s="7">
        <v>6</v>
      </c>
      <c r="T1046" s="7" t="s">
        <v>18</v>
      </c>
    </row>
    <row r="1047" spans="1:20" x14ac:dyDescent="0.25">
      <c r="A1047" s="6">
        <v>1046</v>
      </c>
      <c r="B1047" s="6" t="s">
        <v>3436</v>
      </c>
      <c r="C1047" s="6" t="s">
        <v>3437</v>
      </c>
      <c r="D1047" s="6" t="s">
        <v>3438</v>
      </c>
      <c r="E1047" s="6" t="str">
        <f t="shared" si="66"/>
        <v>Blattabacterium sp. (Mastotermes darwiniensis) str. MADAR</v>
      </c>
      <c r="F1047" s="6" t="str">
        <f t="shared" si="67"/>
        <v xml:space="preserve">Blattabacterium </v>
      </c>
      <c r="G1047" s="6" t="str">
        <f t="shared" si="68"/>
        <v xml:space="preserve">sp. </v>
      </c>
      <c r="H1047" s="6" t="s">
        <v>3435</v>
      </c>
      <c r="I1047" t="str">
        <f t="shared" si="65"/>
        <v>sp. (Mastotermes dar</v>
      </c>
      <c r="J1047" t="s">
        <v>12</v>
      </c>
      <c r="K1047" t="s">
        <v>3192</v>
      </c>
      <c r="L1047" t="s">
        <v>3193</v>
      </c>
      <c r="M1047">
        <v>3.0880000000000001</v>
      </c>
      <c r="N1047">
        <v>31.8977</v>
      </c>
      <c r="O1047" s="7">
        <v>5</v>
      </c>
      <c r="P1047" t="s">
        <v>18</v>
      </c>
      <c r="Q1047" t="s">
        <v>18</v>
      </c>
      <c r="R1047" t="s">
        <v>18</v>
      </c>
      <c r="S1047" s="7">
        <v>5</v>
      </c>
      <c r="T1047" s="7" t="s">
        <v>18</v>
      </c>
    </row>
    <row r="1048" spans="1:20" x14ac:dyDescent="0.25">
      <c r="A1048" s="6">
        <v>1047</v>
      </c>
      <c r="B1048" s="6" t="s">
        <v>46</v>
      </c>
      <c r="C1048" s="6" t="s">
        <v>3440</v>
      </c>
      <c r="D1048" s="6" t="s">
        <v>3441</v>
      </c>
      <c r="E1048" s="6" t="str">
        <f t="shared" si="66"/>
        <v>Blattabacterium sp. (Nauphoeta cinerea)</v>
      </c>
      <c r="F1048" s="6" t="str">
        <f t="shared" si="67"/>
        <v xml:space="preserve">Blattabacterium </v>
      </c>
      <c r="G1048" s="6" t="str">
        <f t="shared" si="68"/>
        <v xml:space="preserve">sp. </v>
      </c>
      <c r="H1048" s="6" t="s">
        <v>3439</v>
      </c>
      <c r="I1048" t="str">
        <f t="shared" si="65"/>
        <v>sp. (Nauphoeta ciner</v>
      </c>
      <c r="J1048" t="s">
        <v>12</v>
      </c>
      <c r="K1048" t="s">
        <v>3192</v>
      </c>
      <c r="L1048" t="s">
        <v>3193</v>
      </c>
      <c r="M1048">
        <v>3.6739999999999999</v>
      </c>
      <c r="N1048">
        <v>20.604199999999999</v>
      </c>
      <c r="O1048" s="7">
        <v>6</v>
      </c>
      <c r="P1048" t="s">
        <v>18</v>
      </c>
      <c r="Q1048" t="s">
        <v>18</v>
      </c>
      <c r="R1048" t="s">
        <v>18</v>
      </c>
      <c r="S1048" s="7">
        <v>7</v>
      </c>
      <c r="T1048" s="7">
        <v>1</v>
      </c>
    </row>
    <row r="1049" spans="1:20" x14ac:dyDescent="0.25">
      <c r="A1049" s="6">
        <v>1048</v>
      </c>
      <c r="B1049" s="6" t="s">
        <v>3443</v>
      </c>
      <c r="C1049" s="6" t="s">
        <v>3444</v>
      </c>
      <c r="D1049" s="6" t="s">
        <v>3445</v>
      </c>
      <c r="E1049" s="6" t="str">
        <f t="shared" si="66"/>
        <v>Blattabacterium sp. (Periplaneta americana) str. BPLAN</v>
      </c>
      <c r="F1049" s="6" t="str">
        <f t="shared" si="67"/>
        <v xml:space="preserve">Blattabacterium </v>
      </c>
      <c r="G1049" s="6" t="str">
        <f t="shared" si="68"/>
        <v xml:space="preserve">sp. </v>
      </c>
      <c r="H1049" s="6" t="s">
        <v>3442</v>
      </c>
      <c r="I1049" t="str">
        <f t="shared" si="65"/>
        <v>sp. (Periplaneta ame</v>
      </c>
      <c r="J1049" t="s">
        <v>12</v>
      </c>
      <c r="K1049" t="s">
        <v>3192</v>
      </c>
      <c r="L1049" t="s">
        <v>3193</v>
      </c>
      <c r="M1049">
        <v>3.448</v>
      </c>
      <c r="N1049">
        <v>28.4513</v>
      </c>
      <c r="O1049" s="7">
        <v>6</v>
      </c>
      <c r="P1049" t="s">
        <v>18</v>
      </c>
      <c r="Q1049" t="s">
        <v>18</v>
      </c>
      <c r="R1049" t="s">
        <v>18</v>
      </c>
      <c r="S1049" s="7">
        <v>6</v>
      </c>
      <c r="T1049" s="7" t="s">
        <v>18</v>
      </c>
    </row>
    <row r="1050" spans="1:20" x14ac:dyDescent="0.25">
      <c r="A1050" s="6">
        <v>1049</v>
      </c>
      <c r="B1050" s="6" t="s">
        <v>3450</v>
      </c>
      <c r="C1050" s="6" t="s">
        <v>3451</v>
      </c>
      <c r="D1050" s="6" t="s">
        <v>3452</v>
      </c>
      <c r="E1050" s="6" t="str">
        <f t="shared" si="66"/>
        <v>Blumeria graminis f. sp. hordei</v>
      </c>
      <c r="F1050" s="6" t="str">
        <f t="shared" si="67"/>
        <v xml:space="preserve">Blumeria </v>
      </c>
      <c r="G1050" s="6" t="str">
        <f t="shared" si="68"/>
        <v xml:space="preserve">graminis </v>
      </c>
      <c r="H1050" s="6" t="s">
        <v>3446</v>
      </c>
      <c r="I1050" t="str">
        <f t="shared" ref="I1050:I1113" si="69">IF(H1050="["," ",IF(H1050="'"," ",MID(H:H,FIND(" ",H:H,1)+1,20)))</f>
        <v>graminis f. sp. hord</v>
      </c>
      <c r="J1050" t="s">
        <v>3447</v>
      </c>
      <c r="K1050" t="s">
        <v>3448</v>
      </c>
      <c r="L1050" t="s">
        <v>3449</v>
      </c>
      <c r="M1050">
        <v>7.9649999999999999</v>
      </c>
      <c r="N1050">
        <v>28.713100000000001</v>
      </c>
      <c r="O1050" s="7">
        <v>2</v>
      </c>
      <c r="P1050" t="s">
        <v>18</v>
      </c>
      <c r="Q1050" t="s">
        <v>18</v>
      </c>
      <c r="R1050" t="s">
        <v>18</v>
      </c>
      <c r="S1050" s="7" t="s">
        <v>18</v>
      </c>
      <c r="T1050" s="7" t="s">
        <v>18</v>
      </c>
    </row>
    <row r="1051" spans="1:20" x14ac:dyDescent="0.25">
      <c r="A1051" s="6">
        <v>1050</v>
      </c>
      <c r="B1051" s="6" t="s">
        <v>3454</v>
      </c>
      <c r="C1051" s="6" t="s">
        <v>3455</v>
      </c>
      <c r="D1051" s="6" t="s">
        <v>3456</v>
      </c>
      <c r="E1051" s="6" t="str">
        <f t="shared" si="66"/>
        <v>Bordetella bronchiseptica S87</v>
      </c>
      <c r="F1051" s="6" t="str">
        <f t="shared" si="67"/>
        <v xml:space="preserve">Bordetella </v>
      </c>
      <c r="G1051" s="6" t="str">
        <f t="shared" si="68"/>
        <v xml:space="preserve">bronchiseptica </v>
      </c>
      <c r="H1051" s="6" t="s">
        <v>3453</v>
      </c>
      <c r="I1051" t="str">
        <f t="shared" si="69"/>
        <v>bronchiseptica S87</v>
      </c>
      <c r="J1051" t="s">
        <v>12</v>
      </c>
      <c r="K1051" t="s">
        <v>52</v>
      </c>
      <c r="L1051" t="s">
        <v>335</v>
      </c>
      <c r="M1051">
        <v>2.6869999999999998</v>
      </c>
      <c r="N1051">
        <v>64.644599999999997</v>
      </c>
      <c r="O1051" s="7">
        <v>2</v>
      </c>
      <c r="P1051" t="s">
        <v>18</v>
      </c>
      <c r="Q1051" t="s">
        <v>18</v>
      </c>
      <c r="R1051" t="s">
        <v>18</v>
      </c>
      <c r="S1051" s="7">
        <v>2</v>
      </c>
      <c r="T1051" s="7" t="s">
        <v>18</v>
      </c>
    </row>
    <row r="1052" spans="1:20" x14ac:dyDescent="0.25">
      <c r="A1052" s="6">
        <v>1051</v>
      </c>
      <c r="B1052" s="6" t="s">
        <v>3458</v>
      </c>
      <c r="C1052" s="6" t="s">
        <v>3459</v>
      </c>
      <c r="D1052" s="6" t="s">
        <v>3460</v>
      </c>
      <c r="E1052" s="6" t="str">
        <f t="shared" si="66"/>
        <v>Bordetella parapertussis Bpp5</v>
      </c>
      <c r="F1052" s="6" t="str">
        <f t="shared" si="67"/>
        <v xml:space="preserve">Bordetella </v>
      </c>
      <c r="G1052" s="6" t="str">
        <f t="shared" si="68"/>
        <v xml:space="preserve">parapertussis </v>
      </c>
      <c r="H1052" s="6" t="s">
        <v>3457</v>
      </c>
      <c r="I1052" t="str">
        <f t="shared" si="69"/>
        <v>parapertussis Bpp5</v>
      </c>
      <c r="J1052" t="s">
        <v>12</v>
      </c>
      <c r="K1052" t="s">
        <v>52</v>
      </c>
      <c r="L1052" t="s">
        <v>335</v>
      </c>
      <c r="M1052">
        <v>12.195</v>
      </c>
      <c r="N1052">
        <v>59.729399999999998</v>
      </c>
      <c r="O1052" s="7">
        <v>15</v>
      </c>
      <c r="P1052" t="s">
        <v>18</v>
      </c>
      <c r="Q1052" t="s">
        <v>18</v>
      </c>
      <c r="R1052" t="s">
        <v>18</v>
      </c>
      <c r="S1052" s="7">
        <v>15</v>
      </c>
      <c r="T1052" s="7" t="s">
        <v>18</v>
      </c>
    </row>
    <row r="1053" spans="1:20" x14ac:dyDescent="0.25">
      <c r="A1053" s="6">
        <v>1052</v>
      </c>
      <c r="B1053" s="6" t="s">
        <v>3462</v>
      </c>
      <c r="C1053" s="6" t="s">
        <v>3463</v>
      </c>
      <c r="D1053" s="6" t="s">
        <v>3464</v>
      </c>
      <c r="E1053" s="6" t="str">
        <f t="shared" si="66"/>
        <v>Bordetella pertussis BP136</v>
      </c>
      <c r="F1053" s="6" t="str">
        <f t="shared" si="67"/>
        <v xml:space="preserve">Bordetella </v>
      </c>
      <c r="G1053" s="6" t="str">
        <f t="shared" si="68"/>
        <v xml:space="preserve">pertussis </v>
      </c>
      <c r="H1053" s="6" t="s">
        <v>3461</v>
      </c>
      <c r="I1053" t="str">
        <f t="shared" si="69"/>
        <v>pertussis BP136</v>
      </c>
      <c r="J1053" t="s">
        <v>12</v>
      </c>
      <c r="K1053" t="s">
        <v>52</v>
      </c>
      <c r="L1053" t="s">
        <v>335</v>
      </c>
      <c r="M1053">
        <v>41.268000000000001</v>
      </c>
      <c r="N1053">
        <v>65.067400000000006</v>
      </c>
      <c r="O1053" s="7">
        <v>46</v>
      </c>
      <c r="P1053" t="s">
        <v>18</v>
      </c>
      <c r="Q1053" t="s">
        <v>18</v>
      </c>
      <c r="R1053" t="s">
        <v>18</v>
      </c>
      <c r="S1053" s="7">
        <v>46</v>
      </c>
      <c r="T1053" s="7" t="s">
        <v>18</v>
      </c>
    </row>
    <row r="1054" spans="1:20" x14ac:dyDescent="0.25">
      <c r="A1054" s="6">
        <v>1053</v>
      </c>
      <c r="B1054" s="6" t="s">
        <v>3468</v>
      </c>
      <c r="C1054" s="6" t="s">
        <v>3469</v>
      </c>
      <c r="D1054" s="6" t="s">
        <v>3470</v>
      </c>
      <c r="E1054" s="6" t="str">
        <f t="shared" si="66"/>
        <v>Borrelia afzelii ACA-1</v>
      </c>
      <c r="F1054" s="6" t="str">
        <f t="shared" si="67"/>
        <v xml:space="preserve">Borrelia </v>
      </c>
      <c r="G1054" s="6" t="str">
        <f t="shared" si="68"/>
        <v xml:space="preserve">afzelii </v>
      </c>
      <c r="H1054" s="6" t="s">
        <v>3465</v>
      </c>
      <c r="I1054" t="str">
        <f t="shared" si="69"/>
        <v>afzelii ACA-1</v>
      </c>
      <c r="J1054" t="s">
        <v>12</v>
      </c>
      <c r="K1054" t="s">
        <v>3466</v>
      </c>
      <c r="L1054" t="s">
        <v>3467</v>
      </c>
      <c r="M1054">
        <v>26.535</v>
      </c>
      <c r="N1054">
        <v>25.8338</v>
      </c>
      <c r="O1054" s="7">
        <v>26</v>
      </c>
      <c r="P1054" t="s">
        <v>18</v>
      </c>
      <c r="Q1054" t="s">
        <v>18</v>
      </c>
      <c r="R1054" t="s">
        <v>18</v>
      </c>
      <c r="S1054" s="7">
        <v>26</v>
      </c>
      <c r="T1054" s="7" t="s">
        <v>18</v>
      </c>
    </row>
    <row r="1055" spans="1:20" x14ac:dyDescent="0.25">
      <c r="A1055" s="6">
        <v>1054</v>
      </c>
      <c r="B1055" s="6" t="s">
        <v>3471</v>
      </c>
      <c r="C1055" s="6" t="s">
        <v>3472</v>
      </c>
      <c r="D1055" s="6" t="s">
        <v>3473</v>
      </c>
      <c r="E1055" s="6" t="str">
        <f t="shared" si="66"/>
        <v>Borrelia afzelii ACA-1</v>
      </c>
      <c r="F1055" s="6" t="str">
        <f t="shared" si="67"/>
        <v xml:space="preserve">Borrelia </v>
      </c>
      <c r="G1055" s="6" t="str">
        <f t="shared" si="68"/>
        <v xml:space="preserve">afzelii </v>
      </c>
      <c r="H1055" s="6" t="s">
        <v>3465</v>
      </c>
      <c r="I1055" t="str">
        <f t="shared" si="69"/>
        <v>afzelii ACA-1</v>
      </c>
      <c r="J1055" t="s">
        <v>12</v>
      </c>
      <c r="K1055" t="s">
        <v>3466</v>
      </c>
      <c r="L1055" t="s">
        <v>3467</v>
      </c>
      <c r="M1055">
        <v>31.265999999999998</v>
      </c>
      <c r="N1055">
        <v>25.638100000000001</v>
      </c>
      <c r="O1055" s="7">
        <v>25</v>
      </c>
      <c r="P1055" t="s">
        <v>18</v>
      </c>
      <c r="Q1055" t="s">
        <v>18</v>
      </c>
      <c r="R1055" t="s">
        <v>18</v>
      </c>
      <c r="S1055" s="7">
        <v>33</v>
      </c>
      <c r="T1055" s="7">
        <v>8</v>
      </c>
    </row>
    <row r="1056" spans="1:20" x14ac:dyDescent="0.25">
      <c r="A1056" s="6">
        <v>1055</v>
      </c>
      <c r="B1056" s="6" t="s">
        <v>3474</v>
      </c>
      <c r="C1056" s="6" t="s">
        <v>3475</v>
      </c>
      <c r="D1056" s="6" t="s">
        <v>3476</v>
      </c>
      <c r="E1056" s="6" t="str">
        <f t="shared" si="66"/>
        <v>Borrelia afzelii ACA-1</v>
      </c>
      <c r="F1056" s="6" t="str">
        <f t="shared" si="67"/>
        <v xml:space="preserve">Borrelia </v>
      </c>
      <c r="G1056" s="6" t="str">
        <f t="shared" si="68"/>
        <v xml:space="preserve">afzelii </v>
      </c>
      <c r="H1056" s="6" t="s">
        <v>3465</v>
      </c>
      <c r="I1056" t="str">
        <f t="shared" si="69"/>
        <v>afzelii ACA-1</v>
      </c>
      <c r="J1056" t="s">
        <v>12</v>
      </c>
      <c r="K1056" t="s">
        <v>3466</v>
      </c>
      <c r="L1056" t="s">
        <v>3467</v>
      </c>
      <c r="M1056">
        <v>26.02</v>
      </c>
      <c r="N1056">
        <v>23.674099999999999</v>
      </c>
      <c r="O1056" s="7">
        <v>24</v>
      </c>
      <c r="P1056" t="s">
        <v>18</v>
      </c>
      <c r="Q1056" t="s">
        <v>18</v>
      </c>
      <c r="R1056" t="s">
        <v>18</v>
      </c>
      <c r="S1056" s="7">
        <v>27</v>
      </c>
      <c r="T1056" s="7">
        <v>3</v>
      </c>
    </row>
    <row r="1057" spans="1:20" x14ac:dyDescent="0.25">
      <c r="A1057" s="6">
        <v>1056</v>
      </c>
      <c r="B1057" s="6" t="s">
        <v>3477</v>
      </c>
      <c r="C1057" s="6" t="s">
        <v>3478</v>
      </c>
      <c r="D1057" s="6" t="s">
        <v>3479</v>
      </c>
      <c r="E1057" s="6" t="str">
        <f t="shared" si="66"/>
        <v>Borrelia afzelii ACA-1</v>
      </c>
      <c r="F1057" s="6" t="str">
        <f t="shared" si="67"/>
        <v xml:space="preserve">Borrelia </v>
      </c>
      <c r="G1057" s="6" t="str">
        <f t="shared" si="68"/>
        <v xml:space="preserve">afzelii </v>
      </c>
      <c r="H1057" s="6" t="s">
        <v>3465</v>
      </c>
      <c r="I1057" t="str">
        <f t="shared" si="69"/>
        <v>afzelii ACA-1</v>
      </c>
      <c r="J1057" t="s">
        <v>12</v>
      </c>
      <c r="K1057" t="s">
        <v>3466</v>
      </c>
      <c r="L1057" t="s">
        <v>3467</v>
      </c>
      <c r="M1057">
        <v>31.016999999999999</v>
      </c>
      <c r="N1057">
        <v>28.935700000000001</v>
      </c>
      <c r="O1057" s="7">
        <v>42</v>
      </c>
      <c r="P1057" t="s">
        <v>18</v>
      </c>
      <c r="Q1057" t="s">
        <v>18</v>
      </c>
      <c r="R1057" t="s">
        <v>18</v>
      </c>
      <c r="S1057" s="7">
        <v>42</v>
      </c>
      <c r="T1057" s="7" t="s">
        <v>18</v>
      </c>
    </row>
    <row r="1058" spans="1:20" x14ac:dyDescent="0.25">
      <c r="A1058" s="6">
        <v>1057</v>
      </c>
      <c r="B1058" s="6" t="s">
        <v>3480</v>
      </c>
      <c r="C1058" s="6" t="s">
        <v>3481</v>
      </c>
      <c r="D1058" s="6" t="s">
        <v>3482</v>
      </c>
      <c r="E1058" s="6" t="str">
        <f t="shared" si="66"/>
        <v>Borrelia afzelii ACA-1</v>
      </c>
      <c r="F1058" s="6" t="str">
        <f t="shared" si="67"/>
        <v xml:space="preserve">Borrelia </v>
      </c>
      <c r="G1058" s="6" t="str">
        <f t="shared" si="68"/>
        <v xml:space="preserve">afzelii </v>
      </c>
      <c r="H1058" s="6" t="s">
        <v>3465</v>
      </c>
      <c r="I1058" t="str">
        <f t="shared" si="69"/>
        <v>afzelii ACA-1</v>
      </c>
      <c r="J1058" t="s">
        <v>12</v>
      </c>
      <c r="K1058" t="s">
        <v>3466</v>
      </c>
      <c r="L1058" t="s">
        <v>3467</v>
      </c>
      <c r="M1058">
        <v>31.475000000000001</v>
      </c>
      <c r="N1058">
        <v>29.226400000000002</v>
      </c>
      <c r="O1058" s="7">
        <v>43</v>
      </c>
      <c r="P1058" t="s">
        <v>18</v>
      </c>
      <c r="Q1058" t="s">
        <v>18</v>
      </c>
      <c r="R1058" t="s">
        <v>18</v>
      </c>
      <c r="S1058" s="7">
        <v>43</v>
      </c>
      <c r="T1058" s="7" t="s">
        <v>18</v>
      </c>
    </row>
    <row r="1059" spans="1:20" x14ac:dyDescent="0.25">
      <c r="A1059" s="6">
        <v>1058</v>
      </c>
      <c r="B1059" s="6" t="s">
        <v>3483</v>
      </c>
      <c r="C1059" s="6" t="s">
        <v>3484</v>
      </c>
      <c r="D1059" s="6" t="s">
        <v>3485</v>
      </c>
      <c r="E1059" s="6" t="str">
        <f t="shared" si="66"/>
        <v>Borrelia afzelii ACA-1</v>
      </c>
      <c r="F1059" s="6" t="str">
        <f t="shared" si="67"/>
        <v xml:space="preserve">Borrelia </v>
      </c>
      <c r="G1059" s="6" t="str">
        <f t="shared" si="68"/>
        <v xml:space="preserve">afzelii </v>
      </c>
      <c r="H1059" s="6" t="s">
        <v>3465</v>
      </c>
      <c r="I1059" t="str">
        <f t="shared" si="69"/>
        <v>afzelii ACA-1</v>
      </c>
      <c r="J1059" t="s">
        <v>12</v>
      </c>
      <c r="K1059" t="s">
        <v>3466</v>
      </c>
      <c r="L1059" t="s">
        <v>3467</v>
      </c>
      <c r="M1059">
        <v>30.27</v>
      </c>
      <c r="N1059">
        <v>24.202200000000001</v>
      </c>
      <c r="O1059" s="7">
        <v>20</v>
      </c>
      <c r="P1059" t="s">
        <v>18</v>
      </c>
      <c r="Q1059" t="s">
        <v>18</v>
      </c>
      <c r="R1059" t="s">
        <v>18</v>
      </c>
      <c r="S1059" s="7">
        <v>24</v>
      </c>
      <c r="T1059" s="7">
        <v>4</v>
      </c>
    </row>
    <row r="1060" spans="1:20" x14ac:dyDescent="0.25">
      <c r="A1060" s="6">
        <v>1059</v>
      </c>
      <c r="B1060" s="6" t="s">
        <v>3486</v>
      </c>
      <c r="C1060" s="6" t="s">
        <v>3487</v>
      </c>
      <c r="D1060" s="6" t="s">
        <v>3488</v>
      </c>
      <c r="E1060" s="6" t="str">
        <f t="shared" si="66"/>
        <v>Borrelia afzelii ACA-1</v>
      </c>
      <c r="F1060" s="6" t="str">
        <f t="shared" si="67"/>
        <v xml:space="preserve">Borrelia </v>
      </c>
      <c r="G1060" s="6" t="str">
        <f t="shared" si="68"/>
        <v xml:space="preserve">afzelii </v>
      </c>
      <c r="H1060" s="6" t="s">
        <v>3465</v>
      </c>
      <c r="I1060" t="str">
        <f t="shared" si="69"/>
        <v>afzelii ACA-1</v>
      </c>
      <c r="J1060" t="s">
        <v>12</v>
      </c>
      <c r="K1060" t="s">
        <v>3466</v>
      </c>
      <c r="L1060" t="s">
        <v>3467</v>
      </c>
      <c r="M1060">
        <v>23.260999999999999</v>
      </c>
      <c r="N1060">
        <v>24.306799999999999</v>
      </c>
      <c r="O1060" s="7">
        <v>17</v>
      </c>
      <c r="P1060" t="s">
        <v>18</v>
      </c>
      <c r="Q1060" t="s">
        <v>18</v>
      </c>
      <c r="R1060" t="s">
        <v>18</v>
      </c>
      <c r="S1060" s="7">
        <v>17</v>
      </c>
      <c r="T1060" s="7" t="s">
        <v>18</v>
      </c>
    </row>
    <row r="1061" spans="1:20" x14ac:dyDescent="0.25">
      <c r="A1061" s="6">
        <v>1060</v>
      </c>
      <c r="B1061" s="6" t="s">
        <v>3489</v>
      </c>
      <c r="C1061" s="6" t="s">
        <v>3490</v>
      </c>
      <c r="D1061" s="6" t="s">
        <v>3491</v>
      </c>
      <c r="E1061" s="6" t="str">
        <f t="shared" si="66"/>
        <v>Borrelia afzelii ACA-1</v>
      </c>
      <c r="F1061" s="6" t="str">
        <f t="shared" si="67"/>
        <v xml:space="preserve">Borrelia </v>
      </c>
      <c r="G1061" s="6" t="str">
        <f t="shared" si="68"/>
        <v xml:space="preserve">afzelii </v>
      </c>
      <c r="H1061" s="6" t="s">
        <v>3465</v>
      </c>
      <c r="I1061" t="str">
        <f t="shared" si="69"/>
        <v>afzelii ACA-1</v>
      </c>
      <c r="J1061" t="s">
        <v>12</v>
      </c>
      <c r="K1061" t="s">
        <v>3466</v>
      </c>
      <c r="L1061" t="s">
        <v>3467</v>
      </c>
      <c r="M1061">
        <v>30.81</v>
      </c>
      <c r="N1061">
        <v>28.8413</v>
      </c>
      <c r="O1061" s="7">
        <v>41</v>
      </c>
      <c r="P1061" t="s">
        <v>18</v>
      </c>
      <c r="Q1061" t="s">
        <v>18</v>
      </c>
      <c r="R1061" t="s">
        <v>18</v>
      </c>
      <c r="S1061" s="7">
        <v>41</v>
      </c>
      <c r="T1061" s="7" t="s">
        <v>18</v>
      </c>
    </row>
    <row r="1062" spans="1:20" x14ac:dyDescent="0.25">
      <c r="A1062" s="6">
        <v>1061</v>
      </c>
      <c r="B1062" s="6" t="s">
        <v>3492</v>
      </c>
      <c r="C1062" s="6" t="s">
        <v>3493</v>
      </c>
      <c r="D1062" s="6" t="s">
        <v>3494</v>
      </c>
      <c r="E1062" s="6" t="str">
        <f t="shared" si="66"/>
        <v>Borrelia afzelii ACA-1</v>
      </c>
      <c r="F1062" s="6" t="str">
        <f t="shared" si="67"/>
        <v xml:space="preserve">Borrelia </v>
      </c>
      <c r="G1062" s="6" t="str">
        <f t="shared" si="68"/>
        <v xml:space="preserve">afzelii </v>
      </c>
      <c r="H1062" s="6" t="s">
        <v>3465</v>
      </c>
      <c r="I1062" t="str">
        <f t="shared" si="69"/>
        <v>afzelii ACA-1</v>
      </c>
      <c r="J1062" t="s">
        <v>12</v>
      </c>
      <c r="K1062" t="s">
        <v>3466</v>
      </c>
      <c r="L1062" t="s">
        <v>3467</v>
      </c>
      <c r="M1062">
        <v>32.040999999999997</v>
      </c>
      <c r="N1062">
        <v>26.790700000000001</v>
      </c>
      <c r="O1062" s="7">
        <v>20</v>
      </c>
      <c r="P1062" t="s">
        <v>18</v>
      </c>
      <c r="Q1062" t="s">
        <v>18</v>
      </c>
      <c r="R1062" t="s">
        <v>18</v>
      </c>
      <c r="S1062" s="7">
        <v>31</v>
      </c>
      <c r="T1062" s="7">
        <v>11</v>
      </c>
    </row>
    <row r="1063" spans="1:20" x14ac:dyDescent="0.25">
      <c r="A1063" s="6">
        <v>1062</v>
      </c>
      <c r="B1063" s="6" t="s">
        <v>3495</v>
      </c>
      <c r="C1063" s="6" t="s">
        <v>3496</v>
      </c>
      <c r="D1063" s="6" t="s">
        <v>3497</v>
      </c>
      <c r="E1063" s="6" t="str">
        <f t="shared" si="66"/>
        <v>Borrelia afzelii ACA-1</v>
      </c>
      <c r="F1063" s="6" t="str">
        <f t="shared" si="67"/>
        <v xml:space="preserve">Borrelia </v>
      </c>
      <c r="G1063" s="6" t="str">
        <f t="shared" si="68"/>
        <v xml:space="preserve">afzelii </v>
      </c>
      <c r="H1063" s="6" t="s">
        <v>3465</v>
      </c>
      <c r="I1063" t="str">
        <f t="shared" si="69"/>
        <v>afzelii ACA-1</v>
      </c>
      <c r="J1063" t="s">
        <v>12</v>
      </c>
      <c r="K1063" t="s">
        <v>3466</v>
      </c>
      <c r="L1063" t="s">
        <v>3467</v>
      </c>
      <c r="M1063">
        <v>60.749000000000002</v>
      </c>
      <c r="N1063">
        <v>26.951899999999998</v>
      </c>
      <c r="O1063" s="7">
        <v>72</v>
      </c>
      <c r="P1063" t="s">
        <v>18</v>
      </c>
      <c r="Q1063" t="s">
        <v>18</v>
      </c>
      <c r="R1063" t="s">
        <v>18</v>
      </c>
      <c r="S1063" s="7">
        <v>72</v>
      </c>
      <c r="T1063" s="7" t="s">
        <v>18</v>
      </c>
    </row>
    <row r="1064" spans="1:20" x14ac:dyDescent="0.25">
      <c r="A1064" s="6">
        <v>1063</v>
      </c>
      <c r="B1064" s="6" t="s">
        <v>3498</v>
      </c>
      <c r="C1064" s="6" t="s">
        <v>3499</v>
      </c>
      <c r="D1064" s="6" t="s">
        <v>3500</v>
      </c>
      <c r="E1064" s="6" t="str">
        <f t="shared" si="66"/>
        <v>Borrelia afzelii ACA-1</v>
      </c>
      <c r="F1064" s="6" t="str">
        <f t="shared" si="67"/>
        <v xml:space="preserve">Borrelia </v>
      </c>
      <c r="G1064" s="6" t="str">
        <f t="shared" si="68"/>
        <v xml:space="preserve">afzelii </v>
      </c>
      <c r="H1064" s="6" t="s">
        <v>3465</v>
      </c>
      <c r="I1064" t="str">
        <f t="shared" si="69"/>
        <v>afzelii ACA-1</v>
      </c>
      <c r="J1064" t="s">
        <v>12</v>
      </c>
      <c r="K1064" t="s">
        <v>3466</v>
      </c>
      <c r="L1064" t="s">
        <v>3467</v>
      </c>
      <c r="M1064">
        <v>33.405000000000001</v>
      </c>
      <c r="N1064">
        <v>31.004300000000001</v>
      </c>
      <c r="O1064" s="7">
        <v>36</v>
      </c>
      <c r="P1064" t="s">
        <v>18</v>
      </c>
      <c r="Q1064" t="s">
        <v>18</v>
      </c>
      <c r="R1064" t="s">
        <v>18</v>
      </c>
      <c r="S1064" s="7">
        <v>37</v>
      </c>
      <c r="T1064" s="7">
        <v>1</v>
      </c>
    </row>
    <row r="1065" spans="1:20" x14ac:dyDescent="0.25">
      <c r="A1065" s="6">
        <v>1064</v>
      </c>
      <c r="B1065" s="6" t="s">
        <v>3501</v>
      </c>
      <c r="C1065" s="6" t="s">
        <v>3502</v>
      </c>
      <c r="D1065" s="6" t="s">
        <v>3503</v>
      </c>
      <c r="E1065" s="6" t="str">
        <f t="shared" si="66"/>
        <v>Borrelia afzelii ACA-1</v>
      </c>
      <c r="F1065" s="6" t="str">
        <f t="shared" si="67"/>
        <v xml:space="preserve">Borrelia </v>
      </c>
      <c r="G1065" s="6" t="str">
        <f t="shared" si="68"/>
        <v xml:space="preserve">afzelii </v>
      </c>
      <c r="H1065" s="6" t="s">
        <v>3465</v>
      </c>
      <c r="I1065" t="str">
        <f t="shared" si="69"/>
        <v>afzelii ACA-1</v>
      </c>
      <c r="J1065" t="s">
        <v>12</v>
      </c>
      <c r="K1065" t="s">
        <v>3466</v>
      </c>
      <c r="L1065" t="s">
        <v>3467</v>
      </c>
      <c r="M1065">
        <v>28.763000000000002</v>
      </c>
      <c r="N1065">
        <v>31.902100000000001</v>
      </c>
      <c r="O1065" s="7">
        <v>33</v>
      </c>
      <c r="P1065" t="s">
        <v>18</v>
      </c>
      <c r="Q1065" t="s">
        <v>18</v>
      </c>
      <c r="R1065" t="s">
        <v>18</v>
      </c>
      <c r="S1065" s="7">
        <v>33</v>
      </c>
      <c r="T1065" s="7" t="s">
        <v>18</v>
      </c>
    </row>
    <row r="1066" spans="1:20" x14ac:dyDescent="0.25">
      <c r="A1066" s="6">
        <v>1065</v>
      </c>
      <c r="B1066" s="6" t="s">
        <v>3504</v>
      </c>
      <c r="C1066" s="6" t="s">
        <v>3505</v>
      </c>
      <c r="D1066" s="6" t="s">
        <v>3506</v>
      </c>
      <c r="E1066" s="6" t="str">
        <f t="shared" si="66"/>
        <v>Borrelia afzelii ACA-1</v>
      </c>
      <c r="F1066" s="6" t="str">
        <f t="shared" si="67"/>
        <v xml:space="preserve">Borrelia </v>
      </c>
      <c r="G1066" s="6" t="str">
        <f t="shared" si="68"/>
        <v xml:space="preserve">afzelii </v>
      </c>
      <c r="H1066" s="6" t="s">
        <v>3465</v>
      </c>
      <c r="I1066" t="str">
        <f t="shared" si="69"/>
        <v>afzelii ACA-1</v>
      </c>
      <c r="J1066" t="s">
        <v>12</v>
      </c>
      <c r="K1066" t="s">
        <v>3466</v>
      </c>
      <c r="L1066" t="s">
        <v>3467</v>
      </c>
      <c r="M1066">
        <v>33.533999999999999</v>
      </c>
      <c r="N1066">
        <v>23.3017</v>
      </c>
      <c r="O1066" s="7">
        <v>28</v>
      </c>
      <c r="P1066" t="s">
        <v>18</v>
      </c>
      <c r="Q1066" t="s">
        <v>18</v>
      </c>
      <c r="R1066" t="s">
        <v>18</v>
      </c>
      <c r="S1066" s="7">
        <v>30</v>
      </c>
      <c r="T1066" s="7">
        <v>2</v>
      </c>
    </row>
    <row r="1067" spans="1:20" x14ac:dyDescent="0.25">
      <c r="A1067" s="6">
        <v>1066</v>
      </c>
      <c r="B1067" s="6" t="s">
        <v>3507</v>
      </c>
      <c r="C1067" s="6" t="s">
        <v>3508</v>
      </c>
      <c r="D1067" s="6" t="s">
        <v>3509</v>
      </c>
      <c r="E1067" s="6" t="str">
        <f t="shared" si="66"/>
        <v>Borrelia afzelii ACA-1</v>
      </c>
      <c r="F1067" s="6" t="str">
        <f t="shared" si="67"/>
        <v xml:space="preserve">Borrelia </v>
      </c>
      <c r="G1067" s="6" t="str">
        <f t="shared" si="68"/>
        <v xml:space="preserve">afzelii </v>
      </c>
      <c r="H1067" s="6" t="s">
        <v>3465</v>
      </c>
      <c r="I1067" t="str">
        <f t="shared" si="69"/>
        <v>afzelii ACA-1</v>
      </c>
      <c r="J1067" t="s">
        <v>12</v>
      </c>
      <c r="K1067" t="s">
        <v>3466</v>
      </c>
      <c r="L1067" t="s">
        <v>3467</v>
      </c>
      <c r="M1067">
        <v>31.157</v>
      </c>
      <c r="N1067">
        <v>29.0946</v>
      </c>
      <c r="O1067" s="7">
        <v>43</v>
      </c>
      <c r="P1067" t="s">
        <v>18</v>
      </c>
      <c r="Q1067" t="s">
        <v>18</v>
      </c>
      <c r="R1067" t="s">
        <v>18</v>
      </c>
      <c r="S1067" s="7">
        <v>43</v>
      </c>
      <c r="T1067" s="7" t="s">
        <v>18</v>
      </c>
    </row>
    <row r="1068" spans="1:20" x14ac:dyDescent="0.25">
      <c r="A1068" s="6">
        <v>1067</v>
      </c>
      <c r="B1068" s="6" t="s">
        <v>3489</v>
      </c>
      <c r="C1068" s="6" t="s">
        <v>3511</v>
      </c>
      <c r="D1068" s="6" t="s">
        <v>3512</v>
      </c>
      <c r="E1068" s="6" t="str">
        <f t="shared" si="66"/>
        <v>Borrelia afzelii K78</v>
      </c>
      <c r="F1068" s="6" t="str">
        <f t="shared" si="67"/>
        <v xml:space="preserve">Borrelia </v>
      </c>
      <c r="G1068" s="6" t="str">
        <f t="shared" si="68"/>
        <v xml:space="preserve">afzelii </v>
      </c>
      <c r="H1068" s="6" t="s">
        <v>3510</v>
      </c>
      <c r="I1068" t="str">
        <f t="shared" si="69"/>
        <v>afzelii K78</v>
      </c>
      <c r="J1068" t="s">
        <v>12</v>
      </c>
      <c r="K1068" t="s">
        <v>3466</v>
      </c>
      <c r="L1068" t="s">
        <v>3467</v>
      </c>
      <c r="M1068">
        <v>30.468</v>
      </c>
      <c r="N1068">
        <v>29.1158</v>
      </c>
      <c r="O1068" s="7">
        <v>40</v>
      </c>
      <c r="P1068" t="s">
        <v>18</v>
      </c>
      <c r="Q1068" t="s">
        <v>18</v>
      </c>
      <c r="R1068" t="s">
        <v>18</v>
      </c>
      <c r="S1068" s="7">
        <v>41</v>
      </c>
      <c r="T1068" s="7">
        <v>1</v>
      </c>
    </row>
    <row r="1069" spans="1:20" x14ac:dyDescent="0.25">
      <c r="A1069" s="6">
        <v>1068</v>
      </c>
      <c r="B1069" s="6" t="s">
        <v>3483</v>
      </c>
      <c r="C1069" s="6" t="s">
        <v>3513</v>
      </c>
      <c r="D1069" s="6" t="s">
        <v>3514</v>
      </c>
      <c r="E1069" s="6" t="str">
        <f t="shared" si="66"/>
        <v>Borrelia afzelii K78</v>
      </c>
      <c r="F1069" s="6" t="str">
        <f t="shared" si="67"/>
        <v xml:space="preserve">Borrelia </v>
      </c>
      <c r="G1069" s="6" t="str">
        <f t="shared" si="68"/>
        <v xml:space="preserve">afzelii </v>
      </c>
      <c r="H1069" s="6" t="s">
        <v>3510</v>
      </c>
      <c r="I1069" t="str">
        <f t="shared" si="69"/>
        <v>afzelii K78</v>
      </c>
      <c r="J1069" t="s">
        <v>12</v>
      </c>
      <c r="K1069" t="s">
        <v>3466</v>
      </c>
      <c r="L1069" t="s">
        <v>3467</v>
      </c>
      <c r="M1069">
        <v>25.184000000000001</v>
      </c>
      <c r="N1069">
        <v>24.0669</v>
      </c>
      <c r="O1069" s="7">
        <v>13</v>
      </c>
      <c r="P1069" t="s">
        <v>18</v>
      </c>
      <c r="Q1069" t="s">
        <v>18</v>
      </c>
      <c r="R1069" t="s">
        <v>18</v>
      </c>
      <c r="S1069" s="7">
        <v>16</v>
      </c>
      <c r="T1069" s="7">
        <v>3</v>
      </c>
    </row>
    <row r="1070" spans="1:20" x14ac:dyDescent="0.25">
      <c r="A1070" s="6">
        <v>1069</v>
      </c>
      <c r="B1070" s="6" t="s">
        <v>3495</v>
      </c>
      <c r="C1070" s="6" t="s">
        <v>3515</v>
      </c>
      <c r="D1070" s="6" t="s">
        <v>3516</v>
      </c>
      <c r="E1070" s="6" t="str">
        <f t="shared" si="66"/>
        <v>Borrelia afzelii K78</v>
      </c>
      <c r="F1070" s="6" t="str">
        <f t="shared" si="67"/>
        <v xml:space="preserve">Borrelia </v>
      </c>
      <c r="G1070" s="6" t="str">
        <f t="shared" si="68"/>
        <v xml:space="preserve">afzelii </v>
      </c>
      <c r="H1070" s="6" t="s">
        <v>3510</v>
      </c>
      <c r="I1070" t="str">
        <f t="shared" si="69"/>
        <v>afzelii K78</v>
      </c>
      <c r="J1070" t="s">
        <v>12</v>
      </c>
      <c r="K1070" t="s">
        <v>3466</v>
      </c>
      <c r="L1070" t="s">
        <v>3467</v>
      </c>
      <c r="M1070">
        <v>57.180999999999997</v>
      </c>
      <c r="N1070">
        <v>27.012499999999999</v>
      </c>
      <c r="O1070" s="7">
        <v>68</v>
      </c>
      <c r="P1070" t="s">
        <v>18</v>
      </c>
      <c r="Q1070" t="s">
        <v>18</v>
      </c>
      <c r="R1070" t="s">
        <v>18</v>
      </c>
      <c r="S1070" s="7">
        <v>68</v>
      </c>
      <c r="T1070" s="7" t="s">
        <v>18</v>
      </c>
    </row>
    <row r="1071" spans="1:20" x14ac:dyDescent="0.25">
      <c r="A1071" s="6">
        <v>1070</v>
      </c>
      <c r="B1071" s="6" t="s">
        <v>3517</v>
      </c>
      <c r="C1071" s="6" t="s">
        <v>3518</v>
      </c>
      <c r="D1071" s="6" t="s">
        <v>3519</v>
      </c>
      <c r="E1071" s="6" t="str">
        <f t="shared" si="66"/>
        <v>Borrelia afzelii K78</v>
      </c>
      <c r="F1071" s="6" t="str">
        <f t="shared" si="67"/>
        <v xml:space="preserve">Borrelia </v>
      </c>
      <c r="G1071" s="6" t="str">
        <f t="shared" si="68"/>
        <v xml:space="preserve">afzelii </v>
      </c>
      <c r="H1071" s="6" t="s">
        <v>3510</v>
      </c>
      <c r="I1071" t="str">
        <f t="shared" si="69"/>
        <v>afzelii K78</v>
      </c>
      <c r="J1071" t="s">
        <v>12</v>
      </c>
      <c r="K1071" t="s">
        <v>3466</v>
      </c>
      <c r="L1071" t="s">
        <v>3467</v>
      </c>
      <c r="M1071">
        <v>31.265999999999998</v>
      </c>
      <c r="N1071">
        <v>28.705300000000001</v>
      </c>
      <c r="O1071" s="7">
        <v>42</v>
      </c>
      <c r="P1071" t="s">
        <v>18</v>
      </c>
      <c r="Q1071" t="s">
        <v>18</v>
      </c>
      <c r="R1071" t="s">
        <v>18</v>
      </c>
      <c r="S1071" s="7">
        <v>42</v>
      </c>
      <c r="T1071" s="7" t="s">
        <v>18</v>
      </c>
    </row>
    <row r="1072" spans="1:20" x14ac:dyDescent="0.25">
      <c r="A1072" s="6">
        <v>1071</v>
      </c>
      <c r="B1072" s="6" t="s">
        <v>3501</v>
      </c>
      <c r="C1072" s="6" t="s">
        <v>3520</v>
      </c>
      <c r="D1072" s="6" t="s">
        <v>3521</v>
      </c>
      <c r="E1072" s="6" t="str">
        <f t="shared" si="66"/>
        <v>Borrelia afzelii K78</v>
      </c>
      <c r="F1072" s="6" t="str">
        <f t="shared" si="67"/>
        <v xml:space="preserve">Borrelia </v>
      </c>
      <c r="G1072" s="6" t="str">
        <f t="shared" si="68"/>
        <v xml:space="preserve">afzelii </v>
      </c>
      <c r="H1072" s="6" t="s">
        <v>3510</v>
      </c>
      <c r="I1072" t="str">
        <f t="shared" si="69"/>
        <v>afzelii K78</v>
      </c>
      <c r="J1072" t="s">
        <v>12</v>
      </c>
      <c r="K1072" t="s">
        <v>3466</v>
      </c>
      <c r="L1072" t="s">
        <v>3467</v>
      </c>
      <c r="M1072">
        <v>28.271999999999998</v>
      </c>
      <c r="N1072">
        <v>31.9008</v>
      </c>
      <c r="O1072" s="7">
        <v>30</v>
      </c>
      <c r="P1072" t="s">
        <v>18</v>
      </c>
      <c r="Q1072" t="s">
        <v>18</v>
      </c>
      <c r="R1072" t="s">
        <v>18</v>
      </c>
      <c r="S1072" s="7">
        <v>30</v>
      </c>
      <c r="T1072" s="7" t="s">
        <v>18</v>
      </c>
    </row>
    <row r="1073" spans="1:20" x14ac:dyDescent="0.25">
      <c r="A1073" s="6">
        <v>1072</v>
      </c>
      <c r="B1073" s="6" t="s">
        <v>3468</v>
      </c>
      <c r="C1073" s="6" t="s">
        <v>3522</v>
      </c>
      <c r="D1073" s="6" t="s">
        <v>3523</v>
      </c>
      <c r="E1073" s="6" t="str">
        <f t="shared" si="66"/>
        <v>Borrelia afzelii K78</v>
      </c>
      <c r="F1073" s="6" t="str">
        <f t="shared" si="67"/>
        <v xml:space="preserve">Borrelia </v>
      </c>
      <c r="G1073" s="6" t="str">
        <f t="shared" si="68"/>
        <v xml:space="preserve">afzelii </v>
      </c>
      <c r="H1073" s="6" t="s">
        <v>3510</v>
      </c>
      <c r="I1073" t="str">
        <f t="shared" si="69"/>
        <v>afzelii K78</v>
      </c>
      <c r="J1073" t="s">
        <v>12</v>
      </c>
      <c r="K1073" t="s">
        <v>3466</v>
      </c>
      <c r="L1073" t="s">
        <v>3467</v>
      </c>
      <c r="M1073">
        <v>26.571000000000002</v>
      </c>
      <c r="N1073">
        <v>25.8703</v>
      </c>
      <c r="O1073" s="7">
        <v>26</v>
      </c>
      <c r="P1073" t="s">
        <v>18</v>
      </c>
      <c r="Q1073" t="s">
        <v>18</v>
      </c>
      <c r="R1073" t="s">
        <v>18</v>
      </c>
      <c r="S1073" s="7">
        <v>26</v>
      </c>
      <c r="T1073" s="7" t="s">
        <v>18</v>
      </c>
    </row>
    <row r="1074" spans="1:20" x14ac:dyDescent="0.25">
      <c r="A1074" s="6">
        <v>1073</v>
      </c>
      <c r="B1074" s="6" t="s">
        <v>3507</v>
      </c>
      <c r="C1074" s="6" t="s">
        <v>3524</v>
      </c>
      <c r="D1074" s="6" t="s">
        <v>3525</v>
      </c>
      <c r="E1074" s="6" t="str">
        <f t="shared" si="66"/>
        <v>Borrelia afzelii K78</v>
      </c>
      <c r="F1074" s="6" t="str">
        <f t="shared" si="67"/>
        <v xml:space="preserve">Borrelia </v>
      </c>
      <c r="G1074" s="6" t="str">
        <f t="shared" si="68"/>
        <v xml:space="preserve">afzelii </v>
      </c>
      <c r="H1074" s="6" t="s">
        <v>3510</v>
      </c>
      <c r="I1074" t="str">
        <f t="shared" si="69"/>
        <v>afzelii K78</v>
      </c>
      <c r="J1074" t="s">
        <v>12</v>
      </c>
      <c r="K1074" t="s">
        <v>3466</v>
      </c>
      <c r="L1074" t="s">
        <v>3467</v>
      </c>
      <c r="M1074">
        <v>30.396999999999998</v>
      </c>
      <c r="N1074">
        <v>29.2364</v>
      </c>
      <c r="O1074" s="7">
        <v>42</v>
      </c>
      <c r="P1074" t="s">
        <v>18</v>
      </c>
      <c r="Q1074" t="s">
        <v>18</v>
      </c>
      <c r="R1074" t="s">
        <v>18</v>
      </c>
      <c r="S1074" s="7">
        <v>42</v>
      </c>
      <c r="T1074" s="7" t="s">
        <v>18</v>
      </c>
    </row>
    <row r="1075" spans="1:20" x14ac:dyDescent="0.25">
      <c r="A1075" s="6">
        <v>1074</v>
      </c>
      <c r="B1075" s="6" t="s">
        <v>3474</v>
      </c>
      <c r="C1075" s="6" t="s">
        <v>3526</v>
      </c>
      <c r="D1075" s="6" t="s">
        <v>3527</v>
      </c>
      <c r="E1075" s="6" t="str">
        <f t="shared" si="66"/>
        <v>Borrelia afzelii K78</v>
      </c>
      <c r="F1075" s="6" t="str">
        <f t="shared" si="67"/>
        <v xml:space="preserve">Borrelia </v>
      </c>
      <c r="G1075" s="6" t="str">
        <f t="shared" si="68"/>
        <v xml:space="preserve">afzelii </v>
      </c>
      <c r="H1075" s="6" t="s">
        <v>3510</v>
      </c>
      <c r="I1075" t="str">
        <f t="shared" si="69"/>
        <v>afzelii K78</v>
      </c>
      <c r="J1075" t="s">
        <v>12</v>
      </c>
      <c r="K1075" t="s">
        <v>3466</v>
      </c>
      <c r="L1075" t="s">
        <v>3467</v>
      </c>
      <c r="M1075">
        <v>25.221</v>
      </c>
      <c r="N1075">
        <v>24.142600000000002</v>
      </c>
      <c r="O1075" s="7">
        <v>17</v>
      </c>
      <c r="P1075" t="s">
        <v>18</v>
      </c>
      <c r="Q1075" t="s">
        <v>18</v>
      </c>
      <c r="R1075" t="s">
        <v>18</v>
      </c>
      <c r="S1075" s="7">
        <v>21</v>
      </c>
      <c r="T1075" s="7">
        <v>4</v>
      </c>
    </row>
    <row r="1076" spans="1:20" x14ac:dyDescent="0.25">
      <c r="A1076" s="6">
        <v>1075</v>
      </c>
      <c r="B1076" s="6" t="s">
        <v>3477</v>
      </c>
      <c r="C1076" s="6" t="s">
        <v>3528</v>
      </c>
      <c r="D1076" s="6" t="s">
        <v>3529</v>
      </c>
      <c r="E1076" s="6" t="str">
        <f t="shared" si="66"/>
        <v>Borrelia afzelii K78</v>
      </c>
      <c r="F1076" s="6" t="str">
        <f t="shared" si="67"/>
        <v xml:space="preserve">Borrelia </v>
      </c>
      <c r="G1076" s="6" t="str">
        <f t="shared" si="68"/>
        <v xml:space="preserve">afzelii </v>
      </c>
      <c r="H1076" s="6" t="s">
        <v>3510</v>
      </c>
      <c r="I1076" t="str">
        <f t="shared" si="69"/>
        <v>afzelii K78</v>
      </c>
      <c r="J1076" t="s">
        <v>12</v>
      </c>
      <c r="K1076" t="s">
        <v>3466</v>
      </c>
      <c r="L1076" t="s">
        <v>3467</v>
      </c>
      <c r="M1076">
        <v>30.797000000000001</v>
      </c>
      <c r="N1076">
        <v>29.187899999999999</v>
      </c>
      <c r="O1076" s="7">
        <v>42</v>
      </c>
      <c r="P1076" t="s">
        <v>18</v>
      </c>
      <c r="Q1076" t="s">
        <v>18</v>
      </c>
      <c r="R1076" t="s">
        <v>18</v>
      </c>
      <c r="S1076" s="7">
        <v>42</v>
      </c>
      <c r="T1076" s="7" t="s">
        <v>18</v>
      </c>
    </row>
    <row r="1077" spans="1:20" x14ac:dyDescent="0.25">
      <c r="A1077" s="6">
        <v>1076</v>
      </c>
      <c r="B1077" s="6" t="s">
        <v>3492</v>
      </c>
      <c r="C1077" s="6" t="s">
        <v>3530</v>
      </c>
      <c r="D1077" s="6" t="s">
        <v>3531</v>
      </c>
      <c r="E1077" s="6" t="str">
        <f t="shared" si="66"/>
        <v>Borrelia afzelii K78</v>
      </c>
      <c r="F1077" s="6" t="str">
        <f t="shared" si="67"/>
        <v xml:space="preserve">Borrelia </v>
      </c>
      <c r="G1077" s="6" t="str">
        <f t="shared" si="68"/>
        <v xml:space="preserve">afzelii </v>
      </c>
      <c r="H1077" s="6" t="s">
        <v>3510</v>
      </c>
      <c r="I1077" t="str">
        <f t="shared" si="69"/>
        <v>afzelii K78</v>
      </c>
      <c r="J1077" t="s">
        <v>12</v>
      </c>
      <c r="K1077" t="s">
        <v>3466</v>
      </c>
      <c r="L1077" t="s">
        <v>3467</v>
      </c>
      <c r="M1077">
        <v>28.738</v>
      </c>
      <c r="N1077">
        <v>24.4102</v>
      </c>
      <c r="O1077" s="7">
        <v>19</v>
      </c>
      <c r="P1077" t="s">
        <v>18</v>
      </c>
      <c r="Q1077" t="s">
        <v>18</v>
      </c>
      <c r="R1077" t="s">
        <v>18</v>
      </c>
      <c r="S1077" s="7">
        <v>27</v>
      </c>
      <c r="T1077" s="7">
        <v>8</v>
      </c>
    </row>
    <row r="1078" spans="1:20" x14ac:dyDescent="0.25">
      <c r="A1078" s="6">
        <v>1077</v>
      </c>
      <c r="B1078" s="6" t="s">
        <v>3486</v>
      </c>
      <c r="C1078" s="6" t="s">
        <v>3532</v>
      </c>
      <c r="D1078" s="6" t="s">
        <v>3533</v>
      </c>
      <c r="E1078" s="6" t="str">
        <f t="shared" si="66"/>
        <v>Borrelia afzelii K78</v>
      </c>
      <c r="F1078" s="6" t="str">
        <f t="shared" si="67"/>
        <v xml:space="preserve">Borrelia </v>
      </c>
      <c r="G1078" s="6" t="str">
        <f t="shared" si="68"/>
        <v xml:space="preserve">afzelii </v>
      </c>
      <c r="H1078" s="6" t="s">
        <v>3510</v>
      </c>
      <c r="I1078" t="str">
        <f t="shared" si="69"/>
        <v>afzelii K78</v>
      </c>
      <c r="J1078" t="s">
        <v>12</v>
      </c>
      <c r="K1078" t="s">
        <v>3466</v>
      </c>
      <c r="L1078" t="s">
        <v>3467</v>
      </c>
      <c r="M1078">
        <v>24.282</v>
      </c>
      <c r="N1078">
        <v>24.429600000000001</v>
      </c>
      <c r="O1078" s="7">
        <v>18</v>
      </c>
      <c r="P1078" t="s">
        <v>18</v>
      </c>
      <c r="Q1078" t="s">
        <v>18</v>
      </c>
      <c r="R1078" t="s">
        <v>18</v>
      </c>
      <c r="S1078" s="7">
        <v>19</v>
      </c>
      <c r="T1078" s="7">
        <v>1</v>
      </c>
    </row>
    <row r="1079" spans="1:20" x14ac:dyDescent="0.25">
      <c r="A1079" s="6">
        <v>1078</v>
      </c>
      <c r="B1079" s="6" t="s">
        <v>3504</v>
      </c>
      <c r="C1079" s="6" t="s">
        <v>3534</v>
      </c>
      <c r="D1079" s="6" t="s">
        <v>3535</v>
      </c>
      <c r="E1079" s="6" t="str">
        <f t="shared" si="66"/>
        <v>Borrelia afzelii K78</v>
      </c>
      <c r="F1079" s="6" t="str">
        <f t="shared" si="67"/>
        <v xml:space="preserve">Borrelia </v>
      </c>
      <c r="G1079" s="6" t="str">
        <f t="shared" si="68"/>
        <v xml:space="preserve">afzelii </v>
      </c>
      <c r="H1079" s="6" t="s">
        <v>3510</v>
      </c>
      <c r="I1079" t="str">
        <f t="shared" si="69"/>
        <v>afzelii K78</v>
      </c>
      <c r="J1079" t="s">
        <v>12</v>
      </c>
      <c r="K1079" t="s">
        <v>3466</v>
      </c>
      <c r="L1079" t="s">
        <v>3467</v>
      </c>
      <c r="M1079">
        <v>36.113999999999997</v>
      </c>
      <c r="N1079">
        <v>23.533799999999999</v>
      </c>
      <c r="O1079" s="7">
        <v>29</v>
      </c>
      <c r="P1079" t="s">
        <v>18</v>
      </c>
      <c r="Q1079" t="s">
        <v>18</v>
      </c>
      <c r="R1079" t="s">
        <v>18</v>
      </c>
      <c r="S1079" s="7">
        <v>32</v>
      </c>
      <c r="T1079" s="7">
        <v>3</v>
      </c>
    </row>
    <row r="1080" spans="1:20" x14ac:dyDescent="0.25">
      <c r="A1080" s="6">
        <v>1079</v>
      </c>
      <c r="B1080" s="6" t="s">
        <v>3536</v>
      </c>
      <c r="C1080" s="6" t="s">
        <v>3537</v>
      </c>
      <c r="D1080" s="6" t="s">
        <v>3538</v>
      </c>
      <c r="E1080" s="6" t="str">
        <f t="shared" si="66"/>
        <v>Borrelia afzelii K78</v>
      </c>
      <c r="F1080" s="6" t="str">
        <f t="shared" si="67"/>
        <v xml:space="preserve">Borrelia </v>
      </c>
      <c r="G1080" s="6" t="str">
        <f t="shared" si="68"/>
        <v xml:space="preserve">afzelii </v>
      </c>
      <c r="H1080" s="6" t="s">
        <v>3510</v>
      </c>
      <c r="I1080" t="str">
        <f t="shared" si="69"/>
        <v>afzelii K78</v>
      </c>
      <c r="J1080" t="s">
        <v>12</v>
      </c>
      <c r="K1080" t="s">
        <v>3466</v>
      </c>
      <c r="L1080" t="s">
        <v>3467</v>
      </c>
      <c r="M1080">
        <v>28.638000000000002</v>
      </c>
      <c r="N1080">
        <v>30.759799999999998</v>
      </c>
      <c r="O1080" s="7">
        <v>23</v>
      </c>
      <c r="P1080" t="s">
        <v>18</v>
      </c>
      <c r="Q1080" t="s">
        <v>18</v>
      </c>
      <c r="R1080" t="s">
        <v>18</v>
      </c>
      <c r="S1080" s="7">
        <v>27</v>
      </c>
      <c r="T1080" s="7">
        <v>4</v>
      </c>
    </row>
    <row r="1081" spans="1:20" x14ac:dyDescent="0.25">
      <c r="A1081" s="6">
        <v>1080</v>
      </c>
      <c r="B1081" s="6" t="s">
        <v>3540</v>
      </c>
      <c r="C1081" s="6" t="s">
        <v>3541</v>
      </c>
      <c r="D1081" s="6" t="s">
        <v>3542</v>
      </c>
      <c r="E1081" s="6" t="str">
        <f t="shared" si="66"/>
        <v>Borrelia afzelii PKo</v>
      </c>
      <c r="F1081" s="6" t="str">
        <f t="shared" si="67"/>
        <v xml:space="preserve">Borrelia </v>
      </c>
      <c r="G1081" s="6" t="str">
        <f t="shared" si="68"/>
        <v xml:space="preserve">afzelii </v>
      </c>
      <c r="H1081" s="6" t="s">
        <v>3539</v>
      </c>
      <c r="I1081" t="str">
        <f t="shared" si="69"/>
        <v>afzelii PKo</v>
      </c>
      <c r="J1081" t="s">
        <v>12</v>
      </c>
      <c r="K1081" t="s">
        <v>3466</v>
      </c>
      <c r="L1081" t="s">
        <v>3467</v>
      </c>
      <c r="M1081">
        <v>25.262</v>
      </c>
      <c r="N1081">
        <v>28.473600000000001</v>
      </c>
      <c r="O1081" s="7">
        <v>31</v>
      </c>
      <c r="P1081" t="s">
        <v>18</v>
      </c>
      <c r="Q1081" t="s">
        <v>18</v>
      </c>
      <c r="R1081" t="s">
        <v>18</v>
      </c>
      <c r="S1081" s="7">
        <v>34</v>
      </c>
      <c r="T1081" s="7">
        <v>3</v>
      </c>
    </row>
    <row r="1082" spans="1:20" x14ac:dyDescent="0.25">
      <c r="A1082" s="6">
        <v>1081</v>
      </c>
      <c r="B1082" s="6" t="s">
        <v>3517</v>
      </c>
      <c r="C1082" s="6" t="s">
        <v>3543</v>
      </c>
      <c r="D1082" s="6" t="s">
        <v>3544</v>
      </c>
      <c r="E1082" s="6" t="str">
        <f t="shared" si="66"/>
        <v>Borrelia afzelii PKo</v>
      </c>
      <c r="F1082" s="6" t="str">
        <f t="shared" si="67"/>
        <v xml:space="preserve">Borrelia </v>
      </c>
      <c r="G1082" s="6" t="str">
        <f t="shared" si="68"/>
        <v xml:space="preserve">afzelii </v>
      </c>
      <c r="H1082" s="6" t="s">
        <v>3539</v>
      </c>
      <c r="I1082" t="str">
        <f t="shared" si="69"/>
        <v>afzelii PKo</v>
      </c>
      <c r="J1082" t="s">
        <v>12</v>
      </c>
      <c r="K1082" t="s">
        <v>3466</v>
      </c>
      <c r="L1082" t="s">
        <v>3467</v>
      </c>
      <c r="M1082">
        <v>29.420999999999999</v>
      </c>
      <c r="N1082">
        <v>29.1798</v>
      </c>
      <c r="O1082" s="7">
        <v>38</v>
      </c>
      <c r="P1082" t="s">
        <v>18</v>
      </c>
      <c r="Q1082" t="s">
        <v>18</v>
      </c>
      <c r="R1082" t="s">
        <v>18</v>
      </c>
      <c r="S1082" s="7">
        <v>40</v>
      </c>
      <c r="T1082" s="7">
        <v>2</v>
      </c>
    </row>
    <row r="1083" spans="1:20" x14ac:dyDescent="0.25">
      <c r="A1083" s="6">
        <v>1082</v>
      </c>
      <c r="B1083" s="6" t="s">
        <v>3477</v>
      </c>
      <c r="C1083" s="6" t="s">
        <v>3545</v>
      </c>
      <c r="D1083" s="6" t="s">
        <v>3546</v>
      </c>
      <c r="E1083" s="6" t="str">
        <f t="shared" si="66"/>
        <v>Borrelia afzelii PKo</v>
      </c>
      <c r="F1083" s="6" t="str">
        <f t="shared" si="67"/>
        <v xml:space="preserve">Borrelia </v>
      </c>
      <c r="G1083" s="6" t="str">
        <f t="shared" si="68"/>
        <v xml:space="preserve">afzelii </v>
      </c>
      <c r="H1083" s="6" t="s">
        <v>3539</v>
      </c>
      <c r="I1083" t="str">
        <f t="shared" si="69"/>
        <v>afzelii PKo</v>
      </c>
      <c r="J1083" t="s">
        <v>12</v>
      </c>
      <c r="K1083" t="s">
        <v>3466</v>
      </c>
      <c r="L1083" t="s">
        <v>3467</v>
      </c>
      <c r="M1083">
        <v>31.117999999999999</v>
      </c>
      <c r="N1083">
        <v>29.311</v>
      </c>
      <c r="O1083" s="7">
        <v>42</v>
      </c>
      <c r="P1083" t="s">
        <v>18</v>
      </c>
      <c r="Q1083" t="s">
        <v>18</v>
      </c>
      <c r="R1083" t="s">
        <v>18</v>
      </c>
      <c r="S1083" s="7">
        <v>42</v>
      </c>
      <c r="T1083" s="7" t="s">
        <v>18</v>
      </c>
    </row>
    <row r="1084" spans="1:20" x14ac:dyDescent="0.25">
      <c r="A1084" s="6">
        <v>1083</v>
      </c>
      <c r="B1084" s="6" t="s">
        <v>3547</v>
      </c>
      <c r="C1084" s="6" t="s">
        <v>3548</v>
      </c>
      <c r="D1084" s="6" t="s">
        <v>3549</v>
      </c>
      <c r="E1084" s="6" t="str">
        <f t="shared" si="66"/>
        <v>Borrelia afzelii PKo</v>
      </c>
      <c r="F1084" s="6" t="str">
        <f t="shared" si="67"/>
        <v xml:space="preserve">Borrelia </v>
      </c>
      <c r="G1084" s="6" t="str">
        <f t="shared" si="68"/>
        <v xml:space="preserve">afzelii </v>
      </c>
      <c r="H1084" s="6" t="s">
        <v>3539</v>
      </c>
      <c r="I1084" t="str">
        <f t="shared" si="69"/>
        <v>afzelii PKo</v>
      </c>
      <c r="J1084" t="s">
        <v>12</v>
      </c>
      <c r="K1084" t="s">
        <v>3466</v>
      </c>
      <c r="L1084" t="s">
        <v>3467</v>
      </c>
      <c r="M1084">
        <v>30.718</v>
      </c>
      <c r="N1084">
        <v>28.846299999999999</v>
      </c>
      <c r="O1084" s="7">
        <v>40</v>
      </c>
      <c r="P1084" t="s">
        <v>18</v>
      </c>
      <c r="Q1084" t="s">
        <v>18</v>
      </c>
      <c r="R1084" t="s">
        <v>18</v>
      </c>
      <c r="S1084" s="7">
        <v>42</v>
      </c>
      <c r="T1084" s="7">
        <v>2</v>
      </c>
    </row>
    <row r="1085" spans="1:20" x14ac:dyDescent="0.25">
      <c r="A1085" s="6">
        <v>1084</v>
      </c>
      <c r="B1085" s="6" t="s">
        <v>3486</v>
      </c>
      <c r="C1085" s="6" t="s">
        <v>3550</v>
      </c>
      <c r="D1085" s="6" t="s">
        <v>3551</v>
      </c>
      <c r="E1085" s="6" t="str">
        <f t="shared" si="66"/>
        <v>Borrelia afzelii PKo</v>
      </c>
      <c r="F1085" s="6" t="str">
        <f t="shared" si="67"/>
        <v xml:space="preserve">Borrelia </v>
      </c>
      <c r="G1085" s="6" t="str">
        <f t="shared" si="68"/>
        <v xml:space="preserve">afzelii </v>
      </c>
      <c r="H1085" s="6" t="s">
        <v>3539</v>
      </c>
      <c r="I1085" t="str">
        <f t="shared" si="69"/>
        <v>afzelii PKo</v>
      </c>
      <c r="J1085" t="s">
        <v>12</v>
      </c>
      <c r="K1085" t="s">
        <v>3466</v>
      </c>
      <c r="L1085" t="s">
        <v>3467</v>
      </c>
      <c r="M1085">
        <v>22.901</v>
      </c>
      <c r="N1085">
        <v>24.356999999999999</v>
      </c>
      <c r="O1085" s="7">
        <v>20</v>
      </c>
      <c r="P1085" t="s">
        <v>18</v>
      </c>
      <c r="Q1085" t="s">
        <v>18</v>
      </c>
      <c r="R1085" t="s">
        <v>18</v>
      </c>
      <c r="S1085" s="7">
        <v>20</v>
      </c>
      <c r="T1085" s="7" t="s">
        <v>18</v>
      </c>
    </row>
    <row r="1086" spans="1:20" x14ac:dyDescent="0.25">
      <c r="A1086" s="6">
        <v>1085</v>
      </c>
      <c r="B1086" s="6" t="s">
        <v>3552</v>
      </c>
      <c r="C1086" s="6" t="s">
        <v>3553</v>
      </c>
      <c r="D1086" s="6" t="s">
        <v>3554</v>
      </c>
      <c r="E1086" s="6" t="str">
        <f t="shared" si="66"/>
        <v>Borrelia afzelii PKo</v>
      </c>
      <c r="F1086" s="6" t="str">
        <f t="shared" si="67"/>
        <v xml:space="preserve">Borrelia </v>
      </c>
      <c r="G1086" s="6" t="str">
        <f t="shared" si="68"/>
        <v xml:space="preserve">afzelii </v>
      </c>
      <c r="H1086" s="6" t="s">
        <v>3539</v>
      </c>
      <c r="I1086" t="str">
        <f t="shared" si="69"/>
        <v>afzelii PKo</v>
      </c>
      <c r="J1086" t="s">
        <v>12</v>
      </c>
      <c r="K1086" t="s">
        <v>3466</v>
      </c>
      <c r="L1086" t="s">
        <v>3467</v>
      </c>
      <c r="M1086">
        <v>30.065000000000001</v>
      </c>
      <c r="N1086">
        <v>29.1568</v>
      </c>
      <c r="O1086" s="7">
        <v>41</v>
      </c>
      <c r="P1086" t="s">
        <v>18</v>
      </c>
      <c r="Q1086" t="s">
        <v>18</v>
      </c>
      <c r="R1086" t="s">
        <v>18</v>
      </c>
      <c r="S1086" s="7">
        <v>41</v>
      </c>
      <c r="T1086" s="7" t="s">
        <v>18</v>
      </c>
    </row>
    <row r="1087" spans="1:20" x14ac:dyDescent="0.25">
      <c r="A1087" s="6">
        <v>1086</v>
      </c>
      <c r="B1087" s="6" t="s">
        <v>3507</v>
      </c>
      <c r="C1087" s="6" t="s">
        <v>3555</v>
      </c>
      <c r="D1087" s="6" t="s">
        <v>3556</v>
      </c>
      <c r="E1087" s="6" t="str">
        <f t="shared" si="66"/>
        <v>Borrelia afzelii PKo</v>
      </c>
      <c r="F1087" s="6" t="str">
        <f t="shared" si="67"/>
        <v xml:space="preserve">Borrelia </v>
      </c>
      <c r="G1087" s="6" t="str">
        <f t="shared" si="68"/>
        <v xml:space="preserve">afzelii </v>
      </c>
      <c r="H1087" s="6" t="s">
        <v>3539</v>
      </c>
      <c r="I1087" t="str">
        <f t="shared" si="69"/>
        <v>afzelii PKo</v>
      </c>
      <c r="J1087" t="s">
        <v>12</v>
      </c>
      <c r="K1087" t="s">
        <v>3466</v>
      </c>
      <c r="L1087" t="s">
        <v>3467</v>
      </c>
      <c r="M1087">
        <v>30.949000000000002</v>
      </c>
      <c r="N1087">
        <v>29.177</v>
      </c>
      <c r="O1087" s="7">
        <v>42</v>
      </c>
      <c r="P1087" t="s">
        <v>18</v>
      </c>
      <c r="Q1087" t="s">
        <v>18</v>
      </c>
      <c r="R1087" t="s">
        <v>18</v>
      </c>
      <c r="S1087" s="7">
        <v>42</v>
      </c>
      <c r="T1087" s="7" t="s">
        <v>18</v>
      </c>
    </row>
    <row r="1088" spans="1:20" x14ac:dyDescent="0.25">
      <c r="A1088" s="6">
        <v>1087</v>
      </c>
      <c r="B1088" s="6" t="s">
        <v>3468</v>
      </c>
      <c r="C1088" s="6" t="s">
        <v>3557</v>
      </c>
      <c r="D1088" s="6" t="s">
        <v>3558</v>
      </c>
      <c r="E1088" s="6" t="str">
        <f t="shared" si="66"/>
        <v>Borrelia afzelii PKo</v>
      </c>
      <c r="F1088" s="6" t="str">
        <f t="shared" si="67"/>
        <v xml:space="preserve">Borrelia </v>
      </c>
      <c r="G1088" s="6" t="str">
        <f t="shared" si="68"/>
        <v xml:space="preserve">afzelii </v>
      </c>
      <c r="H1088" s="6" t="s">
        <v>3539</v>
      </c>
      <c r="I1088" t="str">
        <f t="shared" si="69"/>
        <v>afzelii PKo</v>
      </c>
      <c r="J1088" t="s">
        <v>12</v>
      </c>
      <c r="K1088" t="s">
        <v>3466</v>
      </c>
      <c r="L1088" t="s">
        <v>3467</v>
      </c>
      <c r="M1088">
        <v>26.539000000000001</v>
      </c>
      <c r="N1088">
        <v>25.8751</v>
      </c>
      <c r="O1088" s="7">
        <v>26</v>
      </c>
      <c r="P1088" t="s">
        <v>18</v>
      </c>
      <c r="Q1088" t="s">
        <v>18</v>
      </c>
      <c r="R1088" t="s">
        <v>18</v>
      </c>
      <c r="S1088" s="7">
        <v>26</v>
      </c>
      <c r="T1088" s="7" t="s">
        <v>18</v>
      </c>
    </row>
    <row r="1089" spans="1:20" x14ac:dyDescent="0.25">
      <c r="A1089" s="6">
        <v>1088</v>
      </c>
      <c r="B1089" s="6" t="s">
        <v>3480</v>
      </c>
      <c r="C1089" s="6" t="s">
        <v>3559</v>
      </c>
      <c r="D1089" s="6" t="s">
        <v>3560</v>
      </c>
      <c r="E1089" s="6" t="str">
        <f t="shared" si="66"/>
        <v>Borrelia afzelii PKo</v>
      </c>
      <c r="F1089" s="6" t="str">
        <f t="shared" si="67"/>
        <v xml:space="preserve">Borrelia </v>
      </c>
      <c r="G1089" s="6" t="str">
        <f t="shared" si="68"/>
        <v xml:space="preserve">afzelii </v>
      </c>
      <c r="H1089" s="6" t="s">
        <v>3539</v>
      </c>
      <c r="I1089" t="str">
        <f t="shared" si="69"/>
        <v>afzelii PKo</v>
      </c>
      <c r="J1089" t="s">
        <v>12</v>
      </c>
      <c r="K1089" t="s">
        <v>3466</v>
      </c>
      <c r="L1089" t="s">
        <v>3467</v>
      </c>
      <c r="M1089">
        <v>30</v>
      </c>
      <c r="N1089">
        <v>29.19</v>
      </c>
      <c r="O1089" s="7">
        <v>41</v>
      </c>
      <c r="P1089" t="s">
        <v>18</v>
      </c>
      <c r="Q1089" t="s">
        <v>18</v>
      </c>
      <c r="R1089" t="s">
        <v>18</v>
      </c>
      <c r="S1089" s="7">
        <v>41</v>
      </c>
      <c r="T1089" s="7" t="s">
        <v>18</v>
      </c>
    </row>
    <row r="1090" spans="1:20" x14ac:dyDescent="0.25">
      <c r="A1090" s="6">
        <v>1089</v>
      </c>
      <c r="B1090" s="6" t="s">
        <v>3495</v>
      </c>
      <c r="C1090" s="6" t="s">
        <v>3561</v>
      </c>
      <c r="D1090" s="6" t="s">
        <v>3562</v>
      </c>
      <c r="E1090" s="6" t="str">
        <f t="shared" si="66"/>
        <v>Borrelia afzelii PKo</v>
      </c>
      <c r="F1090" s="6" t="str">
        <f t="shared" si="67"/>
        <v xml:space="preserve">Borrelia </v>
      </c>
      <c r="G1090" s="6" t="str">
        <f t="shared" si="68"/>
        <v xml:space="preserve">afzelii </v>
      </c>
      <c r="H1090" s="6" t="s">
        <v>3539</v>
      </c>
      <c r="I1090" t="str">
        <f t="shared" si="69"/>
        <v>afzelii PKo</v>
      </c>
      <c r="J1090" t="s">
        <v>12</v>
      </c>
      <c r="K1090" t="s">
        <v>3466</v>
      </c>
      <c r="L1090" t="s">
        <v>3467</v>
      </c>
      <c r="M1090">
        <v>57.918999999999997</v>
      </c>
      <c r="N1090">
        <v>27.022200000000002</v>
      </c>
      <c r="O1090" s="7">
        <v>69</v>
      </c>
      <c r="P1090" t="s">
        <v>18</v>
      </c>
      <c r="Q1090" t="s">
        <v>18</v>
      </c>
      <c r="R1090" t="s">
        <v>18</v>
      </c>
      <c r="S1090" s="7">
        <v>69</v>
      </c>
      <c r="T1090" s="7" t="s">
        <v>18</v>
      </c>
    </row>
    <row r="1091" spans="1:20" x14ac:dyDescent="0.25">
      <c r="A1091" s="6">
        <v>1090</v>
      </c>
      <c r="B1091" s="6" t="s">
        <v>3563</v>
      </c>
      <c r="C1091" s="6" t="s">
        <v>3564</v>
      </c>
      <c r="D1091" s="6" t="s">
        <v>3565</v>
      </c>
      <c r="E1091" s="6" t="str">
        <f t="shared" ref="E1091:E1154" si="70">IF(IFERROR(SEARCH("'",H1091,1)=1,LOOKUP($A1091,$A:$A,H:H))=TRUE,"-",IF(IFERROR(SEARCH("[",H1091,1)=1,LOOKUP($A1091,$A:$A,H:H))=TRUE,"-",IF(EXACT(MID(H1091,1,1),MID(PROPER(H1091),1,1))=FALSE,"-",IF(MID(H1091,1,11)="Candidatus ",MID(H1091,12,100),H1091))))</f>
        <v>Borrelia afzelii PKo</v>
      </c>
      <c r="F1091" s="6" t="str">
        <f t="shared" ref="F1091:F1154" si="71">IF(E1091="-","-",LEFT(E1091,FIND(" ",E1091,1)))</f>
        <v xml:space="preserve">Borrelia </v>
      </c>
      <c r="G1091" s="6" t="str">
        <f t="shared" ref="G1091:G1154" si="72">IF(ISERR(LEFT($I:$I,FIND(" ",$I:$I,1))),$I1091,LEFT($I:$I,FIND(" ",$I:$I,1)))</f>
        <v xml:space="preserve">afzelii </v>
      </c>
      <c r="H1091" s="6" t="s">
        <v>3539</v>
      </c>
      <c r="I1091" t="str">
        <f t="shared" si="69"/>
        <v>afzelii PKo</v>
      </c>
      <c r="J1091" t="s">
        <v>12</v>
      </c>
      <c r="K1091" t="s">
        <v>3466</v>
      </c>
      <c r="L1091" t="s">
        <v>3467</v>
      </c>
      <c r="M1091">
        <v>20.715</v>
      </c>
      <c r="N1091">
        <v>29.6404</v>
      </c>
      <c r="O1091" s="7">
        <v>19</v>
      </c>
      <c r="P1091" t="s">
        <v>18</v>
      </c>
      <c r="Q1091" t="s">
        <v>18</v>
      </c>
      <c r="R1091" t="s">
        <v>18</v>
      </c>
      <c r="S1091" s="7">
        <v>19</v>
      </c>
      <c r="T1091" s="7" t="s">
        <v>18</v>
      </c>
    </row>
    <row r="1092" spans="1:20" x14ac:dyDescent="0.25">
      <c r="A1092" s="6">
        <v>1091</v>
      </c>
      <c r="B1092" s="6" t="s">
        <v>3492</v>
      </c>
      <c r="C1092" s="6" t="s">
        <v>3566</v>
      </c>
      <c r="D1092" s="6" t="s">
        <v>3567</v>
      </c>
      <c r="E1092" s="6" t="str">
        <f t="shared" si="70"/>
        <v>Borrelia afzelii PKo</v>
      </c>
      <c r="F1092" s="6" t="str">
        <f t="shared" si="71"/>
        <v xml:space="preserve">Borrelia </v>
      </c>
      <c r="G1092" s="6" t="str">
        <f t="shared" si="72"/>
        <v xml:space="preserve">afzelii </v>
      </c>
      <c r="H1092" s="6" t="s">
        <v>3539</v>
      </c>
      <c r="I1092" t="str">
        <f t="shared" si="69"/>
        <v>afzelii PKo</v>
      </c>
      <c r="J1092" t="s">
        <v>12</v>
      </c>
      <c r="K1092" t="s">
        <v>3466</v>
      </c>
      <c r="L1092" t="s">
        <v>3467</v>
      </c>
      <c r="M1092">
        <v>26.626000000000001</v>
      </c>
      <c r="N1092">
        <v>24.235700000000001</v>
      </c>
      <c r="O1092" s="7">
        <v>18</v>
      </c>
      <c r="P1092" t="s">
        <v>18</v>
      </c>
      <c r="Q1092" t="s">
        <v>18</v>
      </c>
      <c r="R1092" t="s">
        <v>18</v>
      </c>
      <c r="S1092" s="7">
        <v>25</v>
      </c>
      <c r="T1092" s="7">
        <v>7</v>
      </c>
    </row>
    <row r="1093" spans="1:20" x14ac:dyDescent="0.25">
      <c r="A1093" s="6">
        <v>1092</v>
      </c>
      <c r="B1093" s="6" t="s">
        <v>3498</v>
      </c>
      <c r="C1093" s="6" t="s">
        <v>3568</v>
      </c>
      <c r="D1093" s="6" t="s">
        <v>3569</v>
      </c>
      <c r="E1093" s="6" t="str">
        <f t="shared" si="70"/>
        <v>Borrelia afzelii PKo</v>
      </c>
      <c r="F1093" s="6" t="str">
        <f t="shared" si="71"/>
        <v xml:space="preserve">Borrelia </v>
      </c>
      <c r="G1093" s="6" t="str">
        <f t="shared" si="72"/>
        <v xml:space="preserve">afzelii </v>
      </c>
      <c r="H1093" s="6" t="s">
        <v>3539</v>
      </c>
      <c r="I1093" t="str">
        <f t="shared" si="69"/>
        <v>afzelii PKo</v>
      </c>
      <c r="J1093" t="s">
        <v>12</v>
      </c>
      <c r="K1093" t="s">
        <v>3466</v>
      </c>
      <c r="L1093" t="s">
        <v>3467</v>
      </c>
      <c r="M1093">
        <v>27.239000000000001</v>
      </c>
      <c r="N1093">
        <v>30.885899999999999</v>
      </c>
      <c r="O1093" s="7">
        <v>27</v>
      </c>
      <c r="P1093" t="s">
        <v>18</v>
      </c>
      <c r="Q1093" t="s">
        <v>18</v>
      </c>
      <c r="R1093" t="s">
        <v>18</v>
      </c>
      <c r="S1093" s="7">
        <v>29</v>
      </c>
      <c r="T1093" s="7">
        <v>2</v>
      </c>
    </row>
    <row r="1094" spans="1:20" x14ac:dyDescent="0.25">
      <c r="A1094" s="6">
        <v>1093</v>
      </c>
      <c r="B1094" s="6" t="s">
        <v>3504</v>
      </c>
      <c r="C1094" s="6" t="s">
        <v>3570</v>
      </c>
      <c r="D1094" s="6" t="s">
        <v>3571</v>
      </c>
      <c r="E1094" s="6" t="str">
        <f t="shared" si="70"/>
        <v>Borrelia afzelii PKo</v>
      </c>
      <c r="F1094" s="6" t="str">
        <f t="shared" si="71"/>
        <v xml:space="preserve">Borrelia </v>
      </c>
      <c r="G1094" s="6" t="str">
        <f t="shared" si="72"/>
        <v xml:space="preserve">afzelii </v>
      </c>
      <c r="H1094" s="6" t="s">
        <v>3539</v>
      </c>
      <c r="I1094" t="str">
        <f t="shared" si="69"/>
        <v>afzelii PKo</v>
      </c>
      <c r="J1094" t="s">
        <v>12</v>
      </c>
      <c r="K1094" t="s">
        <v>3466</v>
      </c>
      <c r="L1094" t="s">
        <v>3467</v>
      </c>
      <c r="M1094">
        <v>33.902999999999999</v>
      </c>
      <c r="N1094">
        <v>23.540700000000001</v>
      </c>
      <c r="O1094" s="7">
        <v>29</v>
      </c>
      <c r="P1094" t="s">
        <v>18</v>
      </c>
      <c r="Q1094" t="s">
        <v>18</v>
      </c>
      <c r="R1094" t="s">
        <v>18</v>
      </c>
      <c r="S1094" s="7">
        <v>29</v>
      </c>
      <c r="T1094" s="7" t="s">
        <v>18</v>
      </c>
    </row>
    <row r="1095" spans="1:20" x14ac:dyDescent="0.25">
      <c r="A1095" s="6">
        <v>1094</v>
      </c>
      <c r="B1095" s="6" t="s">
        <v>3471</v>
      </c>
      <c r="C1095" s="6" t="s">
        <v>3572</v>
      </c>
      <c r="D1095" s="6" t="s">
        <v>3573</v>
      </c>
      <c r="E1095" s="6" t="str">
        <f t="shared" si="70"/>
        <v>Borrelia afzelii PKo</v>
      </c>
      <c r="F1095" s="6" t="str">
        <f t="shared" si="71"/>
        <v xml:space="preserve">Borrelia </v>
      </c>
      <c r="G1095" s="6" t="str">
        <f t="shared" si="72"/>
        <v xml:space="preserve">afzelii </v>
      </c>
      <c r="H1095" s="6" t="s">
        <v>3539</v>
      </c>
      <c r="I1095" t="str">
        <f t="shared" si="69"/>
        <v>afzelii PKo</v>
      </c>
      <c r="J1095" t="s">
        <v>12</v>
      </c>
      <c r="K1095" t="s">
        <v>3466</v>
      </c>
      <c r="L1095" t="s">
        <v>3467</v>
      </c>
      <c r="M1095">
        <v>30.18</v>
      </c>
      <c r="N1095">
        <v>24.784600000000001</v>
      </c>
      <c r="O1095" s="7">
        <v>31</v>
      </c>
      <c r="P1095" t="s">
        <v>18</v>
      </c>
      <c r="Q1095" t="s">
        <v>18</v>
      </c>
      <c r="R1095" t="s">
        <v>18</v>
      </c>
      <c r="S1095" s="7">
        <v>36</v>
      </c>
      <c r="T1095" s="7">
        <v>5</v>
      </c>
    </row>
    <row r="1096" spans="1:20" x14ac:dyDescent="0.25">
      <c r="A1096" s="6">
        <v>1095</v>
      </c>
      <c r="B1096" s="6" t="s">
        <v>3474</v>
      </c>
      <c r="C1096" s="6" t="s">
        <v>3574</v>
      </c>
      <c r="D1096" s="6" t="s">
        <v>3575</v>
      </c>
      <c r="E1096" s="6" t="str">
        <f t="shared" si="70"/>
        <v>Borrelia afzelii PKo</v>
      </c>
      <c r="F1096" s="6" t="str">
        <f t="shared" si="71"/>
        <v xml:space="preserve">Borrelia </v>
      </c>
      <c r="G1096" s="6" t="str">
        <f t="shared" si="72"/>
        <v xml:space="preserve">afzelii </v>
      </c>
      <c r="H1096" s="6" t="s">
        <v>3539</v>
      </c>
      <c r="I1096" t="str">
        <f t="shared" si="69"/>
        <v>afzelii PKo</v>
      </c>
      <c r="J1096" t="s">
        <v>12</v>
      </c>
      <c r="K1096" t="s">
        <v>3466</v>
      </c>
      <c r="L1096" t="s">
        <v>3467</v>
      </c>
      <c r="M1096">
        <v>24.675000000000001</v>
      </c>
      <c r="N1096">
        <v>24.0122</v>
      </c>
      <c r="O1096" s="7">
        <v>23</v>
      </c>
      <c r="P1096" t="s">
        <v>18</v>
      </c>
      <c r="Q1096" t="s">
        <v>18</v>
      </c>
      <c r="R1096" t="s">
        <v>18</v>
      </c>
      <c r="S1096" s="7">
        <v>23</v>
      </c>
      <c r="T1096" s="7" t="s">
        <v>18</v>
      </c>
    </row>
    <row r="1097" spans="1:20" x14ac:dyDescent="0.25">
      <c r="A1097" s="6">
        <v>1096</v>
      </c>
      <c r="B1097" s="6" t="s">
        <v>3483</v>
      </c>
      <c r="C1097" s="6" t="s">
        <v>3576</v>
      </c>
      <c r="D1097" s="6" t="s">
        <v>3577</v>
      </c>
      <c r="E1097" s="6" t="str">
        <f t="shared" si="70"/>
        <v>Borrelia afzelii PKo</v>
      </c>
      <c r="F1097" s="6" t="str">
        <f t="shared" si="71"/>
        <v xml:space="preserve">Borrelia </v>
      </c>
      <c r="G1097" s="6" t="str">
        <f t="shared" si="72"/>
        <v xml:space="preserve">afzelii </v>
      </c>
      <c r="H1097" s="6" t="s">
        <v>3539</v>
      </c>
      <c r="I1097" t="str">
        <f t="shared" si="69"/>
        <v>afzelii PKo</v>
      </c>
      <c r="J1097" t="s">
        <v>12</v>
      </c>
      <c r="K1097" t="s">
        <v>3466</v>
      </c>
      <c r="L1097" t="s">
        <v>3467</v>
      </c>
      <c r="M1097">
        <v>22.449000000000002</v>
      </c>
      <c r="N1097">
        <v>23.3552</v>
      </c>
      <c r="O1097" s="7">
        <v>13</v>
      </c>
      <c r="P1097" t="s">
        <v>18</v>
      </c>
      <c r="Q1097" t="s">
        <v>18</v>
      </c>
      <c r="R1097" t="s">
        <v>18</v>
      </c>
      <c r="S1097" s="7">
        <v>13</v>
      </c>
      <c r="T1097" s="7" t="s">
        <v>18</v>
      </c>
    </row>
    <row r="1098" spans="1:20" x14ac:dyDescent="0.25">
      <c r="A1098" s="6">
        <v>1097</v>
      </c>
      <c r="B1098" s="6" t="s">
        <v>3578</v>
      </c>
      <c r="C1098" s="6" t="s">
        <v>3579</v>
      </c>
      <c r="D1098" s="6" t="s">
        <v>3580</v>
      </c>
      <c r="E1098" s="6" t="str">
        <f t="shared" si="70"/>
        <v>Borrelia afzelii PKo</v>
      </c>
      <c r="F1098" s="6" t="str">
        <f t="shared" si="71"/>
        <v xml:space="preserve">Borrelia </v>
      </c>
      <c r="G1098" s="6" t="str">
        <f t="shared" si="72"/>
        <v xml:space="preserve">afzelii </v>
      </c>
      <c r="H1098" s="6" t="s">
        <v>3539</v>
      </c>
      <c r="I1098" t="str">
        <f t="shared" si="69"/>
        <v>afzelii PKo</v>
      </c>
      <c r="J1098" t="s">
        <v>12</v>
      </c>
      <c r="K1098" t="s">
        <v>3466</v>
      </c>
      <c r="L1098" t="s">
        <v>3467</v>
      </c>
      <c r="M1098">
        <v>24.794</v>
      </c>
      <c r="N1098">
        <v>31.366499999999998</v>
      </c>
      <c r="O1098" s="7">
        <v>22</v>
      </c>
      <c r="P1098" t="s">
        <v>18</v>
      </c>
      <c r="Q1098" t="s">
        <v>18</v>
      </c>
      <c r="R1098" t="s">
        <v>18</v>
      </c>
      <c r="S1098" s="7">
        <v>26</v>
      </c>
      <c r="T1098" s="7">
        <v>4</v>
      </c>
    </row>
    <row r="1099" spans="1:20" x14ac:dyDescent="0.25">
      <c r="A1099" s="6">
        <v>1098</v>
      </c>
      <c r="B1099" s="6" t="s">
        <v>3581</v>
      </c>
      <c r="C1099" s="6" t="s">
        <v>3582</v>
      </c>
      <c r="D1099" s="6" t="s">
        <v>3583</v>
      </c>
      <c r="E1099" s="6" t="str">
        <f t="shared" si="70"/>
        <v>Borrelia afzelii PKo</v>
      </c>
      <c r="F1099" s="6" t="str">
        <f t="shared" si="71"/>
        <v xml:space="preserve">Borrelia </v>
      </c>
      <c r="G1099" s="6" t="str">
        <f t="shared" si="72"/>
        <v xml:space="preserve">afzelii </v>
      </c>
      <c r="H1099" s="6" t="s">
        <v>3539</v>
      </c>
      <c r="I1099" t="str">
        <f t="shared" si="69"/>
        <v>afzelii PKo</v>
      </c>
      <c r="J1099" t="s">
        <v>12</v>
      </c>
      <c r="K1099" t="s">
        <v>3466</v>
      </c>
      <c r="L1099" t="s">
        <v>3467</v>
      </c>
      <c r="M1099">
        <v>59.804000000000002</v>
      </c>
      <c r="N1099">
        <v>24.3796</v>
      </c>
      <c r="O1099" s="7">
        <v>42</v>
      </c>
      <c r="P1099" t="s">
        <v>18</v>
      </c>
      <c r="Q1099" t="s">
        <v>18</v>
      </c>
      <c r="R1099" t="s">
        <v>18</v>
      </c>
      <c r="S1099" s="7">
        <v>50</v>
      </c>
      <c r="T1099" s="7">
        <v>8</v>
      </c>
    </row>
    <row r="1100" spans="1:20" x14ac:dyDescent="0.25">
      <c r="A1100" s="6">
        <v>1099</v>
      </c>
      <c r="B1100" s="6" t="s">
        <v>3584</v>
      </c>
      <c r="C1100" s="6" t="s">
        <v>3585</v>
      </c>
      <c r="D1100" s="6" t="s">
        <v>3586</v>
      </c>
      <c r="E1100" s="6" t="str">
        <f t="shared" si="70"/>
        <v>Borrelia afzelii PKo</v>
      </c>
      <c r="F1100" s="6" t="str">
        <f t="shared" si="71"/>
        <v xml:space="preserve">Borrelia </v>
      </c>
      <c r="G1100" s="6" t="str">
        <f t="shared" si="72"/>
        <v xml:space="preserve">afzelii </v>
      </c>
      <c r="H1100" s="6" t="s">
        <v>3539</v>
      </c>
      <c r="I1100" t="str">
        <f t="shared" si="69"/>
        <v>afzelii PKo</v>
      </c>
      <c r="J1100" t="s">
        <v>12</v>
      </c>
      <c r="K1100" t="s">
        <v>3466</v>
      </c>
      <c r="L1100" t="s">
        <v>3467</v>
      </c>
      <c r="M1100">
        <v>34.273000000000003</v>
      </c>
      <c r="N1100">
        <v>23.555</v>
      </c>
      <c r="O1100" s="7">
        <v>29</v>
      </c>
      <c r="P1100" t="s">
        <v>18</v>
      </c>
      <c r="Q1100" t="s">
        <v>18</v>
      </c>
      <c r="R1100" t="s">
        <v>18</v>
      </c>
      <c r="S1100" s="7">
        <v>30</v>
      </c>
      <c r="T1100" s="7">
        <v>1</v>
      </c>
    </row>
    <row r="1101" spans="1:20" x14ac:dyDescent="0.25">
      <c r="A1101" s="6">
        <v>1100</v>
      </c>
      <c r="B1101" s="6" t="s">
        <v>3587</v>
      </c>
      <c r="C1101" s="6" t="s">
        <v>3588</v>
      </c>
      <c r="D1101" s="6" t="s">
        <v>3589</v>
      </c>
      <c r="E1101" s="6" t="str">
        <f t="shared" si="70"/>
        <v>Borrelia afzelii PKo</v>
      </c>
      <c r="F1101" s="6" t="str">
        <f t="shared" si="71"/>
        <v xml:space="preserve">Borrelia </v>
      </c>
      <c r="G1101" s="6" t="str">
        <f t="shared" si="72"/>
        <v xml:space="preserve">afzelii </v>
      </c>
      <c r="H1101" s="6" t="s">
        <v>3539</v>
      </c>
      <c r="I1101" t="str">
        <f t="shared" si="69"/>
        <v>afzelii PKo</v>
      </c>
      <c r="J1101" t="s">
        <v>12</v>
      </c>
      <c r="K1101" t="s">
        <v>3466</v>
      </c>
      <c r="L1101" t="s">
        <v>3467</v>
      </c>
      <c r="M1101">
        <v>30.016999999999999</v>
      </c>
      <c r="N1101">
        <v>29.216799999999999</v>
      </c>
      <c r="O1101" s="7">
        <v>34</v>
      </c>
      <c r="P1101" t="s">
        <v>18</v>
      </c>
      <c r="Q1101" t="s">
        <v>18</v>
      </c>
      <c r="R1101" t="s">
        <v>18</v>
      </c>
      <c r="S1101" s="7">
        <v>41</v>
      </c>
      <c r="T1101" s="7">
        <v>7</v>
      </c>
    </row>
    <row r="1102" spans="1:20" x14ac:dyDescent="0.25">
      <c r="A1102" s="6">
        <v>1101</v>
      </c>
      <c r="B1102" s="6" t="s">
        <v>3590</v>
      </c>
      <c r="C1102" s="6" t="s">
        <v>3591</v>
      </c>
      <c r="D1102" s="6" t="s">
        <v>3592</v>
      </c>
      <c r="E1102" s="6" t="str">
        <f t="shared" si="70"/>
        <v>Borrelia afzelii PKo</v>
      </c>
      <c r="F1102" s="6" t="str">
        <f t="shared" si="71"/>
        <v xml:space="preserve">Borrelia </v>
      </c>
      <c r="G1102" s="6" t="str">
        <f t="shared" si="72"/>
        <v xml:space="preserve">afzelii </v>
      </c>
      <c r="H1102" s="6" t="s">
        <v>3539</v>
      </c>
      <c r="I1102" t="str">
        <f t="shared" si="69"/>
        <v>afzelii PKo</v>
      </c>
      <c r="J1102" t="s">
        <v>12</v>
      </c>
      <c r="K1102" t="s">
        <v>3466</v>
      </c>
      <c r="L1102" t="s">
        <v>3467</v>
      </c>
      <c r="M1102">
        <v>32.368000000000002</v>
      </c>
      <c r="N1102">
        <v>24.672499999999999</v>
      </c>
      <c r="O1102" s="7">
        <v>35</v>
      </c>
      <c r="P1102" t="s">
        <v>18</v>
      </c>
      <c r="Q1102" t="s">
        <v>18</v>
      </c>
      <c r="R1102" t="s">
        <v>18</v>
      </c>
      <c r="S1102" s="7">
        <v>38</v>
      </c>
      <c r="T1102" s="7">
        <v>3</v>
      </c>
    </row>
    <row r="1103" spans="1:20" x14ac:dyDescent="0.25">
      <c r="A1103" s="6">
        <v>1102</v>
      </c>
      <c r="B1103" s="6" t="s">
        <v>3593</v>
      </c>
      <c r="C1103" s="6" t="s">
        <v>3594</v>
      </c>
      <c r="D1103" s="6" t="s">
        <v>3595</v>
      </c>
      <c r="E1103" s="6" t="str">
        <f t="shared" si="70"/>
        <v>Borrelia afzelii PKo</v>
      </c>
      <c r="F1103" s="6" t="str">
        <f t="shared" si="71"/>
        <v xml:space="preserve">Borrelia </v>
      </c>
      <c r="G1103" s="6" t="str">
        <f t="shared" si="72"/>
        <v xml:space="preserve">afzelii </v>
      </c>
      <c r="H1103" s="6" t="s">
        <v>3539</v>
      </c>
      <c r="I1103" t="str">
        <f t="shared" si="69"/>
        <v>afzelii PKo</v>
      </c>
      <c r="J1103" t="s">
        <v>12</v>
      </c>
      <c r="K1103" t="s">
        <v>3466</v>
      </c>
      <c r="L1103" t="s">
        <v>3467</v>
      </c>
      <c r="M1103">
        <v>28.533000000000001</v>
      </c>
      <c r="N1103">
        <v>25.1008</v>
      </c>
      <c r="O1103" s="7">
        <v>26</v>
      </c>
      <c r="P1103" t="s">
        <v>18</v>
      </c>
      <c r="Q1103" t="s">
        <v>18</v>
      </c>
      <c r="R1103" t="s">
        <v>18</v>
      </c>
      <c r="S1103" s="7">
        <v>27</v>
      </c>
      <c r="T1103" s="7">
        <v>1</v>
      </c>
    </row>
    <row r="1104" spans="1:20" x14ac:dyDescent="0.25">
      <c r="A1104" s="6">
        <v>1103</v>
      </c>
      <c r="B1104" s="6" t="s">
        <v>3596</v>
      </c>
      <c r="C1104" s="6" t="s">
        <v>3597</v>
      </c>
      <c r="D1104" s="6" t="s">
        <v>3598</v>
      </c>
      <c r="E1104" s="6" t="str">
        <f t="shared" si="70"/>
        <v>Borrelia afzelii PKo</v>
      </c>
      <c r="F1104" s="6" t="str">
        <f t="shared" si="71"/>
        <v xml:space="preserve">Borrelia </v>
      </c>
      <c r="G1104" s="6" t="str">
        <f t="shared" si="72"/>
        <v xml:space="preserve">afzelii </v>
      </c>
      <c r="H1104" s="6" t="s">
        <v>3539</v>
      </c>
      <c r="I1104" t="str">
        <f t="shared" si="69"/>
        <v>afzelii PKo</v>
      </c>
      <c r="J1104" t="s">
        <v>12</v>
      </c>
      <c r="K1104" t="s">
        <v>3466</v>
      </c>
      <c r="L1104" t="s">
        <v>3467</v>
      </c>
      <c r="M1104">
        <v>26.533000000000001</v>
      </c>
      <c r="N1104">
        <v>25.888500000000001</v>
      </c>
      <c r="O1104" s="7">
        <v>26</v>
      </c>
      <c r="P1104" t="s">
        <v>18</v>
      </c>
      <c r="Q1104" t="s">
        <v>18</v>
      </c>
      <c r="R1104" t="s">
        <v>18</v>
      </c>
      <c r="S1104" s="7">
        <v>26</v>
      </c>
      <c r="T1104" s="7" t="s">
        <v>18</v>
      </c>
    </row>
    <row r="1105" spans="1:20" x14ac:dyDescent="0.25">
      <c r="A1105" s="6">
        <v>1104</v>
      </c>
      <c r="B1105" s="6" t="s">
        <v>3599</v>
      </c>
      <c r="C1105" s="6" t="s">
        <v>3600</v>
      </c>
      <c r="D1105" s="6" t="s">
        <v>3601</v>
      </c>
      <c r="E1105" s="6" t="str">
        <f t="shared" si="70"/>
        <v>Borrelia afzelii PKo</v>
      </c>
      <c r="F1105" s="6" t="str">
        <f t="shared" si="71"/>
        <v xml:space="preserve">Borrelia </v>
      </c>
      <c r="G1105" s="6" t="str">
        <f t="shared" si="72"/>
        <v xml:space="preserve">afzelii </v>
      </c>
      <c r="H1105" s="6" t="s">
        <v>3539</v>
      </c>
      <c r="I1105" t="str">
        <f t="shared" si="69"/>
        <v>afzelii PKo</v>
      </c>
      <c r="J1105" t="s">
        <v>12</v>
      </c>
      <c r="K1105" t="s">
        <v>3466</v>
      </c>
      <c r="L1105" t="s">
        <v>3467</v>
      </c>
      <c r="M1105">
        <v>59.957999999999998</v>
      </c>
      <c r="N1105">
        <v>26.897200000000002</v>
      </c>
      <c r="O1105" s="7">
        <v>71</v>
      </c>
      <c r="P1105" t="s">
        <v>18</v>
      </c>
      <c r="Q1105" t="s">
        <v>18</v>
      </c>
      <c r="R1105" t="s">
        <v>18</v>
      </c>
      <c r="S1105" s="7">
        <v>71</v>
      </c>
      <c r="T1105" s="7" t="s">
        <v>18</v>
      </c>
    </row>
    <row r="1106" spans="1:20" x14ac:dyDescent="0.25">
      <c r="A1106" s="6">
        <v>1105</v>
      </c>
      <c r="B1106" s="6" t="s">
        <v>3495</v>
      </c>
      <c r="C1106" s="6" t="s">
        <v>3603</v>
      </c>
      <c r="D1106" s="6" t="s">
        <v>3604</v>
      </c>
      <c r="E1106" s="6" t="str">
        <f t="shared" si="70"/>
        <v>Borrelia afzelii Tom3107</v>
      </c>
      <c r="F1106" s="6" t="str">
        <f t="shared" si="71"/>
        <v xml:space="preserve">Borrelia </v>
      </c>
      <c r="G1106" s="6" t="str">
        <f t="shared" si="72"/>
        <v xml:space="preserve">afzelii </v>
      </c>
      <c r="H1106" s="6" t="s">
        <v>3602</v>
      </c>
      <c r="I1106" t="str">
        <f t="shared" si="69"/>
        <v>afzelii Tom3107</v>
      </c>
      <c r="J1106" t="s">
        <v>12</v>
      </c>
      <c r="K1106" t="s">
        <v>3466</v>
      </c>
      <c r="L1106" t="s">
        <v>3467</v>
      </c>
      <c r="M1106">
        <v>55.23</v>
      </c>
      <c r="N1106">
        <v>27.0397</v>
      </c>
      <c r="O1106" s="7">
        <v>67</v>
      </c>
      <c r="P1106" t="s">
        <v>18</v>
      </c>
      <c r="Q1106" t="s">
        <v>18</v>
      </c>
      <c r="R1106" t="s">
        <v>18</v>
      </c>
      <c r="S1106" s="7">
        <v>67</v>
      </c>
      <c r="T1106" s="7" t="s">
        <v>18</v>
      </c>
    </row>
    <row r="1107" spans="1:20" x14ac:dyDescent="0.25">
      <c r="A1107" s="6">
        <v>1106</v>
      </c>
      <c r="B1107" s="6" t="s">
        <v>3468</v>
      </c>
      <c r="C1107" s="6" t="s">
        <v>3605</v>
      </c>
      <c r="D1107" s="6" t="s">
        <v>3606</v>
      </c>
      <c r="E1107" s="6" t="str">
        <f t="shared" si="70"/>
        <v>Borrelia afzelii Tom3107</v>
      </c>
      <c r="F1107" s="6" t="str">
        <f t="shared" si="71"/>
        <v xml:space="preserve">Borrelia </v>
      </c>
      <c r="G1107" s="6" t="str">
        <f t="shared" si="72"/>
        <v xml:space="preserve">afzelii </v>
      </c>
      <c r="H1107" s="6" t="s">
        <v>3602</v>
      </c>
      <c r="I1107" t="str">
        <f t="shared" si="69"/>
        <v>afzelii Tom3107</v>
      </c>
      <c r="J1107" t="s">
        <v>12</v>
      </c>
      <c r="K1107" t="s">
        <v>3466</v>
      </c>
      <c r="L1107" t="s">
        <v>3467</v>
      </c>
      <c r="M1107">
        <v>26.561</v>
      </c>
      <c r="N1107">
        <v>25.913900000000002</v>
      </c>
      <c r="O1107" s="7">
        <v>26</v>
      </c>
      <c r="P1107" t="s">
        <v>18</v>
      </c>
      <c r="Q1107" t="s">
        <v>18</v>
      </c>
      <c r="R1107" t="s">
        <v>18</v>
      </c>
      <c r="S1107" s="7">
        <v>26</v>
      </c>
      <c r="T1107" s="7" t="s">
        <v>18</v>
      </c>
    </row>
    <row r="1108" spans="1:20" x14ac:dyDescent="0.25">
      <c r="A1108" s="6">
        <v>1107</v>
      </c>
      <c r="B1108" s="6" t="s">
        <v>3495</v>
      </c>
      <c r="C1108" s="6" t="s">
        <v>3608</v>
      </c>
      <c r="D1108" s="6" t="s">
        <v>3609</v>
      </c>
      <c r="E1108" s="6" t="str">
        <f t="shared" si="70"/>
        <v>Borrelia bavariensis PBi</v>
      </c>
      <c r="F1108" s="6" t="str">
        <f t="shared" si="71"/>
        <v xml:space="preserve">Borrelia </v>
      </c>
      <c r="G1108" s="6" t="str">
        <f t="shared" si="72"/>
        <v xml:space="preserve">bavariensis </v>
      </c>
      <c r="H1108" s="6" t="s">
        <v>3607</v>
      </c>
      <c r="I1108" t="str">
        <f t="shared" si="69"/>
        <v>bavariensis PBi</v>
      </c>
      <c r="J1108" t="s">
        <v>12</v>
      </c>
      <c r="K1108" t="s">
        <v>3466</v>
      </c>
      <c r="L1108" t="s">
        <v>3467</v>
      </c>
      <c r="M1108">
        <v>55.56</v>
      </c>
      <c r="N1108">
        <v>26.4651</v>
      </c>
      <c r="O1108" s="7">
        <v>46</v>
      </c>
      <c r="P1108" t="s">
        <v>18</v>
      </c>
      <c r="Q1108" t="s">
        <v>18</v>
      </c>
      <c r="R1108" t="s">
        <v>18</v>
      </c>
      <c r="S1108" s="7">
        <v>65</v>
      </c>
      <c r="T1108" s="7">
        <v>19</v>
      </c>
    </row>
    <row r="1109" spans="1:20" x14ac:dyDescent="0.25">
      <c r="A1109" s="6">
        <v>1108</v>
      </c>
      <c r="B1109" s="6" t="s">
        <v>3468</v>
      </c>
      <c r="C1109" s="6" t="s">
        <v>3610</v>
      </c>
      <c r="D1109" s="6" t="s">
        <v>3611</v>
      </c>
      <c r="E1109" s="6" t="str">
        <f t="shared" si="70"/>
        <v>Borrelia bavariensis PBi</v>
      </c>
      <c r="F1109" s="6" t="str">
        <f t="shared" si="71"/>
        <v xml:space="preserve">Borrelia </v>
      </c>
      <c r="G1109" s="6" t="str">
        <f t="shared" si="72"/>
        <v xml:space="preserve">bavariensis </v>
      </c>
      <c r="H1109" s="6" t="s">
        <v>3607</v>
      </c>
      <c r="I1109" t="str">
        <f t="shared" si="69"/>
        <v>bavariensis PBi</v>
      </c>
      <c r="J1109" t="s">
        <v>12</v>
      </c>
      <c r="K1109" t="s">
        <v>3466</v>
      </c>
      <c r="L1109" t="s">
        <v>3467</v>
      </c>
      <c r="M1109">
        <v>27.108000000000001</v>
      </c>
      <c r="N1109">
        <v>25.601299999999998</v>
      </c>
      <c r="O1109" s="7">
        <v>26</v>
      </c>
      <c r="P1109" t="s">
        <v>18</v>
      </c>
      <c r="Q1109" t="s">
        <v>18</v>
      </c>
      <c r="R1109" t="s">
        <v>18</v>
      </c>
      <c r="S1109" s="7">
        <v>26</v>
      </c>
      <c r="T1109" s="7" t="s">
        <v>18</v>
      </c>
    </row>
    <row r="1110" spans="1:20" x14ac:dyDescent="0.25">
      <c r="A1110" s="6">
        <v>1109</v>
      </c>
      <c r="B1110" s="6" t="s">
        <v>3613</v>
      </c>
      <c r="C1110" s="6" t="s">
        <v>3614</v>
      </c>
      <c r="D1110" s="6" t="s">
        <v>3615</v>
      </c>
      <c r="E1110" s="6" t="str">
        <f t="shared" si="70"/>
        <v>Borrelia bissettii DN127</v>
      </c>
      <c r="F1110" s="6" t="str">
        <f t="shared" si="71"/>
        <v xml:space="preserve">Borrelia </v>
      </c>
      <c r="G1110" s="6" t="str">
        <f t="shared" si="72"/>
        <v xml:space="preserve">bissettii </v>
      </c>
      <c r="H1110" s="6" t="s">
        <v>3612</v>
      </c>
      <c r="I1110" t="str">
        <f t="shared" si="69"/>
        <v>bissettii DN127</v>
      </c>
      <c r="J1110" t="s">
        <v>12</v>
      </c>
      <c r="K1110" t="s">
        <v>3466</v>
      </c>
      <c r="L1110" t="s">
        <v>3467</v>
      </c>
      <c r="M1110">
        <v>10.209</v>
      </c>
      <c r="N1110">
        <v>24.409800000000001</v>
      </c>
      <c r="O1110" s="7">
        <v>12</v>
      </c>
      <c r="P1110" t="s">
        <v>18</v>
      </c>
      <c r="Q1110" t="s">
        <v>18</v>
      </c>
      <c r="R1110" t="s">
        <v>18</v>
      </c>
      <c r="S1110" s="7">
        <v>12</v>
      </c>
      <c r="T1110" s="7" t="s">
        <v>18</v>
      </c>
    </row>
    <row r="1111" spans="1:20" x14ac:dyDescent="0.25">
      <c r="A1111" s="6">
        <v>1110</v>
      </c>
      <c r="B1111" s="6" t="s">
        <v>3547</v>
      </c>
      <c r="C1111" s="6" t="s">
        <v>3616</v>
      </c>
      <c r="D1111" s="6" t="s">
        <v>3617</v>
      </c>
      <c r="E1111" s="6" t="str">
        <f t="shared" si="70"/>
        <v>Borrelia bissettii DN127</v>
      </c>
      <c r="F1111" s="6" t="str">
        <f t="shared" si="71"/>
        <v xml:space="preserve">Borrelia </v>
      </c>
      <c r="G1111" s="6" t="str">
        <f t="shared" si="72"/>
        <v xml:space="preserve">bissettii </v>
      </c>
      <c r="H1111" s="6" t="s">
        <v>3612</v>
      </c>
      <c r="I1111" t="str">
        <f t="shared" si="69"/>
        <v>bissettii DN127</v>
      </c>
      <c r="J1111" t="s">
        <v>12</v>
      </c>
      <c r="K1111" t="s">
        <v>3466</v>
      </c>
      <c r="L1111" t="s">
        <v>3467</v>
      </c>
      <c r="M1111">
        <v>30.294</v>
      </c>
      <c r="N1111">
        <v>29.543800000000001</v>
      </c>
      <c r="O1111" s="7">
        <v>36</v>
      </c>
      <c r="P1111" t="s">
        <v>18</v>
      </c>
      <c r="Q1111" t="s">
        <v>18</v>
      </c>
      <c r="R1111" t="s">
        <v>18</v>
      </c>
      <c r="S1111" s="7">
        <v>41</v>
      </c>
      <c r="T1111" s="7">
        <v>5</v>
      </c>
    </row>
    <row r="1112" spans="1:20" x14ac:dyDescent="0.25">
      <c r="A1112" s="6">
        <v>1111</v>
      </c>
      <c r="B1112" s="6" t="s">
        <v>3578</v>
      </c>
      <c r="C1112" s="6" t="s">
        <v>3618</v>
      </c>
      <c r="D1112" s="6" t="s">
        <v>3619</v>
      </c>
      <c r="E1112" s="6" t="str">
        <f t="shared" si="70"/>
        <v>Borrelia bissettii DN127</v>
      </c>
      <c r="F1112" s="6" t="str">
        <f t="shared" si="71"/>
        <v xml:space="preserve">Borrelia </v>
      </c>
      <c r="G1112" s="6" t="str">
        <f t="shared" si="72"/>
        <v xml:space="preserve">bissettii </v>
      </c>
      <c r="H1112" s="6" t="s">
        <v>3612</v>
      </c>
      <c r="I1112" t="str">
        <f t="shared" si="69"/>
        <v>bissettii DN127</v>
      </c>
      <c r="J1112" t="s">
        <v>12</v>
      </c>
      <c r="K1112" t="s">
        <v>3466</v>
      </c>
      <c r="L1112" t="s">
        <v>3467</v>
      </c>
      <c r="M1112">
        <v>23.029</v>
      </c>
      <c r="N1112">
        <v>23.6007</v>
      </c>
      <c r="O1112" s="7">
        <v>14</v>
      </c>
      <c r="P1112" t="s">
        <v>18</v>
      </c>
      <c r="Q1112" t="s">
        <v>18</v>
      </c>
      <c r="R1112" t="s">
        <v>18</v>
      </c>
      <c r="S1112" s="7">
        <v>15</v>
      </c>
      <c r="T1112" s="7">
        <v>1</v>
      </c>
    </row>
    <row r="1113" spans="1:20" x14ac:dyDescent="0.25">
      <c r="A1113" s="6">
        <v>1112</v>
      </c>
      <c r="B1113" s="6" t="s">
        <v>3620</v>
      </c>
      <c r="C1113" s="6" t="s">
        <v>3621</v>
      </c>
      <c r="D1113" s="6" t="s">
        <v>3622</v>
      </c>
      <c r="E1113" s="6" t="str">
        <f t="shared" si="70"/>
        <v>Borrelia bissettii DN127</v>
      </c>
      <c r="F1113" s="6" t="str">
        <f t="shared" si="71"/>
        <v xml:space="preserve">Borrelia </v>
      </c>
      <c r="G1113" s="6" t="str">
        <f t="shared" si="72"/>
        <v xml:space="preserve">bissettii </v>
      </c>
      <c r="H1113" s="6" t="s">
        <v>3612</v>
      </c>
      <c r="I1113" t="str">
        <f t="shared" si="69"/>
        <v>bissettii DN127</v>
      </c>
      <c r="J1113" t="s">
        <v>12</v>
      </c>
      <c r="K1113" t="s">
        <v>3466</v>
      </c>
      <c r="L1113" t="s">
        <v>3467</v>
      </c>
      <c r="M1113">
        <v>66.242000000000004</v>
      </c>
      <c r="N1113">
        <v>27.470500000000001</v>
      </c>
      <c r="O1113" s="7">
        <v>58</v>
      </c>
      <c r="P1113" t="s">
        <v>18</v>
      </c>
      <c r="Q1113" t="s">
        <v>18</v>
      </c>
      <c r="R1113" t="s">
        <v>18</v>
      </c>
      <c r="S1113" s="7">
        <v>89</v>
      </c>
      <c r="T1113" s="7">
        <v>31</v>
      </c>
    </row>
    <row r="1114" spans="1:20" x14ac:dyDescent="0.25">
      <c r="A1114" s="6">
        <v>1113</v>
      </c>
      <c r="B1114" s="6" t="s">
        <v>3474</v>
      </c>
      <c r="C1114" s="6" t="s">
        <v>3623</v>
      </c>
      <c r="D1114" s="6" t="s">
        <v>3624</v>
      </c>
      <c r="E1114" s="6" t="str">
        <f t="shared" si="70"/>
        <v>Borrelia bissettii DN127</v>
      </c>
      <c r="F1114" s="6" t="str">
        <f t="shared" si="71"/>
        <v xml:space="preserve">Borrelia </v>
      </c>
      <c r="G1114" s="6" t="str">
        <f t="shared" si="72"/>
        <v xml:space="preserve">bissettii </v>
      </c>
      <c r="H1114" s="6" t="s">
        <v>3612</v>
      </c>
      <c r="I1114" t="str">
        <f t="shared" ref="I1114:I1177" si="73">IF(H1114="["," ",IF(H1114="'"," ",MID(H:H,FIND(" ",H:H,1)+1,20)))</f>
        <v>bissettii DN127</v>
      </c>
      <c r="J1114" t="s">
        <v>12</v>
      </c>
      <c r="K1114" t="s">
        <v>3466</v>
      </c>
      <c r="L1114" t="s">
        <v>3467</v>
      </c>
      <c r="M1114">
        <v>27.137</v>
      </c>
      <c r="N1114">
        <v>24.582699999999999</v>
      </c>
      <c r="O1114" s="7">
        <v>23</v>
      </c>
      <c r="P1114" t="s">
        <v>18</v>
      </c>
      <c r="Q1114" t="s">
        <v>18</v>
      </c>
      <c r="R1114" t="s">
        <v>18</v>
      </c>
      <c r="S1114" s="7">
        <v>25</v>
      </c>
      <c r="T1114" s="7">
        <v>2</v>
      </c>
    </row>
    <row r="1115" spans="1:20" x14ac:dyDescent="0.25">
      <c r="A1115" s="6">
        <v>1114</v>
      </c>
      <c r="B1115" s="6" t="s">
        <v>3468</v>
      </c>
      <c r="C1115" s="6" t="s">
        <v>3625</v>
      </c>
      <c r="D1115" s="6" t="s">
        <v>3626</v>
      </c>
      <c r="E1115" s="6" t="str">
        <f t="shared" si="70"/>
        <v>Borrelia bissettii DN127</v>
      </c>
      <c r="F1115" s="6" t="str">
        <f t="shared" si="71"/>
        <v xml:space="preserve">Borrelia </v>
      </c>
      <c r="G1115" s="6" t="str">
        <f t="shared" si="72"/>
        <v xml:space="preserve">bissettii </v>
      </c>
      <c r="H1115" s="6" t="s">
        <v>3612</v>
      </c>
      <c r="I1115" t="str">
        <f t="shared" si="73"/>
        <v>bissettii DN127</v>
      </c>
      <c r="J1115" t="s">
        <v>12</v>
      </c>
      <c r="K1115" t="s">
        <v>3466</v>
      </c>
      <c r="L1115" t="s">
        <v>3467</v>
      </c>
      <c r="M1115">
        <v>26.472999999999999</v>
      </c>
      <c r="N1115">
        <v>26.392900000000001</v>
      </c>
      <c r="O1115" s="7">
        <v>27</v>
      </c>
      <c r="P1115" t="s">
        <v>18</v>
      </c>
      <c r="Q1115" t="s">
        <v>18</v>
      </c>
      <c r="R1115" t="s">
        <v>18</v>
      </c>
      <c r="S1115" s="7">
        <v>27</v>
      </c>
      <c r="T1115" s="7" t="s">
        <v>18</v>
      </c>
    </row>
    <row r="1116" spans="1:20" x14ac:dyDescent="0.25">
      <c r="A1116" s="6">
        <v>1115</v>
      </c>
      <c r="B1116" s="6" t="s">
        <v>3477</v>
      </c>
      <c r="C1116" s="6" t="s">
        <v>3627</v>
      </c>
      <c r="D1116" s="6" t="s">
        <v>3628</v>
      </c>
      <c r="E1116" s="6" t="str">
        <f t="shared" si="70"/>
        <v>Borrelia bissettii DN127</v>
      </c>
      <c r="F1116" s="6" t="str">
        <f t="shared" si="71"/>
        <v xml:space="preserve">Borrelia </v>
      </c>
      <c r="G1116" s="6" t="str">
        <f t="shared" si="72"/>
        <v xml:space="preserve">bissettii </v>
      </c>
      <c r="H1116" s="6" t="s">
        <v>3612</v>
      </c>
      <c r="I1116" t="str">
        <f t="shared" si="73"/>
        <v>bissettii DN127</v>
      </c>
      <c r="J1116" t="s">
        <v>12</v>
      </c>
      <c r="K1116" t="s">
        <v>3466</v>
      </c>
      <c r="L1116" t="s">
        <v>3467</v>
      </c>
      <c r="M1116">
        <v>30.547000000000001</v>
      </c>
      <c r="N1116">
        <v>28.834299999999999</v>
      </c>
      <c r="O1116" s="7">
        <v>41</v>
      </c>
      <c r="P1116" t="s">
        <v>18</v>
      </c>
      <c r="Q1116" t="s">
        <v>18</v>
      </c>
      <c r="R1116" t="s">
        <v>18</v>
      </c>
      <c r="S1116" s="7">
        <v>42</v>
      </c>
      <c r="T1116" s="7">
        <v>1</v>
      </c>
    </row>
    <row r="1117" spans="1:20" x14ac:dyDescent="0.25">
      <c r="A1117" s="6">
        <v>1116</v>
      </c>
      <c r="B1117" s="6" t="s">
        <v>3540</v>
      </c>
      <c r="C1117" s="6" t="s">
        <v>3629</v>
      </c>
      <c r="D1117" s="6" t="s">
        <v>3630</v>
      </c>
      <c r="E1117" s="6" t="str">
        <f t="shared" si="70"/>
        <v>Borrelia bissettii DN127</v>
      </c>
      <c r="F1117" s="6" t="str">
        <f t="shared" si="71"/>
        <v xml:space="preserve">Borrelia </v>
      </c>
      <c r="G1117" s="6" t="str">
        <f t="shared" si="72"/>
        <v xml:space="preserve">bissettii </v>
      </c>
      <c r="H1117" s="6" t="s">
        <v>3612</v>
      </c>
      <c r="I1117" t="str">
        <f t="shared" si="73"/>
        <v>bissettii DN127</v>
      </c>
      <c r="J1117" t="s">
        <v>12</v>
      </c>
      <c r="K1117" t="s">
        <v>3466</v>
      </c>
      <c r="L1117" t="s">
        <v>3467</v>
      </c>
      <c r="M1117">
        <v>30.766999999999999</v>
      </c>
      <c r="N1117">
        <v>29.034400000000002</v>
      </c>
      <c r="O1117" s="7">
        <v>41</v>
      </c>
      <c r="P1117" t="s">
        <v>18</v>
      </c>
      <c r="Q1117" t="s">
        <v>18</v>
      </c>
      <c r="R1117" t="s">
        <v>18</v>
      </c>
      <c r="S1117" s="7">
        <v>43</v>
      </c>
      <c r="T1117" s="7">
        <v>2</v>
      </c>
    </row>
    <row r="1118" spans="1:20" x14ac:dyDescent="0.25">
      <c r="A1118" s="6">
        <v>1117</v>
      </c>
      <c r="B1118" s="6" t="s">
        <v>3631</v>
      </c>
      <c r="C1118" s="6" t="s">
        <v>3632</v>
      </c>
      <c r="D1118" s="6" t="s">
        <v>3633</v>
      </c>
      <c r="E1118" s="6" t="str">
        <f t="shared" si="70"/>
        <v>Borrelia bissettii DN127</v>
      </c>
      <c r="F1118" s="6" t="str">
        <f t="shared" si="71"/>
        <v xml:space="preserve">Borrelia </v>
      </c>
      <c r="G1118" s="6" t="str">
        <f t="shared" si="72"/>
        <v xml:space="preserve">bissettii </v>
      </c>
      <c r="H1118" s="6" t="s">
        <v>3612</v>
      </c>
      <c r="I1118" t="str">
        <f t="shared" si="73"/>
        <v>bissettii DN127</v>
      </c>
      <c r="J1118" t="s">
        <v>12</v>
      </c>
      <c r="K1118" t="s">
        <v>3466</v>
      </c>
      <c r="L1118" t="s">
        <v>3467</v>
      </c>
      <c r="M1118">
        <v>30.091999999999999</v>
      </c>
      <c r="N1118">
        <v>29.273599999999998</v>
      </c>
      <c r="O1118" s="7">
        <v>36</v>
      </c>
      <c r="P1118" t="s">
        <v>18</v>
      </c>
      <c r="Q1118" t="s">
        <v>18</v>
      </c>
      <c r="R1118" t="s">
        <v>18</v>
      </c>
      <c r="S1118" s="7">
        <v>40</v>
      </c>
      <c r="T1118" s="7">
        <v>4</v>
      </c>
    </row>
    <row r="1119" spans="1:20" x14ac:dyDescent="0.25">
      <c r="A1119" s="6">
        <v>1118</v>
      </c>
      <c r="B1119" s="6" t="s">
        <v>3495</v>
      </c>
      <c r="C1119" s="6" t="s">
        <v>3634</v>
      </c>
      <c r="D1119" s="6" t="s">
        <v>3635</v>
      </c>
      <c r="E1119" s="6" t="str">
        <f t="shared" si="70"/>
        <v>Borrelia bissettii DN127</v>
      </c>
      <c r="F1119" s="6" t="str">
        <f t="shared" si="71"/>
        <v xml:space="preserve">Borrelia </v>
      </c>
      <c r="G1119" s="6" t="str">
        <f t="shared" si="72"/>
        <v xml:space="preserve">bissettii </v>
      </c>
      <c r="H1119" s="6" t="s">
        <v>3612</v>
      </c>
      <c r="I1119" t="str">
        <f t="shared" si="73"/>
        <v>bissettii DN127</v>
      </c>
      <c r="J1119" t="s">
        <v>12</v>
      </c>
      <c r="K1119" t="s">
        <v>3466</v>
      </c>
      <c r="L1119" t="s">
        <v>3467</v>
      </c>
      <c r="M1119">
        <v>55.219000000000001</v>
      </c>
      <c r="N1119">
        <v>28.338100000000001</v>
      </c>
      <c r="O1119" s="7">
        <v>62</v>
      </c>
      <c r="P1119" t="s">
        <v>18</v>
      </c>
      <c r="Q1119" t="s">
        <v>18</v>
      </c>
      <c r="R1119" t="s">
        <v>18</v>
      </c>
      <c r="S1119" s="7">
        <v>63</v>
      </c>
      <c r="T1119" s="7">
        <v>1</v>
      </c>
    </row>
    <row r="1120" spans="1:20" x14ac:dyDescent="0.25">
      <c r="A1120" s="6">
        <v>1119</v>
      </c>
      <c r="B1120" s="6" t="s">
        <v>3507</v>
      </c>
      <c r="C1120" s="6" t="s">
        <v>3636</v>
      </c>
      <c r="D1120" s="6" t="s">
        <v>3637</v>
      </c>
      <c r="E1120" s="6" t="str">
        <f t="shared" si="70"/>
        <v>Borrelia bissettii DN127</v>
      </c>
      <c r="F1120" s="6" t="str">
        <f t="shared" si="71"/>
        <v xml:space="preserve">Borrelia </v>
      </c>
      <c r="G1120" s="6" t="str">
        <f t="shared" si="72"/>
        <v xml:space="preserve">bissettii </v>
      </c>
      <c r="H1120" s="6" t="s">
        <v>3612</v>
      </c>
      <c r="I1120" t="str">
        <f t="shared" si="73"/>
        <v>bissettii DN127</v>
      </c>
      <c r="J1120" t="s">
        <v>12</v>
      </c>
      <c r="K1120" t="s">
        <v>3466</v>
      </c>
      <c r="L1120" t="s">
        <v>3467</v>
      </c>
      <c r="M1120">
        <v>29.936</v>
      </c>
      <c r="N1120">
        <v>29.536300000000001</v>
      </c>
      <c r="O1120" s="7">
        <v>40</v>
      </c>
      <c r="P1120" t="s">
        <v>18</v>
      </c>
      <c r="Q1120" t="s">
        <v>18</v>
      </c>
      <c r="R1120" t="s">
        <v>18</v>
      </c>
      <c r="S1120" s="7">
        <v>41</v>
      </c>
      <c r="T1120" s="7">
        <v>1</v>
      </c>
    </row>
    <row r="1121" spans="1:20" x14ac:dyDescent="0.25">
      <c r="A1121" s="6">
        <v>1120</v>
      </c>
      <c r="B1121" s="6" t="s">
        <v>3489</v>
      </c>
      <c r="C1121" s="6" t="s">
        <v>3638</v>
      </c>
      <c r="D1121" s="6" t="s">
        <v>3639</v>
      </c>
      <c r="E1121" s="6" t="str">
        <f t="shared" si="70"/>
        <v>Borrelia bissettii DN127</v>
      </c>
      <c r="F1121" s="6" t="str">
        <f t="shared" si="71"/>
        <v xml:space="preserve">Borrelia </v>
      </c>
      <c r="G1121" s="6" t="str">
        <f t="shared" si="72"/>
        <v xml:space="preserve">bissettii </v>
      </c>
      <c r="H1121" s="6" t="s">
        <v>3612</v>
      </c>
      <c r="I1121" t="str">
        <f t="shared" si="73"/>
        <v>bissettii DN127</v>
      </c>
      <c r="J1121" t="s">
        <v>12</v>
      </c>
      <c r="K1121" t="s">
        <v>3466</v>
      </c>
      <c r="L1121" t="s">
        <v>3467</v>
      </c>
      <c r="M1121">
        <v>30.529</v>
      </c>
      <c r="N1121">
        <v>29.211600000000001</v>
      </c>
      <c r="O1121" s="7">
        <v>42</v>
      </c>
      <c r="P1121" t="s">
        <v>18</v>
      </c>
      <c r="Q1121" t="s">
        <v>18</v>
      </c>
      <c r="R1121" t="s">
        <v>18</v>
      </c>
      <c r="S1121" s="7">
        <v>42</v>
      </c>
      <c r="T1121" s="7" t="s">
        <v>18</v>
      </c>
    </row>
    <row r="1122" spans="1:20" x14ac:dyDescent="0.25">
      <c r="A1122" s="6">
        <v>1121</v>
      </c>
      <c r="B1122" s="6" t="s">
        <v>3486</v>
      </c>
      <c r="C1122" s="6" t="s">
        <v>3640</v>
      </c>
      <c r="D1122" s="6" t="s">
        <v>3641</v>
      </c>
      <c r="E1122" s="6" t="str">
        <f t="shared" si="70"/>
        <v>Borrelia bissettii DN127</v>
      </c>
      <c r="F1122" s="6" t="str">
        <f t="shared" si="71"/>
        <v xml:space="preserve">Borrelia </v>
      </c>
      <c r="G1122" s="6" t="str">
        <f t="shared" si="72"/>
        <v xml:space="preserve">bissettii </v>
      </c>
      <c r="H1122" s="6" t="s">
        <v>3612</v>
      </c>
      <c r="I1122" t="str">
        <f t="shared" si="73"/>
        <v>bissettii DN127</v>
      </c>
      <c r="J1122" t="s">
        <v>12</v>
      </c>
      <c r="K1122" t="s">
        <v>3466</v>
      </c>
      <c r="L1122" t="s">
        <v>3467</v>
      </c>
      <c r="M1122">
        <v>24.945</v>
      </c>
      <c r="N1122">
        <v>24.020800000000001</v>
      </c>
      <c r="O1122" s="7">
        <v>13</v>
      </c>
      <c r="P1122" t="s">
        <v>18</v>
      </c>
      <c r="Q1122" t="s">
        <v>18</v>
      </c>
      <c r="R1122" t="s">
        <v>18</v>
      </c>
      <c r="S1122" s="7">
        <v>18</v>
      </c>
      <c r="T1122" s="7">
        <v>5</v>
      </c>
    </row>
    <row r="1123" spans="1:20" x14ac:dyDescent="0.25">
      <c r="A1123" s="6">
        <v>1122</v>
      </c>
      <c r="B1123" s="6" t="s">
        <v>3642</v>
      </c>
      <c r="C1123" s="6" t="s">
        <v>3643</v>
      </c>
      <c r="D1123" s="6" t="s">
        <v>3644</v>
      </c>
      <c r="E1123" s="6" t="str">
        <f t="shared" si="70"/>
        <v>Borrelia bissettii DN127</v>
      </c>
      <c r="F1123" s="6" t="str">
        <f t="shared" si="71"/>
        <v xml:space="preserve">Borrelia </v>
      </c>
      <c r="G1123" s="6" t="str">
        <f t="shared" si="72"/>
        <v xml:space="preserve">bissettii </v>
      </c>
      <c r="H1123" s="6" t="s">
        <v>3612</v>
      </c>
      <c r="I1123" t="str">
        <f t="shared" si="73"/>
        <v>bissettii DN127</v>
      </c>
      <c r="J1123" t="s">
        <v>12</v>
      </c>
      <c r="K1123" t="s">
        <v>3466</v>
      </c>
      <c r="L1123" t="s">
        <v>3467</v>
      </c>
      <c r="M1123">
        <v>29.448</v>
      </c>
      <c r="N1123">
        <v>31.523399999999999</v>
      </c>
      <c r="O1123" s="7">
        <v>32</v>
      </c>
      <c r="P1123" t="s">
        <v>18</v>
      </c>
      <c r="Q1123" t="s">
        <v>18</v>
      </c>
      <c r="R1123" t="s">
        <v>18</v>
      </c>
      <c r="S1123" s="7">
        <v>32</v>
      </c>
      <c r="T1123" s="7" t="s">
        <v>18</v>
      </c>
    </row>
    <row r="1124" spans="1:20" x14ac:dyDescent="0.25">
      <c r="A1124" s="6">
        <v>1123</v>
      </c>
      <c r="B1124" s="6" t="s">
        <v>3483</v>
      </c>
      <c r="C1124" s="6" t="s">
        <v>3645</v>
      </c>
      <c r="D1124" s="6" t="s">
        <v>3646</v>
      </c>
      <c r="E1124" s="6" t="str">
        <f t="shared" si="70"/>
        <v>Borrelia bissettii DN127</v>
      </c>
      <c r="F1124" s="6" t="str">
        <f t="shared" si="71"/>
        <v xml:space="preserve">Borrelia </v>
      </c>
      <c r="G1124" s="6" t="str">
        <f t="shared" si="72"/>
        <v xml:space="preserve">bissettii </v>
      </c>
      <c r="H1124" s="6" t="s">
        <v>3612</v>
      </c>
      <c r="I1124" t="str">
        <f t="shared" si="73"/>
        <v>bissettii DN127</v>
      </c>
      <c r="J1124" t="s">
        <v>12</v>
      </c>
      <c r="K1124" t="s">
        <v>3466</v>
      </c>
      <c r="L1124" t="s">
        <v>3467</v>
      </c>
      <c r="M1124">
        <v>27.318999999999999</v>
      </c>
      <c r="N1124">
        <v>24.7666</v>
      </c>
      <c r="O1124" s="7">
        <v>14</v>
      </c>
      <c r="P1124" t="s">
        <v>18</v>
      </c>
      <c r="Q1124" t="s">
        <v>18</v>
      </c>
      <c r="R1124" t="s">
        <v>18</v>
      </c>
      <c r="S1124" s="7">
        <v>22</v>
      </c>
      <c r="T1124" s="7">
        <v>8</v>
      </c>
    </row>
    <row r="1125" spans="1:20" x14ac:dyDescent="0.25">
      <c r="A1125" s="6">
        <v>1124</v>
      </c>
      <c r="B1125" s="6" t="s">
        <v>3498</v>
      </c>
      <c r="C1125" s="6" t="s">
        <v>3647</v>
      </c>
      <c r="D1125" s="6" t="s">
        <v>3648</v>
      </c>
      <c r="E1125" s="6" t="str">
        <f t="shared" si="70"/>
        <v>Borrelia bissettii DN127</v>
      </c>
      <c r="F1125" s="6" t="str">
        <f t="shared" si="71"/>
        <v xml:space="preserve">Borrelia </v>
      </c>
      <c r="G1125" s="6" t="str">
        <f t="shared" si="72"/>
        <v xml:space="preserve">bissettii </v>
      </c>
      <c r="H1125" s="6" t="s">
        <v>3612</v>
      </c>
      <c r="I1125" t="str">
        <f t="shared" si="73"/>
        <v>bissettii DN127</v>
      </c>
      <c r="J1125" t="s">
        <v>12</v>
      </c>
      <c r="K1125" t="s">
        <v>3466</v>
      </c>
      <c r="L1125" t="s">
        <v>3467</v>
      </c>
      <c r="M1125">
        <v>30.501999999999999</v>
      </c>
      <c r="N1125">
        <v>27.529299999999999</v>
      </c>
      <c r="O1125" s="7">
        <v>22</v>
      </c>
      <c r="P1125" t="s">
        <v>18</v>
      </c>
      <c r="Q1125" t="s">
        <v>18</v>
      </c>
      <c r="R1125" t="s">
        <v>18</v>
      </c>
      <c r="S1125" s="7">
        <v>31</v>
      </c>
      <c r="T1125" s="7">
        <v>9</v>
      </c>
    </row>
    <row r="1126" spans="1:20" x14ac:dyDescent="0.25">
      <c r="A1126" s="6">
        <v>1125</v>
      </c>
      <c r="B1126" s="6" t="s">
        <v>3483</v>
      </c>
      <c r="C1126" s="6" t="s">
        <v>3650</v>
      </c>
      <c r="D1126" s="6" t="s">
        <v>3651</v>
      </c>
      <c r="E1126" s="6" t="str">
        <f t="shared" si="70"/>
        <v>Borrelia burgdorferi B31</v>
      </c>
      <c r="F1126" s="6" t="str">
        <f t="shared" si="71"/>
        <v xml:space="preserve">Borrelia </v>
      </c>
      <c r="G1126" s="6" t="str">
        <f t="shared" si="72"/>
        <v xml:space="preserve">burgdorferi </v>
      </c>
      <c r="H1126" s="6" t="s">
        <v>3649</v>
      </c>
      <c r="I1126" t="str">
        <f t="shared" si="73"/>
        <v>burgdorferi B31</v>
      </c>
      <c r="J1126" t="s">
        <v>12</v>
      </c>
      <c r="K1126" t="s">
        <v>3466</v>
      </c>
      <c r="L1126" t="s">
        <v>3467</v>
      </c>
      <c r="M1126">
        <v>27.32</v>
      </c>
      <c r="N1126">
        <v>24.520499999999998</v>
      </c>
      <c r="O1126" s="7">
        <v>20</v>
      </c>
      <c r="P1126" t="s">
        <v>18</v>
      </c>
      <c r="Q1126" t="s">
        <v>18</v>
      </c>
      <c r="R1126" t="s">
        <v>18</v>
      </c>
      <c r="S1126" s="7">
        <v>26</v>
      </c>
      <c r="T1126" s="7">
        <v>6</v>
      </c>
    </row>
    <row r="1127" spans="1:20" x14ac:dyDescent="0.25">
      <c r="A1127" s="6">
        <v>1126</v>
      </c>
      <c r="B1127" s="6" t="s">
        <v>3468</v>
      </c>
      <c r="C1127" s="6" t="s">
        <v>3652</v>
      </c>
      <c r="D1127" s="6" t="s">
        <v>3653</v>
      </c>
      <c r="E1127" s="6" t="str">
        <f t="shared" si="70"/>
        <v>Borrelia burgdorferi B31</v>
      </c>
      <c r="F1127" s="6" t="str">
        <f t="shared" si="71"/>
        <v xml:space="preserve">Borrelia </v>
      </c>
      <c r="G1127" s="6" t="str">
        <f t="shared" si="72"/>
        <v xml:space="preserve">burgdorferi </v>
      </c>
      <c r="H1127" s="6" t="s">
        <v>3649</v>
      </c>
      <c r="I1127" t="str">
        <f t="shared" si="73"/>
        <v>burgdorferi B31</v>
      </c>
      <c r="J1127" t="s">
        <v>12</v>
      </c>
      <c r="K1127" t="s">
        <v>3466</v>
      </c>
      <c r="L1127" t="s">
        <v>3467</v>
      </c>
      <c r="M1127">
        <v>26.498000000000001</v>
      </c>
      <c r="N1127">
        <v>26.3001</v>
      </c>
      <c r="O1127" s="7">
        <v>27</v>
      </c>
      <c r="P1127" t="s">
        <v>18</v>
      </c>
      <c r="Q1127" t="s">
        <v>18</v>
      </c>
      <c r="R1127" t="s">
        <v>18</v>
      </c>
      <c r="S1127" s="7">
        <v>27</v>
      </c>
      <c r="T1127" s="7" t="s">
        <v>18</v>
      </c>
    </row>
    <row r="1128" spans="1:20" x14ac:dyDescent="0.25">
      <c r="A1128" s="6">
        <v>1127</v>
      </c>
      <c r="B1128" s="6" t="s">
        <v>3486</v>
      </c>
      <c r="C1128" s="6" t="s">
        <v>3654</v>
      </c>
      <c r="D1128" s="6" t="s">
        <v>3655</v>
      </c>
      <c r="E1128" s="6" t="str">
        <f t="shared" si="70"/>
        <v>Borrelia burgdorferi B31</v>
      </c>
      <c r="F1128" s="6" t="str">
        <f t="shared" si="71"/>
        <v xml:space="preserve">Borrelia </v>
      </c>
      <c r="G1128" s="6" t="str">
        <f t="shared" si="72"/>
        <v xml:space="preserve">burgdorferi </v>
      </c>
      <c r="H1128" s="6" t="s">
        <v>3649</v>
      </c>
      <c r="I1128" t="str">
        <f t="shared" si="73"/>
        <v>burgdorferi B31</v>
      </c>
      <c r="J1128" t="s">
        <v>12</v>
      </c>
      <c r="K1128" t="s">
        <v>3466</v>
      </c>
      <c r="L1128" t="s">
        <v>3467</v>
      </c>
      <c r="M1128">
        <v>28.599</v>
      </c>
      <c r="N1128">
        <v>25.039300000000001</v>
      </c>
      <c r="O1128" s="7">
        <v>25</v>
      </c>
      <c r="P1128" t="s">
        <v>18</v>
      </c>
      <c r="Q1128" t="s">
        <v>18</v>
      </c>
      <c r="R1128" t="s">
        <v>18</v>
      </c>
      <c r="S1128" s="7">
        <v>25</v>
      </c>
      <c r="T1128" s="7" t="s">
        <v>18</v>
      </c>
    </row>
    <row r="1129" spans="1:20" x14ac:dyDescent="0.25">
      <c r="A1129" s="6">
        <v>1128</v>
      </c>
      <c r="B1129" s="6" t="s">
        <v>3656</v>
      </c>
      <c r="C1129" s="6" t="s">
        <v>3657</v>
      </c>
      <c r="D1129" s="6" t="s">
        <v>3658</v>
      </c>
      <c r="E1129" s="6" t="str">
        <f t="shared" si="70"/>
        <v>Borrelia burgdorferi B31</v>
      </c>
      <c r="F1129" s="6" t="str">
        <f t="shared" si="71"/>
        <v xml:space="preserve">Borrelia </v>
      </c>
      <c r="G1129" s="6" t="str">
        <f t="shared" si="72"/>
        <v xml:space="preserve">burgdorferi </v>
      </c>
      <c r="H1129" s="6" t="s">
        <v>3649</v>
      </c>
      <c r="I1129" t="str">
        <f t="shared" si="73"/>
        <v>burgdorferi B31</v>
      </c>
      <c r="J1129" t="s">
        <v>12</v>
      </c>
      <c r="K1129" t="s">
        <v>3466</v>
      </c>
      <c r="L1129" t="s">
        <v>3467</v>
      </c>
      <c r="M1129">
        <v>36.847999999999999</v>
      </c>
      <c r="N1129">
        <v>26.9268</v>
      </c>
      <c r="O1129" s="7">
        <v>32</v>
      </c>
      <c r="P1129" t="s">
        <v>18</v>
      </c>
      <c r="Q1129" t="s">
        <v>18</v>
      </c>
      <c r="R1129" t="s">
        <v>18</v>
      </c>
      <c r="S1129" s="7">
        <v>38</v>
      </c>
      <c r="T1129" s="7">
        <v>6</v>
      </c>
    </row>
    <row r="1130" spans="1:20" x14ac:dyDescent="0.25">
      <c r="A1130" s="6">
        <v>1129</v>
      </c>
      <c r="B1130" s="6" t="s">
        <v>3659</v>
      </c>
      <c r="C1130" s="6" t="s">
        <v>3660</v>
      </c>
      <c r="D1130" s="6" t="s">
        <v>3661</v>
      </c>
      <c r="E1130" s="6" t="str">
        <f t="shared" si="70"/>
        <v>Borrelia burgdorferi B31</v>
      </c>
      <c r="F1130" s="6" t="str">
        <f t="shared" si="71"/>
        <v xml:space="preserve">Borrelia </v>
      </c>
      <c r="G1130" s="6" t="str">
        <f t="shared" si="72"/>
        <v xml:space="preserve">burgdorferi </v>
      </c>
      <c r="H1130" s="6" t="s">
        <v>3649</v>
      </c>
      <c r="I1130" t="str">
        <f t="shared" si="73"/>
        <v>burgdorferi B31</v>
      </c>
      <c r="J1130" t="s">
        <v>12</v>
      </c>
      <c r="K1130" t="s">
        <v>3466</v>
      </c>
      <c r="L1130" t="s">
        <v>3467</v>
      </c>
      <c r="M1130">
        <v>18.777999999999999</v>
      </c>
      <c r="N1130">
        <v>20.641200000000001</v>
      </c>
      <c r="O1130" s="7">
        <v>11</v>
      </c>
      <c r="P1130" t="s">
        <v>18</v>
      </c>
      <c r="Q1130" t="s">
        <v>18</v>
      </c>
      <c r="R1130" t="s">
        <v>18</v>
      </c>
      <c r="S1130" s="7">
        <v>11</v>
      </c>
      <c r="T1130" s="7" t="s">
        <v>18</v>
      </c>
    </row>
    <row r="1131" spans="1:20" x14ac:dyDescent="0.25">
      <c r="A1131" s="6">
        <v>1130</v>
      </c>
      <c r="B1131" s="6" t="s">
        <v>3489</v>
      </c>
      <c r="C1131" s="6" t="s">
        <v>3662</v>
      </c>
      <c r="D1131" s="6" t="s">
        <v>3663</v>
      </c>
      <c r="E1131" s="6" t="str">
        <f t="shared" si="70"/>
        <v>Borrelia burgdorferi B31</v>
      </c>
      <c r="F1131" s="6" t="str">
        <f t="shared" si="71"/>
        <v xml:space="preserve">Borrelia </v>
      </c>
      <c r="G1131" s="6" t="str">
        <f t="shared" si="72"/>
        <v xml:space="preserve">burgdorferi </v>
      </c>
      <c r="H1131" s="6" t="s">
        <v>3649</v>
      </c>
      <c r="I1131" t="str">
        <f t="shared" si="73"/>
        <v>burgdorferi B31</v>
      </c>
      <c r="J1131" t="s">
        <v>12</v>
      </c>
      <c r="K1131" t="s">
        <v>3466</v>
      </c>
      <c r="L1131" t="s">
        <v>3467</v>
      </c>
      <c r="M1131">
        <v>30.298999999999999</v>
      </c>
      <c r="N1131">
        <v>29.291399999999999</v>
      </c>
      <c r="O1131" s="7">
        <v>40</v>
      </c>
      <c r="P1131" t="s">
        <v>18</v>
      </c>
      <c r="Q1131" t="s">
        <v>18</v>
      </c>
      <c r="R1131" t="s">
        <v>18</v>
      </c>
      <c r="S1131" s="7">
        <v>42</v>
      </c>
      <c r="T1131" s="7">
        <v>2</v>
      </c>
    </row>
    <row r="1132" spans="1:20" x14ac:dyDescent="0.25">
      <c r="A1132" s="6">
        <v>1131</v>
      </c>
      <c r="B1132" s="6" t="s">
        <v>3540</v>
      </c>
      <c r="C1132" s="6" t="s">
        <v>3664</v>
      </c>
      <c r="D1132" s="6" t="s">
        <v>3665</v>
      </c>
      <c r="E1132" s="6" t="str">
        <f t="shared" si="70"/>
        <v>Borrelia burgdorferi B31</v>
      </c>
      <c r="F1132" s="6" t="str">
        <f t="shared" si="71"/>
        <v xml:space="preserve">Borrelia </v>
      </c>
      <c r="G1132" s="6" t="str">
        <f t="shared" si="72"/>
        <v xml:space="preserve">burgdorferi </v>
      </c>
      <c r="H1132" s="6" t="s">
        <v>3649</v>
      </c>
      <c r="I1132" t="str">
        <f t="shared" si="73"/>
        <v>burgdorferi B31</v>
      </c>
      <c r="J1132" t="s">
        <v>12</v>
      </c>
      <c r="K1132" t="s">
        <v>3466</v>
      </c>
      <c r="L1132" t="s">
        <v>3467</v>
      </c>
      <c r="M1132">
        <v>30.8</v>
      </c>
      <c r="N1132">
        <v>29.0747</v>
      </c>
      <c r="O1132" s="7">
        <v>44</v>
      </c>
      <c r="P1132" t="s">
        <v>18</v>
      </c>
      <c r="Q1132" t="s">
        <v>18</v>
      </c>
      <c r="R1132" t="s">
        <v>18</v>
      </c>
      <c r="S1132" s="7">
        <v>44</v>
      </c>
      <c r="T1132" s="7" t="s">
        <v>18</v>
      </c>
    </row>
    <row r="1133" spans="1:20" x14ac:dyDescent="0.25">
      <c r="A1133" s="6">
        <v>1132</v>
      </c>
      <c r="B1133" s="6" t="s">
        <v>3480</v>
      </c>
      <c r="C1133" s="6" t="s">
        <v>3666</v>
      </c>
      <c r="D1133" s="6" t="s">
        <v>3667</v>
      </c>
      <c r="E1133" s="6" t="str">
        <f t="shared" si="70"/>
        <v>Borrelia burgdorferi B31</v>
      </c>
      <c r="F1133" s="6" t="str">
        <f t="shared" si="71"/>
        <v xml:space="preserve">Borrelia </v>
      </c>
      <c r="G1133" s="6" t="str">
        <f t="shared" si="72"/>
        <v xml:space="preserve">burgdorferi </v>
      </c>
      <c r="H1133" s="6" t="s">
        <v>3649</v>
      </c>
      <c r="I1133" t="str">
        <f t="shared" si="73"/>
        <v>burgdorferi B31</v>
      </c>
      <c r="J1133" t="s">
        <v>12</v>
      </c>
      <c r="K1133" t="s">
        <v>3466</v>
      </c>
      <c r="L1133" t="s">
        <v>3467</v>
      </c>
      <c r="M1133">
        <v>30.75</v>
      </c>
      <c r="N1133">
        <v>29.3919</v>
      </c>
      <c r="O1133" s="7">
        <v>41</v>
      </c>
      <c r="P1133" t="s">
        <v>18</v>
      </c>
      <c r="Q1133" t="s">
        <v>18</v>
      </c>
      <c r="R1133" t="s">
        <v>18</v>
      </c>
      <c r="S1133" s="7">
        <v>42</v>
      </c>
      <c r="T1133" s="7">
        <v>1</v>
      </c>
    </row>
    <row r="1134" spans="1:20" x14ac:dyDescent="0.25">
      <c r="A1134" s="6">
        <v>1133</v>
      </c>
      <c r="B1134" s="6" t="s">
        <v>3517</v>
      </c>
      <c r="C1134" s="6" t="s">
        <v>3668</v>
      </c>
      <c r="D1134" s="6" t="s">
        <v>3669</v>
      </c>
      <c r="E1134" s="6" t="str">
        <f t="shared" si="70"/>
        <v>Borrelia burgdorferi B31</v>
      </c>
      <c r="F1134" s="6" t="str">
        <f t="shared" si="71"/>
        <v xml:space="preserve">Borrelia </v>
      </c>
      <c r="G1134" s="6" t="str">
        <f t="shared" si="72"/>
        <v xml:space="preserve">burgdorferi </v>
      </c>
      <c r="H1134" s="6" t="s">
        <v>3649</v>
      </c>
      <c r="I1134" t="str">
        <f t="shared" si="73"/>
        <v>burgdorferi B31</v>
      </c>
      <c r="J1134" t="s">
        <v>12</v>
      </c>
      <c r="K1134" t="s">
        <v>3466</v>
      </c>
      <c r="L1134" t="s">
        <v>3467</v>
      </c>
      <c r="M1134">
        <v>30.651</v>
      </c>
      <c r="N1134">
        <v>29.3172</v>
      </c>
      <c r="O1134" s="7">
        <v>35</v>
      </c>
      <c r="P1134" t="s">
        <v>18</v>
      </c>
      <c r="Q1134" t="s">
        <v>18</v>
      </c>
      <c r="R1134" t="s">
        <v>18</v>
      </c>
      <c r="S1134" s="7">
        <v>43</v>
      </c>
      <c r="T1134" s="7">
        <v>8</v>
      </c>
    </row>
    <row r="1135" spans="1:20" x14ac:dyDescent="0.25">
      <c r="A1135" s="6">
        <v>1134</v>
      </c>
      <c r="B1135" s="6" t="s">
        <v>3670</v>
      </c>
      <c r="C1135" s="6" t="s">
        <v>3671</v>
      </c>
      <c r="D1135" s="6" t="s">
        <v>3672</v>
      </c>
      <c r="E1135" s="6" t="str">
        <f t="shared" si="70"/>
        <v>Borrelia burgdorferi B31</v>
      </c>
      <c r="F1135" s="6" t="str">
        <f t="shared" si="71"/>
        <v xml:space="preserve">Borrelia </v>
      </c>
      <c r="G1135" s="6" t="str">
        <f t="shared" si="72"/>
        <v xml:space="preserve">burgdorferi </v>
      </c>
      <c r="H1135" s="6" t="s">
        <v>3649</v>
      </c>
      <c r="I1135" t="str">
        <f t="shared" si="73"/>
        <v>burgdorferi B31</v>
      </c>
      <c r="J1135" t="s">
        <v>12</v>
      </c>
      <c r="K1135" t="s">
        <v>3466</v>
      </c>
      <c r="L1135" t="s">
        <v>3467</v>
      </c>
      <c r="M1135">
        <v>30.885000000000002</v>
      </c>
      <c r="N1135">
        <v>29.133900000000001</v>
      </c>
      <c r="O1135" s="7">
        <v>42</v>
      </c>
      <c r="P1135" t="s">
        <v>18</v>
      </c>
      <c r="Q1135" t="s">
        <v>18</v>
      </c>
      <c r="R1135" t="s">
        <v>18</v>
      </c>
      <c r="S1135" s="7">
        <v>42</v>
      </c>
      <c r="T1135" s="7" t="s">
        <v>18</v>
      </c>
    </row>
    <row r="1136" spans="1:20" x14ac:dyDescent="0.25">
      <c r="A1136" s="6">
        <v>1135</v>
      </c>
      <c r="B1136" s="6" t="s">
        <v>3504</v>
      </c>
      <c r="C1136" s="6" t="s">
        <v>3673</v>
      </c>
      <c r="D1136" s="6" t="s">
        <v>3674</v>
      </c>
      <c r="E1136" s="6" t="str">
        <f t="shared" si="70"/>
        <v>Borrelia burgdorferi B31</v>
      </c>
      <c r="F1136" s="6" t="str">
        <f t="shared" si="71"/>
        <v xml:space="preserve">Borrelia </v>
      </c>
      <c r="G1136" s="6" t="str">
        <f t="shared" si="72"/>
        <v xml:space="preserve">burgdorferi </v>
      </c>
      <c r="H1136" s="6" t="s">
        <v>3649</v>
      </c>
      <c r="I1136" t="str">
        <f t="shared" si="73"/>
        <v>burgdorferi B31</v>
      </c>
      <c r="J1136" t="s">
        <v>12</v>
      </c>
      <c r="K1136" t="s">
        <v>3466</v>
      </c>
      <c r="L1136" t="s">
        <v>3467</v>
      </c>
      <c r="M1136">
        <v>38.826000000000001</v>
      </c>
      <c r="N1136">
        <v>26.065000000000001</v>
      </c>
      <c r="O1136" s="7">
        <v>32</v>
      </c>
      <c r="P1136" t="s">
        <v>18</v>
      </c>
      <c r="Q1136" t="s">
        <v>18</v>
      </c>
      <c r="R1136" t="s">
        <v>18</v>
      </c>
      <c r="S1136" s="7">
        <v>33</v>
      </c>
      <c r="T1136" s="7">
        <v>1</v>
      </c>
    </row>
    <row r="1137" spans="1:20" x14ac:dyDescent="0.25">
      <c r="A1137" s="6">
        <v>1136</v>
      </c>
      <c r="B1137" s="6" t="s">
        <v>3492</v>
      </c>
      <c r="C1137" s="6" t="s">
        <v>3675</v>
      </c>
      <c r="D1137" s="6" t="s">
        <v>3676</v>
      </c>
      <c r="E1137" s="6" t="str">
        <f t="shared" si="70"/>
        <v>Borrelia burgdorferi B31</v>
      </c>
      <c r="F1137" s="6" t="str">
        <f t="shared" si="71"/>
        <v xml:space="preserve">Borrelia </v>
      </c>
      <c r="G1137" s="6" t="str">
        <f t="shared" si="72"/>
        <v xml:space="preserve">burgdorferi </v>
      </c>
      <c r="H1137" s="6" t="s">
        <v>3649</v>
      </c>
      <c r="I1137" t="str">
        <f t="shared" si="73"/>
        <v>burgdorferi B31</v>
      </c>
      <c r="J1137" t="s">
        <v>12</v>
      </c>
      <c r="K1137" t="s">
        <v>3466</v>
      </c>
      <c r="L1137" t="s">
        <v>3467</v>
      </c>
      <c r="M1137">
        <v>29.766999999999999</v>
      </c>
      <c r="N1137">
        <v>31.6525</v>
      </c>
      <c r="O1137" s="7">
        <v>31</v>
      </c>
      <c r="P1137" t="s">
        <v>18</v>
      </c>
      <c r="Q1137" t="s">
        <v>18</v>
      </c>
      <c r="R1137" t="s">
        <v>18</v>
      </c>
      <c r="S1137" s="7">
        <v>34</v>
      </c>
      <c r="T1137" s="7">
        <v>3</v>
      </c>
    </row>
    <row r="1138" spans="1:20" x14ac:dyDescent="0.25">
      <c r="A1138" s="6">
        <v>1137</v>
      </c>
      <c r="B1138" s="6" t="s">
        <v>3477</v>
      </c>
      <c r="C1138" s="6" t="s">
        <v>3677</v>
      </c>
      <c r="D1138" s="6" t="s">
        <v>3678</v>
      </c>
      <c r="E1138" s="6" t="str">
        <f t="shared" si="70"/>
        <v>Borrelia burgdorferi B31</v>
      </c>
      <c r="F1138" s="6" t="str">
        <f t="shared" si="71"/>
        <v xml:space="preserve">Borrelia </v>
      </c>
      <c r="G1138" s="6" t="str">
        <f t="shared" si="72"/>
        <v xml:space="preserve">burgdorferi </v>
      </c>
      <c r="H1138" s="6" t="s">
        <v>3649</v>
      </c>
      <c r="I1138" t="str">
        <f t="shared" si="73"/>
        <v>burgdorferi B31</v>
      </c>
      <c r="J1138" t="s">
        <v>12</v>
      </c>
      <c r="K1138" t="s">
        <v>3466</v>
      </c>
      <c r="L1138" t="s">
        <v>3467</v>
      </c>
      <c r="M1138">
        <v>30.222999999999999</v>
      </c>
      <c r="N1138">
        <v>28.8522</v>
      </c>
      <c r="O1138" s="7">
        <v>44</v>
      </c>
      <c r="P1138" t="s">
        <v>18</v>
      </c>
      <c r="Q1138" t="s">
        <v>18</v>
      </c>
      <c r="R1138" t="s">
        <v>18</v>
      </c>
      <c r="S1138" s="7">
        <v>44</v>
      </c>
      <c r="T1138" s="7" t="s">
        <v>18</v>
      </c>
    </row>
    <row r="1139" spans="1:20" x14ac:dyDescent="0.25">
      <c r="A1139" s="6">
        <v>1138</v>
      </c>
      <c r="B1139" s="6" t="s">
        <v>3474</v>
      </c>
      <c r="C1139" s="6" t="s">
        <v>3679</v>
      </c>
      <c r="D1139" s="6" t="s">
        <v>3680</v>
      </c>
      <c r="E1139" s="6" t="str">
        <f t="shared" si="70"/>
        <v>Borrelia burgdorferi B31</v>
      </c>
      <c r="F1139" s="6" t="str">
        <f t="shared" si="71"/>
        <v xml:space="preserve">Borrelia </v>
      </c>
      <c r="G1139" s="6" t="str">
        <f t="shared" si="72"/>
        <v xml:space="preserve">burgdorferi </v>
      </c>
      <c r="H1139" s="6" t="s">
        <v>3649</v>
      </c>
      <c r="I1139" t="str">
        <f t="shared" si="73"/>
        <v>burgdorferi B31</v>
      </c>
      <c r="J1139" t="s">
        <v>12</v>
      </c>
      <c r="K1139" t="s">
        <v>3466</v>
      </c>
      <c r="L1139" t="s">
        <v>3467</v>
      </c>
      <c r="M1139">
        <v>16.821000000000002</v>
      </c>
      <c r="N1139">
        <v>23.119900000000001</v>
      </c>
      <c r="O1139" s="7">
        <v>14</v>
      </c>
      <c r="P1139" t="s">
        <v>18</v>
      </c>
      <c r="Q1139" t="s">
        <v>18</v>
      </c>
      <c r="R1139" t="s">
        <v>18</v>
      </c>
      <c r="S1139" s="7">
        <v>17</v>
      </c>
      <c r="T1139" s="7">
        <v>3</v>
      </c>
    </row>
    <row r="1140" spans="1:20" x14ac:dyDescent="0.25">
      <c r="A1140" s="6">
        <v>1139</v>
      </c>
      <c r="B1140" s="6" t="s">
        <v>3631</v>
      </c>
      <c r="C1140" s="6" t="s">
        <v>3681</v>
      </c>
      <c r="D1140" s="6" t="s">
        <v>3682</v>
      </c>
      <c r="E1140" s="6" t="str">
        <f t="shared" si="70"/>
        <v>Borrelia burgdorferi B31</v>
      </c>
      <c r="F1140" s="6" t="str">
        <f t="shared" si="71"/>
        <v xml:space="preserve">Borrelia </v>
      </c>
      <c r="G1140" s="6" t="str">
        <f t="shared" si="72"/>
        <v xml:space="preserve">burgdorferi </v>
      </c>
      <c r="H1140" s="6" t="s">
        <v>3649</v>
      </c>
      <c r="I1140" t="str">
        <f t="shared" si="73"/>
        <v>burgdorferi B31</v>
      </c>
      <c r="J1140" t="s">
        <v>12</v>
      </c>
      <c r="K1140" t="s">
        <v>3466</v>
      </c>
      <c r="L1140" t="s">
        <v>3467</v>
      </c>
      <c r="M1140">
        <v>29.838000000000001</v>
      </c>
      <c r="N1140">
        <v>29.3384</v>
      </c>
      <c r="O1140" s="7">
        <v>41</v>
      </c>
      <c r="P1140" t="s">
        <v>18</v>
      </c>
      <c r="Q1140" t="s">
        <v>18</v>
      </c>
      <c r="R1140" t="s">
        <v>18</v>
      </c>
      <c r="S1140" s="7">
        <v>41</v>
      </c>
      <c r="T1140" s="7" t="s">
        <v>18</v>
      </c>
    </row>
    <row r="1141" spans="1:20" x14ac:dyDescent="0.25">
      <c r="A1141" s="6">
        <v>1140</v>
      </c>
      <c r="B1141" s="6" t="s">
        <v>3495</v>
      </c>
      <c r="C1141" s="6" t="s">
        <v>3683</v>
      </c>
      <c r="D1141" s="6" t="s">
        <v>3684</v>
      </c>
      <c r="E1141" s="6" t="str">
        <f t="shared" si="70"/>
        <v>Borrelia burgdorferi B31</v>
      </c>
      <c r="F1141" s="6" t="str">
        <f t="shared" si="71"/>
        <v xml:space="preserve">Borrelia </v>
      </c>
      <c r="G1141" s="6" t="str">
        <f t="shared" si="72"/>
        <v xml:space="preserve">burgdorferi </v>
      </c>
      <c r="H1141" s="6" t="s">
        <v>3649</v>
      </c>
      <c r="I1141" t="str">
        <f t="shared" si="73"/>
        <v>burgdorferi B31</v>
      </c>
      <c r="J1141" t="s">
        <v>12</v>
      </c>
      <c r="K1141" t="s">
        <v>3466</v>
      </c>
      <c r="L1141" t="s">
        <v>3467</v>
      </c>
      <c r="M1141">
        <v>53.656999999999996</v>
      </c>
      <c r="N1141">
        <v>28.136099999999999</v>
      </c>
      <c r="O1141" s="7">
        <v>65</v>
      </c>
      <c r="P1141" t="s">
        <v>18</v>
      </c>
      <c r="Q1141" t="s">
        <v>18</v>
      </c>
      <c r="R1141" t="s">
        <v>18</v>
      </c>
      <c r="S1141" s="7">
        <v>66</v>
      </c>
      <c r="T1141" s="7">
        <v>1</v>
      </c>
    </row>
    <row r="1142" spans="1:20" x14ac:dyDescent="0.25">
      <c r="A1142" s="6">
        <v>1141</v>
      </c>
      <c r="B1142" s="6" t="s">
        <v>3685</v>
      </c>
      <c r="C1142" s="6" t="s">
        <v>3686</v>
      </c>
      <c r="D1142" s="6" t="s">
        <v>3687</v>
      </c>
      <c r="E1142" s="6" t="str">
        <f t="shared" si="70"/>
        <v>Borrelia burgdorferi B31</v>
      </c>
      <c r="F1142" s="6" t="str">
        <f t="shared" si="71"/>
        <v xml:space="preserve">Borrelia </v>
      </c>
      <c r="G1142" s="6" t="str">
        <f t="shared" si="72"/>
        <v xml:space="preserve">burgdorferi </v>
      </c>
      <c r="H1142" s="6" t="s">
        <v>3649</v>
      </c>
      <c r="I1142" t="str">
        <f t="shared" si="73"/>
        <v>burgdorferi B31</v>
      </c>
      <c r="J1142" t="s">
        <v>12</v>
      </c>
      <c r="K1142" t="s">
        <v>3466</v>
      </c>
      <c r="L1142" t="s">
        <v>3467</v>
      </c>
      <c r="M1142">
        <v>9.3859999999999992</v>
      </c>
      <c r="N1142">
        <v>23.694900000000001</v>
      </c>
      <c r="O1142" s="7">
        <v>9</v>
      </c>
      <c r="P1142" t="s">
        <v>18</v>
      </c>
      <c r="Q1142" t="s">
        <v>18</v>
      </c>
      <c r="R1142" t="s">
        <v>18</v>
      </c>
      <c r="S1142" s="7">
        <v>10</v>
      </c>
      <c r="T1142" s="7">
        <v>1</v>
      </c>
    </row>
    <row r="1143" spans="1:20" x14ac:dyDescent="0.25">
      <c r="A1143" s="6">
        <v>1142</v>
      </c>
      <c r="B1143" s="6" t="s">
        <v>3501</v>
      </c>
      <c r="C1143" s="6" t="s">
        <v>3688</v>
      </c>
      <c r="D1143" s="6" t="s">
        <v>3689</v>
      </c>
      <c r="E1143" s="6" t="str">
        <f t="shared" si="70"/>
        <v>Borrelia burgdorferi B31</v>
      </c>
      <c r="F1143" s="6" t="str">
        <f t="shared" si="71"/>
        <v xml:space="preserve">Borrelia </v>
      </c>
      <c r="G1143" s="6" t="str">
        <f t="shared" si="72"/>
        <v xml:space="preserve">burgdorferi </v>
      </c>
      <c r="H1143" s="6" t="s">
        <v>3649</v>
      </c>
      <c r="I1143" t="str">
        <f t="shared" si="73"/>
        <v>burgdorferi B31</v>
      </c>
      <c r="J1143" t="s">
        <v>12</v>
      </c>
      <c r="K1143" t="s">
        <v>3466</v>
      </c>
      <c r="L1143" t="s">
        <v>3467</v>
      </c>
      <c r="M1143">
        <v>28.155000000000001</v>
      </c>
      <c r="N1143">
        <v>32.750799999999998</v>
      </c>
      <c r="O1143" s="7">
        <v>21</v>
      </c>
      <c r="P1143" t="s">
        <v>18</v>
      </c>
      <c r="Q1143" t="s">
        <v>18</v>
      </c>
      <c r="R1143" t="s">
        <v>18</v>
      </c>
      <c r="S1143" s="7">
        <v>27</v>
      </c>
      <c r="T1143" s="7">
        <v>6</v>
      </c>
    </row>
    <row r="1144" spans="1:20" x14ac:dyDescent="0.25">
      <c r="A1144" s="6">
        <v>1143</v>
      </c>
      <c r="B1144" s="6" t="s">
        <v>3578</v>
      </c>
      <c r="C1144" s="6" t="s">
        <v>3690</v>
      </c>
      <c r="D1144" s="6" t="s">
        <v>3691</v>
      </c>
      <c r="E1144" s="6" t="str">
        <f t="shared" si="70"/>
        <v>Borrelia burgdorferi B31</v>
      </c>
      <c r="F1144" s="6" t="str">
        <f t="shared" si="71"/>
        <v xml:space="preserve">Borrelia </v>
      </c>
      <c r="G1144" s="6" t="str">
        <f t="shared" si="72"/>
        <v xml:space="preserve">burgdorferi </v>
      </c>
      <c r="H1144" s="6" t="s">
        <v>3649</v>
      </c>
      <c r="I1144" t="str">
        <f t="shared" si="73"/>
        <v>burgdorferi B31</v>
      </c>
      <c r="J1144" t="s">
        <v>12</v>
      </c>
      <c r="K1144" t="s">
        <v>3466</v>
      </c>
      <c r="L1144" t="s">
        <v>3467</v>
      </c>
      <c r="M1144">
        <v>24.18</v>
      </c>
      <c r="N1144">
        <v>23.337499999999999</v>
      </c>
      <c r="O1144" s="7">
        <v>15</v>
      </c>
      <c r="P1144" t="s">
        <v>18</v>
      </c>
      <c r="Q1144" t="s">
        <v>18</v>
      </c>
      <c r="R1144" t="s">
        <v>18</v>
      </c>
      <c r="S1144" s="7">
        <v>17</v>
      </c>
      <c r="T1144" s="7">
        <v>2</v>
      </c>
    </row>
    <row r="1145" spans="1:20" x14ac:dyDescent="0.25">
      <c r="A1145" s="6">
        <v>1144</v>
      </c>
      <c r="B1145" s="6" t="s">
        <v>3468</v>
      </c>
      <c r="C1145" s="6" t="s">
        <v>3693</v>
      </c>
      <c r="D1145" s="6" t="s">
        <v>3694</v>
      </c>
      <c r="E1145" s="6" t="str">
        <f t="shared" si="70"/>
        <v>Borrelia burgdorferi CA8</v>
      </c>
      <c r="F1145" s="6" t="str">
        <f t="shared" si="71"/>
        <v xml:space="preserve">Borrelia </v>
      </c>
      <c r="G1145" s="6" t="str">
        <f t="shared" si="72"/>
        <v xml:space="preserve">burgdorferi </v>
      </c>
      <c r="H1145" s="6" t="s">
        <v>3692</v>
      </c>
      <c r="I1145" t="str">
        <f t="shared" si="73"/>
        <v>burgdorferi CA8</v>
      </c>
      <c r="J1145" t="s">
        <v>12</v>
      </c>
      <c r="K1145" t="s">
        <v>3466</v>
      </c>
      <c r="L1145" t="s">
        <v>3467</v>
      </c>
      <c r="M1145">
        <v>26.51</v>
      </c>
      <c r="N1145">
        <v>26.5334</v>
      </c>
      <c r="O1145" s="7">
        <v>1</v>
      </c>
      <c r="P1145" t="s">
        <v>18</v>
      </c>
      <c r="Q1145" t="s">
        <v>18</v>
      </c>
      <c r="R1145" t="s">
        <v>18</v>
      </c>
      <c r="S1145" s="7">
        <v>1</v>
      </c>
      <c r="T1145" s="7" t="s">
        <v>18</v>
      </c>
    </row>
    <row r="1146" spans="1:20" x14ac:dyDescent="0.25">
      <c r="A1146" s="6">
        <v>1145</v>
      </c>
      <c r="B1146" s="6" t="s">
        <v>3696</v>
      </c>
      <c r="C1146" s="6" t="s">
        <v>3697</v>
      </c>
      <c r="D1146" s="6" t="s">
        <v>3698</v>
      </c>
      <c r="E1146" s="6" t="str">
        <f t="shared" si="70"/>
        <v>Borrelia burgdorferi Ip21</v>
      </c>
      <c r="F1146" s="6" t="str">
        <f t="shared" si="71"/>
        <v xml:space="preserve">Borrelia </v>
      </c>
      <c r="G1146" s="6" t="str">
        <f t="shared" si="72"/>
        <v xml:space="preserve">burgdorferi </v>
      </c>
      <c r="H1146" s="6" t="s">
        <v>3695</v>
      </c>
      <c r="I1146" t="str">
        <f t="shared" si="73"/>
        <v>burgdorferi Ip21</v>
      </c>
      <c r="J1146" t="s">
        <v>12</v>
      </c>
      <c r="K1146" t="s">
        <v>3466</v>
      </c>
      <c r="L1146" t="s">
        <v>3467</v>
      </c>
      <c r="M1146">
        <v>8.3030000000000008</v>
      </c>
      <c r="N1146">
        <v>23.364999999999998</v>
      </c>
      <c r="O1146" s="7">
        <v>11</v>
      </c>
      <c r="P1146" t="s">
        <v>18</v>
      </c>
      <c r="Q1146" t="s">
        <v>18</v>
      </c>
      <c r="R1146" t="s">
        <v>18</v>
      </c>
      <c r="S1146" s="7">
        <v>11</v>
      </c>
      <c r="T1146" s="7" t="s">
        <v>18</v>
      </c>
    </row>
    <row r="1147" spans="1:20" x14ac:dyDescent="0.25">
      <c r="A1147" s="6">
        <v>1146</v>
      </c>
      <c r="B1147" s="6" t="s">
        <v>3700</v>
      </c>
      <c r="C1147" s="6" t="s">
        <v>3701</v>
      </c>
      <c r="D1147" s="6" t="s">
        <v>3702</v>
      </c>
      <c r="E1147" s="6" t="str">
        <f t="shared" si="70"/>
        <v>Borrelia burgdorferi ATCC 35210</v>
      </c>
      <c r="F1147" s="6" t="str">
        <f t="shared" si="71"/>
        <v xml:space="preserve">Borrelia </v>
      </c>
      <c r="G1147" s="6" t="str">
        <f t="shared" si="72"/>
        <v xml:space="preserve">burgdorferi </v>
      </c>
      <c r="H1147" s="6" t="s">
        <v>3699</v>
      </c>
      <c r="I1147" t="str">
        <f t="shared" si="73"/>
        <v>burgdorferi ATCC 352</v>
      </c>
      <c r="J1147" t="s">
        <v>12</v>
      </c>
      <c r="K1147" t="s">
        <v>3466</v>
      </c>
      <c r="L1147" t="s">
        <v>3467</v>
      </c>
      <c r="M1147">
        <v>16.933</v>
      </c>
      <c r="N1147">
        <v>23.067399999999999</v>
      </c>
      <c r="O1147" s="7">
        <v>14</v>
      </c>
      <c r="P1147" t="s">
        <v>18</v>
      </c>
      <c r="Q1147" t="s">
        <v>18</v>
      </c>
      <c r="R1147" t="s">
        <v>18</v>
      </c>
      <c r="S1147" s="7">
        <v>14</v>
      </c>
      <c r="T1147" s="7" t="s">
        <v>18</v>
      </c>
    </row>
    <row r="1148" spans="1:20" x14ac:dyDescent="0.25">
      <c r="A1148" s="6">
        <v>1147</v>
      </c>
      <c r="B1148" s="6" t="s">
        <v>3704</v>
      </c>
      <c r="C1148" s="6" t="s">
        <v>3705</v>
      </c>
      <c r="D1148" s="6" t="s">
        <v>3706</v>
      </c>
      <c r="E1148" s="6" t="str">
        <f t="shared" si="70"/>
        <v>Borrelia burgdorferi</v>
      </c>
      <c r="F1148" s="6" t="str">
        <f t="shared" si="71"/>
        <v xml:space="preserve">Borrelia </v>
      </c>
      <c r="G1148" s="6" t="str">
        <f t="shared" si="72"/>
        <v>burgdorferi</v>
      </c>
      <c r="H1148" s="6" t="s">
        <v>3703</v>
      </c>
      <c r="I1148" t="str">
        <f t="shared" si="73"/>
        <v>burgdorferi</v>
      </c>
      <c r="J1148" t="s">
        <v>12</v>
      </c>
      <c r="K1148" t="s">
        <v>3466</v>
      </c>
      <c r="L1148" t="s">
        <v>3467</v>
      </c>
      <c r="M1148">
        <v>21.17</v>
      </c>
      <c r="N1148">
        <v>28.29</v>
      </c>
      <c r="O1148" s="7">
        <v>31</v>
      </c>
      <c r="P1148" t="s">
        <v>18</v>
      </c>
      <c r="Q1148" t="s">
        <v>18</v>
      </c>
      <c r="R1148" t="s">
        <v>18</v>
      </c>
      <c r="S1148" s="7">
        <v>32</v>
      </c>
      <c r="T1148" s="7">
        <v>1</v>
      </c>
    </row>
    <row r="1149" spans="1:20" x14ac:dyDescent="0.25">
      <c r="A1149" s="6">
        <v>1148</v>
      </c>
      <c r="B1149" s="6" t="s">
        <v>3708</v>
      </c>
      <c r="C1149" s="6" t="s">
        <v>3709</v>
      </c>
      <c r="D1149" s="6" t="s">
        <v>3710</v>
      </c>
      <c r="E1149" s="6" t="str">
        <f t="shared" si="70"/>
        <v>Borrelia burgdorferi 118a</v>
      </c>
      <c r="F1149" s="6" t="str">
        <f t="shared" si="71"/>
        <v xml:space="preserve">Borrelia </v>
      </c>
      <c r="G1149" s="6" t="str">
        <f t="shared" si="72"/>
        <v xml:space="preserve">burgdorferi </v>
      </c>
      <c r="H1149" s="6" t="s">
        <v>3707</v>
      </c>
      <c r="I1149" t="str">
        <f t="shared" si="73"/>
        <v>burgdorferi 118a</v>
      </c>
      <c r="J1149" t="s">
        <v>12</v>
      </c>
      <c r="K1149" t="s">
        <v>3466</v>
      </c>
      <c r="L1149" t="s">
        <v>3467</v>
      </c>
      <c r="M1149">
        <v>27.241</v>
      </c>
      <c r="N1149">
        <v>25.428599999999999</v>
      </c>
      <c r="O1149" s="7">
        <v>28</v>
      </c>
      <c r="P1149" t="s">
        <v>18</v>
      </c>
      <c r="Q1149" t="s">
        <v>18</v>
      </c>
      <c r="R1149" t="s">
        <v>18</v>
      </c>
      <c r="S1149" s="7">
        <v>32</v>
      </c>
      <c r="T1149" s="7">
        <v>4</v>
      </c>
    </row>
    <row r="1150" spans="1:20" x14ac:dyDescent="0.25">
      <c r="A1150" s="6">
        <v>1149</v>
      </c>
      <c r="B1150" s="6" t="s">
        <v>3711</v>
      </c>
      <c r="C1150" s="6" t="s">
        <v>3712</v>
      </c>
      <c r="D1150" s="6" t="s">
        <v>3713</v>
      </c>
      <c r="E1150" s="6" t="str">
        <f t="shared" si="70"/>
        <v>Borrelia burgdorferi 118a</v>
      </c>
      <c r="F1150" s="6" t="str">
        <f t="shared" si="71"/>
        <v xml:space="preserve">Borrelia </v>
      </c>
      <c r="G1150" s="6" t="str">
        <f t="shared" si="72"/>
        <v xml:space="preserve">burgdorferi </v>
      </c>
      <c r="H1150" s="6" t="s">
        <v>3707</v>
      </c>
      <c r="I1150" t="str">
        <f t="shared" si="73"/>
        <v>burgdorferi 118a</v>
      </c>
      <c r="J1150" t="s">
        <v>12</v>
      </c>
      <c r="K1150" t="s">
        <v>3466</v>
      </c>
      <c r="L1150" t="s">
        <v>3467</v>
      </c>
      <c r="M1150">
        <v>60.942</v>
      </c>
      <c r="N1150">
        <v>28.9406</v>
      </c>
      <c r="O1150" s="7">
        <v>83</v>
      </c>
      <c r="P1150" t="s">
        <v>18</v>
      </c>
      <c r="Q1150" t="s">
        <v>18</v>
      </c>
      <c r="R1150" t="s">
        <v>18</v>
      </c>
      <c r="S1150" s="7">
        <v>85</v>
      </c>
      <c r="T1150" s="7">
        <v>2</v>
      </c>
    </row>
    <row r="1151" spans="1:20" x14ac:dyDescent="0.25">
      <c r="A1151" s="6">
        <v>1150</v>
      </c>
      <c r="B1151" s="6" t="s">
        <v>3714</v>
      </c>
      <c r="C1151" s="6" t="s">
        <v>3715</v>
      </c>
      <c r="D1151" s="6" t="s">
        <v>3716</v>
      </c>
      <c r="E1151" s="6" t="str">
        <f t="shared" si="70"/>
        <v>Borrelia burgdorferi 118a</v>
      </c>
      <c r="F1151" s="6" t="str">
        <f t="shared" si="71"/>
        <v xml:space="preserve">Borrelia </v>
      </c>
      <c r="G1151" s="6" t="str">
        <f t="shared" si="72"/>
        <v xml:space="preserve">burgdorferi </v>
      </c>
      <c r="H1151" s="6" t="s">
        <v>3707</v>
      </c>
      <c r="I1151" t="str">
        <f t="shared" si="73"/>
        <v>burgdorferi 118a</v>
      </c>
      <c r="J1151" t="s">
        <v>12</v>
      </c>
      <c r="K1151" t="s">
        <v>3466</v>
      </c>
      <c r="L1151" t="s">
        <v>3467</v>
      </c>
      <c r="M1151">
        <v>30.341000000000001</v>
      </c>
      <c r="N1151">
        <v>29.3431</v>
      </c>
      <c r="O1151" s="7">
        <v>39</v>
      </c>
      <c r="P1151" t="s">
        <v>18</v>
      </c>
      <c r="Q1151" t="s">
        <v>18</v>
      </c>
      <c r="R1151" t="s">
        <v>18</v>
      </c>
      <c r="S1151" s="7">
        <v>42</v>
      </c>
      <c r="T1151" s="7">
        <v>3</v>
      </c>
    </row>
    <row r="1152" spans="1:20" x14ac:dyDescent="0.25">
      <c r="A1152" s="6">
        <v>1151</v>
      </c>
      <c r="B1152" s="6" t="s">
        <v>3717</v>
      </c>
      <c r="C1152" s="6" t="s">
        <v>3718</v>
      </c>
      <c r="D1152" s="6" t="s">
        <v>3719</v>
      </c>
      <c r="E1152" s="6" t="str">
        <f t="shared" si="70"/>
        <v>Borrelia burgdorferi 118a</v>
      </c>
      <c r="F1152" s="6" t="str">
        <f t="shared" si="71"/>
        <v xml:space="preserve">Borrelia </v>
      </c>
      <c r="G1152" s="6" t="str">
        <f t="shared" si="72"/>
        <v xml:space="preserve">burgdorferi </v>
      </c>
      <c r="H1152" s="6" t="s">
        <v>3707</v>
      </c>
      <c r="I1152" t="str">
        <f t="shared" si="73"/>
        <v>burgdorferi 118a</v>
      </c>
      <c r="J1152" t="s">
        <v>12</v>
      </c>
      <c r="K1152" t="s">
        <v>3466</v>
      </c>
      <c r="L1152" t="s">
        <v>3467</v>
      </c>
      <c r="M1152">
        <v>30.611000000000001</v>
      </c>
      <c r="N1152">
        <v>29.388100000000001</v>
      </c>
      <c r="O1152" s="7">
        <v>42</v>
      </c>
      <c r="P1152" t="s">
        <v>18</v>
      </c>
      <c r="Q1152" t="s">
        <v>18</v>
      </c>
      <c r="R1152" t="s">
        <v>18</v>
      </c>
      <c r="S1152" s="7">
        <v>43</v>
      </c>
      <c r="T1152" s="7">
        <v>1</v>
      </c>
    </row>
    <row r="1153" spans="1:20" x14ac:dyDescent="0.25">
      <c r="A1153" s="6">
        <v>1152</v>
      </c>
      <c r="B1153" s="6" t="s">
        <v>3720</v>
      </c>
      <c r="C1153" s="6" t="s">
        <v>3721</v>
      </c>
      <c r="D1153" s="6" t="s">
        <v>3722</v>
      </c>
      <c r="E1153" s="6" t="str">
        <f t="shared" si="70"/>
        <v>Borrelia burgdorferi 118a</v>
      </c>
      <c r="F1153" s="6" t="str">
        <f t="shared" si="71"/>
        <v xml:space="preserve">Borrelia </v>
      </c>
      <c r="G1153" s="6" t="str">
        <f t="shared" si="72"/>
        <v xml:space="preserve">burgdorferi </v>
      </c>
      <c r="H1153" s="6" t="s">
        <v>3707</v>
      </c>
      <c r="I1153" t="str">
        <f t="shared" si="73"/>
        <v>burgdorferi 118a</v>
      </c>
      <c r="J1153" t="s">
        <v>12</v>
      </c>
      <c r="K1153" t="s">
        <v>3466</v>
      </c>
      <c r="L1153" t="s">
        <v>3467</v>
      </c>
      <c r="M1153">
        <v>29.802</v>
      </c>
      <c r="N1153">
        <v>24.602399999999999</v>
      </c>
      <c r="O1153" s="7">
        <v>22</v>
      </c>
      <c r="P1153" t="s">
        <v>18</v>
      </c>
      <c r="Q1153" t="s">
        <v>18</v>
      </c>
      <c r="R1153" t="s">
        <v>18</v>
      </c>
      <c r="S1153" s="7">
        <v>27</v>
      </c>
      <c r="T1153" s="7">
        <v>5</v>
      </c>
    </row>
    <row r="1154" spans="1:20" x14ac:dyDescent="0.25">
      <c r="A1154" s="6">
        <v>1153</v>
      </c>
      <c r="B1154" s="6" t="s">
        <v>3723</v>
      </c>
      <c r="C1154" s="6" t="s">
        <v>3724</v>
      </c>
      <c r="D1154" s="6" t="s">
        <v>3725</v>
      </c>
      <c r="E1154" s="6" t="str">
        <f t="shared" si="70"/>
        <v>Borrelia burgdorferi 118a</v>
      </c>
      <c r="F1154" s="6" t="str">
        <f t="shared" si="71"/>
        <v xml:space="preserve">Borrelia </v>
      </c>
      <c r="G1154" s="6" t="str">
        <f t="shared" si="72"/>
        <v xml:space="preserve">burgdorferi </v>
      </c>
      <c r="H1154" s="6" t="s">
        <v>3707</v>
      </c>
      <c r="I1154" t="str">
        <f t="shared" si="73"/>
        <v>burgdorferi 118a</v>
      </c>
      <c r="J1154" t="s">
        <v>12</v>
      </c>
      <c r="K1154" t="s">
        <v>3466</v>
      </c>
      <c r="L1154" t="s">
        <v>3467</v>
      </c>
      <c r="M1154">
        <v>28.745999999999999</v>
      </c>
      <c r="N1154">
        <v>25.116499999999998</v>
      </c>
      <c r="O1154" s="7">
        <v>25</v>
      </c>
      <c r="P1154" t="s">
        <v>18</v>
      </c>
      <c r="Q1154" t="s">
        <v>18</v>
      </c>
      <c r="R1154" t="s">
        <v>18</v>
      </c>
      <c r="S1154" s="7">
        <v>25</v>
      </c>
      <c r="T1154" s="7" t="s">
        <v>18</v>
      </c>
    </row>
    <row r="1155" spans="1:20" x14ac:dyDescent="0.25">
      <c r="A1155" s="6">
        <v>1154</v>
      </c>
      <c r="B1155" s="6" t="s">
        <v>3726</v>
      </c>
      <c r="C1155" s="6" t="s">
        <v>3727</v>
      </c>
      <c r="D1155" s="6" t="s">
        <v>3728</v>
      </c>
      <c r="E1155" s="6" t="str">
        <f t="shared" ref="E1155:E1218" si="74">IF(IFERROR(SEARCH("'",H1155,1)=1,LOOKUP($A1155,$A:$A,H:H))=TRUE,"-",IF(IFERROR(SEARCH("[",H1155,1)=1,LOOKUP($A1155,$A:$A,H:H))=TRUE,"-",IF(EXACT(MID(H1155,1,1),MID(PROPER(H1155),1,1))=FALSE,"-",IF(MID(H1155,1,11)="Candidatus ",MID(H1155,12,100),H1155))))</f>
        <v>Borrelia burgdorferi 118a</v>
      </c>
      <c r="F1155" s="6" t="str">
        <f t="shared" ref="F1155:F1218" si="75">IF(E1155="-","-",LEFT(E1155,FIND(" ",E1155,1)))</f>
        <v xml:space="preserve">Borrelia </v>
      </c>
      <c r="G1155" s="6" t="str">
        <f t="shared" ref="G1155:G1218" si="76">IF(ISERR(LEFT($I:$I,FIND(" ",$I:$I,1))),$I1155,LEFT($I:$I,FIND(" ",$I:$I,1)))</f>
        <v xml:space="preserve">burgdorferi </v>
      </c>
      <c r="H1155" s="6" t="s">
        <v>3707</v>
      </c>
      <c r="I1155" t="str">
        <f t="shared" si="73"/>
        <v>burgdorferi 118a</v>
      </c>
      <c r="J1155" t="s">
        <v>12</v>
      </c>
      <c r="K1155" t="s">
        <v>3466</v>
      </c>
      <c r="L1155" t="s">
        <v>3467</v>
      </c>
      <c r="M1155">
        <v>30.117000000000001</v>
      </c>
      <c r="N1155">
        <v>29.2227</v>
      </c>
      <c r="O1155" s="7">
        <v>41</v>
      </c>
      <c r="P1155" t="s">
        <v>18</v>
      </c>
      <c r="Q1155" t="s">
        <v>18</v>
      </c>
      <c r="R1155" t="s">
        <v>18</v>
      </c>
      <c r="S1155" s="7">
        <v>41</v>
      </c>
      <c r="T1155" s="7" t="s">
        <v>18</v>
      </c>
    </row>
    <row r="1156" spans="1:20" x14ac:dyDescent="0.25">
      <c r="A1156" s="6">
        <v>1155</v>
      </c>
      <c r="B1156" s="6" t="s">
        <v>3729</v>
      </c>
      <c r="C1156" s="6" t="s">
        <v>3730</v>
      </c>
      <c r="D1156" s="6" t="s">
        <v>3731</v>
      </c>
      <c r="E1156" s="6" t="str">
        <f t="shared" si="74"/>
        <v>Borrelia burgdorferi 118a</v>
      </c>
      <c r="F1156" s="6" t="str">
        <f t="shared" si="75"/>
        <v xml:space="preserve">Borrelia </v>
      </c>
      <c r="G1156" s="6" t="str">
        <f t="shared" si="76"/>
        <v xml:space="preserve">burgdorferi </v>
      </c>
      <c r="H1156" s="6" t="s">
        <v>3707</v>
      </c>
      <c r="I1156" t="str">
        <f t="shared" si="73"/>
        <v>burgdorferi 118a</v>
      </c>
      <c r="J1156" t="s">
        <v>12</v>
      </c>
      <c r="K1156" t="s">
        <v>3466</v>
      </c>
      <c r="L1156" t="s">
        <v>3467</v>
      </c>
      <c r="M1156">
        <v>17.204999999999998</v>
      </c>
      <c r="N1156">
        <v>30.043600000000001</v>
      </c>
      <c r="O1156" s="7">
        <v>14</v>
      </c>
      <c r="P1156" t="s">
        <v>18</v>
      </c>
      <c r="Q1156" t="s">
        <v>18</v>
      </c>
      <c r="R1156" t="s">
        <v>18</v>
      </c>
      <c r="S1156" s="7">
        <v>23</v>
      </c>
      <c r="T1156" s="7">
        <v>9</v>
      </c>
    </row>
    <row r="1157" spans="1:20" x14ac:dyDescent="0.25">
      <c r="A1157" s="6">
        <v>1156</v>
      </c>
      <c r="B1157" s="6" t="s">
        <v>3732</v>
      </c>
      <c r="C1157" s="6" t="s">
        <v>3733</v>
      </c>
      <c r="D1157" s="6" t="s">
        <v>3734</v>
      </c>
      <c r="E1157" s="6" t="str">
        <f t="shared" si="74"/>
        <v>Borrelia burgdorferi 118a</v>
      </c>
      <c r="F1157" s="6" t="str">
        <f t="shared" si="75"/>
        <v xml:space="preserve">Borrelia </v>
      </c>
      <c r="G1157" s="6" t="str">
        <f t="shared" si="76"/>
        <v xml:space="preserve">burgdorferi </v>
      </c>
      <c r="H1157" s="6" t="s">
        <v>3707</v>
      </c>
      <c r="I1157" t="str">
        <f t="shared" si="73"/>
        <v>burgdorferi 118a</v>
      </c>
      <c r="J1157" t="s">
        <v>12</v>
      </c>
      <c r="K1157" t="s">
        <v>3466</v>
      </c>
      <c r="L1157" t="s">
        <v>3467</v>
      </c>
      <c r="M1157">
        <v>26.526</v>
      </c>
      <c r="N1157">
        <v>26.313800000000001</v>
      </c>
      <c r="O1157" s="7">
        <v>26</v>
      </c>
      <c r="P1157" t="s">
        <v>18</v>
      </c>
      <c r="Q1157" t="s">
        <v>18</v>
      </c>
      <c r="R1157" t="s">
        <v>18</v>
      </c>
      <c r="S1157" s="7">
        <v>26</v>
      </c>
      <c r="T1157" s="7" t="s">
        <v>18</v>
      </c>
    </row>
    <row r="1158" spans="1:20" x14ac:dyDescent="0.25">
      <c r="A1158" s="6">
        <v>1157</v>
      </c>
      <c r="B1158" s="6" t="s">
        <v>3735</v>
      </c>
      <c r="C1158" s="6" t="s">
        <v>3736</v>
      </c>
      <c r="D1158" s="6" t="s">
        <v>3737</v>
      </c>
      <c r="E1158" s="6" t="str">
        <f t="shared" si="74"/>
        <v>Borrelia burgdorferi 118a</v>
      </c>
      <c r="F1158" s="6" t="str">
        <f t="shared" si="75"/>
        <v xml:space="preserve">Borrelia </v>
      </c>
      <c r="G1158" s="6" t="str">
        <f t="shared" si="76"/>
        <v xml:space="preserve">burgdorferi </v>
      </c>
      <c r="H1158" s="6" t="s">
        <v>3707</v>
      </c>
      <c r="I1158" t="str">
        <f t="shared" si="73"/>
        <v>burgdorferi 118a</v>
      </c>
      <c r="J1158" t="s">
        <v>12</v>
      </c>
      <c r="K1158" t="s">
        <v>3466</v>
      </c>
      <c r="L1158" t="s">
        <v>3467</v>
      </c>
      <c r="M1158">
        <v>17.07</v>
      </c>
      <c r="N1158">
        <v>27.1295</v>
      </c>
      <c r="O1158" s="7">
        <v>21</v>
      </c>
      <c r="P1158" t="s">
        <v>18</v>
      </c>
      <c r="Q1158" t="s">
        <v>18</v>
      </c>
      <c r="R1158" t="s">
        <v>18</v>
      </c>
      <c r="S1158" s="7">
        <v>24</v>
      </c>
      <c r="T1158" s="7">
        <v>3</v>
      </c>
    </row>
    <row r="1159" spans="1:20" x14ac:dyDescent="0.25">
      <c r="A1159" s="6">
        <v>1158</v>
      </c>
      <c r="B1159" s="6" t="s">
        <v>3738</v>
      </c>
      <c r="C1159" s="6" t="s">
        <v>3739</v>
      </c>
      <c r="D1159" s="6" t="s">
        <v>3740</v>
      </c>
      <c r="E1159" s="6" t="str">
        <f t="shared" si="74"/>
        <v>Borrelia burgdorferi 118a</v>
      </c>
      <c r="F1159" s="6" t="str">
        <f t="shared" si="75"/>
        <v xml:space="preserve">Borrelia </v>
      </c>
      <c r="G1159" s="6" t="str">
        <f t="shared" si="76"/>
        <v xml:space="preserve">burgdorferi </v>
      </c>
      <c r="H1159" s="6" t="s">
        <v>3707</v>
      </c>
      <c r="I1159" t="str">
        <f t="shared" si="73"/>
        <v>burgdorferi 118a</v>
      </c>
      <c r="J1159" t="s">
        <v>12</v>
      </c>
      <c r="K1159" t="s">
        <v>3466</v>
      </c>
      <c r="L1159" t="s">
        <v>3467</v>
      </c>
      <c r="M1159">
        <v>30.858000000000001</v>
      </c>
      <c r="N1159">
        <v>29.227399999999999</v>
      </c>
      <c r="O1159" s="7">
        <v>42</v>
      </c>
      <c r="P1159" t="s">
        <v>18</v>
      </c>
      <c r="Q1159" t="s">
        <v>18</v>
      </c>
      <c r="R1159" t="s">
        <v>18</v>
      </c>
      <c r="S1159" s="7">
        <v>42</v>
      </c>
      <c r="T1159" s="7" t="s">
        <v>18</v>
      </c>
    </row>
    <row r="1160" spans="1:20" x14ac:dyDescent="0.25">
      <c r="A1160" s="6">
        <v>1159</v>
      </c>
      <c r="B1160" s="6" t="s">
        <v>3741</v>
      </c>
      <c r="C1160" s="6" t="s">
        <v>3742</v>
      </c>
      <c r="D1160" s="6" t="s">
        <v>3743</v>
      </c>
      <c r="E1160" s="6" t="str">
        <f t="shared" si="74"/>
        <v>Borrelia burgdorferi 118a</v>
      </c>
      <c r="F1160" s="6" t="str">
        <f t="shared" si="75"/>
        <v xml:space="preserve">Borrelia </v>
      </c>
      <c r="G1160" s="6" t="str">
        <f t="shared" si="76"/>
        <v xml:space="preserve">burgdorferi </v>
      </c>
      <c r="H1160" s="6" t="s">
        <v>3707</v>
      </c>
      <c r="I1160" t="str">
        <f t="shared" si="73"/>
        <v>burgdorferi 118a</v>
      </c>
      <c r="J1160" t="s">
        <v>12</v>
      </c>
      <c r="K1160" t="s">
        <v>3466</v>
      </c>
      <c r="L1160" t="s">
        <v>3467</v>
      </c>
      <c r="M1160">
        <v>27.759</v>
      </c>
      <c r="N1160">
        <v>25.4404</v>
      </c>
      <c r="O1160" s="7">
        <v>17</v>
      </c>
      <c r="P1160" t="s">
        <v>18</v>
      </c>
      <c r="Q1160" t="s">
        <v>18</v>
      </c>
      <c r="R1160" t="s">
        <v>18</v>
      </c>
      <c r="S1160" s="7">
        <v>20</v>
      </c>
      <c r="T1160" s="7">
        <v>3</v>
      </c>
    </row>
    <row r="1161" spans="1:20" x14ac:dyDescent="0.25">
      <c r="A1161" s="6">
        <v>1160</v>
      </c>
      <c r="B1161" s="6" t="s">
        <v>3744</v>
      </c>
      <c r="C1161" s="6" t="s">
        <v>3745</v>
      </c>
      <c r="D1161" s="6" t="s">
        <v>3746</v>
      </c>
      <c r="E1161" s="6" t="str">
        <f t="shared" si="74"/>
        <v>Borrelia burgdorferi 118a</v>
      </c>
      <c r="F1161" s="6" t="str">
        <f t="shared" si="75"/>
        <v xml:space="preserve">Borrelia </v>
      </c>
      <c r="G1161" s="6" t="str">
        <f t="shared" si="76"/>
        <v xml:space="preserve">burgdorferi </v>
      </c>
      <c r="H1161" s="6" t="s">
        <v>3707</v>
      </c>
      <c r="I1161" t="str">
        <f t="shared" si="73"/>
        <v>burgdorferi 118a</v>
      </c>
      <c r="J1161" t="s">
        <v>12</v>
      </c>
      <c r="K1161" t="s">
        <v>3466</v>
      </c>
      <c r="L1161" t="s">
        <v>3467</v>
      </c>
      <c r="M1161">
        <v>54.027000000000001</v>
      </c>
      <c r="N1161">
        <v>28.1526</v>
      </c>
      <c r="O1161" s="7">
        <v>65</v>
      </c>
      <c r="P1161" t="s">
        <v>18</v>
      </c>
      <c r="Q1161" t="s">
        <v>18</v>
      </c>
      <c r="R1161" t="s">
        <v>18</v>
      </c>
      <c r="S1161" s="7">
        <v>66</v>
      </c>
      <c r="T1161" s="7">
        <v>1</v>
      </c>
    </row>
    <row r="1162" spans="1:20" x14ac:dyDescent="0.25">
      <c r="A1162" s="6">
        <v>1161</v>
      </c>
      <c r="B1162" s="6" t="s">
        <v>3747</v>
      </c>
      <c r="C1162" s="6" t="s">
        <v>3748</v>
      </c>
      <c r="D1162" s="6" t="s">
        <v>3749</v>
      </c>
      <c r="E1162" s="6" t="str">
        <f t="shared" si="74"/>
        <v>Borrelia burgdorferi 118a</v>
      </c>
      <c r="F1162" s="6" t="str">
        <f t="shared" si="75"/>
        <v xml:space="preserve">Borrelia </v>
      </c>
      <c r="G1162" s="6" t="str">
        <f t="shared" si="76"/>
        <v xml:space="preserve">burgdorferi </v>
      </c>
      <c r="H1162" s="6" t="s">
        <v>3707</v>
      </c>
      <c r="I1162" t="str">
        <f t="shared" si="73"/>
        <v>burgdorferi 118a</v>
      </c>
      <c r="J1162" t="s">
        <v>12</v>
      </c>
      <c r="K1162" t="s">
        <v>3466</v>
      </c>
      <c r="L1162" t="s">
        <v>3467</v>
      </c>
      <c r="M1162">
        <v>29.233000000000001</v>
      </c>
      <c r="N1162">
        <v>31.8065</v>
      </c>
      <c r="O1162" s="7">
        <v>32</v>
      </c>
      <c r="P1162" t="s">
        <v>18</v>
      </c>
      <c r="Q1162" t="s">
        <v>18</v>
      </c>
      <c r="R1162" t="s">
        <v>18</v>
      </c>
      <c r="S1162" s="7">
        <v>32</v>
      </c>
      <c r="T1162" s="7" t="s">
        <v>18</v>
      </c>
    </row>
    <row r="1163" spans="1:20" x14ac:dyDescent="0.25">
      <c r="A1163" s="6">
        <v>1162</v>
      </c>
      <c r="B1163" s="6" t="s">
        <v>3750</v>
      </c>
      <c r="C1163" s="6" t="s">
        <v>3751</v>
      </c>
      <c r="D1163" s="6" t="s">
        <v>3752</v>
      </c>
      <c r="E1163" s="6" t="str">
        <f t="shared" si="74"/>
        <v>Borrelia burgdorferi 118a</v>
      </c>
      <c r="F1163" s="6" t="str">
        <f t="shared" si="75"/>
        <v xml:space="preserve">Borrelia </v>
      </c>
      <c r="G1163" s="6" t="str">
        <f t="shared" si="76"/>
        <v xml:space="preserve">burgdorferi </v>
      </c>
      <c r="H1163" s="6" t="s">
        <v>3707</v>
      </c>
      <c r="I1163" t="str">
        <f t="shared" si="73"/>
        <v>burgdorferi 118a</v>
      </c>
      <c r="J1163" t="s">
        <v>12</v>
      </c>
      <c r="K1163" t="s">
        <v>3466</v>
      </c>
      <c r="L1163" t="s">
        <v>3467</v>
      </c>
      <c r="M1163">
        <v>8.6920000000000002</v>
      </c>
      <c r="N1163">
        <v>24.102599999999999</v>
      </c>
      <c r="O1163" s="7">
        <v>8</v>
      </c>
      <c r="P1163" t="s">
        <v>18</v>
      </c>
      <c r="Q1163" t="s">
        <v>18</v>
      </c>
      <c r="R1163" t="s">
        <v>18</v>
      </c>
      <c r="S1163" s="7">
        <v>9</v>
      </c>
      <c r="T1163" s="7">
        <v>1</v>
      </c>
    </row>
    <row r="1164" spans="1:20" x14ac:dyDescent="0.25">
      <c r="A1164" s="6">
        <v>1163</v>
      </c>
      <c r="B1164" s="6" t="s">
        <v>3753</v>
      </c>
      <c r="C1164" s="6" t="s">
        <v>3754</v>
      </c>
      <c r="D1164" s="6" t="s">
        <v>3755</v>
      </c>
      <c r="E1164" s="6" t="str">
        <f t="shared" si="74"/>
        <v>Borrelia burgdorferi 118a</v>
      </c>
      <c r="F1164" s="6" t="str">
        <f t="shared" si="75"/>
        <v xml:space="preserve">Borrelia </v>
      </c>
      <c r="G1164" s="6" t="str">
        <f t="shared" si="76"/>
        <v xml:space="preserve">burgdorferi </v>
      </c>
      <c r="H1164" s="6" t="s">
        <v>3707</v>
      </c>
      <c r="I1164" t="str">
        <f t="shared" si="73"/>
        <v>burgdorferi 118a</v>
      </c>
      <c r="J1164" t="s">
        <v>12</v>
      </c>
      <c r="K1164" t="s">
        <v>3466</v>
      </c>
      <c r="L1164" t="s">
        <v>3467</v>
      </c>
      <c r="M1164">
        <v>18.209</v>
      </c>
      <c r="N1164">
        <v>23.7575</v>
      </c>
      <c r="O1164" s="7">
        <v>16</v>
      </c>
      <c r="P1164" t="s">
        <v>18</v>
      </c>
      <c r="Q1164" t="s">
        <v>18</v>
      </c>
      <c r="R1164" t="s">
        <v>18</v>
      </c>
      <c r="S1164" s="7">
        <v>17</v>
      </c>
      <c r="T1164" s="7">
        <v>1</v>
      </c>
    </row>
    <row r="1165" spans="1:20" x14ac:dyDescent="0.25">
      <c r="A1165" s="6">
        <v>1164</v>
      </c>
      <c r="B1165" s="6" t="s">
        <v>3756</v>
      </c>
      <c r="C1165" s="6" t="s">
        <v>3757</v>
      </c>
      <c r="D1165" s="6" t="s">
        <v>3758</v>
      </c>
      <c r="E1165" s="6" t="str">
        <f t="shared" si="74"/>
        <v>Borrelia burgdorferi 118a</v>
      </c>
      <c r="F1165" s="6" t="str">
        <f t="shared" si="75"/>
        <v xml:space="preserve">Borrelia </v>
      </c>
      <c r="G1165" s="6" t="str">
        <f t="shared" si="76"/>
        <v xml:space="preserve">burgdorferi </v>
      </c>
      <c r="H1165" s="6" t="s">
        <v>3707</v>
      </c>
      <c r="I1165" t="str">
        <f t="shared" si="73"/>
        <v>burgdorferi 118a</v>
      </c>
      <c r="J1165" t="s">
        <v>12</v>
      </c>
      <c r="K1165" t="s">
        <v>3466</v>
      </c>
      <c r="L1165" t="s">
        <v>3467</v>
      </c>
      <c r="M1165">
        <v>27.335999999999999</v>
      </c>
      <c r="N1165">
        <v>25.3475</v>
      </c>
      <c r="O1165" s="7">
        <v>20</v>
      </c>
      <c r="P1165" t="s">
        <v>18</v>
      </c>
      <c r="Q1165" t="s">
        <v>18</v>
      </c>
      <c r="R1165" t="s">
        <v>18</v>
      </c>
      <c r="S1165" s="7">
        <v>20</v>
      </c>
      <c r="T1165" s="7" t="s">
        <v>18</v>
      </c>
    </row>
    <row r="1166" spans="1:20" x14ac:dyDescent="0.25">
      <c r="A1166" s="6">
        <v>1165</v>
      </c>
      <c r="B1166" s="6" t="s">
        <v>3759</v>
      </c>
      <c r="C1166" s="6" t="s">
        <v>3760</v>
      </c>
      <c r="D1166" s="6" t="s">
        <v>3761</v>
      </c>
      <c r="E1166" s="6" t="str">
        <f t="shared" si="74"/>
        <v>Borrelia burgdorferi 118a</v>
      </c>
      <c r="F1166" s="6" t="str">
        <f t="shared" si="75"/>
        <v xml:space="preserve">Borrelia </v>
      </c>
      <c r="G1166" s="6" t="str">
        <f t="shared" si="76"/>
        <v xml:space="preserve">burgdorferi </v>
      </c>
      <c r="H1166" s="6" t="s">
        <v>3707</v>
      </c>
      <c r="I1166" t="str">
        <f t="shared" si="73"/>
        <v>burgdorferi 118a</v>
      </c>
      <c r="J1166" t="s">
        <v>12</v>
      </c>
      <c r="K1166" t="s">
        <v>3466</v>
      </c>
      <c r="L1166" t="s">
        <v>3467</v>
      </c>
      <c r="M1166">
        <v>30.170999999999999</v>
      </c>
      <c r="N1166">
        <v>28.988099999999999</v>
      </c>
      <c r="O1166" s="7">
        <v>41</v>
      </c>
      <c r="P1166" t="s">
        <v>18</v>
      </c>
      <c r="Q1166" t="s">
        <v>18</v>
      </c>
      <c r="R1166" t="s">
        <v>18</v>
      </c>
      <c r="S1166" s="7">
        <v>42</v>
      </c>
      <c r="T1166" s="7">
        <v>1</v>
      </c>
    </row>
    <row r="1167" spans="1:20" x14ac:dyDescent="0.25">
      <c r="A1167" s="6">
        <v>1166</v>
      </c>
      <c r="B1167" s="6" t="s">
        <v>3762</v>
      </c>
      <c r="C1167" s="6" t="s">
        <v>3763</v>
      </c>
      <c r="D1167" s="6" t="s">
        <v>3764</v>
      </c>
      <c r="E1167" s="6" t="str">
        <f t="shared" si="74"/>
        <v>Borrelia burgdorferi 118a</v>
      </c>
      <c r="F1167" s="6" t="str">
        <f t="shared" si="75"/>
        <v xml:space="preserve">Borrelia </v>
      </c>
      <c r="G1167" s="6" t="str">
        <f t="shared" si="76"/>
        <v xml:space="preserve">burgdorferi </v>
      </c>
      <c r="H1167" s="6" t="s">
        <v>3707</v>
      </c>
      <c r="I1167" t="str">
        <f t="shared" si="73"/>
        <v>burgdorferi 118a</v>
      </c>
      <c r="J1167" t="s">
        <v>12</v>
      </c>
      <c r="K1167" t="s">
        <v>3466</v>
      </c>
      <c r="L1167" t="s">
        <v>3467</v>
      </c>
      <c r="M1167">
        <v>24.765000000000001</v>
      </c>
      <c r="N1167">
        <v>25.4512</v>
      </c>
      <c r="O1167" s="7">
        <v>16</v>
      </c>
      <c r="P1167" t="s">
        <v>18</v>
      </c>
      <c r="Q1167" t="s">
        <v>18</v>
      </c>
      <c r="R1167" t="s">
        <v>18</v>
      </c>
      <c r="S1167" s="7">
        <v>18</v>
      </c>
      <c r="T1167" s="7">
        <v>2</v>
      </c>
    </row>
    <row r="1168" spans="1:20" x14ac:dyDescent="0.25">
      <c r="A1168" s="6">
        <v>1167</v>
      </c>
      <c r="B1168" s="6" t="s">
        <v>3766</v>
      </c>
      <c r="C1168" s="6" t="s">
        <v>3767</v>
      </c>
      <c r="D1168" s="6" t="s">
        <v>3768</v>
      </c>
      <c r="E1168" s="6" t="str">
        <f t="shared" si="74"/>
        <v>Borrelia burgdorferi 156a</v>
      </c>
      <c r="F1168" s="6" t="str">
        <f t="shared" si="75"/>
        <v xml:space="preserve">Borrelia </v>
      </c>
      <c r="G1168" s="6" t="str">
        <f t="shared" si="76"/>
        <v xml:space="preserve">burgdorferi </v>
      </c>
      <c r="H1168" s="6" t="s">
        <v>3765</v>
      </c>
      <c r="I1168" t="str">
        <f t="shared" si="73"/>
        <v>burgdorferi 156a</v>
      </c>
      <c r="J1168" t="s">
        <v>12</v>
      </c>
      <c r="K1168" t="s">
        <v>3466</v>
      </c>
      <c r="L1168" t="s">
        <v>3467</v>
      </c>
      <c r="M1168">
        <v>28.77</v>
      </c>
      <c r="N1168">
        <v>25.043399999999998</v>
      </c>
      <c r="O1168" s="7">
        <v>24</v>
      </c>
      <c r="P1168" t="s">
        <v>18</v>
      </c>
      <c r="Q1168" t="s">
        <v>18</v>
      </c>
      <c r="R1168" t="s">
        <v>18</v>
      </c>
      <c r="S1168" s="7">
        <v>26</v>
      </c>
      <c r="T1168" s="7">
        <v>2</v>
      </c>
    </row>
    <row r="1169" spans="1:20" x14ac:dyDescent="0.25">
      <c r="A1169" s="6">
        <v>1168</v>
      </c>
      <c r="B1169" s="6" t="s">
        <v>3769</v>
      </c>
      <c r="C1169" s="6" t="s">
        <v>3770</v>
      </c>
      <c r="D1169" s="6" t="s">
        <v>3771</v>
      </c>
      <c r="E1169" s="6" t="str">
        <f t="shared" si="74"/>
        <v>Borrelia burgdorferi 156a</v>
      </c>
      <c r="F1169" s="6" t="str">
        <f t="shared" si="75"/>
        <v xml:space="preserve">Borrelia </v>
      </c>
      <c r="G1169" s="6" t="str">
        <f t="shared" si="76"/>
        <v xml:space="preserve">burgdorferi </v>
      </c>
      <c r="H1169" s="6" t="s">
        <v>3765</v>
      </c>
      <c r="I1169" t="str">
        <f t="shared" si="73"/>
        <v>burgdorferi 156a</v>
      </c>
      <c r="J1169" t="s">
        <v>12</v>
      </c>
      <c r="K1169" t="s">
        <v>3466</v>
      </c>
      <c r="L1169" t="s">
        <v>3467</v>
      </c>
      <c r="M1169">
        <v>26.704999999999998</v>
      </c>
      <c r="N1169">
        <v>32.375999999999998</v>
      </c>
      <c r="O1169" s="7">
        <v>30</v>
      </c>
      <c r="P1169" t="s">
        <v>18</v>
      </c>
      <c r="Q1169" t="s">
        <v>18</v>
      </c>
      <c r="R1169" t="s">
        <v>18</v>
      </c>
      <c r="S1169" s="7">
        <v>31</v>
      </c>
      <c r="T1169" s="7">
        <v>1</v>
      </c>
    </row>
    <row r="1170" spans="1:20" x14ac:dyDescent="0.25">
      <c r="A1170" s="6">
        <v>1169</v>
      </c>
      <c r="B1170" s="6" t="s">
        <v>3772</v>
      </c>
      <c r="C1170" s="6" t="s">
        <v>3773</v>
      </c>
      <c r="D1170" s="6" t="s">
        <v>3774</v>
      </c>
      <c r="E1170" s="6" t="str">
        <f t="shared" si="74"/>
        <v>Borrelia burgdorferi 156a</v>
      </c>
      <c r="F1170" s="6" t="str">
        <f t="shared" si="75"/>
        <v xml:space="preserve">Borrelia </v>
      </c>
      <c r="G1170" s="6" t="str">
        <f t="shared" si="76"/>
        <v xml:space="preserve">burgdorferi </v>
      </c>
      <c r="H1170" s="6" t="s">
        <v>3765</v>
      </c>
      <c r="I1170" t="str">
        <f t="shared" si="73"/>
        <v>burgdorferi 156a</v>
      </c>
      <c r="J1170" t="s">
        <v>12</v>
      </c>
      <c r="K1170" t="s">
        <v>3466</v>
      </c>
      <c r="L1170" t="s">
        <v>3467</v>
      </c>
      <c r="M1170">
        <v>29.501000000000001</v>
      </c>
      <c r="N1170">
        <v>24.5517</v>
      </c>
      <c r="O1170" s="7">
        <v>23</v>
      </c>
      <c r="P1170" t="s">
        <v>18</v>
      </c>
      <c r="Q1170" t="s">
        <v>18</v>
      </c>
      <c r="R1170" t="s">
        <v>18</v>
      </c>
      <c r="S1170" s="7">
        <v>28</v>
      </c>
      <c r="T1170" s="7">
        <v>5</v>
      </c>
    </row>
    <row r="1171" spans="1:20" x14ac:dyDescent="0.25">
      <c r="A1171" s="6">
        <v>1170</v>
      </c>
      <c r="B1171" s="6" t="s">
        <v>3775</v>
      </c>
      <c r="C1171" s="6" t="s">
        <v>3776</v>
      </c>
      <c r="D1171" s="6" t="s">
        <v>3777</v>
      </c>
      <c r="E1171" s="6" t="str">
        <f t="shared" si="74"/>
        <v>Borrelia burgdorferi 156a</v>
      </c>
      <c r="F1171" s="6" t="str">
        <f t="shared" si="75"/>
        <v xml:space="preserve">Borrelia </v>
      </c>
      <c r="G1171" s="6" t="str">
        <f t="shared" si="76"/>
        <v xml:space="preserve">burgdorferi </v>
      </c>
      <c r="H1171" s="6" t="s">
        <v>3765</v>
      </c>
      <c r="I1171" t="str">
        <f t="shared" si="73"/>
        <v>burgdorferi 156a</v>
      </c>
      <c r="J1171" t="s">
        <v>12</v>
      </c>
      <c r="K1171" t="s">
        <v>3466</v>
      </c>
      <c r="L1171" t="s">
        <v>3467</v>
      </c>
      <c r="M1171">
        <v>24.158999999999999</v>
      </c>
      <c r="N1171">
        <v>33.180199999999999</v>
      </c>
      <c r="O1171" s="7">
        <v>16</v>
      </c>
      <c r="P1171" t="s">
        <v>18</v>
      </c>
      <c r="Q1171" t="s">
        <v>18</v>
      </c>
      <c r="R1171" t="s">
        <v>18</v>
      </c>
      <c r="S1171" s="7">
        <v>18</v>
      </c>
      <c r="T1171" s="7">
        <v>2</v>
      </c>
    </row>
    <row r="1172" spans="1:20" x14ac:dyDescent="0.25">
      <c r="A1172" s="6">
        <v>1171</v>
      </c>
      <c r="B1172" s="6" t="s">
        <v>3778</v>
      </c>
      <c r="C1172" s="6" t="s">
        <v>3779</v>
      </c>
      <c r="D1172" s="6" t="s">
        <v>3780</v>
      </c>
      <c r="E1172" s="6" t="str">
        <f t="shared" si="74"/>
        <v>Borrelia burgdorferi 156a</v>
      </c>
      <c r="F1172" s="6" t="str">
        <f t="shared" si="75"/>
        <v xml:space="preserve">Borrelia </v>
      </c>
      <c r="G1172" s="6" t="str">
        <f t="shared" si="76"/>
        <v xml:space="preserve">burgdorferi </v>
      </c>
      <c r="H1172" s="6" t="s">
        <v>3765</v>
      </c>
      <c r="I1172" t="str">
        <f t="shared" si="73"/>
        <v>burgdorferi 156a</v>
      </c>
      <c r="J1172" t="s">
        <v>12</v>
      </c>
      <c r="K1172" t="s">
        <v>3466</v>
      </c>
      <c r="L1172" t="s">
        <v>3467</v>
      </c>
      <c r="M1172">
        <v>53.884999999999998</v>
      </c>
      <c r="N1172">
        <v>28.141400000000001</v>
      </c>
      <c r="O1172" s="7">
        <v>64</v>
      </c>
      <c r="P1172" t="s">
        <v>18</v>
      </c>
      <c r="Q1172" t="s">
        <v>18</v>
      </c>
      <c r="R1172" t="s">
        <v>18</v>
      </c>
      <c r="S1172" s="7">
        <v>65</v>
      </c>
      <c r="T1172" s="7">
        <v>1</v>
      </c>
    </row>
    <row r="1173" spans="1:20" x14ac:dyDescent="0.25">
      <c r="A1173" s="6">
        <v>1172</v>
      </c>
      <c r="B1173" s="6" t="s">
        <v>3781</v>
      </c>
      <c r="C1173" s="6" t="s">
        <v>3782</v>
      </c>
      <c r="D1173" s="6" t="s">
        <v>3783</v>
      </c>
      <c r="E1173" s="6" t="str">
        <f t="shared" si="74"/>
        <v>Borrelia burgdorferi 156a</v>
      </c>
      <c r="F1173" s="6" t="str">
        <f t="shared" si="75"/>
        <v xml:space="preserve">Borrelia </v>
      </c>
      <c r="G1173" s="6" t="str">
        <f t="shared" si="76"/>
        <v xml:space="preserve">burgdorferi </v>
      </c>
      <c r="H1173" s="6" t="s">
        <v>3765</v>
      </c>
      <c r="I1173" t="str">
        <f t="shared" si="73"/>
        <v>burgdorferi 156a</v>
      </c>
      <c r="J1173" t="s">
        <v>12</v>
      </c>
      <c r="K1173" t="s">
        <v>3466</v>
      </c>
      <c r="L1173" t="s">
        <v>3467</v>
      </c>
      <c r="M1173">
        <v>24.91</v>
      </c>
      <c r="N1173">
        <v>25.415500000000002</v>
      </c>
      <c r="O1173" s="7">
        <v>14</v>
      </c>
      <c r="P1173" t="s">
        <v>18</v>
      </c>
      <c r="Q1173" t="s">
        <v>18</v>
      </c>
      <c r="R1173" t="s">
        <v>18</v>
      </c>
      <c r="S1173" s="7">
        <v>17</v>
      </c>
      <c r="T1173" s="7">
        <v>3</v>
      </c>
    </row>
    <row r="1174" spans="1:20" x14ac:dyDescent="0.25">
      <c r="A1174" s="6">
        <v>1173</v>
      </c>
      <c r="B1174" s="6" t="s">
        <v>3784</v>
      </c>
      <c r="C1174" s="6" t="s">
        <v>3785</v>
      </c>
      <c r="D1174" s="6" t="s">
        <v>3786</v>
      </c>
      <c r="E1174" s="6" t="str">
        <f t="shared" si="74"/>
        <v>Borrelia burgdorferi 156a</v>
      </c>
      <c r="F1174" s="6" t="str">
        <f t="shared" si="75"/>
        <v xml:space="preserve">Borrelia </v>
      </c>
      <c r="G1174" s="6" t="str">
        <f t="shared" si="76"/>
        <v xml:space="preserve">burgdorferi </v>
      </c>
      <c r="H1174" s="6" t="s">
        <v>3765</v>
      </c>
      <c r="I1174" t="str">
        <f t="shared" si="73"/>
        <v>burgdorferi 156a</v>
      </c>
      <c r="J1174" t="s">
        <v>12</v>
      </c>
      <c r="K1174" t="s">
        <v>3466</v>
      </c>
      <c r="L1174" t="s">
        <v>3467</v>
      </c>
      <c r="M1174">
        <v>27.341999999999999</v>
      </c>
      <c r="N1174">
        <v>25.341999999999999</v>
      </c>
      <c r="O1174" s="7">
        <v>20</v>
      </c>
      <c r="P1174" t="s">
        <v>18</v>
      </c>
      <c r="Q1174" t="s">
        <v>18</v>
      </c>
      <c r="R1174" t="s">
        <v>18</v>
      </c>
      <c r="S1174" s="7">
        <v>20</v>
      </c>
      <c r="T1174" s="7" t="s">
        <v>18</v>
      </c>
    </row>
    <row r="1175" spans="1:20" x14ac:dyDescent="0.25">
      <c r="A1175" s="6">
        <v>1174</v>
      </c>
      <c r="B1175" s="6" t="s">
        <v>3787</v>
      </c>
      <c r="C1175" s="6" t="s">
        <v>3788</v>
      </c>
      <c r="D1175" s="6" t="s">
        <v>3789</v>
      </c>
      <c r="E1175" s="6" t="str">
        <f t="shared" si="74"/>
        <v>Borrelia burgdorferi 156a</v>
      </c>
      <c r="F1175" s="6" t="str">
        <f t="shared" si="75"/>
        <v xml:space="preserve">Borrelia </v>
      </c>
      <c r="G1175" s="6" t="str">
        <f t="shared" si="76"/>
        <v xml:space="preserve">burgdorferi </v>
      </c>
      <c r="H1175" s="6" t="s">
        <v>3765</v>
      </c>
      <c r="I1175" t="str">
        <f t="shared" si="73"/>
        <v>burgdorferi 156a</v>
      </c>
      <c r="J1175" t="s">
        <v>12</v>
      </c>
      <c r="K1175" t="s">
        <v>3466</v>
      </c>
      <c r="L1175" t="s">
        <v>3467</v>
      </c>
      <c r="M1175">
        <v>30.439</v>
      </c>
      <c r="N1175">
        <v>29.0318</v>
      </c>
      <c r="O1175" s="7">
        <v>41</v>
      </c>
      <c r="P1175" t="s">
        <v>18</v>
      </c>
      <c r="Q1175" t="s">
        <v>18</v>
      </c>
      <c r="R1175" t="s">
        <v>18</v>
      </c>
      <c r="S1175" s="7">
        <v>42</v>
      </c>
      <c r="T1175" s="7">
        <v>1</v>
      </c>
    </row>
    <row r="1176" spans="1:20" x14ac:dyDescent="0.25">
      <c r="A1176" s="6">
        <v>1175</v>
      </c>
      <c r="B1176" s="6" t="s">
        <v>3790</v>
      </c>
      <c r="C1176" s="6" t="s">
        <v>3791</v>
      </c>
      <c r="D1176" s="6" t="s">
        <v>3792</v>
      </c>
      <c r="E1176" s="6" t="str">
        <f t="shared" si="74"/>
        <v>Borrelia burgdorferi 156a</v>
      </c>
      <c r="F1176" s="6" t="str">
        <f t="shared" si="75"/>
        <v xml:space="preserve">Borrelia </v>
      </c>
      <c r="G1176" s="6" t="str">
        <f t="shared" si="76"/>
        <v xml:space="preserve">burgdorferi </v>
      </c>
      <c r="H1176" s="6" t="s">
        <v>3765</v>
      </c>
      <c r="I1176" t="str">
        <f t="shared" si="73"/>
        <v>burgdorferi 156a</v>
      </c>
      <c r="J1176" t="s">
        <v>12</v>
      </c>
      <c r="K1176" t="s">
        <v>3466</v>
      </c>
      <c r="L1176" t="s">
        <v>3467</v>
      </c>
      <c r="M1176">
        <v>17.849</v>
      </c>
      <c r="N1176">
        <v>23.956499999999998</v>
      </c>
      <c r="O1176" s="7">
        <v>13</v>
      </c>
      <c r="P1176" t="s">
        <v>18</v>
      </c>
      <c r="Q1176" t="s">
        <v>18</v>
      </c>
      <c r="R1176" t="s">
        <v>18</v>
      </c>
      <c r="S1176" s="7">
        <v>15</v>
      </c>
      <c r="T1176" s="7">
        <v>2</v>
      </c>
    </row>
    <row r="1177" spans="1:20" x14ac:dyDescent="0.25">
      <c r="A1177" s="6">
        <v>1176</v>
      </c>
      <c r="B1177" s="6" t="s">
        <v>3793</v>
      </c>
      <c r="C1177" s="6" t="s">
        <v>3794</v>
      </c>
      <c r="D1177" s="6" t="s">
        <v>3795</v>
      </c>
      <c r="E1177" s="6" t="str">
        <f t="shared" si="74"/>
        <v>Borrelia burgdorferi 156a</v>
      </c>
      <c r="F1177" s="6" t="str">
        <f t="shared" si="75"/>
        <v xml:space="preserve">Borrelia </v>
      </c>
      <c r="G1177" s="6" t="str">
        <f t="shared" si="76"/>
        <v xml:space="preserve">burgdorferi </v>
      </c>
      <c r="H1177" s="6" t="s">
        <v>3765</v>
      </c>
      <c r="I1177" t="str">
        <f t="shared" si="73"/>
        <v>burgdorferi 156a</v>
      </c>
      <c r="J1177" t="s">
        <v>12</v>
      </c>
      <c r="K1177" t="s">
        <v>3466</v>
      </c>
      <c r="L1177" t="s">
        <v>3467</v>
      </c>
      <c r="M1177">
        <v>30.652000000000001</v>
      </c>
      <c r="N1177">
        <v>29.538</v>
      </c>
      <c r="O1177" s="7">
        <v>38</v>
      </c>
      <c r="P1177" t="s">
        <v>18</v>
      </c>
      <c r="Q1177" t="s">
        <v>18</v>
      </c>
      <c r="R1177" t="s">
        <v>18</v>
      </c>
      <c r="S1177" s="7">
        <v>42</v>
      </c>
      <c r="T1177" s="7">
        <v>4</v>
      </c>
    </row>
    <row r="1178" spans="1:20" x14ac:dyDescent="0.25">
      <c r="A1178" s="6">
        <v>1177</v>
      </c>
      <c r="B1178" s="6" t="s">
        <v>3796</v>
      </c>
      <c r="C1178" s="6" t="s">
        <v>3797</v>
      </c>
      <c r="D1178" s="6" t="s">
        <v>3798</v>
      </c>
      <c r="E1178" s="6" t="str">
        <f t="shared" si="74"/>
        <v>Borrelia burgdorferi 156a</v>
      </c>
      <c r="F1178" s="6" t="str">
        <f t="shared" si="75"/>
        <v xml:space="preserve">Borrelia </v>
      </c>
      <c r="G1178" s="6" t="str">
        <f t="shared" si="76"/>
        <v xml:space="preserve">burgdorferi </v>
      </c>
      <c r="H1178" s="6" t="s">
        <v>3765</v>
      </c>
      <c r="I1178" t="str">
        <f t="shared" ref="I1178:I1241" si="77">IF(H1178="["," ",IF(H1178="'"," ",MID(H:H,FIND(" ",H:H,1)+1,20)))</f>
        <v>burgdorferi 156a</v>
      </c>
      <c r="J1178" t="s">
        <v>12</v>
      </c>
      <c r="K1178" t="s">
        <v>3466</v>
      </c>
      <c r="L1178" t="s">
        <v>3467</v>
      </c>
      <c r="M1178">
        <v>30.302</v>
      </c>
      <c r="N1178">
        <v>25.255800000000001</v>
      </c>
      <c r="O1178" s="7">
        <v>21</v>
      </c>
      <c r="P1178" t="s">
        <v>18</v>
      </c>
      <c r="Q1178" t="s">
        <v>18</v>
      </c>
      <c r="R1178" t="s">
        <v>18</v>
      </c>
      <c r="S1178" s="7">
        <v>26</v>
      </c>
      <c r="T1178" s="7">
        <v>5</v>
      </c>
    </row>
    <row r="1179" spans="1:20" x14ac:dyDescent="0.25">
      <c r="A1179" s="6">
        <v>1178</v>
      </c>
      <c r="B1179" s="6" t="s">
        <v>3799</v>
      </c>
      <c r="C1179" s="6" t="s">
        <v>3800</v>
      </c>
      <c r="D1179" s="6" t="s">
        <v>3801</v>
      </c>
      <c r="E1179" s="6" t="str">
        <f t="shared" si="74"/>
        <v>Borrelia burgdorferi 156a</v>
      </c>
      <c r="F1179" s="6" t="str">
        <f t="shared" si="75"/>
        <v xml:space="preserve">Borrelia </v>
      </c>
      <c r="G1179" s="6" t="str">
        <f t="shared" si="76"/>
        <v xml:space="preserve">burgdorferi </v>
      </c>
      <c r="H1179" s="6" t="s">
        <v>3765</v>
      </c>
      <c r="I1179" t="str">
        <f t="shared" si="77"/>
        <v>burgdorferi 156a</v>
      </c>
      <c r="J1179" t="s">
        <v>12</v>
      </c>
      <c r="K1179" t="s">
        <v>3466</v>
      </c>
      <c r="L1179" t="s">
        <v>3467</v>
      </c>
      <c r="M1179">
        <v>21.329000000000001</v>
      </c>
      <c r="N1179">
        <v>28.847999999999999</v>
      </c>
      <c r="O1179" s="7">
        <v>27</v>
      </c>
      <c r="P1179" t="s">
        <v>18</v>
      </c>
      <c r="Q1179" t="s">
        <v>18</v>
      </c>
      <c r="R1179" t="s">
        <v>18</v>
      </c>
      <c r="S1179" s="7">
        <v>30</v>
      </c>
      <c r="T1179" s="7">
        <v>3</v>
      </c>
    </row>
    <row r="1180" spans="1:20" x14ac:dyDescent="0.25">
      <c r="A1180" s="6">
        <v>1179</v>
      </c>
      <c r="B1180" s="6" t="s">
        <v>3802</v>
      </c>
      <c r="C1180" s="6" t="s">
        <v>3803</v>
      </c>
      <c r="D1180" s="6" t="s">
        <v>3804</v>
      </c>
      <c r="E1180" s="6" t="str">
        <f t="shared" si="74"/>
        <v>Borrelia burgdorferi 156a</v>
      </c>
      <c r="F1180" s="6" t="str">
        <f t="shared" si="75"/>
        <v xml:space="preserve">Borrelia </v>
      </c>
      <c r="G1180" s="6" t="str">
        <f t="shared" si="76"/>
        <v xml:space="preserve">burgdorferi </v>
      </c>
      <c r="H1180" s="6" t="s">
        <v>3765</v>
      </c>
      <c r="I1180" t="str">
        <f t="shared" si="77"/>
        <v>burgdorferi 156a</v>
      </c>
      <c r="J1180" t="s">
        <v>12</v>
      </c>
      <c r="K1180" t="s">
        <v>3466</v>
      </c>
      <c r="L1180" t="s">
        <v>3467</v>
      </c>
      <c r="M1180">
        <v>26.521999999999998</v>
      </c>
      <c r="N1180">
        <v>26.238600000000002</v>
      </c>
      <c r="O1180" s="7">
        <v>27</v>
      </c>
      <c r="P1180" t="s">
        <v>18</v>
      </c>
      <c r="Q1180" t="s">
        <v>18</v>
      </c>
      <c r="R1180" t="s">
        <v>18</v>
      </c>
      <c r="S1180" s="7">
        <v>27</v>
      </c>
      <c r="T1180" s="7" t="s">
        <v>18</v>
      </c>
    </row>
    <row r="1181" spans="1:20" x14ac:dyDescent="0.25">
      <c r="A1181" s="6">
        <v>1180</v>
      </c>
      <c r="B1181" s="6" t="s">
        <v>3805</v>
      </c>
      <c r="C1181" s="6" t="s">
        <v>3806</v>
      </c>
      <c r="D1181" s="6" t="s">
        <v>3807</v>
      </c>
      <c r="E1181" s="6" t="str">
        <f t="shared" si="74"/>
        <v>Borrelia burgdorferi 156a</v>
      </c>
      <c r="F1181" s="6" t="str">
        <f t="shared" si="75"/>
        <v xml:space="preserve">Borrelia </v>
      </c>
      <c r="G1181" s="6" t="str">
        <f t="shared" si="76"/>
        <v xml:space="preserve">burgdorferi </v>
      </c>
      <c r="H1181" s="6" t="s">
        <v>3765</v>
      </c>
      <c r="I1181" t="str">
        <f t="shared" si="77"/>
        <v>burgdorferi 156a</v>
      </c>
      <c r="J1181" t="s">
        <v>12</v>
      </c>
      <c r="K1181" t="s">
        <v>3466</v>
      </c>
      <c r="L1181" t="s">
        <v>3467</v>
      </c>
      <c r="M1181">
        <v>30.28</v>
      </c>
      <c r="N1181">
        <v>28.821000000000002</v>
      </c>
      <c r="O1181" s="7">
        <v>42</v>
      </c>
      <c r="P1181" t="s">
        <v>18</v>
      </c>
      <c r="Q1181" t="s">
        <v>18</v>
      </c>
      <c r="R1181" t="s">
        <v>18</v>
      </c>
      <c r="S1181" s="7">
        <v>42</v>
      </c>
      <c r="T1181" s="7" t="s">
        <v>18</v>
      </c>
    </row>
    <row r="1182" spans="1:20" x14ac:dyDescent="0.25">
      <c r="A1182" s="6">
        <v>1181</v>
      </c>
      <c r="B1182" s="6" t="s">
        <v>3808</v>
      </c>
      <c r="C1182" s="6" t="s">
        <v>3809</v>
      </c>
      <c r="D1182" s="6" t="s">
        <v>3810</v>
      </c>
      <c r="E1182" s="6" t="str">
        <f t="shared" si="74"/>
        <v>Borrelia burgdorferi 156a</v>
      </c>
      <c r="F1182" s="6" t="str">
        <f t="shared" si="75"/>
        <v xml:space="preserve">Borrelia </v>
      </c>
      <c r="G1182" s="6" t="str">
        <f t="shared" si="76"/>
        <v xml:space="preserve">burgdorferi </v>
      </c>
      <c r="H1182" s="6" t="s">
        <v>3765</v>
      </c>
      <c r="I1182" t="str">
        <f t="shared" si="77"/>
        <v>burgdorferi 156a</v>
      </c>
      <c r="J1182" t="s">
        <v>12</v>
      </c>
      <c r="K1182" t="s">
        <v>3466</v>
      </c>
      <c r="L1182" t="s">
        <v>3467</v>
      </c>
      <c r="M1182">
        <v>30.292999999999999</v>
      </c>
      <c r="N1182">
        <v>29.141999999999999</v>
      </c>
      <c r="O1182" s="7">
        <v>41</v>
      </c>
      <c r="P1182" t="s">
        <v>18</v>
      </c>
      <c r="Q1182" t="s">
        <v>18</v>
      </c>
      <c r="R1182" t="s">
        <v>18</v>
      </c>
      <c r="S1182" s="7">
        <v>41</v>
      </c>
      <c r="T1182" s="7" t="s">
        <v>18</v>
      </c>
    </row>
    <row r="1183" spans="1:20" x14ac:dyDescent="0.25">
      <c r="A1183" s="6">
        <v>1182</v>
      </c>
      <c r="B1183" s="6" t="s">
        <v>3811</v>
      </c>
      <c r="C1183" s="6" t="s">
        <v>3812</v>
      </c>
      <c r="D1183" s="6" t="s">
        <v>3813</v>
      </c>
      <c r="E1183" s="6" t="str">
        <f t="shared" si="74"/>
        <v>Borrelia burgdorferi 156a</v>
      </c>
      <c r="F1183" s="6" t="str">
        <f t="shared" si="75"/>
        <v xml:space="preserve">Borrelia </v>
      </c>
      <c r="G1183" s="6" t="str">
        <f t="shared" si="76"/>
        <v xml:space="preserve">burgdorferi </v>
      </c>
      <c r="H1183" s="6" t="s">
        <v>3765</v>
      </c>
      <c r="I1183" t="str">
        <f t="shared" si="77"/>
        <v>burgdorferi 156a</v>
      </c>
      <c r="J1183" t="s">
        <v>12</v>
      </c>
      <c r="K1183" t="s">
        <v>3466</v>
      </c>
      <c r="L1183" t="s">
        <v>3467</v>
      </c>
      <c r="M1183">
        <v>14.882999999999999</v>
      </c>
      <c r="N1183">
        <v>26.573899999999998</v>
      </c>
      <c r="O1183" s="7">
        <v>17</v>
      </c>
      <c r="P1183" t="s">
        <v>18</v>
      </c>
      <c r="Q1183" t="s">
        <v>18</v>
      </c>
      <c r="R1183" t="s">
        <v>18</v>
      </c>
      <c r="S1183" s="7">
        <v>17</v>
      </c>
      <c r="T1183" s="7" t="s">
        <v>18</v>
      </c>
    </row>
    <row r="1184" spans="1:20" x14ac:dyDescent="0.25">
      <c r="A1184" s="6">
        <v>1183</v>
      </c>
      <c r="B1184" s="6" t="s">
        <v>3814</v>
      </c>
      <c r="C1184" s="6" t="s">
        <v>3815</v>
      </c>
      <c r="D1184" s="6" t="s">
        <v>3816</v>
      </c>
      <c r="E1184" s="6" t="str">
        <f t="shared" si="74"/>
        <v>Borrelia burgdorferi 156a</v>
      </c>
      <c r="F1184" s="6" t="str">
        <f t="shared" si="75"/>
        <v xml:space="preserve">Borrelia </v>
      </c>
      <c r="G1184" s="6" t="str">
        <f t="shared" si="76"/>
        <v xml:space="preserve">burgdorferi </v>
      </c>
      <c r="H1184" s="6" t="s">
        <v>3765</v>
      </c>
      <c r="I1184" t="str">
        <f t="shared" si="77"/>
        <v>burgdorferi 156a</v>
      </c>
      <c r="J1184" t="s">
        <v>12</v>
      </c>
      <c r="K1184" t="s">
        <v>3466</v>
      </c>
      <c r="L1184" t="s">
        <v>3467</v>
      </c>
      <c r="M1184">
        <v>30.946000000000002</v>
      </c>
      <c r="N1184">
        <v>29.037700000000001</v>
      </c>
      <c r="O1184" s="7">
        <v>42</v>
      </c>
      <c r="P1184" t="s">
        <v>18</v>
      </c>
      <c r="Q1184" t="s">
        <v>18</v>
      </c>
      <c r="R1184" t="s">
        <v>18</v>
      </c>
      <c r="S1184" s="7">
        <v>42</v>
      </c>
      <c r="T1184" s="7" t="s">
        <v>18</v>
      </c>
    </row>
    <row r="1185" spans="1:20" x14ac:dyDescent="0.25">
      <c r="A1185" s="6">
        <v>1184</v>
      </c>
      <c r="B1185" s="6" t="s">
        <v>3817</v>
      </c>
      <c r="C1185" s="6" t="s">
        <v>3818</v>
      </c>
      <c r="D1185" s="6" t="s">
        <v>3819</v>
      </c>
      <c r="E1185" s="6" t="str">
        <f t="shared" si="74"/>
        <v>Borrelia burgdorferi 156a</v>
      </c>
      <c r="F1185" s="6" t="str">
        <f t="shared" si="75"/>
        <v xml:space="preserve">Borrelia </v>
      </c>
      <c r="G1185" s="6" t="str">
        <f t="shared" si="76"/>
        <v xml:space="preserve">burgdorferi </v>
      </c>
      <c r="H1185" s="6" t="s">
        <v>3765</v>
      </c>
      <c r="I1185" t="str">
        <f t="shared" si="77"/>
        <v>burgdorferi 156a</v>
      </c>
      <c r="J1185" t="s">
        <v>12</v>
      </c>
      <c r="K1185" t="s">
        <v>3466</v>
      </c>
      <c r="L1185" t="s">
        <v>3467</v>
      </c>
      <c r="M1185">
        <v>23.638000000000002</v>
      </c>
      <c r="N1185">
        <v>25.433599999999998</v>
      </c>
      <c r="O1185" s="7">
        <v>19</v>
      </c>
      <c r="P1185" t="s">
        <v>18</v>
      </c>
      <c r="Q1185" t="s">
        <v>18</v>
      </c>
      <c r="R1185" t="s">
        <v>18</v>
      </c>
      <c r="S1185" s="7">
        <v>24</v>
      </c>
      <c r="T1185" s="7">
        <v>5</v>
      </c>
    </row>
    <row r="1186" spans="1:20" x14ac:dyDescent="0.25">
      <c r="A1186" s="6">
        <v>1185</v>
      </c>
      <c r="B1186" s="6" t="s">
        <v>3820</v>
      </c>
      <c r="C1186" s="6" t="s">
        <v>3821</v>
      </c>
      <c r="D1186" s="6" t="s">
        <v>3822</v>
      </c>
      <c r="E1186" s="6" t="str">
        <f t="shared" si="74"/>
        <v>Borrelia burgdorferi 156a</v>
      </c>
      <c r="F1186" s="6" t="str">
        <f t="shared" si="75"/>
        <v xml:space="preserve">Borrelia </v>
      </c>
      <c r="G1186" s="6" t="str">
        <f t="shared" si="76"/>
        <v xml:space="preserve">burgdorferi </v>
      </c>
      <c r="H1186" s="6" t="s">
        <v>3765</v>
      </c>
      <c r="I1186" t="str">
        <f t="shared" si="77"/>
        <v>burgdorferi 156a</v>
      </c>
      <c r="J1186" t="s">
        <v>12</v>
      </c>
      <c r="K1186" t="s">
        <v>3466</v>
      </c>
      <c r="L1186" t="s">
        <v>3467</v>
      </c>
      <c r="M1186">
        <v>30.3</v>
      </c>
      <c r="N1186">
        <v>29.250800000000002</v>
      </c>
      <c r="O1186" s="7">
        <v>41</v>
      </c>
      <c r="P1186" t="s">
        <v>18</v>
      </c>
      <c r="Q1186" t="s">
        <v>18</v>
      </c>
      <c r="R1186" t="s">
        <v>18</v>
      </c>
      <c r="S1186" s="7">
        <v>42</v>
      </c>
      <c r="T1186" s="7">
        <v>1</v>
      </c>
    </row>
    <row r="1187" spans="1:20" x14ac:dyDescent="0.25">
      <c r="A1187" s="6">
        <v>1186</v>
      </c>
      <c r="B1187" s="6" t="s">
        <v>3824</v>
      </c>
      <c r="C1187" s="6" t="s">
        <v>3825</v>
      </c>
      <c r="D1187" s="6" t="s">
        <v>3826</v>
      </c>
      <c r="E1187" s="6" t="str">
        <f t="shared" si="74"/>
        <v>Borrelia burgdorferi 297</v>
      </c>
      <c r="F1187" s="6" t="str">
        <f t="shared" si="75"/>
        <v xml:space="preserve">Borrelia </v>
      </c>
      <c r="G1187" s="6" t="str">
        <f t="shared" si="76"/>
        <v xml:space="preserve">burgdorferi </v>
      </c>
      <c r="H1187" s="6" t="s">
        <v>3823</v>
      </c>
      <c r="I1187" t="str">
        <f t="shared" si="77"/>
        <v>burgdorferi 297</v>
      </c>
      <c r="J1187" t="s">
        <v>12</v>
      </c>
      <c r="K1187" t="s">
        <v>3466</v>
      </c>
      <c r="L1187" t="s">
        <v>3467</v>
      </c>
      <c r="M1187">
        <v>26.513999999999999</v>
      </c>
      <c r="N1187">
        <v>26.2013</v>
      </c>
      <c r="O1187" s="7">
        <v>26</v>
      </c>
      <c r="P1187" t="s">
        <v>18</v>
      </c>
      <c r="Q1187" t="s">
        <v>18</v>
      </c>
      <c r="R1187" t="s">
        <v>18</v>
      </c>
      <c r="S1187" s="7">
        <v>26</v>
      </c>
      <c r="T1187" s="7" t="s">
        <v>18</v>
      </c>
    </row>
    <row r="1188" spans="1:20" x14ac:dyDescent="0.25">
      <c r="A1188" s="6">
        <v>1187</v>
      </c>
      <c r="B1188" s="6" t="s">
        <v>3827</v>
      </c>
      <c r="C1188" s="6" t="s">
        <v>3828</v>
      </c>
      <c r="D1188" s="6" t="s">
        <v>3829</v>
      </c>
      <c r="E1188" s="6" t="str">
        <f t="shared" si="74"/>
        <v>Borrelia burgdorferi 297</v>
      </c>
      <c r="F1188" s="6" t="str">
        <f t="shared" si="75"/>
        <v xml:space="preserve">Borrelia </v>
      </c>
      <c r="G1188" s="6" t="str">
        <f t="shared" si="76"/>
        <v xml:space="preserve">burgdorferi </v>
      </c>
      <c r="H1188" s="6" t="s">
        <v>3823</v>
      </c>
      <c r="I1188" t="str">
        <f t="shared" si="77"/>
        <v>burgdorferi 297</v>
      </c>
      <c r="J1188" t="s">
        <v>12</v>
      </c>
      <c r="K1188" t="s">
        <v>3466</v>
      </c>
      <c r="L1188" t="s">
        <v>3467</v>
      </c>
      <c r="M1188">
        <v>30.635999999999999</v>
      </c>
      <c r="N1188">
        <v>29.2499</v>
      </c>
      <c r="O1188" s="7">
        <v>42</v>
      </c>
      <c r="P1188" t="s">
        <v>18</v>
      </c>
      <c r="Q1188" t="s">
        <v>18</v>
      </c>
      <c r="R1188" t="s">
        <v>18</v>
      </c>
      <c r="S1188" s="7">
        <v>42</v>
      </c>
      <c r="T1188" s="7" t="s">
        <v>18</v>
      </c>
    </row>
    <row r="1189" spans="1:20" x14ac:dyDescent="0.25">
      <c r="A1189" s="6">
        <v>1188</v>
      </c>
      <c r="B1189" s="6" t="s">
        <v>3830</v>
      </c>
      <c r="C1189" s="6" t="s">
        <v>3831</v>
      </c>
      <c r="D1189" s="6" t="s">
        <v>3832</v>
      </c>
      <c r="E1189" s="6" t="str">
        <f t="shared" si="74"/>
        <v>Borrelia burgdorferi 297</v>
      </c>
      <c r="F1189" s="6" t="str">
        <f t="shared" si="75"/>
        <v xml:space="preserve">Borrelia </v>
      </c>
      <c r="G1189" s="6" t="str">
        <f t="shared" si="76"/>
        <v xml:space="preserve">burgdorferi </v>
      </c>
      <c r="H1189" s="6" t="s">
        <v>3823</v>
      </c>
      <c r="I1189" t="str">
        <f t="shared" si="77"/>
        <v>burgdorferi 297</v>
      </c>
      <c r="J1189" t="s">
        <v>12</v>
      </c>
      <c r="K1189" t="s">
        <v>3466</v>
      </c>
      <c r="L1189" t="s">
        <v>3467</v>
      </c>
      <c r="M1189">
        <v>25.788</v>
      </c>
      <c r="N1189">
        <v>24.460999999999999</v>
      </c>
      <c r="O1189" s="7">
        <v>19</v>
      </c>
      <c r="P1189" t="s">
        <v>18</v>
      </c>
      <c r="Q1189" t="s">
        <v>18</v>
      </c>
      <c r="R1189" t="s">
        <v>18</v>
      </c>
      <c r="S1189" s="7">
        <v>21</v>
      </c>
      <c r="T1189" s="7">
        <v>2</v>
      </c>
    </row>
    <row r="1190" spans="1:20" x14ac:dyDescent="0.25">
      <c r="A1190" s="6">
        <v>1189</v>
      </c>
      <c r="B1190" s="6" t="s">
        <v>3833</v>
      </c>
      <c r="C1190" s="6" t="s">
        <v>3834</v>
      </c>
      <c r="D1190" s="6" t="s">
        <v>3835</v>
      </c>
      <c r="E1190" s="6" t="str">
        <f t="shared" si="74"/>
        <v>Borrelia burgdorferi 297</v>
      </c>
      <c r="F1190" s="6" t="str">
        <f t="shared" si="75"/>
        <v xml:space="preserve">Borrelia </v>
      </c>
      <c r="G1190" s="6" t="str">
        <f t="shared" si="76"/>
        <v xml:space="preserve">burgdorferi </v>
      </c>
      <c r="H1190" s="6" t="s">
        <v>3823</v>
      </c>
      <c r="I1190" t="str">
        <f t="shared" si="77"/>
        <v>burgdorferi 297</v>
      </c>
      <c r="J1190" t="s">
        <v>12</v>
      </c>
      <c r="K1190" t="s">
        <v>3466</v>
      </c>
      <c r="L1190" t="s">
        <v>3467</v>
      </c>
      <c r="M1190">
        <v>48.22</v>
      </c>
      <c r="N1190">
        <v>28.260100000000001</v>
      </c>
      <c r="O1190" s="7">
        <v>58</v>
      </c>
      <c r="P1190" t="s">
        <v>18</v>
      </c>
      <c r="Q1190" t="s">
        <v>18</v>
      </c>
      <c r="R1190" t="s">
        <v>18</v>
      </c>
      <c r="S1190" s="7">
        <v>59</v>
      </c>
      <c r="T1190" s="7">
        <v>1</v>
      </c>
    </row>
    <row r="1191" spans="1:20" x14ac:dyDescent="0.25">
      <c r="A1191" s="6">
        <v>1190</v>
      </c>
      <c r="B1191" s="6" t="s">
        <v>3836</v>
      </c>
      <c r="C1191" s="6" t="s">
        <v>3837</v>
      </c>
      <c r="D1191" s="6" t="s">
        <v>3838</v>
      </c>
      <c r="E1191" s="6" t="str">
        <f t="shared" si="74"/>
        <v>Borrelia burgdorferi 297</v>
      </c>
      <c r="F1191" s="6" t="str">
        <f t="shared" si="75"/>
        <v xml:space="preserve">Borrelia </v>
      </c>
      <c r="G1191" s="6" t="str">
        <f t="shared" si="76"/>
        <v xml:space="preserve">burgdorferi </v>
      </c>
      <c r="H1191" s="6" t="s">
        <v>3823</v>
      </c>
      <c r="I1191" t="str">
        <f t="shared" si="77"/>
        <v>burgdorferi 297</v>
      </c>
      <c r="J1191" t="s">
        <v>12</v>
      </c>
      <c r="K1191" t="s">
        <v>3466</v>
      </c>
      <c r="L1191" t="s">
        <v>3467</v>
      </c>
      <c r="M1191">
        <v>30.902000000000001</v>
      </c>
      <c r="N1191">
        <v>29.202000000000002</v>
      </c>
      <c r="O1191" s="7">
        <v>42</v>
      </c>
      <c r="P1191" t="s">
        <v>18</v>
      </c>
      <c r="Q1191" t="s">
        <v>18</v>
      </c>
      <c r="R1191" t="s">
        <v>18</v>
      </c>
      <c r="S1191" s="7">
        <v>42</v>
      </c>
      <c r="T1191" s="7" t="s">
        <v>18</v>
      </c>
    </row>
    <row r="1192" spans="1:20" x14ac:dyDescent="0.25">
      <c r="A1192" s="6">
        <v>1191</v>
      </c>
      <c r="B1192" s="6" t="s">
        <v>3839</v>
      </c>
      <c r="C1192" s="6" t="s">
        <v>3840</v>
      </c>
      <c r="D1192" s="6" t="s">
        <v>3841</v>
      </c>
      <c r="E1192" s="6" t="str">
        <f t="shared" si="74"/>
        <v>Borrelia burgdorferi 297</v>
      </c>
      <c r="F1192" s="6" t="str">
        <f t="shared" si="75"/>
        <v xml:space="preserve">Borrelia </v>
      </c>
      <c r="G1192" s="6" t="str">
        <f t="shared" si="76"/>
        <v xml:space="preserve">burgdorferi </v>
      </c>
      <c r="H1192" s="6" t="s">
        <v>3823</v>
      </c>
      <c r="I1192" t="str">
        <f t="shared" si="77"/>
        <v>burgdorferi 297</v>
      </c>
      <c r="J1192" t="s">
        <v>12</v>
      </c>
      <c r="K1192" t="s">
        <v>3466</v>
      </c>
      <c r="L1192" t="s">
        <v>3467</v>
      </c>
      <c r="M1192">
        <v>21.172000000000001</v>
      </c>
      <c r="N1192">
        <v>28.277899999999999</v>
      </c>
      <c r="O1192" s="7">
        <v>24</v>
      </c>
      <c r="P1192" t="s">
        <v>18</v>
      </c>
      <c r="Q1192" t="s">
        <v>18</v>
      </c>
      <c r="R1192" t="s">
        <v>18</v>
      </c>
      <c r="S1192" s="7">
        <v>29</v>
      </c>
      <c r="T1192" s="7">
        <v>5</v>
      </c>
    </row>
    <row r="1193" spans="1:20" x14ac:dyDescent="0.25">
      <c r="A1193" s="6">
        <v>1192</v>
      </c>
      <c r="B1193" s="6" t="s">
        <v>3842</v>
      </c>
      <c r="C1193" s="6" t="s">
        <v>3843</v>
      </c>
      <c r="D1193" s="6" t="s">
        <v>3844</v>
      </c>
      <c r="E1193" s="6" t="str">
        <f t="shared" si="74"/>
        <v>Borrelia burgdorferi 297</v>
      </c>
      <c r="F1193" s="6" t="str">
        <f t="shared" si="75"/>
        <v xml:space="preserve">Borrelia </v>
      </c>
      <c r="G1193" s="6" t="str">
        <f t="shared" si="76"/>
        <v xml:space="preserve">burgdorferi </v>
      </c>
      <c r="H1193" s="6" t="s">
        <v>3823</v>
      </c>
      <c r="I1193" t="str">
        <f t="shared" si="77"/>
        <v>burgdorferi 297</v>
      </c>
      <c r="J1193" t="s">
        <v>12</v>
      </c>
      <c r="K1193" t="s">
        <v>3466</v>
      </c>
      <c r="L1193" t="s">
        <v>3467</v>
      </c>
      <c r="M1193">
        <v>27.035</v>
      </c>
      <c r="N1193">
        <v>25.3782</v>
      </c>
      <c r="O1193" s="7">
        <v>26</v>
      </c>
      <c r="P1193" t="s">
        <v>18</v>
      </c>
      <c r="Q1193" t="s">
        <v>18</v>
      </c>
      <c r="R1193" t="s">
        <v>18</v>
      </c>
      <c r="S1193" s="7">
        <v>27</v>
      </c>
      <c r="T1193" s="7">
        <v>1</v>
      </c>
    </row>
    <row r="1194" spans="1:20" x14ac:dyDescent="0.25">
      <c r="A1194" s="6">
        <v>1193</v>
      </c>
      <c r="B1194" s="6" t="s">
        <v>3845</v>
      </c>
      <c r="C1194" s="6" t="s">
        <v>3846</v>
      </c>
      <c r="D1194" s="6" t="s">
        <v>3847</v>
      </c>
      <c r="E1194" s="6" t="str">
        <f t="shared" si="74"/>
        <v>Borrelia burgdorferi 297</v>
      </c>
      <c r="F1194" s="6" t="str">
        <f t="shared" si="75"/>
        <v xml:space="preserve">Borrelia </v>
      </c>
      <c r="G1194" s="6" t="str">
        <f t="shared" si="76"/>
        <v xml:space="preserve">burgdorferi </v>
      </c>
      <c r="H1194" s="6" t="s">
        <v>3823</v>
      </c>
      <c r="I1194" t="str">
        <f t="shared" si="77"/>
        <v>burgdorferi 297</v>
      </c>
      <c r="J1194" t="s">
        <v>12</v>
      </c>
      <c r="K1194" t="s">
        <v>3466</v>
      </c>
      <c r="L1194" t="s">
        <v>3467</v>
      </c>
      <c r="M1194">
        <v>12.965</v>
      </c>
      <c r="N1194">
        <v>24.1111</v>
      </c>
      <c r="O1194" s="7">
        <v>10</v>
      </c>
      <c r="P1194" t="s">
        <v>18</v>
      </c>
      <c r="Q1194" t="s">
        <v>18</v>
      </c>
      <c r="R1194" t="s">
        <v>18</v>
      </c>
      <c r="S1194" s="7">
        <v>11</v>
      </c>
      <c r="T1194" s="7">
        <v>1</v>
      </c>
    </row>
    <row r="1195" spans="1:20" x14ac:dyDescent="0.25">
      <c r="A1195" s="6">
        <v>1194</v>
      </c>
      <c r="B1195" s="6" t="s">
        <v>3848</v>
      </c>
      <c r="C1195" s="6" t="s">
        <v>3849</v>
      </c>
      <c r="D1195" s="6" t="s">
        <v>3850</v>
      </c>
      <c r="E1195" s="6" t="str">
        <f t="shared" si="74"/>
        <v>Borrelia burgdorferi 297</v>
      </c>
      <c r="F1195" s="6" t="str">
        <f t="shared" si="75"/>
        <v xml:space="preserve">Borrelia </v>
      </c>
      <c r="G1195" s="6" t="str">
        <f t="shared" si="76"/>
        <v xml:space="preserve">burgdorferi </v>
      </c>
      <c r="H1195" s="6" t="s">
        <v>3823</v>
      </c>
      <c r="I1195" t="str">
        <f t="shared" si="77"/>
        <v>burgdorferi 297</v>
      </c>
      <c r="J1195" t="s">
        <v>12</v>
      </c>
      <c r="K1195" t="s">
        <v>3466</v>
      </c>
      <c r="L1195" t="s">
        <v>3467</v>
      </c>
      <c r="M1195">
        <v>22.715</v>
      </c>
      <c r="N1195">
        <v>25.652699999999999</v>
      </c>
      <c r="O1195" s="7">
        <v>18</v>
      </c>
      <c r="P1195" t="s">
        <v>18</v>
      </c>
      <c r="Q1195" t="s">
        <v>18</v>
      </c>
      <c r="R1195" t="s">
        <v>18</v>
      </c>
      <c r="S1195" s="7">
        <v>21</v>
      </c>
      <c r="T1195" s="7">
        <v>3</v>
      </c>
    </row>
    <row r="1196" spans="1:20" x14ac:dyDescent="0.25">
      <c r="A1196" s="6">
        <v>1195</v>
      </c>
      <c r="B1196" s="6" t="s">
        <v>3851</v>
      </c>
      <c r="C1196" s="6" t="s">
        <v>3852</v>
      </c>
      <c r="D1196" s="6" t="s">
        <v>3853</v>
      </c>
      <c r="E1196" s="6" t="str">
        <f t="shared" si="74"/>
        <v>Borrelia burgdorferi 297</v>
      </c>
      <c r="F1196" s="6" t="str">
        <f t="shared" si="75"/>
        <v xml:space="preserve">Borrelia </v>
      </c>
      <c r="G1196" s="6" t="str">
        <f t="shared" si="76"/>
        <v xml:space="preserve">burgdorferi </v>
      </c>
      <c r="H1196" s="6" t="s">
        <v>3823</v>
      </c>
      <c r="I1196" t="str">
        <f t="shared" si="77"/>
        <v>burgdorferi 297</v>
      </c>
      <c r="J1196" t="s">
        <v>12</v>
      </c>
      <c r="K1196" t="s">
        <v>3466</v>
      </c>
      <c r="L1196" t="s">
        <v>3467</v>
      </c>
      <c r="M1196">
        <v>30.286000000000001</v>
      </c>
      <c r="N1196">
        <v>28.854900000000001</v>
      </c>
      <c r="O1196" s="7">
        <v>42</v>
      </c>
      <c r="P1196" t="s">
        <v>18</v>
      </c>
      <c r="Q1196" t="s">
        <v>18</v>
      </c>
      <c r="R1196" t="s">
        <v>18</v>
      </c>
      <c r="S1196" s="7">
        <v>42</v>
      </c>
      <c r="T1196" s="7" t="s">
        <v>18</v>
      </c>
    </row>
    <row r="1197" spans="1:20" x14ac:dyDescent="0.25">
      <c r="A1197" s="6">
        <v>1196</v>
      </c>
      <c r="B1197" s="6" t="s">
        <v>3854</v>
      </c>
      <c r="C1197" s="6" t="s">
        <v>3855</v>
      </c>
      <c r="D1197" s="6" t="s">
        <v>3856</v>
      </c>
      <c r="E1197" s="6" t="str">
        <f t="shared" si="74"/>
        <v>Borrelia burgdorferi 297</v>
      </c>
      <c r="F1197" s="6" t="str">
        <f t="shared" si="75"/>
        <v xml:space="preserve">Borrelia </v>
      </c>
      <c r="G1197" s="6" t="str">
        <f t="shared" si="76"/>
        <v xml:space="preserve">burgdorferi </v>
      </c>
      <c r="H1197" s="6" t="s">
        <v>3823</v>
      </c>
      <c r="I1197" t="str">
        <f t="shared" si="77"/>
        <v>burgdorferi 297</v>
      </c>
      <c r="J1197" t="s">
        <v>12</v>
      </c>
      <c r="K1197" t="s">
        <v>3466</v>
      </c>
      <c r="L1197" t="s">
        <v>3467</v>
      </c>
      <c r="M1197">
        <v>22.135000000000002</v>
      </c>
      <c r="N1197">
        <v>33.006599999999999</v>
      </c>
      <c r="O1197" s="7">
        <v>24</v>
      </c>
      <c r="P1197" t="s">
        <v>18</v>
      </c>
      <c r="Q1197" t="s">
        <v>18</v>
      </c>
      <c r="R1197" t="s">
        <v>18</v>
      </c>
      <c r="S1197" s="7">
        <v>24</v>
      </c>
      <c r="T1197" s="7" t="s">
        <v>18</v>
      </c>
    </row>
    <row r="1198" spans="1:20" x14ac:dyDescent="0.25">
      <c r="A1198" s="6">
        <v>1197</v>
      </c>
      <c r="B1198" s="6" t="s">
        <v>3857</v>
      </c>
      <c r="C1198" s="6" t="s">
        <v>3858</v>
      </c>
      <c r="D1198" s="6" t="s">
        <v>3859</v>
      </c>
      <c r="E1198" s="6" t="str">
        <f t="shared" si="74"/>
        <v>Borrelia burgdorferi 297</v>
      </c>
      <c r="F1198" s="6" t="str">
        <f t="shared" si="75"/>
        <v xml:space="preserve">Borrelia </v>
      </c>
      <c r="G1198" s="6" t="str">
        <f t="shared" si="76"/>
        <v xml:space="preserve">burgdorferi </v>
      </c>
      <c r="H1198" s="6" t="s">
        <v>3823</v>
      </c>
      <c r="I1198" t="str">
        <f t="shared" si="77"/>
        <v>burgdorferi 297</v>
      </c>
      <c r="J1198" t="s">
        <v>12</v>
      </c>
      <c r="K1198" t="s">
        <v>3466</v>
      </c>
      <c r="L1198" t="s">
        <v>3467</v>
      </c>
      <c r="M1198">
        <v>30.795000000000002</v>
      </c>
      <c r="N1198">
        <v>29.2742</v>
      </c>
      <c r="O1198" s="7">
        <v>42</v>
      </c>
      <c r="P1198" t="s">
        <v>18</v>
      </c>
      <c r="Q1198" t="s">
        <v>18</v>
      </c>
      <c r="R1198" t="s">
        <v>18</v>
      </c>
      <c r="S1198" s="7">
        <v>42</v>
      </c>
      <c r="T1198" s="7" t="s">
        <v>18</v>
      </c>
    </row>
    <row r="1199" spans="1:20" x14ac:dyDescent="0.25">
      <c r="A1199" s="6">
        <v>1198</v>
      </c>
      <c r="B1199" s="6" t="s">
        <v>3860</v>
      </c>
      <c r="C1199" s="6" t="s">
        <v>3861</v>
      </c>
      <c r="D1199" s="6" t="s">
        <v>3862</v>
      </c>
      <c r="E1199" s="6" t="str">
        <f t="shared" si="74"/>
        <v>Borrelia burgdorferi 297</v>
      </c>
      <c r="F1199" s="6" t="str">
        <f t="shared" si="75"/>
        <v xml:space="preserve">Borrelia </v>
      </c>
      <c r="G1199" s="6" t="str">
        <f t="shared" si="76"/>
        <v xml:space="preserve">burgdorferi </v>
      </c>
      <c r="H1199" s="6" t="s">
        <v>3823</v>
      </c>
      <c r="I1199" t="str">
        <f t="shared" si="77"/>
        <v>burgdorferi 297</v>
      </c>
      <c r="J1199" t="s">
        <v>12</v>
      </c>
      <c r="K1199" t="s">
        <v>3466</v>
      </c>
      <c r="L1199" t="s">
        <v>3467</v>
      </c>
      <c r="M1199">
        <v>25.210999999999999</v>
      </c>
      <c r="N1199">
        <v>24.965299999999999</v>
      </c>
      <c r="O1199" s="7">
        <v>17</v>
      </c>
      <c r="P1199" t="s">
        <v>18</v>
      </c>
      <c r="Q1199" t="s">
        <v>18</v>
      </c>
      <c r="R1199" t="s">
        <v>18</v>
      </c>
      <c r="S1199" s="7">
        <v>18</v>
      </c>
      <c r="T1199" s="7">
        <v>1</v>
      </c>
    </row>
    <row r="1200" spans="1:20" x14ac:dyDescent="0.25">
      <c r="A1200" s="6">
        <v>1199</v>
      </c>
      <c r="B1200" s="6" t="s">
        <v>3863</v>
      </c>
      <c r="C1200" s="6" t="s">
        <v>3864</v>
      </c>
      <c r="D1200" s="6" t="s">
        <v>3865</v>
      </c>
      <c r="E1200" s="6" t="str">
        <f t="shared" si="74"/>
        <v>Borrelia burgdorferi 297</v>
      </c>
      <c r="F1200" s="6" t="str">
        <f t="shared" si="75"/>
        <v xml:space="preserve">Borrelia </v>
      </c>
      <c r="G1200" s="6" t="str">
        <f t="shared" si="76"/>
        <v xml:space="preserve">burgdorferi </v>
      </c>
      <c r="H1200" s="6" t="s">
        <v>3823</v>
      </c>
      <c r="I1200" t="str">
        <f t="shared" si="77"/>
        <v>burgdorferi 297</v>
      </c>
      <c r="J1200" t="s">
        <v>12</v>
      </c>
      <c r="K1200" t="s">
        <v>3466</v>
      </c>
      <c r="L1200" t="s">
        <v>3467</v>
      </c>
      <c r="M1200">
        <v>30.262</v>
      </c>
      <c r="N1200">
        <v>28.8415</v>
      </c>
      <c r="O1200" s="7">
        <v>42</v>
      </c>
      <c r="P1200" t="s">
        <v>18</v>
      </c>
      <c r="Q1200" t="s">
        <v>18</v>
      </c>
      <c r="R1200" t="s">
        <v>18</v>
      </c>
      <c r="S1200" s="7">
        <v>42</v>
      </c>
      <c r="T1200" s="7" t="s">
        <v>18</v>
      </c>
    </row>
    <row r="1201" spans="1:20" x14ac:dyDescent="0.25">
      <c r="A1201" s="6">
        <v>1200</v>
      </c>
      <c r="B1201" s="6" t="s">
        <v>3866</v>
      </c>
      <c r="C1201" s="6" t="s">
        <v>3867</v>
      </c>
      <c r="D1201" s="6" t="s">
        <v>3868</v>
      </c>
      <c r="E1201" s="6" t="str">
        <f t="shared" si="74"/>
        <v>Borrelia burgdorferi 297</v>
      </c>
      <c r="F1201" s="6" t="str">
        <f t="shared" si="75"/>
        <v xml:space="preserve">Borrelia </v>
      </c>
      <c r="G1201" s="6" t="str">
        <f t="shared" si="76"/>
        <v xml:space="preserve">burgdorferi </v>
      </c>
      <c r="H1201" s="6" t="s">
        <v>3823</v>
      </c>
      <c r="I1201" t="str">
        <f t="shared" si="77"/>
        <v>burgdorferi 297</v>
      </c>
      <c r="J1201" t="s">
        <v>12</v>
      </c>
      <c r="K1201" t="s">
        <v>3466</v>
      </c>
      <c r="L1201" t="s">
        <v>3467</v>
      </c>
      <c r="M1201">
        <v>21.164999999999999</v>
      </c>
      <c r="N1201">
        <v>28.821200000000001</v>
      </c>
      <c r="O1201" s="7">
        <v>25</v>
      </c>
      <c r="P1201" t="s">
        <v>18</v>
      </c>
      <c r="Q1201" t="s">
        <v>18</v>
      </c>
      <c r="R1201" t="s">
        <v>18</v>
      </c>
      <c r="S1201" s="7">
        <v>29</v>
      </c>
      <c r="T1201" s="7">
        <v>4</v>
      </c>
    </row>
    <row r="1202" spans="1:20" x14ac:dyDescent="0.25">
      <c r="A1202" s="6">
        <v>1201</v>
      </c>
      <c r="B1202" s="6" t="s">
        <v>3869</v>
      </c>
      <c r="C1202" s="6" t="s">
        <v>3870</v>
      </c>
      <c r="D1202" s="6" t="s">
        <v>3871</v>
      </c>
      <c r="E1202" s="6" t="str">
        <f t="shared" si="74"/>
        <v>Borrelia burgdorferi 297</v>
      </c>
      <c r="F1202" s="6" t="str">
        <f t="shared" si="75"/>
        <v xml:space="preserve">Borrelia </v>
      </c>
      <c r="G1202" s="6" t="str">
        <f t="shared" si="76"/>
        <v xml:space="preserve">burgdorferi </v>
      </c>
      <c r="H1202" s="6" t="s">
        <v>3823</v>
      </c>
      <c r="I1202" t="str">
        <f t="shared" si="77"/>
        <v>burgdorferi 297</v>
      </c>
      <c r="J1202" t="s">
        <v>12</v>
      </c>
      <c r="K1202" t="s">
        <v>3466</v>
      </c>
      <c r="L1202" t="s">
        <v>3467</v>
      </c>
      <c r="M1202">
        <v>20.978000000000002</v>
      </c>
      <c r="N1202">
        <v>30.6845</v>
      </c>
      <c r="O1202" s="7">
        <v>10</v>
      </c>
      <c r="P1202" t="s">
        <v>18</v>
      </c>
      <c r="Q1202" t="s">
        <v>18</v>
      </c>
      <c r="R1202" t="s">
        <v>18</v>
      </c>
      <c r="S1202" s="7">
        <v>12</v>
      </c>
      <c r="T1202" s="7">
        <v>2</v>
      </c>
    </row>
    <row r="1203" spans="1:20" x14ac:dyDescent="0.25">
      <c r="A1203" s="6">
        <v>1202</v>
      </c>
      <c r="B1203" s="6" t="s">
        <v>3872</v>
      </c>
      <c r="C1203" s="6" t="s">
        <v>3873</v>
      </c>
      <c r="D1203" s="6" t="s">
        <v>3874</v>
      </c>
      <c r="E1203" s="6" t="str">
        <f t="shared" si="74"/>
        <v>Borrelia burgdorferi 297</v>
      </c>
      <c r="F1203" s="6" t="str">
        <f t="shared" si="75"/>
        <v xml:space="preserve">Borrelia </v>
      </c>
      <c r="G1203" s="6" t="str">
        <f t="shared" si="76"/>
        <v xml:space="preserve">burgdorferi </v>
      </c>
      <c r="H1203" s="6" t="s">
        <v>3823</v>
      </c>
      <c r="I1203" t="str">
        <f t="shared" si="77"/>
        <v>burgdorferi 297</v>
      </c>
      <c r="J1203" t="s">
        <v>12</v>
      </c>
      <c r="K1203" t="s">
        <v>3466</v>
      </c>
      <c r="L1203" t="s">
        <v>3467</v>
      </c>
      <c r="M1203">
        <v>30.640999999999998</v>
      </c>
      <c r="N1203">
        <v>29.124400000000001</v>
      </c>
      <c r="O1203" s="7">
        <v>42</v>
      </c>
      <c r="P1203" t="s">
        <v>18</v>
      </c>
      <c r="Q1203" t="s">
        <v>18</v>
      </c>
      <c r="R1203" t="s">
        <v>18</v>
      </c>
      <c r="S1203" s="7">
        <v>42</v>
      </c>
      <c r="T1203" s="7" t="s">
        <v>18</v>
      </c>
    </row>
    <row r="1204" spans="1:20" x14ac:dyDescent="0.25">
      <c r="A1204" s="6">
        <v>1203</v>
      </c>
      <c r="B1204" s="6" t="s">
        <v>3875</v>
      </c>
      <c r="C1204" s="6" t="s">
        <v>3876</v>
      </c>
      <c r="D1204" s="6" t="s">
        <v>3877</v>
      </c>
      <c r="E1204" s="6" t="str">
        <f t="shared" si="74"/>
        <v>Borrelia burgdorferi 297</v>
      </c>
      <c r="F1204" s="6" t="str">
        <f t="shared" si="75"/>
        <v xml:space="preserve">Borrelia </v>
      </c>
      <c r="G1204" s="6" t="str">
        <f t="shared" si="76"/>
        <v xml:space="preserve">burgdorferi </v>
      </c>
      <c r="H1204" s="6" t="s">
        <v>3823</v>
      </c>
      <c r="I1204" t="str">
        <f t="shared" si="77"/>
        <v>burgdorferi 297</v>
      </c>
      <c r="J1204" t="s">
        <v>12</v>
      </c>
      <c r="K1204" t="s">
        <v>3466</v>
      </c>
      <c r="L1204" t="s">
        <v>3467</v>
      </c>
      <c r="M1204">
        <v>30.300999999999998</v>
      </c>
      <c r="N1204">
        <v>29.1938</v>
      </c>
      <c r="O1204" s="7">
        <v>41</v>
      </c>
      <c r="P1204" t="s">
        <v>18</v>
      </c>
      <c r="Q1204" t="s">
        <v>18</v>
      </c>
      <c r="R1204" t="s">
        <v>18</v>
      </c>
      <c r="S1204" s="7">
        <v>42</v>
      </c>
      <c r="T1204" s="7">
        <v>1</v>
      </c>
    </row>
    <row r="1205" spans="1:20" x14ac:dyDescent="0.25">
      <c r="A1205" s="6">
        <v>1204</v>
      </c>
      <c r="B1205" s="6" t="s">
        <v>3878</v>
      </c>
      <c r="C1205" s="6" t="s">
        <v>3879</v>
      </c>
      <c r="D1205" s="6" t="s">
        <v>3880</v>
      </c>
      <c r="E1205" s="6" t="str">
        <f t="shared" si="74"/>
        <v>Borrelia burgdorferi 297</v>
      </c>
      <c r="F1205" s="6" t="str">
        <f t="shared" si="75"/>
        <v xml:space="preserve">Borrelia </v>
      </c>
      <c r="G1205" s="6" t="str">
        <f t="shared" si="76"/>
        <v xml:space="preserve">burgdorferi </v>
      </c>
      <c r="H1205" s="6" t="s">
        <v>3823</v>
      </c>
      <c r="I1205" t="str">
        <f t="shared" si="77"/>
        <v>burgdorferi 297</v>
      </c>
      <c r="J1205" t="s">
        <v>12</v>
      </c>
      <c r="K1205" t="s">
        <v>3466</v>
      </c>
      <c r="L1205" t="s">
        <v>3467</v>
      </c>
      <c r="M1205">
        <v>20.974</v>
      </c>
      <c r="N1205">
        <v>24.3063</v>
      </c>
      <c r="O1205" s="7">
        <v>13</v>
      </c>
      <c r="P1205" t="s">
        <v>18</v>
      </c>
      <c r="Q1205" t="s">
        <v>18</v>
      </c>
      <c r="R1205" t="s">
        <v>18</v>
      </c>
      <c r="S1205" s="7">
        <v>14</v>
      </c>
      <c r="T1205" s="7">
        <v>1</v>
      </c>
    </row>
    <row r="1206" spans="1:20" x14ac:dyDescent="0.25">
      <c r="A1206" s="6">
        <v>1205</v>
      </c>
      <c r="B1206" s="6" t="s">
        <v>3882</v>
      </c>
      <c r="C1206" s="6" t="s">
        <v>3883</v>
      </c>
      <c r="D1206" s="6" t="s">
        <v>3884</v>
      </c>
      <c r="E1206" s="6" t="str">
        <f t="shared" si="74"/>
        <v>Borrelia burgdorferi 29805</v>
      </c>
      <c r="F1206" s="6" t="str">
        <f t="shared" si="75"/>
        <v xml:space="preserve">Borrelia </v>
      </c>
      <c r="G1206" s="6" t="str">
        <f t="shared" si="76"/>
        <v xml:space="preserve">burgdorferi </v>
      </c>
      <c r="H1206" s="6" t="s">
        <v>3881</v>
      </c>
      <c r="I1206" t="str">
        <f t="shared" si="77"/>
        <v>burgdorferi 29805</v>
      </c>
      <c r="J1206" t="s">
        <v>12</v>
      </c>
      <c r="K1206" t="s">
        <v>3466</v>
      </c>
      <c r="L1206" t="s">
        <v>3467</v>
      </c>
      <c r="M1206">
        <v>30.158999999999999</v>
      </c>
      <c r="N1206">
        <v>31.8446</v>
      </c>
      <c r="O1206" s="7">
        <v>32</v>
      </c>
      <c r="P1206" t="s">
        <v>18</v>
      </c>
      <c r="Q1206" t="s">
        <v>18</v>
      </c>
      <c r="R1206" t="s">
        <v>18</v>
      </c>
      <c r="S1206" s="7">
        <v>32</v>
      </c>
      <c r="T1206" s="7" t="s">
        <v>18</v>
      </c>
    </row>
    <row r="1207" spans="1:20" x14ac:dyDescent="0.25">
      <c r="A1207" s="6">
        <v>1206</v>
      </c>
      <c r="B1207" s="6" t="s">
        <v>3885</v>
      </c>
      <c r="C1207" s="6" t="s">
        <v>3886</v>
      </c>
      <c r="D1207" s="6" t="s">
        <v>3887</v>
      </c>
      <c r="E1207" s="6" t="str">
        <f t="shared" si="74"/>
        <v>Borrelia burgdorferi 29805</v>
      </c>
      <c r="F1207" s="6" t="str">
        <f t="shared" si="75"/>
        <v xml:space="preserve">Borrelia </v>
      </c>
      <c r="G1207" s="6" t="str">
        <f t="shared" si="76"/>
        <v xml:space="preserve">burgdorferi </v>
      </c>
      <c r="H1207" s="6" t="s">
        <v>3881</v>
      </c>
      <c r="I1207" t="str">
        <f t="shared" si="77"/>
        <v>burgdorferi 29805</v>
      </c>
      <c r="J1207" t="s">
        <v>12</v>
      </c>
      <c r="K1207" t="s">
        <v>3466</v>
      </c>
      <c r="L1207" t="s">
        <v>3467</v>
      </c>
      <c r="M1207">
        <v>17.032</v>
      </c>
      <c r="N1207">
        <v>22.9392</v>
      </c>
      <c r="O1207" s="7">
        <v>14</v>
      </c>
      <c r="P1207" t="s">
        <v>18</v>
      </c>
      <c r="Q1207" t="s">
        <v>18</v>
      </c>
      <c r="R1207" t="s">
        <v>18</v>
      </c>
      <c r="S1207" s="7">
        <v>16</v>
      </c>
      <c r="T1207" s="7">
        <v>2</v>
      </c>
    </row>
    <row r="1208" spans="1:20" x14ac:dyDescent="0.25">
      <c r="A1208" s="6">
        <v>1207</v>
      </c>
      <c r="B1208" s="6" t="s">
        <v>3888</v>
      </c>
      <c r="C1208" s="6" t="s">
        <v>3889</v>
      </c>
      <c r="D1208" s="6" t="s">
        <v>3890</v>
      </c>
      <c r="E1208" s="6" t="str">
        <f t="shared" si="74"/>
        <v>Borrelia burgdorferi 29805</v>
      </c>
      <c r="F1208" s="6" t="str">
        <f t="shared" si="75"/>
        <v xml:space="preserve">Borrelia </v>
      </c>
      <c r="G1208" s="6" t="str">
        <f t="shared" si="76"/>
        <v xml:space="preserve">burgdorferi </v>
      </c>
      <c r="H1208" s="6" t="s">
        <v>3881</v>
      </c>
      <c r="I1208" t="str">
        <f t="shared" si="77"/>
        <v>burgdorferi 29805</v>
      </c>
      <c r="J1208" t="s">
        <v>12</v>
      </c>
      <c r="K1208" t="s">
        <v>3466</v>
      </c>
      <c r="L1208" t="s">
        <v>3467</v>
      </c>
      <c r="M1208">
        <v>27.704000000000001</v>
      </c>
      <c r="N1208">
        <v>28.1187</v>
      </c>
      <c r="O1208" s="7">
        <v>38</v>
      </c>
      <c r="P1208" t="s">
        <v>18</v>
      </c>
      <c r="Q1208" t="s">
        <v>18</v>
      </c>
      <c r="R1208" t="s">
        <v>18</v>
      </c>
      <c r="S1208" s="7">
        <v>38</v>
      </c>
      <c r="T1208" s="7" t="s">
        <v>18</v>
      </c>
    </row>
    <row r="1209" spans="1:20" x14ac:dyDescent="0.25">
      <c r="A1209" s="6">
        <v>1208</v>
      </c>
      <c r="B1209" s="6" t="s">
        <v>3891</v>
      </c>
      <c r="C1209" s="6" t="s">
        <v>3892</v>
      </c>
      <c r="D1209" s="6" t="s">
        <v>3893</v>
      </c>
      <c r="E1209" s="6" t="str">
        <f t="shared" si="74"/>
        <v>Borrelia burgdorferi 29805</v>
      </c>
      <c r="F1209" s="6" t="str">
        <f t="shared" si="75"/>
        <v xml:space="preserve">Borrelia </v>
      </c>
      <c r="G1209" s="6" t="str">
        <f t="shared" si="76"/>
        <v xml:space="preserve">burgdorferi </v>
      </c>
      <c r="H1209" s="6" t="s">
        <v>3881</v>
      </c>
      <c r="I1209" t="str">
        <f t="shared" si="77"/>
        <v>burgdorferi 29805</v>
      </c>
      <c r="J1209" t="s">
        <v>12</v>
      </c>
      <c r="K1209" t="s">
        <v>3466</v>
      </c>
      <c r="L1209" t="s">
        <v>3467</v>
      </c>
      <c r="M1209">
        <v>30.414000000000001</v>
      </c>
      <c r="N1209">
        <v>29.101700000000001</v>
      </c>
      <c r="O1209" s="7">
        <v>36</v>
      </c>
      <c r="P1209" t="s">
        <v>18</v>
      </c>
      <c r="Q1209" t="s">
        <v>18</v>
      </c>
      <c r="R1209" t="s">
        <v>18</v>
      </c>
      <c r="S1209" s="7">
        <v>42</v>
      </c>
      <c r="T1209" s="7">
        <v>6</v>
      </c>
    </row>
    <row r="1210" spans="1:20" x14ac:dyDescent="0.25">
      <c r="A1210" s="6">
        <v>1209</v>
      </c>
      <c r="B1210" s="6" t="s">
        <v>3894</v>
      </c>
      <c r="C1210" s="6" t="s">
        <v>3895</v>
      </c>
      <c r="D1210" s="6" t="s">
        <v>3896</v>
      </c>
      <c r="E1210" s="6" t="str">
        <f t="shared" si="74"/>
        <v>Borrelia burgdorferi 29805</v>
      </c>
      <c r="F1210" s="6" t="str">
        <f t="shared" si="75"/>
        <v xml:space="preserve">Borrelia </v>
      </c>
      <c r="G1210" s="6" t="str">
        <f t="shared" si="76"/>
        <v xml:space="preserve">burgdorferi </v>
      </c>
      <c r="H1210" s="6" t="s">
        <v>3881</v>
      </c>
      <c r="I1210" t="str">
        <f t="shared" si="77"/>
        <v>burgdorferi 29805</v>
      </c>
      <c r="J1210" t="s">
        <v>12</v>
      </c>
      <c r="K1210" t="s">
        <v>3466</v>
      </c>
      <c r="L1210" t="s">
        <v>3467</v>
      </c>
      <c r="M1210">
        <v>22.533999999999999</v>
      </c>
      <c r="N1210">
        <v>28.3705</v>
      </c>
      <c r="O1210" s="7">
        <v>24</v>
      </c>
      <c r="P1210" t="s">
        <v>18</v>
      </c>
      <c r="Q1210" t="s">
        <v>18</v>
      </c>
      <c r="R1210" t="s">
        <v>18</v>
      </c>
      <c r="S1210" s="7">
        <v>30</v>
      </c>
      <c r="T1210" s="7">
        <v>6</v>
      </c>
    </row>
    <row r="1211" spans="1:20" x14ac:dyDescent="0.25">
      <c r="A1211" s="6">
        <v>1210</v>
      </c>
      <c r="B1211" s="6" t="s">
        <v>3897</v>
      </c>
      <c r="C1211" s="6" t="s">
        <v>3898</v>
      </c>
      <c r="D1211" s="6" t="s">
        <v>3899</v>
      </c>
      <c r="E1211" s="6" t="str">
        <f t="shared" si="74"/>
        <v>Borrelia burgdorferi 29805</v>
      </c>
      <c r="F1211" s="6" t="str">
        <f t="shared" si="75"/>
        <v xml:space="preserve">Borrelia </v>
      </c>
      <c r="G1211" s="6" t="str">
        <f t="shared" si="76"/>
        <v xml:space="preserve">burgdorferi </v>
      </c>
      <c r="H1211" s="6" t="s">
        <v>3881</v>
      </c>
      <c r="I1211" t="str">
        <f t="shared" si="77"/>
        <v>burgdorferi 29805</v>
      </c>
      <c r="J1211" t="s">
        <v>12</v>
      </c>
      <c r="K1211" t="s">
        <v>3466</v>
      </c>
      <c r="L1211" t="s">
        <v>3467</v>
      </c>
      <c r="M1211">
        <v>29.469000000000001</v>
      </c>
      <c r="N1211">
        <v>24.524100000000001</v>
      </c>
      <c r="O1211" s="7">
        <v>22</v>
      </c>
      <c r="P1211" t="s">
        <v>18</v>
      </c>
      <c r="Q1211" t="s">
        <v>18</v>
      </c>
      <c r="R1211" t="s">
        <v>18</v>
      </c>
      <c r="S1211" s="7">
        <v>27</v>
      </c>
      <c r="T1211" s="7">
        <v>5</v>
      </c>
    </row>
    <row r="1212" spans="1:20" x14ac:dyDescent="0.25">
      <c r="A1212" s="6">
        <v>1211</v>
      </c>
      <c r="B1212" s="6" t="s">
        <v>3900</v>
      </c>
      <c r="C1212" s="6" t="s">
        <v>3901</v>
      </c>
      <c r="D1212" s="6" t="s">
        <v>3902</v>
      </c>
      <c r="E1212" s="6" t="str">
        <f t="shared" si="74"/>
        <v>Borrelia burgdorferi 29805</v>
      </c>
      <c r="F1212" s="6" t="str">
        <f t="shared" si="75"/>
        <v xml:space="preserve">Borrelia </v>
      </c>
      <c r="G1212" s="6" t="str">
        <f t="shared" si="76"/>
        <v xml:space="preserve">burgdorferi </v>
      </c>
      <c r="H1212" s="6" t="s">
        <v>3881</v>
      </c>
      <c r="I1212" t="str">
        <f t="shared" si="77"/>
        <v>burgdorferi 29805</v>
      </c>
      <c r="J1212" t="s">
        <v>12</v>
      </c>
      <c r="K1212" t="s">
        <v>3466</v>
      </c>
      <c r="L1212" t="s">
        <v>3467</v>
      </c>
      <c r="M1212">
        <v>53.848999999999997</v>
      </c>
      <c r="N1212">
        <v>28.1082</v>
      </c>
      <c r="O1212" s="7">
        <v>64</v>
      </c>
      <c r="P1212" t="s">
        <v>18</v>
      </c>
      <c r="Q1212" t="s">
        <v>18</v>
      </c>
      <c r="R1212" t="s">
        <v>18</v>
      </c>
      <c r="S1212" s="7">
        <v>65</v>
      </c>
      <c r="T1212" s="7">
        <v>1</v>
      </c>
    </row>
    <row r="1213" spans="1:20" x14ac:dyDescent="0.25">
      <c r="A1213" s="6">
        <v>1212</v>
      </c>
      <c r="B1213" s="6" t="s">
        <v>3903</v>
      </c>
      <c r="C1213" s="6" t="s">
        <v>3904</v>
      </c>
      <c r="D1213" s="6" t="s">
        <v>3905</v>
      </c>
      <c r="E1213" s="6" t="str">
        <f t="shared" si="74"/>
        <v>Borrelia burgdorferi 29805</v>
      </c>
      <c r="F1213" s="6" t="str">
        <f t="shared" si="75"/>
        <v xml:space="preserve">Borrelia </v>
      </c>
      <c r="G1213" s="6" t="str">
        <f t="shared" si="76"/>
        <v xml:space="preserve">burgdorferi </v>
      </c>
      <c r="H1213" s="6" t="s">
        <v>3881</v>
      </c>
      <c r="I1213" t="str">
        <f t="shared" si="77"/>
        <v>burgdorferi 29805</v>
      </c>
      <c r="J1213" t="s">
        <v>12</v>
      </c>
      <c r="K1213" t="s">
        <v>3466</v>
      </c>
      <c r="L1213" t="s">
        <v>3467</v>
      </c>
      <c r="M1213">
        <v>34.551000000000002</v>
      </c>
      <c r="N1213">
        <v>30.222000000000001</v>
      </c>
      <c r="O1213" s="7">
        <v>13</v>
      </c>
      <c r="P1213" t="s">
        <v>18</v>
      </c>
      <c r="Q1213" t="s">
        <v>18</v>
      </c>
      <c r="R1213" t="s">
        <v>18</v>
      </c>
      <c r="S1213" s="7">
        <v>21</v>
      </c>
      <c r="T1213" s="7">
        <v>8</v>
      </c>
    </row>
    <row r="1214" spans="1:20" x14ac:dyDescent="0.25">
      <c r="A1214" s="6">
        <v>1213</v>
      </c>
      <c r="B1214" s="6" t="s">
        <v>3906</v>
      </c>
      <c r="C1214" s="6" t="s">
        <v>3907</v>
      </c>
      <c r="D1214" s="6" t="s">
        <v>3908</v>
      </c>
      <c r="E1214" s="6" t="str">
        <f t="shared" si="74"/>
        <v>Borrelia burgdorferi 29805</v>
      </c>
      <c r="F1214" s="6" t="str">
        <f t="shared" si="75"/>
        <v xml:space="preserve">Borrelia </v>
      </c>
      <c r="G1214" s="6" t="str">
        <f t="shared" si="76"/>
        <v xml:space="preserve">burgdorferi </v>
      </c>
      <c r="H1214" s="6" t="s">
        <v>3881</v>
      </c>
      <c r="I1214" t="str">
        <f t="shared" si="77"/>
        <v>burgdorferi 29805</v>
      </c>
      <c r="J1214" t="s">
        <v>12</v>
      </c>
      <c r="K1214" t="s">
        <v>3466</v>
      </c>
      <c r="L1214" t="s">
        <v>3467</v>
      </c>
      <c r="M1214">
        <v>26.536999999999999</v>
      </c>
      <c r="N1214">
        <v>26.332999999999998</v>
      </c>
      <c r="O1214" s="7">
        <v>26</v>
      </c>
      <c r="P1214" t="s">
        <v>18</v>
      </c>
      <c r="Q1214" t="s">
        <v>18</v>
      </c>
      <c r="R1214" t="s">
        <v>18</v>
      </c>
      <c r="S1214" s="7">
        <v>26</v>
      </c>
      <c r="T1214" s="7" t="s">
        <v>18</v>
      </c>
    </row>
    <row r="1215" spans="1:20" x14ac:dyDescent="0.25">
      <c r="A1215" s="6">
        <v>1214</v>
      </c>
      <c r="B1215" s="6" t="s">
        <v>3909</v>
      </c>
      <c r="C1215" s="6" t="s">
        <v>3910</v>
      </c>
      <c r="D1215" s="6" t="s">
        <v>3911</v>
      </c>
      <c r="E1215" s="6" t="str">
        <f t="shared" si="74"/>
        <v>Borrelia burgdorferi 29805</v>
      </c>
      <c r="F1215" s="6" t="str">
        <f t="shared" si="75"/>
        <v xml:space="preserve">Borrelia </v>
      </c>
      <c r="G1215" s="6" t="str">
        <f t="shared" si="76"/>
        <v xml:space="preserve">burgdorferi </v>
      </c>
      <c r="H1215" s="6" t="s">
        <v>3881</v>
      </c>
      <c r="I1215" t="str">
        <f t="shared" si="77"/>
        <v>burgdorferi 29805</v>
      </c>
      <c r="J1215" t="s">
        <v>12</v>
      </c>
      <c r="K1215" t="s">
        <v>3466</v>
      </c>
      <c r="L1215" t="s">
        <v>3467</v>
      </c>
      <c r="M1215">
        <v>30.617000000000001</v>
      </c>
      <c r="N1215">
        <v>29.094899999999999</v>
      </c>
      <c r="O1215" s="7">
        <v>42</v>
      </c>
      <c r="P1215" t="s">
        <v>18</v>
      </c>
      <c r="Q1215" t="s">
        <v>18</v>
      </c>
      <c r="R1215" t="s">
        <v>18</v>
      </c>
      <c r="S1215" s="7">
        <v>42</v>
      </c>
      <c r="T1215" s="7" t="s">
        <v>18</v>
      </c>
    </row>
    <row r="1216" spans="1:20" x14ac:dyDescent="0.25">
      <c r="A1216" s="6">
        <v>1215</v>
      </c>
      <c r="B1216" s="6" t="s">
        <v>3912</v>
      </c>
      <c r="C1216" s="6" t="s">
        <v>3913</v>
      </c>
      <c r="D1216" s="6" t="s">
        <v>3914</v>
      </c>
      <c r="E1216" s="6" t="str">
        <f t="shared" si="74"/>
        <v>Borrelia burgdorferi 29805</v>
      </c>
      <c r="F1216" s="6" t="str">
        <f t="shared" si="75"/>
        <v xml:space="preserve">Borrelia </v>
      </c>
      <c r="G1216" s="6" t="str">
        <f t="shared" si="76"/>
        <v xml:space="preserve">burgdorferi </v>
      </c>
      <c r="H1216" s="6" t="s">
        <v>3881</v>
      </c>
      <c r="I1216" t="str">
        <f t="shared" si="77"/>
        <v>burgdorferi 29805</v>
      </c>
      <c r="J1216" t="s">
        <v>12</v>
      </c>
      <c r="K1216" t="s">
        <v>3466</v>
      </c>
      <c r="L1216" t="s">
        <v>3467</v>
      </c>
      <c r="M1216">
        <v>38.695999999999998</v>
      </c>
      <c r="N1216">
        <v>26.129300000000001</v>
      </c>
      <c r="O1216" s="7">
        <v>27</v>
      </c>
      <c r="P1216" t="s">
        <v>18</v>
      </c>
      <c r="Q1216" t="s">
        <v>18</v>
      </c>
      <c r="R1216" t="s">
        <v>18</v>
      </c>
      <c r="S1216" s="7">
        <v>32</v>
      </c>
      <c r="T1216" s="7">
        <v>5</v>
      </c>
    </row>
    <row r="1217" spans="1:20" x14ac:dyDescent="0.25">
      <c r="A1217" s="6">
        <v>1216</v>
      </c>
      <c r="B1217" s="6" t="s">
        <v>3915</v>
      </c>
      <c r="C1217" s="6" t="s">
        <v>3916</v>
      </c>
      <c r="D1217" s="6" t="s">
        <v>3917</v>
      </c>
      <c r="E1217" s="6" t="str">
        <f t="shared" si="74"/>
        <v>Borrelia burgdorferi 29805</v>
      </c>
      <c r="F1217" s="6" t="str">
        <f t="shared" si="75"/>
        <v xml:space="preserve">Borrelia </v>
      </c>
      <c r="G1217" s="6" t="str">
        <f t="shared" si="76"/>
        <v xml:space="preserve">burgdorferi </v>
      </c>
      <c r="H1217" s="6" t="s">
        <v>3881</v>
      </c>
      <c r="I1217" t="str">
        <f t="shared" si="77"/>
        <v>burgdorferi 29805</v>
      </c>
      <c r="J1217" t="s">
        <v>12</v>
      </c>
      <c r="K1217" t="s">
        <v>3466</v>
      </c>
      <c r="L1217" t="s">
        <v>3467</v>
      </c>
      <c r="M1217">
        <v>31.052</v>
      </c>
      <c r="N1217">
        <v>25.157800000000002</v>
      </c>
      <c r="O1217" s="7">
        <v>17</v>
      </c>
      <c r="P1217" t="s">
        <v>18</v>
      </c>
      <c r="Q1217" t="s">
        <v>18</v>
      </c>
      <c r="R1217" t="s">
        <v>18</v>
      </c>
      <c r="S1217" s="7">
        <v>19</v>
      </c>
      <c r="T1217" s="7">
        <v>2</v>
      </c>
    </row>
    <row r="1218" spans="1:20" x14ac:dyDescent="0.25">
      <c r="A1218" s="6">
        <v>1217</v>
      </c>
      <c r="B1218" s="6" t="s">
        <v>3918</v>
      </c>
      <c r="C1218" s="6" t="s">
        <v>3919</v>
      </c>
      <c r="D1218" s="6" t="s">
        <v>3920</v>
      </c>
      <c r="E1218" s="6" t="str">
        <f t="shared" si="74"/>
        <v>Borrelia burgdorferi 29805</v>
      </c>
      <c r="F1218" s="6" t="str">
        <f t="shared" si="75"/>
        <v xml:space="preserve">Borrelia </v>
      </c>
      <c r="G1218" s="6" t="str">
        <f t="shared" si="76"/>
        <v xml:space="preserve">burgdorferi </v>
      </c>
      <c r="H1218" s="6" t="s">
        <v>3881</v>
      </c>
      <c r="I1218" t="str">
        <f t="shared" si="77"/>
        <v>burgdorferi 29805</v>
      </c>
      <c r="J1218" t="s">
        <v>12</v>
      </c>
      <c r="K1218" t="s">
        <v>3466</v>
      </c>
      <c r="L1218" t="s">
        <v>3467</v>
      </c>
      <c r="M1218">
        <v>29.87</v>
      </c>
      <c r="N1218">
        <v>31.623699999999999</v>
      </c>
      <c r="O1218" s="7">
        <v>35</v>
      </c>
      <c r="P1218" t="s">
        <v>18</v>
      </c>
      <c r="Q1218" t="s">
        <v>18</v>
      </c>
      <c r="R1218" t="s">
        <v>18</v>
      </c>
      <c r="S1218" s="7">
        <v>36</v>
      </c>
      <c r="T1218" s="7">
        <v>1</v>
      </c>
    </row>
    <row r="1219" spans="1:20" x14ac:dyDescent="0.25">
      <c r="A1219" s="6">
        <v>1218</v>
      </c>
      <c r="B1219" s="6" t="s">
        <v>3921</v>
      </c>
      <c r="C1219" s="6" t="s">
        <v>3922</v>
      </c>
      <c r="D1219" s="6" t="s">
        <v>3923</v>
      </c>
      <c r="E1219" s="6" t="str">
        <f t="shared" ref="E1219:E1282" si="78">IF(IFERROR(SEARCH("'",H1219,1)=1,LOOKUP($A1219,$A:$A,H:H))=TRUE,"-",IF(IFERROR(SEARCH("[",H1219,1)=1,LOOKUP($A1219,$A:$A,H:H))=TRUE,"-",IF(EXACT(MID(H1219,1,1),MID(PROPER(H1219),1,1))=FALSE,"-",IF(MID(H1219,1,11)="Candidatus ",MID(H1219,12,100),H1219))))</f>
        <v>Borrelia burgdorferi 29805</v>
      </c>
      <c r="F1219" s="6" t="str">
        <f t="shared" ref="F1219:F1282" si="79">IF(E1219="-","-",LEFT(E1219,FIND(" ",E1219,1)))</f>
        <v xml:space="preserve">Borrelia </v>
      </c>
      <c r="G1219" s="6" t="str">
        <f t="shared" ref="G1219:G1282" si="80">IF(ISERR(LEFT($I:$I,FIND(" ",$I:$I,1))),$I1219,LEFT($I:$I,FIND(" ",$I:$I,1)))</f>
        <v xml:space="preserve">burgdorferi </v>
      </c>
      <c r="H1219" s="6" t="s">
        <v>3881</v>
      </c>
      <c r="I1219" t="str">
        <f t="shared" si="77"/>
        <v>burgdorferi 29805</v>
      </c>
      <c r="J1219" t="s">
        <v>12</v>
      </c>
      <c r="K1219" t="s">
        <v>3466</v>
      </c>
      <c r="L1219" t="s">
        <v>3467</v>
      </c>
      <c r="M1219">
        <v>29.693999999999999</v>
      </c>
      <c r="N1219">
        <v>29.245000000000001</v>
      </c>
      <c r="O1219" s="7">
        <v>42</v>
      </c>
      <c r="P1219" t="s">
        <v>18</v>
      </c>
      <c r="Q1219" t="s">
        <v>18</v>
      </c>
      <c r="R1219" t="s">
        <v>18</v>
      </c>
      <c r="S1219" s="7">
        <v>42</v>
      </c>
      <c r="T1219" s="7" t="s">
        <v>18</v>
      </c>
    </row>
    <row r="1220" spans="1:20" x14ac:dyDescent="0.25">
      <c r="A1220" s="6">
        <v>1219</v>
      </c>
      <c r="B1220" s="6" t="s">
        <v>3924</v>
      </c>
      <c r="C1220" s="6" t="s">
        <v>3925</v>
      </c>
      <c r="D1220" s="6" t="s">
        <v>3926</v>
      </c>
      <c r="E1220" s="6" t="str">
        <f t="shared" si="78"/>
        <v>Borrelia burgdorferi 29805</v>
      </c>
      <c r="F1220" s="6" t="str">
        <f t="shared" si="79"/>
        <v xml:space="preserve">Borrelia </v>
      </c>
      <c r="G1220" s="6" t="str">
        <f t="shared" si="80"/>
        <v xml:space="preserve">burgdorferi </v>
      </c>
      <c r="H1220" s="6" t="s">
        <v>3881</v>
      </c>
      <c r="I1220" t="str">
        <f t="shared" si="77"/>
        <v>burgdorferi 29805</v>
      </c>
      <c r="J1220" t="s">
        <v>12</v>
      </c>
      <c r="K1220" t="s">
        <v>3466</v>
      </c>
      <c r="L1220" t="s">
        <v>3467</v>
      </c>
      <c r="M1220">
        <v>24.093</v>
      </c>
      <c r="N1220">
        <v>23.338699999999999</v>
      </c>
      <c r="O1220" s="7">
        <v>14</v>
      </c>
      <c r="P1220" t="s">
        <v>18</v>
      </c>
      <c r="Q1220" t="s">
        <v>18</v>
      </c>
      <c r="R1220" t="s">
        <v>18</v>
      </c>
      <c r="S1220" s="7">
        <v>16</v>
      </c>
      <c r="T1220" s="7">
        <v>2</v>
      </c>
    </row>
    <row r="1221" spans="1:20" x14ac:dyDescent="0.25">
      <c r="A1221" s="6">
        <v>1220</v>
      </c>
      <c r="B1221" s="6" t="s">
        <v>3928</v>
      </c>
      <c r="C1221" s="6" t="s">
        <v>3929</v>
      </c>
      <c r="D1221" s="6" t="s">
        <v>3930</v>
      </c>
      <c r="E1221" s="6" t="str">
        <f t="shared" si="78"/>
        <v>Borrelia burgdorferi 64b</v>
      </c>
      <c r="F1221" s="6" t="str">
        <f t="shared" si="79"/>
        <v xml:space="preserve">Borrelia </v>
      </c>
      <c r="G1221" s="6" t="str">
        <f t="shared" si="80"/>
        <v xml:space="preserve">burgdorferi </v>
      </c>
      <c r="H1221" s="6" t="s">
        <v>3927</v>
      </c>
      <c r="I1221" t="str">
        <f t="shared" si="77"/>
        <v>burgdorferi 64b</v>
      </c>
      <c r="J1221" t="s">
        <v>12</v>
      </c>
      <c r="K1221" t="s">
        <v>3466</v>
      </c>
      <c r="L1221" t="s">
        <v>3467</v>
      </c>
      <c r="M1221">
        <v>28.984000000000002</v>
      </c>
      <c r="N1221">
        <v>31.862400000000001</v>
      </c>
      <c r="O1221" s="7">
        <v>31</v>
      </c>
      <c r="P1221" t="s">
        <v>18</v>
      </c>
      <c r="Q1221" t="s">
        <v>18</v>
      </c>
      <c r="R1221" t="s">
        <v>18</v>
      </c>
      <c r="S1221" s="7">
        <v>34</v>
      </c>
      <c r="T1221" s="7">
        <v>3</v>
      </c>
    </row>
    <row r="1222" spans="1:20" x14ac:dyDescent="0.25">
      <c r="A1222" s="6">
        <v>1221</v>
      </c>
      <c r="B1222" s="6" t="s">
        <v>3931</v>
      </c>
      <c r="C1222" s="6" t="s">
        <v>3932</v>
      </c>
      <c r="D1222" s="6" t="s">
        <v>3933</v>
      </c>
      <c r="E1222" s="6" t="str">
        <f t="shared" si="78"/>
        <v>Borrelia burgdorferi 64b</v>
      </c>
      <c r="F1222" s="6" t="str">
        <f t="shared" si="79"/>
        <v xml:space="preserve">Borrelia </v>
      </c>
      <c r="G1222" s="6" t="str">
        <f t="shared" si="80"/>
        <v xml:space="preserve">burgdorferi </v>
      </c>
      <c r="H1222" s="6" t="s">
        <v>3927</v>
      </c>
      <c r="I1222" t="str">
        <f t="shared" si="77"/>
        <v>burgdorferi 64b</v>
      </c>
      <c r="J1222" t="s">
        <v>12</v>
      </c>
      <c r="K1222" t="s">
        <v>3466</v>
      </c>
      <c r="L1222" t="s">
        <v>3467</v>
      </c>
      <c r="M1222">
        <v>28.645</v>
      </c>
      <c r="N1222">
        <v>24.992100000000001</v>
      </c>
      <c r="O1222" s="7">
        <v>23</v>
      </c>
      <c r="P1222" t="s">
        <v>18</v>
      </c>
      <c r="Q1222" t="s">
        <v>18</v>
      </c>
      <c r="R1222" t="s">
        <v>18</v>
      </c>
      <c r="S1222" s="7">
        <v>25</v>
      </c>
      <c r="T1222" s="7">
        <v>2</v>
      </c>
    </row>
    <row r="1223" spans="1:20" x14ac:dyDescent="0.25">
      <c r="A1223" s="6">
        <v>1222</v>
      </c>
      <c r="B1223" s="6" t="s">
        <v>3934</v>
      </c>
      <c r="C1223" s="6" t="s">
        <v>3935</v>
      </c>
      <c r="D1223" s="6" t="s">
        <v>3936</v>
      </c>
      <c r="E1223" s="6" t="str">
        <f t="shared" si="78"/>
        <v>Borrelia burgdorferi 64b</v>
      </c>
      <c r="F1223" s="6" t="str">
        <f t="shared" si="79"/>
        <v xml:space="preserve">Borrelia </v>
      </c>
      <c r="G1223" s="6" t="str">
        <f t="shared" si="80"/>
        <v xml:space="preserve">burgdorferi </v>
      </c>
      <c r="H1223" s="6" t="s">
        <v>3927</v>
      </c>
      <c r="I1223" t="str">
        <f t="shared" si="77"/>
        <v>burgdorferi 64b</v>
      </c>
      <c r="J1223" t="s">
        <v>12</v>
      </c>
      <c r="K1223" t="s">
        <v>3466</v>
      </c>
      <c r="L1223" t="s">
        <v>3467</v>
      </c>
      <c r="M1223">
        <v>53.262999999999998</v>
      </c>
      <c r="N1223">
        <v>28.177199999999999</v>
      </c>
      <c r="O1223" s="7">
        <v>62</v>
      </c>
      <c r="P1223" t="s">
        <v>18</v>
      </c>
      <c r="Q1223" t="s">
        <v>18</v>
      </c>
      <c r="R1223" t="s">
        <v>18</v>
      </c>
      <c r="S1223" s="7">
        <v>65</v>
      </c>
      <c r="T1223" s="7">
        <v>3</v>
      </c>
    </row>
    <row r="1224" spans="1:20" x14ac:dyDescent="0.25">
      <c r="A1224" s="6">
        <v>1223</v>
      </c>
      <c r="B1224" s="6" t="s">
        <v>3937</v>
      </c>
      <c r="C1224" s="6" t="s">
        <v>3938</v>
      </c>
      <c r="D1224" s="6" t="s">
        <v>3939</v>
      </c>
      <c r="E1224" s="6" t="str">
        <f t="shared" si="78"/>
        <v>Borrelia burgdorferi 64b</v>
      </c>
      <c r="F1224" s="6" t="str">
        <f t="shared" si="79"/>
        <v xml:space="preserve">Borrelia </v>
      </c>
      <c r="G1224" s="6" t="str">
        <f t="shared" si="80"/>
        <v xml:space="preserve">burgdorferi </v>
      </c>
      <c r="H1224" s="6" t="s">
        <v>3927</v>
      </c>
      <c r="I1224" t="str">
        <f t="shared" si="77"/>
        <v>burgdorferi 64b</v>
      </c>
      <c r="J1224" t="s">
        <v>12</v>
      </c>
      <c r="K1224" t="s">
        <v>3466</v>
      </c>
      <c r="L1224" t="s">
        <v>3467</v>
      </c>
      <c r="M1224">
        <v>26.524999999999999</v>
      </c>
      <c r="N1224">
        <v>26.284600000000001</v>
      </c>
      <c r="O1224" s="7">
        <v>26</v>
      </c>
      <c r="P1224" t="s">
        <v>18</v>
      </c>
      <c r="Q1224" t="s">
        <v>18</v>
      </c>
      <c r="R1224" t="s">
        <v>18</v>
      </c>
      <c r="S1224" s="7">
        <v>26</v>
      </c>
      <c r="T1224" s="7" t="s">
        <v>18</v>
      </c>
    </row>
    <row r="1225" spans="1:20" x14ac:dyDescent="0.25">
      <c r="A1225" s="6">
        <v>1224</v>
      </c>
      <c r="B1225" s="6" t="s">
        <v>3940</v>
      </c>
      <c r="C1225" s="6" t="s">
        <v>3941</v>
      </c>
      <c r="D1225" s="6" t="s">
        <v>3942</v>
      </c>
      <c r="E1225" s="6" t="str">
        <f t="shared" si="78"/>
        <v>Borrelia burgdorferi 64b</v>
      </c>
      <c r="F1225" s="6" t="str">
        <f t="shared" si="79"/>
        <v xml:space="preserve">Borrelia </v>
      </c>
      <c r="G1225" s="6" t="str">
        <f t="shared" si="80"/>
        <v xml:space="preserve">burgdorferi </v>
      </c>
      <c r="H1225" s="6" t="s">
        <v>3927</v>
      </c>
      <c r="I1225" t="str">
        <f t="shared" si="77"/>
        <v>burgdorferi 64b</v>
      </c>
      <c r="J1225" t="s">
        <v>12</v>
      </c>
      <c r="K1225" t="s">
        <v>3466</v>
      </c>
      <c r="L1225" t="s">
        <v>3467</v>
      </c>
      <c r="M1225">
        <v>30.26</v>
      </c>
      <c r="N1225">
        <v>29.0152</v>
      </c>
      <c r="O1225" s="7">
        <v>42</v>
      </c>
      <c r="P1225" t="s">
        <v>18</v>
      </c>
      <c r="Q1225" t="s">
        <v>18</v>
      </c>
      <c r="R1225" t="s">
        <v>18</v>
      </c>
      <c r="S1225" s="7">
        <v>42</v>
      </c>
      <c r="T1225" s="7" t="s">
        <v>18</v>
      </c>
    </row>
    <row r="1226" spans="1:20" x14ac:dyDescent="0.25">
      <c r="A1226" s="6">
        <v>1225</v>
      </c>
      <c r="B1226" s="6" t="s">
        <v>3943</v>
      </c>
      <c r="C1226" s="6" t="s">
        <v>3944</v>
      </c>
      <c r="D1226" s="6" t="s">
        <v>3945</v>
      </c>
      <c r="E1226" s="6" t="str">
        <f t="shared" si="78"/>
        <v>Borrelia burgdorferi 64b</v>
      </c>
      <c r="F1226" s="6" t="str">
        <f t="shared" si="79"/>
        <v xml:space="preserve">Borrelia </v>
      </c>
      <c r="G1226" s="6" t="str">
        <f t="shared" si="80"/>
        <v xml:space="preserve">burgdorferi </v>
      </c>
      <c r="H1226" s="6" t="s">
        <v>3927</v>
      </c>
      <c r="I1226" t="str">
        <f t="shared" si="77"/>
        <v>burgdorferi 64b</v>
      </c>
      <c r="J1226" t="s">
        <v>12</v>
      </c>
      <c r="K1226" t="s">
        <v>3466</v>
      </c>
      <c r="L1226" t="s">
        <v>3467</v>
      </c>
      <c r="M1226">
        <v>39.006999999999998</v>
      </c>
      <c r="N1226">
        <v>25.9466</v>
      </c>
      <c r="O1226" s="7">
        <v>30</v>
      </c>
      <c r="P1226" t="s">
        <v>18</v>
      </c>
      <c r="Q1226" t="s">
        <v>18</v>
      </c>
      <c r="R1226" t="s">
        <v>18</v>
      </c>
      <c r="S1226" s="7">
        <v>31</v>
      </c>
      <c r="T1226" s="7">
        <v>1</v>
      </c>
    </row>
    <row r="1227" spans="1:20" x14ac:dyDescent="0.25">
      <c r="A1227" s="6">
        <v>1226</v>
      </c>
      <c r="B1227" s="6" t="s">
        <v>3946</v>
      </c>
      <c r="C1227" s="6" t="s">
        <v>3947</v>
      </c>
      <c r="D1227" s="6" t="s">
        <v>3948</v>
      </c>
      <c r="E1227" s="6" t="str">
        <f t="shared" si="78"/>
        <v>Borrelia burgdorferi 64b</v>
      </c>
      <c r="F1227" s="6" t="str">
        <f t="shared" si="79"/>
        <v xml:space="preserve">Borrelia </v>
      </c>
      <c r="G1227" s="6" t="str">
        <f t="shared" si="80"/>
        <v xml:space="preserve">burgdorferi </v>
      </c>
      <c r="H1227" s="6" t="s">
        <v>3927</v>
      </c>
      <c r="I1227" t="str">
        <f t="shared" si="77"/>
        <v>burgdorferi 64b</v>
      </c>
      <c r="J1227" t="s">
        <v>12</v>
      </c>
      <c r="K1227" t="s">
        <v>3466</v>
      </c>
      <c r="L1227" t="s">
        <v>3467</v>
      </c>
      <c r="M1227">
        <v>29.672999999999998</v>
      </c>
      <c r="N1227">
        <v>29.265699999999999</v>
      </c>
      <c r="O1227" s="7">
        <v>42</v>
      </c>
      <c r="P1227" t="s">
        <v>18</v>
      </c>
      <c r="Q1227" t="s">
        <v>18</v>
      </c>
      <c r="R1227" t="s">
        <v>18</v>
      </c>
      <c r="S1227" s="7">
        <v>42</v>
      </c>
      <c r="T1227" s="7" t="s">
        <v>18</v>
      </c>
    </row>
    <row r="1228" spans="1:20" x14ac:dyDescent="0.25">
      <c r="A1228" s="6">
        <v>1227</v>
      </c>
      <c r="B1228" s="6" t="s">
        <v>3949</v>
      </c>
      <c r="C1228" s="6" t="s">
        <v>3950</v>
      </c>
      <c r="D1228" s="6" t="s">
        <v>3951</v>
      </c>
      <c r="E1228" s="6" t="str">
        <f t="shared" si="78"/>
        <v>Borrelia burgdorferi 64b</v>
      </c>
      <c r="F1228" s="6" t="str">
        <f t="shared" si="79"/>
        <v xml:space="preserve">Borrelia </v>
      </c>
      <c r="G1228" s="6" t="str">
        <f t="shared" si="80"/>
        <v xml:space="preserve">burgdorferi </v>
      </c>
      <c r="H1228" s="6" t="s">
        <v>3927</v>
      </c>
      <c r="I1228" t="str">
        <f t="shared" si="77"/>
        <v>burgdorferi 64b</v>
      </c>
      <c r="J1228" t="s">
        <v>12</v>
      </c>
      <c r="K1228" t="s">
        <v>3466</v>
      </c>
      <c r="L1228" t="s">
        <v>3467</v>
      </c>
      <c r="M1228">
        <v>16.600000000000001</v>
      </c>
      <c r="N1228">
        <v>22.849399999999999</v>
      </c>
      <c r="O1228" s="7">
        <v>15</v>
      </c>
      <c r="P1228" t="s">
        <v>18</v>
      </c>
      <c r="Q1228" t="s">
        <v>18</v>
      </c>
      <c r="R1228" t="s">
        <v>18</v>
      </c>
      <c r="S1228" s="7">
        <v>16</v>
      </c>
      <c r="T1228" s="7">
        <v>1</v>
      </c>
    </row>
    <row r="1229" spans="1:20" x14ac:dyDescent="0.25">
      <c r="A1229" s="6">
        <v>1228</v>
      </c>
      <c r="B1229" s="6" t="s">
        <v>3952</v>
      </c>
      <c r="C1229" s="6" t="s">
        <v>3953</v>
      </c>
      <c r="D1229" s="6" t="s">
        <v>3954</v>
      </c>
      <c r="E1229" s="6" t="str">
        <f t="shared" si="78"/>
        <v>Borrelia burgdorferi 64b</v>
      </c>
      <c r="F1229" s="6" t="str">
        <f t="shared" si="79"/>
        <v xml:space="preserve">Borrelia </v>
      </c>
      <c r="G1229" s="6" t="str">
        <f t="shared" si="80"/>
        <v xml:space="preserve">burgdorferi </v>
      </c>
      <c r="H1229" s="6" t="s">
        <v>3927</v>
      </c>
      <c r="I1229" t="str">
        <f t="shared" si="77"/>
        <v>burgdorferi 64b</v>
      </c>
      <c r="J1229" t="s">
        <v>12</v>
      </c>
      <c r="K1229" t="s">
        <v>3466</v>
      </c>
      <c r="L1229" t="s">
        <v>3467</v>
      </c>
      <c r="M1229">
        <v>30.327000000000002</v>
      </c>
      <c r="N1229">
        <v>29.142299999999999</v>
      </c>
      <c r="O1229" s="7">
        <v>41</v>
      </c>
      <c r="P1229" t="s">
        <v>18</v>
      </c>
      <c r="Q1229" t="s">
        <v>18</v>
      </c>
      <c r="R1229" t="s">
        <v>18</v>
      </c>
      <c r="S1229" s="7">
        <v>41</v>
      </c>
      <c r="T1229" s="7" t="s">
        <v>18</v>
      </c>
    </row>
    <row r="1230" spans="1:20" x14ac:dyDescent="0.25">
      <c r="A1230" s="6">
        <v>1229</v>
      </c>
      <c r="B1230" s="6" t="s">
        <v>3955</v>
      </c>
      <c r="C1230" s="6" t="s">
        <v>3956</v>
      </c>
      <c r="D1230" s="6" t="s">
        <v>3957</v>
      </c>
      <c r="E1230" s="6" t="str">
        <f t="shared" si="78"/>
        <v>Borrelia burgdorferi 64b</v>
      </c>
      <c r="F1230" s="6" t="str">
        <f t="shared" si="79"/>
        <v xml:space="preserve">Borrelia </v>
      </c>
      <c r="G1230" s="6" t="str">
        <f t="shared" si="80"/>
        <v xml:space="preserve">burgdorferi </v>
      </c>
      <c r="H1230" s="6" t="s">
        <v>3927</v>
      </c>
      <c r="I1230" t="str">
        <f t="shared" si="77"/>
        <v>burgdorferi 64b</v>
      </c>
      <c r="J1230" t="s">
        <v>12</v>
      </c>
      <c r="K1230" t="s">
        <v>3466</v>
      </c>
      <c r="L1230" t="s">
        <v>3467</v>
      </c>
      <c r="M1230">
        <v>30.663</v>
      </c>
      <c r="N1230">
        <v>34.784599999999998</v>
      </c>
      <c r="O1230" s="7">
        <v>16</v>
      </c>
      <c r="P1230" t="s">
        <v>18</v>
      </c>
      <c r="Q1230" t="s">
        <v>18</v>
      </c>
      <c r="R1230" t="s">
        <v>18</v>
      </c>
      <c r="S1230" s="7">
        <v>19</v>
      </c>
      <c r="T1230" s="7">
        <v>3</v>
      </c>
    </row>
    <row r="1231" spans="1:20" x14ac:dyDescent="0.25">
      <c r="A1231" s="6">
        <v>1230</v>
      </c>
      <c r="B1231" s="6" t="s">
        <v>3958</v>
      </c>
      <c r="C1231" s="6" t="s">
        <v>3959</v>
      </c>
      <c r="D1231" s="6" t="s">
        <v>3960</v>
      </c>
      <c r="E1231" s="6" t="str">
        <f t="shared" si="78"/>
        <v>Borrelia burgdorferi 64b</v>
      </c>
      <c r="F1231" s="6" t="str">
        <f t="shared" si="79"/>
        <v xml:space="preserve">Borrelia </v>
      </c>
      <c r="G1231" s="6" t="str">
        <f t="shared" si="80"/>
        <v xml:space="preserve">burgdorferi </v>
      </c>
      <c r="H1231" s="6" t="s">
        <v>3927</v>
      </c>
      <c r="I1231" t="str">
        <f t="shared" si="77"/>
        <v>burgdorferi 64b</v>
      </c>
      <c r="J1231" t="s">
        <v>12</v>
      </c>
      <c r="K1231" t="s">
        <v>3466</v>
      </c>
      <c r="L1231" t="s">
        <v>3467</v>
      </c>
      <c r="M1231">
        <v>61.061999999999998</v>
      </c>
      <c r="N1231">
        <v>29.078600000000002</v>
      </c>
      <c r="O1231" s="7">
        <v>86</v>
      </c>
      <c r="P1231" t="s">
        <v>18</v>
      </c>
      <c r="Q1231" t="s">
        <v>18</v>
      </c>
      <c r="R1231" t="s">
        <v>18</v>
      </c>
      <c r="S1231" s="7">
        <v>86</v>
      </c>
      <c r="T1231" s="7" t="s">
        <v>18</v>
      </c>
    </row>
    <row r="1232" spans="1:20" x14ac:dyDescent="0.25">
      <c r="A1232" s="6">
        <v>1231</v>
      </c>
      <c r="B1232" s="6" t="s">
        <v>3961</v>
      </c>
      <c r="C1232" s="6" t="s">
        <v>3962</v>
      </c>
      <c r="D1232" s="6" t="s">
        <v>3963</v>
      </c>
      <c r="E1232" s="6" t="str">
        <f t="shared" si="78"/>
        <v>Borrelia burgdorferi 64b</v>
      </c>
      <c r="F1232" s="6" t="str">
        <f t="shared" si="79"/>
        <v xml:space="preserve">Borrelia </v>
      </c>
      <c r="G1232" s="6" t="str">
        <f t="shared" si="80"/>
        <v xml:space="preserve">burgdorferi </v>
      </c>
      <c r="H1232" s="6" t="s">
        <v>3927</v>
      </c>
      <c r="I1232" t="str">
        <f t="shared" si="77"/>
        <v>burgdorferi 64b</v>
      </c>
      <c r="J1232" t="s">
        <v>12</v>
      </c>
      <c r="K1232" t="s">
        <v>3466</v>
      </c>
      <c r="L1232" t="s">
        <v>3467</v>
      </c>
      <c r="M1232">
        <v>26.992000000000001</v>
      </c>
      <c r="N1232">
        <v>24.877700000000001</v>
      </c>
      <c r="O1232" s="7">
        <v>20</v>
      </c>
      <c r="P1232" t="s">
        <v>18</v>
      </c>
      <c r="Q1232" t="s">
        <v>18</v>
      </c>
      <c r="R1232" t="s">
        <v>18</v>
      </c>
      <c r="S1232" s="7">
        <v>27</v>
      </c>
      <c r="T1232" s="7">
        <v>7</v>
      </c>
    </row>
    <row r="1233" spans="1:20" x14ac:dyDescent="0.25">
      <c r="A1233" s="6">
        <v>1232</v>
      </c>
      <c r="B1233" s="6" t="s">
        <v>3964</v>
      </c>
      <c r="C1233" s="6" t="s">
        <v>3965</v>
      </c>
      <c r="D1233" s="6" t="s">
        <v>3966</v>
      </c>
      <c r="E1233" s="6" t="str">
        <f t="shared" si="78"/>
        <v>Borrelia burgdorferi 64b</v>
      </c>
      <c r="F1233" s="6" t="str">
        <f t="shared" si="79"/>
        <v xml:space="preserve">Borrelia </v>
      </c>
      <c r="G1233" s="6" t="str">
        <f t="shared" si="80"/>
        <v xml:space="preserve">burgdorferi </v>
      </c>
      <c r="H1233" s="6" t="s">
        <v>3927</v>
      </c>
      <c r="I1233" t="str">
        <f t="shared" si="77"/>
        <v>burgdorferi 64b</v>
      </c>
      <c r="J1233" t="s">
        <v>12</v>
      </c>
      <c r="K1233" t="s">
        <v>3466</v>
      </c>
      <c r="L1233" t="s">
        <v>3467</v>
      </c>
      <c r="M1233">
        <v>22.471</v>
      </c>
      <c r="N1233">
        <v>28.561299999999999</v>
      </c>
      <c r="O1233" s="7">
        <v>23</v>
      </c>
      <c r="P1233" t="s">
        <v>18</v>
      </c>
      <c r="Q1233" t="s">
        <v>18</v>
      </c>
      <c r="R1233" t="s">
        <v>18</v>
      </c>
      <c r="S1233" s="7">
        <v>30</v>
      </c>
      <c r="T1233" s="7">
        <v>7</v>
      </c>
    </row>
    <row r="1234" spans="1:20" x14ac:dyDescent="0.25">
      <c r="A1234" s="6">
        <v>1233</v>
      </c>
      <c r="B1234" s="6" t="s">
        <v>3967</v>
      </c>
      <c r="C1234" s="6" t="s">
        <v>3968</v>
      </c>
      <c r="D1234" s="6" t="s">
        <v>3969</v>
      </c>
      <c r="E1234" s="6" t="str">
        <f t="shared" si="78"/>
        <v>Borrelia burgdorferi 64b</v>
      </c>
      <c r="F1234" s="6" t="str">
        <f t="shared" si="79"/>
        <v xml:space="preserve">Borrelia </v>
      </c>
      <c r="G1234" s="6" t="str">
        <f t="shared" si="80"/>
        <v xml:space="preserve">burgdorferi </v>
      </c>
      <c r="H1234" s="6" t="s">
        <v>3927</v>
      </c>
      <c r="I1234" t="str">
        <f t="shared" si="77"/>
        <v>burgdorferi 64b</v>
      </c>
      <c r="J1234" t="s">
        <v>12</v>
      </c>
      <c r="K1234" t="s">
        <v>3466</v>
      </c>
      <c r="L1234" t="s">
        <v>3467</v>
      </c>
      <c r="M1234">
        <v>30.884</v>
      </c>
      <c r="N1234">
        <v>29.1737</v>
      </c>
      <c r="O1234" s="7">
        <v>42</v>
      </c>
      <c r="P1234" t="s">
        <v>18</v>
      </c>
      <c r="Q1234" t="s">
        <v>18</v>
      </c>
      <c r="R1234" t="s">
        <v>18</v>
      </c>
      <c r="S1234" s="7">
        <v>42</v>
      </c>
      <c r="T1234" s="7" t="s">
        <v>18</v>
      </c>
    </row>
    <row r="1235" spans="1:20" x14ac:dyDescent="0.25">
      <c r="A1235" s="6">
        <v>1234</v>
      </c>
      <c r="B1235" s="6" t="s">
        <v>3970</v>
      </c>
      <c r="C1235" s="6" t="s">
        <v>3971</v>
      </c>
      <c r="D1235" s="6" t="s">
        <v>3972</v>
      </c>
      <c r="E1235" s="6" t="str">
        <f t="shared" si="78"/>
        <v>Borrelia burgdorferi 64b</v>
      </c>
      <c r="F1235" s="6" t="str">
        <f t="shared" si="79"/>
        <v xml:space="preserve">Borrelia </v>
      </c>
      <c r="G1235" s="6" t="str">
        <f t="shared" si="80"/>
        <v xml:space="preserve">burgdorferi </v>
      </c>
      <c r="H1235" s="6" t="s">
        <v>3927</v>
      </c>
      <c r="I1235" t="str">
        <f t="shared" si="77"/>
        <v>burgdorferi 64b</v>
      </c>
      <c r="J1235" t="s">
        <v>12</v>
      </c>
      <c r="K1235" t="s">
        <v>3466</v>
      </c>
      <c r="L1235" t="s">
        <v>3467</v>
      </c>
      <c r="M1235">
        <v>36.826000000000001</v>
      </c>
      <c r="N1235">
        <v>26.907599999999999</v>
      </c>
      <c r="O1235" s="7">
        <v>32</v>
      </c>
      <c r="P1235" t="s">
        <v>18</v>
      </c>
      <c r="Q1235" t="s">
        <v>18</v>
      </c>
      <c r="R1235" t="s">
        <v>18</v>
      </c>
      <c r="S1235" s="7">
        <v>39</v>
      </c>
      <c r="T1235" s="7">
        <v>7</v>
      </c>
    </row>
    <row r="1236" spans="1:20" x14ac:dyDescent="0.25">
      <c r="A1236" s="6">
        <v>1235</v>
      </c>
      <c r="B1236" s="6" t="s">
        <v>3973</v>
      </c>
      <c r="C1236" s="6" t="s">
        <v>3974</v>
      </c>
      <c r="D1236" s="6" t="s">
        <v>3975</v>
      </c>
      <c r="E1236" s="6" t="str">
        <f t="shared" si="78"/>
        <v>Borrelia burgdorferi 64b</v>
      </c>
      <c r="F1236" s="6" t="str">
        <f t="shared" si="79"/>
        <v xml:space="preserve">Borrelia </v>
      </c>
      <c r="G1236" s="6" t="str">
        <f t="shared" si="80"/>
        <v xml:space="preserve">burgdorferi </v>
      </c>
      <c r="H1236" s="6" t="s">
        <v>3927</v>
      </c>
      <c r="I1236" t="str">
        <f t="shared" si="77"/>
        <v>burgdorferi 64b</v>
      </c>
      <c r="J1236" t="s">
        <v>12</v>
      </c>
      <c r="K1236" t="s">
        <v>3466</v>
      </c>
      <c r="L1236" t="s">
        <v>3467</v>
      </c>
      <c r="M1236">
        <v>30.375</v>
      </c>
      <c r="N1236">
        <v>29.389299999999999</v>
      </c>
      <c r="O1236" s="7">
        <v>39</v>
      </c>
      <c r="P1236" t="s">
        <v>18</v>
      </c>
      <c r="Q1236" t="s">
        <v>18</v>
      </c>
      <c r="R1236" t="s">
        <v>18</v>
      </c>
      <c r="S1236" s="7">
        <v>42</v>
      </c>
      <c r="T1236" s="7">
        <v>3</v>
      </c>
    </row>
    <row r="1237" spans="1:20" x14ac:dyDescent="0.25">
      <c r="A1237" s="6">
        <v>1236</v>
      </c>
      <c r="B1237" s="6" t="s">
        <v>3976</v>
      </c>
      <c r="C1237" s="6" t="s">
        <v>3977</v>
      </c>
      <c r="D1237" s="6" t="s">
        <v>3978</v>
      </c>
      <c r="E1237" s="6" t="str">
        <f t="shared" si="78"/>
        <v>Borrelia burgdorferi 64b</v>
      </c>
      <c r="F1237" s="6" t="str">
        <f t="shared" si="79"/>
        <v xml:space="preserve">Borrelia </v>
      </c>
      <c r="G1237" s="6" t="str">
        <f t="shared" si="80"/>
        <v xml:space="preserve">burgdorferi </v>
      </c>
      <c r="H1237" s="6" t="s">
        <v>3927</v>
      </c>
      <c r="I1237" t="str">
        <f t="shared" si="77"/>
        <v>burgdorferi 64b</v>
      </c>
      <c r="J1237" t="s">
        <v>12</v>
      </c>
      <c r="K1237" t="s">
        <v>3466</v>
      </c>
      <c r="L1237" t="s">
        <v>3467</v>
      </c>
      <c r="M1237">
        <v>30.754999999999999</v>
      </c>
      <c r="N1237">
        <v>29.088000000000001</v>
      </c>
      <c r="O1237" s="7">
        <v>42</v>
      </c>
      <c r="P1237" t="s">
        <v>18</v>
      </c>
      <c r="Q1237" t="s">
        <v>18</v>
      </c>
      <c r="R1237" t="s">
        <v>18</v>
      </c>
      <c r="S1237" s="7">
        <v>42</v>
      </c>
      <c r="T1237" s="7" t="s">
        <v>18</v>
      </c>
    </row>
    <row r="1238" spans="1:20" x14ac:dyDescent="0.25">
      <c r="A1238" s="6">
        <v>1237</v>
      </c>
      <c r="B1238" s="6" t="s">
        <v>3979</v>
      </c>
      <c r="C1238" s="6" t="s">
        <v>3980</v>
      </c>
      <c r="D1238" s="6" t="s">
        <v>3981</v>
      </c>
      <c r="E1238" s="6" t="str">
        <f t="shared" si="78"/>
        <v>Borrelia burgdorferi 64b</v>
      </c>
      <c r="F1238" s="6" t="str">
        <f t="shared" si="79"/>
        <v xml:space="preserve">Borrelia </v>
      </c>
      <c r="G1238" s="6" t="str">
        <f t="shared" si="80"/>
        <v xml:space="preserve">burgdorferi </v>
      </c>
      <c r="H1238" s="6" t="s">
        <v>3927</v>
      </c>
      <c r="I1238" t="str">
        <f t="shared" si="77"/>
        <v>burgdorferi 64b</v>
      </c>
      <c r="J1238" t="s">
        <v>12</v>
      </c>
      <c r="K1238" t="s">
        <v>3466</v>
      </c>
      <c r="L1238" t="s">
        <v>3467</v>
      </c>
      <c r="M1238">
        <v>26.776</v>
      </c>
      <c r="N1238">
        <v>25.328700000000001</v>
      </c>
      <c r="O1238" s="7">
        <v>20</v>
      </c>
      <c r="P1238" t="s">
        <v>18</v>
      </c>
      <c r="Q1238" t="s">
        <v>18</v>
      </c>
      <c r="R1238" t="s">
        <v>18</v>
      </c>
      <c r="S1238" s="7">
        <v>20</v>
      </c>
      <c r="T1238" s="7" t="s">
        <v>18</v>
      </c>
    </row>
    <row r="1239" spans="1:20" x14ac:dyDescent="0.25">
      <c r="A1239" s="6">
        <v>1238</v>
      </c>
      <c r="B1239" s="6" t="s">
        <v>3983</v>
      </c>
      <c r="C1239" s="6" t="s">
        <v>3984</v>
      </c>
      <c r="D1239" s="6" t="s">
        <v>3985</v>
      </c>
      <c r="E1239" s="6" t="str">
        <f t="shared" si="78"/>
        <v>Borrelia burgdorferi 72a</v>
      </c>
      <c r="F1239" s="6" t="str">
        <f t="shared" si="79"/>
        <v xml:space="preserve">Borrelia </v>
      </c>
      <c r="G1239" s="6" t="str">
        <f t="shared" si="80"/>
        <v xml:space="preserve">burgdorferi </v>
      </c>
      <c r="H1239" s="6" t="s">
        <v>3982</v>
      </c>
      <c r="I1239" t="str">
        <f t="shared" si="77"/>
        <v>burgdorferi 72a</v>
      </c>
      <c r="J1239" t="s">
        <v>12</v>
      </c>
      <c r="K1239" t="s">
        <v>3466</v>
      </c>
      <c r="L1239" t="s">
        <v>3467</v>
      </c>
      <c r="M1239">
        <v>29.63</v>
      </c>
      <c r="N1239">
        <v>24.566299999999998</v>
      </c>
      <c r="O1239" s="7">
        <v>24</v>
      </c>
      <c r="P1239" t="s">
        <v>18</v>
      </c>
      <c r="Q1239" t="s">
        <v>18</v>
      </c>
      <c r="R1239" t="s">
        <v>18</v>
      </c>
      <c r="S1239" s="7">
        <v>29</v>
      </c>
      <c r="T1239" s="7">
        <v>5</v>
      </c>
    </row>
    <row r="1240" spans="1:20" x14ac:dyDescent="0.25">
      <c r="A1240" s="6">
        <v>1239</v>
      </c>
      <c r="B1240" s="6" t="s">
        <v>3986</v>
      </c>
      <c r="C1240" s="6" t="s">
        <v>3987</v>
      </c>
      <c r="D1240" s="6" t="s">
        <v>3988</v>
      </c>
      <c r="E1240" s="6" t="str">
        <f t="shared" si="78"/>
        <v>Borrelia burgdorferi 72a</v>
      </c>
      <c r="F1240" s="6" t="str">
        <f t="shared" si="79"/>
        <v xml:space="preserve">Borrelia </v>
      </c>
      <c r="G1240" s="6" t="str">
        <f t="shared" si="80"/>
        <v xml:space="preserve">burgdorferi </v>
      </c>
      <c r="H1240" s="6" t="s">
        <v>3982</v>
      </c>
      <c r="I1240" t="str">
        <f t="shared" si="77"/>
        <v>burgdorferi 72a</v>
      </c>
      <c r="J1240" t="s">
        <v>12</v>
      </c>
      <c r="K1240" t="s">
        <v>3466</v>
      </c>
      <c r="L1240" t="s">
        <v>3467</v>
      </c>
      <c r="M1240">
        <v>30.117000000000001</v>
      </c>
      <c r="N1240">
        <v>29.2227</v>
      </c>
      <c r="O1240" s="7">
        <v>41</v>
      </c>
      <c r="P1240" t="s">
        <v>18</v>
      </c>
      <c r="Q1240" t="s">
        <v>18</v>
      </c>
      <c r="R1240" t="s">
        <v>18</v>
      </c>
      <c r="S1240" s="7">
        <v>41</v>
      </c>
      <c r="T1240" s="7" t="s">
        <v>18</v>
      </c>
    </row>
    <row r="1241" spans="1:20" x14ac:dyDescent="0.25">
      <c r="A1241" s="6">
        <v>1240</v>
      </c>
      <c r="B1241" s="6" t="s">
        <v>3989</v>
      </c>
      <c r="C1241" s="6" t="s">
        <v>3990</v>
      </c>
      <c r="D1241" s="6" t="s">
        <v>3991</v>
      </c>
      <c r="E1241" s="6" t="str">
        <f t="shared" si="78"/>
        <v>Borrelia burgdorferi 72a</v>
      </c>
      <c r="F1241" s="6" t="str">
        <f t="shared" si="79"/>
        <v xml:space="preserve">Borrelia </v>
      </c>
      <c r="G1241" s="6" t="str">
        <f t="shared" si="80"/>
        <v xml:space="preserve">burgdorferi </v>
      </c>
      <c r="H1241" s="6" t="s">
        <v>3982</v>
      </c>
      <c r="I1241" t="str">
        <f t="shared" si="77"/>
        <v>burgdorferi 72a</v>
      </c>
      <c r="J1241" t="s">
        <v>12</v>
      </c>
      <c r="K1241" t="s">
        <v>3466</v>
      </c>
      <c r="L1241" t="s">
        <v>3467</v>
      </c>
      <c r="M1241">
        <v>30.015999999999998</v>
      </c>
      <c r="N1241">
        <v>29.0578</v>
      </c>
      <c r="O1241" s="7">
        <v>43</v>
      </c>
      <c r="P1241" t="s">
        <v>18</v>
      </c>
      <c r="Q1241" t="s">
        <v>18</v>
      </c>
      <c r="R1241" t="s">
        <v>18</v>
      </c>
      <c r="S1241" s="7">
        <v>43</v>
      </c>
      <c r="T1241" s="7" t="s">
        <v>18</v>
      </c>
    </row>
    <row r="1242" spans="1:20" x14ac:dyDescent="0.25">
      <c r="A1242" s="6">
        <v>1241</v>
      </c>
      <c r="B1242" s="6" t="s">
        <v>3992</v>
      </c>
      <c r="C1242" s="6" t="s">
        <v>3993</v>
      </c>
      <c r="D1242" s="6" t="s">
        <v>3994</v>
      </c>
      <c r="E1242" s="6" t="str">
        <f t="shared" si="78"/>
        <v>Borrelia burgdorferi 72a</v>
      </c>
      <c r="F1242" s="6" t="str">
        <f t="shared" si="79"/>
        <v xml:space="preserve">Borrelia </v>
      </c>
      <c r="G1242" s="6" t="str">
        <f t="shared" si="80"/>
        <v xml:space="preserve">burgdorferi </v>
      </c>
      <c r="H1242" s="6" t="s">
        <v>3982</v>
      </c>
      <c r="I1242" t="str">
        <f t="shared" ref="I1242:I1305" si="81">IF(H1242="["," ",IF(H1242="'"," ",MID(H:H,FIND(" ",H:H,1)+1,20)))</f>
        <v>burgdorferi 72a</v>
      </c>
      <c r="J1242" t="s">
        <v>12</v>
      </c>
      <c r="K1242" t="s">
        <v>3466</v>
      </c>
      <c r="L1242" t="s">
        <v>3467</v>
      </c>
      <c r="M1242">
        <v>30.100999999999999</v>
      </c>
      <c r="N1242">
        <v>29.0655</v>
      </c>
      <c r="O1242" s="7">
        <v>42</v>
      </c>
      <c r="P1242" t="s">
        <v>18</v>
      </c>
      <c r="Q1242" t="s">
        <v>18</v>
      </c>
      <c r="R1242" t="s">
        <v>18</v>
      </c>
      <c r="S1242" s="7">
        <v>43</v>
      </c>
      <c r="T1242" s="7">
        <v>1</v>
      </c>
    </row>
    <row r="1243" spans="1:20" x14ac:dyDescent="0.25">
      <c r="A1243" s="6">
        <v>1242</v>
      </c>
      <c r="B1243" s="6" t="s">
        <v>3995</v>
      </c>
      <c r="C1243" s="6" t="s">
        <v>3996</v>
      </c>
      <c r="D1243" s="6" t="s">
        <v>3997</v>
      </c>
      <c r="E1243" s="6" t="str">
        <f t="shared" si="78"/>
        <v>Borrelia burgdorferi 72a</v>
      </c>
      <c r="F1243" s="6" t="str">
        <f t="shared" si="79"/>
        <v xml:space="preserve">Borrelia </v>
      </c>
      <c r="G1243" s="6" t="str">
        <f t="shared" si="80"/>
        <v xml:space="preserve">burgdorferi </v>
      </c>
      <c r="H1243" s="6" t="s">
        <v>3982</v>
      </c>
      <c r="I1243" t="str">
        <f t="shared" si="81"/>
        <v>burgdorferi 72a</v>
      </c>
      <c r="J1243" t="s">
        <v>12</v>
      </c>
      <c r="K1243" t="s">
        <v>3466</v>
      </c>
      <c r="L1243" t="s">
        <v>3467</v>
      </c>
      <c r="M1243">
        <v>18.114999999999998</v>
      </c>
      <c r="N1243">
        <v>23.869700000000002</v>
      </c>
      <c r="O1243" s="7">
        <v>15</v>
      </c>
      <c r="P1243" t="s">
        <v>18</v>
      </c>
      <c r="Q1243" t="s">
        <v>18</v>
      </c>
      <c r="R1243" t="s">
        <v>18</v>
      </c>
      <c r="S1243" s="7">
        <v>17</v>
      </c>
      <c r="T1243" s="7">
        <v>2</v>
      </c>
    </row>
    <row r="1244" spans="1:20" x14ac:dyDescent="0.25">
      <c r="A1244" s="6">
        <v>1243</v>
      </c>
      <c r="B1244" s="6" t="s">
        <v>3998</v>
      </c>
      <c r="C1244" s="6" t="s">
        <v>3999</v>
      </c>
      <c r="D1244" s="6" t="s">
        <v>4000</v>
      </c>
      <c r="E1244" s="6" t="str">
        <f t="shared" si="78"/>
        <v>Borrelia burgdorferi 72a</v>
      </c>
      <c r="F1244" s="6" t="str">
        <f t="shared" si="79"/>
        <v xml:space="preserve">Borrelia </v>
      </c>
      <c r="G1244" s="6" t="str">
        <f t="shared" si="80"/>
        <v xml:space="preserve">burgdorferi </v>
      </c>
      <c r="H1244" s="6" t="s">
        <v>3982</v>
      </c>
      <c r="I1244" t="str">
        <f t="shared" si="81"/>
        <v>burgdorferi 72a</v>
      </c>
      <c r="J1244" t="s">
        <v>12</v>
      </c>
      <c r="K1244" t="s">
        <v>3466</v>
      </c>
      <c r="L1244" t="s">
        <v>3467</v>
      </c>
      <c r="M1244">
        <v>27.704000000000001</v>
      </c>
      <c r="N1244">
        <v>28.1187</v>
      </c>
      <c r="O1244" s="7">
        <v>38</v>
      </c>
      <c r="P1244" t="s">
        <v>18</v>
      </c>
      <c r="Q1244" t="s">
        <v>18</v>
      </c>
      <c r="R1244" t="s">
        <v>18</v>
      </c>
      <c r="S1244" s="7">
        <v>38</v>
      </c>
      <c r="T1244" s="7" t="s">
        <v>18</v>
      </c>
    </row>
    <row r="1245" spans="1:20" x14ac:dyDescent="0.25">
      <c r="A1245" s="6">
        <v>1244</v>
      </c>
      <c r="B1245" s="6" t="s">
        <v>4001</v>
      </c>
      <c r="C1245" s="6" t="s">
        <v>4002</v>
      </c>
      <c r="D1245" s="6" t="s">
        <v>4003</v>
      </c>
      <c r="E1245" s="6" t="str">
        <f t="shared" si="78"/>
        <v>Borrelia burgdorferi 72a</v>
      </c>
      <c r="F1245" s="6" t="str">
        <f t="shared" si="79"/>
        <v xml:space="preserve">Borrelia </v>
      </c>
      <c r="G1245" s="6" t="str">
        <f t="shared" si="80"/>
        <v xml:space="preserve">burgdorferi </v>
      </c>
      <c r="H1245" s="6" t="s">
        <v>3982</v>
      </c>
      <c r="I1245" t="str">
        <f t="shared" si="81"/>
        <v>burgdorferi 72a</v>
      </c>
      <c r="J1245" t="s">
        <v>12</v>
      </c>
      <c r="K1245" t="s">
        <v>3466</v>
      </c>
      <c r="L1245" t="s">
        <v>3467</v>
      </c>
      <c r="M1245">
        <v>28.128</v>
      </c>
      <c r="N1245">
        <v>25.504799999999999</v>
      </c>
      <c r="O1245" s="7">
        <v>25</v>
      </c>
      <c r="P1245" t="s">
        <v>18</v>
      </c>
      <c r="Q1245" t="s">
        <v>18</v>
      </c>
      <c r="R1245" t="s">
        <v>18</v>
      </c>
      <c r="S1245" s="7">
        <v>29</v>
      </c>
      <c r="T1245" s="7">
        <v>4</v>
      </c>
    </row>
    <row r="1246" spans="1:20" x14ac:dyDescent="0.25">
      <c r="A1246" s="6">
        <v>1245</v>
      </c>
      <c r="B1246" s="6" t="s">
        <v>4004</v>
      </c>
      <c r="C1246" s="6" t="s">
        <v>4005</v>
      </c>
      <c r="D1246" s="6" t="s">
        <v>4006</v>
      </c>
      <c r="E1246" s="6" t="str">
        <f t="shared" si="78"/>
        <v>Borrelia burgdorferi 72a</v>
      </c>
      <c r="F1246" s="6" t="str">
        <f t="shared" si="79"/>
        <v xml:space="preserve">Borrelia </v>
      </c>
      <c r="G1246" s="6" t="str">
        <f t="shared" si="80"/>
        <v xml:space="preserve">burgdorferi </v>
      </c>
      <c r="H1246" s="6" t="s">
        <v>3982</v>
      </c>
      <c r="I1246" t="str">
        <f t="shared" si="81"/>
        <v>burgdorferi 72a</v>
      </c>
      <c r="J1246" t="s">
        <v>12</v>
      </c>
      <c r="K1246" t="s">
        <v>3466</v>
      </c>
      <c r="L1246" t="s">
        <v>3467</v>
      </c>
      <c r="M1246">
        <v>12.87</v>
      </c>
      <c r="N1246">
        <v>26.309200000000001</v>
      </c>
      <c r="O1246" s="7">
        <v>9</v>
      </c>
      <c r="P1246" t="s">
        <v>18</v>
      </c>
      <c r="Q1246" t="s">
        <v>18</v>
      </c>
      <c r="R1246" t="s">
        <v>18</v>
      </c>
      <c r="S1246" s="7">
        <v>17</v>
      </c>
      <c r="T1246" s="7">
        <v>8</v>
      </c>
    </row>
    <row r="1247" spans="1:20" x14ac:dyDescent="0.25">
      <c r="A1247" s="6">
        <v>1246</v>
      </c>
      <c r="B1247" s="6" t="s">
        <v>4007</v>
      </c>
      <c r="C1247" s="6" t="s">
        <v>4008</v>
      </c>
      <c r="D1247" s="6" t="s">
        <v>4009</v>
      </c>
      <c r="E1247" s="6" t="str">
        <f t="shared" si="78"/>
        <v>Borrelia burgdorferi 72a</v>
      </c>
      <c r="F1247" s="6" t="str">
        <f t="shared" si="79"/>
        <v xml:space="preserve">Borrelia </v>
      </c>
      <c r="G1247" s="6" t="str">
        <f t="shared" si="80"/>
        <v xml:space="preserve">burgdorferi </v>
      </c>
      <c r="H1247" s="6" t="s">
        <v>3982</v>
      </c>
      <c r="I1247" t="str">
        <f t="shared" si="81"/>
        <v>burgdorferi 72a</v>
      </c>
      <c r="J1247" t="s">
        <v>12</v>
      </c>
      <c r="K1247" t="s">
        <v>3466</v>
      </c>
      <c r="L1247" t="s">
        <v>3467</v>
      </c>
      <c r="M1247">
        <v>53.686</v>
      </c>
      <c r="N1247">
        <v>28.128399999999999</v>
      </c>
      <c r="O1247" s="7">
        <v>65</v>
      </c>
      <c r="P1247" t="s">
        <v>18</v>
      </c>
      <c r="Q1247" t="s">
        <v>18</v>
      </c>
      <c r="R1247" t="s">
        <v>18</v>
      </c>
      <c r="S1247" s="7">
        <v>66</v>
      </c>
      <c r="T1247" s="7">
        <v>1</v>
      </c>
    </row>
    <row r="1248" spans="1:20" x14ac:dyDescent="0.25">
      <c r="A1248" s="6">
        <v>1247</v>
      </c>
      <c r="B1248" s="6" t="s">
        <v>4010</v>
      </c>
      <c r="C1248" s="6" t="s">
        <v>4011</v>
      </c>
      <c r="D1248" s="6" t="s">
        <v>4012</v>
      </c>
      <c r="E1248" s="6" t="str">
        <f t="shared" si="78"/>
        <v>Borrelia burgdorferi 72a</v>
      </c>
      <c r="F1248" s="6" t="str">
        <f t="shared" si="79"/>
        <v xml:space="preserve">Borrelia </v>
      </c>
      <c r="G1248" s="6" t="str">
        <f t="shared" si="80"/>
        <v xml:space="preserve">burgdorferi </v>
      </c>
      <c r="H1248" s="6" t="s">
        <v>3982</v>
      </c>
      <c r="I1248" t="str">
        <f t="shared" si="81"/>
        <v>burgdorferi 72a</v>
      </c>
      <c r="J1248" t="s">
        <v>12</v>
      </c>
      <c r="K1248" t="s">
        <v>3466</v>
      </c>
      <c r="L1248" t="s">
        <v>3467</v>
      </c>
      <c r="M1248">
        <v>26.521999999999998</v>
      </c>
      <c r="N1248">
        <v>26.374300000000002</v>
      </c>
      <c r="O1248" s="7">
        <v>26</v>
      </c>
      <c r="P1248" t="s">
        <v>18</v>
      </c>
      <c r="Q1248" t="s">
        <v>18</v>
      </c>
      <c r="R1248" t="s">
        <v>18</v>
      </c>
      <c r="S1248" s="7">
        <v>26</v>
      </c>
      <c r="T1248" s="7" t="s">
        <v>18</v>
      </c>
    </row>
    <row r="1249" spans="1:20" x14ac:dyDescent="0.25">
      <c r="A1249" s="6">
        <v>1248</v>
      </c>
      <c r="B1249" s="6" t="s">
        <v>4013</v>
      </c>
      <c r="C1249" s="6" t="s">
        <v>4014</v>
      </c>
      <c r="D1249" s="6" t="s">
        <v>4015</v>
      </c>
      <c r="E1249" s="6" t="str">
        <f t="shared" si="78"/>
        <v>Borrelia burgdorferi 72a</v>
      </c>
      <c r="F1249" s="6" t="str">
        <f t="shared" si="79"/>
        <v xml:space="preserve">Borrelia </v>
      </c>
      <c r="G1249" s="6" t="str">
        <f t="shared" si="80"/>
        <v xml:space="preserve">burgdorferi </v>
      </c>
      <c r="H1249" s="6" t="s">
        <v>3982</v>
      </c>
      <c r="I1249" t="str">
        <f t="shared" si="81"/>
        <v>burgdorferi 72a</v>
      </c>
      <c r="J1249" t="s">
        <v>12</v>
      </c>
      <c r="K1249" t="s">
        <v>3466</v>
      </c>
      <c r="L1249" t="s">
        <v>3467</v>
      </c>
      <c r="M1249">
        <v>27.763000000000002</v>
      </c>
      <c r="N1249">
        <v>25.415099999999999</v>
      </c>
      <c r="O1249" s="7">
        <v>17</v>
      </c>
      <c r="P1249" t="s">
        <v>18</v>
      </c>
      <c r="Q1249" t="s">
        <v>18</v>
      </c>
      <c r="R1249" t="s">
        <v>18</v>
      </c>
      <c r="S1249" s="7">
        <v>20</v>
      </c>
      <c r="T1249" s="7">
        <v>3</v>
      </c>
    </row>
    <row r="1250" spans="1:20" x14ac:dyDescent="0.25">
      <c r="A1250" s="6">
        <v>1249</v>
      </c>
      <c r="B1250" s="6" t="s">
        <v>4016</v>
      </c>
      <c r="C1250" s="6" t="s">
        <v>4017</v>
      </c>
      <c r="D1250" s="6" t="s">
        <v>4018</v>
      </c>
      <c r="E1250" s="6" t="str">
        <f t="shared" si="78"/>
        <v>Borrelia burgdorferi 72a</v>
      </c>
      <c r="F1250" s="6" t="str">
        <f t="shared" si="79"/>
        <v xml:space="preserve">Borrelia </v>
      </c>
      <c r="G1250" s="6" t="str">
        <f t="shared" si="80"/>
        <v xml:space="preserve">burgdorferi </v>
      </c>
      <c r="H1250" s="6" t="s">
        <v>3982</v>
      </c>
      <c r="I1250" t="str">
        <f t="shared" si="81"/>
        <v>burgdorferi 72a</v>
      </c>
      <c r="J1250" t="s">
        <v>12</v>
      </c>
      <c r="K1250" t="s">
        <v>3466</v>
      </c>
      <c r="L1250" t="s">
        <v>3467</v>
      </c>
      <c r="M1250">
        <v>17.015999999999998</v>
      </c>
      <c r="N1250">
        <v>27.145</v>
      </c>
      <c r="O1250" s="7">
        <v>22</v>
      </c>
      <c r="P1250" t="s">
        <v>18</v>
      </c>
      <c r="Q1250" t="s">
        <v>18</v>
      </c>
      <c r="R1250" t="s">
        <v>18</v>
      </c>
      <c r="S1250" s="7">
        <v>24</v>
      </c>
      <c r="T1250" s="7">
        <v>2</v>
      </c>
    </row>
    <row r="1251" spans="1:20" x14ac:dyDescent="0.25">
      <c r="A1251" s="6">
        <v>1250</v>
      </c>
      <c r="B1251" s="6" t="s">
        <v>4019</v>
      </c>
      <c r="C1251" s="6" t="s">
        <v>4020</v>
      </c>
      <c r="D1251" s="6" t="s">
        <v>4021</v>
      </c>
      <c r="E1251" s="6" t="str">
        <f t="shared" si="78"/>
        <v>Borrelia burgdorferi 72a</v>
      </c>
      <c r="F1251" s="6" t="str">
        <f t="shared" si="79"/>
        <v xml:space="preserve">Borrelia </v>
      </c>
      <c r="G1251" s="6" t="str">
        <f t="shared" si="80"/>
        <v xml:space="preserve">burgdorferi </v>
      </c>
      <c r="H1251" s="6" t="s">
        <v>3982</v>
      </c>
      <c r="I1251" t="str">
        <f t="shared" si="81"/>
        <v>burgdorferi 72a</v>
      </c>
      <c r="J1251" t="s">
        <v>12</v>
      </c>
      <c r="K1251" t="s">
        <v>3466</v>
      </c>
      <c r="L1251" t="s">
        <v>3467</v>
      </c>
      <c r="M1251">
        <v>30.324000000000002</v>
      </c>
      <c r="N1251">
        <v>29.336500000000001</v>
      </c>
      <c r="O1251" s="7">
        <v>39</v>
      </c>
      <c r="P1251" t="s">
        <v>18</v>
      </c>
      <c r="Q1251" t="s">
        <v>18</v>
      </c>
      <c r="R1251" t="s">
        <v>18</v>
      </c>
      <c r="S1251" s="7">
        <v>42</v>
      </c>
      <c r="T1251" s="7">
        <v>3</v>
      </c>
    </row>
    <row r="1252" spans="1:20" x14ac:dyDescent="0.25">
      <c r="A1252" s="6">
        <v>1251</v>
      </c>
      <c r="B1252" s="6" t="s">
        <v>4023</v>
      </c>
      <c r="C1252" s="6" t="s">
        <v>4024</v>
      </c>
      <c r="D1252" s="6" t="s">
        <v>4025</v>
      </c>
      <c r="E1252" s="6" t="str">
        <f t="shared" si="78"/>
        <v>Borrelia burgdorferi 94a</v>
      </c>
      <c r="F1252" s="6" t="str">
        <f t="shared" si="79"/>
        <v xml:space="preserve">Borrelia </v>
      </c>
      <c r="G1252" s="6" t="str">
        <f t="shared" si="80"/>
        <v xml:space="preserve">burgdorferi </v>
      </c>
      <c r="H1252" s="6" t="s">
        <v>4022</v>
      </c>
      <c r="I1252" t="str">
        <f t="shared" si="81"/>
        <v>burgdorferi 94a</v>
      </c>
      <c r="J1252" t="s">
        <v>12</v>
      </c>
      <c r="K1252" t="s">
        <v>3466</v>
      </c>
      <c r="L1252" t="s">
        <v>3467</v>
      </c>
      <c r="M1252">
        <v>21.082000000000001</v>
      </c>
      <c r="N1252">
        <v>24.9312</v>
      </c>
      <c r="O1252" s="7">
        <v>14</v>
      </c>
      <c r="P1252" t="s">
        <v>18</v>
      </c>
      <c r="Q1252" t="s">
        <v>18</v>
      </c>
      <c r="R1252" t="s">
        <v>18</v>
      </c>
      <c r="S1252" s="7">
        <v>21</v>
      </c>
      <c r="T1252" s="7">
        <v>7</v>
      </c>
    </row>
    <row r="1253" spans="1:20" x14ac:dyDescent="0.25">
      <c r="A1253" s="6">
        <v>1252</v>
      </c>
      <c r="B1253" s="6" t="s">
        <v>4026</v>
      </c>
      <c r="C1253" s="6" t="s">
        <v>4027</v>
      </c>
      <c r="D1253" s="6" t="s">
        <v>4028</v>
      </c>
      <c r="E1253" s="6" t="str">
        <f t="shared" si="78"/>
        <v>Borrelia burgdorferi 94a</v>
      </c>
      <c r="F1253" s="6" t="str">
        <f t="shared" si="79"/>
        <v xml:space="preserve">Borrelia </v>
      </c>
      <c r="G1253" s="6" t="str">
        <f t="shared" si="80"/>
        <v xml:space="preserve">burgdorferi </v>
      </c>
      <c r="H1253" s="6" t="s">
        <v>4022</v>
      </c>
      <c r="I1253" t="str">
        <f t="shared" si="81"/>
        <v>burgdorferi 94a</v>
      </c>
      <c r="J1253" t="s">
        <v>12</v>
      </c>
      <c r="K1253" t="s">
        <v>3466</v>
      </c>
      <c r="L1253" t="s">
        <v>3467</v>
      </c>
      <c r="M1253">
        <v>29.459</v>
      </c>
      <c r="N1253">
        <v>29.260999999999999</v>
      </c>
      <c r="O1253" s="7">
        <v>38</v>
      </c>
      <c r="P1253" t="s">
        <v>18</v>
      </c>
      <c r="Q1253" t="s">
        <v>18</v>
      </c>
      <c r="R1253" t="s">
        <v>18</v>
      </c>
      <c r="S1253" s="7">
        <v>41</v>
      </c>
      <c r="T1253" s="7">
        <v>3</v>
      </c>
    </row>
    <row r="1254" spans="1:20" x14ac:dyDescent="0.25">
      <c r="A1254" s="6">
        <v>1253</v>
      </c>
      <c r="B1254" s="6" t="s">
        <v>4029</v>
      </c>
      <c r="C1254" s="6" t="s">
        <v>4030</v>
      </c>
      <c r="D1254" s="6" t="s">
        <v>4031</v>
      </c>
      <c r="E1254" s="6" t="str">
        <f t="shared" si="78"/>
        <v>Borrelia burgdorferi 94a</v>
      </c>
      <c r="F1254" s="6" t="str">
        <f t="shared" si="79"/>
        <v xml:space="preserve">Borrelia </v>
      </c>
      <c r="G1254" s="6" t="str">
        <f t="shared" si="80"/>
        <v xml:space="preserve">burgdorferi </v>
      </c>
      <c r="H1254" s="6" t="s">
        <v>4022</v>
      </c>
      <c r="I1254" t="str">
        <f t="shared" si="81"/>
        <v>burgdorferi 94a</v>
      </c>
      <c r="J1254" t="s">
        <v>12</v>
      </c>
      <c r="K1254" t="s">
        <v>3466</v>
      </c>
      <c r="L1254" t="s">
        <v>3467</v>
      </c>
      <c r="M1254">
        <v>30.648</v>
      </c>
      <c r="N1254">
        <v>29.2776</v>
      </c>
      <c r="O1254" s="7">
        <v>42</v>
      </c>
      <c r="P1254" t="s">
        <v>18</v>
      </c>
      <c r="Q1254" t="s">
        <v>18</v>
      </c>
      <c r="R1254" t="s">
        <v>18</v>
      </c>
      <c r="S1254" s="7">
        <v>42</v>
      </c>
      <c r="T1254" s="7" t="s">
        <v>18</v>
      </c>
    </row>
    <row r="1255" spans="1:20" x14ac:dyDescent="0.25">
      <c r="A1255" s="6">
        <v>1254</v>
      </c>
      <c r="B1255" s="6" t="s">
        <v>4032</v>
      </c>
      <c r="C1255" s="6" t="s">
        <v>4033</v>
      </c>
      <c r="D1255" s="6" t="s">
        <v>4034</v>
      </c>
      <c r="E1255" s="6" t="str">
        <f t="shared" si="78"/>
        <v>Borrelia burgdorferi 94a</v>
      </c>
      <c r="F1255" s="6" t="str">
        <f t="shared" si="79"/>
        <v xml:space="preserve">Borrelia </v>
      </c>
      <c r="G1255" s="6" t="str">
        <f t="shared" si="80"/>
        <v xml:space="preserve">burgdorferi </v>
      </c>
      <c r="H1255" s="6" t="s">
        <v>4022</v>
      </c>
      <c r="I1255" t="str">
        <f t="shared" si="81"/>
        <v>burgdorferi 94a</v>
      </c>
      <c r="J1255" t="s">
        <v>12</v>
      </c>
      <c r="K1255" t="s">
        <v>3466</v>
      </c>
      <c r="L1255" t="s">
        <v>3467</v>
      </c>
      <c r="M1255">
        <v>18.11</v>
      </c>
      <c r="N1255">
        <v>23.925999999999998</v>
      </c>
      <c r="O1255" s="7">
        <v>16</v>
      </c>
      <c r="P1255" t="s">
        <v>18</v>
      </c>
      <c r="Q1255" t="s">
        <v>18</v>
      </c>
      <c r="R1255" t="s">
        <v>18</v>
      </c>
      <c r="S1255" s="7">
        <v>19</v>
      </c>
      <c r="T1255" s="7">
        <v>3</v>
      </c>
    </row>
    <row r="1256" spans="1:20" x14ac:dyDescent="0.25">
      <c r="A1256" s="6">
        <v>1255</v>
      </c>
      <c r="B1256" s="6" t="s">
        <v>4035</v>
      </c>
      <c r="C1256" s="6" t="s">
        <v>4036</v>
      </c>
      <c r="D1256" s="6" t="s">
        <v>4037</v>
      </c>
      <c r="E1256" s="6" t="str">
        <f t="shared" si="78"/>
        <v>Borrelia burgdorferi 94a</v>
      </c>
      <c r="F1256" s="6" t="str">
        <f t="shared" si="79"/>
        <v xml:space="preserve">Borrelia </v>
      </c>
      <c r="G1256" s="6" t="str">
        <f t="shared" si="80"/>
        <v xml:space="preserve">burgdorferi </v>
      </c>
      <c r="H1256" s="6" t="s">
        <v>4022</v>
      </c>
      <c r="I1256" t="str">
        <f t="shared" si="81"/>
        <v>burgdorferi 94a</v>
      </c>
      <c r="J1256" t="s">
        <v>12</v>
      </c>
      <c r="K1256" t="s">
        <v>3466</v>
      </c>
      <c r="L1256" t="s">
        <v>3467</v>
      </c>
      <c r="M1256">
        <v>30.433</v>
      </c>
      <c r="N1256">
        <v>28.988299999999999</v>
      </c>
      <c r="O1256" s="7">
        <v>42</v>
      </c>
      <c r="P1256" t="s">
        <v>18</v>
      </c>
      <c r="Q1256" t="s">
        <v>18</v>
      </c>
      <c r="R1256" t="s">
        <v>18</v>
      </c>
      <c r="S1256" s="7">
        <v>43</v>
      </c>
      <c r="T1256" s="7">
        <v>1</v>
      </c>
    </row>
    <row r="1257" spans="1:20" x14ac:dyDescent="0.25">
      <c r="A1257" s="6">
        <v>1256</v>
      </c>
      <c r="B1257" s="6" t="s">
        <v>4038</v>
      </c>
      <c r="C1257" s="6" t="s">
        <v>4039</v>
      </c>
      <c r="D1257" s="6" t="s">
        <v>4040</v>
      </c>
      <c r="E1257" s="6" t="str">
        <f t="shared" si="78"/>
        <v>Borrelia burgdorferi 94a</v>
      </c>
      <c r="F1257" s="6" t="str">
        <f t="shared" si="79"/>
        <v xml:space="preserve">Borrelia </v>
      </c>
      <c r="G1257" s="6" t="str">
        <f t="shared" si="80"/>
        <v xml:space="preserve">burgdorferi </v>
      </c>
      <c r="H1257" s="6" t="s">
        <v>4022</v>
      </c>
      <c r="I1257" t="str">
        <f t="shared" si="81"/>
        <v>burgdorferi 94a</v>
      </c>
      <c r="J1257" t="s">
        <v>12</v>
      </c>
      <c r="K1257" t="s">
        <v>3466</v>
      </c>
      <c r="L1257" t="s">
        <v>3467</v>
      </c>
      <c r="M1257">
        <v>30.161999999999999</v>
      </c>
      <c r="N1257">
        <v>29.378</v>
      </c>
      <c r="O1257" s="7">
        <v>39</v>
      </c>
      <c r="P1257" t="s">
        <v>18</v>
      </c>
      <c r="Q1257" t="s">
        <v>18</v>
      </c>
      <c r="R1257" t="s">
        <v>18</v>
      </c>
      <c r="S1257" s="7">
        <v>42</v>
      </c>
      <c r="T1257" s="7">
        <v>3</v>
      </c>
    </row>
    <row r="1258" spans="1:20" x14ac:dyDescent="0.25">
      <c r="A1258" s="6">
        <v>1257</v>
      </c>
      <c r="B1258" s="6" t="s">
        <v>4041</v>
      </c>
      <c r="C1258" s="6" t="s">
        <v>4042</v>
      </c>
      <c r="D1258" s="6" t="s">
        <v>4043</v>
      </c>
      <c r="E1258" s="6" t="str">
        <f t="shared" si="78"/>
        <v>Borrelia burgdorferi 94a</v>
      </c>
      <c r="F1258" s="6" t="str">
        <f t="shared" si="79"/>
        <v xml:space="preserve">Borrelia </v>
      </c>
      <c r="G1258" s="6" t="str">
        <f t="shared" si="80"/>
        <v xml:space="preserve">burgdorferi </v>
      </c>
      <c r="H1258" s="6" t="s">
        <v>4022</v>
      </c>
      <c r="I1258" t="str">
        <f t="shared" si="81"/>
        <v>burgdorferi 94a</v>
      </c>
      <c r="J1258" t="s">
        <v>12</v>
      </c>
      <c r="K1258" t="s">
        <v>3466</v>
      </c>
      <c r="L1258" t="s">
        <v>3467</v>
      </c>
      <c r="M1258">
        <v>28.038</v>
      </c>
      <c r="N1258">
        <v>24.449000000000002</v>
      </c>
      <c r="O1258" s="7">
        <v>19</v>
      </c>
      <c r="P1258" t="s">
        <v>18</v>
      </c>
      <c r="Q1258" t="s">
        <v>18</v>
      </c>
      <c r="R1258" t="s">
        <v>18</v>
      </c>
      <c r="S1258" s="7">
        <v>27</v>
      </c>
      <c r="T1258" s="7">
        <v>8</v>
      </c>
    </row>
    <row r="1259" spans="1:20" x14ac:dyDescent="0.25">
      <c r="A1259" s="6">
        <v>1258</v>
      </c>
      <c r="B1259" s="6" t="s">
        <v>4044</v>
      </c>
      <c r="C1259" s="6" t="s">
        <v>4045</v>
      </c>
      <c r="D1259" s="6" t="s">
        <v>4046</v>
      </c>
      <c r="E1259" s="6" t="str">
        <f t="shared" si="78"/>
        <v>Borrelia burgdorferi 94a</v>
      </c>
      <c r="F1259" s="6" t="str">
        <f t="shared" si="79"/>
        <v xml:space="preserve">Borrelia </v>
      </c>
      <c r="G1259" s="6" t="str">
        <f t="shared" si="80"/>
        <v xml:space="preserve">burgdorferi </v>
      </c>
      <c r="H1259" s="6" t="s">
        <v>4022</v>
      </c>
      <c r="I1259" t="str">
        <f t="shared" si="81"/>
        <v>burgdorferi 94a</v>
      </c>
      <c r="J1259" t="s">
        <v>12</v>
      </c>
      <c r="K1259" t="s">
        <v>3466</v>
      </c>
      <c r="L1259" t="s">
        <v>3467</v>
      </c>
      <c r="M1259">
        <v>8.6959999999999997</v>
      </c>
      <c r="N1259">
        <v>23.700600000000001</v>
      </c>
      <c r="O1259" s="7">
        <v>8</v>
      </c>
      <c r="P1259" t="s">
        <v>18</v>
      </c>
      <c r="Q1259" t="s">
        <v>18</v>
      </c>
      <c r="R1259" t="s">
        <v>18</v>
      </c>
      <c r="S1259" s="7">
        <v>9</v>
      </c>
      <c r="T1259" s="7">
        <v>1</v>
      </c>
    </row>
    <row r="1260" spans="1:20" x14ac:dyDescent="0.25">
      <c r="A1260" s="6">
        <v>1259</v>
      </c>
      <c r="B1260" s="6" t="s">
        <v>4047</v>
      </c>
      <c r="C1260" s="6" t="s">
        <v>4048</v>
      </c>
      <c r="D1260" s="6" t="s">
        <v>4049</v>
      </c>
      <c r="E1260" s="6" t="str">
        <f t="shared" si="78"/>
        <v>Borrelia burgdorferi 94a</v>
      </c>
      <c r="F1260" s="6" t="str">
        <f t="shared" si="79"/>
        <v xml:space="preserve">Borrelia </v>
      </c>
      <c r="G1260" s="6" t="str">
        <f t="shared" si="80"/>
        <v xml:space="preserve">burgdorferi </v>
      </c>
      <c r="H1260" s="6" t="s">
        <v>4022</v>
      </c>
      <c r="I1260" t="str">
        <f t="shared" si="81"/>
        <v>burgdorferi 94a</v>
      </c>
      <c r="J1260" t="s">
        <v>12</v>
      </c>
      <c r="K1260" t="s">
        <v>3466</v>
      </c>
      <c r="L1260" t="s">
        <v>3467</v>
      </c>
      <c r="M1260">
        <v>30.815999999999999</v>
      </c>
      <c r="N1260">
        <v>29.053100000000001</v>
      </c>
      <c r="O1260" s="7">
        <v>39</v>
      </c>
      <c r="P1260" t="s">
        <v>18</v>
      </c>
      <c r="Q1260" t="s">
        <v>18</v>
      </c>
      <c r="R1260" t="s">
        <v>18</v>
      </c>
      <c r="S1260" s="7">
        <v>43</v>
      </c>
      <c r="T1260" s="7">
        <v>4</v>
      </c>
    </row>
    <row r="1261" spans="1:20" x14ac:dyDescent="0.25">
      <c r="A1261" s="6">
        <v>1260</v>
      </c>
      <c r="B1261" s="6" t="s">
        <v>4050</v>
      </c>
      <c r="C1261" s="6" t="s">
        <v>4051</v>
      </c>
      <c r="D1261" s="6" t="s">
        <v>4052</v>
      </c>
      <c r="E1261" s="6" t="str">
        <f t="shared" si="78"/>
        <v>Borrelia burgdorferi 94a</v>
      </c>
      <c r="F1261" s="6" t="str">
        <f t="shared" si="79"/>
        <v xml:space="preserve">Borrelia </v>
      </c>
      <c r="G1261" s="6" t="str">
        <f t="shared" si="80"/>
        <v xml:space="preserve">burgdorferi </v>
      </c>
      <c r="H1261" s="6" t="s">
        <v>4022</v>
      </c>
      <c r="I1261" t="str">
        <f t="shared" si="81"/>
        <v>burgdorferi 94a</v>
      </c>
      <c r="J1261" t="s">
        <v>12</v>
      </c>
      <c r="K1261" t="s">
        <v>3466</v>
      </c>
      <c r="L1261" t="s">
        <v>3467</v>
      </c>
      <c r="M1261">
        <v>26.181000000000001</v>
      </c>
      <c r="N1261">
        <v>25.19</v>
      </c>
      <c r="O1261" s="7">
        <v>22</v>
      </c>
      <c r="P1261" t="s">
        <v>18</v>
      </c>
      <c r="Q1261" t="s">
        <v>18</v>
      </c>
      <c r="R1261" t="s">
        <v>18</v>
      </c>
      <c r="S1261" s="7">
        <v>22</v>
      </c>
      <c r="T1261" s="7" t="s">
        <v>18</v>
      </c>
    </row>
    <row r="1262" spans="1:20" x14ac:dyDescent="0.25">
      <c r="A1262" s="6">
        <v>1261</v>
      </c>
      <c r="B1262" s="6" t="s">
        <v>4053</v>
      </c>
      <c r="C1262" s="6" t="s">
        <v>4054</v>
      </c>
      <c r="D1262" s="6" t="s">
        <v>4055</v>
      </c>
      <c r="E1262" s="6" t="str">
        <f t="shared" si="78"/>
        <v>Borrelia burgdorferi 94a</v>
      </c>
      <c r="F1262" s="6" t="str">
        <f t="shared" si="79"/>
        <v xml:space="preserve">Borrelia </v>
      </c>
      <c r="G1262" s="6" t="str">
        <f t="shared" si="80"/>
        <v xml:space="preserve">burgdorferi </v>
      </c>
      <c r="H1262" s="6" t="s">
        <v>4022</v>
      </c>
      <c r="I1262" t="str">
        <f t="shared" si="81"/>
        <v>burgdorferi 94a</v>
      </c>
      <c r="J1262" t="s">
        <v>12</v>
      </c>
      <c r="K1262" t="s">
        <v>3466</v>
      </c>
      <c r="L1262" t="s">
        <v>3467</v>
      </c>
      <c r="M1262">
        <v>26.507000000000001</v>
      </c>
      <c r="N1262">
        <v>26.317599999999999</v>
      </c>
      <c r="O1262" s="7">
        <v>26</v>
      </c>
      <c r="P1262" t="s">
        <v>18</v>
      </c>
      <c r="Q1262" t="s">
        <v>18</v>
      </c>
      <c r="R1262" t="s">
        <v>18</v>
      </c>
      <c r="S1262" s="7">
        <v>26</v>
      </c>
      <c r="T1262" s="7" t="s">
        <v>18</v>
      </c>
    </row>
    <row r="1263" spans="1:20" x14ac:dyDescent="0.25">
      <c r="A1263" s="6">
        <v>1262</v>
      </c>
      <c r="B1263" s="6" t="s">
        <v>4056</v>
      </c>
      <c r="C1263" s="6" t="s">
        <v>4057</v>
      </c>
      <c r="D1263" s="6" t="s">
        <v>4058</v>
      </c>
      <c r="E1263" s="6" t="str">
        <f t="shared" si="78"/>
        <v>Borrelia burgdorferi 94a</v>
      </c>
      <c r="F1263" s="6" t="str">
        <f t="shared" si="79"/>
        <v xml:space="preserve">Borrelia </v>
      </c>
      <c r="G1263" s="6" t="str">
        <f t="shared" si="80"/>
        <v xml:space="preserve">burgdorferi </v>
      </c>
      <c r="H1263" s="6" t="s">
        <v>4022</v>
      </c>
      <c r="I1263" t="str">
        <f t="shared" si="81"/>
        <v>burgdorferi 94a</v>
      </c>
      <c r="J1263" t="s">
        <v>12</v>
      </c>
      <c r="K1263" t="s">
        <v>3466</v>
      </c>
      <c r="L1263" t="s">
        <v>3467</v>
      </c>
      <c r="M1263">
        <v>28.234000000000002</v>
      </c>
      <c r="N1263">
        <v>25.4941</v>
      </c>
      <c r="O1263" s="7">
        <v>25</v>
      </c>
      <c r="P1263" t="s">
        <v>18</v>
      </c>
      <c r="Q1263" t="s">
        <v>18</v>
      </c>
      <c r="R1263" t="s">
        <v>18</v>
      </c>
      <c r="S1263" s="7">
        <v>29</v>
      </c>
      <c r="T1263" s="7">
        <v>4</v>
      </c>
    </row>
    <row r="1264" spans="1:20" x14ac:dyDescent="0.25">
      <c r="A1264" s="6">
        <v>1263</v>
      </c>
      <c r="B1264" s="6" t="s">
        <v>4059</v>
      </c>
      <c r="C1264" s="6" t="s">
        <v>4060</v>
      </c>
      <c r="D1264" s="6" t="s">
        <v>4061</v>
      </c>
      <c r="E1264" s="6" t="str">
        <f t="shared" si="78"/>
        <v>Borrelia burgdorferi 94a</v>
      </c>
      <c r="F1264" s="6" t="str">
        <f t="shared" si="79"/>
        <v xml:space="preserve">Borrelia </v>
      </c>
      <c r="G1264" s="6" t="str">
        <f t="shared" si="80"/>
        <v xml:space="preserve">burgdorferi </v>
      </c>
      <c r="H1264" s="6" t="s">
        <v>4022</v>
      </c>
      <c r="I1264" t="str">
        <f t="shared" si="81"/>
        <v>burgdorferi 94a</v>
      </c>
      <c r="J1264" t="s">
        <v>12</v>
      </c>
      <c r="K1264" t="s">
        <v>3466</v>
      </c>
      <c r="L1264" t="s">
        <v>3467</v>
      </c>
      <c r="M1264">
        <v>53.756</v>
      </c>
      <c r="N1264">
        <v>28.1494</v>
      </c>
      <c r="O1264" s="7">
        <v>64</v>
      </c>
      <c r="P1264" t="s">
        <v>18</v>
      </c>
      <c r="Q1264" t="s">
        <v>18</v>
      </c>
      <c r="R1264" t="s">
        <v>18</v>
      </c>
      <c r="S1264" s="7">
        <v>64</v>
      </c>
      <c r="T1264" s="7" t="s">
        <v>18</v>
      </c>
    </row>
    <row r="1265" spans="1:20" x14ac:dyDescent="0.25">
      <c r="A1265" s="6">
        <v>1264</v>
      </c>
      <c r="B1265" s="6" t="s">
        <v>3495</v>
      </c>
      <c r="C1265" s="6" t="s">
        <v>4062</v>
      </c>
      <c r="D1265" s="6" t="s">
        <v>4063</v>
      </c>
      <c r="E1265" s="6" t="str">
        <f t="shared" si="78"/>
        <v>Borrelia burgdorferi B31</v>
      </c>
      <c r="F1265" s="6" t="str">
        <f t="shared" si="79"/>
        <v xml:space="preserve">Borrelia </v>
      </c>
      <c r="G1265" s="6" t="str">
        <f t="shared" si="80"/>
        <v xml:space="preserve">burgdorferi </v>
      </c>
      <c r="H1265" s="6" t="s">
        <v>3649</v>
      </c>
      <c r="I1265" t="str">
        <f t="shared" si="81"/>
        <v>burgdorferi B31</v>
      </c>
      <c r="J1265" t="s">
        <v>12</v>
      </c>
      <c r="K1265" t="s">
        <v>3466</v>
      </c>
      <c r="L1265" t="s">
        <v>3467</v>
      </c>
      <c r="M1265">
        <v>53.656999999999996</v>
      </c>
      <c r="N1265">
        <v>28.138000000000002</v>
      </c>
      <c r="O1265" s="7">
        <v>54</v>
      </c>
      <c r="P1265" t="s">
        <v>18</v>
      </c>
      <c r="Q1265" t="s">
        <v>18</v>
      </c>
      <c r="R1265" t="s">
        <v>18</v>
      </c>
      <c r="S1265" s="7">
        <v>65</v>
      </c>
      <c r="T1265" s="7">
        <v>11</v>
      </c>
    </row>
    <row r="1266" spans="1:20" x14ac:dyDescent="0.25">
      <c r="A1266" s="6">
        <v>1265</v>
      </c>
      <c r="B1266" s="6" t="s">
        <v>3468</v>
      </c>
      <c r="C1266" s="6" t="s">
        <v>4064</v>
      </c>
      <c r="D1266" s="6" t="s">
        <v>4065</v>
      </c>
      <c r="E1266" s="6" t="str">
        <f t="shared" si="78"/>
        <v>Borrelia burgdorferi B31</v>
      </c>
      <c r="F1266" s="6" t="str">
        <f t="shared" si="79"/>
        <v xml:space="preserve">Borrelia </v>
      </c>
      <c r="G1266" s="6" t="str">
        <f t="shared" si="80"/>
        <v xml:space="preserve">burgdorferi </v>
      </c>
      <c r="H1266" s="6" t="s">
        <v>3649</v>
      </c>
      <c r="I1266" t="str">
        <f t="shared" si="81"/>
        <v>burgdorferi B31</v>
      </c>
      <c r="J1266" t="s">
        <v>12</v>
      </c>
      <c r="K1266" t="s">
        <v>3466</v>
      </c>
      <c r="L1266" t="s">
        <v>3467</v>
      </c>
      <c r="M1266">
        <v>26.498000000000001</v>
      </c>
      <c r="N1266">
        <v>26.3001</v>
      </c>
      <c r="O1266" s="7">
        <v>24</v>
      </c>
      <c r="P1266" t="s">
        <v>18</v>
      </c>
      <c r="Q1266" t="s">
        <v>18</v>
      </c>
      <c r="R1266" t="s">
        <v>18</v>
      </c>
      <c r="S1266" s="7">
        <v>26</v>
      </c>
      <c r="T1266" s="7">
        <v>2</v>
      </c>
    </row>
    <row r="1267" spans="1:20" x14ac:dyDescent="0.25">
      <c r="A1267" s="6">
        <v>1266</v>
      </c>
      <c r="B1267" s="6" t="s">
        <v>3517</v>
      </c>
      <c r="C1267" s="6" t="s">
        <v>4066</v>
      </c>
      <c r="D1267" s="6" t="s">
        <v>4067</v>
      </c>
      <c r="E1267" s="6" t="str">
        <f t="shared" si="78"/>
        <v>Borrelia burgdorferi B31</v>
      </c>
      <c r="F1267" s="6" t="str">
        <f t="shared" si="79"/>
        <v xml:space="preserve">Borrelia </v>
      </c>
      <c r="G1267" s="6" t="str">
        <f t="shared" si="80"/>
        <v xml:space="preserve">burgdorferi </v>
      </c>
      <c r="H1267" s="6" t="s">
        <v>3649</v>
      </c>
      <c r="I1267" t="str">
        <f t="shared" si="81"/>
        <v>burgdorferi B31</v>
      </c>
      <c r="J1267" t="s">
        <v>12</v>
      </c>
      <c r="K1267" t="s">
        <v>3466</v>
      </c>
      <c r="L1267" t="s">
        <v>3467</v>
      </c>
      <c r="M1267">
        <v>30.651</v>
      </c>
      <c r="N1267">
        <v>29.320399999999999</v>
      </c>
      <c r="O1267" s="7">
        <v>32</v>
      </c>
      <c r="P1267" t="s">
        <v>18</v>
      </c>
      <c r="Q1267" t="s">
        <v>18</v>
      </c>
      <c r="R1267" t="s">
        <v>18</v>
      </c>
      <c r="S1267" s="7">
        <v>42</v>
      </c>
      <c r="T1267" s="7">
        <v>8</v>
      </c>
    </row>
    <row r="1268" spans="1:20" x14ac:dyDescent="0.25">
      <c r="A1268" s="6">
        <v>1267</v>
      </c>
      <c r="B1268" s="6" t="s">
        <v>3578</v>
      </c>
      <c r="C1268" s="6" t="s">
        <v>4068</v>
      </c>
      <c r="D1268" s="6" t="s">
        <v>4069</v>
      </c>
      <c r="E1268" s="6" t="str">
        <f t="shared" si="78"/>
        <v>Borrelia burgdorferi B31</v>
      </c>
      <c r="F1268" s="6" t="str">
        <f t="shared" si="79"/>
        <v xml:space="preserve">Borrelia </v>
      </c>
      <c r="G1268" s="6" t="str">
        <f t="shared" si="80"/>
        <v xml:space="preserve">burgdorferi </v>
      </c>
      <c r="H1268" s="6" t="s">
        <v>3649</v>
      </c>
      <c r="I1268" t="str">
        <f t="shared" si="81"/>
        <v>burgdorferi B31</v>
      </c>
      <c r="J1268" t="s">
        <v>12</v>
      </c>
      <c r="K1268" t="s">
        <v>3466</v>
      </c>
      <c r="L1268" t="s">
        <v>3467</v>
      </c>
      <c r="M1268">
        <v>24.177</v>
      </c>
      <c r="N1268">
        <v>23.3569</v>
      </c>
      <c r="O1268" s="7">
        <v>9</v>
      </c>
      <c r="P1268" t="s">
        <v>18</v>
      </c>
      <c r="Q1268" t="s">
        <v>18</v>
      </c>
      <c r="R1268" t="s">
        <v>18</v>
      </c>
      <c r="S1268" s="7">
        <v>16</v>
      </c>
      <c r="T1268" s="7">
        <v>6</v>
      </c>
    </row>
    <row r="1269" spans="1:20" x14ac:dyDescent="0.25">
      <c r="A1269" s="6">
        <v>1268</v>
      </c>
      <c r="B1269" s="6" t="s">
        <v>3659</v>
      </c>
      <c r="C1269" s="6" t="s">
        <v>4070</v>
      </c>
      <c r="D1269" s="6" t="s">
        <v>4071</v>
      </c>
      <c r="E1269" s="6" t="str">
        <f t="shared" si="78"/>
        <v>Borrelia burgdorferi B31</v>
      </c>
      <c r="F1269" s="6" t="str">
        <f t="shared" si="79"/>
        <v xml:space="preserve">Borrelia </v>
      </c>
      <c r="G1269" s="6" t="str">
        <f t="shared" si="80"/>
        <v xml:space="preserve">burgdorferi </v>
      </c>
      <c r="H1269" s="6" t="s">
        <v>3649</v>
      </c>
      <c r="I1269" t="str">
        <f t="shared" si="81"/>
        <v>burgdorferi B31</v>
      </c>
      <c r="J1269" t="s">
        <v>12</v>
      </c>
      <c r="K1269" t="s">
        <v>3466</v>
      </c>
      <c r="L1269" t="s">
        <v>3467</v>
      </c>
      <c r="M1269">
        <v>18.777000000000001</v>
      </c>
      <c r="N1269">
        <v>20.647600000000001</v>
      </c>
      <c r="O1269" s="7">
        <v>10</v>
      </c>
      <c r="P1269" t="s">
        <v>18</v>
      </c>
      <c r="Q1269" t="s">
        <v>18</v>
      </c>
      <c r="R1269" t="s">
        <v>18</v>
      </c>
      <c r="S1269" s="7">
        <v>11</v>
      </c>
      <c r="T1269" s="7">
        <v>1</v>
      </c>
    </row>
    <row r="1270" spans="1:20" x14ac:dyDescent="0.25">
      <c r="A1270" s="6">
        <v>1269</v>
      </c>
      <c r="B1270" s="6" t="s">
        <v>3489</v>
      </c>
      <c r="C1270" s="6" t="s">
        <v>4072</v>
      </c>
      <c r="D1270" s="6" t="s">
        <v>4073</v>
      </c>
      <c r="E1270" s="6" t="str">
        <f t="shared" si="78"/>
        <v>Borrelia burgdorferi B31</v>
      </c>
      <c r="F1270" s="6" t="str">
        <f t="shared" si="79"/>
        <v xml:space="preserve">Borrelia </v>
      </c>
      <c r="G1270" s="6" t="str">
        <f t="shared" si="80"/>
        <v xml:space="preserve">burgdorferi </v>
      </c>
      <c r="H1270" s="6" t="s">
        <v>3649</v>
      </c>
      <c r="I1270" t="str">
        <f t="shared" si="81"/>
        <v>burgdorferi B31</v>
      </c>
      <c r="J1270" t="s">
        <v>12</v>
      </c>
      <c r="K1270" t="s">
        <v>3466</v>
      </c>
      <c r="L1270" t="s">
        <v>3467</v>
      </c>
      <c r="M1270">
        <v>30.298999999999999</v>
      </c>
      <c r="N1270">
        <v>29.291399999999999</v>
      </c>
      <c r="O1270" s="7">
        <v>40</v>
      </c>
      <c r="P1270" t="s">
        <v>18</v>
      </c>
      <c r="Q1270" t="s">
        <v>18</v>
      </c>
      <c r="R1270" t="s">
        <v>18</v>
      </c>
      <c r="S1270" s="7">
        <v>42</v>
      </c>
      <c r="T1270" s="7">
        <v>2</v>
      </c>
    </row>
    <row r="1271" spans="1:20" x14ac:dyDescent="0.25">
      <c r="A1271" s="6">
        <v>1270</v>
      </c>
      <c r="B1271" s="6" t="s">
        <v>3504</v>
      </c>
      <c r="C1271" s="6" t="s">
        <v>4074</v>
      </c>
      <c r="D1271" s="6" t="s">
        <v>4075</v>
      </c>
      <c r="E1271" s="6" t="str">
        <f t="shared" si="78"/>
        <v>Borrelia burgdorferi B31</v>
      </c>
      <c r="F1271" s="6" t="str">
        <f t="shared" si="79"/>
        <v xml:space="preserve">Borrelia </v>
      </c>
      <c r="G1271" s="6" t="str">
        <f t="shared" si="80"/>
        <v xml:space="preserve">burgdorferi </v>
      </c>
      <c r="H1271" s="6" t="s">
        <v>3649</v>
      </c>
      <c r="I1271" t="str">
        <f t="shared" si="81"/>
        <v>burgdorferi B31</v>
      </c>
      <c r="J1271" t="s">
        <v>12</v>
      </c>
      <c r="K1271" t="s">
        <v>3466</v>
      </c>
      <c r="L1271" t="s">
        <v>3467</v>
      </c>
      <c r="M1271">
        <v>38.829000000000001</v>
      </c>
      <c r="N1271">
        <v>26.070699999999999</v>
      </c>
      <c r="O1271" s="7">
        <v>28</v>
      </c>
      <c r="P1271" t="s">
        <v>18</v>
      </c>
      <c r="Q1271" t="s">
        <v>18</v>
      </c>
      <c r="R1271" t="s">
        <v>18</v>
      </c>
      <c r="S1271" s="7">
        <v>36</v>
      </c>
      <c r="T1271" s="7">
        <v>7</v>
      </c>
    </row>
    <row r="1272" spans="1:20" x14ac:dyDescent="0.25">
      <c r="A1272" s="6">
        <v>1271</v>
      </c>
      <c r="B1272" s="6" t="s">
        <v>3483</v>
      </c>
      <c r="C1272" s="6" t="s">
        <v>4076</v>
      </c>
      <c r="D1272" s="6" t="s">
        <v>4077</v>
      </c>
      <c r="E1272" s="6" t="str">
        <f t="shared" si="78"/>
        <v>Borrelia burgdorferi B31</v>
      </c>
      <c r="F1272" s="6" t="str">
        <f t="shared" si="79"/>
        <v xml:space="preserve">Borrelia </v>
      </c>
      <c r="G1272" s="6" t="str">
        <f t="shared" si="80"/>
        <v xml:space="preserve">burgdorferi </v>
      </c>
      <c r="H1272" s="6" t="s">
        <v>3649</v>
      </c>
      <c r="I1272" t="str">
        <f t="shared" si="81"/>
        <v>burgdorferi B31</v>
      </c>
      <c r="J1272" t="s">
        <v>12</v>
      </c>
      <c r="K1272" t="s">
        <v>3466</v>
      </c>
      <c r="L1272" t="s">
        <v>3467</v>
      </c>
      <c r="M1272">
        <v>27.323</v>
      </c>
      <c r="N1272">
        <v>24.525099999999998</v>
      </c>
      <c r="O1272" s="7">
        <v>19</v>
      </c>
      <c r="P1272" t="s">
        <v>18</v>
      </c>
      <c r="Q1272" t="s">
        <v>18</v>
      </c>
      <c r="R1272" t="s">
        <v>18</v>
      </c>
      <c r="S1272" s="7">
        <v>25</v>
      </c>
      <c r="T1272" s="7">
        <v>6</v>
      </c>
    </row>
    <row r="1273" spans="1:20" x14ac:dyDescent="0.25">
      <c r="A1273" s="6">
        <v>1272</v>
      </c>
      <c r="B1273" s="6" t="s">
        <v>4078</v>
      </c>
      <c r="C1273" s="6" t="s">
        <v>4079</v>
      </c>
      <c r="D1273" s="6" t="s">
        <v>4080</v>
      </c>
      <c r="E1273" s="6" t="str">
        <f t="shared" si="78"/>
        <v>Borrelia burgdorferi B31</v>
      </c>
      <c r="F1273" s="6" t="str">
        <f t="shared" si="79"/>
        <v xml:space="preserve">Borrelia </v>
      </c>
      <c r="G1273" s="6" t="str">
        <f t="shared" si="80"/>
        <v xml:space="preserve">burgdorferi </v>
      </c>
      <c r="H1273" s="6" t="s">
        <v>3649</v>
      </c>
      <c r="I1273" t="str">
        <f t="shared" si="81"/>
        <v>burgdorferi B31</v>
      </c>
      <c r="J1273" t="s">
        <v>12</v>
      </c>
      <c r="K1273" t="s">
        <v>3466</v>
      </c>
      <c r="L1273" t="s">
        <v>3467</v>
      </c>
      <c r="M1273">
        <v>5.2279999999999998</v>
      </c>
      <c r="N1273">
        <v>23.833200000000001</v>
      </c>
      <c r="O1273" s="7">
        <v>6</v>
      </c>
      <c r="P1273" t="s">
        <v>18</v>
      </c>
      <c r="Q1273" t="s">
        <v>18</v>
      </c>
      <c r="R1273" t="s">
        <v>18</v>
      </c>
      <c r="S1273" s="7">
        <v>6</v>
      </c>
      <c r="T1273" s="7" t="s">
        <v>18</v>
      </c>
    </row>
    <row r="1274" spans="1:20" x14ac:dyDescent="0.25">
      <c r="A1274" s="6">
        <v>1273</v>
      </c>
      <c r="B1274" s="6" t="s">
        <v>3501</v>
      </c>
      <c r="C1274" s="6" t="s">
        <v>4081</v>
      </c>
      <c r="D1274" s="6" t="s">
        <v>4082</v>
      </c>
      <c r="E1274" s="6" t="str">
        <f t="shared" si="78"/>
        <v>Borrelia burgdorferi B31</v>
      </c>
      <c r="F1274" s="6" t="str">
        <f t="shared" si="79"/>
        <v xml:space="preserve">Borrelia </v>
      </c>
      <c r="G1274" s="6" t="str">
        <f t="shared" si="80"/>
        <v xml:space="preserve">burgdorferi </v>
      </c>
      <c r="H1274" s="6" t="s">
        <v>3649</v>
      </c>
      <c r="I1274" t="str">
        <f t="shared" si="81"/>
        <v>burgdorferi B31</v>
      </c>
      <c r="J1274" t="s">
        <v>12</v>
      </c>
      <c r="K1274" t="s">
        <v>3466</v>
      </c>
      <c r="L1274" t="s">
        <v>3467</v>
      </c>
      <c r="M1274">
        <v>28.155000000000001</v>
      </c>
      <c r="N1274">
        <v>32.747300000000003</v>
      </c>
      <c r="O1274" s="7">
        <v>16</v>
      </c>
      <c r="P1274" t="s">
        <v>18</v>
      </c>
      <c r="Q1274" t="s">
        <v>18</v>
      </c>
      <c r="R1274" t="s">
        <v>18</v>
      </c>
      <c r="S1274" s="7">
        <v>33</v>
      </c>
      <c r="T1274" s="7">
        <v>17</v>
      </c>
    </row>
    <row r="1275" spans="1:20" x14ac:dyDescent="0.25">
      <c r="A1275" s="6">
        <v>1274</v>
      </c>
      <c r="B1275" s="6" t="s">
        <v>3631</v>
      </c>
      <c r="C1275" s="6" t="s">
        <v>4083</v>
      </c>
      <c r="D1275" s="6" t="s">
        <v>4084</v>
      </c>
      <c r="E1275" s="6" t="str">
        <f t="shared" si="78"/>
        <v>Borrelia burgdorferi B31</v>
      </c>
      <c r="F1275" s="6" t="str">
        <f t="shared" si="79"/>
        <v xml:space="preserve">Borrelia </v>
      </c>
      <c r="G1275" s="6" t="str">
        <f t="shared" si="80"/>
        <v xml:space="preserve">burgdorferi </v>
      </c>
      <c r="H1275" s="6" t="s">
        <v>3649</v>
      </c>
      <c r="I1275" t="str">
        <f t="shared" si="81"/>
        <v>burgdorferi B31</v>
      </c>
      <c r="J1275" t="s">
        <v>12</v>
      </c>
      <c r="K1275" t="s">
        <v>3466</v>
      </c>
      <c r="L1275" t="s">
        <v>3467</v>
      </c>
      <c r="M1275">
        <v>29.838000000000001</v>
      </c>
      <c r="N1275">
        <v>29.3384</v>
      </c>
      <c r="O1275" s="7">
        <v>40</v>
      </c>
      <c r="P1275" t="s">
        <v>18</v>
      </c>
      <c r="Q1275" t="s">
        <v>18</v>
      </c>
      <c r="R1275" t="s">
        <v>18</v>
      </c>
      <c r="S1275" s="7">
        <v>41</v>
      </c>
      <c r="T1275" s="7">
        <v>1</v>
      </c>
    </row>
    <row r="1276" spans="1:20" x14ac:dyDescent="0.25">
      <c r="A1276" s="6">
        <v>1275</v>
      </c>
      <c r="B1276" s="6" t="s">
        <v>3613</v>
      </c>
      <c r="C1276" s="6" t="s">
        <v>4085</v>
      </c>
      <c r="D1276" s="6" t="s">
        <v>4086</v>
      </c>
      <c r="E1276" s="6" t="str">
        <f t="shared" si="78"/>
        <v>Borrelia burgdorferi B31</v>
      </c>
      <c r="F1276" s="6" t="str">
        <f t="shared" si="79"/>
        <v xml:space="preserve">Borrelia </v>
      </c>
      <c r="G1276" s="6" t="str">
        <f t="shared" si="80"/>
        <v xml:space="preserve">burgdorferi </v>
      </c>
      <c r="H1276" s="6" t="s">
        <v>3649</v>
      </c>
      <c r="I1276" t="str">
        <f t="shared" si="81"/>
        <v>burgdorferi B31</v>
      </c>
      <c r="J1276" t="s">
        <v>12</v>
      </c>
      <c r="K1276" t="s">
        <v>3466</v>
      </c>
      <c r="L1276" t="s">
        <v>3467</v>
      </c>
      <c r="M1276">
        <v>9.3859999999999992</v>
      </c>
      <c r="N1276">
        <v>23.694900000000001</v>
      </c>
      <c r="O1276" s="7">
        <v>11</v>
      </c>
      <c r="P1276" t="s">
        <v>18</v>
      </c>
      <c r="Q1276" t="s">
        <v>18</v>
      </c>
      <c r="R1276" t="s">
        <v>18</v>
      </c>
      <c r="S1276" s="7">
        <v>11</v>
      </c>
      <c r="T1276" s="7" t="s">
        <v>18</v>
      </c>
    </row>
    <row r="1277" spans="1:20" x14ac:dyDescent="0.25">
      <c r="A1277" s="6">
        <v>1276</v>
      </c>
      <c r="B1277" s="6" t="s">
        <v>3492</v>
      </c>
      <c r="C1277" s="6" t="s">
        <v>4087</v>
      </c>
      <c r="D1277" s="6" t="s">
        <v>4088</v>
      </c>
      <c r="E1277" s="6" t="str">
        <f t="shared" si="78"/>
        <v>Borrelia burgdorferi B31</v>
      </c>
      <c r="F1277" s="6" t="str">
        <f t="shared" si="79"/>
        <v xml:space="preserve">Borrelia </v>
      </c>
      <c r="G1277" s="6" t="str">
        <f t="shared" si="80"/>
        <v xml:space="preserve">burgdorferi </v>
      </c>
      <c r="H1277" s="6" t="s">
        <v>3649</v>
      </c>
      <c r="I1277" t="str">
        <f t="shared" si="81"/>
        <v>burgdorferi B31</v>
      </c>
      <c r="J1277" t="s">
        <v>12</v>
      </c>
      <c r="K1277" t="s">
        <v>3466</v>
      </c>
      <c r="L1277" t="s">
        <v>3467</v>
      </c>
      <c r="M1277">
        <v>29.765999999999998</v>
      </c>
      <c r="N1277">
        <v>31.6435</v>
      </c>
      <c r="O1277" s="7">
        <v>29</v>
      </c>
      <c r="P1277" t="s">
        <v>18</v>
      </c>
      <c r="Q1277" t="s">
        <v>18</v>
      </c>
      <c r="R1277" t="s">
        <v>18</v>
      </c>
      <c r="S1277" s="7">
        <v>33</v>
      </c>
      <c r="T1277" s="7">
        <v>3</v>
      </c>
    </row>
    <row r="1278" spans="1:20" x14ac:dyDescent="0.25">
      <c r="A1278" s="6">
        <v>1277</v>
      </c>
      <c r="B1278" s="6" t="s">
        <v>3540</v>
      </c>
      <c r="C1278" s="6" t="s">
        <v>4089</v>
      </c>
      <c r="D1278" s="6" t="s">
        <v>4090</v>
      </c>
      <c r="E1278" s="6" t="str">
        <f t="shared" si="78"/>
        <v>Borrelia burgdorferi B31</v>
      </c>
      <c r="F1278" s="6" t="str">
        <f t="shared" si="79"/>
        <v xml:space="preserve">Borrelia </v>
      </c>
      <c r="G1278" s="6" t="str">
        <f t="shared" si="80"/>
        <v xml:space="preserve">burgdorferi </v>
      </c>
      <c r="H1278" s="6" t="s">
        <v>3649</v>
      </c>
      <c r="I1278" t="str">
        <f t="shared" si="81"/>
        <v>burgdorferi B31</v>
      </c>
      <c r="J1278" t="s">
        <v>12</v>
      </c>
      <c r="K1278" t="s">
        <v>3466</v>
      </c>
      <c r="L1278" t="s">
        <v>3467</v>
      </c>
      <c r="M1278">
        <v>30.8</v>
      </c>
      <c r="N1278">
        <v>29.0747</v>
      </c>
      <c r="O1278" s="7">
        <v>44</v>
      </c>
      <c r="P1278" t="s">
        <v>18</v>
      </c>
      <c r="Q1278" t="s">
        <v>18</v>
      </c>
      <c r="R1278" t="s">
        <v>18</v>
      </c>
      <c r="S1278" s="7">
        <v>44</v>
      </c>
      <c r="T1278" s="7" t="s">
        <v>18</v>
      </c>
    </row>
    <row r="1279" spans="1:20" x14ac:dyDescent="0.25">
      <c r="A1279" s="6">
        <v>1278</v>
      </c>
      <c r="B1279" s="6" t="s">
        <v>3474</v>
      </c>
      <c r="C1279" s="6" t="s">
        <v>4091</v>
      </c>
      <c r="D1279" s="6" t="s">
        <v>4092</v>
      </c>
      <c r="E1279" s="6" t="str">
        <f t="shared" si="78"/>
        <v>Borrelia burgdorferi B31</v>
      </c>
      <c r="F1279" s="6" t="str">
        <f t="shared" si="79"/>
        <v xml:space="preserve">Borrelia </v>
      </c>
      <c r="G1279" s="6" t="str">
        <f t="shared" si="80"/>
        <v xml:space="preserve">burgdorferi </v>
      </c>
      <c r="H1279" s="6" t="s">
        <v>3649</v>
      </c>
      <c r="I1279" t="str">
        <f t="shared" si="81"/>
        <v>burgdorferi B31</v>
      </c>
      <c r="J1279" t="s">
        <v>12</v>
      </c>
      <c r="K1279" t="s">
        <v>3466</v>
      </c>
      <c r="L1279" t="s">
        <v>3467</v>
      </c>
      <c r="M1279">
        <v>16.821000000000002</v>
      </c>
      <c r="N1279">
        <v>23.119900000000001</v>
      </c>
      <c r="O1279" s="7">
        <v>14</v>
      </c>
      <c r="P1279" t="s">
        <v>18</v>
      </c>
      <c r="Q1279" t="s">
        <v>18</v>
      </c>
      <c r="R1279" t="s">
        <v>18</v>
      </c>
      <c r="S1279" s="7">
        <v>19</v>
      </c>
      <c r="T1279" s="7">
        <v>5</v>
      </c>
    </row>
    <row r="1280" spans="1:20" x14ac:dyDescent="0.25">
      <c r="A1280" s="6">
        <v>1279</v>
      </c>
      <c r="B1280" s="6" t="s">
        <v>3642</v>
      </c>
      <c r="C1280" s="6" t="s">
        <v>4093</v>
      </c>
      <c r="D1280" s="6" t="s">
        <v>4094</v>
      </c>
      <c r="E1280" s="6" t="str">
        <f t="shared" si="78"/>
        <v>Borrelia burgdorferi B31</v>
      </c>
      <c r="F1280" s="6" t="str">
        <f t="shared" si="79"/>
        <v xml:space="preserve">Borrelia </v>
      </c>
      <c r="G1280" s="6" t="str">
        <f t="shared" si="80"/>
        <v xml:space="preserve">burgdorferi </v>
      </c>
      <c r="H1280" s="6" t="s">
        <v>3649</v>
      </c>
      <c r="I1280" t="str">
        <f t="shared" si="81"/>
        <v>burgdorferi B31</v>
      </c>
      <c r="J1280" t="s">
        <v>12</v>
      </c>
      <c r="K1280" t="s">
        <v>3466</v>
      </c>
      <c r="L1280" t="s">
        <v>3467</v>
      </c>
      <c r="M1280">
        <v>52.970999999999997</v>
      </c>
      <c r="N1280">
        <v>27.288499999999999</v>
      </c>
      <c r="O1280" s="7">
        <v>50</v>
      </c>
      <c r="P1280" t="s">
        <v>18</v>
      </c>
      <c r="Q1280" t="s">
        <v>18</v>
      </c>
      <c r="R1280" t="s">
        <v>18</v>
      </c>
      <c r="S1280" s="7">
        <v>67</v>
      </c>
      <c r="T1280" s="7">
        <v>17</v>
      </c>
    </row>
    <row r="1281" spans="1:20" x14ac:dyDescent="0.25">
      <c r="A1281" s="6">
        <v>1280</v>
      </c>
      <c r="B1281" s="6" t="s">
        <v>3477</v>
      </c>
      <c r="C1281" s="6" t="s">
        <v>4095</v>
      </c>
      <c r="D1281" s="6" t="s">
        <v>4096</v>
      </c>
      <c r="E1281" s="6" t="str">
        <f t="shared" si="78"/>
        <v>Borrelia burgdorferi B31</v>
      </c>
      <c r="F1281" s="6" t="str">
        <f t="shared" si="79"/>
        <v xml:space="preserve">Borrelia </v>
      </c>
      <c r="G1281" s="6" t="str">
        <f t="shared" si="80"/>
        <v xml:space="preserve">burgdorferi </v>
      </c>
      <c r="H1281" s="6" t="s">
        <v>3649</v>
      </c>
      <c r="I1281" t="str">
        <f t="shared" si="81"/>
        <v>burgdorferi B31</v>
      </c>
      <c r="J1281" t="s">
        <v>12</v>
      </c>
      <c r="K1281" t="s">
        <v>3466</v>
      </c>
      <c r="L1281" t="s">
        <v>3467</v>
      </c>
      <c r="M1281">
        <v>30.222999999999999</v>
      </c>
      <c r="N1281">
        <v>28.8522</v>
      </c>
      <c r="O1281" s="7">
        <v>39</v>
      </c>
      <c r="P1281" t="s">
        <v>18</v>
      </c>
      <c r="Q1281" t="s">
        <v>18</v>
      </c>
      <c r="R1281" t="s">
        <v>18</v>
      </c>
      <c r="S1281" s="7">
        <v>42</v>
      </c>
      <c r="T1281" s="7">
        <v>3</v>
      </c>
    </row>
    <row r="1282" spans="1:20" x14ac:dyDescent="0.25">
      <c r="A1282" s="6">
        <v>1281</v>
      </c>
      <c r="B1282" s="6" t="s">
        <v>3486</v>
      </c>
      <c r="C1282" s="6" t="s">
        <v>4097</v>
      </c>
      <c r="D1282" s="6" t="s">
        <v>4098</v>
      </c>
      <c r="E1282" s="6" t="str">
        <f t="shared" si="78"/>
        <v>Borrelia burgdorferi B31</v>
      </c>
      <c r="F1282" s="6" t="str">
        <f t="shared" si="79"/>
        <v xml:space="preserve">Borrelia </v>
      </c>
      <c r="G1282" s="6" t="str">
        <f t="shared" si="80"/>
        <v xml:space="preserve">burgdorferi </v>
      </c>
      <c r="H1282" s="6" t="s">
        <v>3649</v>
      </c>
      <c r="I1282" t="str">
        <f t="shared" si="81"/>
        <v>burgdorferi B31</v>
      </c>
      <c r="J1282" t="s">
        <v>12</v>
      </c>
      <c r="K1282" t="s">
        <v>3466</v>
      </c>
      <c r="L1282" t="s">
        <v>3467</v>
      </c>
      <c r="M1282">
        <v>28.600999999999999</v>
      </c>
      <c r="N1282">
        <v>25.0411</v>
      </c>
      <c r="O1282" s="7">
        <v>19</v>
      </c>
      <c r="P1282" t="s">
        <v>18</v>
      </c>
      <c r="Q1282" t="s">
        <v>18</v>
      </c>
      <c r="R1282" t="s">
        <v>18</v>
      </c>
      <c r="S1282" s="7">
        <v>28</v>
      </c>
      <c r="T1282" s="7">
        <v>9</v>
      </c>
    </row>
    <row r="1283" spans="1:20" x14ac:dyDescent="0.25">
      <c r="A1283" s="6">
        <v>1282</v>
      </c>
      <c r="B1283" s="6" t="s">
        <v>3656</v>
      </c>
      <c r="C1283" s="6" t="s">
        <v>4099</v>
      </c>
      <c r="D1283" s="6" t="s">
        <v>4100</v>
      </c>
      <c r="E1283" s="6" t="str">
        <f t="shared" ref="E1283:E1346" si="82">IF(IFERROR(SEARCH("'",H1283,1)=1,LOOKUP($A1283,$A:$A,H:H))=TRUE,"-",IF(IFERROR(SEARCH("[",H1283,1)=1,LOOKUP($A1283,$A:$A,H:H))=TRUE,"-",IF(EXACT(MID(H1283,1,1),MID(PROPER(H1283),1,1))=FALSE,"-",IF(MID(H1283,1,11)="Candidatus ",MID(H1283,12,100),H1283))))</f>
        <v>Borrelia burgdorferi B31</v>
      </c>
      <c r="F1283" s="6" t="str">
        <f t="shared" ref="F1283:F1346" si="83">IF(E1283="-","-",LEFT(E1283,FIND(" ",E1283,1)))</f>
        <v xml:space="preserve">Borrelia </v>
      </c>
      <c r="G1283" s="6" t="str">
        <f t="shared" ref="G1283:G1346" si="84">IF(ISERR(LEFT($I:$I,FIND(" ",$I:$I,1))),$I1283,LEFT($I:$I,FIND(" ",$I:$I,1)))</f>
        <v xml:space="preserve">burgdorferi </v>
      </c>
      <c r="H1283" s="6" t="s">
        <v>3649</v>
      </c>
      <c r="I1283" t="str">
        <f t="shared" si="81"/>
        <v>burgdorferi B31</v>
      </c>
      <c r="J1283" t="s">
        <v>12</v>
      </c>
      <c r="K1283" t="s">
        <v>3466</v>
      </c>
      <c r="L1283" t="s">
        <v>3467</v>
      </c>
      <c r="M1283">
        <v>36.848999999999997</v>
      </c>
      <c r="N1283">
        <v>26.928799999999999</v>
      </c>
      <c r="O1283" s="7">
        <v>28</v>
      </c>
      <c r="P1283" t="s">
        <v>18</v>
      </c>
      <c r="Q1283" t="s">
        <v>18</v>
      </c>
      <c r="R1283" t="s">
        <v>18</v>
      </c>
      <c r="S1283" s="7">
        <v>37</v>
      </c>
      <c r="T1283" s="7">
        <v>9</v>
      </c>
    </row>
    <row r="1284" spans="1:20" x14ac:dyDescent="0.25">
      <c r="A1284" s="6">
        <v>1283</v>
      </c>
      <c r="B1284" s="6" t="s">
        <v>3480</v>
      </c>
      <c r="C1284" s="6" t="s">
        <v>4101</v>
      </c>
      <c r="D1284" s="6" t="s">
        <v>4102</v>
      </c>
      <c r="E1284" s="6" t="str">
        <f t="shared" si="82"/>
        <v>Borrelia burgdorferi B31</v>
      </c>
      <c r="F1284" s="6" t="str">
        <f t="shared" si="83"/>
        <v xml:space="preserve">Borrelia </v>
      </c>
      <c r="G1284" s="6" t="str">
        <f t="shared" si="84"/>
        <v xml:space="preserve">burgdorferi </v>
      </c>
      <c r="H1284" s="6" t="s">
        <v>3649</v>
      </c>
      <c r="I1284" t="str">
        <f t="shared" si="81"/>
        <v>burgdorferi B31</v>
      </c>
      <c r="J1284" t="s">
        <v>12</v>
      </c>
      <c r="K1284" t="s">
        <v>3466</v>
      </c>
      <c r="L1284" t="s">
        <v>3467</v>
      </c>
      <c r="M1284">
        <v>30.75</v>
      </c>
      <c r="N1284">
        <v>29.3626</v>
      </c>
      <c r="O1284" s="7">
        <v>41</v>
      </c>
      <c r="P1284" t="s">
        <v>18</v>
      </c>
      <c r="Q1284" t="s">
        <v>18</v>
      </c>
      <c r="R1284" t="s">
        <v>18</v>
      </c>
      <c r="S1284" s="7">
        <v>42</v>
      </c>
      <c r="T1284" s="7">
        <v>1</v>
      </c>
    </row>
    <row r="1285" spans="1:20" x14ac:dyDescent="0.25">
      <c r="A1285" s="6">
        <v>1284</v>
      </c>
      <c r="B1285" s="6" t="s">
        <v>4103</v>
      </c>
      <c r="C1285" s="6" t="s">
        <v>4104</v>
      </c>
      <c r="D1285" s="6" t="s">
        <v>4105</v>
      </c>
      <c r="E1285" s="6" t="str">
        <f t="shared" si="82"/>
        <v>Borrelia burgdorferi B31</v>
      </c>
      <c r="F1285" s="6" t="str">
        <f t="shared" si="83"/>
        <v xml:space="preserve">Borrelia </v>
      </c>
      <c r="G1285" s="6" t="str">
        <f t="shared" si="84"/>
        <v xml:space="preserve">burgdorferi </v>
      </c>
      <c r="H1285" s="6" t="s">
        <v>3649</v>
      </c>
      <c r="I1285" t="str">
        <f t="shared" si="81"/>
        <v>burgdorferi B31</v>
      </c>
      <c r="J1285" t="s">
        <v>12</v>
      </c>
      <c r="K1285" t="s">
        <v>3466</v>
      </c>
      <c r="L1285" t="s">
        <v>3467</v>
      </c>
      <c r="M1285">
        <v>30.885000000000002</v>
      </c>
      <c r="N1285">
        <v>29.133900000000001</v>
      </c>
      <c r="O1285" s="7">
        <v>40</v>
      </c>
      <c r="P1285" t="s">
        <v>18</v>
      </c>
      <c r="Q1285" t="s">
        <v>18</v>
      </c>
      <c r="R1285" t="s">
        <v>18</v>
      </c>
      <c r="S1285" s="7">
        <v>42</v>
      </c>
      <c r="T1285" s="7">
        <v>2</v>
      </c>
    </row>
    <row r="1286" spans="1:20" x14ac:dyDescent="0.25">
      <c r="A1286" s="6">
        <v>1285</v>
      </c>
      <c r="B1286" s="6" t="s">
        <v>4107</v>
      </c>
      <c r="C1286" s="6" t="s">
        <v>4108</v>
      </c>
      <c r="D1286" s="6" t="s">
        <v>4109</v>
      </c>
      <c r="E1286" s="6" t="str">
        <f t="shared" si="82"/>
        <v>Borrelia burgdorferi Bol26</v>
      </c>
      <c r="F1286" s="6" t="str">
        <f t="shared" si="83"/>
        <v xml:space="preserve">Borrelia </v>
      </c>
      <c r="G1286" s="6" t="str">
        <f t="shared" si="84"/>
        <v xml:space="preserve">burgdorferi </v>
      </c>
      <c r="H1286" s="6" t="s">
        <v>4106</v>
      </c>
      <c r="I1286" t="str">
        <f t="shared" si="81"/>
        <v>burgdorferi Bol26</v>
      </c>
      <c r="J1286" t="s">
        <v>12</v>
      </c>
      <c r="K1286" t="s">
        <v>3466</v>
      </c>
      <c r="L1286" t="s">
        <v>3467</v>
      </c>
      <c r="M1286">
        <v>28.812000000000001</v>
      </c>
      <c r="N1286">
        <v>24.3996</v>
      </c>
      <c r="O1286" s="7">
        <v>23</v>
      </c>
      <c r="P1286" t="s">
        <v>18</v>
      </c>
      <c r="Q1286" t="s">
        <v>18</v>
      </c>
      <c r="R1286" t="s">
        <v>18</v>
      </c>
      <c r="S1286" s="7">
        <v>28</v>
      </c>
      <c r="T1286" s="7">
        <v>5</v>
      </c>
    </row>
    <row r="1287" spans="1:20" x14ac:dyDescent="0.25">
      <c r="A1287" s="6">
        <v>1286</v>
      </c>
      <c r="B1287" s="6" t="s">
        <v>4110</v>
      </c>
      <c r="C1287" s="6" t="s">
        <v>4111</v>
      </c>
      <c r="D1287" s="6" t="s">
        <v>4112</v>
      </c>
      <c r="E1287" s="6" t="str">
        <f t="shared" si="82"/>
        <v>Borrelia burgdorferi Bol26</v>
      </c>
      <c r="F1287" s="6" t="str">
        <f t="shared" si="83"/>
        <v xml:space="preserve">Borrelia </v>
      </c>
      <c r="G1287" s="6" t="str">
        <f t="shared" si="84"/>
        <v xml:space="preserve">burgdorferi </v>
      </c>
      <c r="H1287" s="6" t="s">
        <v>4106</v>
      </c>
      <c r="I1287" t="str">
        <f t="shared" si="81"/>
        <v>burgdorferi Bol26</v>
      </c>
      <c r="J1287" t="s">
        <v>12</v>
      </c>
      <c r="K1287" t="s">
        <v>3466</v>
      </c>
      <c r="L1287" t="s">
        <v>3467</v>
      </c>
      <c r="M1287">
        <v>26.523</v>
      </c>
      <c r="N1287">
        <v>26.256499999999999</v>
      </c>
      <c r="O1287" s="7">
        <v>26</v>
      </c>
      <c r="P1287" t="s">
        <v>18</v>
      </c>
      <c r="Q1287" t="s">
        <v>18</v>
      </c>
      <c r="R1287" t="s">
        <v>18</v>
      </c>
      <c r="S1287" s="7">
        <v>26</v>
      </c>
      <c r="T1287" s="7" t="s">
        <v>18</v>
      </c>
    </row>
    <row r="1288" spans="1:20" x14ac:dyDescent="0.25">
      <c r="A1288" s="6">
        <v>1287</v>
      </c>
      <c r="B1288" s="6" t="s">
        <v>4113</v>
      </c>
      <c r="C1288" s="6" t="s">
        <v>4114</v>
      </c>
      <c r="D1288" s="6" t="s">
        <v>4115</v>
      </c>
      <c r="E1288" s="6" t="str">
        <f t="shared" si="82"/>
        <v>Borrelia burgdorferi Bol26</v>
      </c>
      <c r="F1288" s="6" t="str">
        <f t="shared" si="83"/>
        <v xml:space="preserve">Borrelia </v>
      </c>
      <c r="G1288" s="6" t="str">
        <f t="shared" si="84"/>
        <v xml:space="preserve">burgdorferi </v>
      </c>
      <c r="H1288" s="6" t="s">
        <v>4106</v>
      </c>
      <c r="I1288" t="str">
        <f t="shared" si="81"/>
        <v>burgdorferi Bol26</v>
      </c>
      <c r="J1288" t="s">
        <v>12</v>
      </c>
      <c r="K1288" t="s">
        <v>3466</v>
      </c>
      <c r="L1288" t="s">
        <v>3467</v>
      </c>
      <c r="M1288">
        <v>30.186</v>
      </c>
      <c r="N1288">
        <v>29.3414</v>
      </c>
      <c r="O1288" s="7">
        <v>41</v>
      </c>
      <c r="P1288" t="s">
        <v>18</v>
      </c>
      <c r="Q1288" t="s">
        <v>18</v>
      </c>
      <c r="R1288" t="s">
        <v>18</v>
      </c>
      <c r="S1288" s="7">
        <v>41</v>
      </c>
      <c r="T1288" s="7" t="s">
        <v>18</v>
      </c>
    </row>
    <row r="1289" spans="1:20" x14ac:dyDescent="0.25">
      <c r="A1289" s="6">
        <v>1288</v>
      </c>
      <c r="B1289" s="6" t="s">
        <v>4116</v>
      </c>
      <c r="C1289" s="6" t="s">
        <v>4117</v>
      </c>
      <c r="D1289" s="6" t="s">
        <v>4118</v>
      </c>
      <c r="E1289" s="6" t="str">
        <f t="shared" si="82"/>
        <v>Borrelia burgdorferi Bol26</v>
      </c>
      <c r="F1289" s="6" t="str">
        <f t="shared" si="83"/>
        <v xml:space="preserve">Borrelia </v>
      </c>
      <c r="G1289" s="6" t="str">
        <f t="shared" si="84"/>
        <v xml:space="preserve">burgdorferi </v>
      </c>
      <c r="H1289" s="6" t="s">
        <v>4106</v>
      </c>
      <c r="I1289" t="str">
        <f t="shared" si="81"/>
        <v>burgdorferi Bol26</v>
      </c>
      <c r="J1289" t="s">
        <v>12</v>
      </c>
      <c r="K1289" t="s">
        <v>3466</v>
      </c>
      <c r="L1289" t="s">
        <v>3467</v>
      </c>
      <c r="M1289">
        <v>28.2</v>
      </c>
      <c r="N1289">
        <v>31.900700000000001</v>
      </c>
      <c r="O1289" s="7">
        <v>32</v>
      </c>
      <c r="P1289" t="s">
        <v>18</v>
      </c>
      <c r="Q1289" t="s">
        <v>18</v>
      </c>
      <c r="R1289" t="s">
        <v>18</v>
      </c>
      <c r="S1289" s="7">
        <v>32</v>
      </c>
      <c r="T1289" s="7" t="s">
        <v>18</v>
      </c>
    </row>
    <row r="1290" spans="1:20" x14ac:dyDescent="0.25">
      <c r="A1290" s="6">
        <v>1289</v>
      </c>
      <c r="B1290" s="6" t="s">
        <v>4119</v>
      </c>
      <c r="C1290" s="6" t="s">
        <v>4120</v>
      </c>
      <c r="D1290" s="6" t="s">
        <v>4121</v>
      </c>
      <c r="E1290" s="6" t="str">
        <f t="shared" si="82"/>
        <v>Borrelia burgdorferi Bol26</v>
      </c>
      <c r="F1290" s="6" t="str">
        <f t="shared" si="83"/>
        <v xml:space="preserve">Borrelia </v>
      </c>
      <c r="G1290" s="6" t="str">
        <f t="shared" si="84"/>
        <v xml:space="preserve">burgdorferi </v>
      </c>
      <c r="H1290" s="6" t="s">
        <v>4106</v>
      </c>
      <c r="I1290" t="str">
        <f t="shared" si="81"/>
        <v>burgdorferi Bol26</v>
      </c>
      <c r="J1290" t="s">
        <v>12</v>
      </c>
      <c r="K1290" t="s">
        <v>3466</v>
      </c>
      <c r="L1290" t="s">
        <v>3467</v>
      </c>
      <c r="M1290">
        <v>31.433</v>
      </c>
      <c r="N1290">
        <v>29.469000000000001</v>
      </c>
      <c r="O1290" s="7">
        <v>42</v>
      </c>
      <c r="P1290" t="s">
        <v>18</v>
      </c>
      <c r="Q1290" t="s">
        <v>18</v>
      </c>
      <c r="R1290" t="s">
        <v>18</v>
      </c>
      <c r="S1290" s="7">
        <v>44</v>
      </c>
      <c r="T1290" s="7">
        <v>2</v>
      </c>
    </row>
    <row r="1291" spans="1:20" x14ac:dyDescent="0.25">
      <c r="A1291" s="6">
        <v>1290</v>
      </c>
      <c r="B1291" s="6" t="s">
        <v>4122</v>
      </c>
      <c r="C1291" s="6" t="s">
        <v>4123</v>
      </c>
      <c r="D1291" s="6" t="s">
        <v>4124</v>
      </c>
      <c r="E1291" s="6" t="str">
        <f t="shared" si="82"/>
        <v>Borrelia burgdorferi Bol26</v>
      </c>
      <c r="F1291" s="6" t="str">
        <f t="shared" si="83"/>
        <v xml:space="preserve">Borrelia </v>
      </c>
      <c r="G1291" s="6" t="str">
        <f t="shared" si="84"/>
        <v xml:space="preserve">burgdorferi </v>
      </c>
      <c r="H1291" s="6" t="s">
        <v>4106</v>
      </c>
      <c r="I1291" t="str">
        <f t="shared" si="81"/>
        <v>burgdorferi Bol26</v>
      </c>
      <c r="J1291" t="s">
        <v>12</v>
      </c>
      <c r="K1291" t="s">
        <v>3466</v>
      </c>
      <c r="L1291" t="s">
        <v>3467</v>
      </c>
      <c r="M1291">
        <v>30.597000000000001</v>
      </c>
      <c r="N1291">
        <v>29.267600000000002</v>
      </c>
      <c r="O1291" s="7">
        <v>36</v>
      </c>
      <c r="P1291" t="s">
        <v>18</v>
      </c>
      <c r="Q1291" t="s">
        <v>18</v>
      </c>
      <c r="R1291" t="s">
        <v>18</v>
      </c>
      <c r="S1291" s="7">
        <v>42</v>
      </c>
      <c r="T1291" s="7">
        <v>6</v>
      </c>
    </row>
    <row r="1292" spans="1:20" x14ac:dyDescent="0.25">
      <c r="A1292" s="6">
        <v>1291</v>
      </c>
      <c r="B1292" s="6" t="s">
        <v>4125</v>
      </c>
      <c r="C1292" s="6" t="s">
        <v>4126</v>
      </c>
      <c r="D1292" s="6" t="s">
        <v>4127</v>
      </c>
      <c r="E1292" s="6" t="str">
        <f t="shared" si="82"/>
        <v>Borrelia burgdorferi Bol26</v>
      </c>
      <c r="F1292" s="6" t="str">
        <f t="shared" si="83"/>
        <v xml:space="preserve">Borrelia </v>
      </c>
      <c r="G1292" s="6" t="str">
        <f t="shared" si="84"/>
        <v xml:space="preserve">burgdorferi </v>
      </c>
      <c r="H1292" s="6" t="s">
        <v>4106</v>
      </c>
      <c r="I1292" t="str">
        <f t="shared" si="81"/>
        <v>burgdorferi Bol26</v>
      </c>
      <c r="J1292" t="s">
        <v>12</v>
      </c>
      <c r="K1292" t="s">
        <v>3466</v>
      </c>
      <c r="L1292" t="s">
        <v>3467</v>
      </c>
      <c r="M1292">
        <v>17.940999999999999</v>
      </c>
      <c r="N1292">
        <v>33.6492</v>
      </c>
      <c r="O1292" s="7">
        <v>11</v>
      </c>
      <c r="P1292" t="s">
        <v>18</v>
      </c>
      <c r="Q1292" t="s">
        <v>18</v>
      </c>
      <c r="R1292" t="s">
        <v>18</v>
      </c>
      <c r="S1292" s="7">
        <v>12</v>
      </c>
      <c r="T1292" s="7">
        <v>1</v>
      </c>
    </row>
    <row r="1293" spans="1:20" x14ac:dyDescent="0.25">
      <c r="A1293" s="6">
        <v>1292</v>
      </c>
      <c r="B1293" s="6" t="s">
        <v>4128</v>
      </c>
      <c r="C1293" s="6" t="s">
        <v>4129</v>
      </c>
      <c r="D1293" s="6" t="s">
        <v>4130</v>
      </c>
      <c r="E1293" s="6" t="str">
        <f t="shared" si="82"/>
        <v>Borrelia burgdorferi Bol26</v>
      </c>
      <c r="F1293" s="6" t="str">
        <f t="shared" si="83"/>
        <v xml:space="preserve">Borrelia </v>
      </c>
      <c r="G1293" s="6" t="str">
        <f t="shared" si="84"/>
        <v xml:space="preserve">burgdorferi </v>
      </c>
      <c r="H1293" s="6" t="s">
        <v>4106</v>
      </c>
      <c r="I1293" t="str">
        <f t="shared" si="81"/>
        <v>burgdorferi Bol26</v>
      </c>
      <c r="J1293" t="s">
        <v>12</v>
      </c>
      <c r="K1293" t="s">
        <v>3466</v>
      </c>
      <c r="L1293" t="s">
        <v>3467</v>
      </c>
      <c r="M1293">
        <v>53.655000000000001</v>
      </c>
      <c r="N1293">
        <v>28.167000000000002</v>
      </c>
      <c r="O1293" s="7">
        <v>64</v>
      </c>
      <c r="P1293" t="s">
        <v>18</v>
      </c>
      <c r="Q1293" t="s">
        <v>18</v>
      </c>
      <c r="R1293" t="s">
        <v>18</v>
      </c>
      <c r="S1293" s="7">
        <v>65</v>
      </c>
      <c r="T1293" s="7">
        <v>1</v>
      </c>
    </row>
    <row r="1294" spans="1:20" x14ac:dyDescent="0.25">
      <c r="A1294" s="6">
        <v>1293</v>
      </c>
      <c r="B1294" s="6" t="s">
        <v>4131</v>
      </c>
      <c r="C1294" s="6" t="s">
        <v>4132</v>
      </c>
      <c r="D1294" s="6" t="s">
        <v>4133</v>
      </c>
      <c r="E1294" s="6" t="str">
        <f t="shared" si="82"/>
        <v>Borrelia burgdorferi Bol26</v>
      </c>
      <c r="F1294" s="6" t="str">
        <f t="shared" si="83"/>
        <v xml:space="preserve">Borrelia </v>
      </c>
      <c r="G1294" s="6" t="str">
        <f t="shared" si="84"/>
        <v xml:space="preserve">burgdorferi </v>
      </c>
      <c r="H1294" s="6" t="s">
        <v>4106</v>
      </c>
      <c r="I1294" t="str">
        <f t="shared" si="81"/>
        <v>burgdorferi Bol26</v>
      </c>
      <c r="J1294" t="s">
        <v>12</v>
      </c>
      <c r="K1294" t="s">
        <v>3466</v>
      </c>
      <c r="L1294" t="s">
        <v>3467</v>
      </c>
      <c r="M1294">
        <v>17.286999999999999</v>
      </c>
      <c r="N1294">
        <v>22.895800000000001</v>
      </c>
      <c r="O1294" s="7">
        <v>15</v>
      </c>
      <c r="P1294" t="s">
        <v>18</v>
      </c>
      <c r="Q1294" t="s">
        <v>18</v>
      </c>
      <c r="R1294" t="s">
        <v>18</v>
      </c>
      <c r="S1294" s="7">
        <v>18</v>
      </c>
      <c r="T1294" s="7">
        <v>3</v>
      </c>
    </row>
    <row r="1295" spans="1:20" x14ac:dyDescent="0.25">
      <c r="A1295" s="6">
        <v>1294</v>
      </c>
      <c r="B1295" s="6" t="s">
        <v>4134</v>
      </c>
      <c r="C1295" s="6" t="s">
        <v>4135</v>
      </c>
      <c r="D1295" s="6" t="s">
        <v>4136</v>
      </c>
      <c r="E1295" s="6" t="str">
        <f t="shared" si="82"/>
        <v>Borrelia burgdorferi Bol26</v>
      </c>
      <c r="F1295" s="6" t="str">
        <f t="shared" si="83"/>
        <v xml:space="preserve">Borrelia </v>
      </c>
      <c r="G1295" s="6" t="str">
        <f t="shared" si="84"/>
        <v xml:space="preserve">burgdorferi </v>
      </c>
      <c r="H1295" s="6" t="s">
        <v>4106</v>
      </c>
      <c r="I1295" t="str">
        <f t="shared" si="81"/>
        <v>burgdorferi Bol26</v>
      </c>
      <c r="J1295" t="s">
        <v>12</v>
      </c>
      <c r="K1295" t="s">
        <v>3466</v>
      </c>
      <c r="L1295" t="s">
        <v>3467</v>
      </c>
      <c r="M1295">
        <v>36.936</v>
      </c>
      <c r="N1295">
        <v>26.914100000000001</v>
      </c>
      <c r="O1295" s="7">
        <v>26</v>
      </c>
      <c r="P1295" t="s">
        <v>18</v>
      </c>
      <c r="Q1295" t="s">
        <v>18</v>
      </c>
      <c r="R1295" t="s">
        <v>18</v>
      </c>
      <c r="S1295" s="7">
        <v>36</v>
      </c>
      <c r="T1295" s="7">
        <v>10</v>
      </c>
    </row>
    <row r="1296" spans="1:20" x14ac:dyDescent="0.25">
      <c r="A1296" s="6">
        <v>1295</v>
      </c>
      <c r="B1296" s="6" t="s">
        <v>4138</v>
      </c>
      <c r="C1296" s="6" t="s">
        <v>4139</v>
      </c>
      <c r="D1296" s="6" t="s">
        <v>4140</v>
      </c>
      <c r="E1296" s="6" t="str">
        <f t="shared" si="82"/>
        <v>Borrelia burgdorferi CA-11.2A</v>
      </c>
      <c r="F1296" s="6" t="str">
        <f t="shared" si="83"/>
        <v xml:space="preserve">Borrelia </v>
      </c>
      <c r="G1296" s="6" t="str">
        <f t="shared" si="84"/>
        <v xml:space="preserve">burgdorferi </v>
      </c>
      <c r="H1296" s="6" t="s">
        <v>4137</v>
      </c>
      <c r="I1296" t="str">
        <f t="shared" si="81"/>
        <v>burgdorferi CA-11.2A</v>
      </c>
      <c r="J1296" t="s">
        <v>12</v>
      </c>
      <c r="K1296" t="s">
        <v>3466</v>
      </c>
      <c r="L1296" t="s">
        <v>3467</v>
      </c>
      <c r="M1296">
        <v>54.021000000000001</v>
      </c>
      <c r="N1296">
        <v>28.1557</v>
      </c>
      <c r="O1296" s="7">
        <v>63</v>
      </c>
      <c r="P1296" t="s">
        <v>18</v>
      </c>
      <c r="Q1296" t="s">
        <v>18</v>
      </c>
      <c r="R1296" t="s">
        <v>18</v>
      </c>
      <c r="S1296" s="7">
        <v>64</v>
      </c>
      <c r="T1296" s="7">
        <v>1</v>
      </c>
    </row>
    <row r="1297" spans="1:20" x14ac:dyDescent="0.25">
      <c r="A1297" s="6">
        <v>1296</v>
      </c>
      <c r="B1297" s="6" t="s">
        <v>4141</v>
      </c>
      <c r="C1297" s="6" t="s">
        <v>4142</v>
      </c>
      <c r="D1297" s="6" t="s">
        <v>4143</v>
      </c>
      <c r="E1297" s="6" t="str">
        <f t="shared" si="82"/>
        <v>Borrelia burgdorferi CA-11.2A</v>
      </c>
      <c r="F1297" s="6" t="str">
        <f t="shared" si="83"/>
        <v xml:space="preserve">Borrelia </v>
      </c>
      <c r="G1297" s="6" t="str">
        <f t="shared" si="84"/>
        <v xml:space="preserve">burgdorferi </v>
      </c>
      <c r="H1297" s="6" t="s">
        <v>4137</v>
      </c>
      <c r="I1297" t="str">
        <f t="shared" si="81"/>
        <v>burgdorferi CA-11.2A</v>
      </c>
      <c r="J1297" t="s">
        <v>12</v>
      </c>
      <c r="K1297" t="s">
        <v>3466</v>
      </c>
      <c r="L1297" t="s">
        <v>3467</v>
      </c>
      <c r="M1297">
        <v>30.408000000000001</v>
      </c>
      <c r="N1297">
        <v>28.9069</v>
      </c>
      <c r="O1297" s="7">
        <v>40</v>
      </c>
      <c r="P1297" t="s">
        <v>18</v>
      </c>
      <c r="Q1297" t="s">
        <v>18</v>
      </c>
      <c r="R1297" t="s">
        <v>18</v>
      </c>
      <c r="S1297" s="7">
        <v>41</v>
      </c>
      <c r="T1297" s="7">
        <v>1</v>
      </c>
    </row>
    <row r="1298" spans="1:20" x14ac:dyDescent="0.25">
      <c r="A1298" s="6">
        <v>1297</v>
      </c>
      <c r="B1298" s="6" t="s">
        <v>4144</v>
      </c>
      <c r="C1298" s="6" t="s">
        <v>4145</v>
      </c>
      <c r="D1298" s="6" t="s">
        <v>4146</v>
      </c>
      <c r="E1298" s="6" t="str">
        <f t="shared" si="82"/>
        <v>Borrelia burgdorferi CA-11.2A</v>
      </c>
      <c r="F1298" s="6" t="str">
        <f t="shared" si="83"/>
        <v xml:space="preserve">Borrelia </v>
      </c>
      <c r="G1298" s="6" t="str">
        <f t="shared" si="84"/>
        <v xml:space="preserve">burgdorferi </v>
      </c>
      <c r="H1298" s="6" t="s">
        <v>4137</v>
      </c>
      <c r="I1298" t="str">
        <f t="shared" si="81"/>
        <v>burgdorferi CA-11.2A</v>
      </c>
      <c r="J1298" t="s">
        <v>12</v>
      </c>
      <c r="K1298" t="s">
        <v>3466</v>
      </c>
      <c r="L1298" t="s">
        <v>3467</v>
      </c>
      <c r="M1298">
        <v>25.798999999999999</v>
      </c>
      <c r="N1298">
        <v>24.954499999999999</v>
      </c>
      <c r="O1298" s="7">
        <v>19</v>
      </c>
      <c r="P1298" t="s">
        <v>18</v>
      </c>
      <c r="Q1298" t="s">
        <v>18</v>
      </c>
      <c r="R1298" t="s">
        <v>18</v>
      </c>
      <c r="S1298" s="7">
        <v>20</v>
      </c>
      <c r="T1298" s="7">
        <v>1</v>
      </c>
    </row>
    <row r="1299" spans="1:20" x14ac:dyDescent="0.25">
      <c r="A1299" s="6">
        <v>1298</v>
      </c>
      <c r="B1299" s="6" t="s">
        <v>4147</v>
      </c>
      <c r="C1299" s="6" t="s">
        <v>4148</v>
      </c>
      <c r="D1299" s="6" t="s">
        <v>4149</v>
      </c>
      <c r="E1299" s="6" t="str">
        <f t="shared" si="82"/>
        <v>Borrelia burgdorferi CA-11.2A</v>
      </c>
      <c r="F1299" s="6" t="str">
        <f t="shared" si="83"/>
        <v xml:space="preserve">Borrelia </v>
      </c>
      <c r="G1299" s="6" t="str">
        <f t="shared" si="84"/>
        <v xml:space="preserve">burgdorferi </v>
      </c>
      <c r="H1299" s="6" t="s">
        <v>4137</v>
      </c>
      <c r="I1299" t="str">
        <f t="shared" si="81"/>
        <v>burgdorferi CA-11.2A</v>
      </c>
      <c r="J1299" t="s">
        <v>12</v>
      </c>
      <c r="K1299" t="s">
        <v>3466</v>
      </c>
      <c r="L1299" t="s">
        <v>3467</v>
      </c>
      <c r="M1299">
        <v>26.510999999999999</v>
      </c>
      <c r="N1299">
        <v>26.3249</v>
      </c>
      <c r="O1299" s="7">
        <v>26</v>
      </c>
      <c r="P1299" t="s">
        <v>18</v>
      </c>
      <c r="Q1299" t="s">
        <v>18</v>
      </c>
      <c r="R1299" t="s">
        <v>18</v>
      </c>
      <c r="S1299" s="7">
        <v>26</v>
      </c>
      <c r="T1299" s="7" t="s">
        <v>18</v>
      </c>
    </row>
    <row r="1300" spans="1:20" x14ac:dyDescent="0.25">
      <c r="A1300" s="6">
        <v>1299</v>
      </c>
      <c r="B1300" s="6" t="s">
        <v>4150</v>
      </c>
      <c r="C1300" s="6" t="s">
        <v>4151</v>
      </c>
      <c r="D1300" s="6" t="s">
        <v>4152</v>
      </c>
      <c r="E1300" s="6" t="str">
        <f t="shared" si="82"/>
        <v>Borrelia burgdorferi CA-11.2A</v>
      </c>
      <c r="F1300" s="6" t="str">
        <f t="shared" si="83"/>
        <v xml:space="preserve">Borrelia </v>
      </c>
      <c r="G1300" s="6" t="str">
        <f t="shared" si="84"/>
        <v xml:space="preserve">burgdorferi </v>
      </c>
      <c r="H1300" s="6" t="s">
        <v>4137</v>
      </c>
      <c r="I1300" t="str">
        <f t="shared" si="81"/>
        <v>burgdorferi CA-11.2A</v>
      </c>
      <c r="J1300" t="s">
        <v>12</v>
      </c>
      <c r="K1300" t="s">
        <v>3466</v>
      </c>
      <c r="L1300" t="s">
        <v>3467</v>
      </c>
      <c r="M1300">
        <v>29.911999999999999</v>
      </c>
      <c r="N1300">
        <v>29.112100000000002</v>
      </c>
      <c r="O1300" s="7">
        <v>42</v>
      </c>
      <c r="P1300" t="s">
        <v>18</v>
      </c>
      <c r="Q1300" t="s">
        <v>18</v>
      </c>
      <c r="R1300" t="s">
        <v>18</v>
      </c>
      <c r="S1300" s="7">
        <v>42</v>
      </c>
      <c r="T1300" s="7" t="s">
        <v>18</v>
      </c>
    </row>
    <row r="1301" spans="1:20" x14ac:dyDescent="0.25">
      <c r="A1301" s="6">
        <v>1300</v>
      </c>
      <c r="B1301" s="6" t="s">
        <v>4153</v>
      </c>
      <c r="C1301" s="6" t="s">
        <v>4154</v>
      </c>
      <c r="D1301" s="6" t="s">
        <v>4155</v>
      </c>
      <c r="E1301" s="6" t="str">
        <f t="shared" si="82"/>
        <v>Borrelia burgdorferi CA-11.2A</v>
      </c>
      <c r="F1301" s="6" t="str">
        <f t="shared" si="83"/>
        <v xml:space="preserve">Borrelia </v>
      </c>
      <c r="G1301" s="6" t="str">
        <f t="shared" si="84"/>
        <v xml:space="preserve">burgdorferi </v>
      </c>
      <c r="H1301" s="6" t="s">
        <v>4137</v>
      </c>
      <c r="I1301" t="str">
        <f t="shared" si="81"/>
        <v>burgdorferi CA-11.2A</v>
      </c>
      <c r="J1301" t="s">
        <v>12</v>
      </c>
      <c r="K1301" t="s">
        <v>3466</v>
      </c>
      <c r="L1301" t="s">
        <v>3467</v>
      </c>
      <c r="M1301">
        <v>54.622999999999998</v>
      </c>
      <c r="N1301">
        <v>24.841200000000001</v>
      </c>
      <c r="O1301" s="7">
        <v>50</v>
      </c>
      <c r="P1301" t="s">
        <v>18</v>
      </c>
      <c r="Q1301" t="s">
        <v>18</v>
      </c>
      <c r="R1301" t="s">
        <v>18</v>
      </c>
      <c r="S1301" s="7">
        <v>58</v>
      </c>
      <c r="T1301" s="7">
        <v>8</v>
      </c>
    </row>
    <row r="1302" spans="1:20" x14ac:dyDescent="0.25">
      <c r="A1302" s="6">
        <v>1301</v>
      </c>
      <c r="B1302" s="6" t="s">
        <v>4156</v>
      </c>
      <c r="C1302" s="6" t="s">
        <v>4157</v>
      </c>
      <c r="D1302" s="6" t="s">
        <v>4158</v>
      </c>
      <c r="E1302" s="6" t="str">
        <f t="shared" si="82"/>
        <v>Borrelia burgdorferi CA-11.2A</v>
      </c>
      <c r="F1302" s="6" t="str">
        <f t="shared" si="83"/>
        <v xml:space="preserve">Borrelia </v>
      </c>
      <c r="G1302" s="6" t="str">
        <f t="shared" si="84"/>
        <v xml:space="preserve">burgdorferi </v>
      </c>
      <c r="H1302" s="6" t="s">
        <v>4137</v>
      </c>
      <c r="I1302" t="str">
        <f t="shared" si="81"/>
        <v>burgdorferi CA-11.2A</v>
      </c>
      <c r="J1302" t="s">
        <v>12</v>
      </c>
      <c r="K1302" t="s">
        <v>3466</v>
      </c>
      <c r="L1302" t="s">
        <v>3467</v>
      </c>
      <c r="M1302">
        <v>29.762</v>
      </c>
      <c r="N1302">
        <v>29.373000000000001</v>
      </c>
      <c r="O1302" s="7">
        <v>40</v>
      </c>
      <c r="P1302" t="s">
        <v>18</v>
      </c>
      <c r="Q1302" t="s">
        <v>18</v>
      </c>
      <c r="R1302" t="s">
        <v>18</v>
      </c>
      <c r="S1302" s="7">
        <v>41</v>
      </c>
      <c r="T1302" s="7">
        <v>1</v>
      </c>
    </row>
    <row r="1303" spans="1:20" x14ac:dyDescent="0.25">
      <c r="A1303" s="6">
        <v>1302</v>
      </c>
      <c r="B1303" s="6" t="s">
        <v>4159</v>
      </c>
      <c r="C1303" s="6" t="s">
        <v>4160</v>
      </c>
      <c r="D1303" s="6" t="s">
        <v>4161</v>
      </c>
      <c r="E1303" s="6" t="str">
        <f t="shared" si="82"/>
        <v>Borrelia burgdorferi CA-11.2A</v>
      </c>
      <c r="F1303" s="6" t="str">
        <f t="shared" si="83"/>
        <v xml:space="preserve">Borrelia </v>
      </c>
      <c r="G1303" s="6" t="str">
        <f t="shared" si="84"/>
        <v xml:space="preserve">burgdorferi </v>
      </c>
      <c r="H1303" s="6" t="s">
        <v>4137</v>
      </c>
      <c r="I1303" t="str">
        <f t="shared" si="81"/>
        <v>burgdorferi CA-11.2A</v>
      </c>
      <c r="J1303" t="s">
        <v>12</v>
      </c>
      <c r="K1303" t="s">
        <v>3466</v>
      </c>
      <c r="L1303" t="s">
        <v>3467</v>
      </c>
      <c r="M1303">
        <v>18.181000000000001</v>
      </c>
      <c r="N1303">
        <v>23.816099999999999</v>
      </c>
      <c r="O1303" s="7">
        <v>16</v>
      </c>
      <c r="P1303" t="s">
        <v>18</v>
      </c>
      <c r="Q1303" t="s">
        <v>18</v>
      </c>
      <c r="R1303" t="s">
        <v>18</v>
      </c>
      <c r="S1303" s="7">
        <v>18</v>
      </c>
      <c r="T1303" s="7">
        <v>2</v>
      </c>
    </row>
    <row r="1304" spans="1:20" x14ac:dyDescent="0.25">
      <c r="A1304" s="6">
        <v>1303</v>
      </c>
      <c r="B1304" s="6" t="s">
        <v>4162</v>
      </c>
      <c r="C1304" s="6" t="s">
        <v>4163</v>
      </c>
      <c r="D1304" s="6" t="s">
        <v>4164</v>
      </c>
      <c r="E1304" s="6" t="str">
        <f t="shared" si="82"/>
        <v>Borrelia burgdorferi CA-11.2A</v>
      </c>
      <c r="F1304" s="6" t="str">
        <f t="shared" si="83"/>
        <v xml:space="preserve">Borrelia </v>
      </c>
      <c r="G1304" s="6" t="str">
        <f t="shared" si="84"/>
        <v xml:space="preserve">burgdorferi </v>
      </c>
      <c r="H1304" s="6" t="s">
        <v>4137</v>
      </c>
      <c r="I1304" t="str">
        <f t="shared" si="81"/>
        <v>burgdorferi CA-11.2A</v>
      </c>
      <c r="J1304" t="s">
        <v>12</v>
      </c>
      <c r="K1304" t="s">
        <v>3466</v>
      </c>
      <c r="L1304" t="s">
        <v>3467</v>
      </c>
      <c r="M1304">
        <v>30.29</v>
      </c>
      <c r="N1304">
        <v>29.428899999999999</v>
      </c>
      <c r="O1304" s="7">
        <v>39</v>
      </c>
      <c r="P1304" t="s">
        <v>18</v>
      </c>
      <c r="Q1304" t="s">
        <v>18</v>
      </c>
      <c r="R1304" t="s">
        <v>18</v>
      </c>
      <c r="S1304" s="7">
        <v>42</v>
      </c>
      <c r="T1304" s="7">
        <v>3</v>
      </c>
    </row>
    <row r="1305" spans="1:20" x14ac:dyDescent="0.25">
      <c r="A1305" s="6">
        <v>1304</v>
      </c>
      <c r="B1305" s="6" t="s">
        <v>4165</v>
      </c>
      <c r="C1305" s="6" t="s">
        <v>4166</v>
      </c>
      <c r="D1305" s="6" t="s">
        <v>4167</v>
      </c>
      <c r="E1305" s="6" t="str">
        <f t="shared" si="82"/>
        <v>Borrelia burgdorferi CA-11.2A</v>
      </c>
      <c r="F1305" s="6" t="str">
        <f t="shared" si="83"/>
        <v xml:space="preserve">Borrelia </v>
      </c>
      <c r="G1305" s="6" t="str">
        <f t="shared" si="84"/>
        <v xml:space="preserve">burgdorferi </v>
      </c>
      <c r="H1305" s="6" t="s">
        <v>4137</v>
      </c>
      <c r="I1305" t="str">
        <f t="shared" si="81"/>
        <v>burgdorferi CA-11.2A</v>
      </c>
      <c r="J1305" t="s">
        <v>12</v>
      </c>
      <c r="K1305" t="s">
        <v>3466</v>
      </c>
      <c r="L1305" t="s">
        <v>3467</v>
      </c>
      <c r="M1305">
        <v>30.088000000000001</v>
      </c>
      <c r="N1305">
        <v>29.244199999999999</v>
      </c>
      <c r="O1305" s="7">
        <v>40</v>
      </c>
      <c r="P1305" t="s">
        <v>18</v>
      </c>
      <c r="Q1305" t="s">
        <v>18</v>
      </c>
      <c r="R1305" t="s">
        <v>18</v>
      </c>
      <c r="S1305" s="7">
        <v>41</v>
      </c>
      <c r="T1305" s="7">
        <v>1</v>
      </c>
    </row>
    <row r="1306" spans="1:20" x14ac:dyDescent="0.25">
      <c r="A1306" s="6">
        <v>1305</v>
      </c>
      <c r="B1306" s="6" t="s">
        <v>4168</v>
      </c>
      <c r="C1306" s="6" t="s">
        <v>4169</v>
      </c>
      <c r="D1306" s="6" t="s">
        <v>4170</v>
      </c>
      <c r="E1306" s="6" t="str">
        <f t="shared" si="82"/>
        <v>Borrelia burgdorferi CA-11.2A</v>
      </c>
      <c r="F1306" s="6" t="str">
        <f t="shared" si="83"/>
        <v xml:space="preserve">Borrelia </v>
      </c>
      <c r="G1306" s="6" t="str">
        <f t="shared" si="84"/>
        <v xml:space="preserve">burgdorferi </v>
      </c>
      <c r="H1306" s="6" t="s">
        <v>4137</v>
      </c>
      <c r="I1306" t="str">
        <f t="shared" ref="I1306:I1369" si="85">IF(H1306="["," ",IF(H1306="'"," ",MID(H:H,FIND(" ",H:H,1)+1,20)))</f>
        <v>burgdorferi CA-11.2A</v>
      </c>
      <c r="J1306" t="s">
        <v>12</v>
      </c>
      <c r="K1306" t="s">
        <v>3466</v>
      </c>
      <c r="L1306" t="s">
        <v>3467</v>
      </c>
      <c r="M1306">
        <v>27.774999999999999</v>
      </c>
      <c r="N1306">
        <v>25.414899999999999</v>
      </c>
      <c r="O1306" s="7">
        <v>17</v>
      </c>
      <c r="P1306" t="s">
        <v>18</v>
      </c>
      <c r="Q1306" t="s">
        <v>18</v>
      </c>
      <c r="R1306" t="s">
        <v>18</v>
      </c>
      <c r="S1306" s="7">
        <v>20</v>
      </c>
      <c r="T1306" s="7">
        <v>3</v>
      </c>
    </row>
    <row r="1307" spans="1:20" x14ac:dyDescent="0.25">
      <c r="A1307" s="6">
        <v>1306</v>
      </c>
      <c r="B1307" s="6" t="s">
        <v>4171</v>
      </c>
      <c r="C1307" s="6" t="s">
        <v>4172</v>
      </c>
      <c r="D1307" s="6" t="s">
        <v>4173</v>
      </c>
      <c r="E1307" s="6" t="str">
        <f t="shared" si="82"/>
        <v>Borrelia burgdorferi CA-11.2A</v>
      </c>
      <c r="F1307" s="6" t="str">
        <f t="shared" si="83"/>
        <v xml:space="preserve">Borrelia </v>
      </c>
      <c r="G1307" s="6" t="str">
        <f t="shared" si="84"/>
        <v xml:space="preserve">burgdorferi </v>
      </c>
      <c r="H1307" s="6" t="s">
        <v>4137</v>
      </c>
      <c r="I1307" t="str">
        <f t="shared" si="85"/>
        <v>burgdorferi CA-11.2A</v>
      </c>
      <c r="J1307" t="s">
        <v>12</v>
      </c>
      <c r="K1307" t="s">
        <v>3466</v>
      </c>
      <c r="L1307" t="s">
        <v>3467</v>
      </c>
      <c r="M1307">
        <v>29.417999999999999</v>
      </c>
      <c r="N1307">
        <v>31.541899999999998</v>
      </c>
      <c r="O1307" s="7">
        <v>32</v>
      </c>
      <c r="P1307" t="s">
        <v>18</v>
      </c>
      <c r="Q1307" t="s">
        <v>18</v>
      </c>
      <c r="R1307" t="s">
        <v>18</v>
      </c>
      <c r="S1307" s="7">
        <v>32</v>
      </c>
      <c r="T1307" s="7" t="s">
        <v>18</v>
      </c>
    </row>
    <row r="1308" spans="1:20" x14ac:dyDescent="0.25">
      <c r="A1308" s="6">
        <v>1307</v>
      </c>
      <c r="B1308" s="6" t="s">
        <v>4175</v>
      </c>
      <c r="C1308" s="6" t="s">
        <v>4176</v>
      </c>
      <c r="D1308" s="6" t="s">
        <v>4177</v>
      </c>
      <c r="E1308" s="6" t="str">
        <f t="shared" si="82"/>
        <v>Borrelia burgdorferi JD1</v>
      </c>
      <c r="F1308" s="6" t="str">
        <f t="shared" si="83"/>
        <v xml:space="preserve">Borrelia </v>
      </c>
      <c r="G1308" s="6" t="str">
        <f t="shared" si="84"/>
        <v xml:space="preserve">burgdorferi </v>
      </c>
      <c r="H1308" s="6" t="s">
        <v>4174</v>
      </c>
      <c r="I1308" t="str">
        <f t="shared" si="85"/>
        <v>burgdorferi JD1</v>
      </c>
      <c r="J1308" t="s">
        <v>12</v>
      </c>
      <c r="K1308" t="s">
        <v>3466</v>
      </c>
      <c r="L1308" t="s">
        <v>3467</v>
      </c>
      <c r="M1308">
        <v>26.524999999999999</v>
      </c>
      <c r="N1308">
        <v>26.1828</v>
      </c>
      <c r="O1308" s="7">
        <v>26</v>
      </c>
      <c r="P1308" t="s">
        <v>18</v>
      </c>
      <c r="Q1308" t="s">
        <v>18</v>
      </c>
      <c r="R1308" t="s">
        <v>18</v>
      </c>
      <c r="S1308" s="7">
        <v>26</v>
      </c>
      <c r="T1308" s="7" t="s">
        <v>18</v>
      </c>
    </row>
    <row r="1309" spans="1:20" x14ac:dyDescent="0.25">
      <c r="A1309" s="6">
        <v>1308</v>
      </c>
      <c r="B1309" s="6" t="s">
        <v>4178</v>
      </c>
      <c r="C1309" s="6" t="s">
        <v>4179</v>
      </c>
      <c r="D1309" s="6" t="s">
        <v>4180</v>
      </c>
      <c r="E1309" s="6" t="str">
        <f t="shared" si="82"/>
        <v>Borrelia burgdorferi JD1</v>
      </c>
      <c r="F1309" s="6" t="str">
        <f t="shared" si="83"/>
        <v xml:space="preserve">Borrelia </v>
      </c>
      <c r="G1309" s="6" t="str">
        <f t="shared" si="84"/>
        <v xml:space="preserve">burgdorferi </v>
      </c>
      <c r="H1309" s="6" t="s">
        <v>4174</v>
      </c>
      <c r="I1309" t="str">
        <f t="shared" si="85"/>
        <v>burgdorferi JD1</v>
      </c>
      <c r="J1309" t="s">
        <v>12</v>
      </c>
      <c r="K1309" t="s">
        <v>3466</v>
      </c>
      <c r="L1309" t="s">
        <v>3467</v>
      </c>
      <c r="M1309">
        <v>31.085000000000001</v>
      </c>
      <c r="N1309">
        <v>29.0944</v>
      </c>
      <c r="O1309" s="7">
        <v>42</v>
      </c>
      <c r="P1309" t="s">
        <v>18</v>
      </c>
      <c r="Q1309" t="s">
        <v>18</v>
      </c>
      <c r="R1309" t="s">
        <v>18</v>
      </c>
      <c r="S1309" s="7">
        <v>43</v>
      </c>
      <c r="T1309" s="7">
        <v>1</v>
      </c>
    </row>
    <row r="1310" spans="1:20" x14ac:dyDescent="0.25">
      <c r="A1310" s="6">
        <v>1309</v>
      </c>
      <c r="B1310" s="6" t="s">
        <v>4181</v>
      </c>
      <c r="C1310" s="6" t="s">
        <v>4182</v>
      </c>
      <c r="D1310" s="6" t="s">
        <v>4183</v>
      </c>
      <c r="E1310" s="6" t="str">
        <f t="shared" si="82"/>
        <v>Borrelia burgdorferi JD1</v>
      </c>
      <c r="F1310" s="6" t="str">
        <f t="shared" si="83"/>
        <v xml:space="preserve">Borrelia </v>
      </c>
      <c r="G1310" s="6" t="str">
        <f t="shared" si="84"/>
        <v xml:space="preserve">burgdorferi </v>
      </c>
      <c r="H1310" s="6" t="s">
        <v>4174</v>
      </c>
      <c r="I1310" t="str">
        <f t="shared" si="85"/>
        <v>burgdorferi JD1</v>
      </c>
      <c r="J1310" t="s">
        <v>12</v>
      </c>
      <c r="K1310" t="s">
        <v>3466</v>
      </c>
      <c r="L1310" t="s">
        <v>3467</v>
      </c>
      <c r="M1310">
        <v>60.738999999999997</v>
      </c>
      <c r="N1310">
        <v>29.159199999999998</v>
      </c>
      <c r="O1310" s="7">
        <v>72</v>
      </c>
      <c r="P1310" t="s">
        <v>18</v>
      </c>
      <c r="Q1310" t="s">
        <v>18</v>
      </c>
      <c r="R1310" t="s">
        <v>18</v>
      </c>
      <c r="S1310" s="7">
        <v>83</v>
      </c>
      <c r="T1310" s="7">
        <v>11</v>
      </c>
    </row>
    <row r="1311" spans="1:20" x14ac:dyDescent="0.25">
      <c r="A1311" s="6">
        <v>1310</v>
      </c>
      <c r="B1311" s="6" t="s">
        <v>4184</v>
      </c>
      <c r="C1311" s="6" t="s">
        <v>4185</v>
      </c>
      <c r="D1311" s="6" t="s">
        <v>4186</v>
      </c>
      <c r="E1311" s="6" t="str">
        <f t="shared" si="82"/>
        <v>Borrelia burgdorferi JD1</v>
      </c>
      <c r="F1311" s="6" t="str">
        <f t="shared" si="83"/>
        <v xml:space="preserve">Borrelia </v>
      </c>
      <c r="G1311" s="6" t="str">
        <f t="shared" si="84"/>
        <v xml:space="preserve">burgdorferi </v>
      </c>
      <c r="H1311" s="6" t="s">
        <v>4174</v>
      </c>
      <c r="I1311" t="str">
        <f t="shared" si="85"/>
        <v>burgdorferi JD1</v>
      </c>
      <c r="J1311" t="s">
        <v>12</v>
      </c>
      <c r="K1311" t="s">
        <v>3466</v>
      </c>
      <c r="L1311" t="s">
        <v>3467</v>
      </c>
      <c r="M1311">
        <v>22.808</v>
      </c>
      <c r="N1311">
        <v>25.587499999999999</v>
      </c>
      <c r="O1311" s="7">
        <v>20</v>
      </c>
      <c r="P1311" t="s">
        <v>18</v>
      </c>
      <c r="Q1311" t="s">
        <v>18</v>
      </c>
      <c r="R1311" t="s">
        <v>18</v>
      </c>
      <c r="S1311" s="7">
        <v>26</v>
      </c>
      <c r="T1311" s="7">
        <v>6</v>
      </c>
    </row>
    <row r="1312" spans="1:20" x14ac:dyDescent="0.25">
      <c r="A1312" s="6">
        <v>1311</v>
      </c>
      <c r="B1312" s="6" t="s">
        <v>4187</v>
      </c>
      <c r="C1312" s="6" t="s">
        <v>4188</v>
      </c>
      <c r="D1312" s="6" t="s">
        <v>4189</v>
      </c>
      <c r="E1312" s="6" t="str">
        <f t="shared" si="82"/>
        <v>Borrelia burgdorferi JD1</v>
      </c>
      <c r="F1312" s="6" t="str">
        <f t="shared" si="83"/>
        <v xml:space="preserve">Borrelia </v>
      </c>
      <c r="G1312" s="6" t="str">
        <f t="shared" si="84"/>
        <v xml:space="preserve">burgdorferi </v>
      </c>
      <c r="H1312" s="6" t="s">
        <v>4174</v>
      </c>
      <c r="I1312" t="str">
        <f t="shared" si="85"/>
        <v>burgdorferi JD1</v>
      </c>
      <c r="J1312" t="s">
        <v>12</v>
      </c>
      <c r="K1312" t="s">
        <v>3466</v>
      </c>
      <c r="L1312" t="s">
        <v>3467</v>
      </c>
      <c r="M1312">
        <v>26.981000000000002</v>
      </c>
      <c r="N1312">
        <v>32.441299999999998</v>
      </c>
      <c r="O1312" s="7">
        <v>31</v>
      </c>
      <c r="P1312" t="s">
        <v>18</v>
      </c>
      <c r="Q1312" t="s">
        <v>18</v>
      </c>
      <c r="R1312" t="s">
        <v>18</v>
      </c>
      <c r="S1312" s="7">
        <v>31</v>
      </c>
      <c r="T1312" s="7" t="s">
        <v>18</v>
      </c>
    </row>
    <row r="1313" spans="1:20" x14ac:dyDescent="0.25">
      <c r="A1313" s="6">
        <v>1312</v>
      </c>
      <c r="B1313" s="6" t="s">
        <v>4190</v>
      </c>
      <c r="C1313" s="6" t="s">
        <v>4191</v>
      </c>
      <c r="D1313" s="6" t="s">
        <v>4192</v>
      </c>
      <c r="E1313" s="6" t="str">
        <f t="shared" si="82"/>
        <v>Borrelia burgdorferi JD1</v>
      </c>
      <c r="F1313" s="6" t="str">
        <f t="shared" si="83"/>
        <v xml:space="preserve">Borrelia </v>
      </c>
      <c r="G1313" s="6" t="str">
        <f t="shared" si="84"/>
        <v xml:space="preserve">burgdorferi </v>
      </c>
      <c r="H1313" s="6" t="s">
        <v>4174</v>
      </c>
      <c r="I1313" t="str">
        <f t="shared" si="85"/>
        <v>burgdorferi JD1</v>
      </c>
      <c r="J1313" t="s">
        <v>12</v>
      </c>
      <c r="K1313" t="s">
        <v>3466</v>
      </c>
      <c r="L1313" t="s">
        <v>3467</v>
      </c>
      <c r="M1313">
        <v>22.827000000000002</v>
      </c>
      <c r="N1313">
        <v>25.3691</v>
      </c>
      <c r="O1313" s="7">
        <v>12</v>
      </c>
      <c r="P1313" t="s">
        <v>18</v>
      </c>
      <c r="Q1313" t="s">
        <v>18</v>
      </c>
      <c r="R1313" t="s">
        <v>18</v>
      </c>
      <c r="S1313" s="7">
        <v>17</v>
      </c>
      <c r="T1313" s="7">
        <v>5</v>
      </c>
    </row>
    <row r="1314" spans="1:20" x14ac:dyDescent="0.25">
      <c r="A1314" s="6">
        <v>1313</v>
      </c>
      <c r="B1314" s="6" t="s">
        <v>4193</v>
      </c>
      <c r="C1314" s="6" t="s">
        <v>4194</v>
      </c>
      <c r="D1314" s="6" t="s">
        <v>4195</v>
      </c>
      <c r="E1314" s="6" t="str">
        <f t="shared" si="82"/>
        <v>Borrelia burgdorferi JD1</v>
      </c>
      <c r="F1314" s="6" t="str">
        <f t="shared" si="83"/>
        <v xml:space="preserve">Borrelia </v>
      </c>
      <c r="G1314" s="6" t="str">
        <f t="shared" si="84"/>
        <v xml:space="preserve">burgdorferi </v>
      </c>
      <c r="H1314" s="6" t="s">
        <v>4174</v>
      </c>
      <c r="I1314" t="str">
        <f t="shared" si="85"/>
        <v>burgdorferi JD1</v>
      </c>
      <c r="J1314" t="s">
        <v>12</v>
      </c>
      <c r="K1314" t="s">
        <v>3466</v>
      </c>
      <c r="L1314" t="s">
        <v>3467</v>
      </c>
      <c r="M1314">
        <v>29.992999999999999</v>
      </c>
      <c r="N1314">
        <v>31.6174</v>
      </c>
      <c r="O1314" s="7">
        <v>34</v>
      </c>
      <c r="P1314" t="s">
        <v>18</v>
      </c>
      <c r="Q1314" t="s">
        <v>18</v>
      </c>
      <c r="R1314" t="s">
        <v>18</v>
      </c>
      <c r="S1314" s="7">
        <v>34</v>
      </c>
      <c r="T1314" s="7" t="s">
        <v>18</v>
      </c>
    </row>
    <row r="1315" spans="1:20" x14ac:dyDescent="0.25">
      <c r="A1315" s="6">
        <v>1314</v>
      </c>
      <c r="B1315" s="6" t="s">
        <v>4196</v>
      </c>
      <c r="C1315" s="6" t="s">
        <v>4197</v>
      </c>
      <c r="D1315" s="6" t="s">
        <v>4198</v>
      </c>
      <c r="E1315" s="6" t="str">
        <f t="shared" si="82"/>
        <v>Borrelia burgdorferi JD1</v>
      </c>
      <c r="F1315" s="6" t="str">
        <f t="shared" si="83"/>
        <v xml:space="preserve">Borrelia </v>
      </c>
      <c r="G1315" s="6" t="str">
        <f t="shared" si="84"/>
        <v xml:space="preserve">burgdorferi </v>
      </c>
      <c r="H1315" s="6" t="s">
        <v>4174</v>
      </c>
      <c r="I1315" t="str">
        <f t="shared" si="85"/>
        <v>burgdorferi JD1</v>
      </c>
      <c r="J1315" t="s">
        <v>12</v>
      </c>
      <c r="K1315" t="s">
        <v>3466</v>
      </c>
      <c r="L1315" t="s">
        <v>3467</v>
      </c>
      <c r="M1315">
        <v>29.707000000000001</v>
      </c>
      <c r="N1315">
        <v>28.922499999999999</v>
      </c>
      <c r="O1315" s="7">
        <v>41</v>
      </c>
      <c r="P1315" t="s">
        <v>18</v>
      </c>
      <c r="Q1315" t="s">
        <v>18</v>
      </c>
      <c r="R1315" t="s">
        <v>18</v>
      </c>
      <c r="S1315" s="7">
        <v>41</v>
      </c>
      <c r="T1315" s="7" t="s">
        <v>18</v>
      </c>
    </row>
    <row r="1316" spans="1:20" x14ac:dyDescent="0.25">
      <c r="A1316" s="6">
        <v>1315</v>
      </c>
      <c r="B1316" s="6" t="s">
        <v>4199</v>
      </c>
      <c r="C1316" s="6" t="s">
        <v>4200</v>
      </c>
      <c r="D1316" s="6" t="s">
        <v>4201</v>
      </c>
      <c r="E1316" s="6" t="str">
        <f t="shared" si="82"/>
        <v>Borrelia burgdorferi JD1</v>
      </c>
      <c r="F1316" s="6" t="str">
        <f t="shared" si="83"/>
        <v xml:space="preserve">Borrelia </v>
      </c>
      <c r="G1316" s="6" t="str">
        <f t="shared" si="84"/>
        <v xml:space="preserve">burgdorferi </v>
      </c>
      <c r="H1316" s="6" t="s">
        <v>4174</v>
      </c>
      <c r="I1316" t="str">
        <f t="shared" si="85"/>
        <v>burgdorferi JD1</v>
      </c>
      <c r="J1316" t="s">
        <v>12</v>
      </c>
      <c r="K1316" t="s">
        <v>3466</v>
      </c>
      <c r="L1316" t="s">
        <v>3467</v>
      </c>
      <c r="M1316">
        <v>30.803999999999998</v>
      </c>
      <c r="N1316">
        <v>29.002700000000001</v>
      </c>
      <c r="O1316" s="7">
        <v>42</v>
      </c>
      <c r="P1316" t="s">
        <v>18</v>
      </c>
      <c r="Q1316" t="s">
        <v>18</v>
      </c>
      <c r="R1316" t="s">
        <v>18</v>
      </c>
      <c r="S1316" s="7">
        <v>42</v>
      </c>
      <c r="T1316" s="7" t="s">
        <v>18</v>
      </c>
    </row>
    <row r="1317" spans="1:20" x14ac:dyDescent="0.25">
      <c r="A1317" s="6">
        <v>1316</v>
      </c>
      <c r="B1317" s="6" t="s">
        <v>4202</v>
      </c>
      <c r="C1317" s="6" t="s">
        <v>4203</v>
      </c>
      <c r="D1317" s="6" t="s">
        <v>4204</v>
      </c>
      <c r="E1317" s="6" t="str">
        <f t="shared" si="82"/>
        <v>Borrelia burgdorferi JD1</v>
      </c>
      <c r="F1317" s="6" t="str">
        <f t="shared" si="83"/>
        <v xml:space="preserve">Borrelia </v>
      </c>
      <c r="G1317" s="6" t="str">
        <f t="shared" si="84"/>
        <v xml:space="preserve">burgdorferi </v>
      </c>
      <c r="H1317" s="6" t="s">
        <v>4174</v>
      </c>
      <c r="I1317" t="str">
        <f t="shared" si="85"/>
        <v>burgdorferi JD1</v>
      </c>
      <c r="J1317" t="s">
        <v>12</v>
      </c>
      <c r="K1317" t="s">
        <v>3466</v>
      </c>
      <c r="L1317" t="s">
        <v>3467</v>
      </c>
      <c r="M1317">
        <v>30.314</v>
      </c>
      <c r="N1317">
        <v>29.3264</v>
      </c>
      <c r="O1317" s="7">
        <v>40</v>
      </c>
      <c r="P1317" t="s">
        <v>18</v>
      </c>
      <c r="Q1317" t="s">
        <v>18</v>
      </c>
      <c r="R1317" t="s">
        <v>18</v>
      </c>
      <c r="S1317" s="7">
        <v>42</v>
      </c>
      <c r="T1317" s="7">
        <v>2</v>
      </c>
    </row>
    <row r="1318" spans="1:20" x14ac:dyDescent="0.25">
      <c r="A1318" s="6">
        <v>1317</v>
      </c>
      <c r="B1318" s="6" t="s">
        <v>4205</v>
      </c>
      <c r="C1318" s="6" t="s">
        <v>4206</v>
      </c>
      <c r="D1318" s="6" t="s">
        <v>4207</v>
      </c>
      <c r="E1318" s="6" t="str">
        <f t="shared" si="82"/>
        <v>Borrelia burgdorferi JD1</v>
      </c>
      <c r="F1318" s="6" t="str">
        <f t="shared" si="83"/>
        <v xml:space="preserve">Borrelia </v>
      </c>
      <c r="G1318" s="6" t="str">
        <f t="shared" si="84"/>
        <v xml:space="preserve">burgdorferi </v>
      </c>
      <c r="H1318" s="6" t="s">
        <v>4174</v>
      </c>
      <c r="I1318" t="str">
        <f t="shared" si="85"/>
        <v>burgdorferi JD1</v>
      </c>
      <c r="J1318" t="s">
        <v>12</v>
      </c>
      <c r="K1318" t="s">
        <v>3466</v>
      </c>
      <c r="L1318" t="s">
        <v>3467</v>
      </c>
      <c r="M1318">
        <v>30.096</v>
      </c>
      <c r="N1318">
        <v>24.674399999999999</v>
      </c>
      <c r="O1318" s="7">
        <v>22</v>
      </c>
      <c r="P1318" t="s">
        <v>18</v>
      </c>
      <c r="Q1318" t="s">
        <v>18</v>
      </c>
      <c r="R1318" t="s">
        <v>18</v>
      </c>
      <c r="S1318" s="7">
        <v>28</v>
      </c>
      <c r="T1318" s="7">
        <v>6</v>
      </c>
    </row>
    <row r="1319" spans="1:20" x14ac:dyDescent="0.25">
      <c r="A1319" s="6">
        <v>1318</v>
      </c>
      <c r="B1319" s="6" t="s">
        <v>4208</v>
      </c>
      <c r="C1319" s="6" t="s">
        <v>4209</v>
      </c>
      <c r="D1319" s="6" t="s">
        <v>4210</v>
      </c>
      <c r="E1319" s="6" t="str">
        <f t="shared" si="82"/>
        <v>Borrelia burgdorferi JD1</v>
      </c>
      <c r="F1319" s="6" t="str">
        <f t="shared" si="83"/>
        <v xml:space="preserve">Borrelia </v>
      </c>
      <c r="G1319" s="6" t="str">
        <f t="shared" si="84"/>
        <v xml:space="preserve">burgdorferi </v>
      </c>
      <c r="H1319" s="6" t="s">
        <v>4174</v>
      </c>
      <c r="I1319" t="str">
        <f t="shared" si="85"/>
        <v>burgdorferi JD1</v>
      </c>
      <c r="J1319" t="s">
        <v>12</v>
      </c>
      <c r="K1319" t="s">
        <v>3466</v>
      </c>
      <c r="L1319" t="s">
        <v>3467</v>
      </c>
      <c r="M1319">
        <v>30.018999999999998</v>
      </c>
      <c r="N1319">
        <v>29.278099999999998</v>
      </c>
      <c r="O1319" s="7">
        <v>41</v>
      </c>
      <c r="P1319" t="s">
        <v>18</v>
      </c>
      <c r="Q1319" t="s">
        <v>18</v>
      </c>
      <c r="R1319" t="s">
        <v>18</v>
      </c>
      <c r="S1319" s="7">
        <v>41</v>
      </c>
      <c r="T1319" s="7" t="s">
        <v>18</v>
      </c>
    </row>
    <row r="1320" spans="1:20" x14ac:dyDescent="0.25">
      <c r="A1320" s="6">
        <v>1319</v>
      </c>
      <c r="B1320" s="6" t="s">
        <v>4211</v>
      </c>
      <c r="C1320" s="6" t="s">
        <v>4212</v>
      </c>
      <c r="D1320" s="6" t="s">
        <v>4213</v>
      </c>
      <c r="E1320" s="6" t="str">
        <f t="shared" si="82"/>
        <v>Borrelia burgdorferi JD1</v>
      </c>
      <c r="F1320" s="6" t="str">
        <f t="shared" si="83"/>
        <v xml:space="preserve">Borrelia </v>
      </c>
      <c r="G1320" s="6" t="str">
        <f t="shared" si="84"/>
        <v xml:space="preserve">burgdorferi </v>
      </c>
      <c r="H1320" s="6" t="s">
        <v>4174</v>
      </c>
      <c r="I1320" t="str">
        <f t="shared" si="85"/>
        <v>burgdorferi JD1</v>
      </c>
      <c r="J1320" t="s">
        <v>12</v>
      </c>
      <c r="K1320" t="s">
        <v>3466</v>
      </c>
      <c r="L1320" t="s">
        <v>3467</v>
      </c>
      <c r="M1320">
        <v>28.797000000000001</v>
      </c>
      <c r="N1320">
        <v>24.978300000000001</v>
      </c>
      <c r="O1320" s="7">
        <v>22</v>
      </c>
      <c r="P1320" t="s">
        <v>18</v>
      </c>
      <c r="Q1320" t="s">
        <v>18</v>
      </c>
      <c r="R1320" t="s">
        <v>18</v>
      </c>
      <c r="S1320" s="7">
        <v>23</v>
      </c>
      <c r="T1320" s="7">
        <v>1</v>
      </c>
    </row>
    <row r="1321" spans="1:20" x14ac:dyDescent="0.25">
      <c r="A1321" s="6">
        <v>1320</v>
      </c>
      <c r="B1321" s="6" t="s">
        <v>4214</v>
      </c>
      <c r="C1321" s="6" t="s">
        <v>4215</v>
      </c>
      <c r="D1321" s="6" t="s">
        <v>4216</v>
      </c>
      <c r="E1321" s="6" t="str">
        <f t="shared" si="82"/>
        <v>Borrelia burgdorferi JD1</v>
      </c>
      <c r="F1321" s="6" t="str">
        <f t="shared" si="83"/>
        <v xml:space="preserve">Borrelia </v>
      </c>
      <c r="G1321" s="6" t="str">
        <f t="shared" si="84"/>
        <v xml:space="preserve">burgdorferi </v>
      </c>
      <c r="H1321" s="6" t="s">
        <v>4174</v>
      </c>
      <c r="I1321" t="str">
        <f t="shared" si="85"/>
        <v>burgdorferi JD1</v>
      </c>
      <c r="J1321" t="s">
        <v>12</v>
      </c>
      <c r="K1321" t="s">
        <v>3466</v>
      </c>
      <c r="L1321" t="s">
        <v>3467</v>
      </c>
      <c r="M1321">
        <v>27.59</v>
      </c>
      <c r="N1321">
        <v>22.8887</v>
      </c>
      <c r="O1321" s="7">
        <v>19</v>
      </c>
      <c r="P1321" t="s">
        <v>18</v>
      </c>
      <c r="Q1321" t="s">
        <v>18</v>
      </c>
      <c r="R1321" t="s">
        <v>18</v>
      </c>
      <c r="S1321" s="7">
        <v>21</v>
      </c>
      <c r="T1321" s="7">
        <v>2</v>
      </c>
    </row>
    <row r="1322" spans="1:20" x14ac:dyDescent="0.25">
      <c r="A1322" s="6">
        <v>1321</v>
      </c>
      <c r="B1322" s="6" t="s">
        <v>4217</v>
      </c>
      <c r="C1322" s="6" t="s">
        <v>4218</v>
      </c>
      <c r="D1322" s="6" t="s">
        <v>4219</v>
      </c>
      <c r="E1322" s="6" t="str">
        <f t="shared" si="82"/>
        <v>Borrelia burgdorferi JD1</v>
      </c>
      <c r="F1322" s="6" t="str">
        <f t="shared" si="83"/>
        <v xml:space="preserve">Borrelia </v>
      </c>
      <c r="G1322" s="6" t="str">
        <f t="shared" si="84"/>
        <v xml:space="preserve">burgdorferi </v>
      </c>
      <c r="H1322" s="6" t="s">
        <v>4174</v>
      </c>
      <c r="I1322" t="str">
        <f t="shared" si="85"/>
        <v>burgdorferi JD1</v>
      </c>
      <c r="J1322" t="s">
        <v>12</v>
      </c>
      <c r="K1322" t="s">
        <v>3466</v>
      </c>
      <c r="L1322" t="s">
        <v>3467</v>
      </c>
      <c r="M1322">
        <v>52.915999999999997</v>
      </c>
      <c r="N1322">
        <v>28.197500000000002</v>
      </c>
      <c r="O1322" s="7">
        <v>64</v>
      </c>
      <c r="P1322" t="s">
        <v>18</v>
      </c>
      <c r="Q1322" t="s">
        <v>18</v>
      </c>
      <c r="R1322" t="s">
        <v>18</v>
      </c>
      <c r="S1322" s="7">
        <v>64</v>
      </c>
      <c r="T1322" s="7" t="s">
        <v>18</v>
      </c>
    </row>
    <row r="1323" spans="1:20" x14ac:dyDescent="0.25">
      <c r="A1323" s="6">
        <v>1322</v>
      </c>
      <c r="B1323" s="6" t="s">
        <v>4220</v>
      </c>
      <c r="C1323" s="6" t="s">
        <v>4221</v>
      </c>
      <c r="D1323" s="6" t="s">
        <v>4222</v>
      </c>
      <c r="E1323" s="6" t="str">
        <f t="shared" si="82"/>
        <v>Borrelia burgdorferi JD1</v>
      </c>
      <c r="F1323" s="6" t="str">
        <f t="shared" si="83"/>
        <v xml:space="preserve">Borrelia </v>
      </c>
      <c r="G1323" s="6" t="str">
        <f t="shared" si="84"/>
        <v xml:space="preserve">burgdorferi </v>
      </c>
      <c r="H1323" s="6" t="s">
        <v>4174</v>
      </c>
      <c r="I1323" t="str">
        <f t="shared" si="85"/>
        <v>burgdorferi JD1</v>
      </c>
      <c r="J1323" t="s">
        <v>12</v>
      </c>
      <c r="K1323" t="s">
        <v>3466</v>
      </c>
      <c r="L1323" t="s">
        <v>3467</v>
      </c>
      <c r="M1323">
        <v>24.614000000000001</v>
      </c>
      <c r="N1323">
        <v>23.892900000000001</v>
      </c>
      <c r="O1323" s="7">
        <v>13</v>
      </c>
      <c r="P1323" t="s">
        <v>18</v>
      </c>
      <c r="Q1323" t="s">
        <v>18</v>
      </c>
      <c r="R1323" t="s">
        <v>18</v>
      </c>
      <c r="S1323" s="7">
        <v>16</v>
      </c>
      <c r="T1323" s="7">
        <v>3</v>
      </c>
    </row>
    <row r="1324" spans="1:20" x14ac:dyDescent="0.25">
      <c r="A1324" s="6">
        <v>1323</v>
      </c>
      <c r="B1324" s="6" t="s">
        <v>4223</v>
      </c>
      <c r="C1324" s="6" t="s">
        <v>4224</v>
      </c>
      <c r="D1324" s="6" t="s">
        <v>4225</v>
      </c>
      <c r="E1324" s="6" t="str">
        <f t="shared" si="82"/>
        <v>Borrelia burgdorferi JD1</v>
      </c>
      <c r="F1324" s="6" t="str">
        <f t="shared" si="83"/>
        <v xml:space="preserve">Borrelia </v>
      </c>
      <c r="G1324" s="6" t="str">
        <f t="shared" si="84"/>
        <v xml:space="preserve">burgdorferi </v>
      </c>
      <c r="H1324" s="6" t="s">
        <v>4174</v>
      </c>
      <c r="I1324" t="str">
        <f t="shared" si="85"/>
        <v>burgdorferi JD1</v>
      </c>
      <c r="J1324" t="s">
        <v>12</v>
      </c>
      <c r="K1324" t="s">
        <v>3466</v>
      </c>
      <c r="L1324" t="s">
        <v>3467</v>
      </c>
      <c r="M1324">
        <v>30.696999999999999</v>
      </c>
      <c r="N1324">
        <v>29.224399999999999</v>
      </c>
      <c r="O1324" s="7">
        <v>41</v>
      </c>
      <c r="P1324" t="s">
        <v>18</v>
      </c>
      <c r="Q1324" t="s">
        <v>18</v>
      </c>
      <c r="R1324" t="s">
        <v>18</v>
      </c>
      <c r="S1324" s="7">
        <v>42</v>
      </c>
      <c r="T1324" s="7">
        <v>1</v>
      </c>
    </row>
    <row r="1325" spans="1:20" x14ac:dyDescent="0.25">
      <c r="A1325" s="6">
        <v>1324</v>
      </c>
      <c r="B1325" s="6" t="s">
        <v>4226</v>
      </c>
      <c r="C1325" s="6" t="s">
        <v>4227</v>
      </c>
      <c r="D1325" s="6" t="s">
        <v>4228</v>
      </c>
      <c r="E1325" s="6" t="str">
        <f t="shared" si="82"/>
        <v>Borrelia burgdorferi JD1</v>
      </c>
      <c r="F1325" s="6" t="str">
        <f t="shared" si="83"/>
        <v xml:space="preserve">Borrelia </v>
      </c>
      <c r="G1325" s="6" t="str">
        <f t="shared" si="84"/>
        <v xml:space="preserve">burgdorferi </v>
      </c>
      <c r="H1325" s="6" t="s">
        <v>4174</v>
      </c>
      <c r="I1325" t="str">
        <f t="shared" si="85"/>
        <v>burgdorferi JD1</v>
      </c>
      <c r="J1325" t="s">
        <v>12</v>
      </c>
      <c r="K1325" t="s">
        <v>3466</v>
      </c>
      <c r="L1325" t="s">
        <v>3467</v>
      </c>
      <c r="M1325">
        <v>24.353999999999999</v>
      </c>
      <c r="N1325">
        <v>32.6723</v>
      </c>
      <c r="O1325" s="7">
        <v>19</v>
      </c>
      <c r="P1325" t="s">
        <v>18</v>
      </c>
      <c r="Q1325" t="s">
        <v>18</v>
      </c>
      <c r="R1325" t="s">
        <v>18</v>
      </c>
      <c r="S1325" s="7">
        <v>21</v>
      </c>
      <c r="T1325" s="7">
        <v>2</v>
      </c>
    </row>
    <row r="1326" spans="1:20" x14ac:dyDescent="0.25">
      <c r="A1326" s="6">
        <v>1325</v>
      </c>
      <c r="B1326" s="6" t="s">
        <v>4229</v>
      </c>
      <c r="C1326" s="6" t="s">
        <v>4230</v>
      </c>
      <c r="D1326" s="6" t="s">
        <v>4231</v>
      </c>
      <c r="E1326" s="6" t="str">
        <f t="shared" si="82"/>
        <v>Borrelia burgdorferi JD1</v>
      </c>
      <c r="F1326" s="6" t="str">
        <f t="shared" si="83"/>
        <v xml:space="preserve">Borrelia </v>
      </c>
      <c r="G1326" s="6" t="str">
        <f t="shared" si="84"/>
        <v xml:space="preserve">burgdorferi </v>
      </c>
      <c r="H1326" s="6" t="s">
        <v>4174</v>
      </c>
      <c r="I1326" t="str">
        <f t="shared" si="85"/>
        <v>burgdorferi JD1</v>
      </c>
      <c r="J1326" t="s">
        <v>12</v>
      </c>
      <c r="K1326" t="s">
        <v>3466</v>
      </c>
      <c r="L1326" t="s">
        <v>3467</v>
      </c>
      <c r="M1326">
        <v>29.902000000000001</v>
      </c>
      <c r="N1326">
        <v>29.011399999999998</v>
      </c>
      <c r="O1326" s="7">
        <v>40</v>
      </c>
      <c r="P1326" t="s">
        <v>18</v>
      </c>
      <c r="Q1326" t="s">
        <v>18</v>
      </c>
      <c r="R1326" t="s">
        <v>18</v>
      </c>
      <c r="S1326" s="7">
        <v>41</v>
      </c>
      <c r="T1326" s="7">
        <v>1</v>
      </c>
    </row>
    <row r="1327" spans="1:20" x14ac:dyDescent="0.25">
      <c r="A1327" s="6">
        <v>1326</v>
      </c>
      <c r="B1327" s="6" t="s">
        <v>4232</v>
      </c>
      <c r="C1327" s="6" t="s">
        <v>4233</v>
      </c>
      <c r="D1327" s="6" t="s">
        <v>4234</v>
      </c>
      <c r="E1327" s="6" t="str">
        <f t="shared" si="82"/>
        <v>Borrelia burgdorferi JD1</v>
      </c>
      <c r="F1327" s="6" t="str">
        <f t="shared" si="83"/>
        <v xml:space="preserve">Borrelia </v>
      </c>
      <c r="G1327" s="6" t="str">
        <f t="shared" si="84"/>
        <v xml:space="preserve">burgdorferi </v>
      </c>
      <c r="H1327" s="6" t="s">
        <v>4174</v>
      </c>
      <c r="I1327" t="str">
        <f t="shared" si="85"/>
        <v>burgdorferi JD1</v>
      </c>
      <c r="J1327" t="s">
        <v>12</v>
      </c>
      <c r="K1327" t="s">
        <v>3466</v>
      </c>
      <c r="L1327" t="s">
        <v>3467</v>
      </c>
      <c r="M1327">
        <v>17.521999999999998</v>
      </c>
      <c r="N1327">
        <v>23.941299999999998</v>
      </c>
      <c r="O1327" s="7">
        <v>12</v>
      </c>
      <c r="P1327" t="s">
        <v>18</v>
      </c>
      <c r="Q1327" t="s">
        <v>18</v>
      </c>
      <c r="R1327" t="s">
        <v>18</v>
      </c>
      <c r="S1327" s="7">
        <v>16</v>
      </c>
      <c r="T1327" s="7">
        <v>4</v>
      </c>
    </row>
    <row r="1328" spans="1:20" x14ac:dyDescent="0.25">
      <c r="A1328" s="6">
        <v>1327</v>
      </c>
      <c r="B1328" s="6" t="s">
        <v>4236</v>
      </c>
      <c r="C1328" s="6" t="s">
        <v>4237</v>
      </c>
      <c r="D1328" s="6" t="s">
        <v>4238</v>
      </c>
      <c r="E1328" s="6" t="str">
        <f t="shared" si="82"/>
        <v>Borrelia burgdorferi N40</v>
      </c>
      <c r="F1328" s="6" t="str">
        <f t="shared" si="83"/>
        <v xml:space="preserve">Borrelia </v>
      </c>
      <c r="G1328" s="6" t="str">
        <f t="shared" si="84"/>
        <v xml:space="preserve">burgdorferi </v>
      </c>
      <c r="H1328" s="6" t="s">
        <v>4235</v>
      </c>
      <c r="I1328" t="str">
        <f t="shared" si="85"/>
        <v>burgdorferi N40</v>
      </c>
      <c r="J1328" t="s">
        <v>12</v>
      </c>
      <c r="K1328" t="s">
        <v>3466</v>
      </c>
      <c r="L1328" t="s">
        <v>3467</v>
      </c>
      <c r="M1328">
        <v>20.672000000000001</v>
      </c>
      <c r="N1328">
        <v>24.284099999999999</v>
      </c>
      <c r="O1328" s="7">
        <v>17</v>
      </c>
      <c r="P1328" t="s">
        <v>18</v>
      </c>
      <c r="Q1328" t="s">
        <v>18</v>
      </c>
      <c r="R1328" t="s">
        <v>18</v>
      </c>
      <c r="S1328" s="7">
        <v>18</v>
      </c>
      <c r="T1328" s="7">
        <v>1</v>
      </c>
    </row>
    <row r="1329" spans="1:20" x14ac:dyDescent="0.25">
      <c r="A1329" s="6">
        <v>1328</v>
      </c>
      <c r="B1329" s="6" t="s">
        <v>4239</v>
      </c>
      <c r="C1329" s="6" t="s">
        <v>4240</v>
      </c>
      <c r="D1329" s="6" t="s">
        <v>4241</v>
      </c>
      <c r="E1329" s="6" t="str">
        <f t="shared" si="82"/>
        <v>Borrelia burgdorferi N40</v>
      </c>
      <c r="F1329" s="6" t="str">
        <f t="shared" si="83"/>
        <v xml:space="preserve">Borrelia </v>
      </c>
      <c r="G1329" s="6" t="str">
        <f t="shared" si="84"/>
        <v xml:space="preserve">burgdorferi </v>
      </c>
      <c r="H1329" s="6" t="s">
        <v>4235</v>
      </c>
      <c r="I1329" t="str">
        <f t="shared" si="85"/>
        <v>burgdorferi N40</v>
      </c>
      <c r="J1329" t="s">
        <v>12</v>
      </c>
      <c r="K1329" t="s">
        <v>3466</v>
      </c>
      <c r="L1329" t="s">
        <v>3467</v>
      </c>
      <c r="M1329">
        <v>23.393999999999998</v>
      </c>
      <c r="N1329">
        <v>23.2624</v>
      </c>
      <c r="O1329" s="7">
        <v>10</v>
      </c>
      <c r="P1329" t="s">
        <v>18</v>
      </c>
      <c r="Q1329" t="s">
        <v>18</v>
      </c>
      <c r="R1329" t="s">
        <v>18</v>
      </c>
      <c r="S1329" s="7">
        <v>13</v>
      </c>
      <c r="T1329" s="7">
        <v>3</v>
      </c>
    </row>
    <row r="1330" spans="1:20" x14ac:dyDescent="0.25">
      <c r="A1330" s="6">
        <v>1329</v>
      </c>
      <c r="B1330" s="6" t="s">
        <v>4242</v>
      </c>
      <c r="C1330" s="6" t="s">
        <v>4243</v>
      </c>
      <c r="D1330" s="6" t="s">
        <v>4244</v>
      </c>
      <c r="E1330" s="6" t="str">
        <f t="shared" si="82"/>
        <v>Borrelia burgdorferi N40</v>
      </c>
      <c r="F1330" s="6" t="str">
        <f t="shared" si="83"/>
        <v xml:space="preserve">Borrelia </v>
      </c>
      <c r="G1330" s="6" t="str">
        <f t="shared" si="84"/>
        <v xml:space="preserve">burgdorferi </v>
      </c>
      <c r="H1330" s="6" t="s">
        <v>4235</v>
      </c>
      <c r="I1330" t="str">
        <f t="shared" si="85"/>
        <v>burgdorferi N40</v>
      </c>
      <c r="J1330" t="s">
        <v>12</v>
      </c>
      <c r="K1330" t="s">
        <v>3466</v>
      </c>
      <c r="L1330" t="s">
        <v>3467</v>
      </c>
      <c r="M1330">
        <v>15.914999999999999</v>
      </c>
      <c r="N1330">
        <v>27.0185</v>
      </c>
      <c r="O1330" s="7">
        <v>17</v>
      </c>
      <c r="P1330" t="s">
        <v>18</v>
      </c>
      <c r="Q1330" t="s">
        <v>18</v>
      </c>
      <c r="R1330" t="s">
        <v>18</v>
      </c>
      <c r="S1330" s="7">
        <v>19</v>
      </c>
      <c r="T1330" s="7">
        <v>2</v>
      </c>
    </row>
    <row r="1331" spans="1:20" x14ac:dyDescent="0.25">
      <c r="A1331" s="6">
        <v>1330</v>
      </c>
      <c r="B1331" s="6" t="s">
        <v>4245</v>
      </c>
      <c r="C1331" s="6" t="s">
        <v>4246</v>
      </c>
      <c r="D1331" s="6" t="s">
        <v>4247</v>
      </c>
      <c r="E1331" s="6" t="str">
        <f t="shared" si="82"/>
        <v>Borrelia burgdorferi N40</v>
      </c>
      <c r="F1331" s="6" t="str">
        <f t="shared" si="83"/>
        <v xml:space="preserve">Borrelia </v>
      </c>
      <c r="G1331" s="6" t="str">
        <f t="shared" si="84"/>
        <v xml:space="preserve">burgdorferi </v>
      </c>
      <c r="H1331" s="6" t="s">
        <v>4235</v>
      </c>
      <c r="I1331" t="str">
        <f t="shared" si="85"/>
        <v>burgdorferi N40</v>
      </c>
      <c r="J1331" t="s">
        <v>12</v>
      </c>
      <c r="K1331" t="s">
        <v>3466</v>
      </c>
      <c r="L1331" t="s">
        <v>3467</v>
      </c>
      <c r="M1331">
        <v>29.193999999999999</v>
      </c>
      <c r="N1331">
        <v>31.550999999999998</v>
      </c>
      <c r="O1331" s="7">
        <v>29</v>
      </c>
      <c r="P1331" t="s">
        <v>18</v>
      </c>
      <c r="Q1331" t="s">
        <v>18</v>
      </c>
      <c r="R1331" t="s">
        <v>18</v>
      </c>
      <c r="S1331" s="7">
        <v>33</v>
      </c>
      <c r="T1331" s="7">
        <v>4</v>
      </c>
    </row>
    <row r="1332" spans="1:20" x14ac:dyDescent="0.25">
      <c r="A1332" s="6">
        <v>1331</v>
      </c>
      <c r="B1332" s="6" t="s">
        <v>4248</v>
      </c>
      <c r="C1332" s="6" t="s">
        <v>4249</v>
      </c>
      <c r="D1332" s="6" t="s">
        <v>4250</v>
      </c>
      <c r="E1332" s="6" t="str">
        <f t="shared" si="82"/>
        <v>Borrelia burgdorferi N40</v>
      </c>
      <c r="F1332" s="6" t="str">
        <f t="shared" si="83"/>
        <v xml:space="preserve">Borrelia </v>
      </c>
      <c r="G1332" s="6" t="str">
        <f t="shared" si="84"/>
        <v xml:space="preserve">burgdorferi </v>
      </c>
      <c r="H1332" s="6" t="s">
        <v>4235</v>
      </c>
      <c r="I1332" t="str">
        <f t="shared" si="85"/>
        <v>burgdorferi N40</v>
      </c>
      <c r="J1332" t="s">
        <v>12</v>
      </c>
      <c r="K1332" t="s">
        <v>3466</v>
      </c>
      <c r="L1332" t="s">
        <v>3467</v>
      </c>
      <c r="M1332">
        <v>53.786000000000001</v>
      </c>
      <c r="N1332">
        <v>28.1374</v>
      </c>
      <c r="O1332" s="7">
        <v>64</v>
      </c>
      <c r="P1332" t="s">
        <v>18</v>
      </c>
      <c r="Q1332" t="s">
        <v>18</v>
      </c>
      <c r="R1332" t="s">
        <v>18</v>
      </c>
      <c r="S1332" s="7">
        <v>65</v>
      </c>
      <c r="T1332" s="7">
        <v>1</v>
      </c>
    </row>
    <row r="1333" spans="1:20" x14ac:dyDescent="0.25">
      <c r="A1333" s="6">
        <v>1332</v>
      </c>
      <c r="B1333" s="6" t="s">
        <v>4251</v>
      </c>
      <c r="C1333" s="6" t="s">
        <v>4252</v>
      </c>
      <c r="D1333" s="6" t="s">
        <v>4253</v>
      </c>
      <c r="E1333" s="6" t="str">
        <f t="shared" si="82"/>
        <v>Borrelia burgdorferi N40</v>
      </c>
      <c r="F1333" s="6" t="str">
        <f t="shared" si="83"/>
        <v xml:space="preserve">Borrelia </v>
      </c>
      <c r="G1333" s="6" t="str">
        <f t="shared" si="84"/>
        <v xml:space="preserve">burgdorferi </v>
      </c>
      <c r="H1333" s="6" t="s">
        <v>4235</v>
      </c>
      <c r="I1333" t="str">
        <f t="shared" si="85"/>
        <v>burgdorferi N40</v>
      </c>
      <c r="J1333" t="s">
        <v>12</v>
      </c>
      <c r="K1333" t="s">
        <v>3466</v>
      </c>
      <c r="L1333" t="s">
        <v>3467</v>
      </c>
      <c r="M1333">
        <v>29.423999999999999</v>
      </c>
      <c r="N1333">
        <v>24.622800000000002</v>
      </c>
      <c r="O1333" s="7">
        <v>21</v>
      </c>
      <c r="P1333" t="s">
        <v>18</v>
      </c>
      <c r="Q1333" t="s">
        <v>18</v>
      </c>
      <c r="R1333" t="s">
        <v>18</v>
      </c>
      <c r="S1333" s="7">
        <v>27</v>
      </c>
      <c r="T1333" s="7">
        <v>6</v>
      </c>
    </row>
    <row r="1334" spans="1:20" x14ac:dyDescent="0.25">
      <c r="A1334" s="6">
        <v>1333</v>
      </c>
      <c r="B1334" s="6" t="s">
        <v>4254</v>
      </c>
      <c r="C1334" s="6" t="s">
        <v>4255</v>
      </c>
      <c r="D1334" s="6" t="s">
        <v>4256</v>
      </c>
      <c r="E1334" s="6" t="str">
        <f t="shared" si="82"/>
        <v>Borrelia burgdorferi N40</v>
      </c>
      <c r="F1334" s="6" t="str">
        <f t="shared" si="83"/>
        <v xml:space="preserve">Borrelia </v>
      </c>
      <c r="G1334" s="6" t="str">
        <f t="shared" si="84"/>
        <v xml:space="preserve">burgdorferi </v>
      </c>
      <c r="H1334" s="6" t="s">
        <v>4235</v>
      </c>
      <c r="I1334" t="str">
        <f t="shared" si="85"/>
        <v>burgdorferi N40</v>
      </c>
      <c r="J1334" t="s">
        <v>12</v>
      </c>
      <c r="K1334" t="s">
        <v>3466</v>
      </c>
      <c r="L1334" t="s">
        <v>3467</v>
      </c>
      <c r="M1334">
        <v>29.521000000000001</v>
      </c>
      <c r="N1334">
        <v>31.740100000000002</v>
      </c>
      <c r="O1334" s="7">
        <v>33</v>
      </c>
      <c r="P1334" t="s">
        <v>18</v>
      </c>
      <c r="Q1334" t="s">
        <v>18</v>
      </c>
      <c r="R1334" t="s">
        <v>18</v>
      </c>
      <c r="S1334" s="7">
        <v>35</v>
      </c>
      <c r="T1334" s="7">
        <v>2</v>
      </c>
    </row>
    <row r="1335" spans="1:20" x14ac:dyDescent="0.25">
      <c r="A1335" s="6">
        <v>1334</v>
      </c>
      <c r="B1335" s="6" t="s">
        <v>4257</v>
      </c>
      <c r="C1335" s="6" t="s">
        <v>4258</v>
      </c>
      <c r="D1335" s="6" t="s">
        <v>4259</v>
      </c>
      <c r="E1335" s="6" t="str">
        <f t="shared" si="82"/>
        <v>Borrelia burgdorferi N40</v>
      </c>
      <c r="F1335" s="6" t="str">
        <f t="shared" si="83"/>
        <v xml:space="preserve">Borrelia </v>
      </c>
      <c r="G1335" s="6" t="str">
        <f t="shared" si="84"/>
        <v xml:space="preserve">burgdorferi </v>
      </c>
      <c r="H1335" s="6" t="s">
        <v>4235</v>
      </c>
      <c r="I1335" t="str">
        <f t="shared" si="85"/>
        <v>burgdorferi N40</v>
      </c>
      <c r="J1335" t="s">
        <v>12</v>
      </c>
      <c r="K1335" t="s">
        <v>3466</v>
      </c>
      <c r="L1335" t="s">
        <v>3467</v>
      </c>
      <c r="M1335">
        <v>30.658000000000001</v>
      </c>
      <c r="N1335">
        <v>28.9908</v>
      </c>
      <c r="O1335" s="7">
        <v>35</v>
      </c>
      <c r="P1335" t="s">
        <v>18</v>
      </c>
      <c r="Q1335" t="s">
        <v>18</v>
      </c>
      <c r="R1335" t="s">
        <v>18</v>
      </c>
      <c r="S1335" s="7">
        <v>42</v>
      </c>
      <c r="T1335" s="7">
        <v>7</v>
      </c>
    </row>
    <row r="1336" spans="1:20" x14ac:dyDescent="0.25">
      <c r="A1336" s="6">
        <v>1335</v>
      </c>
      <c r="B1336" s="6" t="s">
        <v>4260</v>
      </c>
      <c r="C1336" s="6" t="s">
        <v>4261</v>
      </c>
      <c r="D1336" s="6" t="s">
        <v>4262</v>
      </c>
      <c r="E1336" s="6" t="str">
        <f t="shared" si="82"/>
        <v>Borrelia burgdorferi N40</v>
      </c>
      <c r="F1336" s="6" t="str">
        <f t="shared" si="83"/>
        <v xml:space="preserve">Borrelia </v>
      </c>
      <c r="G1336" s="6" t="str">
        <f t="shared" si="84"/>
        <v xml:space="preserve">burgdorferi </v>
      </c>
      <c r="H1336" s="6" t="s">
        <v>4235</v>
      </c>
      <c r="I1336" t="str">
        <f t="shared" si="85"/>
        <v>burgdorferi N40</v>
      </c>
      <c r="J1336" t="s">
        <v>12</v>
      </c>
      <c r="K1336" t="s">
        <v>3466</v>
      </c>
      <c r="L1336" t="s">
        <v>3467</v>
      </c>
      <c r="M1336">
        <v>17.483000000000001</v>
      </c>
      <c r="N1336">
        <v>27.163499999999999</v>
      </c>
      <c r="O1336" s="7">
        <v>21</v>
      </c>
      <c r="P1336" t="s">
        <v>18</v>
      </c>
      <c r="Q1336" t="s">
        <v>18</v>
      </c>
      <c r="R1336" t="s">
        <v>18</v>
      </c>
      <c r="S1336" s="7">
        <v>26</v>
      </c>
      <c r="T1336" s="7">
        <v>5</v>
      </c>
    </row>
    <row r="1337" spans="1:20" x14ac:dyDescent="0.25">
      <c r="A1337" s="6">
        <v>1336</v>
      </c>
      <c r="B1337" s="6" t="s">
        <v>4263</v>
      </c>
      <c r="C1337" s="6" t="s">
        <v>4264</v>
      </c>
      <c r="D1337" s="6" t="s">
        <v>4265</v>
      </c>
      <c r="E1337" s="6" t="str">
        <f t="shared" si="82"/>
        <v>Borrelia burgdorferi N40</v>
      </c>
      <c r="F1337" s="6" t="str">
        <f t="shared" si="83"/>
        <v xml:space="preserve">Borrelia </v>
      </c>
      <c r="G1337" s="6" t="str">
        <f t="shared" si="84"/>
        <v xml:space="preserve">burgdorferi </v>
      </c>
      <c r="H1337" s="6" t="s">
        <v>4235</v>
      </c>
      <c r="I1337" t="str">
        <f t="shared" si="85"/>
        <v>burgdorferi N40</v>
      </c>
      <c r="J1337" t="s">
        <v>12</v>
      </c>
      <c r="K1337" t="s">
        <v>3466</v>
      </c>
      <c r="L1337" t="s">
        <v>3467</v>
      </c>
      <c r="M1337">
        <v>8.7219999999999995</v>
      </c>
      <c r="N1337">
        <v>24.271999999999998</v>
      </c>
      <c r="O1337" s="7">
        <v>8</v>
      </c>
      <c r="P1337" t="s">
        <v>18</v>
      </c>
      <c r="Q1337" t="s">
        <v>18</v>
      </c>
      <c r="R1337" t="s">
        <v>18</v>
      </c>
      <c r="S1337" s="7">
        <v>9</v>
      </c>
      <c r="T1337" s="7">
        <v>1</v>
      </c>
    </row>
    <row r="1338" spans="1:20" x14ac:dyDescent="0.25">
      <c r="A1338" s="6">
        <v>1337</v>
      </c>
      <c r="B1338" s="6" t="s">
        <v>4266</v>
      </c>
      <c r="C1338" s="6" t="s">
        <v>4267</v>
      </c>
      <c r="D1338" s="6" t="s">
        <v>4268</v>
      </c>
      <c r="E1338" s="6" t="str">
        <f t="shared" si="82"/>
        <v>Borrelia burgdorferi N40</v>
      </c>
      <c r="F1338" s="6" t="str">
        <f t="shared" si="83"/>
        <v xml:space="preserve">Borrelia </v>
      </c>
      <c r="G1338" s="6" t="str">
        <f t="shared" si="84"/>
        <v xml:space="preserve">burgdorferi </v>
      </c>
      <c r="H1338" s="6" t="s">
        <v>4235</v>
      </c>
      <c r="I1338" t="str">
        <f t="shared" si="85"/>
        <v>burgdorferi N40</v>
      </c>
      <c r="J1338" t="s">
        <v>12</v>
      </c>
      <c r="K1338" t="s">
        <v>3466</v>
      </c>
      <c r="L1338" t="s">
        <v>3467</v>
      </c>
      <c r="M1338">
        <v>26.641999999999999</v>
      </c>
      <c r="N1338">
        <v>25.335899999999999</v>
      </c>
      <c r="O1338" s="7">
        <v>20</v>
      </c>
      <c r="P1338" t="s">
        <v>18</v>
      </c>
      <c r="Q1338" t="s">
        <v>18</v>
      </c>
      <c r="R1338" t="s">
        <v>18</v>
      </c>
      <c r="S1338" s="7">
        <v>20</v>
      </c>
      <c r="T1338" s="7" t="s">
        <v>18</v>
      </c>
    </row>
    <row r="1339" spans="1:20" x14ac:dyDescent="0.25">
      <c r="A1339" s="6">
        <v>1338</v>
      </c>
      <c r="B1339" s="6" t="s">
        <v>4269</v>
      </c>
      <c r="C1339" s="6" t="s">
        <v>4270</v>
      </c>
      <c r="D1339" s="6" t="s">
        <v>4271</v>
      </c>
      <c r="E1339" s="6" t="str">
        <f t="shared" si="82"/>
        <v>Borrelia burgdorferi N40</v>
      </c>
      <c r="F1339" s="6" t="str">
        <f t="shared" si="83"/>
        <v xml:space="preserve">Borrelia </v>
      </c>
      <c r="G1339" s="6" t="str">
        <f t="shared" si="84"/>
        <v xml:space="preserve">burgdorferi </v>
      </c>
      <c r="H1339" s="6" t="s">
        <v>4235</v>
      </c>
      <c r="I1339" t="str">
        <f t="shared" si="85"/>
        <v>burgdorferi N40</v>
      </c>
      <c r="J1339" t="s">
        <v>12</v>
      </c>
      <c r="K1339" t="s">
        <v>3466</v>
      </c>
      <c r="L1339" t="s">
        <v>3467</v>
      </c>
      <c r="M1339">
        <v>30.154</v>
      </c>
      <c r="N1339">
        <v>29.243200000000002</v>
      </c>
      <c r="O1339" s="7">
        <v>40</v>
      </c>
      <c r="P1339" t="s">
        <v>18</v>
      </c>
      <c r="Q1339" t="s">
        <v>18</v>
      </c>
      <c r="R1339" t="s">
        <v>18</v>
      </c>
      <c r="S1339" s="7">
        <v>41</v>
      </c>
      <c r="T1339" s="7">
        <v>1</v>
      </c>
    </row>
    <row r="1340" spans="1:20" x14ac:dyDescent="0.25">
      <c r="A1340" s="6">
        <v>1339</v>
      </c>
      <c r="B1340" s="6" t="s">
        <v>4272</v>
      </c>
      <c r="C1340" s="6" t="s">
        <v>4273</v>
      </c>
      <c r="D1340" s="6" t="s">
        <v>4274</v>
      </c>
      <c r="E1340" s="6" t="str">
        <f t="shared" si="82"/>
        <v>Borrelia burgdorferi N40</v>
      </c>
      <c r="F1340" s="6" t="str">
        <f t="shared" si="83"/>
        <v xml:space="preserve">Borrelia </v>
      </c>
      <c r="G1340" s="6" t="str">
        <f t="shared" si="84"/>
        <v xml:space="preserve">burgdorferi </v>
      </c>
      <c r="H1340" s="6" t="s">
        <v>4235</v>
      </c>
      <c r="I1340" t="str">
        <f t="shared" si="85"/>
        <v>burgdorferi N40</v>
      </c>
      <c r="J1340" t="s">
        <v>12</v>
      </c>
      <c r="K1340" t="s">
        <v>3466</v>
      </c>
      <c r="L1340" t="s">
        <v>3467</v>
      </c>
      <c r="M1340">
        <v>26.498000000000001</v>
      </c>
      <c r="N1340">
        <v>26.315200000000001</v>
      </c>
      <c r="O1340" s="7">
        <v>26</v>
      </c>
      <c r="P1340" t="s">
        <v>18</v>
      </c>
      <c r="Q1340" t="s">
        <v>18</v>
      </c>
      <c r="R1340" t="s">
        <v>18</v>
      </c>
      <c r="S1340" s="7">
        <v>26</v>
      </c>
      <c r="T1340" s="7" t="s">
        <v>18</v>
      </c>
    </row>
    <row r="1341" spans="1:20" x14ac:dyDescent="0.25">
      <c r="A1341" s="6">
        <v>1340</v>
      </c>
      <c r="B1341" s="6" t="s">
        <v>4275</v>
      </c>
      <c r="C1341" s="6" t="s">
        <v>4276</v>
      </c>
      <c r="D1341" s="6" t="s">
        <v>4277</v>
      </c>
      <c r="E1341" s="6" t="str">
        <f t="shared" si="82"/>
        <v>Borrelia burgdorferi N40</v>
      </c>
      <c r="F1341" s="6" t="str">
        <f t="shared" si="83"/>
        <v xml:space="preserve">Borrelia </v>
      </c>
      <c r="G1341" s="6" t="str">
        <f t="shared" si="84"/>
        <v xml:space="preserve">burgdorferi </v>
      </c>
      <c r="H1341" s="6" t="s">
        <v>4235</v>
      </c>
      <c r="I1341" t="str">
        <f t="shared" si="85"/>
        <v>burgdorferi N40</v>
      </c>
      <c r="J1341" t="s">
        <v>12</v>
      </c>
      <c r="K1341" t="s">
        <v>3466</v>
      </c>
      <c r="L1341" t="s">
        <v>3467</v>
      </c>
      <c r="M1341">
        <v>27.766999999999999</v>
      </c>
      <c r="N1341">
        <v>28.072900000000001</v>
      </c>
      <c r="O1341" s="7">
        <v>38</v>
      </c>
      <c r="P1341" t="s">
        <v>18</v>
      </c>
      <c r="Q1341" t="s">
        <v>18</v>
      </c>
      <c r="R1341" t="s">
        <v>18</v>
      </c>
      <c r="S1341" s="7">
        <v>38</v>
      </c>
      <c r="T1341" s="7" t="s">
        <v>18</v>
      </c>
    </row>
    <row r="1342" spans="1:20" x14ac:dyDescent="0.25">
      <c r="A1342" s="6">
        <v>1341</v>
      </c>
      <c r="B1342" s="6" t="s">
        <v>4278</v>
      </c>
      <c r="C1342" s="6" t="s">
        <v>4279</v>
      </c>
      <c r="D1342" s="6" t="s">
        <v>4280</v>
      </c>
      <c r="E1342" s="6" t="str">
        <f t="shared" si="82"/>
        <v>Borrelia burgdorferi N40</v>
      </c>
      <c r="F1342" s="6" t="str">
        <f t="shared" si="83"/>
        <v xml:space="preserve">Borrelia </v>
      </c>
      <c r="G1342" s="6" t="str">
        <f t="shared" si="84"/>
        <v xml:space="preserve">burgdorferi </v>
      </c>
      <c r="H1342" s="6" t="s">
        <v>4235</v>
      </c>
      <c r="I1342" t="str">
        <f t="shared" si="85"/>
        <v>burgdorferi N40</v>
      </c>
      <c r="J1342" t="s">
        <v>12</v>
      </c>
      <c r="K1342" t="s">
        <v>3466</v>
      </c>
      <c r="L1342" t="s">
        <v>3467</v>
      </c>
      <c r="M1342">
        <v>37.902999999999999</v>
      </c>
      <c r="N1342">
        <v>26.000599999999999</v>
      </c>
      <c r="O1342" s="7">
        <v>26</v>
      </c>
      <c r="P1342" t="s">
        <v>18</v>
      </c>
      <c r="Q1342" t="s">
        <v>18</v>
      </c>
      <c r="R1342" t="s">
        <v>18</v>
      </c>
      <c r="S1342" s="7">
        <v>29</v>
      </c>
      <c r="T1342" s="7">
        <v>3</v>
      </c>
    </row>
    <row r="1343" spans="1:20" x14ac:dyDescent="0.25">
      <c r="A1343" s="6">
        <v>1342</v>
      </c>
      <c r="B1343" s="6" t="s">
        <v>4281</v>
      </c>
      <c r="C1343" s="6" t="s">
        <v>4282</v>
      </c>
      <c r="D1343" s="6" t="s">
        <v>4283</v>
      </c>
      <c r="E1343" s="6" t="str">
        <f t="shared" si="82"/>
        <v>Borrelia burgdorferi N40</v>
      </c>
      <c r="F1343" s="6" t="str">
        <f t="shared" si="83"/>
        <v xml:space="preserve">Borrelia </v>
      </c>
      <c r="G1343" s="6" t="str">
        <f t="shared" si="84"/>
        <v xml:space="preserve">burgdorferi </v>
      </c>
      <c r="H1343" s="6" t="s">
        <v>4235</v>
      </c>
      <c r="I1343" t="str">
        <f t="shared" si="85"/>
        <v>burgdorferi N40</v>
      </c>
      <c r="J1343" t="s">
        <v>12</v>
      </c>
      <c r="K1343" t="s">
        <v>3466</v>
      </c>
      <c r="L1343" t="s">
        <v>3467</v>
      </c>
      <c r="M1343">
        <v>29.614999999999998</v>
      </c>
      <c r="N1343">
        <v>29.1541</v>
      </c>
      <c r="O1343" s="7">
        <v>34</v>
      </c>
      <c r="P1343" t="s">
        <v>18</v>
      </c>
      <c r="Q1343" t="s">
        <v>18</v>
      </c>
      <c r="R1343" t="s">
        <v>18</v>
      </c>
      <c r="S1343" s="7">
        <v>41</v>
      </c>
      <c r="T1343" s="7">
        <v>7</v>
      </c>
    </row>
    <row r="1344" spans="1:20" x14ac:dyDescent="0.25">
      <c r="A1344" s="6">
        <v>1343</v>
      </c>
      <c r="B1344" s="6" t="s">
        <v>4285</v>
      </c>
      <c r="C1344" s="6" t="s">
        <v>4286</v>
      </c>
      <c r="D1344" s="6" t="s">
        <v>4287</v>
      </c>
      <c r="E1344" s="6" t="str">
        <f t="shared" si="82"/>
        <v>Borrelia burgdorferi WI91-23</v>
      </c>
      <c r="F1344" s="6" t="str">
        <f t="shared" si="83"/>
        <v xml:space="preserve">Borrelia </v>
      </c>
      <c r="G1344" s="6" t="str">
        <f t="shared" si="84"/>
        <v xml:space="preserve">burgdorferi </v>
      </c>
      <c r="H1344" s="6" t="s">
        <v>4284</v>
      </c>
      <c r="I1344" t="str">
        <f t="shared" si="85"/>
        <v>burgdorferi WI91-23</v>
      </c>
      <c r="J1344" t="s">
        <v>12</v>
      </c>
      <c r="K1344" t="s">
        <v>3466</v>
      </c>
      <c r="L1344" t="s">
        <v>3467</v>
      </c>
      <c r="M1344">
        <v>30.016999999999999</v>
      </c>
      <c r="N1344">
        <v>29.396699999999999</v>
      </c>
      <c r="O1344" s="7">
        <v>39</v>
      </c>
      <c r="P1344" t="s">
        <v>18</v>
      </c>
      <c r="Q1344" t="s">
        <v>18</v>
      </c>
      <c r="R1344" t="s">
        <v>18</v>
      </c>
      <c r="S1344" s="7">
        <v>41</v>
      </c>
      <c r="T1344" s="7">
        <v>2</v>
      </c>
    </row>
    <row r="1345" spans="1:20" x14ac:dyDescent="0.25">
      <c r="A1345" s="6">
        <v>1344</v>
      </c>
      <c r="B1345" s="6" t="s">
        <v>4288</v>
      </c>
      <c r="C1345" s="6" t="s">
        <v>4289</v>
      </c>
      <c r="D1345" s="6" t="s">
        <v>4290</v>
      </c>
      <c r="E1345" s="6" t="str">
        <f t="shared" si="82"/>
        <v>Borrelia burgdorferi WI91-23</v>
      </c>
      <c r="F1345" s="6" t="str">
        <f t="shared" si="83"/>
        <v xml:space="preserve">Borrelia </v>
      </c>
      <c r="G1345" s="6" t="str">
        <f t="shared" si="84"/>
        <v xml:space="preserve">burgdorferi </v>
      </c>
      <c r="H1345" s="6" t="s">
        <v>4284</v>
      </c>
      <c r="I1345" t="str">
        <f t="shared" si="85"/>
        <v>burgdorferi WI91-23</v>
      </c>
      <c r="J1345" t="s">
        <v>12</v>
      </c>
      <c r="K1345" t="s">
        <v>3466</v>
      </c>
      <c r="L1345" t="s">
        <v>3467</v>
      </c>
      <c r="M1345">
        <v>38.893000000000001</v>
      </c>
      <c r="N1345">
        <v>26.048400000000001</v>
      </c>
      <c r="O1345" s="7">
        <v>25</v>
      </c>
      <c r="P1345" t="s">
        <v>18</v>
      </c>
      <c r="Q1345" t="s">
        <v>18</v>
      </c>
      <c r="R1345" t="s">
        <v>18</v>
      </c>
      <c r="S1345" s="7">
        <v>32</v>
      </c>
      <c r="T1345" s="7">
        <v>7</v>
      </c>
    </row>
    <row r="1346" spans="1:20" x14ac:dyDescent="0.25">
      <c r="A1346" s="6">
        <v>1345</v>
      </c>
      <c r="B1346" s="6" t="s">
        <v>4291</v>
      </c>
      <c r="C1346" s="6" t="s">
        <v>4292</v>
      </c>
      <c r="D1346" s="6" t="s">
        <v>4293</v>
      </c>
      <c r="E1346" s="6" t="str">
        <f t="shared" si="82"/>
        <v>Borrelia burgdorferi WI91-23</v>
      </c>
      <c r="F1346" s="6" t="str">
        <f t="shared" si="83"/>
        <v xml:space="preserve">Borrelia </v>
      </c>
      <c r="G1346" s="6" t="str">
        <f t="shared" si="84"/>
        <v xml:space="preserve">burgdorferi </v>
      </c>
      <c r="H1346" s="6" t="s">
        <v>4284</v>
      </c>
      <c r="I1346" t="str">
        <f t="shared" si="85"/>
        <v>burgdorferi WI91-23</v>
      </c>
      <c r="J1346" t="s">
        <v>12</v>
      </c>
      <c r="K1346" t="s">
        <v>3466</v>
      </c>
      <c r="L1346" t="s">
        <v>3467</v>
      </c>
      <c r="M1346">
        <v>30.052</v>
      </c>
      <c r="N1346">
        <v>29.142800000000001</v>
      </c>
      <c r="O1346" s="7">
        <v>39</v>
      </c>
      <c r="P1346" t="s">
        <v>18</v>
      </c>
      <c r="Q1346" t="s">
        <v>18</v>
      </c>
      <c r="R1346" t="s">
        <v>18</v>
      </c>
      <c r="S1346" s="7">
        <v>42</v>
      </c>
      <c r="T1346" s="7">
        <v>3</v>
      </c>
    </row>
    <row r="1347" spans="1:20" x14ac:dyDescent="0.25">
      <c r="A1347" s="6">
        <v>1346</v>
      </c>
      <c r="B1347" s="6" t="s">
        <v>4294</v>
      </c>
      <c r="C1347" s="6" t="s">
        <v>4295</v>
      </c>
      <c r="D1347" s="6" t="s">
        <v>4296</v>
      </c>
      <c r="E1347" s="6" t="str">
        <f t="shared" ref="E1347:E1410" si="86">IF(IFERROR(SEARCH("'",H1347,1)=1,LOOKUP($A1347,$A:$A,H:H))=TRUE,"-",IF(IFERROR(SEARCH("[",H1347,1)=1,LOOKUP($A1347,$A:$A,H:H))=TRUE,"-",IF(EXACT(MID(H1347,1,1),MID(PROPER(H1347),1,1))=FALSE,"-",IF(MID(H1347,1,11)="Candidatus ",MID(H1347,12,100),H1347))))</f>
        <v>Borrelia burgdorferi WI91-23</v>
      </c>
      <c r="F1347" s="6" t="str">
        <f t="shared" ref="F1347:F1410" si="87">IF(E1347="-","-",LEFT(E1347,FIND(" ",E1347,1)))</f>
        <v xml:space="preserve">Borrelia </v>
      </c>
      <c r="G1347" s="6" t="str">
        <f t="shared" ref="G1347:G1410" si="88">IF(ISERR(LEFT($I:$I,FIND(" ",$I:$I,1))),$I1347,LEFT($I:$I,FIND(" ",$I:$I,1)))</f>
        <v xml:space="preserve">burgdorferi </v>
      </c>
      <c r="H1347" s="6" t="s">
        <v>4284</v>
      </c>
      <c r="I1347" t="str">
        <f t="shared" si="85"/>
        <v>burgdorferi WI91-23</v>
      </c>
      <c r="J1347" t="s">
        <v>12</v>
      </c>
      <c r="K1347" t="s">
        <v>3466</v>
      </c>
      <c r="L1347" t="s">
        <v>3467</v>
      </c>
      <c r="M1347">
        <v>8.7059999999999995</v>
      </c>
      <c r="N1347">
        <v>24.075399999999998</v>
      </c>
      <c r="O1347" s="7">
        <v>8</v>
      </c>
      <c r="P1347" t="s">
        <v>18</v>
      </c>
      <c r="Q1347" t="s">
        <v>18</v>
      </c>
      <c r="R1347" t="s">
        <v>18</v>
      </c>
      <c r="S1347" s="7">
        <v>9</v>
      </c>
      <c r="T1347" s="7">
        <v>1</v>
      </c>
    </row>
    <row r="1348" spans="1:20" x14ac:dyDescent="0.25">
      <c r="A1348" s="6">
        <v>1347</v>
      </c>
      <c r="B1348" s="6" t="s">
        <v>4297</v>
      </c>
      <c r="C1348" s="6" t="s">
        <v>4298</v>
      </c>
      <c r="D1348" s="6" t="s">
        <v>4299</v>
      </c>
      <c r="E1348" s="6" t="str">
        <f t="shared" si="86"/>
        <v>Borrelia burgdorferi WI91-23</v>
      </c>
      <c r="F1348" s="6" t="str">
        <f t="shared" si="87"/>
        <v xml:space="preserve">Borrelia </v>
      </c>
      <c r="G1348" s="6" t="str">
        <f t="shared" si="88"/>
        <v xml:space="preserve">burgdorferi </v>
      </c>
      <c r="H1348" s="6" t="s">
        <v>4284</v>
      </c>
      <c r="I1348" t="str">
        <f t="shared" si="85"/>
        <v>burgdorferi WI91-23</v>
      </c>
      <c r="J1348" t="s">
        <v>12</v>
      </c>
      <c r="K1348" t="s">
        <v>3466</v>
      </c>
      <c r="L1348" t="s">
        <v>3467</v>
      </c>
      <c r="M1348">
        <v>24.661000000000001</v>
      </c>
      <c r="N1348">
        <v>23.239100000000001</v>
      </c>
      <c r="O1348" s="7">
        <v>11</v>
      </c>
      <c r="P1348" t="s">
        <v>18</v>
      </c>
      <c r="Q1348" t="s">
        <v>18</v>
      </c>
      <c r="R1348" t="s">
        <v>18</v>
      </c>
      <c r="S1348" s="7">
        <v>15</v>
      </c>
      <c r="T1348" s="7">
        <v>4</v>
      </c>
    </row>
    <row r="1349" spans="1:20" x14ac:dyDescent="0.25">
      <c r="A1349" s="6">
        <v>1348</v>
      </c>
      <c r="B1349" s="6" t="s">
        <v>4300</v>
      </c>
      <c r="C1349" s="6" t="s">
        <v>4301</v>
      </c>
      <c r="D1349" s="6" t="s">
        <v>4302</v>
      </c>
      <c r="E1349" s="6" t="str">
        <f t="shared" si="86"/>
        <v>Borrelia burgdorferi WI91-23</v>
      </c>
      <c r="F1349" s="6" t="str">
        <f t="shared" si="87"/>
        <v xml:space="preserve">Borrelia </v>
      </c>
      <c r="G1349" s="6" t="str">
        <f t="shared" si="88"/>
        <v xml:space="preserve">burgdorferi </v>
      </c>
      <c r="H1349" s="6" t="s">
        <v>4284</v>
      </c>
      <c r="I1349" t="str">
        <f t="shared" si="85"/>
        <v>burgdorferi WI91-23</v>
      </c>
      <c r="J1349" t="s">
        <v>12</v>
      </c>
      <c r="K1349" t="s">
        <v>3466</v>
      </c>
      <c r="L1349" t="s">
        <v>3467</v>
      </c>
      <c r="M1349">
        <v>5.2519999999999998</v>
      </c>
      <c r="N1349">
        <v>23.591000000000001</v>
      </c>
      <c r="O1349" s="7">
        <v>6</v>
      </c>
      <c r="P1349" t="s">
        <v>18</v>
      </c>
      <c r="Q1349" t="s">
        <v>18</v>
      </c>
      <c r="R1349" t="s">
        <v>18</v>
      </c>
      <c r="S1349" s="7">
        <v>6</v>
      </c>
      <c r="T1349" s="7" t="s">
        <v>18</v>
      </c>
    </row>
    <row r="1350" spans="1:20" x14ac:dyDescent="0.25">
      <c r="A1350" s="6">
        <v>1349</v>
      </c>
      <c r="B1350" s="6" t="s">
        <v>4303</v>
      </c>
      <c r="C1350" s="6" t="s">
        <v>4304</v>
      </c>
      <c r="D1350" s="6" t="s">
        <v>4305</v>
      </c>
      <c r="E1350" s="6" t="str">
        <f t="shared" si="86"/>
        <v>Borrelia burgdorferi WI91-23</v>
      </c>
      <c r="F1350" s="6" t="str">
        <f t="shared" si="87"/>
        <v xml:space="preserve">Borrelia </v>
      </c>
      <c r="G1350" s="6" t="str">
        <f t="shared" si="88"/>
        <v xml:space="preserve">burgdorferi </v>
      </c>
      <c r="H1350" s="6" t="s">
        <v>4284</v>
      </c>
      <c r="I1350" t="str">
        <f t="shared" si="85"/>
        <v>burgdorferi WI91-23</v>
      </c>
      <c r="J1350" t="s">
        <v>12</v>
      </c>
      <c r="K1350" t="s">
        <v>3466</v>
      </c>
      <c r="L1350" t="s">
        <v>3467</v>
      </c>
      <c r="M1350">
        <v>27.581</v>
      </c>
      <c r="N1350">
        <v>31.895099999999999</v>
      </c>
      <c r="O1350" s="7">
        <v>31</v>
      </c>
      <c r="P1350" t="s">
        <v>18</v>
      </c>
      <c r="Q1350" t="s">
        <v>18</v>
      </c>
      <c r="R1350" t="s">
        <v>18</v>
      </c>
      <c r="S1350" s="7">
        <v>32</v>
      </c>
      <c r="T1350" s="7">
        <v>1</v>
      </c>
    </row>
    <row r="1351" spans="1:20" x14ac:dyDescent="0.25">
      <c r="A1351" s="6">
        <v>1350</v>
      </c>
      <c r="B1351" s="6" t="s">
        <v>4306</v>
      </c>
      <c r="C1351" s="6" t="s">
        <v>4307</v>
      </c>
      <c r="D1351" s="6" t="s">
        <v>4308</v>
      </c>
      <c r="E1351" s="6" t="str">
        <f t="shared" si="86"/>
        <v>Borrelia burgdorferi WI91-23</v>
      </c>
      <c r="F1351" s="6" t="str">
        <f t="shared" si="87"/>
        <v xml:space="preserve">Borrelia </v>
      </c>
      <c r="G1351" s="6" t="str">
        <f t="shared" si="88"/>
        <v xml:space="preserve">burgdorferi </v>
      </c>
      <c r="H1351" s="6" t="s">
        <v>4284</v>
      </c>
      <c r="I1351" t="str">
        <f t="shared" si="85"/>
        <v>burgdorferi WI91-23</v>
      </c>
      <c r="J1351" t="s">
        <v>12</v>
      </c>
      <c r="K1351" t="s">
        <v>3466</v>
      </c>
      <c r="L1351" t="s">
        <v>3467</v>
      </c>
      <c r="M1351">
        <v>29.782</v>
      </c>
      <c r="N1351">
        <v>32.0428</v>
      </c>
      <c r="O1351" s="7">
        <v>32</v>
      </c>
      <c r="P1351" t="s">
        <v>18</v>
      </c>
      <c r="Q1351" t="s">
        <v>18</v>
      </c>
      <c r="R1351" t="s">
        <v>18</v>
      </c>
      <c r="S1351" s="7">
        <v>32</v>
      </c>
      <c r="T1351" s="7" t="s">
        <v>18</v>
      </c>
    </row>
    <row r="1352" spans="1:20" x14ac:dyDescent="0.25">
      <c r="A1352" s="6">
        <v>1351</v>
      </c>
      <c r="B1352" s="6" t="s">
        <v>4309</v>
      </c>
      <c r="C1352" s="6" t="s">
        <v>4310</v>
      </c>
      <c r="D1352" s="6" t="s">
        <v>4311</v>
      </c>
      <c r="E1352" s="6" t="str">
        <f t="shared" si="86"/>
        <v>Borrelia burgdorferi WI91-23</v>
      </c>
      <c r="F1352" s="6" t="str">
        <f t="shared" si="87"/>
        <v xml:space="preserve">Borrelia </v>
      </c>
      <c r="G1352" s="6" t="str">
        <f t="shared" si="88"/>
        <v xml:space="preserve">burgdorferi </v>
      </c>
      <c r="H1352" s="6" t="s">
        <v>4284</v>
      </c>
      <c r="I1352" t="str">
        <f t="shared" si="85"/>
        <v>burgdorferi WI91-23</v>
      </c>
      <c r="J1352" t="s">
        <v>12</v>
      </c>
      <c r="K1352" t="s">
        <v>3466</v>
      </c>
      <c r="L1352" t="s">
        <v>3467</v>
      </c>
      <c r="M1352">
        <v>15.385999999999999</v>
      </c>
      <c r="N1352">
        <v>23.391400000000001</v>
      </c>
      <c r="O1352" s="7">
        <v>12</v>
      </c>
      <c r="P1352" t="s">
        <v>18</v>
      </c>
      <c r="Q1352" t="s">
        <v>18</v>
      </c>
      <c r="R1352" t="s">
        <v>18</v>
      </c>
      <c r="S1352" s="7">
        <v>12</v>
      </c>
      <c r="T1352" s="7" t="s">
        <v>18</v>
      </c>
    </row>
    <row r="1353" spans="1:20" x14ac:dyDescent="0.25">
      <c r="A1353" s="6">
        <v>1352</v>
      </c>
      <c r="B1353" s="6" t="s">
        <v>4312</v>
      </c>
      <c r="C1353" s="6" t="s">
        <v>4313</v>
      </c>
      <c r="D1353" s="6" t="s">
        <v>4314</v>
      </c>
      <c r="E1353" s="6" t="str">
        <f t="shared" si="86"/>
        <v>Borrelia burgdorferi WI91-23</v>
      </c>
      <c r="F1353" s="6" t="str">
        <f t="shared" si="87"/>
        <v xml:space="preserve">Borrelia </v>
      </c>
      <c r="G1353" s="6" t="str">
        <f t="shared" si="88"/>
        <v xml:space="preserve">burgdorferi </v>
      </c>
      <c r="H1353" s="6" t="s">
        <v>4284</v>
      </c>
      <c r="I1353" t="str">
        <f t="shared" si="85"/>
        <v>burgdorferi WI91-23</v>
      </c>
      <c r="J1353" t="s">
        <v>12</v>
      </c>
      <c r="K1353" t="s">
        <v>3466</v>
      </c>
      <c r="L1353" t="s">
        <v>3467</v>
      </c>
      <c r="M1353">
        <v>30.026</v>
      </c>
      <c r="N1353">
        <v>29.148099999999999</v>
      </c>
      <c r="O1353" s="7">
        <v>41</v>
      </c>
      <c r="P1353" t="s">
        <v>18</v>
      </c>
      <c r="Q1353" t="s">
        <v>18</v>
      </c>
      <c r="R1353" t="s">
        <v>18</v>
      </c>
      <c r="S1353" s="7">
        <v>41</v>
      </c>
      <c r="T1353" s="7" t="s">
        <v>18</v>
      </c>
    </row>
    <row r="1354" spans="1:20" x14ac:dyDescent="0.25">
      <c r="A1354" s="6">
        <v>1353</v>
      </c>
      <c r="B1354" s="6" t="s">
        <v>4315</v>
      </c>
      <c r="C1354" s="6" t="s">
        <v>4316</v>
      </c>
      <c r="D1354" s="6" t="s">
        <v>4317</v>
      </c>
      <c r="E1354" s="6" t="str">
        <f t="shared" si="86"/>
        <v>Borrelia burgdorferi WI91-23</v>
      </c>
      <c r="F1354" s="6" t="str">
        <f t="shared" si="87"/>
        <v xml:space="preserve">Borrelia </v>
      </c>
      <c r="G1354" s="6" t="str">
        <f t="shared" si="88"/>
        <v xml:space="preserve">burgdorferi </v>
      </c>
      <c r="H1354" s="6" t="s">
        <v>4284</v>
      </c>
      <c r="I1354" t="str">
        <f t="shared" si="85"/>
        <v>burgdorferi WI91-23</v>
      </c>
      <c r="J1354" t="s">
        <v>12</v>
      </c>
      <c r="K1354" t="s">
        <v>3466</v>
      </c>
      <c r="L1354" t="s">
        <v>3467</v>
      </c>
      <c r="M1354">
        <v>13.54</v>
      </c>
      <c r="N1354">
        <v>26.750399999999999</v>
      </c>
      <c r="O1354" s="7">
        <v>19</v>
      </c>
      <c r="P1354" t="s">
        <v>18</v>
      </c>
      <c r="Q1354" t="s">
        <v>18</v>
      </c>
      <c r="R1354" t="s">
        <v>18</v>
      </c>
      <c r="S1354" s="7">
        <v>19</v>
      </c>
      <c r="T1354" s="7" t="s">
        <v>18</v>
      </c>
    </row>
    <row r="1355" spans="1:20" x14ac:dyDescent="0.25">
      <c r="A1355" s="6">
        <v>1354</v>
      </c>
      <c r="B1355" s="6" t="s">
        <v>4318</v>
      </c>
      <c r="C1355" s="6" t="s">
        <v>4319</v>
      </c>
      <c r="D1355" s="6" t="s">
        <v>4320</v>
      </c>
      <c r="E1355" s="6" t="str">
        <f t="shared" si="86"/>
        <v>Borrelia burgdorferi WI91-23</v>
      </c>
      <c r="F1355" s="6" t="str">
        <f t="shared" si="87"/>
        <v xml:space="preserve">Borrelia </v>
      </c>
      <c r="G1355" s="6" t="str">
        <f t="shared" si="88"/>
        <v xml:space="preserve">burgdorferi </v>
      </c>
      <c r="H1355" s="6" t="s">
        <v>4284</v>
      </c>
      <c r="I1355" t="str">
        <f t="shared" si="85"/>
        <v>burgdorferi WI91-23</v>
      </c>
      <c r="J1355" t="s">
        <v>12</v>
      </c>
      <c r="K1355" t="s">
        <v>3466</v>
      </c>
      <c r="L1355" t="s">
        <v>3467</v>
      </c>
      <c r="M1355">
        <v>30.771999999999998</v>
      </c>
      <c r="N1355">
        <v>28.980899999999998</v>
      </c>
      <c r="O1355" s="7">
        <v>41</v>
      </c>
      <c r="P1355" t="s">
        <v>18</v>
      </c>
      <c r="Q1355" t="s">
        <v>18</v>
      </c>
      <c r="R1355" t="s">
        <v>18</v>
      </c>
      <c r="S1355" s="7">
        <v>42</v>
      </c>
      <c r="T1355" s="7">
        <v>1</v>
      </c>
    </row>
    <row r="1356" spans="1:20" x14ac:dyDescent="0.25">
      <c r="A1356" s="6">
        <v>1355</v>
      </c>
      <c r="B1356" s="6" t="s">
        <v>4321</v>
      </c>
      <c r="C1356" s="6" t="s">
        <v>4322</v>
      </c>
      <c r="D1356" s="6" t="s">
        <v>4323</v>
      </c>
      <c r="E1356" s="6" t="str">
        <f t="shared" si="86"/>
        <v>Borrelia burgdorferi WI91-23</v>
      </c>
      <c r="F1356" s="6" t="str">
        <f t="shared" si="87"/>
        <v xml:space="preserve">Borrelia </v>
      </c>
      <c r="G1356" s="6" t="str">
        <f t="shared" si="88"/>
        <v xml:space="preserve">burgdorferi </v>
      </c>
      <c r="H1356" s="6" t="s">
        <v>4284</v>
      </c>
      <c r="I1356" t="str">
        <f t="shared" si="85"/>
        <v>burgdorferi WI91-23</v>
      </c>
      <c r="J1356" t="s">
        <v>12</v>
      </c>
      <c r="K1356" t="s">
        <v>3466</v>
      </c>
      <c r="L1356" t="s">
        <v>3467</v>
      </c>
      <c r="M1356">
        <v>30.134</v>
      </c>
      <c r="N1356">
        <v>25.5426</v>
      </c>
      <c r="O1356" s="7">
        <v>24</v>
      </c>
      <c r="P1356" t="s">
        <v>18</v>
      </c>
      <c r="Q1356" t="s">
        <v>18</v>
      </c>
      <c r="R1356" t="s">
        <v>18</v>
      </c>
      <c r="S1356" s="7">
        <v>32</v>
      </c>
      <c r="T1356" s="7">
        <v>8</v>
      </c>
    </row>
    <row r="1357" spans="1:20" x14ac:dyDescent="0.25">
      <c r="A1357" s="6">
        <v>1356</v>
      </c>
      <c r="B1357" s="6" t="s">
        <v>4324</v>
      </c>
      <c r="C1357" s="6" t="s">
        <v>4325</v>
      </c>
      <c r="D1357" s="6" t="s">
        <v>4326</v>
      </c>
      <c r="E1357" s="6" t="str">
        <f t="shared" si="86"/>
        <v>Borrelia burgdorferi WI91-23</v>
      </c>
      <c r="F1357" s="6" t="str">
        <f t="shared" si="87"/>
        <v xml:space="preserve">Borrelia </v>
      </c>
      <c r="G1357" s="6" t="str">
        <f t="shared" si="88"/>
        <v xml:space="preserve">burgdorferi </v>
      </c>
      <c r="H1357" s="6" t="s">
        <v>4284</v>
      </c>
      <c r="I1357" t="str">
        <f t="shared" si="85"/>
        <v>burgdorferi WI91-23</v>
      </c>
      <c r="J1357" t="s">
        <v>12</v>
      </c>
      <c r="K1357" t="s">
        <v>3466</v>
      </c>
      <c r="L1357" t="s">
        <v>3467</v>
      </c>
      <c r="M1357">
        <v>28.236999999999998</v>
      </c>
      <c r="N1357">
        <v>24.464400000000001</v>
      </c>
      <c r="O1357" s="7">
        <v>19</v>
      </c>
      <c r="P1357" t="s">
        <v>18</v>
      </c>
      <c r="Q1357" t="s">
        <v>18</v>
      </c>
      <c r="R1357" t="s">
        <v>18</v>
      </c>
      <c r="S1357" s="7">
        <v>24</v>
      </c>
      <c r="T1357" s="7">
        <v>5</v>
      </c>
    </row>
    <row r="1358" spans="1:20" x14ac:dyDescent="0.25">
      <c r="A1358" s="6">
        <v>1357</v>
      </c>
      <c r="B1358" s="6" t="s">
        <v>4327</v>
      </c>
      <c r="C1358" s="6" t="s">
        <v>4328</v>
      </c>
      <c r="D1358" s="6" t="s">
        <v>4329</v>
      </c>
      <c r="E1358" s="6" t="str">
        <f t="shared" si="86"/>
        <v>Borrelia burgdorferi WI91-23</v>
      </c>
      <c r="F1358" s="6" t="str">
        <f t="shared" si="87"/>
        <v xml:space="preserve">Borrelia </v>
      </c>
      <c r="G1358" s="6" t="str">
        <f t="shared" si="88"/>
        <v xml:space="preserve">burgdorferi </v>
      </c>
      <c r="H1358" s="6" t="s">
        <v>4284</v>
      </c>
      <c r="I1358" t="str">
        <f t="shared" si="85"/>
        <v>burgdorferi WI91-23</v>
      </c>
      <c r="J1358" t="s">
        <v>12</v>
      </c>
      <c r="K1358" t="s">
        <v>3466</v>
      </c>
      <c r="L1358" t="s">
        <v>3467</v>
      </c>
      <c r="M1358">
        <v>53.783000000000001</v>
      </c>
      <c r="N1358">
        <v>28.124099999999999</v>
      </c>
      <c r="O1358" s="7">
        <v>63</v>
      </c>
      <c r="P1358" t="s">
        <v>18</v>
      </c>
      <c r="Q1358" t="s">
        <v>18</v>
      </c>
      <c r="R1358" t="s">
        <v>18</v>
      </c>
      <c r="S1358" s="7">
        <v>64</v>
      </c>
      <c r="T1358" s="7">
        <v>1</v>
      </c>
    </row>
    <row r="1359" spans="1:20" x14ac:dyDescent="0.25">
      <c r="A1359" s="6">
        <v>1358</v>
      </c>
      <c r="B1359" s="6" t="s">
        <v>4330</v>
      </c>
      <c r="C1359" s="6" t="s">
        <v>4331</v>
      </c>
      <c r="D1359" s="6" t="s">
        <v>4332</v>
      </c>
      <c r="E1359" s="6" t="str">
        <f t="shared" si="86"/>
        <v>Borrelia burgdorferi WI91-23</v>
      </c>
      <c r="F1359" s="6" t="str">
        <f t="shared" si="87"/>
        <v xml:space="preserve">Borrelia </v>
      </c>
      <c r="G1359" s="6" t="str">
        <f t="shared" si="88"/>
        <v xml:space="preserve">burgdorferi </v>
      </c>
      <c r="H1359" s="6" t="s">
        <v>4284</v>
      </c>
      <c r="I1359" t="str">
        <f t="shared" si="85"/>
        <v>burgdorferi WI91-23</v>
      </c>
      <c r="J1359" t="s">
        <v>12</v>
      </c>
      <c r="K1359" t="s">
        <v>3466</v>
      </c>
      <c r="L1359" t="s">
        <v>3467</v>
      </c>
      <c r="M1359">
        <v>26.634</v>
      </c>
      <c r="N1359">
        <v>32.5749</v>
      </c>
      <c r="O1359" s="7">
        <v>12</v>
      </c>
      <c r="P1359" t="s">
        <v>18</v>
      </c>
      <c r="Q1359" t="s">
        <v>18</v>
      </c>
      <c r="R1359" t="s">
        <v>18</v>
      </c>
      <c r="S1359" s="7">
        <v>16</v>
      </c>
      <c r="T1359" s="7">
        <v>4</v>
      </c>
    </row>
    <row r="1360" spans="1:20" x14ac:dyDescent="0.25">
      <c r="A1360" s="6">
        <v>1359</v>
      </c>
      <c r="B1360" s="6" t="s">
        <v>4333</v>
      </c>
      <c r="C1360" s="6" t="s">
        <v>4334</v>
      </c>
      <c r="D1360" s="6" t="s">
        <v>4335</v>
      </c>
      <c r="E1360" s="6" t="str">
        <f t="shared" si="86"/>
        <v>Borrelia burgdorferi WI91-23</v>
      </c>
      <c r="F1360" s="6" t="str">
        <f t="shared" si="87"/>
        <v xml:space="preserve">Borrelia </v>
      </c>
      <c r="G1360" s="6" t="str">
        <f t="shared" si="88"/>
        <v xml:space="preserve">burgdorferi </v>
      </c>
      <c r="H1360" s="6" t="s">
        <v>4284</v>
      </c>
      <c r="I1360" t="str">
        <f t="shared" si="85"/>
        <v>burgdorferi WI91-23</v>
      </c>
      <c r="J1360" t="s">
        <v>12</v>
      </c>
      <c r="K1360" t="s">
        <v>3466</v>
      </c>
      <c r="L1360" t="s">
        <v>3467</v>
      </c>
      <c r="M1360">
        <v>18.338000000000001</v>
      </c>
      <c r="N1360">
        <v>27.636600000000001</v>
      </c>
      <c r="O1360" s="7">
        <v>23</v>
      </c>
      <c r="P1360" t="s">
        <v>18</v>
      </c>
      <c r="Q1360" t="s">
        <v>18</v>
      </c>
      <c r="R1360" t="s">
        <v>18</v>
      </c>
      <c r="S1360" s="7">
        <v>26</v>
      </c>
      <c r="T1360" s="7">
        <v>3</v>
      </c>
    </row>
    <row r="1361" spans="1:20" x14ac:dyDescent="0.25">
      <c r="A1361" s="6">
        <v>1360</v>
      </c>
      <c r="B1361" s="6" t="s">
        <v>4336</v>
      </c>
      <c r="C1361" s="6" t="s">
        <v>4337</v>
      </c>
      <c r="D1361" s="6" t="s">
        <v>4338</v>
      </c>
      <c r="E1361" s="6" t="str">
        <f t="shared" si="86"/>
        <v>Borrelia burgdorferi WI91-23</v>
      </c>
      <c r="F1361" s="6" t="str">
        <f t="shared" si="87"/>
        <v xml:space="preserve">Borrelia </v>
      </c>
      <c r="G1361" s="6" t="str">
        <f t="shared" si="88"/>
        <v xml:space="preserve">burgdorferi </v>
      </c>
      <c r="H1361" s="6" t="s">
        <v>4284</v>
      </c>
      <c r="I1361" t="str">
        <f t="shared" si="85"/>
        <v>burgdorferi WI91-23</v>
      </c>
      <c r="J1361" t="s">
        <v>12</v>
      </c>
      <c r="K1361" t="s">
        <v>3466</v>
      </c>
      <c r="L1361" t="s">
        <v>3467</v>
      </c>
      <c r="M1361">
        <v>26.506</v>
      </c>
      <c r="N1361">
        <v>26.2318</v>
      </c>
      <c r="O1361" s="7">
        <v>26</v>
      </c>
      <c r="P1361" t="s">
        <v>18</v>
      </c>
      <c r="Q1361" t="s">
        <v>18</v>
      </c>
      <c r="R1361" t="s">
        <v>18</v>
      </c>
      <c r="S1361" s="7">
        <v>26</v>
      </c>
      <c r="T1361" s="7" t="s">
        <v>18</v>
      </c>
    </row>
    <row r="1362" spans="1:20" x14ac:dyDescent="0.25">
      <c r="A1362" s="6">
        <v>1361</v>
      </c>
      <c r="B1362" s="6" t="s">
        <v>4339</v>
      </c>
      <c r="C1362" s="6" t="s">
        <v>4340</v>
      </c>
      <c r="D1362" s="6" t="s">
        <v>4341</v>
      </c>
      <c r="E1362" s="6" t="str">
        <f t="shared" si="86"/>
        <v>Borrelia burgdorferi WI91-23</v>
      </c>
      <c r="F1362" s="6" t="str">
        <f t="shared" si="87"/>
        <v xml:space="preserve">Borrelia </v>
      </c>
      <c r="G1362" s="6" t="str">
        <f t="shared" si="88"/>
        <v xml:space="preserve">burgdorferi </v>
      </c>
      <c r="H1362" s="6" t="s">
        <v>4284</v>
      </c>
      <c r="I1362" t="str">
        <f t="shared" si="85"/>
        <v>burgdorferi WI91-23</v>
      </c>
      <c r="J1362" t="s">
        <v>12</v>
      </c>
      <c r="K1362" t="s">
        <v>3466</v>
      </c>
      <c r="L1362" t="s">
        <v>3467</v>
      </c>
      <c r="M1362">
        <v>29.756</v>
      </c>
      <c r="N1362">
        <v>29.086600000000001</v>
      </c>
      <c r="O1362" s="7">
        <v>41</v>
      </c>
      <c r="P1362" t="s">
        <v>18</v>
      </c>
      <c r="Q1362" t="s">
        <v>18</v>
      </c>
      <c r="R1362" t="s">
        <v>18</v>
      </c>
      <c r="S1362" s="7">
        <v>41</v>
      </c>
      <c r="T1362" s="7" t="s">
        <v>18</v>
      </c>
    </row>
    <row r="1363" spans="1:20" x14ac:dyDescent="0.25">
      <c r="A1363" s="6">
        <v>1362</v>
      </c>
      <c r="B1363" s="6" t="s">
        <v>4342</v>
      </c>
      <c r="C1363" s="6" t="s">
        <v>4343</v>
      </c>
      <c r="D1363" s="6" t="s">
        <v>4344</v>
      </c>
      <c r="E1363" s="6" t="str">
        <f t="shared" si="86"/>
        <v>Borrelia burgdorferi WI91-23</v>
      </c>
      <c r="F1363" s="6" t="str">
        <f t="shared" si="87"/>
        <v xml:space="preserve">Borrelia </v>
      </c>
      <c r="G1363" s="6" t="str">
        <f t="shared" si="88"/>
        <v xml:space="preserve">burgdorferi </v>
      </c>
      <c r="H1363" s="6" t="s">
        <v>4284</v>
      </c>
      <c r="I1363" t="str">
        <f t="shared" si="85"/>
        <v>burgdorferi WI91-23</v>
      </c>
      <c r="J1363" t="s">
        <v>12</v>
      </c>
      <c r="K1363" t="s">
        <v>3466</v>
      </c>
      <c r="L1363" t="s">
        <v>3467</v>
      </c>
      <c r="M1363">
        <v>27.542999999999999</v>
      </c>
      <c r="N1363">
        <v>25.120699999999999</v>
      </c>
      <c r="O1363" s="7">
        <v>19</v>
      </c>
      <c r="P1363" t="s">
        <v>18</v>
      </c>
      <c r="Q1363" t="s">
        <v>18</v>
      </c>
      <c r="R1363" t="s">
        <v>18</v>
      </c>
      <c r="S1363" s="7">
        <v>20</v>
      </c>
      <c r="T1363" s="7">
        <v>1</v>
      </c>
    </row>
    <row r="1364" spans="1:20" x14ac:dyDescent="0.25">
      <c r="A1364" s="6">
        <v>1363</v>
      </c>
      <c r="B1364" s="6" t="s">
        <v>4346</v>
      </c>
      <c r="C1364" s="6" t="s">
        <v>4347</v>
      </c>
      <c r="D1364" s="6" t="s">
        <v>4348</v>
      </c>
      <c r="E1364" s="6" t="str">
        <f t="shared" si="86"/>
        <v>Borrelia burgdorferi ZS7</v>
      </c>
      <c r="F1364" s="6" t="str">
        <f t="shared" si="87"/>
        <v xml:space="preserve">Borrelia </v>
      </c>
      <c r="G1364" s="6" t="str">
        <f t="shared" si="88"/>
        <v xml:space="preserve">burgdorferi </v>
      </c>
      <c r="H1364" s="6" t="s">
        <v>4345</v>
      </c>
      <c r="I1364" t="str">
        <f t="shared" si="85"/>
        <v>burgdorferi ZS7</v>
      </c>
      <c r="J1364" t="s">
        <v>12</v>
      </c>
      <c r="K1364" t="s">
        <v>3466</v>
      </c>
      <c r="L1364" t="s">
        <v>3467</v>
      </c>
      <c r="M1364">
        <v>53.615000000000002</v>
      </c>
      <c r="N1364">
        <v>28.148800000000001</v>
      </c>
      <c r="O1364" s="7">
        <v>65</v>
      </c>
      <c r="P1364" t="s">
        <v>18</v>
      </c>
      <c r="Q1364" t="s">
        <v>18</v>
      </c>
      <c r="R1364" t="s">
        <v>18</v>
      </c>
      <c r="S1364" s="7">
        <v>66</v>
      </c>
      <c r="T1364" s="7">
        <v>1</v>
      </c>
    </row>
    <row r="1365" spans="1:20" x14ac:dyDescent="0.25">
      <c r="A1365" s="6">
        <v>1364</v>
      </c>
      <c r="B1365" s="6" t="s">
        <v>4349</v>
      </c>
      <c r="C1365" s="6" t="s">
        <v>4350</v>
      </c>
      <c r="D1365" s="6" t="s">
        <v>4351</v>
      </c>
      <c r="E1365" s="6" t="str">
        <f t="shared" si="86"/>
        <v>Borrelia burgdorferi ZS7</v>
      </c>
      <c r="F1365" s="6" t="str">
        <f t="shared" si="87"/>
        <v xml:space="preserve">Borrelia </v>
      </c>
      <c r="G1365" s="6" t="str">
        <f t="shared" si="88"/>
        <v xml:space="preserve">burgdorferi </v>
      </c>
      <c r="H1365" s="6" t="s">
        <v>4345</v>
      </c>
      <c r="I1365" t="str">
        <f t="shared" si="85"/>
        <v>burgdorferi ZS7</v>
      </c>
      <c r="J1365" t="s">
        <v>12</v>
      </c>
      <c r="K1365" t="s">
        <v>3466</v>
      </c>
      <c r="L1365" t="s">
        <v>3467</v>
      </c>
      <c r="M1365">
        <v>23.422000000000001</v>
      </c>
      <c r="N1365">
        <v>31.5473</v>
      </c>
      <c r="O1365" s="7">
        <v>16</v>
      </c>
      <c r="P1365" t="s">
        <v>18</v>
      </c>
      <c r="Q1365" t="s">
        <v>18</v>
      </c>
      <c r="R1365" t="s">
        <v>18</v>
      </c>
      <c r="S1365" s="7">
        <v>19</v>
      </c>
      <c r="T1365" s="7">
        <v>3</v>
      </c>
    </row>
    <row r="1366" spans="1:20" x14ac:dyDescent="0.25">
      <c r="A1366" s="6">
        <v>1365</v>
      </c>
      <c r="B1366" s="6" t="s">
        <v>4352</v>
      </c>
      <c r="C1366" s="6" t="s">
        <v>4353</v>
      </c>
      <c r="D1366" s="6" t="s">
        <v>4354</v>
      </c>
      <c r="E1366" s="6" t="str">
        <f t="shared" si="86"/>
        <v>Borrelia burgdorferi ZS7</v>
      </c>
      <c r="F1366" s="6" t="str">
        <f t="shared" si="87"/>
        <v xml:space="preserve">Borrelia </v>
      </c>
      <c r="G1366" s="6" t="str">
        <f t="shared" si="88"/>
        <v xml:space="preserve">burgdorferi </v>
      </c>
      <c r="H1366" s="6" t="s">
        <v>4345</v>
      </c>
      <c r="I1366" t="str">
        <f t="shared" si="85"/>
        <v>burgdorferi ZS7</v>
      </c>
      <c r="J1366" t="s">
        <v>12</v>
      </c>
      <c r="K1366" t="s">
        <v>3466</v>
      </c>
      <c r="L1366" t="s">
        <v>3467</v>
      </c>
      <c r="M1366">
        <v>17.265999999999998</v>
      </c>
      <c r="N1366">
        <v>22.917899999999999</v>
      </c>
      <c r="O1366" s="7">
        <v>15</v>
      </c>
      <c r="P1366" t="s">
        <v>18</v>
      </c>
      <c r="Q1366" t="s">
        <v>18</v>
      </c>
      <c r="R1366" t="s">
        <v>18</v>
      </c>
      <c r="S1366" s="7">
        <v>17</v>
      </c>
      <c r="T1366" s="7">
        <v>2</v>
      </c>
    </row>
    <row r="1367" spans="1:20" x14ac:dyDescent="0.25">
      <c r="A1367" s="6">
        <v>1366</v>
      </c>
      <c r="B1367" s="6" t="s">
        <v>4355</v>
      </c>
      <c r="C1367" s="6" t="s">
        <v>4356</v>
      </c>
      <c r="D1367" s="6" t="s">
        <v>4357</v>
      </c>
      <c r="E1367" s="6" t="str">
        <f t="shared" si="86"/>
        <v>Borrelia burgdorferi ZS7</v>
      </c>
      <c r="F1367" s="6" t="str">
        <f t="shared" si="87"/>
        <v xml:space="preserve">Borrelia </v>
      </c>
      <c r="G1367" s="6" t="str">
        <f t="shared" si="88"/>
        <v xml:space="preserve">burgdorferi </v>
      </c>
      <c r="H1367" s="6" t="s">
        <v>4345</v>
      </c>
      <c r="I1367" t="str">
        <f t="shared" si="85"/>
        <v>burgdorferi ZS7</v>
      </c>
      <c r="J1367" t="s">
        <v>12</v>
      </c>
      <c r="K1367" t="s">
        <v>3466</v>
      </c>
      <c r="L1367" t="s">
        <v>3467</v>
      </c>
      <c r="M1367">
        <v>30.33</v>
      </c>
      <c r="N1367">
        <v>29.142800000000001</v>
      </c>
      <c r="O1367" s="7">
        <v>38</v>
      </c>
      <c r="P1367" t="s">
        <v>18</v>
      </c>
      <c r="Q1367" t="s">
        <v>18</v>
      </c>
      <c r="R1367" t="s">
        <v>18</v>
      </c>
      <c r="S1367" s="7">
        <v>41</v>
      </c>
      <c r="T1367" s="7">
        <v>3</v>
      </c>
    </row>
    <row r="1368" spans="1:20" x14ac:dyDescent="0.25">
      <c r="A1368" s="6">
        <v>1367</v>
      </c>
      <c r="B1368" s="6" t="s">
        <v>4358</v>
      </c>
      <c r="C1368" s="6" t="s">
        <v>4359</v>
      </c>
      <c r="D1368" s="6" t="s">
        <v>4360</v>
      </c>
      <c r="E1368" s="6" t="str">
        <f t="shared" si="86"/>
        <v>Borrelia burgdorferi ZS7</v>
      </c>
      <c r="F1368" s="6" t="str">
        <f t="shared" si="87"/>
        <v xml:space="preserve">Borrelia </v>
      </c>
      <c r="G1368" s="6" t="str">
        <f t="shared" si="88"/>
        <v xml:space="preserve">burgdorferi </v>
      </c>
      <c r="H1368" s="6" t="s">
        <v>4345</v>
      </c>
      <c r="I1368" t="str">
        <f t="shared" si="85"/>
        <v>burgdorferi ZS7</v>
      </c>
      <c r="J1368" t="s">
        <v>12</v>
      </c>
      <c r="K1368" t="s">
        <v>3466</v>
      </c>
      <c r="L1368" t="s">
        <v>3467</v>
      </c>
      <c r="M1368">
        <v>36.851999999999997</v>
      </c>
      <c r="N1368">
        <v>26.891300000000001</v>
      </c>
      <c r="O1368" s="7">
        <v>27</v>
      </c>
      <c r="P1368" t="s">
        <v>18</v>
      </c>
      <c r="Q1368" t="s">
        <v>18</v>
      </c>
      <c r="R1368" t="s">
        <v>18</v>
      </c>
      <c r="S1368" s="7">
        <v>36</v>
      </c>
      <c r="T1368" s="7">
        <v>9</v>
      </c>
    </row>
    <row r="1369" spans="1:20" x14ac:dyDescent="0.25">
      <c r="A1369" s="6">
        <v>1368</v>
      </c>
      <c r="B1369" s="6" t="s">
        <v>4361</v>
      </c>
      <c r="C1369" s="6" t="s">
        <v>4362</v>
      </c>
      <c r="D1369" s="6" t="s">
        <v>4363</v>
      </c>
      <c r="E1369" s="6" t="str">
        <f t="shared" si="86"/>
        <v>Borrelia burgdorferi ZS7</v>
      </c>
      <c r="F1369" s="6" t="str">
        <f t="shared" si="87"/>
        <v xml:space="preserve">Borrelia </v>
      </c>
      <c r="G1369" s="6" t="str">
        <f t="shared" si="88"/>
        <v xml:space="preserve">burgdorferi </v>
      </c>
      <c r="H1369" s="6" t="s">
        <v>4345</v>
      </c>
      <c r="I1369" t="str">
        <f t="shared" si="85"/>
        <v>burgdorferi ZS7</v>
      </c>
      <c r="J1369" t="s">
        <v>12</v>
      </c>
      <c r="K1369" t="s">
        <v>3466</v>
      </c>
      <c r="L1369" t="s">
        <v>3467</v>
      </c>
      <c r="M1369">
        <v>30.466999999999999</v>
      </c>
      <c r="N1369">
        <v>29.326799999999999</v>
      </c>
      <c r="O1369" s="7">
        <v>36</v>
      </c>
      <c r="P1369" t="s">
        <v>18</v>
      </c>
      <c r="Q1369" t="s">
        <v>18</v>
      </c>
      <c r="R1369" t="s">
        <v>18</v>
      </c>
      <c r="S1369" s="7">
        <v>42</v>
      </c>
      <c r="T1369" s="7">
        <v>6</v>
      </c>
    </row>
    <row r="1370" spans="1:20" x14ac:dyDescent="0.25">
      <c r="A1370" s="6">
        <v>1369</v>
      </c>
      <c r="B1370" s="6" t="s">
        <v>4364</v>
      </c>
      <c r="C1370" s="6" t="s">
        <v>4365</v>
      </c>
      <c r="D1370" s="6" t="s">
        <v>4366</v>
      </c>
      <c r="E1370" s="6" t="str">
        <f t="shared" si="86"/>
        <v>Borrelia burgdorferi ZS7</v>
      </c>
      <c r="F1370" s="6" t="str">
        <f t="shared" si="87"/>
        <v xml:space="preserve">Borrelia </v>
      </c>
      <c r="G1370" s="6" t="str">
        <f t="shared" si="88"/>
        <v xml:space="preserve">burgdorferi </v>
      </c>
      <c r="H1370" s="6" t="s">
        <v>4345</v>
      </c>
      <c r="I1370" t="str">
        <f t="shared" ref="I1370:I1433" si="89">IF(H1370="["," ",IF(H1370="'"," ",MID(H:H,FIND(" ",H:H,1)+1,20)))</f>
        <v>burgdorferi ZS7</v>
      </c>
      <c r="J1370" t="s">
        <v>12</v>
      </c>
      <c r="K1370" t="s">
        <v>3466</v>
      </c>
      <c r="L1370" t="s">
        <v>3467</v>
      </c>
      <c r="M1370">
        <v>48.167999999999999</v>
      </c>
      <c r="N1370">
        <v>27.972899999999999</v>
      </c>
      <c r="O1370" s="7">
        <v>63</v>
      </c>
      <c r="P1370" t="s">
        <v>18</v>
      </c>
      <c r="Q1370" t="s">
        <v>18</v>
      </c>
      <c r="R1370" t="s">
        <v>18</v>
      </c>
      <c r="S1370" s="7">
        <v>66</v>
      </c>
      <c r="T1370" s="7">
        <v>3</v>
      </c>
    </row>
    <row r="1371" spans="1:20" x14ac:dyDescent="0.25">
      <c r="A1371" s="6">
        <v>1370</v>
      </c>
      <c r="B1371" s="6" t="s">
        <v>4367</v>
      </c>
      <c r="C1371" s="6" t="s">
        <v>4368</v>
      </c>
      <c r="D1371" s="6" t="s">
        <v>4369</v>
      </c>
      <c r="E1371" s="6" t="str">
        <f t="shared" si="86"/>
        <v>Borrelia burgdorferi ZS7</v>
      </c>
      <c r="F1371" s="6" t="str">
        <f t="shared" si="87"/>
        <v xml:space="preserve">Borrelia </v>
      </c>
      <c r="G1371" s="6" t="str">
        <f t="shared" si="88"/>
        <v xml:space="preserve">burgdorferi </v>
      </c>
      <c r="H1371" s="6" t="s">
        <v>4345</v>
      </c>
      <c r="I1371" t="str">
        <f t="shared" si="89"/>
        <v>burgdorferi ZS7</v>
      </c>
      <c r="J1371" t="s">
        <v>12</v>
      </c>
      <c r="K1371" t="s">
        <v>3466</v>
      </c>
      <c r="L1371" t="s">
        <v>3467</v>
      </c>
      <c r="M1371">
        <v>28.885000000000002</v>
      </c>
      <c r="N1371">
        <v>24.400200000000002</v>
      </c>
      <c r="O1371" s="7">
        <v>22</v>
      </c>
      <c r="P1371" t="s">
        <v>18</v>
      </c>
      <c r="Q1371" t="s">
        <v>18</v>
      </c>
      <c r="R1371" t="s">
        <v>18</v>
      </c>
      <c r="S1371" s="7">
        <v>28</v>
      </c>
      <c r="T1371" s="7">
        <v>6</v>
      </c>
    </row>
    <row r="1372" spans="1:20" x14ac:dyDescent="0.25">
      <c r="A1372" s="6">
        <v>1371</v>
      </c>
      <c r="B1372" s="6" t="s">
        <v>4370</v>
      </c>
      <c r="C1372" s="6" t="s">
        <v>4371</v>
      </c>
      <c r="D1372" s="6" t="s">
        <v>4372</v>
      </c>
      <c r="E1372" s="6" t="str">
        <f t="shared" si="86"/>
        <v>Borrelia burgdorferi ZS7</v>
      </c>
      <c r="F1372" s="6" t="str">
        <f t="shared" si="87"/>
        <v xml:space="preserve">Borrelia </v>
      </c>
      <c r="G1372" s="6" t="str">
        <f t="shared" si="88"/>
        <v xml:space="preserve">burgdorferi </v>
      </c>
      <c r="H1372" s="6" t="s">
        <v>4345</v>
      </c>
      <c r="I1372" t="str">
        <f t="shared" si="89"/>
        <v>burgdorferi ZS7</v>
      </c>
      <c r="J1372" t="s">
        <v>12</v>
      </c>
      <c r="K1372" t="s">
        <v>3466</v>
      </c>
      <c r="L1372" t="s">
        <v>3467</v>
      </c>
      <c r="M1372">
        <v>26.513999999999999</v>
      </c>
      <c r="N1372">
        <v>26.329499999999999</v>
      </c>
      <c r="O1372" s="7">
        <v>26</v>
      </c>
      <c r="P1372" t="s">
        <v>18</v>
      </c>
      <c r="Q1372" t="s">
        <v>18</v>
      </c>
      <c r="R1372" t="s">
        <v>18</v>
      </c>
      <c r="S1372" s="7">
        <v>26</v>
      </c>
      <c r="T1372" s="7" t="s">
        <v>18</v>
      </c>
    </row>
    <row r="1373" spans="1:20" x14ac:dyDescent="0.25">
      <c r="A1373" s="6">
        <v>1372</v>
      </c>
      <c r="B1373" s="6" t="s">
        <v>4373</v>
      </c>
      <c r="C1373" s="6" t="s">
        <v>4374</v>
      </c>
      <c r="D1373" s="6" t="s">
        <v>4375</v>
      </c>
      <c r="E1373" s="6" t="str">
        <f t="shared" si="86"/>
        <v>Borrelia burgdorferi ZS7</v>
      </c>
      <c r="F1373" s="6" t="str">
        <f t="shared" si="87"/>
        <v xml:space="preserve">Borrelia </v>
      </c>
      <c r="G1373" s="6" t="str">
        <f t="shared" si="88"/>
        <v xml:space="preserve">burgdorferi </v>
      </c>
      <c r="H1373" s="6" t="s">
        <v>4345</v>
      </c>
      <c r="I1373" t="str">
        <f t="shared" si="89"/>
        <v>burgdorferi ZS7</v>
      </c>
      <c r="J1373" t="s">
        <v>12</v>
      </c>
      <c r="K1373" t="s">
        <v>3466</v>
      </c>
      <c r="L1373" t="s">
        <v>3467</v>
      </c>
      <c r="M1373">
        <v>28.414000000000001</v>
      </c>
      <c r="N1373">
        <v>25.075700000000001</v>
      </c>
      <c r="O1373" s="7">
        <v>25</v>
      </c>
      <c r="P1373" t="s">
        <v>18</v>
      </c>
      <c r="Q1373" t="s">
        <v>18</v>
      </c>
      <c r="R1373" t="s">
        <v>18</v>
      </c>
      <c r="S1373" s="7">
        <v>25</v>
      </c>
      <c r="T1373" s="7" t="s">
        <v>18</v>
      </c>
    </row>
    <row r="1374" spans="1:20" x14ac:dyDescent="0.25">
      <c r="A1374" s="6">
        <v>1373</v>
      </c>
      <c r="B1374" s="6" t="s">
        <v>4376</v>
      </c>
      <c r="C1374" s="6" t="s">
        <v>4377</v>
      </c>
      <c r="D1374" s="6" t="s">
        <v>4378</v>
      </c>
      <c r="E1374" s="6" t="str">
        <f t="shared" si="86"/>
        <v>Borrelia burgdorferi ZS7</v>
      </c>
      <c r="F1374" s="6" t="str">
        <f t="shared" si="87"/>
        <v xml:space="preserve">Borrelia </v>
      </c>
      <c r="G1374" s="6" t="str">
        <f t="shared" si="88"/>
        <v xml:space="preserve">burgdorferi </v>
      </c>
      <c r="H1374" s="6" t="s">
        <v>4345</v>
      </c>
      <c r="I1374" t="str">
        <f t="shared" si="89"/>
        <v>burgdorferi ZS7</v>
      </c>
      <c r="J1374" t="s">
        <v>12</v>
      </c>
      <c r="K1374" t="s">
        <v>3466</v>
      </c>
      <c r="L1374" t="s">
        <v>3467</v>
      </c>
      <c r="M1374">
        <v>29.806000000000001</v>
      </c>
      <c r="N1374">
        <v>29.329699999999999</v>
      </c>
      <c r="O1374" s="7">
        <v>41</v>
      </c>
      <c r="P1374" t="s">
        <v>18</v>
      </c>
      <c r="Q1374" t="s">
        <v>18</v>
      </c>
      <c r="R1374" t="s">
        <v>18</v>
      </c>
      <c r="S1374" s="7">
        <v>41</v>
      </c>
      <c r="T1374" s="7" t="s">
        <v>18</v>
      </c>
    </row>
    <row r="1375" spans="1:20" x14ac:dyDescent="0.25">
      <c r="A1375" s="6">
        <v>1374</v>
      </c>
      <c r="B1375" s="6" t="s">
        <v>4379</v>
      </c>
      <c r="C1375" s="6" t="s">
        <v>4380</v>
      </c>
      <c r="D1375" s="6" t="s">
        <v>4381</v>
      </c>
      <c r="E1375" s="6" t="str">
        <f t="shared" si="86"/>
        <v>Borrelia burgdorferi ZS7</v>
      </c>
      <c r="F1375" s="6" t="str">
        <f t="shared" si="87"/>
        <v xml:space="preserve">Borrelia </v>
      </c>
      <c r="G1375" s="6" t="str">
        <f t="shared" si="88"/>
        <v xml:space="preserve">burgdorferi </v>
      </c>
      <c r="H1375" s="6" t="s">
        <v>4345</v>
      </c>
      <c r="I1375" t="str">
        <f t="shared" si="89"/>
        <v>burgdorferi ZS7</v>
      </c>
      <c r="J1375" t="s">
        <v>12</v>
      </c>
      <c r="K1375" t="s">
        <v>3466</v>
      </c>
      <c r="L1375" t="s">
        <v>3467</v>
      </c>
      <c r="M1375">
        <v>29.757999999999999</v>
      </c>
      <c r="N1375">
        <v>31.614999999999998</v>
      </c>
      <c r="O1375" s="7">
        <v>32</v>
      </c>
      <c r="P1375" t="s">
        <v>18</v>
      </c>
      <c r="Q1375" t="s">
        <v>18</v>
      </c>
      <c r="R1375" t="s">
        <v>18</v>
      </c>
      <c r="S1375" s="7">
        <v>34</v>
      </c>
      <c r="T1375" s="7">
        <v>2</v>
      </c>
    </row>
    <row r="1376" spans="1:20" x14ac:dyDescent="0.25">
      <c r="A1376" s="6">
        <v>1375</v>
      </c>
      <c r="B1376" s="6" t="s">
        <v>4382</v>
      </c>
      <c r="C1376" s="6" t="s">
        <v>4383</v>
      </c>
      <c r="D1376" s="6" t="s">
        <v>4384</v>
      </c>
      <c r="E1376" s="6" t="str">
        <f t="shared" si="86"/>
        <v>Borrelia burgdorferi ZS7</v>
      </c>
      <c r="F1376" s="6" t="str">
        <f t="shared" si="87"/>
        <v xml:space="preserve">Borrelia </v>
      </c>
      <c r="G1376" s="6" t="str">
        <f t="shared" si="88"/>
        <v xml:space="preserve">burgdorferi </v>
      </c>
      <c r="H1376" s="6" t="s">
        <v>4345</v>
      </c>
      <c r="I1376" t="str">
        <f t="shared" si="89"/>
        <v>burgdorferi ZS7</v>
      </c>
      <c r="J1376" t="s">
        <v>12</v>
      </c>
      <c r="K1376" t="s">
        <v>3466</v>
      </c>
      <c r="L1376" t="s">
        <v>3467</v>
      </c>
      <c r="M1376">
        <v>24.326000000000001</v>
      </c>
      <c r="N1376">
        <v>23.3413</v>
      </c>
      <c r="O1376" s="7">
        <v>15</v>
      </c>
      <c r="P1376" t="s">
        <v>18</v>
      </c>
      <c r="Q1376" t="s">
        <v>18</v>
      </c>
      <c r="R1376" t="s">
        <v>18</v>
      </c>
      <c r="S1376" s="7">
        <v>18</v>
      </c>
      <c r="T1376" s="7">
        <v>3</v>
      </c>
    </row>
    <row r="1377" spans="1:20" x14ac:dyDescent="0.25">
      <c r="A1377" s="6">
        <v>1376</v>
      </c>
      <c r="B1377" s="6" t="s">
        <v>4385</v>
      </c>
      <c r="C1377" s="6" t="s">
        <v>4386</v>
      </c>
      <c r="D1377" s="6" t="s">
        <v>4387</v>
      </c>
      <c r="E1377" s="6" t="str">
        <f t="shared" si="86"/>
        <v>Borrelia burgdorferi ZS7</v>
      </c>
      <c r="F1377" s="6" t="str">
        <f t="shared" si="87"/>
        <v xml:space="preserve">Borrelia </v>
      </c>
      <c r="G1377" s="6" t="str">
        <f t="shared" si="88"/>
        <v xml:space="preserve">burgdorferi </v>
      </c>
      <c r="H1377" s="6" t="s">
        <v>4345</v>
      </c>
      <c r="I1377" t="str">
        <f t="shared" si="89"/>
        <v>burgdorferi ZS7</v>
      </c>
      <c r="J1377" t="s">
        <v>12</v>
      </c>
      <c r="K1377" t="s">
        <v>3466</v>
      </c>
      <c r="L1377" t="s">
        <v>3467</v>
      </c>
      <c r="M1377">
        <v>30.963999999999999</v>
      </c>
      <c r="N1377">
        <v>28.9756</v>
      </c>
      <c r="O1377" s="7">
        <v>42</v>
      </c>
      <c r="P1377" t="s">
        <v>18</v>
      </c>
      <c r="Q1377" t="s">
        <v>18</v>
      </c>
      <c r="R1377" t="s">
        <v>18</v>
      </c>
      <c r="S1377" s="7">
        <v>43</v>
      </c>
      <c r="T1377" s="7">
        <v>1</v>
      </c>
    </row>
    <row r="1378" spans="1:20" x14ac:dyDescent="0.25">
      <c r="A1378" s="6">
        <v>1377</v>
      </c>
      <c r="B1378" s="6" t="s">
        <v>3468</v>
      </c>
      <c r="C1378" s="6" t="s">
        <v>18</v>
      </c>
      <c r="D1378" s="6" t="s">
        <v>4389</v>
      </c>
      <c r="E1378" s="6" t="str">
        <f t="shared" si="86"/>
        <v>Borrelia chilensis VA1</v>
      </c>
      <c r="F1378" s="6" t="str">
        <f t="shared" si="87"/>
        <v xml:space="preserve">Borrelia </v>
      </c>
      <c r="G1378" s="6" t="str">
        <f t="shared" si="88"/>
        <v xml:space="preserve">chilensis </v>
      </c>
      <c r="H1378" s="6" t="s">
        <v>4388</v>
      </c>
      <c r="I1378" t="str">
        <f t="shared" si="89"/>
        <v>chilensis VA1</v>
      </c>
      <c r="J1378" t="s">
        <v>12</v>
      </c>
      <c r="K1378" t="s">
        <v>3466</v>
      </c>
      <c r="L1378" t="s">
        <v>3467</v>
      </c>
      <c r="M1378">
        <v>27.126000000000001</v>
      </c>
      <c r="N1378">
        <v>26.0304</v>
      </c>
      <c r="O1378" s="7">
        <v>27</v>
      </c>
      <c r="P1378" t="s">
        <v>18</v>
      </c>
      <c r="Q1378" t="s">
        <v>18</v>
      </c>
      <c r="R1378" t="s">
        <v>18</v>
      </c>
      <c r="S1378" s="7">
        <v>27</v>
      </c>
      <c r="T1378" s="7" t="s">
        <v>18</v>
      </c>
    </row>
    <row r="1379" spans="1:20" x14ac:dyDescent="0.25">
      <c r="A1379" s="6">
        <v>1378</v>
      </c>
      <c r="B1379" s="6" t="s">
        <v>3495</v>
      </c>
      <c r="C1379" s="6" t="s">
        <v>18</v>
      </c>
      <c r="D1379" s="6" t="s">
        <v>4390</v>
      </c>
      <c r="E1379" s="6" t="str">
        <f t="shared" si="86"/>
        <v>Borrelia chilensis VA1</v>
      </c>
      <c r="F1379" s="6" t="str">
        <f t="shared" si="87"/>
        <v xml:space="preserve">Borrelia </v>
      </c>
      <c r="G1379" s="6" t="str">
        <f t="shared" si="88"/>
        <v xml:space="preserve">chilensis </v>
      </c>
      <c r="H1379" s="6" t="s">
        <v>4388</v>
      </c>
      <c r="I1379" t="str">
        <f t="shared" si="89"/>
        <v>chilensis VA1</v>
      </c>
      <c r="J1379" t="s">
        <v>12</v>
      </c>
      <c r="K1379" t="s">
        <v>3466</v>
      </c>
      <c r="L1379" t="s">
        <v>3467</v>
      </c>
      <c r="M1379">
        <v>54.417999999999999</v>
      </c>
      <c r="N1379">
        <v>27.367799999999999</v>
      </c>
      <c r="O1379" s="7">
        <v>66</v>
      </c>
      <c r="P1379" t="s">
        <v>18</v>
      </c>
      <c r="Q1379" t="s">
        <v>18</v>
      </c>
      <c r="R1379" t="s">
        <v>18</v>
      </c>
      <c r="S1379" s="7">
        <v>67</v>
      </c>
      <c r="T1379" s="7">
        <v>1</v>
      </c>
    </row>
    <row r="1380" spans="1:20" x14ac:dyDescent="0.25">
      <c r="A1380" s="6">
        <v>1379</v>
      </c>
      <c r="B1380" s="6" t="s">
        <v>4392</v>
      </c>
      <c r="C1380" s="6" t="s">
        <v>4393</v>
      </c>
      <c r="D1380" s="6" t="s">
        <v>4394</v>
      </c>
      <c r="E1380" s="6" t="str">
        <f t="shared" si="86"/>
        <v>Borrelia crocidurae str. Achema</v>
      </c>
      <c r="F1380" s="6" t="str">
        <f t="shared" si="87"/>
        <v xml:space="preserve">Borrelia </v>
      </c>
      <c r="G1380" s="6" t="str">
        <f t="shared" si="88"/>
        <v xml:space="preserve">crocidurae </v>
      </c>
      <c r="H1380" s="6" t="s">
        <v>4391</v>
      </c>
      <c r="I1380" t="str">
        <f t="shared" si="89"/>
        <v>crocidurae str. Ache</v>
      </c>
      <c r="J1380" t="s">
        <v>12</v>
      </c>
      <c r="K1380" t="s">
        <v>3466</v>
      </c>
      <c r="L1380" t="s">
        <v>3467</v>
      </c>
      <c r="M1380">
        <v>17.492999999999999</v>
      </c>
      <c r="N1380">
        <v>33.001800000000003</v>
      </c>
      <c r="O1380" s="7">
        <v>12</v>
      </c>
      <c r="P1380" t="s">
        <v>18</v>
      </c>
      <c r="Q1380" t="s">
        <v>18</v>
      </c>
      <c r="R1380" t="s">
        <v>18</v>
      </c>
      <c r="S1380" s="7">
        <v>17</v>
      </c>
      <c r="T1380" s="7">
        <v>5</v>
      </c>
    </row>
    <row r="1381" spans="1:20" x14ac:dyDescent="0.25">
      <c r="A1381" s="6">
        <v>1380</v>
      </c>
      <c r="B1381" s="6" t="s">
        <v>4395</v>
      </c>
      <c r="C1381" s="6" t="s">
        <v>4396</v>
      </c>
      <c r="D1381" s="6" t="s">
        <v>4397</v>
      </c>
      <c r="E1381" s="6" t="str">
        <f t="shared" si="86"/>
        <v>Borrelia crocidurae str. Achema</v>
      </c>
      <c r="F1381" s="6" t="str">
        <f t="shared" si="87"/>
        <v xml:space="preserve">Borrelia </v>
      </c>
      <c r="G1381" s="6" t="str">
        <f t="shared" si="88"/>
        <v xml:space="preserve">crocidurae </v>
      </c>
      <c r="H1381" s="6" t="s">
        <v>4391</v>
      </c>
      <c r="I1381" t="str">
        <f t="shared" si="89"/>
        <v>crocidurae str. Ache</v>
      </c>
      <c r="J1381" t="s">
        <v>12</v>
      </c>
      <c r="K1381" t="s">
        <v>3466</v>
      </c>
      <c r="L1381" t="s">
        <v>3467</v>
      </c>
      <c r="M1381">
        <v>3.137</v>
      </c>
      <c r="N1381">
        <v>25.023900000000001</v>
      </c>
      <c r="O1381" s="7">
        <v>4</v>
      </c>
      <c r="P1381" t="s">
        <v>18</v>
      </c>
      <c r="Q1381" t="s">
        <v>18</v>
      </c>
      <c r="R1381" t="s">
        <v>18</v>
      </c>
      <c r="S1381" s="7">
        <v>4</v>
      </c>
      <c r="T1381" s="7" t="s">
        <v>18</v>
      </c>
    </row>
    <row r="1382" spans="1:20" x14ac:dyDescent="0.25">
      <c r="A1382" s="6">
        <v>1381</v>
      </c>
      <c r="B1382" s="6" t="s">
        <v>4398</v>
      </c>
      <c r="C1382" s="6" t="s">
        <v>4399</v>
      </c>
      <c r="D1382" s="6" t="s">
        <v>4400</v>
      </c>
      <c r="E1382" s="6" t="str">
        <f t="shared" si="86"/>
        <v>Borrelia crocidurae str. Achema</v>
      </c>
      <c r="F1382" s="6" t="str">
        <f t="shared" si="87"/>
        <v xml:space="preserve">Borrelia </v>
      </c>
      <c r="G1382" s="6" t="str">
        <f t="shared" si="88"/>
        <v xml:space="preserve">crocidurae </v>
      </c>
      <c r="H1382" s="6" t="s">
        <v>4391</v>
      </c>
      <c r="I1382" t="str">
        <f t="shared" si="89"/>
        <v>crocidurae str. Ache</v>
      </c>
      <c r="J1382" t="s">
        <v>12</v>
      </c>
      <c r="K1382" t="s">
        <v>3466</v>
      </c>
      <c r="L1382" t="s">
        <v>3467</v>
      </c>
      <c r="M1382">
        <v>50.097000000000001</v>
      </c>
      <c r="N1382">
        <v>34.353400000000001</v>
      </c>
      <c r="O1382" s="7">
        <v>28</v>
      </c>
      <c r="P1382" t="s">
        <v>18</v>
      </c>
      <c r="Q1382" t="s">
        <v>18</v>
      </c>
      <c r="R1382" t="s">
        <v>18</v>
      </c>
      <c r="S1382" s="7">
        <v>39</v>
      </c>
      <c r="T1382" s="7">
        <v>11</v>
      </c>
    </row>
    <row r="1383" spans="1:20" x14ac:dyDescent="0.25">
      <c r="A1383" s="6">
        <v>1382</v>
      </c>
      <c r="B1383" s="6" t="s">
        <v>4401</v>
      </c>
      <c r="C1383" s="6" t="s">
        <v>4402</v>
      </c>
      <c r="D1383" s="6" t="s">
        <v>4403</v>
      </c>
      <c r="E1383" s="6" t="str">
        <f t="shared" si="86"/>
        <v>Borrelia crocidurae str. Achema</v>
      </c>
      <c r="F1383" s="6" t="str">
        <f t="shared" si="87"/>
        <v xml:space="preserve">Borrelia </v>
      </c>
      <c r="G1383" s="6" t="str">
        <f t="shared" si="88"/>
        <v xml:space="preserve">crocidurae </v>
      </c>
      <c r="H1383" s="6" t="s">
        <v>4391</v>
      </c>
      <c r="I1383" t="str">
        <f t="shared" si="89"/>
        <v>crocidurae str. Ache</v>
      </c>
      <c r="J1383" t="s">
        <v>12</v>
      </c>
      <c r="K1383" t="s">
        <v>3466</v>
      </c>
      <c r="L1383" t="s">
        <v>3467</v>
      </c>
      <c r="M1383">
        <v>3.194</v>
      </c>
      <c r="N1383">
        <v>23.888500000000001</v>
      </c>
      <c r="O1383" s="7">
        <v>4</v>
      </c>
      <c r="P1383" t="s">
        <v>18</v>
      </c>
      <c r="Q1383" t="s">
        <v>18</v>
      </c>
      <c r="R1383" t="s">
        <v>18</v>
      </c>
      <c r="S1383" s="7">
        <v>4</v>
      </c>
      <c r="T1383" s="7" t="s">
        <v>18</v>
      </c>
    </row>
    <row r="1384" spans="1:20" x14ac:dyDescent="0.25">
      <c r="A1384" s="6">
        <v>1383</v>
      </c>
      <c r="B1384" s="6" t="s">
        <v>2908</v>
      </c>
      <c r="C1384" s="6" t="s">
        <v>4404</v>
      </c>
      <c r="D1384" s="6" t="s">
        <v>4405</v>
      </c>
      <c r="E1384" s="6" t="str">
        <f t="shared" si="86"/>
        <v>Borrelia crocidurae str. Achema</v>
      </c>
      <c r="F1384" s="6" t="str">
        <f t="shared" si="87"/>
        <v xml:space="preserve">Borrelia </v>
      </c>
      <c r="G1384" s="6" t="str">
        <f t="shared" si="88"/>
        <v xml:space="preserve">crocidurae </v>
      </c>
      <c r="H1384" s="6" t="s">
        <v>4391</v>
      </c>
      <c r="I1384" t="str">
        <f t="shared" si="89"/>
        <v>crocidurae str. Ache</v>
      </c>
      <c r="J1384" t="s">
        <v>12</v>
      </c>
      <c r="K1384" t="s">
        <v>3466</v>
      </c>
      <c r="L1384" t="s">
        <v>3467</v>
      </c>
      <c r="M1384">
        <v>4.8810000000000002</v>
      </c>
      <c r="N1384">
        <v>37.062100000000001</v>
      </c>
      <c r="O1384" s="7">
        <v>5</v>
      </c>
      <c r="P1384" t="s">
        <v>18</v>
      </c>
      <c r="Q1384" t="s">
        <v>18</v>
      </c>
      <c r="R1384" t="s">
        <v>18</v>
      </c>
      <c r="S1384" s="7">
        <v>7</v>
      </c>
      <c r="T1384" s="7">
        <v>2</v>
      </c>
    </row>
    <row r="1385" spans="1:20" x14ac:dyDescent="0.25">
      <c r="A1385" s="6">
        <v>1384</v>
      </c>
      <c r="B1385" s="6" t="s">
        <v>2894</v>
      </c>
      <c r="C1385" s="6" t="s">
        <v>4406</v>
      </c>
      <c r="D1385" s="6" t="s">
        <v>4407</v>
      </c>
      <c r="E1385" s="6" t="str">
        <f t="shared" si="86"/>
        <v>Borrelia crocidurae str. Achema</v>
      </c>
      <c r="F1385" s="6" t="str">
        <f t="shared" si="87"/>
        <v xml:space="preserve">Borrelia </v>
      </c>
      <c r="G1385" s="6" t="str">
        <f t="shared" si="88"/>
        <v xml:space="preserve">crocidurae </v>
      </c>
      <c r="H1385" s="6" t="s">
        <v>4391</v>
      </c>
      <c r="I1385" t="str">
        <f t="shared" si="89"/>
        <v>crocidurae str. Ache</v>
      </c>
      <c r="J1385" t="s">
        <v>12</v>
      </c>
      <c r="K1385" t="s">
        <v>3466</v>
      </c>
      <c r="L1385" t="s">
        <v>3467</v>
      </c>
      <c r="M1385">
        <v>5.1130000000000004</v>
      </c>
      <c r="N1385">
        <v>34.715400000000002</v>
      </c>
      <c r="O1385" s="7">
        <v>3</v>
      </c>
      <c r="P1385" t="s">
        <v>18</v>
      </c>
      <c r="Q1385" t="s">
        <v>18</v>
      </c>
      <c r="R1385" t="s">
        <v>18</v>
      </c>
      <c r="S1385" s="7">
        <v>5</v>
      </c>
      <c r="T1385" s="7">
        <v>2</v>
      </c>
    </row>
    <row r="1386" spans="1:20" x14ac:dyDescent="0.25">
      <c r="A1386" s="6">
        <v>1385</v>
      </c>
      <c r="B1386" s="6" t="s">
        <v>4408</v>
      </c>
      <c r="C1386" s="6" t="s">
        <v>4409</v>
      </c>
      <c r="D1386" s="6" t="s">
        <v>4410</v>
      </c>
      <c r="E1386" s="6" t="str">
        <f t="shared" si="86"/>
        <v>Borrelia crocidurae str. Achema</v>
      </c>
      <c r="F1386" s="6" t="str">
        <f t="shared" si="87"/>
        <v xml:space="preserve">Borrelia </v>
      </c>
      <c r="G1386" s="6" t="str">
        <f t="shared" si="88"/>
        <v xml:space="preserve">crocidurae </v>
      </c>
      <c r="H1386" s="6" t="s">
        <v>4391</v>
      </c>
      <c r="I1386" t="str">
        <f t="shared" si="89"/>
        <v>crocidurae str. Ache</v>
      </c>
      <c r="J1386" t="s">
        <v>12</v>
      </c>
      <c r="K1386" t="s">
        <v>3466</v>
      </c>
      <c r="L1386" t="s">
        <v>3467</v>
      </c>
      <c r="M1386">
        <v>2.2869999999999999</v>
      </c>
      <c r="N1386">
        <v>28.377800000000001</v>
      </c>
      <c r="O1386" s="7" t="s">
        <v>18</v>
      </c>
      <c r="P1386" t="s">
        <v>18</v>
      </c>
      <c r="Q1386" t="s">
        <v>18</v>
      </c>
      <c r="R1386" t="s">
        <v>18</v>
      </c>
      <c r="S1386" s="7">
        <v>1</v>
      </c>
      <c r="T1386" s="7">
        <v>1</v>
      </c>
    </row>
    <row r="1387" spans="1:20" x14ac:dyDescent="0.25">
      <c r="A1387" s="6">
        <v>1386</v>
      </c>
      <c r="B1387" s="6" t="s">
        <v>4411</v>
      </c>
      <c r="C1387" s="6" t="s">
        <v>4412</v>
      </c>
      <c r="D1387" s="6" t="s">
        <v>4413</v>
      </c>
      <c r="E1387" s="6" t="str">
        <f t="shared" si="86"/>
        <v>Borrelia crocidurae str. Achema</v>
      </c>
      <c r="F1387" s="6" t="str">
        <f t="shared" si="87"/>
        <v xml:space="preserve">Borrelia </v>
      </c>
      <c r="G1387" s="6" t="str">
        <f t="shared" si="88"/>
        <v xml:space="preserve">crocidurae </v>
      </c>
      <c r="H1387" s="6" t="s">
        <v>4391</v>
      </c>
      <c r="I1387" t="str">
        <f t="shared" si="89"/>
        <v>crocidurae str. Ache</v>
      </c>
      <c r="J1387" t="s">
        <v>12</v>
      </c>
      <c r="K1387" t="s">
        <v>3466</v>
      </c>
      <c r="L1387" t="s">
        <v>3467</v>
      </c>
      <c r="M1387">
        <v>2.4689999999999999</v>
      </c>
      <c r="N1387">
        <v>24.382300000000001</v>
      </c>
      <c r="O1387" s="7">
        <v>3</v>
      </c>
      <c r="P1387" t="s">
        <v>18</v>
      </c>
      <c r="Q1387" t="s">
        <v>18</v>
      </c>
      <c r="R1387" t="s">
        <v>18</v>
      </c>
      <c r="S1387" s="7">
        <v>3</v>
      </c>
      <c r="T1387" s="7" t="s">
        <v>18</v>
      </c>
    </row>
    <row r="1388" spans="1:20" x14ac:dyDescent="0.25">
      <c r="A1388" s="6">
        <v>1387</v>
      </c>
      <c r="B1388" s="6" t="s">
        <v>2925</v>
      </c>
      <c r="C1388" s="6" t="s">
        <v>4414</v>
      </c>
      <c r="D1388" s="6" t="s">
        <v>4415</v>
      </c>
      <c r="E1388" s="6" t="str">
        <f t="shared" si="86"/>
        <v>Borrelia crocidurae str. Achema</v>
      </c>
      <c r="F1388" s="6" t="str">
        <f t="shared" si="87"/>
        <v xml:space="preserve">Borrelia </v>
      </c>
      <c r="G1388" s="6" t="str">
        <f t="shared" si="88"/>
        <v xml:space="preserve">crocidurae </v>
      </c>
      <c r="H1388" s="6" t="s">
        <v>4391</v>
      </c>
      <c r="I1388" t="str">
        <f t="shared" si="89"/>
        <v>crocidurae str. Ache</v>
      </c>
      <c r="J1388" t="s">
        <v>12</v>
      </c>
      <c r="K1388" t="s">
        <v>3466</v>
      </c>
      <c r="L1388" t="s">
        <v>3467</v>
      </c>
      <c r="M1388">
        <v>4.8070000000000004</v>
      </c>
      <c r="N1388">
        <v>38.756</v>
      </c>
      <c r="O1388" s="7">
        <v>2</v>
      </c>
      <c r="P1388" t="s">
        <v>18</v>
      </c>
      <c r="Q1388" t="s">
        <v>18</v>
      </c>
      <c r="R1388" t="s">
        <v>18</v>
      </c>
      <c r="S1388" s="7">
        <v>3</v>
      </c>
      <c r="T1388" s="7">
        <v>1</v>
      </c>
    </row>
    <row r="1389" spans="1:20" x14ac:dyDescent="0.25">
      <c r="A1389" s="6">
        <v>1388</v>
      </c>
      <c r="B1389" s="6" t="s">
        <v>1586</v>
      </c>
      <c r="C1389" s="6" t="s">
        <v>4416</v>
      </c>
      <c r="D1389" s="6" t="s">
        <v>4417</v>
      </c>
      <c r="E1389" s="6" t="str">
        <f t="shared" si="86"/>
        <v>Borrelia crocidurae str. Achema</v>
      </c>
      <c r="F1389" s="6" t="str">
        <f t="shared" si="87"/>
        <v xml:space="preserve">Borrelia </v>
      </c>
      <c r="G1389" s="6" t="str">
        <f t="shared" si="88"/>
        <v xml:space="preserve">crocidurae </v>
      </c>
      <c r="H1389" s="6" t="s">
        <v>4391</v>
      </c>
      <c r="I1389" t="str">
        <f t="shared" si="89"/>
        <v>crocidurae str. Ache</v>
      </c>
      <c r="J1389" t="s">
        <v>12</v>
      </c>
      <c r="K1389" t="s">
        <v>3466</v>
      </c>
      <c r="L1389" t="s">
        <v>3467</v>
      </c>
      <c r="M1389">
        <v>5.9180000000000001</v>
      </c>
      <c r="N1389">
        <v>31.125399999999999</v>
      </c>
      <c r="O1389" s="7">
        <v>8</v>
      </c>
      <c r="P1389" t="s">
        <v>18</v>
      </c>
      <c r="Q1389" t="s">
        <v>18</v>
      </c>
      <c r="R1389" t="s">
        <v>18</v>
      </c>
      <c r="S1389" s="7">
        <v>10</v>
      </c>
      <c r="T1389" s="7">
        <v>2</v>
      </c>
    </row>
    <row r="1390" spans="1:20" x14ac:dyDescent="0.25">
      <c r="A1390" s="6">
        <v>1389</v>
      </c>
      <c r="B1390" s="6" t="s">
        <v>4418</v>
      </c>
      <c r="C1390" s="6" t="s">
        <v>4419</v>
      </c>
      <c r="D1390" s="6" t="s">
        <v>4420</v>
      </c>
      <c r="E1390" s="6" t="str">
        <f t="shared" si="86"/>
        <v>Borrelia crocidurae str. Achema</v>
      </c>
      <c r="F1390" s="6" t="str">
        <f t="shared" si="87"/>
        <v xml:space="preserve">Borrelia </v>
      </c>
      <c r="G1390" s="6" t="str">
        <f t="shared" si="88"/>
        <v xml:space="preserve">crocidurae </v>
      </c>
      <c r="H1390" s="6" t="s">
        <v>4391</v>
      </c>
      <c r="I1390" t="str">
        <f t="shared" si="89"/>
        <v>crocidurae str. Ache</v>
      </c>
      <c r="J1390" t="s">
        <v>12</v>
      </c>
      <c r="K1390" t="s">
        <v>3466</v>
      </c>
      <c r="L1390" t="s">
        <v>3467</v>
      </c>
      <c r="M1390">
        <v>40.911999999999999</v>
      </c>
      <c r="N1390">
        <v>33.513399999999997</v>
      </c>
      <c r="O1390" s="7">
        <v>21</v>
      </c>
      <c r="P1390" t="s">
        <v>18</v>
      </c>
      <c r="Q1390" t="s">
        <v>18</v>
      </c>
      <c r="R1390" t="s">
        <v>18</v>
      </c>
      <c r="S1390" s="7">
        <v>33</v>
      </c>
      <c r="T1390" s="7">
        <v>12</v>
      </c>
    </row>
    <row r="1391" spans="1:20" x14ac:dyDescent="0.25">
      <c r="A1391" s="6">
        <v>1390</v>
      </c>
      <c r="B1391" s="6" t="s">
        <v>4421</v>
      </c>
      <c r="C1391" s="6" t="s">
        <v>4422</v>
      </c>
      <c r="D1391" s="6" t="s">
        <v>4423</v>
      </c>
      <c r="E1391" s="6" t="str">
        <f t="shared" si="86"/>
        <v>Borrelia crocidurae str. Achema</v>
      </c>
      <c r="F1391" s="6" t="str">
        <f t="shared" si="87"/>
        <v xml:space="preserve">Borrelia </v>
      </c>
      <c r="G1391" s="6" t="str">
        <f t="shared" si="88"/>
        <v xml:space="preserve">crocidurae </v>
      </c>
      <c r="H1391" s="6" t="s">
        <v>4391</v>
      </c>
      <c r="I1391" t="str">
        <f t="shared" si="89"/>
        <v>crocidurae str. Ache</v>
      </c>
      <c r="J1391" t="s">
        <v>12</v>
      </c>
      <c r="K1391" t="s">
        <v>3466</v>
      </c>
      <c r="L1391" t="s">
        <v>3467</v>
      </c>
      <c r="M1391">
        <v>10.11</v>
      </c>
      <c r="N1391">
        <v>36.805100000000003</v>
      </c>
      <c r="O1391" s="7">
        <v>5</v>
      </c>
      <c r="P1391" t="s">
        <v>18</v>
      </c>
      <c r="Q1391" t="s">
        <v>18</v>
      </c>
      <c r="R1391" t="s">
        <v>18</v>
      </c>
      <c r="S1391" s="7">
        <v>9</v>
      </c>
      <c r="T1391" s="7">
        <v>4</v>
      </c>
    </row>
    <row r="1392" spans="1:20" x14ac:dyDescent="0.25">
      <c r="A1392" s="6">
        <v>1391</v>
      </c>
      <c r="B1392" s="6" t="s">
        <v>4424</v>
      </c>
      <c r="C1392" s="6" t="s">
        <v>4425</v>
      </c>
      <c r="D1392" s="6" t="s">
        <v>4426</v>
      </c>
      <c r="E1392" s="6" t="str">
        <f t="shared" si="86"/>
        <v>Borrelia crocidurae str. Achema</v>
      </c>
      <c r="F1392" s="6" t="str">
        <f t="shared" si="87"/>
        <v xml:space="preserve">Borrelia </v>
      </c>
      <c r="G1392" s="6" t="str">
        <f t="shared" si="88"/>
        <v xml:space="preserve">crocidurae </v>
      </c>
      <c r="H1392" s="6" t="s">
        <v>4391</v>
      </c>
      <c r="I1392" t="str">
        <f t="shared" si="89"/>
        <v>crocidurae str. Ache</v>
      </c>
      <c r="J1392" t="s">
        <v>12</v>
      </c>
      <c r="K1392" t="s">
        <v>3466</v>
      </c>
      <c r="L1392" t="s">
        <v>3467</v>
      </c>
      <c r="M1392">
        <v>2.0049999999999999</v>
      </c>
      <c r="N1392">
        <v>31.022400000000001</v>
      </c>
      <c r="O1392" s="7">
        <v>1</v>
      </c>
      <c r="P1392" t="s">
        <v>18</v>
      </c>
      <c r="Q1392" t="s">
        <v>18</v>
      </c>
      <c r="R1392" t="s">
        <v>18</v>
      </c>
      <c r="S1392" s="7">
        <v>2</v>
      </c>
      <c r="T1392" s="7">
        <v>1</v>
      </c>
    </row>
    <row r="1393" spans="1:20" x14ac:dyDescent="0.25">
      <c r="A1393" s="6">
        <v>1392</v>
      </c>
      <c r="B1393" s="6" t="s">
        <v>2914</v>
      </c>
      <c r="C1393" s="6" t="s">
        <v>4427</v>
      </c>
      <c r="D1393" s="6" t="s">
        <v>4428</v>
      </c>
      <c r="E1393" s="6" t="str">
        <f t="shared" si="86"/>
        <v>Borrelia crocidurae str. Achema</v>
      </c>
      <c r="F1393" s="6" t="str">
        <f t="shared" si="87"/>
        <v xml:space="preserve">Borrelia </v>
      </c>
      <c r="G1393" s="6" t="str">
        <f t="shared" si="88"/>
        <v xml:space="preserve">crocidurae </v>
      </c>
      <c r="H1393" s="6" t="s">
        <v>4391</v>
      </c>
      <c r="I1393" t="str">
        <f t="shared" si="89"/>
        <v>crocidurae str. Ache</v>
      </c>
      <c r="J1393" t="s">
        <v>12</v>
      </c>
      <c r="K1393" t="s">
        <v>3466</v>
      </c>
      <c r="L1393" t="s">
        <v>3467</v>
      </c>
      <c r="M1393">
        <v>9.7170000000000005</v>
      </c>
      <c r="N1393">
        <v>29.422699999999999</v>
      </c>
      <c r="O1393" s="7">
        <v>7</v>
      </c>
      <c r="P1393" t="s">
        <v>18</v>
      </c>
      <c r="Q1393" t="s">
        <v>18</v>
      </c>
      <c r="R1393" t="s">
        <v>18</v>
      </c>
      <c r="S1393" s="7">
        <v>10</v>
      </c>
      <c r="T1393" s="7">
        <v>3</v>
      </c>
    </row>
    <row r="1394" spans="1:20" x14ac:dyDescent="0.25">
      <c r="A1394" s="6">
        <v>1393</v>
      </c>
      <c r="B1394" s="6" t="s">
        <v>4429</v>
      </c>
      <c r="C1394" s="6" t="s">
        <v>4430</v>
      </c>
      <c r="D1394" s="6" t="s">
        <v>4431</v>
      </c>
      <c r="E1394" s="6" t="str">
        <f t="shared" si="86"/>
        <v>Borrelia crocidurae str. Achema</v>
      </c>
      <c r="F1394" s="6" t="str">
        <f t="shared" si="87"/>
        <v xml:space="preserve">Borrelia </v>
      </c>
      <c r="G1394" s="6" t="str">
        <f t="shared" si="88"/>
        <v xml:space="preserve">crocidurae </v>
      </c>
      <c r="H1394" s="6" t="s">
        <v>4391</v>
      </c>
      <c r="I1394" t="str">
        <f t="shared" si="89"/>
        <v>crocidurae str. Ache</v>
      </c>
      <c r="J1394" t="s">
        <v>12</v>
      </c>
      <c r="K1394" t="s">
        <v>3466</v>
      </c>
      <c r="L1394" t="s">
        <v>3467</v>
      </c>
      <c r="M1394">
        <v>2.3170000000000002</v>
      </c>
      <c r="N1394">
        <v>23.2197</v>
      </c>
      <c r="O1394" s="7">
        <v>2</v>
      </c>
      <c r="P1394" t="s">
        <v>18</v>
      </c>
      <c r="Q1394" t="s">
        <v>18</v>
      </c>
      <c r="R1394" t="s">
        <v>18</v>
      </c>
      <c r="S1394" s="7">
        <v>3</v>
      </c>
      <c r="T1394" s="7">
        <v>1</v>
      </c>
    </row>
    <row r="1395" spans="1:20" x14ac:dyDescent="0.25">
      <c r="A1395" s="6">
        <v>1394</v>
      </c>
      <c r="B1395" s="6" t="s">
        <v>4432</v>
      </c>
      <c r="C1395" s="6" t="s">
        <v>4433</v>
      </c>
      <c r="D1395" s="6" t="s">
        <v>4434</v>
      </c>
      <c r="E1395" s="6" t="str">
        <f t="shared" si="86"/>
        <v>Borrelia crocidurae str. Achema</v>
      </c>
      <c r="F1395" s="6" t="str">
        <f t="shared" si="87"/>
        <v xml:space="preserve">Borrelia </v>
      </c>
      <c r="G1395" s="6" t="str">
        <f t="shared" si="88"/>
        <v xml:space="preserve">crocidurae </v>
      </c>
      <c r="H1395" s="6" t="s">
        <v>4391</v>
      </c>
      <c r="I1395" t="str">
        <f t="shared" si="89"/>
        <v>crocidurae str. Ache</v>
      </c>
      <c r="J1395" t="s">
        <v>12</v>
      </c>
      <c r="K1395" t="s">
        <v>3466</v>
      </c>
      <c r="L1395" t="s">
        <v>3467</v>
      </c>
      <c r="M1395">
        <v>28.62</v>
      </c>
      <c r="N1395">
        <v>33.417200000000001</v>
      </c>
      <c r="O1395" s="7">
        <v>15</v>
      </c>
      <c r="P1395" t="s">
        <v>18</v>
      </c>
      <c r="Q1395" t="s">
        <v>18</v>
      </c>
      <c r="R1395" t="s">
        <v>18</v>
      </c>
      <c r="S1395" s="7">
        <v>24</v>
      </c>
      <c r="T1395" s="7">
        <v>9</v>
      </c>
    </row>
    <row r="1396" spans="1:20" x14ac:dyDescent="0.25">
      <c r="A1396" s="6">
        <v>1395</v>
      </c>
      <c r="B1396" s="6" t="s">
        <v>4435</v>
      </c>
      <c r="C1396" s="6" t="s">
        <v>4436</v>
      </c>
      <c r="D1396" s="6" t="s">
        <v>4437</v>
      </c>
      <c r="E1396" s="6" t="str">
        <f t="shared" si="86"/>
        <v>Borrelia crocidurae str. Achema</v>
      </c>
      <c r="F1396" s="6" t="str">
        <f t="shared" si="87"/>
        <v xml:space="preserve">Borrelia </v>
      </c>
      <c r="G1396" s="6" t="str">
        <f t="shared" si="88"/>
        <v xml:space="preserve">crocidurae </v>
      </c>
      <c r="H1396" s="6" t="s">
        <v>4391</v>
      </c>
      <c r="I1396" t="str">
        <f t="shared" si="89"/>
        <v>crocidurae str. Ache</v>
      </c>
      <c r="J1396" t="s">
        <v>12</v>
      </c>
      <c r="K1396" t="s">
        <v>3466</v>
      </c>
      <c r="L1396" t="s">
        <v>3467</v>
      </c>
      <c r="M1396">
        <v>2.0910000000000002</v>
      </c>
      <c r="N1396">
        <v>22.572900000000001</v>
      </c>
      <c r="O1396" s="7">
        <v>3</v>
      </c>
      <c r="P1396" t="s">
        <v>18</v>
      </c>
      <c r="Q1396" t="s">
        <v>18</v>
      </c>
      <c r="R1396" t="s">
        <v>18</v>
      </c>
      <c r="S1396" s="7">
        <v>3</v>
      </c>
      <c r="T1396" s="7" t="s">
        <v>18</v>
      </c>
    </row>
    <row r="1397" spans="1:20" x14ac:dyDescent="0.25">
      <c r="A1397" s="6">
        <v>1396</v>
      </c>
      <c r="B1397" s="6" t="s">
        <v>2917</v>
      </c>
      <c r="C1397" s="6" t="s">
        <v>4438</v>
      </c>
      <c r="D1397" s="6" t="s">
        <v>4439</v>
      </c>
      <c r="E1397" s="6" t="str">
        <f t="shared" si="86"/>
        <v>Borrelia crocidurae str. Achema</v>
      </c>
      <c r="F1397" s="6" t="str">
        <f t="shared" si="87"/>
        <v xml:space="preserve">Borrelia </v>
      </c>
      <c r="G1397" s="6" t="str">
        <f t="shared" si="88"/>
        <v xml:space="preserve">crocidurae </v>
      </c>
      <c r="H1397" s="6" t="s">
        <v>4391</v>
      </c>
      <c r="I1397" t="str">
        <f t="shared" si="89"/>
        <v>crocidurae str. Ache</v>
      </c>
      <c r="J1397" t="s">
        <v>12</v>
      </c>
      <c r="K1397" t="s">
        <v>3466</v>
      </c>
      <c r="L1397" t="s">
        <v>3467</v>
      </c>
      <c r="M1397">
        <v>14.016</v>
      </c>
      <c r="N1397">
        <v>36.722299999999997</v>
      </c>
      <c r="O1397" s="7">
        <v>4</v>
      </c>
      <c r="P1397" t="s">
        <v>18</v>
      </c>
      <c r="Q1397" t="s">
        <v>18</v>
      </c>
      <c r="R1397" t="s">
        <v>18</v>
      </c>
      <c r="S1397" s="7">
        <v>11</v>
      </c>
      <c r="T1397" s="7">
        <v>7</v>
      </c>
    </row>
    <row r="1398" spans="1:20" x14ac:dyDescent="0.25">
      <c r="A1398" s="6">
        <v>1397</v>
      </c>
      <c r="B1398" s="6" t="s">
        <v>4440</v>
      </c>
      <c r="C1398" s="6" t="s">
        <v>4441</v>
      </c>
      <c r="D1398" s="6" t="s">
        <v>4442</v>
      </c>
      <c r="E1398" s="6" t="str">
        <f t="shared" si="86"/>
        <v>Borrelia crocidurae str. Achema</v>
      </c>
      <c r="F1398" s="6" t="str">
        <f t="shared" si="87"/>
        <v xml:space="preserve">Borrelia </v>
      </c>
      <c r="G1398" s="6" t="str">
        <f t="shared" si="88"/>
        <v xml:space="preserve">crocidurae </v>
      </c>
      <c r="H1398" s="6" t="s">
        <v>4391</v>
      </c>
      <c r="I1398" t="str">
        <f t="shared" si="89"/>
        <v>crocidurae str. Ache</v>
      </c>
      <c r="J1398" t="s">
        <v>12</v>
      </c>
      <c r="K1398" t="s">
        <v>3466</v>
      </c>
      <c r="L1398" t="s">
        <v>3467</v>
      </c>
      <c r="M1398">
        <v>23.53</v>
      </c>
      <c r="N1398">
        <v>27.0548</v>
      </c>
      <c r="O1398" s="7">
        <v>20</v>
      </c>
      <c r="P1398" t="s">
        <v>18</v>
      </c>
      <c r="Q1398" t="s">
        <v>18</v>
      </c>
      <c r="R1398" t="s">
        <v>18</v>
      </c>
      <c r="S1398" s="7">
        <v>23</v>
      </c>
      <c r="T1398" s="7">
        <v>3</v>
      </c>
    </row>
    <row r="1399" spans="1:20" x14ac:dyDescent="0.25">
      <c r="A1399" s="6">
        <v>1398</v>
      </c>
      <c r="B1399" s="6" t="s">
        <v>4443</v>
      </c>
      <c r="C1399" s="6" t="s">
        <v>4444</v>
      </c>
      <c r="D1399" s="6" t="s">
        <v>4445</v>
      </c>
      <c r="E1399" s="6" t="str">
        <f t="shared" si="86"/>
        <v>Borrelia crocidurae str. Achema</v>
      </c>
      <c r="F1399" s="6" t="str">
        <f t="shared" si="87"/>
        <v xml:space="preserve">Borrelia </v>
      </c>
      <c r="G1399" s="6" t="str">
        <f t="shared" si="88"/>
        <v xml:space="preserve">crocidurae </v>
      </c>
      <c r="H1399" s="6" t="s">
        <v>4391</v>
      </c>
      <c r="I1399" t="str">
        <f t="shared" si="89"/>
        <v>crocidurae str. Ache</v>
      </c>
      <c r="J1399" t="s">
        <v>12</v>
      </c>
      <c r="K1399" t="s">
        <v>3466</v>
      </c>
      <c r="L1399" t="s">
        <v>3467</v>
      </c>
      <c r="M1399">
        <v>11.571999999999999</v>
      </c>
      <c r="N1399">
        <v>34.574800000000003</v>
      </c>
      <c r="O1399" s="7">
        <v>8</v>
      </c>
      <c r="P1399" t="s">
        <v>18</v>
      </c>
      <c r="Q1399" t="s">
        <v>18</v>
      </c>
      <c r="R1399" t="s">
        <v>18</v>
      </c>
      <c r="S1399" s="7">
        <v>12</v>
      </c>
      <c r="T1399" s="7">
        <v>4</v>
      </c>
    </row>
    <row r="1400" spans="1:20" x14ac:dyDescent="0.25">
      <c r="A1400" s="6">
        <v>1399</v>
      </c>
      <c r="B1400" s="6" t="s">
        <v>2900</v>
      </c>
      <c r="C1400" s="6" t="s">
        <v>4446</v>
      </c>
      <c r="D1400" s="6" t="s">
        <v>4447</v>
      </c>
      <c r="E1400" s="6" t="str">
        <f t="shared" si="86"/>
        <v>Borrelia crocidurae str. Achema</v>
      </c>
      <c r="F1400" s="6" t="str">
        <f t="shared" si="87"/>
        <v xml:space="preserve">Borrelia </v>
      </c>
      <c r="G1400" s="6" t="str">
        <f t="shared" si="88"/>
        <v xml:space="preserve">crocidurae </v>
      </c>
      <c r="H1400" s="6" t="s">
        <v>4391</v>
      </c>
      <c r="I1400" t="str">
        <f t="shared" si="89"/>
        <v>crocidurae str. Ache</v>
      </c>
      <c r="J1400" t="s">
        <v>12</v>
      </c>
      <c r="K1400" t="s">
        <v>3466</v>
      </c>
      <c r="L1400" t="s">
        <v>3467</v>
      </c>
      <c r="M1400">
        <v>9.4730000000000008</v>
      </c>
      <c r="N1400">
        <v>29.5366</v>
      </c>
      <c r="O1400" s="7">
        <v>13</v>
      </c>
      <c r="P1400" t="s">
        <v>18</v>
      </c>
      <c r="Q1400" t="s">
        <v>18</v>
      </c>
      <c r="R1400" t="s">
        <v>18</v>
      </c>
      <c r="S1400" s="7">
        <v>15</v>
      </c>
      <c r="T1400" s="7">
        <v>2</v>
      </c>
    </row>
    <row r="1401" spans="1:20" x14ac:dyDescent="0.25">
      <c r="A1401" s="6">
        <v>1400</v>
      </c>
      <c r="B1401" s="6" t="s">
        <v>4448</v>
      </c>
      <c r="C1401" s="6" t="s">
        <v>4449</v>
      </c>
      <c r="D1401" s="6" t="s">
        <v>4450</v>
      </c>
      <c r="E1401" s="6" t="str">
        <f t="shared" si="86"/>
        <v>Borrelia crocidurae str. Achema</v>
      </c>
      <c r="F1401" s="6" t="str">
        <f t="shared" si="87"/>
        <v xml:space="preserve">Borrelia </v>
      </c>
      <c r="G1401" s="6" t="str">
        <f t="shared" si="88"/>
        <v xml:space="preserve">crocidurae </v>
      </c>
      <c r="H1401" s="6" t="s">
        <v>4391</v>
      </c>
      <c r="I1401" t="str">
        <f t="shared" si="89"/>
        <v>crocidurae str. Ache</v>
      </c>
      <c r="J1401" t="s">
        <v>12</v>
      </c>
      <c r="K1401" t="s">
        <v>3466</v>
      </c>
      <c r="L1401" t="s">
        <v>3467</v>
      </c>
      <c r="M1401">
        <v>11.189</v>
      </c>
      <c r="N1401">
        <v>34.256900000000002</v>
      </c>
      <c r="O1401" s="7">
        <v>8</v>
      </c>
      <c r="P1401" t="s">
        <v>18</v>
      </c>
      <c r="Q1401" t="s">
        <v>18</v>
      </c>
      <c r="R1401" t="s">
        <v>18</v>
      </c>
      <c r="S1401" s="7">
        <v>11</v>
      </c>
      <c r="T1401" s="7">
        <v>3</v>
      </c>
    </row>
    <row r="1402" spans="1:20" x14ac:dyDescent="0.25">
      <c r="A1402" s="6">
        <v>1401</v>
      </c>
      <c r="B1402" s="6" t="s">
        <v>4451</v>
      </c>
      <c r="C1402" s="6" t="s">
        <v>4452</v>
      </c>
      <c r="D1402" s="6" t="s">
        <v>4453</v>
      </c>
      <c r="E1402" s="6" t="str">
        <f t="shared" si="86"/>
        <v>Borrelia crocidurae str. Achema</v>
      </c>
      <c r="F1402" s="6" t="str">
        <f t="shared" si="87"/>
        <v xml:space="preserve">Borrelia </v>
      </c>
      <c r="G1402" s="6" t="str">
        <f t="shared" si="88"/>
        <v xml:space="preserve">crocidurae </v>
      </c>
      <c r="H1402" s="6" t="s">
        <v>4391</v>
      </c>
      <c r="I1402" t="str">
        <f t="shared" si="89"/>
        <v>crocidurae str. Ache</v>
      </c>
      <c r="J1402" t="s">
        <v>12</v>
      </c>
      <c r="K1402" t="s">
        <v>3466</v>
      </c>
      <c r="L1402" t="s">
        <v>3467</v>
      </c>
      <c r="M1402">
        <v>36.478000000000002</v>
      </c>
      <c r="N1402">
        <v>35.520000000000003</v>
      </c>
      <c r="O1402" s="7">
        <v>19</v>
      </c>
      <c r="P1402" t="s">
        <v>18</v>
      </c>
      <c r="Q1402" t="s">
        <v>18</v>
      </c>
      <c r="R1402" t="s">
        <v>18</v>
      </c>
      <c r="S1402" s="7">
        <v>30</v>
      </c>
      <c r="T1402" s="7">
        <v>11</v>
      </c>
    </row>
    <row r="1403" spans="1:20" x14ac:dyDescent="0.25">
      <c r="A1403" s="6">
        <v>1402</v>
      </c>
      <c r="B1403" s="6" t="s">
        <v>4454</v>
      </c>
      <c r="C1403" s="6" t="s">
        <v>4455</v>
      </c>
      <c r="D1403" s="6" t="s">
        <v>4456</v>
      </c>
      <c r="E1403" s="6" t="str">
        <f t="shared" si="86"/>
        <v>Borrelia crocidurae str. Achema</v>
      </c>
      <c r="F1403" s="6" t="str">
        <f t="shared" si="87"/>
        <v xml:space="preserve">Borrelia </v>
      </c>
      <c r="G1403" s="6" t="str">
        <f t="shared" si="88"/>
        <v xml:space="preserve">crocidurae </v>
      </c>
      <c r="H1403" s="6" t="s">
        <v>4391</v>
      </c>
      <c r="I1403" t="str">
        <f t="shared" si="89"/>
        <v>crocidurae str. Ache</v>
      </c>
      <c r="J1403" t="s">
        <v>12</v>
      </c>
      <c r="K1403" t="s">
        <v>3466</v>
      </c>
      <c r="L1403" t="s">
        <v>3467</v>
      </c>
      <c r="M1403">
        <v>18.431000000000001</v>
      </c>
      <c r="N1403">
        <v>34.2575</v>
      </c>
      <c r="O1403" s="7">
        <v>13</v>
      </c>
      <c r="P1403" t="s">
        <v>18</v>
      </c>
      <c r="Q1403" t="s">
        <v>18</v>
      </c>
      <c r="R1403" t="s">
        <v>18</v>
      </c>
      <c r="S1403" s="7">
        <v>15</v>
      </c>
      <c r="T1403" s="7">
        <v>2</v>
      </c>
    </row>
    <row r="1404" spans="1:20" x14ac:dyDescent="0.25">
      <c r="A1404" s="6">
        <v>1403</v>
      </c>
      <c r="B1404" s="6" t="s">
        <v>2931</v>
      </c>
      <c r="C1404" s="6" t="s">
        <v>4457</v>
      </c>
      <c r="D1404" s="6" t="s">
        <v>4458</v>
      </c>
      <c r="E1404" s="6" t="str">
        <f t="shared" si="86"/>
        <v>Borrelia crocidurae str. Achema</v>
      </c>
      <c r="F1404" s="6" t="str">
        <f t="shared" si="87"/>
        <v xml:space="preserve">Borrelia </v>
      </c>
      <c r="G1404" s="6" t="str">
        <f t="shared" si="88"/>
        <v xml:space="preserve">crocidurae </v>
      </c>
      <c r="H1404" s="6" t="s">
        <v>4391</v>
      </c>
      <c r="I1404" t="str">
        <f t="shared" si="89"/>
        <v>crocidurae str. Ache</v>
      </c>
      <c r="J1404" t="s">
        <v>12</v>
      </c>
      <c r="K1404" t="s">
        <v>3466</v>
      </c>
      <c r="L1404" t="s">
        <v>3467</v>
      </c>
      <c r="M1404">
        <v>13.275</v>
      </c>
      <c r="N1404">
        <v>35.4878</v>
      </c>
      <c r="O1404" s="7">
        <v>13</v>
      </c>
      <c r="P1404" t="s">
        <v>18</v>
      </c>
      <c r="Q1404" t="s">
        <v>18</v>
      </c>
      <c r="R1404" t="s">
        <v>18</v>
      </c>
      <c r="S1404" s="7">
        <v>15</v>
      </c>
      <c r="T1404" s="7">
        <v>2</v>
      </c>
    </row>
    <row r="1405" spans="1:20" x14ac:dyDescent="0.25">
      <c r="A1405" s="6">
        <v>1404</v>
      </c>
      <c r="B1405" s="6" t="s">
        <v>4459</v>
      </c>
      <c r="C1405" s="6" t="s">
        <v>4460</v>
      </c>
      <c r="D1405" s="6" t="s">
        <v>4461</v>
      </c>
      <c r="E1405" s="6" t="str">
        <f t="shared" si="86"/>
        <v>Borrelia crocidurae str. Achema</v>
      </c>
      <c r="F1405" s="6" t="str">
        <f t="shared" si="87"/>
        <v xml:space="preserve">Borrelia </v>
      </c>
      <c r="G1405" s="6" t="str">
        <f t="shared" si="88"/>
        <v xml:space="preserve">crocidurae </v>
      </c>
      <c r="H1405" s="6" t="s">
        <v>4391</v>
      </c>
      <c r="I1405" t="str">
        <f t="shared" si="89"/>
        <v>crocidurae str. Ache</v>
      </c>
      <c r="J1405" t="s">
        <v>12</v>
      </c>
      <c r="K1405" t="s">
        <v>3466</v>
      </c>
      <c r="L1405" t="s">
        <v>3467</v>
      </c>
      <c r="M1405">
        <v>3.2810000000000001</v>
      </c>
      <c r="N1405">
        <v>32.032899999999998</v>
      </c>
      <c r="O1405" s="7">
        <v>2</v>
      </c>
      <c r="P1405" t="s">
        <v>18</v>
      </c>
      <c r="Q1405" t="s">
        <v>18</v>
      </c>
      <c r="R1405" t="s">
        <v>18</v>
      </c>
      <c r="S1405" s="7">
        <v>2</v>
      </c>
      <c r="T1405" s="7" t="s">
        <v>18</v>
      </c>
    </row>
    <row r="1406" spans="1:20" x14ac:dyDescent="0.25">
      <c r="A1406" s="6">
        <v>1405</v>
      </c>
      <c r="B1406" s="6" t="s">
        <v>4462</v>
      </c>
      <c r="C1406" s="6" t="s">
        <v>4463</v>
      </c>
      <c r="D1406" s="6" t="s">
        <v>4464</v>
      </c>
      <c r="E1406" s="6" t="str">
        <f t="shared" si="86"/>
        <v>Borrelia crocidurae str. Achema</v>
      </c>
      <c r="F1406" s="6" t="str">
        <f t="shared" si="87"/>
        <v xml:space="preserve">Borrelia </v>
      </c>
      <c r="G1406" s="6" t="str">
        <f t="shared" si="88"/>
        <v xml:space="preserve">crocidurae </v>
      </c>
      <c r="H1406" s="6" t="s">
        <v>4391</v>
      </c>
      <c r="I1406" t="str">
        <f t="shared" si="89"/>
        <v>crocidurae str. Ache</v>
      </c>
      <c r="J1406" t="s">
        <v>12</v>
      </c>
      <c r="K1406" t="s">
        <v>3466</v>
      </c>
      <c r="L1406" t="s">
        <v>3467</v>
      </c>
      <c r="M1406">
        <v>4.0309999999999997</v>
      </c>
      <c r="N1406">
        <v>28.876200000000001</v>
      </c>
      <c r="O1406" s="7">
        <v>3</v>
      </c>
      <c r="P1406" t="s">
        <v>18</v>
      </c>
      <c r="Q1406" t="s">
        <v>18</v>
      </c>
      <c r="R1406" t="s">
        <v>18</v>
      </c>
      <c r="S1406" s="7">
        <v>4</v>
      </c>
      <c r="T1406" s="7">
        <v>1</v>
      </c>
    </row>
    <row r="1407" spans="1:20" x14ac:dyDescent="0.25">
      <c r="A1407" s="6">
        <v>1406</v>
      </c>
      <c r="B1407" s="6" t="s">
        <v>4465</v>
      </c>
      <c r="C1407" s="6" t="s">
        <v>4466</v>
      </c>
      <c r="D1407" s="6" t="s">
        <v>4467</v>
      </c>
      <c r="E1407" s="6" t="str">
        <f t="shared" si="86"/>
        <v>Borrelia crocidurae str. Achema</v>
      </c>
      <c r="F1407" s="6" t="str">
        <f t="shared" si="87"/>
        <v xml:space="preserve">Borrelia </v>
      </c>
      <c r="G1407" s="6" t="str">
        <f t="shared" si="88"/>
        <v xml:space="preserve">crocidurae </v>
      </c>
      <c r="H1407" s="6" t="s">
        <v>4391</v>
      </c>
      <c r="I1407" t="str">
        <f t="shared" si="89"/>
        <v>crocidurae str. Ache</v>
      </c>
      <c r="J1407" t="s">
        <v>12</v>
      </c>
      <c r="K1407" t="s">
        <v>3466</v>
      </c>
      <c r="L1407" t="s">
        <v>3467</v>
      </c>
      <c r="M1407">
        <v>2.105</v>
      </c>
      <c r="N1407">
        <v>26.840900000000001</v>
      </c>
      <c r="O1407" s="7">
        <v>1</v>
      </c>
      <c r="P1407" t="s">
        <v>18</v>
      </c>
      <c r="Q1407" t="s">
        <v>18</v>
      </c>
      <c r="R1407" t="s">
        <v>18</v>
      </c>
      <c r="S1407" s="7">
        <v>2</v>
      </c>
      <c r="T1407" s="7">
        <v>1</v>
      </c>
    </row>
    <row r="1408" spans="1:20" x14ac:dyDescent="0.25">
      <c r="A1408" s="6">
        <v>1407</v>
      </c>
      <c r="B1408" s="6" t="s">
        <v>2928</v>
      </c>
      <c r="C1408" s="6" t="s">
        <v>4468</v>
      </c>
      <c r="D1408" s="6" t="s">
        <v>4469</v>
      </c>
      <c r="E1408" s="6" t="str">
        <f t="shared" si="86"/>
        <v>Borrelia crocidurae str. Achema</v>
      </c>
      <c r="F1408" s="6" t="str">
        <f t="shared" si="87"/>
        <v xml:space="preserve">Borrelia </v>
      </c>
      <c r="G1408" s="6" t="str">
        <f t="shared" si="88"/>
        <v xml:space="preserve">crocidurae </v>
      </c>
      <c r="H1408" s="6" t="s">
        <v>4391</v>
      </c>
      <c r="I1408" t="str">
        <f t="shared" si="89"/>
        <v>crocidurae str. Ache</v>
      </c>
      <c r="J1408" t="s">
        <v>12</v>
      </c>
      <c r="K1408" t="s">
        <v>3466</v>
      </c>
      <c r="L1408" t="s">
        <v>3467</v>
      </c>
      <c r="M1408">
        <v>15.552</v>
      </c>
      <c r="N1408">
        <v>31.8416</v>
      </c>
      <c r="O1408" s="7">
        <v>6</v>
      </c>
      <c r="P1408" t="s">
        <v>18</v>
      </c>
      <c r="Q1408" t="s">
        <v>18</v>
      </c>
      <c r="R1408" t="s">
        <v>18</v>
      </c>
      <c r="S1408" s="7">
        <v>10</v>
      </c>
      <c r="T1408" s="7">
        <v>4</v>
      </c>
    </row>
    <row r="1409" spans="1:20" x14ac:dyDescent="0.25">
      <c r="A1409" s="6">
        <v>1408</v>
      </c>
      <c r="B1409" s="6" t="s">
        <v>46</v>
      </c>
      <c r="C1409" s="6" t="s">
        <v>4470</v>
      </c>
      <c r="D1409" s="6" t="s">
        <v>4471</v>
      </c>
      <c r="E1409" s="6" t="str">
        <f t="shared" si="86"/>
        <v>Borrelia crocidurae str. Achema</v>
      </c>
      <c r="F1409" s="6" t="str">
        <f t="shared" si="87"/>
        <v xml:space="preserve">Borrelia </v>
      </c>
      <c r="G1409" s="6" t="str">
        <f t="shared" si="88"/>
        <v xml:space="preserve">crocidurae </v>
      </c>
      <c r="H1409" s="6" t="s">
        <v>4391</v>
      </c>
      <c r="I1409" t="str">
        <f t="shared" si="89"/>
        <v>crocidurae str. Ache</v>
      </c>
      <c r="J1409" t="s">
        <v>12</v>
      </c>
      <c r="K1409" t="s">
        <v>3466</v>
      </c>
      <c r="L1409" t="s">
        <v>3467</v>
      </c>
      <c r="M1409">
        <v>18.091999999999999</v>
      </c>
      <c r="N1409">
        <v>31.997599999999998</v>
      </c>
      <c r="O1409" s="7">
        <v>11</v>
      </c>
      <c r="P1409" t="s">
        <v>18</v>
      </c>
      <c r="Q1409" t="s">
        <v>18</v>
      </c>
      <c r="R1409" t="s">
        <v>18</v>
      </c>
      <c r="S1409" s="7">
        <v>16</v>
      </c>
      <c r="T1409" s="7">
        <v>5</v>
      </c>
    </row>
    <row r="1410" spans="1:20" x14ac:dyDescent="0.25">
      <c r="A1410" s="6">
        <v>1409</v>
      </c>
      <c r="B1410" s="6" t="s">
        <v>4472</v>
      </c>
      <c r="C1410" s="6" t="s">
        <v>4473</v>
      </c>
      <c r="D1410" s="6" t="s">
        <v>4474</v>
      </c>
      <c r="E1410" s="6" t="str">
        <f t="shared" si="86"/>
        <v>Borrelia crocidurae str. Achema</v>
      </c>
      <c r="F1410" s="6" t="str">
        <f t="shared" si="87"/>
        <v xml:space="preserve">Borrelia </v>
      </c>
      <c r="G1410" s="6" t="str">
        <f t="shared" si="88"/>
        <v xml:space="preserve">crocidurae </v>
      </c>
      <c r="H1410" s="6" t="s">
        <v>4391</v>
      </c>
      <c r="I1410" t="str">
        <f t="shared" si="89"/>
        <v>crocidurae str. Ache</v>
      </c>
      <c r="J1410" t="s">
        <v>12</v>
      </c>
      <c r="K1410" t="s">
        <v>3466</v>
      </c>
      <c r="L1410" t="s">
        <v>3467</v>
      </c>
      <c r="M1410">
        <v>3.2040000000000002</v>
      </c>
      <c r="N1410">
        <v>23.595500000000001</v>
      </c>
      <c r="O1410" s="7">
        <v>3</v>
      </c>
      <c r="P1410" t="s">
        <v>18</v>
      </c>
      <c r="Q1410" t="s">
        <v>18</v>
      </c>
      <c r="R1410" t="s">
        <v>18</v>
      </c>
      <c r="S1410" s="7">
        <v>4</v>
      </c>
      <c r="T1410" s="7">
        <v>1</v>
      </c>
    </row>
    <row r="1411" spans="1:20" x14ac:dyDescent="0.25">
      <c r="A1411" s="6">
        <v>1410</v>
      </c>
      <c r="B1411" s="6" t="s">
        <v>2911</v>
      </c>
      <c r="C1411" s="6" t="s">
        <v>4475</v>
      </c>
      <c r="D1411" s="6" t="s">
        <v>4476</v>
      </c>
      <c r="E1411" s="6" t="str">
        <f t="shared" ref="E1411:E1474" si="90">IF(IFERROR(SEARCH("'",H1411,1)=1,LOOKUP($A1411,$A:$A,H:H))=TRUE,"-",IF(IFERROR(SEARCH("[",H1411,1)=1,LOOKUP($A1411,$A:$A,H:H))=TRUE,"-",IF(EXACT(MID(H1411,1,1),MID(PROPER(H1411),1,1))=FALSE,"-",IF(MID(H1411,1,11)="Candidatus ",MID(H1411,12,100),H1411))))</f>
        <v>Borrelia crocidurae str. Achema</v>
      </c>
      <c r="F1411" s="6" t="str">
        <f t="shared" ref="F1411:F1474" si="91">IF(E1411="-","-",LEFT(E1411,FIND(" ",E1411,1)))</f>
        <v xml:space="preserve">Borrelia </v>
      </c>
      <c r="G1411" s="6" t="str">
        <f t="shared" ref="G1411:G1474" si="92">IF(ISERR(LEFT($I:$I,FIND(" ",$I:$I,1))),$I1411,LEFT($I:$I,FIND(" ",$I:$I,1)))</f>
        <v xml:space="preserve">crocidurae </v>
      </c>
      <c r="H1411" s="6" t="s">
        <v>4391</v>
      </c>
      <c r="I1411" t="str">
        <f t="shared" si="89"/>
        <v>crocidurae str. Ache</v>
      </c>
      <c r="J1411" t="s">
        <v>12</v>
      </c>
      <c r="K1411" t="s">
        <v>3466</v>
      </c>
      <c r="L1411" t="s">
        <v>3467</v>
      </c>
      <c r="M1411">
        <v>5.85</v>
      </c>
      <c r="N1411">
        <v>37.453000000000003</v>
      </c>
      <c r="O1411" s="7">
        <v>2</v>
      </c>
      <c r="P1411" t="s">
        <v>18</v>
      </c>
      <c r="Q1411" t="s">
        <v>18</v>
      </c>
      <c r="R1411" t="s">
        <v>18</v>
      </c>
      <c r="S1411" s="7">
        <v>5</v>
      </c>
      <c r="T1411" s="7">
        <v>3</v>
      </c>
    </row>
    <row r="1412" spans="1:20" x14ac:dyDescent="0.25">
      <c r="A1412" s="6">
        <v>1411</v>
      </c>
      <c r="B1412" s="6" t="s">
        <v>2920</v>
      </c>
      <c r="C1412" s="6" t="s">
        <v>4477</v>
      </c>
      <c r="D1412" s="6" t="s">
        <v>4478</v>
      </c>
      <c r="E1412" s="6" t="str">
        <f t="shared" si="90"/>
        <v>Borrelia crocidurae str. Achema</v>
      </c>
      <c r="F1412" s="6" t="str">
        <f t="shared" si="91"/>
        <v xml:space="preserve">Borrelia </v>
      </c>
      <c r="G1412" s="6" t="str">
        <f t="shared" si="92"/>
        <v xml:space="preserve">crocidurae </v>
      </c>
      <c r="H1412" s="6" t="s">
        <v>4391</v>
      </c>
      <c r="I1412" t="str">
        <f t="shared" si="89"/>
        <v>crocidurae str. Ache</v>
      </c>
      <c r="J1412" t="s">
        <v>12</v>
      </c>
      <c r="K1412" t="s">
        <v>3466</v>
      </c>
      <c r="L1412" t="s">
        <v>3467</v>
      </c>
      <c r="M1412">
        <v>4.141</v>
      </c>
      <c r="N1412">
        <v>31.683199999999999</v>
      </c>
      <c r="O1412" s="7">
        <v>3</v>
      </c>
      <c r="P1412" t="s">
        <v>18</v>
      </c>
      <c r="Q1412" t="s">
        <v>18</v>
      </c>
      <c r="R1412" t="s">
        <v>18</v>
      </c>
      <c r="S1412" s="7">
        <v>4</v>
      </c>
      <c r="T1412" s="7">
        <v>1</v>
      </c>
    </row>
    <row r="1413" spans="1:20" x14ac:dyDescent="0.25">
      <c r="A1413" s="6">
        <v>1412</v>
      </c>
      <c r="B1413" s="6" t="s">
        <v>4479</v>
      </c>
      <c r="C1413" s="6" t="s">
        <v>4480</v>
      </c>
      <c r="D1413" s="6" t="s">
        <v>4481</v>
      </c>
      <c r="E1413" s="6" t="str">
        <f t="shared" si="90"/>
        <v>Borrelia crocidurae str. Achema</v>
      </c>
      <c r="F1413" s="6" t="str">
        <f t="shared" si="91"/>
        <v xml:space="preserve">Borrelia </v>
      </c>
      <c r="G1413" s="6" t="str">
        <f t="shared" si="92"/>
        <v xml:space="preserve">crocidurae </v>
      </c>
      <c r="H1413" s="6" t="s">
        <v>4391</v>
      </c>
      <c r="I1413" t="str">
        <f t="shared" si="89"/>
        <v>crocidurae str. Ache</v>
      </c>
      <c r="J1413" t="s">
        <v>12</v>
      </c>
      <c r="K1413" t="s">
        <v>3466</v>
      </c>
      <c r="L1413" t="s">
        <v>3467</v>
      </c>
      <c r="M1413">
        <v>3.3079999999999998</v>
      </c>
      <c r="N1413">
        <v>37.726700000000001</v>
      </c>
      <c r="O1413" s="7" t="s">
        <v>18</v>
      </c>
      <c r="P1413" t="s">
        <v>18</v>
      </c>
      <c r="Q1413" t="s">
        <v>18</v>
      </c>
      <c r="R1413" t="s">
        <v>18</v>
      </c>
      <c r="S1413" s="7">
        <v>3</v>
      </c>
      <c r="T1413" s="7">
        <v>3</v>
      </c>
    </row>
    <row r="1414" spans="1:20" x14ac:dyDescent="0.25">
      <c r="A1414" s="6">
        <v>1413</v>
      </c>
      <c r="B1414" s="6" t="s">
        <v>2897</v>
      </c>
      <c r="C1414" s="6" t="s">
        <v>4482</v>
      </c>
      <c r="D1414" s="6" t="s">
        <v>4483</v>
      </c>
      <c r="E1414" s="6" t="str">
        <f t="shared" si="90"/>
        <v>Borrelia crocidurae str. Achema</v>
      </c>
      <c r="F1414" s="6" t="str">
        <f t="shared" si="91"/>
        <v xml:space="preserve">Borrelia </v>
      </c>
      <c r="G1414" s="6" t="str">
        <f t="shared" si="92"/>
        <v xml:space="preserve">crocidurae </v>
      </c>
      <c r="H1414" s="6" t="s">
        <v>4391</v>
      </c>
      <c r="I1414" t="str">
        <f t="shared" si="89"/>
        <v>crocidurae str. Ache</v>
      </c>
      <c r="J1414" t="s">
        <v>12</v>
      </c>
      <c r="K1414" t="s">
        <v>3466</v>
      </c>
      <c r="L1414" t="s">
        <v>3467</v>
      </c>
      <c r="M1414">
        <v>5.1349999999999998</v>
      </c>
      <c r="N1414">
        <v>24.1675</v>
      </c>
      <c r="O1414" s="7">
        <v>6</v>
      </c>
      <c r="P1414" t="s">
        <v>18</v>
      </c>
      <c r="Q1414" t="s">
        <v>18</v>
      </c>
      <c r="R1414" t="s">
        <v>18</v>
      </c>
      <c r="S1414" s="7">
        <v>6</v>
      </c>
      <c r="T1414" s="7" t="s">
        <v>18</v>
      </c>
    </row>
    <row r="1415" spans="1:20" x14ac:dyDescent="0.25">
      <c r="A1415" s="6">
        <v>1414</v>
      </c>
      <c r="B1415" s="6" t="s">
        <v>4484</v>
      </c>
      <c r="C1415" s="6" t="s">
        <v>4485</v>
      </c>
      <c r="D1415" s="6" t="s">
        <v>4486</v>
      </c>
      <c r="E1415" s="6" t="str">
        <f t="shared" si="90"/>
        <v>Borrelia crocidurae str. Achema</v>
      </c>
      <c r="F1415" s="6" t="str">
        <f t="shared" si="91"/>
        <v xml:space="preserve">Borrelia </v>
      </c>
      <c r="G1415" s="6" t="str">
        <f t="shared" si="92"/>
        <v xml:space="preserve">crocidurae </v>
      </c>
      <c r="H1415" s="6" t="s">
        <v>4391</v>
      </c>
      <c r="I1415" t="str">
        <f t="shared" si="89"/>
        <v>crocidurae str. Ache</v>
      </c>
      <c r="J1415" t="s">
        <v>12</v>
      </c>
      <c r="K1415" t="s">
        <v>3466</v>
      </c>
      <c r="L1415" t="s">
        <v>3467</v>
      </c>
      <c r="M1415">
        <v>25.137</v>
      </c>
      <c r="N1415">
        <v>30.858899999999998</v>
      </c>
      <c r="O1415" s="7">
        <v>15</v>
      </c>
      <c r="P1415" t="s">
        <v>18</v>
      </c>
      <c r="Q1415" t="s">
        <v>18</v>
      </c>
      <c r="R1415" t="s">
        <v>18</v>
      </c>
      <c r="S1415" s="7">
        <v>18</v>
      </c>
      <c r="T1415" s="7">
        <v>3</v>
      </c>
    </row>
    <row r="1416" spans="1:20" x14ac:dyDescent="0.25">
      <c r="A1416" s="6">
        <v>1415</v>
      </c>
      <c r="B1416" s="6" t="s">
        <v>4487</v>
      </c>
      <c r="C1416" s="6" t="s">
        <v>4488</v>
      </c>
      <c r="D1416" s="6" t="s">
        <v>4489</v>
      </c>
      <c r="E1416" s="6" t="str">
        <f t="shared" si="90"/>
        <v>Borrelia crocidurae str. Achema</v>
      </c>
      <c r="F1416" s="6" t="str">
        <f t="shared" si="91"/>
        <v xml:space="preserve">Borrelia </v>
      </c>
      <c r="G1416" s="6" t="str">
        <f t="shared" si="92"/>
        <v xml:space="preserve">crocidurae </v>
      </c>
      <c r="H1416" s="6" t="s">
        <v>4391</v>
      </c>
      <c r="I1416" t="str">
        <f t="shared" si="89"/>
        <v>crocidurae str. Ache</v>
      </c>
      <c r="J1416" t="s">
        <v>12</v>
      </c>
      <c r="K1416" t="s">
        <v>3466</v>
      </c>
      <c r="L1416" t="s">
        <v>3467</v>
      </c>
      <c r="M1416">
        <v>2.3479999999999999</v>
      </c>
      <c r="N1416">
        <v>23.168700000000001</v>
      </c>
      <c r="O1416" s="7">
        <v>3</v>
      </c>
      <c r="P1416" t="s">
        <v>18</v>
      </c>
      <c r="Q1416" t="s">
        <v>18</v>
      </c>
      <c r="R1416" t="s">
        <v>18</v>
      </c>
      <c r="S1416" s="7">
        <v>3</v>
      </c>
      <c r="T1416" s="7" t="s">
        <v>18</v>
      </c>
    </row>
    <row r="1417" spans="1:20" x14ac:dyDescent="0.25">
      <c r="A1417" s="6">
        <v>1416</v>
      </c>
      <c r="B1417" s="6" t="s">
        <v>2905</v>
      </c>
      <c r="C1417" s="6" t="s">
        <v>4490</v>
      </c>
      <c r="D1417" s="6" t="s">
        <v>4491</v>
      </c>
      <c r="E1417" s="6" t="str">
        <f t="shared" si="90"/>
        <v>Borrelia crocidurae str. Achema</v>
      </c>
      <c r="F1417" s="6" t="str">
        <f t="shared" si="91"/>
        <v xml:space="preserve">Borrelia </v>
      </c>
      <c r="G1417" s="6" t="str">
        <f t="shared" si="92"/>
        <v xml:space="preserve">crocidurae </v>
      </c>
      <c r="H1417" s="6" t="s">
        <v>4391</v>
      </c>
      <c r="I1417" t="str">
        <f t="shared" si="89"/>
        <v>crocidurae str. Ache</v>
      </c>
      <c r="J1417" t="s">
        <v>12</v>
      </c>
      <c r="K1417" t="s">
        <v>3466</v>
      </c>
      <c r="L1417" t="s">
        <v>3467</v>
      </c>
      <c r="M1417">
        <v>173.15799999999999</v>
      </c>
      <c r="N1417">
        <v>28.531700000000001</v>
      </c>
      <c r="O1417" s="7">
        <v>142</v>
      </c>
      <c r="P1417" t="s">
        <v>18</v>
      </c>
      <c r="Q1417" t="s">
        <v>18</v>
      </c>
      <c r="R1417" t="s">
        <v>18</v>
      </c>
      <c r="S1417" s="7">
        <v>149</v>
      </c>
      <c r="T1417" s="7">
        <v>7</v>
      </c>
    </row>
    <row r="1418" spans="1:20" x14ac:dyDescent="0.25">
      <c r="A1418" s="6">
        <v>1417</v>
      </c>
      <c r="B1418" s="6" t="s">
        <v>4492</v>
      </c>
      <c r="C1418" s="6" t="s">
        <v>4493</v>
      </c>
      <c r="D1418" s="6" t="s">
        <v>4494</v>
      </c>
      <c r="E1418" s="6" t="str">
        <f t="shared" si="90"/>
        <v>Borrelia crocidurae str. Achema</v>
      </c>
      <c r="F1418" s="6" t="str">
        <f t="shared" si="91"/>
        <v xml:space="preserve">Borrelia </v>
      </c>
      <c r="G1418" s="6" t="str">
        <f t="shared" si="92"/>
        <v xml:space="preserve">crocidurae </v>
      </c>
      <c r="H1418" s="6" t="s">
        <v>4391</v>
      </c>
      <c r="I1418" t="str">
        <f t="shared" si="89"/>
        <v>crocidurae str. Ache</v>
      </c>
      <c r="J1418" t="s">
        <v>12</v>
      </c>
      <c r="K1418" t="s">
        <v>3466</v>
      </c>
      <c r="L1418" t="s">
        <v>3467</v>
      </c>
      <c r="M1418">
        <v>10.942</v>
      </c>
      <c r="N1418">
        <v>31.712700000000002</v>
      </c>
      <c r="O1418" s="7">
        <v>7</v>
      </c>
      <c r="P1418" t="s">
        <v>18</v>
      </c>
      <c r="Q1418" t="s">
        <v>18</v>
      </c>
      <c r="R1418" t="s">
        <v>18</v>
      </c>
      <c r="S1418" s="7">
        <v>9</v>
      </c>
      <c r="T1418" s="7">
        <v>2</v>
      </c>
    </row>
    <row r="1419" spans="1:20" x14ac:dyDescent="0.25">
      <c r="A1419" s="6">
        <v>1418</v>
      </c>
      <c r="B1419" s="6" t="s">
        <v>4496</v>
      </c>
      <c r="C1419" s="6" t="s">
        <v>4497</v>
      </c>
      <c r="D1419" s="6" t="s">
        <v>4498</v>
      </c>
      <c r="E1419" s="6" t="str">
        <f t="shared" si="90"/>
        <v>Borrelia duttonii Ly</v>
      </c>
      <c r="F1419" s="6" t="str">
        <f t="shared" si="91"/>
        <v xml:space="preserve">Borrelia </v>
      </c>
      <c r="G1419" s="6" t="str">
        <f t="shared" si="92"/>
        <v xml:space="preserve">duttonii </v>
      </c>
      <c r="H1419" s="6" t="s">
        <v>4495</v>
      </c>
      <c r="I1419" t="str">
        <f t="shared" si="89"/>
        <v>duttonii Ly</v>
      </c>
      <c r="J1419" t="s">
        <v>12</v>
      </c>
      <c r="K1419" t="s">
        <v>3466</v>
      </c>
      <c r="L1419" t="s">
        <v>3467</v>
      </c>
      <c r="M1419">
        <v>44.01</v>
      </c>
      <c r="N1419">
        <v>31.113399999999999</v>
      </c>
      <c r="O1419" s="7">
        <v>24</v>
      </c>
      <c r="P1419" t="s">
        <v>18</v>
      </c>
      <c r="Q1419" t="s">
        <v>18</v>
      </c>
      <c r="R1419" t="s">
        <v>18</v>
      </c>
      <c r="S1419" s="7">
        <v>36</v>
      </c>
      <c r="T1419" s="7">
        <v>12</v>
      </c>
    </row>
    <row r="1420" spans="1:20" x14ac:dyDescent="0.25">
      <c r="A1420" s="6">
        <v>1419</v>
      </c>
      <c r="B1420" s="6" t="s">
        <v>4499</v>
      </c>
      <c r="C1420" s="6" t="s">
        <v>4500</v>
      </c>
      <c r="D1420" s="6" t="s">
        <v>4501</v>
      </c>
      <c r="E1420" s="6" t="str">
        <f t="shared" si="90"/>
        <v>Borrelia duttonii Ly</v>
      </c>
      <c r="F1420" s="6" t="str">
        <f t="shared" si="91"/>
        <v xml:space="preserve">Borrelia </v>
      </c>
      <c r="G1420" s="6" t="str">
        <f t="shared" si="92"/>
        <v xml:space="preserve">duttonii </v>
      </c>
      <c r="H1420" s="6" t="s">
        <v>4495</v>
      </c>
      <c r="I1420" t="str">
        <f t="shared" si="89"/>
        <v>duttonii Ly</v>
      </c>
      <c r="J1420" t="s">
        <v>12</v>
      </c>
      <c r="K1420" t="s">
        <v>3466</v>
      </c>
      <c r="L1420" t="s">
        <v>3467</v>
      </c>
      <c r="M1420">
        <v>35.286000000000001</v>
      </c>
      <c r="N1420">
        <v>31.567799999999998</v>
      </c>
      <c r="O1420" s="7">
        <v>24</v>
      </c>
      <c r="P1420" t="s">
        <v>18</v>
      </c>
      <c r="Q1420" t="s">
        <v>18</v>
      </c>
      <c r="R1420" t="s">
        <v>18</v>
      </c>
      <c r="S1420" s="7">
        <v>32</v>
      </c>
      <c r="T1420" s="7">
        <v>8</v>
      </c>
    </row>
    <row r="1421" spans="1:20" x14ac:dyDescent="0.25">
      <c r="A1421" s="6">
        <v>1420</v>
      </c>
      <c r="B1421" s="6" t="s">
        <v>4502</v>
      </c>
      <c r="C1421" s="6" t="s">
        <v>4503</v>
      </c>
      <c r="D1421" s="6" t="s">
        <v>4504</v>
      </c>
      <c r="E1421" s="6" t="str">
        <f t="shared" si="90"/>
        <v>Borrelia duttonii Ly</v>
      </c>
      <c r="F1421" s="6" t="str">
        <f t="shared" si="91"/>
        <v xml:space="preserve">Borrelia </v>
      </c>
      <c r="G1421" s="6" t="str">
        <f t="shared" si="92"/>
        <v xml:space="preserve">duttonii </v>
      </c>
      <c r="H1421" s="6" t="s">
        <v>4495</v>
      </c>
      <c r="I1421" t="str">
        <f t="shared" si="89"/>
        <v>duttonii Ly</v>
      </c>
      <c r="J1421" t="s">
        <v>12</v>
      </c>
      <c r="K1421" t="s">
        <v>3466</v>
      </c>
      <c r="L1421" t="s">
        <v>3467</v>
      </c>
      <c r="M1421">
        <v>31.663</v>
      </c>
      <c r="N1421">
        <v>30.2056</v>
      </c>
      <c r="O1421" s="7">
        <v>25</v>
      </c>
      <c r="P1421" t="s">
        <v>18</v>
      </c>
      <c r="Q1421" t="s">
        <v>18</v>
      </c>
      <c r="R1421" t="s">
        <v>18</v>
      </c>
      <c r="S1421" s="7">
        <v>30</v>
      </c>
      <c r="T1421" s="7">
        <v>5</v>
      </c>
    </row>
    <row r="1422" spans="1:20" x14ac:dyDescent="0.25">
      <c r="A1422" s="6">
        <v>1421</v>
      </c>
      <c r="B1422" s="6" t="s">
        <v>4505</v>
      </c>
      <c r="C1422" s="6" t="s">
        <v>4506</v>
      </c>
      <c r="D1422" s="6" t="s">
        <v>4507</v>
      </c>
      <c r="E1422" s="6" t="str">
        <f t="shared" si="90"/>
        <v>Borrelia duttonii Ly</v>
      </c>
      <c r="F1422" s="6" t="str">
        <f t="shared" si="91"/>
        <v xml:space="preserve">Borrelia </v>
      </c>
      <c r="G1422" s="6" t="str">
        <f t="shared" si="92"/>
        <v xml:space="preserve">duttonii </v>
      </c>
      <c r="H1422" s="6" t="s">
        <v>4495</v>
      </c>
      <c r="I1422" t="str">
        <f t="shared" si="89"/>
        <v>duttonii Ly</v>
      </c>
      <c r="J1422" t="s">
        <v>12</v>
      </c>
      <c r="K1422" t="s">
        <v>3466</v>
      </c>
      <c r="L1422" t="s">
        <v>3467</v>
      </c>
      <c r="M1422">
        <v>42.152999999999999</v>
      </c>
      <c r="N1422">
        <v>30.249300000000002</v>
      </c>
      <c r="O1422" s="7">
        <v>31</v>
      </c>
      <c r="P1422" t="s">
        <v>18</v>
      </c>
      <c r="Q1422" t="s">
        <v>18</v>
      </c>
      <c r="R1422" t="s">
        <v>18</v>
      </c>
      <c r="S1422" s="7">
        <v>40</v>
      </c>
      <c r="T1422" s="7">
        <v>9</v>
      </c>
    </row>
    <row r="1423" spans="1:20" x14ac:dyDescent="0.25">
      <c r="A1423" s="6">
        <v>1422</v>
      </c>
      <c r="B1423" s="6" t="s">
        <v>4508</v>
      </c>
      <c r="C1423" s="6" t="s">
        <v>4509</v>
      </c>
      <c r="D1423" s="6" t="s">
        <v>4510</v>
      </c>
      <c r="E1423" s="6" t="str">
        <f t="shared" si="90"/>
        <v>Borrelia duttonii Ly</v>
      </c>
      <c r="F1423" s="6" t="str">
        <f t="shared" si="91"/>
        <v xml:space="preserve">Borrelia </v>
      </c>
      <c r="G1423" s="6" t="str">
        <f t="shared" si="92"/>
        <v xml:space="preserve">duttonii </v>
      </c>
      <c r="H1423" s="6" t="s">
        <v>4495</v>
      </c>
      <c r="I1423" t="str">
        <f t="shared" si="89"/>
        <v>duttonii Ly</v>
      </c>
      <c r="J1423" t="s">
        <v>12</v>
      </c>
      <c r="K1423" t="s">
        <v>3466</v>
      </c>
      <c r="L1423" t="s">
        <v>3467</v>
      </c>
      <c r="M1423">
        <v>40.353000000000002</v>
      </c>
      <c r="N1423">
        <v>29.886299999999999</v>
      </c>
      <c r="O1423" s="7">
        <v>26</v>
      </c>
      <c r="P1423" t="s">
        <v>18</v>
      </c>
      <c r="Q1423" t="s">
        <v>18</v>
      </c>
      <c r="R1423" t="s">
        <v>18</v>
      </c>
      <c r="S1423" s="7">
        <v>38</v>
      </c>
      <c r="T1423" s="7">
        <v>12</v>
      </c>
    </row>
    <row r="1424" spans="1:20" x14ac:dyDescent="0.25">
      <c r="A1424" s="6">
        <v>1423</v>
      </c>
      <c r="B1424" s="6" t="s">
        <v>4511</v>
      </c>
      <c r="C1424" s="6" t="s">
        <v>4512</v>
      </c>
      <c r="D1424" s="6" t="s">
        <v>4513</v>
      </c>
      <c r="E1424" s="6" t="str">
        <f t="shared" si="90"/>
        <v>Borrelia duttonii Ly</v>
      </c>
      <c r="F1424" s="6" t="str">
        <f t="shared" si="91"/>
        <v xml:space="preserve">Borrelia </v>
      </c>
      <c r="G1424" s="6" t="str">
        <f t="shared" si="92"/>
        <v xml:space="preserve">duttonii </v>
      </c>
      <c r="H1424" s="6" t="s">
        <v>4495</v>
      </c>
      <c r="I1424" t="str">
        <f t="shared" si="89"/>
        <v>duttonii Ly</v>
      </c>
      <c r="J1424" t="s">
        <v>12</v>
      </c>
      <c r="K1424" t="s">
        <v>3466</v>
      </c>
      <c r="L1424" t="s">
        <v>3467</v>
      </c>
      <c r="M1424">
        <v>41.259</v>
      </c>
      <c r="N1424">
        <v>29.402100000000001</v>
      </c>
      <c r="O1424" s="7">
        <v>38</v>
      </c>
      <c r="P1424" t="s">
        <v>18</v>
      </c>
      <c r="Q1424" t="s">
        <v>18</v>
      </c>
      <c r="R1424" t="s">
        <v>18</v>
      </c>
      <c r="S1424" s="7">
        <v>45</v>
      </c>
      <c r="T1424" s="7">
        <v>7</v>
      </c>
    </row>
    <row r="1425" spans="1:20" x14ac:dyDescent="0.25">
      <c r="A1425" s="6">
        <v>1424</v>
      </c>
      <c r="B1425" s="6" t="s">
        <v>4514</v>
      </c>
      <c r="C1425" s="6" t="s">
        <v>4515</v>
      </c>
      <c r="D1425" s="6" t="s">
        <v>4516</v>
      </c>
      <c r="E1425" s="6" t="str">
        <f t="shared" si="90"/>
        <v>Borrelia duttonii Ly</v>
      </c>
      <c r="F1425" s="6" t="str">
        <f t="shared" si="91"/>
        <v xml:space="preserve">Borrelia </v>
      </c>
      <c r="G1425" s="6" t="str">
        <f t="shared" si="92"/>
        <v xml:space="preserve">duttonii </v>
      </c>
      <c r="H1425" s="6" t="s">
        <v>4495</v>
      </c>
      <c r="I1425" t="str">
        <f t="shared" si="89"/>
        <v>duttonii Ly</v>
      </c>
      <c r="J1425" t="s">
        <v>12</v>
      </c>
      <c r="K1425" t="s">
        <v>3466</v>
      </c>
      <c r="L1425" t="s">
        <v>3467</v>
      </c>
      <c r="M1425">
        <v>23.036000000000001</v>
      </c>
      <c r="N1425">
        <v>28.954699999999999</v>
      </c>
      <c r="O1425" s="7">
        <v>14</v>
      </c>
      <c r="P1425" t="s">
        <v>18</v>
      </c>
      <c r="Q1425" t="s">
        <v>18</v>
      </c>
      <c r="R1425" t="s">
        <v>18</v>
      </c>
      <c r="S1425" s="7">
        <v>16</v>
      </c>
      <c r="T1425" s="7">
        <v>2</v>
      </c>
    </row>
    <row r="1426" spans="1:20" x14ac:dyDescent="0.25">
      <c r="A1426" s="6">
        <v>1425</v>
      </c>
      <c r="B1426" s="6" t="s">
        <v>4517</v>
      </c>
      <c r="C1426" s="6" t="s">
        <v>4518</v>
      </c>
      <c r="D1426" s="6" t="s">
        <v>4519</v>
      </c>
      <c r="E1426" s="6" t="str">
        <f t="shared" si="90"/>
        <v>Borrelia duttonii Ly</v>
      </c>
      <c r="F1426" s="6" t="str">
        <f t="shared" si="91"/>
        <v xml:space="preserve">Borrelia </v>
      </c>
      <c r="G1426" s="6" t="str">
        <f t="shared" si="92"/>
        <v xml:space="preserve">duttonii </v>
      </c>
      <c r="H1426" s="6" t="s">
        <v>4495</v>
      </c>
      <c r="I1426" t="str">
        <f t="shared" si="89"/>
        <v>duttonii Ly</v>
      </c>
      <c r="J1426" t="s">
        <v>12</v>
      </c>
      <c r="K1426" t="s">
        <v>3466</v>
      </c>
      <c r="L1426" t="s">
        <v>3467</v>
      </c>
      <c r="M1426">
        <v>66.406999999999996</v>
      </c>
      <c r="N1426">
        <v>30.2287</v>
      </c>
      <c r="O1426" s="7">
        <v>53</v>
      </c>
      <c r="P1426" t="s">
        <v>18</v>
      </c>
      <c r="Q1426" t="s">
        <v>18</v>
      </c>
      <c r="R1426" t="s">
        <v>18</v>
      </c>
      <c r="S1426" s="7">
        <v>62</v>
      </c>
      <c r="T1426" s="7">
        <v>9</v>
      </c>
    </row>
    <row r="1427" spans="1:20" x14ac:dyDescent="0.25">
      <c r="A1427" s="6">
        <v>1426</v>
      </c>
      <c r="B1427" s="6" t="s">
        <v>4520</v>
      </c>
      <c r="C1427" s="6" t="s">
        <v>4521</v>
      </c>
      <c r="D1427" s="6" t="s">
        <v>4522</v>
      </c>
      <c r="E1427" s="6" t="str">
        <f t="shared" si="90"/>
        <v>Borrelia duttonii Ly</v>
      </c>
      <c r="F1427" s="6" t="str">
        <f t="shared" si="91"/>
        <v xml:space="preserve">Borrelia </v>
      </c>
      <c r="G1427" s="6" t="str">
        <f t="shared" si="92"/>
        <v xml:space="preserve">duttonii </v>
      </c>
      <c r="H1427" s="6" t="s">
        <v>4495</v>
      </c>
      <c r="I1427" t="str">
        <f t="shared" si="89"/>
        <v>duttonii Ly</v>
      </c>
      <c r="J1427" t="s">
        <v>12</v>
      </c>
      <c r="K1427" t="s">
        <v>3466</v>
      </c>
      <c r="L1427" t="s">
        <v>3467</v>
      </c>
      <c r="M1427">
        <v>11.226000000000001</v>
      </c>
      <c r="N1427">
        <v>25.2895</v>
      </c>
      <c r="O1427" s="7">
        <v>9</v>
      </c>
      <c r="P1427" t="s">
        <v>18</v>
      </c>
      <c r="Q1427" t="s">
        <v>18</v>
      </c>
      <c r="R1427" t="s">
        <v>18</v>
      </c>
      <c r="S1427" s="7">
        <v>10</v>
      </c>
      <c r="T1427" s="7">
        <v>1</v>
      </c>
    </row>
    <row r="1428" spans="1:20" x14ac:dyDescent="0.25">
      <c r="A1428" s="6">
        <v>1427</v>
      </c>
      <c r="B1428" s="6" t="s">
        <v>4523</v>
      </c>
      <c r="C1428" s="6" t="s">
        <v>4524</v>
      </c>
      <c r="D1428" s="6" t="s">
        <v>4525</v>
      </c>
      <c r="E1428" s="6" t="str">
        <f t="shared" si="90"/>
        <v>Borrelia duttonii Ly</v>
      </c>
      <c r="F1428" s="6" t="str">
        <f t="shared" si="91"/>
        <v xml:space="preserve">Borrelia </v>
      </c>
      <c r="G1428" s="6" t="str">
        <f t="shared" si="92"/>
        <v xml:space="preserve">duttonii </v>
      </c>
      <c r="H1428" s="6" t="s">
        <v>4495</v>
      </c>
      <c r="I1428" t="str">
        <f t="shared" si="89"/>
        <v>duttonii Ly</v>
      </c>
      <c r="J1428" t="s">
        <v>12</v>
      </c>
      <c r="K1428" t="s">
        <v>3466</v>
      </c>
      <c r="L1428" t="s">
        <v>3467</v>
      </c>
      <c r="M1428">
        <v>31.021000000000001</v>
      </c>
      <c r="N1428">
        <v>27.816600000000001</v>
      </c>
      <c r="O1428" s="7">
        <v>26</v>
      </c>
      <c r="P1428" t="s">
        <v>18</v>
      </c>
      <c r="Q1428" t="s">
        <v>18</v>
      </c>
      <c r="R1428" t="s">
        <v>18</v>
      </c>
      <c r="S1428" s="7">
        <v>39</v>
      </c>
      <c r="T1428" s="7">
        <v>13</v>
      </c>
    </row>
    <row r="1429" spans="1:20" x14ac:dyDescent="0.25">
      <c r="A1429" s="6">
        <v>1428</v>
      </c>
      <c r="B1429" s="6" t="s">
        <v>4526</v>
      </c>
      <c r="C1429" s="6" t="s">
        <v>4527</v>
      </c>
      <c r="D1429" s="6" t="s">
        <v>4528</v>
      </c>
      <c r="E1429" s="6" t="str">
        <f t="shared" si="90"/>
        <v>Borrelia duttonii Ly</v>
      </c>
      <c r="F1429" s="6" t="str">
        <f t="shared" si="91"/>
        <v xml:space="preserve">Borrelia </v>
      </c>
      <c r="G1429" s="6" t="str">
        <f t="shared" si="92"/>
        <v xml:space="preserve">duttonii </v>
      </c>
      <c r="H1429" s="6" t="s">
        <v>4495</v>
      </c>
      <c r="I1429" t="str">
        <f t="shared" si="89"/>
        <v>duttonii Ly</v>
      </c>
      <c r="J1429" t="s">
        <v>12</v>
      </c>
      <c r="K1429" t="s">
        <v>3466</v>
      </c>
      <c r="L1429" t="s">
        <v>3467</v>
      </c>
      <c r="M1429">
        <v>163.88399999999999</v>
      </c>
      <c r="N1429">
        <v>26.57</v>
      </c>
      <c r="O1429" s="7">
        <v>140</v>
      </c>
      <c r="P1429" t="s">
        <v>18</v>
      </c>
      <c r="Q1429" t="s">
        <v>18</v>
      </c>
      <c r="R1429" t="s">
        <v>18</v>
      </c>
      <c r="S1429" s="7">
        <v>147</v>
      </c>
      <c r="T1429" s="7">
        <v>7</v>
      </c>
    </row>
    <row r="1430" spans="1:20" x14ac:dyDescent="0.25">
      <c r="A1430" s="6">
        <v>1429</v>
      </c>
      <c r="B1430" s="6" t="s">
        <v>4529</v>
      </c>
      <c r="C1430" s="6" t="s">
        <v>4530</v>
      </c>
      <c r="D1430" s="6" t="s">
        <v>4531</v>
      </c>
      <c r="E1430" s="6" t="str">
        <f t="shared" si="90"/>
        <v>Borrelia duttonii Ly</v>
      </c>
      <c r="F1430" s="6" t="str">
        <f t="shared" si="91"/>
        <v xml:space="preserve">Borrelia </v>
      </c>
      <c r="G1430" s="6" t="str">
        <f t="shared" si="92"/>
        <v xml:space="preserve">duttonii </v>
      </c>
      <c r="H1430" s="6" t="s">
        <v>4495</v>
      </c>
      <c r="I1430" t="str">
        <f t="shared" si="89"/>
        <v>duttonii Ly</v>
      </c>
      <c r="J1430" t="s">
        <v>12</v>
      </c>
      <c r="K1430" t="s">
        <v>3466</v>
      </c>
      <c r="L1430" t="s">
        <v>3467</v>
      </c>
      <c r="M1430">
        <v>35.831000000000003</v>
      </c>
      <c r="N1430">
        <v>29.4801</v>
      </c>
      <c r="O1430" s="7">
        <v>21</v>
      </c>
      <c r="P1430" t="s">
        <v>18</v>
      </c>
      <c r="Q1430" t="s">
        <v>18</v>
      </c>
      <c r="R1430" t="s">
        <v>18</v>
      </c>
      <c r="S1430" s="7">
        <v>27</v>
      </c>
      <c r="T1430" s="7">
        <v>6</v>
      </c>
    </row>
    <row r="1431" spans="1:20" x14ac:dyDescent="0.25">
      <c r="A1431" s="6">
        <v>1430</v>
      </c>
      <c r="B1431" s="6" t="s">
        <v>4532</v>
      </c>
      <c r="C1431" s="6" t="s">
        <v>4533</v>
      </c>
      <c r="D1431" s="6" t="s">
        <v>4534</v>
      </c>
      <c r="E1431" s="6" t="str">
        <f t="shared" si="90"/>
        <v>Borrelia duttonii Ly</v>
      </c>
      <c r="F1431" s="6" t="str">
        <f t="shared" si="91"/>
        <v xml:space="preserve">Borrelia </v>
      </c>
      <c r="G1431" s="6" t="str">
        <f t="shared" si="92"/>
        <v xml:space="preserve">duttonii </v>
      </c>
      <c r="H1431" s="6" t="s">
        <v>4495</v>
      </c>
      <c r="I1431" t="str">
        <f t="shared" si="89"/>
        <v>duttonii Ly</v>
      </c>
      <c r="J1431" t="s">
        <v>12</v>
      </c>
      <c r="K1431" t="s">
        <v>3466</v>
      </c>
      <c r="L1431" t="s">
        <v>3467</v>
      </c>
      <c r="M1431">
        <v>26.917000000000002</v>
      </c>
      <c r="N1431">
        <v>28.9222</v>
      </c>
      <c r="O1431" s="7">
        <v>37</v>
      </c>
      <c r="P1431" t="s">
        <v>18</v>
      </c>
      <c r="Q1431" t="s">
        <v>18</v>
      </c>
      <c r="R1431" t="s">
        <v>18</v>
      </c>
      <c r="S1431" s="7">
        <v>37</v>
      </c>
      <c r="T1431" s="7" t="s">
        <v>18</v>
      </c>
    </row>
    <row r="1432" spans="1:20" x14ac:dyDescent="0.25">
      <c r="A1432" s="6">
        <v>1431</v>
      </c>
      <c r="B1432" s="6" t="s">
        <v>4535</v>
      </c>
      <c r="C1432" s="6" t="s">
        <v>4536</v>
      </c>
      <c r="D1432" s="6" t="s">
        <v>4537</v>
      </c>
      <c r="E1432" s="6" t="str">
        <f t="shared" si="90"/>
        <v>Borrelia duttonii Ly</v>
      </c>
      <c r="F1432" s="6" t="str">
        <f t="shared" si="91"/>
        <v xml:space="preserve">Borrelia </v>
      </c>
      <c r="G1432" s="6" t="str">
        <f t="shared" si="92"/>
        <v xml:space="preserve">duttonii </v>
      </c>
      <c r="H1432" s="6" t="s">
        <v>4495</v>
      </c>
      <c r="I1432" t="str">
        <f t="shared" si="89"/>
        <v>duttonii Ly</v>
      </c>
      <c r="J1432" t="s">
        <v>12</v>
      </c>
      <c r="K1432" t="s">
        <v>3466</v>
      </c>
      <c r="L1432" t="s">
        <v>3467</v>
      </c>
      <c r="M1432">
        <v>28.343</v>
      </c>
      <c r="N1432">
        <v>28.867799999999999</v>
      </c>
      <c r="O1432" s="7">
        <v>38</v>
      </c>
      <c r="P1432" t="s">
        <v>18</v>
      </c>
      <c r="Q1432" t="s">
        <v>18</v>
      </c>
      <c r="R1432" t="s">
        <v>18</v>
      </c>
      <c r="S1432" s="7">
        <v>38</v>
      </c>
      <c r="T1432" s="7" t="s">
        <v>18</v>
      </c>
    </row>
    <row r="1433" spans="1:20" x14ac:dyDescent="0.25">
      <c r="A1433" s="6">
        <v>1432</v>
      </c>
      <c r="B1433" s="6" t="s">
        <v>4538</v>
      </c>
      <c r="C1433" s="6" t="s">
        <v>4539</v>
      </c>
      <c r="D1433" s="6" t="s">
        <v>4540</v>
      </c>
      <c r="E1433" s="6" t="str">
        <f t="shared" si="90"/>
        <v>Borrelia duttonii Ly</v>
      </c>
      <c r="F1433" s="6" t="str">
        <f t="shared" si="91"/>
        <v xml:space="preserve">Borrelia </v>
      </c>
      <c r="G1433" s="6" t="str">
        <f t="shared" si="92"/>
        <v xml:space="preserve">duttonii </v>
      </c>
      <c r="H1433" s="6" t="s">
        <v>4495</v>
      </c>
      <c r="I1433" t="str">
        <f t="shared" si="89"/>
        <v>duttonii Ly</v>
      </c>
      <c r="J1433" t="s">
        <v>12</v>
      </c>
      <c r="K1433" t="s">
        <v>3466</v>
      </c>
      <c r="L1433" t="s">
        <v>3467</v>
      </c>
      <c r="M1433">
        <v>15.048999999999999</v>
      </c>
      <c r="N1433">
        <v>28.088200000000001</v>
      </c>
      <c r="O1433" s="7">
        <v>12</v>
      </c>
      <c r="P1433" t="s">
        <v>18</v>
      </c>
      <c r="Q1433" t="s">
        <v>18</v>
      </c>
      <c r="R1433" t="s">
        <v>18</v>
      </c>
      <c r="S1433" s="7">
        <v>14</v>
      </c>
      <c r="T1433" s="7">
        <v>2</v>
      </c>
    </row>
    <row r="1434" spans="1:20" x14ac:dyDescent="0.25">
      <c r="A1434" s="6">
        <v>1433</v>
      </c>
      <c r="B1434" s="6" t="s">
        <v>4541</v>
      </c>
      <c r="C1434" s="6" t="s">
        <v>4542</v>
      </c>
      <c r="D1434" s="6" t="s">
        <v>4543</v>
      </c>
      <c r="E1434" s="6" t="str">
        <f t="shared" si="90"/>
        <v>Borrelia duttonii Ly</v>
      </c>
      <c r="F1434" s="6" t="str">
        <f t="shared" si="91"/>
        <v xml:space="preserve">Borrelia </v>
      </c>
      <c r="G1434" s="6" t="str">
        <f t="shared" si="92"/>
        <v xml:space="preserve">duttonii </v>
      </c>
      <c r="H1434" s="6" t="s">
        <v>4495</v>
      </c>
      <c r="I1434" t="str">
        <f t="shared" ref="I1434:I1497" si="93">IF(H1434="["," ",IF(H1434="'"," ",MID(H:H,FIND(" ",H:H,1)+1,20)))</f>
        <v>duttonii Ly</v>
      </c>
      <c r="J1434" t="s">
        <v>12</v>
      </c>
      <c r="K1434" t="s">
        <v>3466</v>
      </c>
      <c r="L1434" t="s">
        <v>3467</v>
      </c>
      <c r="M1434">
        <v>27.475999999999999</v>
      </c>
      <c r="N1434">
        <v>28.526700000000002</v>
      </c>
      <c r="O1434" s="7">
        <v>36</v>
      </c>
      <c r="P1434" t="s">
        <v>18</v>
      </c>
      <c r="Q1434" t="s">
        <v>18</v>
      </c>
      <c r="R1434" t="s">
        <v>18</v>
      </c>
      <c r="S1434" s="7">
        <v>38</v>
      </c>
      <c r="T1434" s="7">
        <v>2</v>
      </c>
    </row>
    <row r="1435" spans="1:20" x14ac:dyDescent="0.25">
      <c r="A1435" s="6">
        <v>1434</v>
      </c>
      <c r="B1435" s="6" t="s">
        <v>4544</v>
      </c>
      <c r="C1435" s="6" t="s">
        <v>4545</v>
      </c>
      <c r="D1435" s="6" t="s">
        <v>4546</v>
      </c>
      <c r="E1435" s="6" t="str">
        <f t="shared" si="90"/>
        <v>Borrelia duttonii Ly</v>
      </c>
      <c r="F1435" s="6" t="str">
        <f t="shared" si="91"/>
        <v xml:space="preserve">Borrelia </v>
      </c>
      <c r="G1435" s="6" t="str">
        <f t="shared" si="92"/>
        <v xml:space="preserve">duttonii </v>
      </c>
      <c r="H1435" s="6" t="s">
        <v>4495</v>
      </c>
      <c r="I1435" t="str">
        <f t="shared" si="93"/>
        <v>duttonii Ly</v>
      </c>
      <c r="J1435" t="s">
        <v>12</v>
      </c>
      <c r="K1435" t="s">
        <v>3466</v>
      </c>
      <c r="L1435" t="s">
        <v>3467</v>
      </c>
      <c r="M1435">
        <v>23.303000000000001</v>
      </c>
      <c r="N1435">
        <v>26.352799999999998</v>
      </c>
      <c r="O1435" s="7">
        <v>21</v>
      </c>
      <c r="P1435" t="s">
        <v>18</v>
      </c>
      <c r="Q1435" t="s">
        <v>18</v>
      </c>
      <c r="R1435" t="s">
        <v>18</v>
      </c>
      <c r="S1435" s="7">
        <v>24</v>
      </c>
      <c r="T1435" s="7">
        <v>3</v>
      </c>
    </row>
    <row r="1436" spans="1:20" x14ac:dyDescent="0.25">
      <c r="A1436" s="6">
        <v>1435</v>
      </c>
      <c r="B1436" s="6" t="s">
        <v>4548</v>
      </c>
      <c r="C1436" s="6" t="s">
        <v>4549</v>
      </c>
      <c r="D1436" s="6" t="s">
        <v>4550</v>
      </c>
      <c r="E1436" s="6" t="str">
        <f t="shared" si="90"/>
        <v>Borrelia finlandensis SV1</v>
      </c>
      <c r="F1436" s="6" t="str">
        <f t="shared" si="91"/>
        <v xml:space="preserve">Borrelia </v>
      </c>
      <c r="G1436" s="6" t="str">
        <f t="shared" si="92"/>
        <v xml:space="preserve">finlandensis </v>
      </c>
      <c r="H1436" s="6" t="s">
        <v>4547</v>
      </c>
      <c r="I1436" t="str">
        <f t="shared" si="93"/>
        <v>finlandensis SV1</v>
      </c>
      <c r="J1436" t="s">
        <v>12</v>
      </c>
      <c r="K1436" t="s">
        <v>3466</v>
      </c>
      <c r="L1436" t="s">
        <v>3467</v>
      </c>
      <c r="M1436">
        <v>52.542999999999999</v>
      </c>
      <c r="N1436">
        <v>27.236699999999999</v>
      </c>
      <c r="O1436" s="7">
        <v>46</v>
      </c>
      <c r="P1436" t="s">
        <v>18</v>
      </c>
      <c r="Q1436" t="s">
        <v>18</v>
      </c>
      <c r="R1436" t="s">
        <v>18</v>
      </c>
      <c r="S1436" s="7">
        <v>62</v>
      </c>
      <c r="T1436" s="7">
        <v>16</v>
      </c>
    </row>
    <row r="1437" spans="1:20" x14ac:dyDescent="0.25">
      <c r="A1437" s="6">
        <v>1436</v>
      </c>
      <c r="B1437" s="6" t="s">
        <v>4551</v>
      </c>
      <c r="C1437" s="6" t="s">
        <v>4552</v>
      </c>
      <c r="D1437" s="6" t="s">
        <v>4553</v>
      </c>
      <c r="E1437" s="6" t="str">
        <f t="shared" si="90"/>
        <v>Borrelia finlandensis SV1</v>
      </c>
      <c r="F1437" s="6" t="str">
        <f t="shared" si="91"/>
        <v xml:space="preserve">Borrelia </v>
      </c>
      <c r="G1437" s="6" t="str">
        <f t="shared" si="92"/>
        <v xml:space="preserve">finlandensis </v>
      </c>
      <c r="H1437" s="6" t="s">
        <v>4547</v>
      </c>
      <c r="I1437" t="str">
        <f t="shared" si="93"/>
        <v>finlandensis SV1</v>
      </c>
      <c r="J1437" t="s">
        <v>12</v>
      </c>
      <c r="K1437" t="s">
        <v>3466</v>
      </c>
      <c r="L1437" t="s">
        <v>3467</v>
      </c>
      <c r="M1437">
        <v>29.577999999999999</v>
      </c>
      <c r="N1437">
        <v>28.920100000000001</v>
      </c>
      <c r="O1437" s="7">
        <v>41</v>
      </c>
      <c r="P1437" t="s">
        <v>18</v>
      </c>
      <c r="Q1437" t="s">
        <v>18</v>
      </c>
      <c r="R1437" t="s">
        <v>18</v>
      </c>
      <c r="S1437" s="7">
        <v>42</v>
      </c>
      <c r="T1437" s="7">
        <v>1</v>
      </c>
    </row>
    <row r="1438" spans="1:20" x14ac:dyDescent="0.25">
      <c r="A1438" s="6">
        <v>1437</v>
      </c>
      <c r="B1438" s="6" t="s">
        <v>4554</v>
      </c>
      <c r="C1438" s="6" t="s">
        <v>4555</v>
      </c>
      <c r="D1438" s="6" t="s">
        <v>4556</v>
      </c>
      <c r="E1438" s="6" t="str">
        <f t="shared" si="90"/>
        <v>Borrelia finlandensis SV1</v>
      </c>
      <c r="F1438" s="6" t="str">
        <f t="shared" si="91"/>
        <v xml:space="preserve">Borrelia </v>
      </c>
      <c r="G1438" s="6" t="str">
        <f t="shared" si="92"/>
        <v xml:space="preserve">finlandensis </v>
      </c>
      <c r="H1438" s="6" t="s">
        <v>4547</v>
      </c>
      <c r="I1438" t="str">
        <f t="shared" si="93"/>
        <v>finlandensis SV1</v>
      </c>
      <c r="J1438" t="s">
        <v>12</v>
      </c>
      <c r="K1438" t="s">
        <v>3466</v>
      </c>
      <c r="L1438" t="s">
        <v>3467</v>
      </c>
      <c r="M1438">
        <v>29.457000000000001</v>
      </c>
      <c r="N1438">
        <v>27.1447</v>
      </c>
      <c r="O1438" s="7">
        <v>12</v>
      </c>
      <c r="P1438" t="s">
        <v>18</v>
      </c>
      <c r="Q1438" t="s">
        <v>18</v>
      </c>
      <c r="R1438" t="s">
        <v>18</v>
      </c>
      <c r="S1438" s="7">
        <v>30</v>
      </c>
      <c r="T1438" s="7">
        <v>18</v>
      </c>
    </row>
    <row r="1439" spans="1:20" x14ac:dyDescent="0.25">
      <c r="A1439" s="6">
        <v>1438</v>
      </c>
      <c r="B1439" s="6" t="s">
        <v>4557</v>
      </c>
      <c r="C1439" s="6" t="s">
        <v>4558</v>
      </c>
      <c r="D1439" s="6" t="s">
        <v>4559</v>
      </c>
      <c r="E1439" s="6" t="str">
        <f t="shared" si="90"/>
        <v>Borrelia finlandensis SV1</v>
      </c>
      <c r="F1439" s="6" t="str">
        <f t="shared" si="91"/>
        <v xml:space="preserve">Borrelia </v>
      </c>
      <c r="G1439" s="6" t="str">
        <f t="shared" si="92"/>
        <v xml:space="preserve">finlandensis </v>
      </c>
      <c r="H1439" s="6" t="s">
        <v>4547</v>
      </c>
      <c r="I1439" t="str">
        <f t="shared" si="93"/>
        <v>finlandensis SV1</v>
      </c>
      <c r="J1439" t="s">
        <v>12</v>
      </c>
      <c r="K1439" t="s">
        <v>3466</v>
      </c>
      <c r="L1439" t="s">
        <v>3467</v>
      </c>
      <c r="M1439">
        <v>83.376999999999995</v>
      </c>
      <c r="N1439">
        <v>28.3292</v>
      </c>
      <c r="O1439" s="7">
        <v>88</v>
      </c>
      <c r="P1439" t="s">
        <v>18</v>
      </c>
      <c r="Q1439" t="s">
        <v>18</v>
      </c>
      <c r="R1439" t="s">
        <v>18</v>
      </c>
      <c r="S1439" s="7">
        <v>107</v>
      </c>
      <c r="T1439" s="7">
        <v>19</v>
      </c>
    </row>
    <row r="1440" spans="1:20" x14ac:dyDescent="0.25">
      <c r="A1440" s="6">
        <v>1439</v>
      </c>
      <c r="B1440" s="6" t="s">
        <v>4560</v>
      </c>
      <c r="C1440" s="6" t="s">
        <v>4561</v>
      </c>
      <c r="D1440" s="6" t="s">
        <v>4562</v>
      </c>
      <c r="E1440" s="6" t="str">
        <f t="shared" si="90"/>
        <v>Borrelia finlandensis SV1</v>
      </c>
      <c r="F1440" s="6" t="str">
        <f t="shared" si="91"/>
        <v xml:space="preserve">Borrelia </v>
      </c>
      <c r="G1440" s="6" t="str">
        <f t="shared" si="92"/>
        <v xml:space="preserve">finlandensis </v>
      </c>
      <c r="H1440" s="6" t="s">
        <v>4547</v>
      </c>
      <c r="I1440" t="str">
        <f t="shared" si="93"/>
        <v>finlandensis SV1</v>
      </c>
      <c r="J1440" t="s">
        <v>12</v>
      </c>
      <c r="K1440" t="s">
        <v>3466</v>
      </c>
      <c r="L1440" t="s">
        <v>3467</v>
      </c>
      <c r="M1440">
        <v>20.219000000000001</v>
      </c>
      <c r="N1440">
        <v>23.542200000000001</v>
      </c>
      <c r="O1440" s="7">
        <v>12</v>
      </c>
      <c r="P1440" t="s">
        <v>18</v>
      </c>
      <c r="Q1440" t="s">
        <v>18</v>
      </c>
      <c r="R1440" t="s">
        <v>18</v>
      </c>
      <c r="S1440" s="7">
        <v>16</v>
      </c>
      <c r="T1440" s="7">
        <v>4</v>
      </c>
    </row>
    <row r="1441" spans="1:20" x14ac:dyDescent="0.25">
      <c r="A1441" s="6">
        <v>1440</v>
      </c>
      <c r="B1441" s="6" t="s">
        <v>4563</v>
      </c>
      <c r="C1441" s="6" t="s">
        <v>4564</v>
      </c>
      <c r="D1441" s="6" t="s">
        <v>4565</v>
      </c>
      <c r="E1441" s="6" t="str">
        <f t="shared" si="90"/>
        <v>Borrelia finlandensis SV1</v>
      </c>
      <c r="F1441" s="6" t="str">
        <f t="shared" si="91"/>
        <v xml:space="preserve">Borrelia </v>
      </c>
      <c r="G1441" s="6" t="str">
        <f t="shared" si="92"/>
        <v xml:space="preserve">finlandensis </v>
      </c>
      <c r="H1441" s="6" t="s">
        <v>4547</v>
      </c>
      <c r="I1441" t="str">
        <f t="shared" si="93"/>
        <v>finlandensis SV1</v>
      </c>
      <c r="J1441" t="s">
        <v>12</v>
      </c>
      <c r="K1441" t="s">
        <v>3466</v>
      </c>
      <c r="L1441" t="s">
        <v>3467</v>
      </c>
      <c r="M1441">
        <v>26.495999999999999</v>
      </c>
      <c r="N1441">
        <v>26.437999999999999</v>
      </c>
      <c r="O1441" s="7">
        <v>26</v>
      </c>
      <c r="P1441" t="s">
        <v>18</v>
      </c>
      <c r="Q1441" t="s">
        <v>18</v>
      </c>
      <c r="R1441" t="s">
        <v>18</v>
      </c>
      <c r="S1441" s="7">
        <v>26</v>
      </c>
      <c r="T1441" s="7" t="s">
        <v>18</v>
      </c>
    </row>
    <row r="1442" spans="1:20" x14ac:dyDescent="0.25">
      <c r="A1442" s="6">
        <v>1441</v>
      </c>
      <c r="B1442" s="6" t="s">
        <v>4566</v>
      </c>
      <c r="C1442" s="6" t="s">
        <v>4567</v>
      </c>
      <c r="D1442" s="6" t="s">
        <v>4568</v>
      </c>
      <c r="E1442" s="6" t="str">
        <f t="shared" si="90"/>
        <v>Borrelia finlandensis SV1</v>
      </c>
      <c r="F1442" s="6" t="str">
        <f t="shared" si="91"/>
        <v xml:space="preserve">Borrelia </v>
      </c>
      <c r="G1442" s="6" t="str">
        <f t="shared" si="92"/>
        <v xml:space="preserve">finlandensis </v>
      </c>
      <c r="H1442" s="6" t="s">
        <v>4547</v>
      </c>
      <c r="I1442" t="str">
        <f t="shared" si="93"/>
        <v>finlandensis SV1</v>
      </c>
      <c r="J1442" t="s">
        <v>12</v>
      </c>
      <c r="K1442" t="s">
        <v>3466</v>
      </c>
      <c r="L1442" t="s">
        <v>3467</v>
      </c>
      <c r="M1442">
        <v>36.518000000000001</v>
      </c>
      <c r="N1442">
        <v>24.823399999999999</v>
      </c>
      <c r="O1442" s="7">
        <v>19</v>
      </c>
      <c r="P1442" t="s">
        <v>18</v>
      </c>
      <c r="Q1442" t="s">
        <v>18</v>
      </c>
      <c r="R1442" t="s">
        <v>18</v>
      </c>
      <c r="S1442" s="7">
        <v>27</v>
      </c>
      <c r="T1442" s="7">
        <v>8</v>
      </c>
    </row>
    <row r="1443" spans="1:20" x14ac:dyDescent="0.25">
      <c r="A1443" s="6">
        <v>1442</v>
      </c>
      <c r="B1443" s="6" t="s">
        <v>4569</v>
      </c>
      <c r="C1443" s="6" t="s">
        <v>4570</v>
      </c>
      <c r="D1443" s="6" t="s">
        <v>4571</v>
      </c>
      <c r="E1443" s="6" t="str">
        <f t="shared" si="90"/>
        <v>Borrelia finlandensis SV1</v>
      </c>
      <c r="F1443" s="6" t="str">
        <f t="shared" si="91"/>
        <v xml:space="preserve">Borrelia </v>
      </c>
      <c r="G1443" s="6" t="str">
        <f t="shared" si="92"/>
        <v xml:space="preserve">finlandensis </v>
      </c>
      <c r="H1443" s="6" t="s">
        <v>4547</v>
      </c>
      <c r="I1443" t="str">
        <f t="shared" si="93"/>
        <v>finlandensis SV1</v>
      </c>
      <c r="J1443" t="s">
        <v>12</v>
      </c>
      <c r="K1443" t="s">
        <v>3466</v>
      </c>
      <c r="L1443" t="s">
        <v>3467</v>
      </c>
      <c r="M1443">
        <v>21.707999999999998</v>
      </c>
      <c r="N1443">
        <v>24.843399999999999</v>
      </c>
      <c r="O1443" s="7">
        <v>14</v>
      </c>
      <c r="P1443" t="s">
        <v>18</v>
      </c>
      <c r="Q1443" t="s">
        <v>18</v>
      </c>
      <c r="R1443" t="s">
        <v>18</v>
      </c>
      <c r="S1443" s="7">
        <v>21</v>
      </c>
      <c r="T1443" s="7">
        <v>7</v>
      </c>
    </row>
    <row r="1444" spans="1:20" x14ac:dyDescent="0.25">
      <c r="A1444" s="6">
        <v>1443</v>
      </c>
      <c r="B1444" s="6" t="s">
        <v>4572</v>
      </c>
      <c r="C1444" s="6" t="s">
        <v>4573</v>
      </c>
      <c r="D1444" s="6" t="s">
        <v>4574</v>
      </c>
      <c r="E1444" s="6" t="str">
        <f t="shared" si="90"/>
        <v>Borrelia finlandensis SV1</v>
      </c>
      <c r="F1444" s="6" t="str">
        <f t="shared" si="91"/>
        <v xml:space="preserve">Borrelia </v>
      </c>
      <c r="G1444" s="6" t="str">
        <f t="shared" si="92"/>
        <v xml:space="preserve">finlandensis </v>
      </c>
      <c r="H1444" s="6" t="s">
        <v>4547</v>
      </c>
      <c r="I1444" t="str">
        <f t="shared" si="93"/>
        <v>finlandensis SV1</v>
      </c>
      <c r="J1444" t="s">
        <v>12</v>
      </c>
      <c r="K1444" t="s">
        <v>3466</v>
      </c>
      <c r="L1444" t="s">
        <v>3467</v>
      </c>
      <c r="M1444">
        <v>30.053000000000001</v>
      </c>
      <c r="N1444">
        <v>28.7193</v>
      </c>
      <c r="O1444" s="7">
        <v>40</v>
      </c>
      <c r="P1444" t="s">
        <v>18</v>
      </c>
      <c r="Q1444" t="s">
        <v>18</v>
      </c>
      <c r="R1444" t="s">
        <v>18</v>
      </c>
      <c r="S1444" s="7">
        <v>40</v>
      </c>
      <c r="T1444" s="7" t="s">
        <v>18</v>
      </c>
    </row>
    <row r="1445" spans="1:20" x14ac:dyDescent="0.25">
      <c r="A1445" s="6">
        <v>1444</v>
      </c>
      <c r="B1445" s="6" t="s">
        <v>3495</v>
      </c>
      <c r="C1445" s="6" t="s">
        <v>4576</v>
      </c>
      <c r="D1445" s="6" t="s">
        <v>4577</v>
      </c>
      <c r="E1445" s="6" t="str">
        <f t="shared" si="90"/>
        <v>Borrelia garinii BgVir</v>
      </c>
      <c r="F1445" s="6" t="str">
        <f t="shared" si="91"/>
        <v xml:space="preserve">Borrelia </v>
      </c>
      <c r="G1445" s="6" t="str">
        <f t="shared" si="92"/>
        <v xml:space="preserve">garinii </v>
      </c>
      <c r="H1445" s="6" t="s">
        <v>4575</v>
      </c>
      <c r="I1445" t="str">
        <f t="shared" si="93"/>
        <v>garinii BgVir</v>
      </c>
      <c r="J1445" t="s">
        <v>12</v>
      </c>
      <c r="K1445" t="s">
        <v>3466</v>
      </c>
      <c r="L1445" t="s">
        <v>3467</v>
      </c>
      <c r="M1445">
        <v>61.165999999999997</v>
      </c>
      <c r="N1445">
        <v>26.751799999999999</v>
      </c>
      <c r="O1445" s="7">
        <v>51</v>
      </c>
      <c r="P1445" t="s">
        <v>18</v>
      </c>
      <c r="Q1445" t="s">
        <v>18</v>
      </c>
      <c r="R1445" t="s">
        <v>18</v>
      </c>
      <c r="S1445" s="7">
        <v>69</v>
      </c>
      <c r="T1445" s="7">
        <v>18</v>
      </c>
    </row>
    <row r="1446" spans="1:20" x14ac:dyDescent="0.25">
      <c r="A1446" s="6">
        <v>1445</v>
      </c>
      <c r="B1446" s="6" t="s">
        <v>3468</v>
      </c>
      <c r="C1446" s="6" t="s">
        <v>4578</v>
      </c>
      <c r="D1446" s="6" t="s">
        <v>4579</v>
      </c>
      <c r="E1446" s="6" t="str">
        <f t="shared" si="90"/>
        <v>Borrelia garinii BgVir</v>
      </c>
      <c r="F1446" s="6" t="str">
        <f t="shared" si="91"/>
        <v xml:space="preserve">Borrelia </v>
      </c>
      <c r="G1446" s="6" t="str">
        <f t="shared" si="92"/>
        <v xml:space="preserve">garinii </v>
      </c>
      <c r="H1446" s="6" t="s">
        <v>4575</v>
      </c>
      <c r="I1446" t="str">
        <f t="shared" si="93"/>
        <v>garinii BgVir</v>
      </c>
      <c r="J1446" t="s">
        <v>12</v>
      </c>
      <c r="K1446" t="s">
        <v>3466</v>
      </c>
      <c r="L1446" t="s">
        <v>3467</v>
      </c>
      <c r="M1446">
        <v>27.111000000000001</v>
      </c>
      <c r="N1446">
        <v>25.934100000000001</v>
      </c>
      <c r="O1446" s="7">
        <v>20</v>
      </c>
      <c r="P1446" t="s">
        <v>18</v>
      </c>
      <c r="Q1446" t="s">
        <v>18</v>
      </c>
      <c r="R1446" t="s">
        <v>18</v>
      </c>
      <c r="S1446" s="7">
        <v>25</v>
      </c>
      <c r="T1446" s="7">
        <v>5</v>
      </c>
    </row>
    <row r="1447" spans="1:20" x14ac:dyDescent="0.25">
      <c r="A1447" s="6">
        <v>1446</v>
      </c>
      <c r="B1447" s="6" t="s">
        <v>4581</v>
      </c>
      <c r="C1447" s="6" t="s">
        <v>4582</v>
      </c>
      <c r="D1447" s="6" t="s">
        <v>4583</v>
      </c>
      <c r="E1447" s="6" t="str">
        <f t="shared" si="90"/>
        <v>Borrelia garinii Far04</v>
      </c>
      <c r="F1447" s="6" t="str">
        <f t="shared" si="91"/>
        <v xml:space="preserve">Borrelia </v>
      </c>
      <c r="G1447" s="6" t="str">
        <f t="shared" si="92"/>
        <v xml:space="preserve">garinii </v>
      </c>
      <c r="H1447" s="6" t="s">
        <v>4580</v>
      </c>
      <c r="I1447" t="str">
        <f t="shared" si="93"/>
        <v>garinii Far04</v>
      </c>
      <c r="J1447" t="s">
        <v>12</v>
      </c>
      <c r="K1447" t="s">
        <v>3466</v>
      </c>
      <c r="L1447" t="s">
        <v>3467</v>
      </c>
      <c r="M1447">
        <v>22.433</v>
      </c>
      <c r="N1447">
        <v>24.138500000000001</v>
      </c>
      <c r="O1447" s="7">
        <v>16</v>
      </c>
      <c r="P1447" t="s">
        <v>18</v>
      </c>
      <c r="Q1447" t="s">
        <v>18</v>
      </c>
      <c r="R1447" t="s">
        <v>18</v>
      </c>
      <c r="S1447" s="7">
        <v>18</v>
      </c>
      <c r="T1447" s="7">
        <v>2</v>
      </c>
    </row>
    <row r="1448" spans="1:20" x14ac:dyDescent="0.25">
      <c r="A1448" s="6">
        <v>1447</v>
      </c>
      <c r="B1448" s="6" t="s">
        <v>4584</v>
      </c>
      <c r="C1448" s="6" t="s">
        <v>4585</v>
      </c>
      <c r="D1448" s="6" t="s">
        <v>4586</v>
      </c>
      <c r="E1448" s="6" t="str">
        <f t="shared" si="90"/>
        <v>Borrelia garinii Far04</v>
      </c>
      <c r="F1448" s="6" t="str">
        <f t="shared" si="91"/>
        <v xml:space="preserve">Borrelia </v>
      </c>
      <c r="G1448" s="6" t="str">
        <f t="shared" si="92"/>
        <v xml:space="preserve">garinii </v>
      </c>
      <c r="H1448" s="6" t="s">
        <v>4580</v>
      </c>
      <c r="I1448" t="str">
        <f t="shared" si="93"/>
        <v>garinii Far04</v>
      </c>
      <c r="J1448" t="s">
        <v>12</v>
      </c>
      <c r="K1448" t="s">
        <v>3466</v>
      </c>
      <c r="L1448" t="s">
        <v>3467</v>
      </c>
      <c r="M1448">
        <v>58.069000000000003</v>
      </c>
      <c r="N1448">
        <v>26.547699999999999</v>
      </c>
      <c r="O1448" s="7">
        <v>60</v>
      </c>
      <c r="P1448" t="s">
        <v>18</v>
      </c>
      <c r="Q1448" t="s">
        <v>18</v>
      </c>
      <c r="R1448" t="s">
        <v>18</v>
      </c>
      <c r="S1448" s="7">
        <v>67</v>
      </c>
      <c r="T1448" s="7">
        <v>7</v>
      </c>
    </row>
    <row r="1449" spans="1:20" x14ac:dyDescent="0.25">
      <c r="A1449" s="6">
        <v>1448</v>
      </c>
      <c r="B1449" s="6" t="s">
        <v>4587</v>
      </c>
      <c r="C1449" s="6" t="s">
        <v>4588</v>
      </c>
      <c r="D1449" s="6" t="s">
        <v>4589</v>
      </c>
      <c r="E1449" s="6" t="str">
        <f t="shared" si="90"/>
        <v>Borrelia garinii Far04</v>
      </c>
      <c r="F1449" s="6" t="str">
        <f t="shared" si="91"/>
        <v xml:space="preserve">Borrelia </v>
      </c>
      <c r="G1449" s="6" t="str">
        <f t="shared" si="92"/>
        <v xml:space="preserve">garinii </v>
      </c>
      <c r="H1449" s="6" t="s">
        <v>4580</v>
      </c>
      <c r="I1449" t="str">
        <f t="shared" si="93"/>
        <v>garinii Far04</v>
      </c>
      <c r="J1449" t="s">
        <v>12</v>
      </c>
      <c r="K1449" t="s">
        <v>3466</v>
      </c>
      <c r="L1449" t="s">
        <v>3467</v>
      </c>
      <c r="M1449">
        <v>26.994</v>
      </c>
      <c r="N1449">
        <v>25.805700000000002</v>
      </c>
      <c r="O1449" s="7">
        <v>26</v>
      </c>
      <c r="P1449" t="s">
        <v>18</v>
      </c>
      <c r="Q1449" t="s">
        <v>18</v>
      </c>
      <c r="R1449" t="s">
        <v>18</v>
      </c>
      <c r="S1449" s="7">
        <v>26</v>
      </c>
      <c r="T1449" s="7" t="s">
        <v>18</v>
      </c>
    </row>
    <row r="1450" spans="1:20" x14ac:dyDescent="0.25">
      <c r="A1450" s="6">
        <v>1449</v>
      </c>
      <c r="B1450" s="6" t="s">
        <v>4590</v>
      </c>
      <c r="C1450" s="6" t="s">
        <v>4591</v>
      </c>
      <c r="D1450" s="6" t="s">
        <v>4592</v>
      </c>
      <c r="E1450" s="6" t="str">
        <f t="shared" si="90"/>
        <v>Borrelia garinii Far04</v>
      </c>
      <c r="F1450" s="6" t="str">
        <f t="shared" si="91"/>
        <v xml:space="preserve">Borrelia </v>
      </c>
      <c r="G1450" s="6" t="str">
        <f t="shared" si="92"/>
        <v xml:space="preserve">garinii </v>
      </c>
      <c r="H1450" s="6" t="s">
        <v>4580</v>
      </c>
      <c r="I1450" t="str">
        <f t="shared" si="93"/>
        <v>garinii Far04</v>
      </c>
      <c r="J1450" t="s">
        <v>12</v>
      </c>
      <c r="K1450" t="s">
        <v>3466</v>
      </c>
      <c r="L1450" t="s">
        <v>3467</v>
      </c>
      <c r="M1450">
        <v>25.791</v>
      </c>
      <c r="N1450">
        <v>23.283300000000001</v>
      </c>
      <c r="O1450" s="7">
        <v>18</v>
      </c>
      <c r="P1450" t="s">
        <v>18</v>
      </c>
      <c r="Q1450" t="s">
        <v>18</v>
      </c>
      <c r="R1450" t="s">
        <v>18</v>
      </c>
      <c r="S1450" s="7">
        <v>20</v>
      </c>
      <c r="T1450" s="7">
        <v>2</v>
      </c>
    </row>
    <row r="1451" spans="1:20" x14ac:dyDescent="0.25">
      <c r="A1451" s="6">
        <v>1450</v>
      </c>
      <c r="B1451" s="6" t="s">
        <v>4593</v>
      </c>
      <c r="C1451" s="6" t="s">
        <v>4594</v>
      </c>
      <c r="D1451" s="6" t="s">
        <v>4595</v>
      </c>
      <c r="E1451" s="6" t="str">
        <f t="shared" si="90"/>
        <v>Borrelia garinii Far04</v>
      </c>
      <c r="F1451" s="6" t="str">
        <f t="shared" si="91"/>
        <v xml:space="preserve">Borrelia </v>
      </c>
      <c r="G1451" s="6" t="str">
        <f t="shared" si="92"/>
        <v xml:space="preserve">garinii </v>
      </c>
      <c r="H1451" s="6" t="s">
        <v>4580</v>
      </c>
      <c r="I1451" t="str">
        <f t="shared" si="93"/>
        <v>garinii Far04</v>
      </c>
      <c r="J1451" t="s">
        <v>12</v>
      </c>
      <c r="K1451" t="s">
        <v>3466</v>
      </c>
      <c r="L1451" t="s">
        <v>3467</v>
      </c>
      <c r="M1451">
        <v>41.905999999999999</v>
      </c>
      <c r="N1451">
        <v>27.368400000000001</v>
      </c>
      <c r="O1451" s="7">
        <v>24</v>
      </c>
      <c r="P1451" t="s">
        <v>18</v>
      </c>
      <c r="Q1451" t="s">
        <v>18</v>
      </c>
      <c r="R1451" t="s">
        <v>18</v>
      </c>
      <c r="S1451" s="7">
        <v>54</v>
      </c>
      <c r="T1451" s="7">
        <v>30</v>
      </c>
    </row>
    <row r="1452" spans="1:20" x14ac:dyDescent="0.25">
      <c r="A1452" s="6">
        <v>1451</v>
      </c>
      <c r="B1452" s="6" t="s">
        <v>4596</v>
      </c>
      <c r="C1452" s="6" t="s">
        <v>4597</v>
      </c>
      <c r="D1452" s="6" t="s">
        <v>4598</v>
      </c>
      <c r="E1452" s="6" t="str">
        <f t="shared" si="90"/>
        <v>Borrelia garinii Far04</v>
      </c>
      <c r="F1452" s="6" t="str">
        <f t="shared" si="91"/>
        <v xml:space="preserve">Borrelia </v>
      </c>
      <c r="G1452" s="6" t="str">
        <f t="shared" si="92"/>
        <v xml:space="preserve">garinii </v>
      </c>
      <c r="H1452" s="6" t="s">
        <v>4580</v>
      </c>
      <c r="I1452" t="str">
        <f t="shared" si="93"/>
        <v>garinii Far04</v>
      </c>
      <c r="J1452" t="s">
        <v>12</v>
      </c>
      <c r="K1452" t="s">
        <v>3466</v>
      </c>
      <c r="L1452" t="s">
        <v>3467</v>
      </c>
      <c r="M1452">
        <v>27.689</v>
      </c>
      <c r="N1452">
        <v>33.5657</v>
      </c>
      <c r="O1452" s="7">
        <v>30</v>
      </c>
      <c r="P1452" t="s">
        <v>18</v>
      </c>
      <c r="Q1452" t="s">
        <v>18</v>
      </c>
      <c r="R1452" t="s">
        <v>18</v>
      </c>
      <c r="S1452" s="7">
        <v>31</v>
      </c>
      <c r="T1452" s="7">
        <v>1</v>
      </c>
    </row>
    <row r="1453" spans="1:20" x14ac:dyDescent="0.25">
      <c r="A1453" s="6">
        <v>1452</v>
      </c>
      <c r="B1453" s="6" t="s">
        <v>4599</v>
      </c>
      <c r="C1453" s="6" t="s">
        <v>4600</v>
      </c>
      <c r="D1453" s="6" t="s">
        <v>4601</v>
      </c>
      <c r="E1453" s="6" t="str">
        <f t="shared" si="90"/>
        <v>Borrelia garinii Far04</v>
      </c>
      <c r="F1453" s="6" t="str">
        <f t="shared" si="91"/>
        <v xml:space="preserve">Borrelia </v>
      </c>
      <c r="G1453" s="6" t="str">
        <f t="shared" si="92"/>
        <v xml:space="preserve">garinii </v>
      </c>
      <c r="H1453" s="6" t="s">
        <v>4580</v>
      </c>
      <c r="I1453" t="str">
        <f t="shared" si="93"/>
        <v>garinii Far04</v>
      </c>
      <c r="J1453" t="s">
        <v>12</v>
      </c>
      <c r="K1453" t="s">
        <v>3466</v>
      </c>
      <c r="L1453" t="s">
        <v>3467</v>
      </c>
      <c r="M1453">
        <v>35.445999999999998</v>
      </c>
      <c r="N1453">
        <v>23.805199999999999</v>
      </c>
      <c r="O1453" s="7">
        <v>14</v>
      </c>
      <c r="P1453" t="s">
        <v>18</v>
      </c>
      <c r="Q1453" t="s">
        <v>18</v>
      </c>
      <c r="R1453" t="s">
        <v>18</v>
      </c>
      <c r="S1453" s="7">
        <v>21</v>
      </c>
      <c r="T1453" s="7">
        <v>7</v>
      </c>
    </row>
    <row r="1454" spans="1:20" x14ac:dyDescent="0.25">
      <c r="A1454" s="6">
        <v>1453</v>
      </c>
      <c r="B1454" s="6" t="s">
        <v>4603</v>
      </c>
      <c r="C1454" s="6" t="s">
        <v>4604</v>
      </c>
      <c r="D1454" s="6" t="s">
        <v>4605</v>
      </c>
      <c r="E1454" s="6" t="str">
        <f t="shared" si="90"/>
        <v>Borrelia garinii PBr</v>
      </c>
      <c r="F1454" s="6" t="str">
        <f t="shared" si="91"/>
        <v xml:space="preserve">Borrelia </v>
      </c>
      <c r="G1454" s="6" t="str">
        <f t="shared" si="92"/>
        <v xml:space="preserve">garinii </v>
      </c>
      <c r="H1454" s="6" t="s">
        <v>4602</v>
      </c>
      <c r="I1454" t="str">
        <f t="shared" si="93"/>
        <v>garinii PBr</v>
      </c>
      <c r="J1454" t="s">
        <v>12</v>
      </c>
      <c r="K1454" t="s">
        <v>3466</v>
      </c>
      <c r="L1454" t="s">
        <v>3467</v>
      </c>
      <c r="M1454">
        <v>32.542999999999999</v>
      </c>
      <c r="N1454">
        <v>23.5258</v>
      </c>
      <c r="O1454" s="7">
        <v>22</v>
      </c>
      <c r="P1454" t="s">
        <v>18</v>
      </c>
      <c r="Q1454" t="s">
        <v>18</v>
      </c>
      <c r="R1454" t="s">
        <v>18</v>
      </c>
      <c r="S1454" s="7">
        <v>25</v>
      </c>
      <c r="T1454" s="7">
        <v>3</v>
      </c>
    </row>
    <row r="1455" spans="1:20" x14ac:dyDescent="0.25">
      <c r="A1455" s="6">
        <v>1454</v>
      </c>
      <c r="B1455" s="6" t="s">
        <v>4606</v>
      </c>
      <c r="C1455" s="6" t="s">
        <v>4607</v>
      </c>
      <c r="D1455" s="6" t="s">
        <v>4608</v>
      </c>
      <c r="E1455" s="6" t="str">
        <f t="shared" si="90"/>
        <v>Borrelia garinii PBr</v>
      </c>
      <c r="F1455" s="6" t="str">
        <f t="shared" si="91"/>
        <v xml:space="preserve">Borrelia </v>
      </c>
      <c r="G1455" s="6" t="str">
        <f t="shared" si="92"/>
        <v xml:space="preserve">garinii </v>
      </c>
      <c r="H1455" s="6" t="s">
        <v>4602</v>
      </c>
      <c r="I1455" t="str">
        <f t="shared" si="93"/>
        <v>garinii PBr</v>
      </c>
      <c r="J1455" t="s">
        <v>12</v>
      </c>
      <c r="K1455" t="s">
        <v>3466</v>
      </c>
      <c r="L1455" t="s">
        <v>3467</v>
      </c>
      <c r="M1455">
        <v>27.04</v>
      </c>
      <c r="N1455">
        <v>25.828399999999998</v>
      </c>
      <c r="O1455" s="7">
        <v>26</v>
      </c>
      <c r="P1455" t="s">
        <v>18</v>
      </c>
      <c r="Q1455" t="s">
        <v>18</v>
      </c>
      <c r="R1455" t="s">
        <v>18</v>
      </c>
      <c r="S1455" s="7">
        <v>26</v>
      </c>
      <c r="T1455" s="7" t="s">
        <v>18</v>
      </c>
    </row>
    <row r="1456" spans="1:20" x14ac:dyDescent="0.25">
      <c r="A1456" s="6">
        <v>1455</v>
      </c>
      <c r="B1456" s="6" t="s">
        <v>4609</v>
      </c>
      <c r="C1456" s="6" t="s">
        <v>4610</v>
      </c>
      <c r="D1456" s="6" t="s">
        <v>4611</v>
      </c>
      <c r="E1456" s="6" t="str">
        <f t="shared" si="90"/>
        <v>Borrelia garinii PBr</v>
      </c>
      <c r="F1456" s="6" t="str">
        <f t="shared" si="91"/>
        <v xml:space="preserve">Borrelia </v>
      </c>
      <c r="G1456" s="6" t="str">
        <f t="shared" si="92"/>
        <v xml:space="preserve">garinii </v>
      </c>
      <c r="H1456" s="6" t="s">
        <v>4602</v>
      </c>
      <c r="I1456" t="str">
        <f t="shared" si="93"/>
        <v>garinii PBr</v>
      </c>
      <c r="J1456" t="s">
        <v>12</v>
      </c>
      <c r="K1456" t="s">
        <v>3466</v>
      </c>
      <c r="L1456" t="s">
        <v>3467</v>
      </c>
      <c r="M1456">
        <v>29.693999999999999</v>
      </c>
      <c r="N1456">
        <v>29.207899999999999</v>
      </c>
      <c r="O1456" s="7">
        <v>41</v>
      </c>
      <c r="P1456" t="s">
        <v>18</v>
      </c>
      <c r="Q1456" t="s">
        <v>18</v>
      </c>
      <c r="R1456" t="s">
        <v>18</v>
      </c>
      <c r="S1456" s="7">
        <v>41</v>
      </c>
      <c r="T1456" s="7" t="s">
        <v>18</v>
      </c>
    </row>
    <row r="1457" spans="1:20" x14ac:dyDescent="0.25">
      <c r="A1457" s="6">
        <v>1456</v>
      </c>
      <c r="B1457" s="6" t="s">
        <v>4612</v>
      </c>
      <c r="C1457" s="6" t="s">
        <v>4613</v>
      </c>
      <c r="D1457" s="6" t="s">
        <v>4614</v>
      </c>
      <c r="E1457" s="6" t="str">
        <f t="shared" si="90"/>
        <v>Borrelia garinii PBr</v>
      </c>
      <c r="F1457" s="6" t="str">
        <f t="shared" si="91"/>
        <v xml:space="preserve">Borrelia </v>
      </c>
      <c r="G1457" s="6" t="str">
        <f t="shared" si="92"/>
        <v xml:space="preserve">garinii </v>
      </c>
      <c r="H1457" s="6" t="s">
        <v>4602</v>
      </c>
      <c r="I1457" t="str">
        <f t="shared" si="93"/>
        <v>garinii PBr</v>
      </c>
      <c r="J1457" t="s">
        <v>12</v>
      </c>
      <c r="K1457" t="s">
        <v>3466</v>
      </c>
      <c r="L1457" t="s">
        <v>3467</v>
      </c>
      <c r="M1457">
        <v>17.609000000000002</v>
      </c>
      <c r="N1457">
        <v>31.1829</v>
      </c>
      <c r="O1457" s="7">
        <v>13</v>
      </c>
      <c r="P1457" t="s">
        <v>18</v>
      </c>
      <c r="Q1457" t="s">
        <v>18</v>
      </c>
      <c r="R1457" t="s">
        <v>18</v>
      </c>
      <c r="S1457" s="7">
        <v>17</v>
      </c>
      <c r="T1457" s="7">
        <v>4</v>
      </c>
    </row>
    <row r="1458" spans="1:20" x14ac:dyDescent="0.25">
      <c r="A1458" s="6">
        <v>1457</v>
      </c>
      <c r="B1458" s="6" t="s">
        <v>4615</v>
      </c>
      <c r="C1458" s="6" t="s">
        <v>4616</v>
      </c>
      <c r="D1458" s="6" t="s">
        <v>4617</v>
      </c>
      <c r="E1458" s="6" t="str">
        <f t="shared" si="90"/>
        <v>Borrelia garinii PBr</v>
      </c>
      <c r="F1458" s="6" t="str">
        <f t="shared" si="91"/>
        <v xml:space="preserve">Borrelia </v>
      </c>
      <c r="G1458" s="6" t="str">
        <f t="shared" si="92"/>
        <v xml:space="preserve">garinii </v>
      </c>
      <c r="H1458" s="6" t="s">
        <v>4602</v>
      </c>
      <c r="I1458" t="str">
        <f t="shared" si="93"/>
        <v>garinii PBr</v>
      </c>
      <c r="J1458" t="s">
        <v>12</v>
      </c>
      <c r="K1458" t="s">
        <v>3466</v>
      </c>
      <c r="L1458" t="s">
        <v>3467</v>
      </c>
      <c r="M1458">
        <v>36.709000000000003</v>
      </c>
      <c r="N1458">
        <v>25.895600000000002</v>
      </c>
      <c r="O1458" s="7">
        <v>19</v>
      </c>
      <c r="P1458" t="s">
        <v>18</v>
      </c>
      <c r="Q1458" t="s">
        <v>18</v>
      </c>
      <c r="R1458" t="s">
        <v>18</v>
      </c>
      <c r="S1458" s="7">
        <v>24</v>
      </c>
      <c r="T1458" s="7">
        <v>5</v>
      </c>
    </row>
    <row r="1459" spans="1:20" x14ac:dyDescent="0.25">
      <c r="A1459" s="6">
        <v>1458</v>
      </c>
      <c r="B1459" s="6" t="s">
        <v>4618</v>
      </c>
      <c r="C1459" s="6" t="s">
        <v>4619</v>
      </c>
      <c r="D1459" s="6" t="s">
        <v>4620</v>
      </c>
      <c r="E1459" s="6" t="str">
        <f t="shared" si="90"/>
        <v>Borrelia garinii PBr</v>
      </c>
      <c r="F1459" s="6" t="str">
        <f t="shared" si="91"/>
        <v xml:space="preserve">Borrelia </v>
      </c>
      <c r="G1459" s="6" t="str">
        <f t="shared" si="92"/>
        <v xml:space="preserve">garinii </v>
      </c>
      <c r="H1459" s="6" t="s">
        <v>4602</v>
      </c>
      <c r="I1459" t="str">
        <f t="shared" si="93"/>
        <v>garinii PBr</v>
      </c>
      <c r="J1459" t="s">
        <v>12</v>
      </c>
      <c r="K1459" t="s">
        <v>3466</v>
      </c>
      <c r="L1459" t="s">
        <v>3467</v>
      </c>
      <c r="M1459">
        <v>40.28</v>
      </c>
      <c r="N1459">
        <v>24.3918</v>
      </c>
      <c r="O1459" s="7">
        <v>26</v>
      </c>
      <c r="P1459" t="s">
        <v>18</v>
      </c>
      <c r="Q1459" t="s">
        <v>18</v>
      </c>
      <c r="R1459" t="s">
        <v>18</v>
      </c>
      <c r="S1459" s="7">
        <v>31</v>
      </c>
      <c r="T1459" s="7">
        <v>5</v>
      </c>
    </row>
    <row r="1460" spans="1:20" x14ac:dyDescent="0.25">
      <c r="A1460" s="6">
        <v>1459</v>
      </c>
      <c r="B1460" s="6" t="s">
        <v>4621</v>
      </c>
      <c r="C1460" s="6" t="s">
        <v>4622</v>
      </c>
      <c r="D1460" s="6" t="s">
        <v>4623</v>
      </c>
      <c r="E1460" s="6" t="str">
        <f t="shared" si="90"/>
        <v>Borrelia garinii PBr</v>
      </c>
      <c r="F1460" s="6" t="str">
        <f t="shared" si="91"/>
        <v xml:space="preserve">Borrelia </v>
      </c>
      <c r="G1460" s="6" t="str">
        <f t="shared" si="92"/>
        <v xml:space="preserve">garinii </v>
      </c>
      <c r="H1460" s="6" t="s">
        <v>4602</v>
      </c>
      <c r="I1460" t="str">
        <f t="shared" si="93"/>
        <v>garinii PBr</v>
      </c>
      <c r="J1460" t="s">
        <v>12</v>
      </c>
      <c r="K1460" t="s">
        <v>3466</v>
      </c>
      <c r="L1460" t="s">
        <v>3467</v>
      </c>
      <c r="M1460">
        <v>27.006</v>
      </c>
      <c r="N1460">
        <v>32.040999999999997</v>
      </c>
      <c r="O1460" s="7">
        <v>29</v>
      </c>
      <c r="P1460" t="s">
        <v>18</v>
      </c>
      <c r="Q1460" t="s">
        <v>18</v>
      </c>
      <c r="R1460" t="s">
        <v>18</v>
      </c>
      <c r="S1460" s="7">
        <v>31</v>
      </c>
      <c r="T1460" s="7">
        <v>2</v>
      </c>
    </row>
    <row r="1461" spans="1:20" x14ac:dyDescent="0.25">
      <c r="A1461" s="6">
        <v>1460</v>
      </c>
      <c r="B1461" s="6" t="s">
        <v>4624</v>
      </c>
      <c r="C1461" s="6" t="s">
        <v>4625</v>
      </c>
      <c r="D1461" s="6" t="s">
        <v>4626</v>
      </c>
      <c r="E1461" s="6" t="str">
        <f t="shared" si="90"/>
        <v>Borrelia garinii PBr</v>
      </c>
      <c r="F1461" s="6" t="str">
        <f t="shared" si="91"/>
        <v xml:space="preserve">Borrelia </v>
      </c>
      <c r="G1461" s="6" t="str">
        <f t="shared" si="92"/>
        <v xml:space="preserve">garinii </v>
      </c>
      <c r="H1461" s="6" t="s">
        <v>4602</v>
      </c>
      <c r="I1461" t="str">
        <f t="shared" si="93"/>
        <v>garinii PBr</v>
      </c>
      <c r="J1461" t="s">
        <v>12</v>
      </c>
      <c r="K1461" t="s">
        <v>3466</v>
      </c>
      <c r="L1461" t="s">
        <v>3467</v>
      </c>
      <c r="M1461">
        <v>20.872</v>
      </c>
      <c r="N1461">
        <v>24.319700000000001</v>
      </c>
      <c r="O1461" s="7">
        <v>18</v>
      </c>
      <c r="P1461" t="s">
        <v>18</v>
      </c>
      <c r="Q1461" t="s">
        <v>18</v>
      </c>
      <c r="R1461" t="s">
        <v>18</v>
      </c>
      <c r="S1461" s="7">
        <v>18</v>
      </c>
      <c r="T1461" s="7" t="s">
        <v>18</v>
      </c>
    </row>
    <row r="1462" spans="1:20" x14ac:dyDescent="0.25">
      <c r="A1462" s="6">
        <v>1461</v>
      </c>
      <c r="B1462" s="6" t="s">
        <v>4627</v>
      </c>
      <c r="C1462" s="6" t="s">
        <v>4628</v>
      </c>
      <c r="D1462" s="6" t="s">
        <v>4629</v>
      </c>
      <c r="E1462" s="6" t="str">
        <f t="shared" si="90"/>
        <v>Borrelia garinii PBr</v>
      </c>
      <c r="F1462" s="6" t="str">
        <f t="shared" si="91"/>
        <v xml:space="preserve">Borrelia </v>
      </c>
      <c r="G1462" s="6" t="str">
        <f t="shared" si="92"/>
        <v xml:space="preserve">garinii </v>
      </c>
      <c r="H1462" s="6" t="s">
        <v>4602</v>
      </c>
      <c r="I1462" t="str">
        <f t="shared" si="93"/>
        <v>garinii PBr</v>
      </c>
      <c r="J1462" t="s">
        <v>12</v>
      </c>
      <c r="K1462" t="s">
        <v>3466</v>
      </c>
      <c r="L1462" t="s">
        <v>3467</v>
      </c>
      <c r="M1462">
        <v>56.869</v>
      </c>
      <c r="N1462">
        <v>26.532900000000001</v>
      </c>
      <c r="O1462" s="7">
        <v>66</v>
      </c>
      <c r="P1462" t="s">
        <v>18</v>
      </c>
      <c r="Q1462" t="s">
        <v>18</v>
      </c>
      <c r="R1462" t="s">
        <v>18</v>
      </c>
      <c r="S1462" s="7">
        <v>67</v>
      </c>
      <c r="T1462" s="7">
        <v>1</v>
      </c>
    </row>
    <row r="1463" spans="1:20" x14ac:dyDescent="0.25">
      <c r="A1463" s="6">
        <v>1462</v>
      </c>
      <c r="B1463" s="6" t="s">
        <v>4630</v>
      </c>
      <c r="C1463" s="6" t="s">
        <v>4631</v>
      </c>
      <c r="D1463" s="6" t="s">
        <v>4632</v>
      </c>
      <c r="E1463" s="6" t="str">
        <f t="shared" si="90"/>
        <v>Borrelia garinii PBr</v>
      </c>
      <c r="F1463" s="6" t="str">
        <f t="shared" si="91"/>
        <v xml:space="preserve">Borrelia </v>
      </c>
      <c r="G1463" s="6" t="str">
        <f t="shared" si="92"/>
        <v xml:space="preserve">garinii </v>
      </c>
      <c r="H1463" s="6" t="s">
        <v>4602</v>
      </c>
      <c r="I1463" t="str">
        <f t="shared" si="93"/>
        <v>garinii PBr</v>
      </c>
      <c r="J1463" t="s">
        <v>12</v>
      </c>
      <c r="K1463" t="s">
        <v>3466</v>
      </c>
      <c r="L1463" t="s">
        <v>3467</v>
      </c>
      <c r="M1463">
        <v>34.837000000000003</v>
      </c>
      <c r="N1463">
        <v>27.821000000000002</v>
      </c>
      <c r="O1463" s="7">
        <v>18</v>
      </c>
      <c r="P1463" t="s">
        <v>18</v>
      </c>
      <c r="Q1463" t="s">
        <v>18</v>
      </c>
      <c r="R1463" t="s">
        <v>18</v>
      </c>
      <c r="S1463" s="7">
        <v>39</v>
      </c>
      <c r="T1463" s="7">
        <v>21</v>
      </c>
    </row>
    <row r="1464" spans="1:20" x14ac:dyDescent="0.25">
      <c r="A1464" s="6">
        <v>1463</v>
      </c>
      <c r="B1464" s="6" t="s">
        <v>4633</v>
      </c>
      <c r="C1464" s="6" t="s">
        <v>4634</v>
      </c>
      <c r="D1464" s="6" t="s">
        <v>4635</v>
      </c>
      <c r="E1464" s="6" t="str">
        <f t="shared" si="90"/>
        <v>Borrelia garinii PBr</v>
      </c>
      <c r="F1464" s="6" t="str">
        <f t="shared" si="91"/>
        <v xml:space="preserve">Borrelia </v>
      </c>
      <c r="G1464" s="6" t="str">
        <f t="shared" si="92"/>
        <v xml:space="preserve">garinii </v>
      </c>
      <c r="H1464" s="6" t="s">
        <v>4602</v>
      </c>
      <c r="I1464" t="str">
        <f t="shared" si="93"/>
        <v>garinii PBr</v>
      </c>
      <c r="J1464" t="s">
        <v>12</v>
      </c>
      <c r="K1464" t="s">
        <v>3466</v>
      </c>
      <c r="L1464" t="s">
        <v>3467</v>
      </c>
      <c r="M1464">
        <v>38.262</v>
      </c>
      <c r="N1464">
        <v>28.033000000000001</v>
      </c>
      <c r="O1464" s="7">
        <v>38</v>
      </c>
      <c r="P1464" t="s">
        <v>18</v>
      </c>
      <c r="Q1464" t="s">
        <v>18</v>
      </c>
      <c r="R1464" t="s">
        <v>18</v>
      </c>
      <c r="S1464" s="7">
        <v>41</v>
      </c>
      <c r="T1464" s="7">
        <v>3</v>
      </c>
    </row>
    <row r="1465" spans="1:20" x14ac:dyDescent="0.25">
      <c r="A1465" s="6">
        <v>1464</v>
      </c>
      <c r="B1465" s="6" t="s">
        <v>4637</v>
      </c>
      <c r="C1465" s="6" t="s">
        <v>4638</v>
      </c>
      <c r="D1465" s="6" t="s">
        <v>4639</v>
      </c>
      <c r="E1465" s="6" t="str">
        <f t="shared" si="90"/>
        <v>Borrelia hermsii HS1</v>
      </c>
      <c r="F1465" s="6" t="str">
        <f t="shared" si="91"/>
        <v xml:space="preserve">Borrelia </v>
      </c>
      <c r="G1465" s="6" t="str">
        <f t="shared" si="92"/>
        <v xml:space="preserve">hermsii </v>
      </c>
      <c r="H1465" s="6" t="s">
        <v>4636</v>
      </c>
      <c r="I1465" t="str">
        <f t="shared" si="93"/>
        <v>hermsii HS1</v>
      </c>
      <c r="J1465" t="s">
        <v>12</v>
      </c>
      <c r="K1465" t="s">
        <v>3466</v>
      </c>
      <c r="L1465" t="s">
        <v>3467</v>
      </c>
      <c r="M1465">
        <v>173.739</v>
      </c>
      <c r="N1465">
        <v>31.202000000000002</v>
      </c>
      <c r="O1465" s="7">
        <v>164</v>
      </c>
      <c r="P1465" t="s">
        <v>18</v>
      </c>
      <c r="Q1465" t="s">
        <v>18</v>
      </c>
      <c r="R1465" t="s">
        <v>18</v>
      </c>
      <c r="S1465" s="7">
        <v>167</v>
      </c>
      <c r="T1465" s="7">
        <v>3</v>
      </c>
    </row>
    <row r="1466" spans="1:20" x14ac:dyDescent="0.25">
      <c r="A1466" s="6">
        <v>1465</v>
      </c>
      <c r="B1466" s="6" t="s">
        <v>4641</v>
      </c>
      <c r="C1466" s="6" t="s">
        <v>4642</v>
      </c>
      <c r="D1466" s="6" t="s">
        <v>4643</v>
      </c>
      <c r="E1466" s="6" t="str">
        <f t="shared" si="90"/>
        <v>Borrelia miyamotoi LB-2001</v>
      </c>
      <c r="F1466" s="6" t="str">
        <f t="shared" si="91"/>
        <v xml:space="preserve">Borrelia </v>
      </c>
      <c r="G1466" s="6" t="str">
        <f t="shared" si="92"/>
        <v xml:space="preserve">miyamotoi </v>
      </c>
      <c r="H1466" s="6" t="s">
        <v>4640</v>
      </c>
      <c r="I1466" t="str">
        <f t="shared" si="93"/>
        <v>miyamotoi LB-2001</v>
      </c>
      <c r="J1466" t="s">
        <v>12</v>
      </c>
      <c r="K1466" t="s">
        <v>3466</v>
      </c>
      <c r="L1466" t="s">
        <v>3467</v>
      </c>
      <c r="M1466">
        <v>30.672999999999998</v>
      </c>
      <c r="N1466">
        <v>28.5854</v>
      </c>
      <c r="O1466" s="7">
        <v>24</v>
      </c>
      <c r="P1466" t="s">
        <v>18</v>
      </c>
      <c r="Q1466" t="s">
        <v>18</v>
      </c>
      <c r="R1466" t="s">
        <v>18</v>
      </c>
      <c r="S1466" s="7">
        <v>27</v>
      </c>
      <c r="T1466" s="7">
        <v>3</v>
      </c>
    </row>
    <row r="1467" spans="1:20" x14ac:dyDescent="0.25">
      <c r="A1467" s="6">
        <v>1466</v>
      </c>
      <c r="B1467" s="6" t="s">
        <v>4645</v>
      </c>
      <c r="C1467" s="6" t="s">
        <v>4646</v>
      </c>
      <c r="D1467" s="6" t="s">
        <v>4647</v>
      </c>
      <c r="E1467" s="6" t="str">
        <f t="shared" si="90"/>
        <v>Borrelia recurrentis A1</v>
      </c>
      <c r="F1467" s="6" t="str">
        <f t="shared" si="91"/>
        <v xml:space="preserve">Borrelia </v>
      </c>
      <c r="G1467" s="6" t="str">
        <f t="shared" si="92"/>
        <v xml:space="preserve">recurrentis </v>
      </c>
      <c r="H1467" s="6" t="s">
        <v>4644</v>
      </c>
      <c r="I1467" t="str">
        <f t="shared" si="93"/>
        <v>recurrentis A1</v>
      </c>
      <c r="J1467" t="s">
        <v>12</v>
      </c>
      <c r="K1467" t="s">
        <v>3466</v>
      </c>
      <c r="L1467" t="s">
        <v>3467</v>
      </c>
      <c r="M1467">
        <v>123.937</v>
      </c>
      <c r="N1467">
        <v>26.104399999999998</v>
      </c>
      <c r="O1467" s="7">
        <v>94</v>
      </c>
      <c r="P1467" t="s">
        <v>18</v>
      </c>
      <c r="Q1467" t="s">
        <v>18</v>
      </c>
      <c r="R1467" t="s">
        <v>18</v>
      </c>
      <c r="S1467" s="7">
        <v>115</v>
      </c>
      <c r="T1467" s="7">
        <v>21</v>
      </c>
    </row>
    <row r="1468" spans="1:20" x14ac:dyDescent="0.25">
      <c r="A1468" s="6">
        <v>1467</v>
      </c>
      <c r="B1468" s="6" t="s">
        <v>4648</v>
      </c>
      <c r="C1468" s="6" t="s">
        <v>4649</v>
      </c>
      <c r="D1468" s="6" t="s">
        <v>4650</v>
      </c>
      <c r="E1468" s="6" t="str">
        <f t="shared" si="90"/>
        <v>Borrelia recurrentis A1</v>
      </c>
      <c r="F1468" s="6" t="str">
        <f t="shared" si="91"/>
        <v xml:space="preserve">Borrelia </v>
      </c>
      <c r="G1468" s="6" t="str">
        <f t="shared" si="92"/>
        <v xml:space="preserve">recurrentis </v>
      </c>
      <c r="H1468" s="6" t="s">
        <v>4644</v>
      </c>
      <c r="I1468" t="str">
        <f t="shared" si="93"/>
        <v>recurrentis A1</v>
      </c>
      <c r="J1468" t="s">
        <v>12</v>
      </c>
      <c r="K1468" t="s">
        <v>3466</v>
      </c>
      <c r="L1468" t="s">
        <v>3467</v>
      </c>
      <c r="M1468">
        <v>52.771999999999998</v>
      </c>
      <c r="N1468">
        <v>28.966100000000001</v>
      </c>
      <c r="O1468" s="7">
        <v>44</v>
      </c>
      <c r="P1468" t="s">
        <v>18</v>
      </c>
      <c r="Q1468" t="s">
        <v>18</v>
      </c>
      <c r="R1468" t="s">
        <v>18</v>
      </c>
      <c r="S1468" s="7">
        <v>58</v>
      </c>
      <c r="T1468" s="7">
        <v>14</v>
      </c>
    </row>
    <row r="1469" spans="1:20" x14ac:dyDescent="0.25">
      <c r="A1469" s="6">
        <v>1468</v>
      </c>
      <c r="B1469" s="6" t="s">
        <v>4651</v>
      </c>
      <c r="C1469" s="6" t="s">
        <v>4652</v>
      </c>
      <c r="D1469" s="6" t="s">
        <v>4653</v>
      </c>
      <c r="E1469" s="6" t="str">
        <f t="shared" si="90"/>
        <v>Borrelia recurrentis A1</v>
      </c>
      <c r="F1469" s="6" t="str">
        <f t="shared" si="91"/>
        <v xml:space="preserve">Borrelia </v>
      </c>
      <c r="G1469" s="6" t="str">
        <f t="shared" si="92"/>
        <v xml:space="preserve">recurrentis </v>
      </c>
      <c r="H1469" s="6" t="s">
        <v>4644</v>
      </c>
      <c r="I1469" t="str">
        <f t="shared" si="93"/>
        <v>recurrentis A1</v>
      </c>
      <c r="J1469" t="s">
        <v>12</v>
      </c>
      <c r="K1469" t="s">
        <v>3466</v>
      </c>
      <c r="L1469" t="s">
        <v>3467</v>
      </c>
      <c r="M1469">
        <v>33.213000000000001</v>
      </c>
      <c r="N1469">
        <v>29.5396</v>
      </c>
      <c r="O1469" s="7">
        <v>23</v>
      </c>
      <c r="P1469" t="s">
        <v>18</v>
      </c>
      <c r="Q1469" t="s">
        <v>18</v>
      </c>
      <c r="R1469" t="s">
        <v>18</v>
      </c>
      <c r="S1469" s="7">
        <v>32</v>
      </c>
      <c r="T1469" s="7">
        <v>9</v>
      </c>
    </row>
    <row r="1470" spans="1:20" x14ac:dyDescent="0.25">
      <c r="A1470" s="6">
        <v>1469</v>
      </c>
      <c r="B1470" s="6" t="s">
        <v>4544</v>
      </c>
      <c r="C1470" s="6" t="s">
        <v>4654</v>
      </c>
      <c r="D1470" s="6" t="s">
        <v>4655</v>
      </c>
      <c r="E1470" s="6" t="str">
        <f t="shared" si="90"/>
        <v>Borrelia recurrentis A1</v>
      </c>
      <c r="F1470" s="6" t="str">
        <f t="shared" si="91"/>
        <v xml:space="preserve">Borrelia </v>
      </c>
      <c r="G1470" s="6" t="str">
        <f t="shared" si="92"/>
        <v xml:space="preserve">recurrentis </v>
      </c>
      <c r="H1470" s="6" t="s">
        <v>4644</v>
      </c>
      <c r="I1470" t="str">
        <f t="shared" si="93"/>
        <v>recurrentis A1</v>
      </c>
      <c r="J1470" t="s">
        <v>12</v>
      </c>
      <c r="K1470" t="s">
        <v>3466</v>
      </c>
      <c r="L1470" t="s">
        <v>3467</v>
      </c>
      <c r="M1470">
        <v>22.945</v>
      </c>
      <c r="N1470">
        <v>25.735499999999998</v>
      </c>
      <c r="O1470" s="7">
        <v>16</v>
      </c>
      <c r="P1470" t="s">
        <v>18</v>
      </c>
      <c r="Q1470" t="s">
        <v>18</v>
      </c>
      <c r="R1470" t="s">
        <v>18</v>
      </c>
      <c r="S1470" s="7">
        <v>20</v>
      </c>
      <c r="T1470" s="7">
        <v>4</v>
      </c>
    </row>
    <row r="1471" spans="1:20" x14ac:dyDescent="0.25">
      <c r="A1471" s="6">
        <v>1470</v>
      </c>
      <c r="B1471" s="6" t="s">
        <v>4656</v>
      </c>
      <c r="C1471" s="6" t="s">
        <v>4657</v>
      </c>
      <c r="D1471" s="6" t="s">
        <v>4658</v>
      </c>
      <c r="E1471" s="6" t="str">
        <f t="shared" si="90"/>
        <v>Borrelia recurrentis A1</v>
      </c>
      <c r="F1471" s="6" t="str">
        <f t="shared" si="91"/>
        <v xml:space="preserve">Borrelia </v>
      </c>
      <c r="G1471" s="6" t="str">
        <f t="shared" si="92"/>
        <v xml:space="preserve">recurrentis </v>
      </c>
      <c r="H1471" s="6" t="s">
        <v>4644</v>
      </c>
      <c r="I1471" t="str">
        <f t="shared" si="93"/>
        <v>recurrentis A1</v>
      </c>
      <c r="J1471" t="s">
        <v>12</v>
      </c>
      <c r="K1471" t="s">
        <v>3466</v>
      </c>
      <c r="L1471" t="s">
        <v>3467</v>
      </c>
      <c r="M1471">
        <v>6.1310000000000002</v>
      </c>
      <c r="N1471">
        <v>30.941099999999999</v>
      </c>
      <c r="O1471" s="7">
        <v>8</v>
      </c>
      <c r="P1471" t="s">
        <v>18</v>
      </c>
      <c r="Q1471" t="s">
        <v>18</v>
      </c>
      <c r="R1471" t="s">
        <v>18</v>
      </c>
      <c r="S1471" s="7">
        <v>8</v>
      </c>
      <c r="T1471" s="7" t="s">
        <v>18</v>
      </c>
    </row>
    <row r="1472" spans="1:20" x14ac:dyDescent="0.25">
      <c r="A1472" s="6">
        <v>1471</v>
      </c>
      <c r="B1472" s="6" t="s">
        <v>4499</v>
      </c>
      <c r="C1472" s="6" t="s">
        <v>4659</v>
      </c>
      <c r="D1472" s="6" t="s">
        <v>4660</v>
      </c>
      <c r="E1472" s="6" t="str">
        <f t="shared" si="90"/>
        <v>Borrelia recurrentis A1</v>
      </c>
      <c r="F1472" s="6" t="str">
        <f t="shared" si="91"/>
        <v xml:space="preserve">Borrelia </v>
      </c>
      <c r="G1472" s="6" t="str">
        <f t="shared" si="92"/>
        <v xml:space="preserve">recurrentis </v>
      </c>
      <c r="H1472" s="6" t="s">
        <v>4644</v>
      </c>
      <c r="I1472" t="str">
        <f t="shared" si="93"/>
        <v>recurrentis A1</v>
      </c>
      <c r="J1472" t="s">
        <v>12</v>
      </c>
      <c r="K1472" t="s">
        <v>3466</v>
      </c>
      <c r="L1472" t="s">
        <v>3467</v>
      </c>
      <c r="M1472">
        <v>35.314999999999998</v>
      </c>
      <c r="N1472">
        <v>27.2745</v>
      </c>
      <c r="O1472" s="7">
        <v>25</v>
      </c>
      <c r="P1472" t="s">
        <v>18</v>
      </c>
      <c r="Q1472" t="s">
        <v>18</v>
      </c>
      <c r="R1472" t="s">
        <v>18</v>
      </c>
      <c r="S1472" s="7">
        <v>37</v>
      </c>
      <c r="T1472" s="7">
        <v>12</v>
      </c>
    </row>
    <row r="1473" spans="1:20" x14ac:dyDescent="0.25">
      <c r="A1473" s="6">
        <v>1472</v>
      </c>
      <c r="B1473" s="6" t="s">
        <v>4661</v>
      </c>
      <c r="C1473" s="6" t="s">
        <v>4662</v>
      </c>
      <c r="D1473" s="6" t="s">
        <v>4663</v>
      </c>
      <c r="E1473" s="6" t="str">
        <f t="shared" si="90"/>
        <v>Borrelia recurrentis A1</v>
      </c>
      <c r="F1473" s="6" t="str">
        <f t="shared" si="91"/>
        <v xml:space="preserve">Borrelia </v>
      </c>
      <c r="G1473" s="6" t="str">
        <f t="shared" si="92"/>
        <v xml:space="preserve">recurrentis </v>
      </c>
      <c r="H1473" s="6" t="s">
        <v>4644</v>
      </c>
      <c r="I1473" t="str">
        <f t="shared" si="93"/>
        <v>recurrentis A1</v>
      </c>
      <c r="J1473" t="s">
        <v>12</v>
      </c>
      <c r="K1473" t="s">
        <v>3466</v>
      </c>
      <c r="L1473" t="s">
        <v>3467</v>
      </c>
      <c r="M1473">
        <v>36.869</v>
      </c>
      <c r="N1473">
        <v>29.401399999999999</v>
      </c>
      <c r="O1473" s="7">
        <v>26</v>
      </c>
      <c r="P1473" t="s">
        <v>18</v>
      </c>
      <c r="Q1473" t="s">
        <v>18</v>
      </c>
      <c r="R1473" t="s">
        <v>18</v>
      </c>
      <c r="S1473" s="7">
        <v>35</v>
      </c>
      <c r="T1473" s="7">
        <v>9</v>
      </c>
    </row>
    <row r="1474" spans="1:20" x14ac:dyDescent="0.25">
      <c r="A1474" s="6">
        <v>1473</v>
      </c>
      <c r="B1474" s="6" t="s">
        <v>4665</v>
      </c>
      <c r="C1474" s="6" t="s">
        <v>4666</v>
      </c>
      <c r="D1474" s="6" t="s">
        <v>4667</v>
      </c>
      <c r="E1474" s="6" t="str">
        <f t="shared" si="90"/>
        <v>Borrelia spielmanii A14S</v>
      </c>
      <c r="F1474" s="6" t="str">
        <f t="shared" si="91"/>
        <v xml:space="preserve">Borrelia </v>
      </c>
      <c r="G1474" s="6" t="str">
        <f t="shared" si="92"/>
        <v xml:space="preserve">spielmanii </v>
      </c>
      <c r="H1474" s="6" t="s">
        <v>4664</v>
      </c>
      <c r="I1474" t="str">
        <f t="shared" si="93"/>
        <v>spielmanii A14S</v>
      </c>
      <c r="J1474" t="s">
        <v>12</v>
      </c>
      <c r="K1474" t="s">
        <v>3466</v>
      </c>
      <c r="L1474" t="s">
        <v>3467</v>
      </c>
      <c r="M1474">
        <v>28.035</v>
      </c>
      <c r="N1474">
        <v>24.537199999999999</v>
      </c>
      <c r="O1474" s="7">
        <v>13</v>
      </c>
      <c r="P1474" t="s">
        <v>18</v>
      </c>
      <c r="Q1474" t="s">
        <v>18</v>
      </c>
      <c r="R1474" t="s">
        <v>18</v>
      </c>
      <c r="S1474" s="7">
        <v>19</v>
      </c>
      <c r="T1474" s="7">
        <v>6</v>
      </c>
    </row>
    <row r="1475" spans="1:20" x14ac:dyDescent="0.25">
      <c r="A1475" s="6">
        <v>1474</v>
      </c>
      <c r="B1475" s="6" t="s">
        <v>4668</v>
      </c>
      <c r="C1475" s="6" t="s">
        <v>4669</v>
      </c>
      <c r="D1475" s="6" t="s">
        <v>4670</v>
      </c>
      <c r="E1475" s="6" t="str">
        <f t="shared" ref="E1475:E1538" si="94">IF(IFERROR(SEARCH("'",H1475,1)=1,LOOKUP($A1475,$A:$A,H:H))=TRUE,"-",IF(IFERROR(SEARCH("[",H1475,1)=1,LOOKUP($A1475,$A:$A,H:H))=TRUE,"-",IF(EXACT(MID(H1475,1,1),MID(PROPER(H1475),1,1))=FALSE,"-",IF(MID(H1475,1,11)="Candidatus ",MID(H1475,12,100),H1475))))</f>
        <v>Borrelia spielmanii A14S</v>
      </c>
      <c r="F1475" s="6" t="str">
        <f t="shared" ref="F1475:F1538" si="95">IF(E1475="-","-",LEFT(E1475,FIND(" ",E1475,1)))</f>
        <v xml:space="preserve">Borrelia </v>
      </c>
      <c r="G1475" s="6" t="str">
        <f t="shared" ref="G1475:G1538" si="96">IF(ISERR(LEFT($I:$I,FIND(" ",$I:$I,1))),$I1475,LEFT($I:$I,FIND(" ",$I:$I,1)))</f>
        <v xml:space="preserve">spielmanii </v>
      </c>
      <c r="H1475" s="6" t="s">
        <v>4664</v>
      </c>
      <c r="I1475" t="str">
        <f t="shared" si="93"/>
        <v>spielmanii A14S</v>
      </c>
      <c r="J1475" t="s">
        <v>12</v>
      </c>
      <c r="K1475" t="s">
        <v>3466</v>
      </c>
      <c r="L1475" t="s">
        <v>3467</v>
      </c>
      <c r="M1475">
        <v>25.308</v>
      </c>
      <c r="N1475">
        <v>24.016100000000002</v>
      </c>
      <c r="O1475" s="7">
        <v>21</v>
      </c>
      <c r="P1475" t="s">
        <v>18</v>
      </c>
      <c r="Q1475" t="s">
        <v>18</v>
      </c>
      <c r="R1475" t="s">
        <v>18</v>
      </c>
      <c r="S1475" s="7">
        <v>23</v>
      </c>
      <c r="T1475" s="7">
        <v>2</v>
      </c>
    </row>
    <row r="1476" spans="1:20" x14ac:dyDescent="0.25">
      <c r="A1476" s="6">
        <v>1475</v>
      </c>
      <c r="B1476" s="6" t="s">
        <v>4671</v>
      </c>
      <c r="C1476" s="6" t="s">
        <v>4672</v>
      </c>
      <c r="D1476" s="6" t="s">
        <v>4673</v>
      </c>
      <c r="E1476" s="6" t="str">
        <f t="shared" si="94"/>
        <v>Borrelia spielmanii A14S</v>
      </c>
      <c r="F1476" s="6" t="str">
        <f t="shared" si="95"/>
        <v xml:space="preserve">Borrelia </v>
      </c>
      <c r="G1476" s="6" t="str">
        <f t="shared" si="96"/>
        <v xml:space="preserve">spielmanii </v>
      </c>
      <c r="H1476" s="6" t="s">
        <v>4664</v>
      </c>
      <c r="I1476" t="str">
        <f t="shared" si="93"/>
        <v>spielmanii A14S</v>
      </c>
      <c r="J1476" t="s">
        <v>12</v>
      </c>
      <c r="K1476" t="s">
        <v>3466</v>
      </c>
      <c r="L1476" t="s">
        <v>3467</v>
      </c>
      <c r="M1476">
        <v>20.931999999999999</v>
      </c>
      <c r="N1476">
        <v>23.600200000000001</v>
      </c>
      <c r="O1476" s="7">
        <v>15</v>
      </c>
      <c r="P1476" t="s">
        <v>18</v>
      </c>
      <c r="Q1476" t="s">
        <v>18</v>
      </c>
      <c r="R1476" t="s">
        <v>18</v>
      </c>
      <c r="S1476" s="7">
        <v>20</v>
      </c>
      <c r="T1476" s="7">
        <v>5</v>
      </c>
    </row>
    <row r="1477" spans="1:20" x14ac:dyDescent="0.25">
      <c r="A1477" s="6">
        <v>1476</v>
      </c>
      <c r="B1477" s="6" t="s">
        <v>4674</v>
      </c>
      <c r="C1477" s="6" t="s">
        <v>4675</v>
      </c>
      <c r="D1477" s="6" t="s">
        <v>4676</v>
      </c>
      <c r="E1477" s="6" t="str">
        <f t="shared" si="94"/>
        <v>Borrelia spielmanii A14S</v>
      </c>
      <c r="F1477" s="6" t="str">
        <f t="shared" si="95"/>
        <v xml:space="preserve">Borrelia </v>
      </c>
      <c r="G1477" s="6" t="str">
        <f t="shared" si="96"/>
        <v xml:space="preserve">spielmanii </v>
      </c>
      <c r="H1477" s="6" t="s">
        <v>4664</v>
      </c>
      <c r="I1477" t="str">
        <f t="shared" si="93"/>
        <v>spielmanii A14S</v>
      </c>
      <c r="J1477" t="s">
        <v>12</v>
      </c>
      <c r="K1477" t="s">
        <v>3466</v>
      </c>
      <c r="L1477" t="s">
        <v>3467</v>
      </c>
      <c r="M1477">
        <v>56.055</v>
      </c>
      <c r="N1477">
        <v>27.0627</v>
      </c>
      <c r="O1477" s="7">
        <v>67</v>
      </c>
      <c r="P1477" t="s">
        <v>18</v>
      </c>
      <c r="Q1477" t="s">
        <v>18</v>
      </c>
      <c r="R1477" t="s">
        <v>18</v>
      </c>
      <c r="S1477" s="7">
        <v>67</v>
      </c>
      <c r="T1477" s="7" t="s">
        <v>18</v>
      </c>
    </row>
    <row r="1478" spans="1:20" x14ac:dyDescent="0.25">
      <c r="A1478" s="6">
        <v>1477</v>
      </c>
      <c r="B1478" s="6" t="s">
        <v>4677</v>
      </c>
      <c r="C1478" s="6" t="s">
        <v>4678</v>
      </c>
      <c r="D1478" s="6" t="s">
        <v>4679</v>
      </c>
      <c r="E1478" s="6" t="str">
        <f t="shared" si="94"/>
        <v>Borrelia spielmanii A14S</v>
      </c>
      <c r="F1478" s="6" t="str">
        <f t="shared" si="95"/>
        <v xml:space="preserve">Borrelia </v>
      </c>
      <c r="G1478" s="6" t="str">
        <f t="shared" si="96"/>
        <v xml:space="preserve">spielmanii </v>
      </c>
      <c r="H1478" s="6" t="s">
        <v>4664</v>
      </c>
      <c r="I1478" t="str">
        <f t="shared" si="93"/>
        <v>spielmanii A14S</v>
      </c>
      <c r="J1478" t="s">
        <v>12</v>
      </c>
      <c r="K1478" t="s">
        <v>3466</v>
      </c>
      <c r="L1478" t="s">
        <v>3467</v>
      </c>
      <c r="M1478">
        <v>24.827999999999999</v>
      </c>
      <c r="N1478">
        <v>30.038699999999999</v>
      </c>
      <c r="O1478" s="7">
        <v>19</v>
      </c>
      <c r="P1478" t="s">
        <v>18</v>
      </c>
      <c r="Q1478" t="s">
        <v>18</v>
      </c>
      <c r="R1478" t="s">
        <v>18</v>
      </c>
      <c r="S1478" s="7">
        <v>23</v>
      </c>
      <c r="T1478" s="7">
        <v>4</v>
      </c>
    </row>
    <row r="1479" spans="1:20" x14ac:dyDescent="0.25">
      <c r="A1479" s="6">
        <v>1478</v>
      </c>
      <c r="B1479" s="6" t="s">
        <v>4680</v>
      </c>
      <c r="C1479" s="6" t="s">
        <v>4681</v>
      </c>
      <c r="D1479" s="6" t="s">
        <v>4682</v>
      </c>
      <c r="E1479" s="6" t="str">
        <f t="shared" si="94"/>
        <v>Borrelia spielmanii A14S</v>
      </c>
      <c r="F1479" s="6" t="str">
        <f t="shared" si="95"/>
        <v xml:space="preserve">Borrelia </v>
      </c>
      <c r="G1479" s="6" t="str">
        <f t="shared" si="96"/>
        <v xml:space="preserve">spielmanii </v>
      </c>
      <c r="H1479" s="6" t="s">
        <v>4664</v>
      </c>
      <c r="I1479" t="str">
        <f t="shared" si="93"/>
        <v>spielmanii A14S</v>
      </c>
      <c r="J1479" t="s">
        <v>12</v>
      </c>
      <c r="K1479" t="s">
        <v>3466</v>
      </c>
      <c r="L1479" t="s">
        <v>3467</v>
      </c>
      <c r="M1479">
        <v>26.216999999999999</v>
      </c>
      <c r="N1479">
        <v>25.788599999999999</v>
      </c>
      <c r="O1479" s="7">
        <v>26</v>
      </c>
      <c r="P1479" t="s">
        <v>18</v>
      </c>
      <c r="Q1479" t="s">
        <v>18</v>
      </c>
      <c r="R1479" t="s">
        <v>18</v>
      </c>
      <c r="S1479" s="7">
        <v>26</v>
      </c>
      <c r="T1479" s="7" t="s">
        <v>18</v>
      </c>
    </row>
    <row r="1480" spans="1:20" x14ac:dyDescent="0.25">
      <c r="A1480" s="6">
        <v>1479</v>
      </c>
      <c r="B1480" s="6" t="s">
        <v>4683</v>
      </c>
      <c r="C1480" s="6" t="s">
        <v>4684</v>
      </c>
      <c r="D1480" s="6" t="s">
        <v>4685</v>
      </c>
      <c r="E1480" s="6" t="str">
        <f t="shared" si="94"/>
        <v>Borrelia spielmanii A14S</v>
      </c>
      <c r="F1480" s="6" t="str">
        <f t="shared" si="95"/>
        <v xml:space="preserve">Borrelia </v>
      </c>
      <c r="G1480" s="6" t="str">
        <f t="shared" si="96"/>
        <v xml:space="preserve">spielmanii </v>
      </c>
      <c r="H1480" s="6" t="s">
        <v>4664</v>
      </c>
      <c r="I1480" t="str">
        <f t="shared" si="93"/>
        <v>spielmanii A14S</v>
      </c>
      <c r="J1480" t="s">
        <v>12</v>
      </c>
      <c r="K1480" t="s">
        <v>3466</v>
      </c>
      <c r="L1480" t="s">
        <v>3467</v>
      </c>
      <c r="M1480">
        <v>29.428999999999998</v>
      </c>
      <c r="N1480">
        <v>23.456499999999998</v>
      </c>
      <c r="O1480" s="7">
        <v>17</v>
      </c>
      <c r="P1480" t="s">
        <v>18</v>
      </c>
      <c r="Q1480" t="s">
        <v>18</v>
      </c>
      <c r="R1480" t="s">
        <v>18</v>
      </c>
      <c r="S1480" s="7">
        <v>21</v>
      </c>
      <c r="T1480" s="7">
        <v>4</v>
      </c>
    </row>
    <row r="1481" spans="1:20" x14ac:dyDescent="0.25">
      <c r="A1481" s="6">
        <v>1480</v>
      </c>
      <c r="B1481" s="6" t="s">
        <v>4686</v>
      </c>
      <c r="C1481" s="6" t="s">
        <v>4687</v>
      </c>
      <c r="D1481" s="6" t="s">
        <v>4688</v>
      </c>
      <c r="E1481" s="6" t="str">
        <f t="shared" si="94"/>
        <v>Borrelia spielmanii A14S</v>
      </c>
      <c r="F1481" s="6" t="str">
        <f t="shared" si="95"/>
        <v xml:space="preserve">Borrelia </v>
      </c>
      <c r="G1481" s="6" t="str">
        <f t="shared" si="96"/>
        <v xml:space="preserve">spielmanii </v>
      </c>
      <c r="H1481" s="6" t="s">
        <v>4664</v>
      </c>
      <c r="I1481" t="str">
        <f t="shared" si="93"/>
        <v>spielmanii A14S</v>
      </c>
      <c r="J1481" t="s">
        <v>12</v>
      </c>
      <c r="K1481" t="s">
        <v>3466</v>
      </c>
      <c r="L1481" t="s">
        <v>3467</v>
      </c>
      <c r="M1481">
        <v>30.184999999999999</v>
      </c>
      <c r="N1481">
        <v>24.648</v>
      </c>
      <c r="O1481" s="7">
        <v>16</v>
      </c>
      <c r="P1481" t="s">
        <v>18</v>
      </c>
      <c r="Q1481" t="s">
        <v>18</v>
      </c>
      <c r="R1481" t="s">
        <v>18</v>
      </c>
      <c r="S1481" s="7">
        <v>28</v>
      </c>
      <c r="T1481" s="7">
        <v>12</v>
      </c>
    </row>
    <row r="1482" spans="1:20" x14ac:dyDescent="0.25">
      <c r="A1482" s="6">
        <v>1481</v>
      </c>
      <c r="B1482" s="6" t="s">
        <v>4690</v>
      </c>
      <c r="C1482" s="6" t="s">
        <v>4691</v>
      </c>
      <c r="D1482" s="6" t="s">
        <v>4692</v>
      </c>
      <c r="E1482" s="6" t="str">
        <f t="shared" si="94"/>
        <v>Borrelia turicatae 91E135</v>
      </c>
      <c r="F1482" s="6" t="str">
        <f t="shared" si="95"/>
        <v xml:space="preserve">Borrelia </v>
      </c>
      <c r="G1482" s="6" t="str">
        <f t="shared" si="96"/>
        <v xml:space="preserve">turicatae </v>
      </c>
      <c r="H1482" s="6" t="s">
        <v>4689</v>
      </c>
      <c r="I1482" t="str">
        <f t="shared" si="93"/>
        <v>turicatae 91E135</v>
      </c>
      <c r="J1482" t="s">
        <v>12</v>
      </c>
      <c r="K1482" t="s">
        <v>3466</v>
      </c>
      <c r="L1482" t="s">
        <v>3467</v>
      </c>
      <c r="M1482">
        <v>148.49700000000001</v>
      </c>
      <c r="N1482">
        <v>29.242999999999999</v>
      </c>
      <c r="O1482" s="7">
        <v>154</v>
      </c>
      <c r="P1482" t="s">
        <v>18</v>
      </c>
      <c r="Q1482" t="s">
        <v>18</v>
      </c>
      <c r="R1482" t="s">
        <v>18</v>
      </c>
      <c r="S1482" s="7">
        <v>154</v>
      </c>
      <c r="T1482" s="7" t="s">
        <v>18</v>
      </c>
    </row>
    <row r="1483" spans="1:20" x14ac:dyDescent="0.25">
      <c r="A1483" s="6">
        <v>1482</v>
      </c>
      <c r="B1483" s="6" t="s">
        <v>3495</v>
      </c>
      <c r="C1483" s="6" t="s">
        <v>4694</v>
      </c>
      <c r="D1483" s="6" t="s">
        <v>4695</v>
      </c>
      <c r="E1483" s="6" t="str">
        <f t="shared" si="94"/>
        <v>Borrelia valaisiana Tom4006</v>
      </c>
      <c r="F1483" s="6" t="str">
        <f t="shared" si="95"/>
        <v xml:space="preserve">Borrelia </v>
      </c>
      <c r="G1483" s="6" t="str">
        <f t="shared" si="96"/>
        <v xml:space="preserve">valaisiana </v>
      </c>
      <c r="H1483" s="6" t="s">
        <v>4693</v>
      </c>
      <c r="I1483" t="str">
        <f t="shared" si="93"/>
        <v>valaisiana Tom4006</v>
      </c>
      <c r="J1483" t="s">
        <v>12</v>
      </c>
      <c r="K1483" t="s">
        <v>3466</v>
      </c>
      <c r="L1483" t="s">
        <v>3467</v>
      </c>
      <c r="M1483">
        <v>53.97</v>
      </c>
      <c r="N1483">
        <v>27.448599999999999</v>
      </c>
      <c r="O1483" s="7">
        <v>63</v>
      </c>
      <c r="P1483" t="s">
        <v>18</v>
      </c>
      <c r="Q1483" t="s">
        <v>18</v>
      </c>
      <c r="R1483" t="s">
        <v>18</v>
      </c>
      <c r="S1483" s="7">
        <v>64</v>
      </c>
      <c r="T1483" s="7">
        <v>1</v>
      </c>
    </row>
    <row r="1484" spans="1:20" x14ac:dyDescent="0.25">
      <c r="A1484" s="6">
        <v>1483</v>
      </c>
      <c r="B1484" s="6" t="s">
        <v>3468</v>
      </c>
      <c r="C1484" s="6" t="s">
        <v>4696</v>
      </c>
      <c r="D1484" s="6" t="s">
        <v>4697</v>
      </c>
      <c r="E1484" s="6" t="str">
        <f t="shared" si="94"/>
        <v>Borrelia valaisiana Tom4006</v>
      </c>
      <c r="F1484" s="6" t="str">
        <f t="shared" si="95"/>
        <v xml:space="preserve">Borrelia </v>
      </c>
      <c r="G1484" s="6" t="str">
        <f t="shared" si="96"/>
        <v xml:space="preserve">valaisiana </v>
      </c>
      <c r="H1484" s="6" t="s">
        <v>4693</v>
      </c>
      <c r="I1484" t="str">
        <f t="shared" si="93"/>
        <v>valaisiana Tom4006</v>
      </c>
      <c r="J1484" t="s">
        <v>12</v>
      </c>
      <c r="K1484" t="s">
        <v>3466</v>
      </c>
      <c r="L1484" t="s">
        <v>3467</v>
      </c>
      <c r="M1484">
        <v>26.565000000000001</v>
      </c>
      <c r="N1484">
        <v>25.695499999999999</v>
      </c>
      <c r="O1484" s="7">
        <v>25</v>
      </c>
      <c r="P1484" t="s">
        <v>18</v>
      </c>
      <c r="Q1484" t="s">
        <v>18</v>
      </c>
      <c r="R1484" t="s">
        <v>18</v>
      </c>
      <c r="S1484" s="7">
        <v>26</v>
      </c>
      <c r="T1484" s="7">
        <v>1</v>
      </c>
    </row>
    <row r="1485" spans="1:20" x14ac:dyDescent="0.25">
      <c r="A1485" s="6">
        <v>1484</v>
      </c>
      <c r="B1485" s="6" t="s">
        <v>4699</v>
      </c>
      <c r="C1485" s="6" t="s">
        <v>4700</v>
      </c>
      <c r="D1485" s="6" t="s">
        <v>4701</v>
      </c>
      <c r="E1485" s="6" t="str">
        <f t="shared" si="94"/>
        <v>Borrelia valaisiana VS116</v>
      </c>
      <c r="F1485" s="6" t="str">
        <f t="shared" si="95"/>
        <v xml:space="preserve">Borrelia </v>
      </c>
      <c r="G1485" s="6" t="str">
        <f t="shared" si="96"/>
        <v xml:space="preserve">valaisiana </v>
      </c>
      <c r="H1485" s="6" t="s">
        <v>4698</v>
      </c>
      <c r="I1485" t="str">
        <f t="shared" si="93"/>
        <v>valaisiana VS116</v>
      </c>
      <c r="J1485" t="s">
        <v>12</v>
      </c>
      <c r="K1485" t="s">
        <v>3466</v>
      </c>
      <c r="L1485" t="s">
        <v>3467</v>
      </c>
      <c r="M1485">
        <v>53.953000000000003</v>
      </c>
      <c r="N1485">
        <v>27.4406</v>
      </c>
      <c r="O1485" s="7">
        <v>63</v>
      </c>
      <c r="P1485" t="s">
        <v>18</v>
      </c>
      <c r="Q1485" t="s">
        <v>18</v>
      </c>
      <c r="R1485" t="s">
        <v>18</v>
      </c>
      <c r="S1485" s="7">
        <v>64</v>
      </c>
      <c r="T1485" s="7">
        <v>1</v>
      </c>
    </row>
    <row r="1486" spans="1:20" x14ac:dyDescent="0.25">
      <c r="A1486" s="6">
        <v>1485</v>
      </c>
      <c r="B1486" s="6" t="s">
        <v>4702</v>
      </c>
      <c r="C1486" s="6" t="s">
        <v>4703</v>
      </c>
      <c r="D1486" s="6" t="s">
        <v>4704</v>
      </c>
      <c r="E1486" s="6" t="str">
        <f t="shared" si="94"/>
        <v>Borrelia valaisiana VS116</v>
      </c>
      <c r="F1486" s="6" t="str">
        <f t="shared" si="95"/>
        <v xml:space="preserve">Borrelia </v>
      </c>
      <c r="G1486" s="6" t="str">
        <f t="shared" si="96"/>
        <v xml:space="preserve">valaisiana </v>
      </c>
      <c r="H1486" s="6" t="s">
        <v>4698</v>
      </c>
      <c r="I1486" t="str">
        <f t="shared" si="93"/>
        <v>valaisiana VS116</v>
      </c>
      <c r="J1486" t="s">
        <v>12</v>
      </c>
      <c r="K1486" t="s">
        <v>3466</v>
      </c>
      <c r="L1486" t="s">
        <v>3467</v>
      </c>
      <c r="M1486">
        <v>27.731999999999999</v>
      </c>
      <c r="N1486">
        <v>28.504999999999999</v>
      </c>
      <c r="O1486" s="7">
        <v>38</v>
      </c>
      <c r="P1486" t="s">
        <v>18</v>
      </c>
      <c r="Q1486" t="s">
        <v>18</v>
      </c>
      <c r="R1486" t="s">
        <v>18</v>
      </c>
      <c r="S1486" s="7">
        <v>38</v>
      </c>
      <c r="T1486" s="7" t="s">
        <v>18</v>
      </c>
    </row>
    <row r="1487" spans="1:20" x14ac:dyDescent="0.25">
      <c r="A1487" s="6">
        <v>1486</v>
      </c>
      <c r="B1487" s="6" t="s">
        <v>4705</v>
      </c>
      <c r="C1487" s="6" t="s">
        <v>4706</v>
      </c>
      <c r="D1487" s="6" t="s">
        <v>4707</v>
      </c>
      <c r="E1487" s="6" t="str">
        <f t="shared" si="94"/>
        <v>Borrelia valaisiana VS116</v>
      </c>
      <c r="F1487" s="6" t="str">
        <f t="shared" si="95"/>
        <v xml:space="preserve">Borrelia </v>
      </c>
      <c r="G1487" s="6" t="str">
        <f t="shared" si="96"/>
        <v xml:space="preserve">valaisiana </v>
      </c>
      <c r="H1487" s="6" t="s">
        <v>4698</v>
      </c>
      <c r="I1487" t="str">
        <f t="shared" si="93"/>
        <v>valaisiana VS116</v>
      </c>
      <c r="J1487" t="s">
        <v>12</v>
      </c>
      <c r="K1487" t="s">
        <v>3466</v>
      </c>
      <c r="L1487" t="s">
        <v>3467</v>
      </c>
      <c r="M1487">
        <v>27.367000000000001</v>
      </c>
      <c r="N1487">
        <v>25.508800000000001</v>
      </c>
      <c r="O1487" s="7">
        <v>14</v>
      </c>
      <c r="P1487" t="s">
        <v>18</v>
      </c>
      <c r="Q1487" t="s">
        <v>18</v>
      </c>
      <c r="R1487" t="s">
        <v>18</v>
      </c>
      <c r="S1487" s="7">
        <v>31</v>
      </c>
      <c r="T1487" s="7">
        <v>17</v>
      </c>
    </row>
    <row r="1488" spans="1:20" x14ac:dyDescent="0.25">
      <c r="A1488" s="6">
        <v>1487</v>
      </c>
      <c r="B1488" s="6" t="s">
        <v>4708</v>
      </c>
      <c r="C1488" s="6" t="s">
        <v>4709</v>
      </c>
      <c r="D1488" s="6" t="s">
        <v>4710</v>
      </c>
      <c r="E1488" s="6" t="str">
        <f t="shared" si="94"/>
        <v>Borrelia valaisiana VS116</v>
      </c>
      <c r="F1488" s="6" t="str">
        <f t="shared" si="95"/>
        <v xml:space="preserve">Borrelia </v>
      </c>
      <c r="G1488" s="6" t="str">
        <f t="shared" si="96"/>
        <v xml:space="preserve">valaisiana </v>
      </c>
      <c r="H1488" s="6" t="s">
        <v>4698</v>
      </c>
      <c r="I1488" t="str">
        <f t="shared" si="93"/>
        <v>valaisiana VS116</v>
      </c>
      <c r="J1488" t="s">
        <v>12</v>
      </c>
      <c r="K1488" t="s">
        <v>3466</v>
      </c>
      <c r="L1488" t="s">
        <v>3467</v>
      </c>
      <c r="M1488">
        <v>23.419</v>
      </c>
      <c r="N1488">
        <v>28.566500000000001</v>
      </c>
      <c r="O1488" s="7">
        <v>24</v>
      </c>
      <c r="P1488" t="s">
        <v>18</v>
      </c>
      <c r="Q1488" t="s">
        <v>18</v>
      </c>
      <c r="R1488" t="s">
        <v>18</v>
      </c>
      <c r="S1488" s="7">
        <v>33</v>
      </c>
      <c r="T1488" s="7">
        <v>9</v>
      </c>
    </row>
    <row r="1489" spans="1:20" x14ac:dyDescent="0.25">
      <c r="A1489" s="6">
        <v>1488</v>
      </c>
      <c r="B1489" s="6" t="s">
        <v>4711</v>
      </c>
      <c r="C1489" s="6" t="s">
        <v>4712</v>
      </c>
      <c r="D1489" s="6" t="s">
        <v>4713</v>
      </c>
      <c r="E1489" s="6" t="str">
        <f t="shared" si="94"/>
        <v>Borrelia valaisiana VS116</v>
      </c>
      <c r="F1489" s="6" t="str">
        <f t="shared" si="95"/>
        <v xml:space="preserve">Borrelia </v>
      </c>
      <c r="G1489" s="6" t="str">
        <f t="shared" si="96"/>
        <v xml:space="preserve">valaisiana </v>
      </c>
      <c r="H1489" s="6" t="s">
        <v>4698</v>
      </c>
      <c r="I1489" t="str">
        <f t="shared" si="93"/>
        <v>valaisiana VS116</v>
      </c>
      <c r="J1489" t="s">
        <v>12</v>
      </c>
      <c r="K1489" t="s">
        <v>3466</v>
      </c>
      <c r="L1489" t="s">
        <v>3467</v>
      </c>
      <c r="M1489">
        <v>9.4740000000000002</v>
      </c>
      <c r="N1489">
        <v>23.432600000000001</v>
      </c>
      <c r="O1489" s="7">
        <v>9</v>
      </c>
      <c r="P1489" t="s">
        <v>18</v>
      </c>
      <c r="Q1489" t="s">
        <v>18</v>
      </c>
      <c r="R1489" t="s">
        <v>18</v>
      </c>
      <c r="S1489" s="7">
        <v>10</v>
      </c>
      <c r="T1489" s="7">
        <v>1</v>
      </c>
    </row>
    <row r="1490" spans="1:20" x14ac:dyDescent="0.25">
      <c r="A1490" s="6">
        <v>1489</v>
      </c>
      <c r="B1490" s="6" t="s">
        <v>4714</v>
      </c>
      <c r="C1490" s="6" t="s">
        <v>4715</v>
      </c>
      <c r="D1490" s="6" t="s">
        <v>4716</v>
      </c>
      <c r="E1490" s="6" t="str">
        <f t="shared" si="94"/>
        <v>Borrelia valaisiana VS116</v>
      </c>
      <c r="F1490" s="6" t="str">
        <f t="shared" si="95"/>
        <v xml:space="preserve">Borrelia </v>
      </c>
      <c r="G1490" s="6" t="str">
        <f t="shared" si="96"/>
        <v xml:space="preserve">valaisiana </v>
      </c>
      <c r="H1490" s="6" t="s">
        <v>4698</v>
      </c>
      <c r="I1490" t="str">
        <f t="shared" si="93"/>
        <v>valaisiana VS116</v>
      </c>
      <c r="J1490" t="s">
        <v>12</v>
      </c>
      <c r="K1490" t="s">
        <v>3466</v>
      </c>
      <c r="L1490" t="s">
        <v>3467</v>
      </c>
      <c r="M1490">
        <v>23.914000000000001</v>
      </c>
      <c r="N1490">
        <v>24.450099999999999</v>
      </c>
      <c r="O1490" s="7">
        <v>12</v>
      </c>
      <c r="P1490" t="s">
        <v>18</v>
      </c>
      <c r="Q1490" t="s">
        <v>18</v>
      </c>
      <c r="R1490" t="s">
        <v>18</v>
      </c>
      <c r="S1490" s="7">
        <v>18</v>
      </c>
      <c r="T1490" s="7">
        <v>6</v>
      </c>
    </row>
    <row r="1491" spans="1:20" x14ac:dyDescent="0.25">
      <c r="A1491" s="6">
        <v>1490</v>
      </c>
      <c r="B1491" s="6" t="s">
        <v>4717</v>
      </c>
      <c r="C1491" s="6" t="s">
        <v>4718</v>
      </c>
      <c r="D1491" s="6" t="s">
        <v>4719</v>
      </c>
      <c r="E1491" s="6" t="str">
        <f t="shared" si="94"/>
        <v>Borrelia valaisiana VS116</v>
      </c>
      <c r="F1491" s="6" t="str">
        <f t="shared" si="95"/>
        <v xml:space="preserve">Borrelia </v>
      </c>
      <c r="G1491" s="6" t="str">
        <f t="shared" si="96"/>
        <v xml:space="preserve">valaisiana </v>
      </c>
      <c r="H1491" s="6" t="s">
        <v>4698</v>
      </c>
      <c r="I1491" t="str">
        <f t="shared" si="93"/>
        <v>valaisiana VS116</v>
      </c>
      <c r="J1491" t="s">
        <v>12</v>
      </c>
      <c r="K1491" t="s">
        <v>3466</v>
      </c>
      <c r="L1491" t="s">
        <v>3467</v>
      </c>
      <c r="M1491">
        <v>32.795000000000002</v>
      </c>
      <c r="N1491">
        <v>24.439699999999998</v>
      </c>
      <c r="O1491" s="7">
        <v>24</v>
      </c>
      <c r="P1491" t="s">
        <v>18</v>
      </c>
      <c r="Q1491" t="s">
        <v>18</v>
      </c>
      <c r="R1491" t="s">
        <v>18</v>
      </c>
      <c r="S1491" s="7">
        <v>32</v>
      </c>
      <c r="T1491" s="7">
        <v>8</v>
      </c>
    </row>
    <row r="1492" spans="1:20" x14ac:dyDescent="0.25">
      <c r="A1492" s="6">
        <v>1491</v>
      </c>
      <c r="B1492" s="6" t="s">
        <v>4720</v>
      </c>
      <c r="C1492" s="6" t="s">
        <v>4721</v>
      </c>
      <c r="D1492" s="6" t="s">
        <v>4722</v>
      </c>
      <c r="E1492" s="6" t="str">
        <f t="shared" si="94"/>
        <v>Borrelia valaisiana VS116</v>
      </c>
      <c r="F1492" s="6" t="str">
        <f t="shared" si="95"/>
        <v xml:space="preserve">Borrelia </v>
      </c>
      <c r="G1492" s="6" t="str">
        <f t="shared" si="96"/>
        <v xml:space="preserve">valaisiana </v>
      </c>
      <c r="H1492" s="6" t="s">
        <v>4698</v>
      </c>
      <c r="I1492" t="str">
        <f t="shared" si="93"/>
        <v>valaisiana VS116</v>
      </c>
      <c r="J1492" t="s">
        <v>12</v>
      </c>
      <c r="K1492" t="s">
        <v>3466</v>
      </c>
      <c r="L1492" t="s">
        <v>3467</v>
      </c>
      <c r="M1492">
        <v>26.875</v>
      </c>
      <c r="N1492">
        <v>25.678100000000001</v>
      </c>
      <c r="O1492" s="7">
        <v>25</v>
      </c>
      <c r="P1492" t="s">
        <v>18</v>
      </c>
      <c r="Q1492" t="s">
        <v>18</v>
      </c>
      <c r="R1492" t="s">
        <v>18</v>
      </c>
      <c r="S1492" s="7">
        <v>26</v>
      </c>
      <c r="T1492" s="7">
        <v>1</v>
      </c>
    </row>
    <row r="1493" spans="1:20" x14ac:dyDescent="0.25">
      <c r="A1493" s="6">
        <v>1492</v>
      </c>
      <c r="B1493" s="6" t="s">
        <v>4723</v>
      </c>
      <c r="C1493" s="6" t="s">
        <v>4724</v>
      </c>
      <c r="D1493" s="6" t="s">
        <v>4725</v>
      </c>
      <c r="E1493" s="6" t="str">
        <f t="shared" si="94"/>
        <v>Borrelia valaisiana VS116</v>
      </c>
      <c r="F1493" s="6" t="str">
        <f t="shared" si="95"/>
        <v xml:space="preserve">Borrelia </v>
      </c>
      <c r="G1493" s="6" t="str">
        <f t="shared" si="96"/>
        <v xml:space="preserve">valaisiana </v>
      </c>
      <c r="H1493" s="6" t="s">
        <v>4698</v>
      </c>
      <c r="I1493" t="str">
        <f t="shared" si="93"/>
        <v>valaisiana VS116</v>
      </c>
      <c r="J1493" t="s">
        <v>12</v>
      </c>
      <c r="K1493" t="s">
        <v>3466</v>
      </c>
      <c r="L1493" t="s">
        <v>3467</v>
      </c>
      <c r="M1493">
        <v>81.995000000000005</v>
      </c>
      <c r="N1493">
        <v>25.0564</v>
      </c>
      <c r="O1493" s="7">
        <v>49</v>
      </c>
      <c r="P1493" t="s">
        <v>18</v>
      </c>
      <c r="Q1493" t="s">
        <v>18</v>
      </c>
      <c r="R1493" t="s">
        <v>18</v>
      </c>
      <c r="S1493" s="7">
        <v>76</v>
      </c>
      <c r="T1493" s="7">
        <v>27</v>
      </c>
    </row>
    <row r="1494" spans="1:20" x14ac:dyDescent="0.25">
      <c r="A1494" s="6">
        <v>1493</v>
      </c>
      <c r="B1494" s="6" t="s">
        <v>4726</v>
      </c>
      <c r="C1494" s="6" t="s">
        <v>4727</v>
      </c>
      <c r="D1494" s="6" t="s">
        <v>4728</v>
      </c>
      <c r="E1494" s="6" t="str">
        <f t="shared" si="94"/>
        <v>Borrelia valaisiana VS116</v>
      </c>
      <c r="F1494" s="6" t="str">
        <f t="shared" si="95"/>
        <v xml:space="preserve">Borrelia </v>
      </c>
      <c r="G1494" s="6" t="str">
        <f t="shared" si="96"/>
        <v xml:space="preserve">valaisiana </v>
      </c>
      <c r="H1494" s="6" t="s">
        <v>4698</v>
      </c>
      <c r="I1494" t="str">
        <f t="shared" si="93"/>
        <v>valaisiana VS116</v>
      </c>
      <c r="J1494" t="s">
        <v>12</v>
      </c>
      <c r="K1494" t="s">
        <v>3466</v>
      </c>
      <c r="L1494" t="s">
        <v>3467</v>
      </c>
      <c r="M1494">
        <v>18.021999999999998</v>
      </c>
      <c r="N1494">
        <v>26.040400000000002</v>
      </c>
      <c r="O1494" s="7">
        <v>17</v>
      </c>
      <c r="P1494" t="s">
        <v>18</v>
      </c>
      <c r="Q1494" t="s">
        <v>18</v>
      </c>
      <c r="R1494" t="s">
        <v>18</v>
      </c>
      <c r="S1494" s="7">
        <v>18</v>
      </c>
      <c r="T1494" s="7">
        <v>1</v>
      </c>
    </row>
    <row r="1495" spans="1:20" x14ac:dyDescent="0.25">
      <c r="A1495" s="6">
        <v>1494</v>
      </c>
      <c r="B1495" s="6" t="s">
        <v>4729</v>
      </c>
      <c r="C1495" s="6" t="s">
        <v>4730</v>
      </c>
      <c r="D1495" s="6" t="s">
        <v>4731</v>
      </c>
      <c r="E1495" s="6" t="str">
        <f t="shared" si="94"/>
        <v>Borrelia valaisiana VS116</v>
      </c>
      <c r="F1495" s="6" t="str">
        <f t="shared" si="95"/>
        <v xml:space="preserve">Borrelia </v>
      </c>
      <c r="G1495" s="6" t="str">
        <f t="shared" si="96"/>
        <v xml:space="preserve">valaisiana </v>
      </c>
      <c r="H1495" s="6" t="s">
        <v>4698</v>
      </c>
      <c r="I1495" t="str">
        <f t="shared" si="93"/>
        <v>valaisiana VS116</v>
      </c>
      <c r="J1495" t="s">
        <v>12</v>
      </c>
      <c r="K1495" t="s">
        <v>3466</v>
      </c>
      <c r="L1495" t="s">
        <v>3467</v>
      </c>
      <c r="M1495">
        <v>20.024000000000001</v>
      </c>
      <c r="N1495">
        <v>23.232099999999999</v>
      </c>
      <c r="O1495" s="7">
        <v>15</v>
      </c>
      <c r="P1495" t="s">
        <v>18</v>
      </c>
      <c r="Q1495" t="s">
        <v>18</v>
      </c>
      <c r="R1495" t="s">
        <v>18</v>
      </c>
      <c r="S1495" s="7">
        <v>17</v>
      </c>
      <c r="T1495" s="7">
        <v>2</v>
      </c>
    </row>
    <row r="1496" spans="1:20" x14ac:dyDescent="0.25">
      <c r="A1496" s="6">
        <v>1495</v>
      </c>
      <c r="B1496" s="6" t="s">
        <v>4733</v>
      </c>
      <c r="C1496" s="6" t="s">
        <v>4734</v>
      </c>
      <c r="D1496" s="6" t="s">
        <v>4735</v>
      </c>
      <c r="E1496" s="6" t="str">
        <f t="shared" si="94"/>
        <v>Brachyspira hyodysenteriae WA1</v>
      </c>
      <c r="F1496" s="6" t="str">
        <f t="shared" si="95"/>
        <v xml:space="preserve">Brachyspira </v>
      </c>
      <c r="G1496" s="6" t="str">
        <f t="shared" si="96"/>
        <v xml:space="preserve">hyodysenteriae </v>
      </c>
      <c r="H1496" s="6" t="s">
        <v>4732</v>
      </c>
      <c r="I1496" t="str">
        <f t="shared" si="93"/>
        <v>hyodysenteriae WA1</v>
      </c>
      <c r="J1496" t="s">
        <v>12</v>
      </c>
      <c r="K1496" t="s">
        <v>3466</v>
      </c>
      <c r="L1496" t="s">
        <v>3467</v>
      </c>
      <c r="M1496">
        <v>35.94</v>
      </c>
      <c r="N1496">
        <v>21.822500000000002</v>
      </c>
      <c r="O1496" s="7">
        <v>33</v>
      </c>
      <c r="P1496" t="s">
        <v>18</v>
      </c>
      <c r="Q1496" t="s">
        <v>18</v>
      </c>
      <c r="R1496" t="s">
        <v>18</v>
      </c>
      <c r="S1496" s="7">
        <v>33</v>
      </c>
      <c r="T1496" s="7" t="s">
        <v>18</v>
      </c>
    </row>
    <row r="1497" spans="1:20" x14ac:dyDescent="0.25">
      <c r="A1497" s="6">
        <v>1496</v>
      </c>
      <c r="B1497" s="6" t="s">
        <v>4737</v>
      </c>
      <c r="C1497" s="6" t="s">
        <v>4738</v>
      </c>
      <c r="D1497" s="6" t="s">
        <v>4739</v>
      </c>
      <c r="E1497" s="6" t="str">
        <f t="shared" si="94"/>
        <v>Brachyspira intermedia PWS/A</v>
      </c>
      <c r="F1497" s="6" t="str">
        <f t="shared" si="95"/>
        <v xml:space="preserve">Brachyspira </v>
      </c>
      <c r="G1497" s="6" t="str">
        <f t="shared" si="96"/>
        <v xml:space="preserve">intermedia </v>
      </c>
      <c r="H1497" s="6" t="s">
        <v>4736</v>
      </c>
      <c r="I1497" t="str">
        <f t="shared" si="93"/>
        <v>intermedia PWS/A</v>
      </c>
      <c r="J1497" t="s">
        <v>12</v>
      </c>
      <c r="K1497" t="s">
        <v>3466</v>
      </c>
      <c r="L1497" t="s">
        <v>3467</v>
      </c>
      <c r="M1497">
        <v>3.26</v>
      </c>
      <c r="N1497">
        <v>21.0123</v>
      </c>
      <c r="O1497" s="7">
        <v>2</v>
      </c>
      <c r="P1497" t="s">
        <v>18</v>
      </c>
      <c r="Q1497" t="s">
        <v>18</v>
      </c>
      <c r="R1497" t="s">
        <v>18</v>
      </c>
      <c r="S1497" s="7">
        <v>2</v>
      </c>
      <c r="T1497" s="7" t="s">
        <v>18</v>
      </c>
    </row>
    <row r="1498" spans="1:20" x14ac:dyDescent="0.25">
      <c r="A1498" s="6">
        <v>1497</v>
      </c>
      <c r="B1498" s="6" t="s">
        <v>4741</v>
      </c>
      <c r="C1498" s="6" t="s">
        <v>4742</v>
      </c>
      <c r="D1498" s="6" t="s">
        <v>4743</v>
      </c>
      <c r="E1498" s="6" t="str">
        <f t="shared" si="94"/>
        <v>Bradyrhizobium sp. BTAi1</v>
      </c>
      <c r="F1498" s="6" t="str">
        <f t="shared" si="95"/>
        <v xml:space="preserve">Bradyrhizobium </v>
      </c>
      <c r="G1498" s="6" t="str">
        <f t="shared" si="96"/>
        <v xml:space="preserve">sp. </v>
      </c>
      <c r="H1498" s="6" t="s">
        <v>4740</v>
      </c>
      <c r="I1498" t="str">
        <f t="shared" ref="I1498:I1561" si="97">IF(H1498="["," ",IF(H1498="'"," ",MID(H:H,FIND(" ",H:H,1)+1,20)))</f>
        <v>sp. BTAi1</v>
      </c>
      <c r="J1498" t="s">
        <v>12</v>
      </c>
      <c r="K1498" t="s">
        <v>52</v>
      </c>
      <c r="L1498" t="s">
        <v>133</v>
      </c>
      <c r="M1498">
        <v>228.82599999999999</v>
      </c>
      <c r="N1498">
        <v>60.6907</v>
      </c>
      <c r="O1498" s="7">
        <v>203</v>
      </c>
      <c r="P1498" t="s">
        <v>18</v>
      </c>
      <c r="Q1498" t="s">
        <v>18</v>
      </c>
      <c r="R1498" t="s">
        <v>18</v>
      </c>
      <c r="S1498" s="7">
        <v>216</v>
      </c>
      <c r="T1498" s="7">
        <v>13</v>
      </c>
    </row>
    <row r="1499" spans="1:20" x14ac:dyDescent="0.25">
      <c r="A1499" s="6">
        <v>1498</v>
      </c>
      <c r="B1499" s="6" t="s">
        <v>4747</v>
      </c>
      <c r="C1499" s="6" t="s">
        <v>4748</v>
      </c>
      <c r="D1499" s="6" t="s">
        <v>4749</v>
      </c>
      <c r="E1499" s="6" t="str">
        <f t="shared" si="94"/>
        <v>Brassica napus</v>
      </c>
      <c r="F1499" s="6" t="str">
        <f t="shared" si="95"/>
        <v xml:space="preserve">Brassica </v>
      </c>
      <c r="G1499" s="6" t="str">
        <f t="shared" si="96"/>
        <v>napus</v>
      </c>
      <c r="H1499" s="6" t="s">
        <v>4744</v>
      </c>
      <c r="I1499" t="str">
        <f t="shared" si="97"/>
        <v>napus</v>
      </c>
      <c r="J1499" t="s">
        <v>3447</v>
      </c>
      <c r="K1499" t="s">
        <v>4745</v>
      </c>
      <c r="L1499" t="s">
        <v>4746</v>
      </c>
      <c r="M1499">
        <v>11.64</v>
      </c>
      <c r="N1499">
        <v>30.936399999999999</v>
      </c>
      <c r="O1499" s="7">
        <v>6</v>
      </c>
      <c r="P1499" t="s">
        <v>18</v>
      </c>
      <c r="Q1499" t="s">
        <v>18</v>
      </c>
      <c r="R1499" t="s">
        <v>18</v>
      </c>
      <c r="S1499" s="7">
        <v>6</v>
      </c>
      <c r="T1499" s="7" t="s">
        <v>18</v>
      </c>
    </row>
    <row r="1500" spans="1:20" x14ac:dyDescent="0.25">
      <c r="A1500" s="6">
        <v>1499</v>
      </c>
      <c r="B1500" s="6" t="s">
        <v>4751</v>
      </c>
      <c r="C1500" s="6" t="s">
        <v>4752</v>
      </c>
      <c r="D1500" s="6" t="s">
        <v>4753</v>
      </c>
      <c r="E1500" s="6" t="str">
        <f t="shared" si="94"/>
        <v>Brevibacillus borstelensis</v>
      </c>
      <c r="F1500" s="6" t="str">
        <f t="shared" si="95"/>
        <v xml:space="preserve">Brevibacillus </v>
      </c>
      <c r="G1500" s="6" t="str">
        <f t="shared" si="96"/>
        <v>borstelensis</v>
      </c>
      <c r="H1500" s="6" t="s">
        <v>4750</v>
      </c>
      <c r="I1500" t="str">
        <f t="shared" si="97"/>
        <v>borstelensis</v>
      </c>
      <c r="J1500" t="s">
        <v>12</v>
      </c>
      <c r="K1500" t="s">
        <v>33</v>
      </c>
      <c r="L1500" t="s">
        <v>1312</v>
      </c>
      <c r="M1500">
        <v>1.786</v>
      </c>
      <c r="N1500">
        <v>48.936199999999999</v>
      </c>
      <c r="O1500" s="7">
        <v>2</v>
      </c>
      <c r="P1500" t="s">
        <v>18</v>
      </c>
      <c r="Q1500" t="s">
        <v>18</v>
      </c>
      <c r="R1500" t="s">
        <v>18</v>
      </c>
      <c r="S1500" s="7">
        <v>2</v>
      </c>
      <c r="T1500" s="7" t="s">
        <v>18</v>
      </c>
    </row>
    <row r="1501" spans="1:20" x14ac:dyDescent="0.25">
      <c r="A1501" s="6">
        <v>1500</v>
      </c>
      <c r="B1501" s="6" t="s">
        <v>2470</v>
      </c>
      <c r="C1501" s="6" t="s">
        <v>4755</v>
      </c>
      <c r="D1501" s="6" t="s">
        <v>4756</v>
      </c>
      <c r="E1501" s="6" t="str">
        <f t="shared" si="94"/>
        <v>Brevibacillus brevis X23</v>
      </c>
      <c r="F1501" s="6" t="str">
        <f t="shared" si="95"/>
        <v xml:space="preserve">Brevibacillus </v>
      </c>
      <c r="G1501" s="6" t="str">
        <f t="shared" si="96"/>
        <v xml:space="preserve">brevis </v>
      </c>
      <c r="H1501" s="6" t="s">
        <v>4754</v>
      </c>
      <c r="I1501" t="str">
        <f t="shared" si="97"/>
        <v>brevis X23</v>
      </c>
      <c r="J1501" t="s">
        <v>12</v>
      </c>
      <c r="K1501" t="s">
        <v>33</v>
      </c>
      <c r="L1501" t="s">
        <v>1312</v>
      </c>
      <c r="M1501">
        <v>6.609</v>
      </c>
      <c r="N1501">
        <v>39.294899999999998</v>
      </c>
      <c r="O1501" s="7">
        <v>6</v>
      </c>
      <c r="P1501" t="s">
        <v>18</v>
      </c>
      <c r="Q1501" t="s">
        <v>18</v>
      </c>
      <c r="R1501" t="s">
        <v>18</v>
      </c>
      <c r="S1501" s="7">
        <v>6</v>
      </c>
      <c r="T1501" s="7" t="s">
        <v>18</v>
      </c>
    </row>
    <row r="1502" spans="1:20" x14ac:dyDescent="0.25">
      <c r="A1502" s="6">
        <v>1501</v>
      </c>
      <c r="B1502" s="6" t="s">
        <v>4758</v>
      </c>
      <c r="C1502" s="6" t="s">
        <v>4759</v>
      </c>
      <c r="D1502" s="6" t="s">
        <v>4760</v>
      </c>
      <c r="E1502" s="6" t="str">
        <f t="shared" si="94"/>
        <v>Brevibacillus laterosporus LMG 15441</v>
      </c>
      <c r="F1502" s="6" t="str">
        <f t="shared" si="95"/>
        <v xml:space="preserve">Brevibacillus </v>
      </c>
      <c r="G1502" s="6" t="str">
        <f t="shared" si="96"/>
        <v xml:space="preserve">laterosporus </v>
      </c>
      <c r="H1502" s="6" t="s">
        <v>4757</v>
      </c>
      <c r="I1502" t="str">
        <f t="shared" si="97"/>
        <v>laterosporus LMG 154</v>
      </c>
      <c r="J1502" t="s">
        <v>12</v>
      </c>
      <c r="K1502" t="s">
        <v>33</v>
      </c>
      <c r="L1502" t="s">
        <v>1312</v>
      </c>
      <c r="M1502">
        <v>7.0949999999999998</v>
      </c>
      <c r="N1502">
        <v>36.377699999999997</v>
      </c>
      <c r="O1502" s="7">
        <v>4</v>
      </c>
      <c r="P1502" t="s">
        <v>18</v>
      </c>
      <c r="Q1502" t="s">
        <v>18</v>
      </c>
      <c r="R1502" t="s">
        <v>18</v>
      </c>
      <c r="S1502" s="7">
        <v>5</v>
      </c>
      <c r="T1502" s="7">
        <v>1</v>
      </c>
    </row>
    <row r="1503" spans="1:20" x14ac:dyDescent="0.25">
      <c r="A1503" s="6">
        <v>1502</v>
      </c>
      <c r="B1503" s="6" t="s">
        <v>4761</v>
      </c>
      <c r="C1503" s="6" t="s">
        <v>4762</v>
      </c>
      <c r="D1503" s="6" t="s">
        <v>4763</v>
      </c>
      <c r="E1503" s="6" t="str">
        <f t="shared" si="94"/>
        <v>Brevibacillus laterosporus LMG 15441</v>
      </c>
      <c r="F1503" s="6" t="str">
        <f t="shared" si="95"/>
        <v xml:space="preserve">Brevibacillus </v>
      </c>
      <c r="G1503" s="6" t="str">
        <f t="shared" si="96"/>
        <v xml:space="preserve">laterosporus </v>
      </c>
      <c r="H1503" s="6" t="s">
        <v>4757</v>
      </c>
      <c r="I1503" t="str">
        <f t="shared" si="97"/>
        <v>laterosporus LMG 154</v>
      </c>
      <c r="J1503" t="s">
        <v>12</v>
      </c>
      <c r="K1503" t="s">
        <v>33</v>
      </c>
      <c r="L1503" t="s">
        <v>1312</v>
      </c>
      <c r="M1503">
        <v>32.616999999999997</v>
      </c>
      <c r="N1503">
        <v>41.174799999999998</v>
      </c>
      <c r="O1503" s="7">
        <v>29</v>
      </c>
      <c r="P1503" t="s">
        <v>18</v>
      </c>
      <c r="Q1503" t="s">
        <v>18</v>
      </c>
      <c r="R1503" t="s">
        <v>18</v>
      </c>
      <c r="S1503" s="7">
        <v>30</v>
      </c>
      <c r="T1503" s="7">
        <v>1</v>
      </c>
    </row>
    <row r="1504" spans="1:20" x14ac:dyDescent="0.25">
      <c r="A1504" s="6">
        <v>1503</v>
      </c>
      <c r="B1504" s="6" t="s">
        <v>4765</v>
      </c>
      <c r="C1504" s="6" t="s">
        <v>4766</v>
      </c>
      <c r="D1504" s="6" t="s">
        <v>4767</v>
      </c>
      <c r="E1504" s="6" t="str">
        <f t="shared" si="94"/>
        <v>Brevibacterium linens</v>
      </c>
      <c r="F1504" s="6" t="str">
        <f t="shared" si="95"/>
        <v xml:space="preserve">Brevibacterium </v>
      </c>
      <c r="G1504" s="6" t="str">
        <f t="shared" si="96"/>
        <v>linens</v>
      </c>
      <c r="H1504" s="6" t="s">
        <v>4764</v>
      </c>
      <c r="I1504" t="str">
        <f t="shared" si="97"/>
        <v>linens</v>
      </c>
      <c r="J1504" t="s">
        <v>12</v>
      </c>
      <c r="K1504" t="s">
        <v>1401</v>
      </c>
      <c r="L1504" t="s">
        <v>1401</v>
      </c>
      <c r="M1504">
        <v>7.61</v>
      </c>
      <c r="N1504">
        <v>58.922499999999999</v>
      </c>
      <c r="O1504" s="7">
        <v>3</v>
      </c>
      <c r="P1504" t="s">
        <v>18</v>
      </c>
      <c r="Q1504" t="s">
        <v>18</v>
      </c>
      <c r="R1504" t="s">
        <v>18</v>
      </c>
      <c r="S1504" s="7">
        <v>3</v>
      </c>
      <c r="T1504" s="7" t="s">
        <v>18</v>
      </c>
    </row>
    <row r="1505" spans="1:20" x14ac:dyDescent="0.25">
      <c r="A1505" s="6">
        <v>1504</v>
      </c>
      <c r="B1505" s="6" t="s">
        <v>4769</v>
      </c>
      <c r="C1505" s="6" t="s">
        <v>4770</v>
      </c>
      <c r="D1505" s="6" t="s">
        <v>4771</v>
      </c>
      <c r="E1505" s="6" t="str">
        <f t="shared" si="94"/>
        <v>Brevibacterium sp. Ap13</v>
      </c>
      <c r="F1505" s="6" t="str">
        <f t="shared" si="95"/>
        <v xml:space="preserve">Brevibacterium </v>
      </c>
      <c r="G1505" s="6" t="str">
        <f t="shared" si="96"/>
        <v xml:space="preserve">sp. </v>
      </c>
      <c r="H1505" s="6" t="s">
        <v>4768</v>
      </c>
      <c r="I1505" t="str">
        <f t="shared" si="97"/>
        <v>sp. Ap13</v>
      </c>
      <c r="J1505" t="s">
        <v>12</v>
      </c>
      <c r="K1505" t="s">
        <v>1401</v>
      </c>
      <c r="L1505" t="s">
        <v>1401</v>
      </c>
      <c r="M1505">
        <v>89.870999999999995</v>
      </c>
      <c r="N1505">
        <v>62.063400000000001</v>
      </c>
      <c r="O1505" s="7">
        <v>113</v>
      </c>
      <c r="P1505" t="s">
        <v>18</v>
      </c>
      <c r="Q1505" t="s">
        <v>18</v>
      </c>
      <c r="R1505" t="s">
        <v>18</v>
      </c>
      <c r="S1505" s="7">
        <v>113</v>
      </c>
      <c r="T1505" s="7" t="s">
        <v>18</v>
      </c>
    </row>
    <row r="1506" spans="1:20" x14ac:dyDescent="0.25">
      <c r="A1506" s="6">
        <v>1505</v>
      </c>
      <c r="B1506" s="6" t="s">
        <v>4773</v>
      </c>
      <c r="C1506" s="6" t="s">
        <v>4774</v>
      </c>
      <c r="D1506" s="6" t="s">
        <v>4775</v>
      </c>
      <c r="E1506" s="6" t="str">
        <f t="shared" si="94"/>
        <v>Buchnera aphidicola Pemphigus spyrothecae</v>
      </c>
      <c r="F1506" s="6" t="str">
        <f t="shared" si="95"/>
        <v xml:space="preserve">Buchnera </v>
      </c>
      <c r="G1506" s="6" t="str">
        <f t="shared" si="96"/>
        <v xml:space="preserve">aphidicola </v>
      </c>
      <c r="H1506" s="6" t="s">
        <v>4772</v>
      </c>
      <c r="I1506" t="str">
        <f t="shared" si="97"/>
        <v>aphidicola Pemphigus</v>
      </c>
      <c r="J1506" t="s">
        <v>12</v>
      </c>
      <c r="K1506" t="s">
        <v>52</v>
      </c>
      <c r="L1506" t="s">
        <v>53</v>
      </c>
      <c r="M1506">
        <v>2.3079999999999998</v>
      </c>
      <c r="N1506">
        <v>24.263400000000001</v>
      </c>
      <c r="O1506" s="7">
        <v>2</v>
      </c>
      <c r="P1506" t="s">
        <v>18</v>
      </c>
      <c r="Q1506" t="s">
        <v>18</v>
      </c>
      <c r="R1506" t="s">
        <v>18</v>
      </c>
      <c r="S1506" s="7">
        <v>2</v>
      </c>
      <c r="T1506" s="7" t="s">
        <v>18</v>
      </c>
    </row>
    <row r="1507" spans="1:20" x14ac:dyDescent="0.25">
      <c r="A1507" s="6">
        <v>1506</v>
      </c>
      <c r="B1507" s="6" t="s">
        <v>4777</v>
      </c>
      <c r="C1507" s="6" t="s">
        <v>4778</v>
      </c>
      <c r="D1507" s="6" t="s">
        <v>4779</v>
      </c>
      <c r="E1507" s="6" t="str">
        <f t="shared" si="94"/>
        <v>Buchnera aphidicola</v>
      </c>
      <c r="F1507" s="6" t="str">
        <f t="shared" si="95"/>
        <v xml:space="preserve">Buchnera </v>
      </c>
      <c r="G1507" s="6" t="str">
        <f t="shared" si="96"/>
        <v>aphidicola</v>
      </c>
      <c r="H1507" s="6" t="s">
        <v>4776</v>
      </c>
      <c r="I1507" t="str">
        <f t="shared" si="97"/>
        <v>aphidicola</v>
      </c>
      <c r="J1507" t="s">
        <v>12</v>
      </c>
      <c r="K1507" t="s">
        <v>52</v>
      </c>
      <c r="L1507" t="s">
        <v>53</v>
      </c>
      <c r="M1507">
        <v>7.7679999999999998</v>
      </c>
      <c r="N1507">
        <v>25.888300000000001</v>
      </c>
      <c r="O1507" s="7">
        <v>7</v>
      </c>
      <c r="P1507" t="s">
        <v>18</v>
      </c>
      <c r="Q1507" t="s">
        <v>18</v>
      </c>
      <c r="R1507" t="s">
        <v>18</v>
      </c>
      <c r="S1507" s="7">
        <v>7</v>
      </c>
      <c r="T1507" s="7" t="s">
        <v>18</v>
      </c>
    </row>
    <row r="1508" spans="1:20" x14ac:dyDescent="0.25">
      <c r="A1508" s="6">
        <v>1507</v>
      </c>
      <c r="B1508" s="6" t="s">
        <v>4780</v>
      </c>
      <c r="C1508" s="6" t="s">
        <v>4781</v>
      </c>
      <c r="D1508" s="6" t="s">
        <v>4782</v>
      </c>
      <c r="E1508" s="6" t="str">
        <f t="shared" si="94"/>
        <v>Buchnera aphidicola</v>
      </c>
      <c r="F1508" s="6" t="str">
        <f t="shared" si="95"/>
        <v xml:space="preserve">Buchnera </v>
      </c>
      <c r="G1508" s="6" t="str">
        <f t="shared" si="96"/>
        <v>aphidicola</v>
      </c>
      <c r="H1508" s="6" t="s">
        <v>4776</v>
      </c>
      <c r="I1508" t="str">
        <f t="shared" si="97"/>
        <v>aphidicola</v>
      </c>
      <c r="J1508" t="s">
        <v>12</v>
      </c>
      <c r="K1508" t="s">
        <v>52</v>
      </c>
      <c r="L1508" t="s">
        <v>53</v>
      </c>
      <c r="M1508">
        <v>7.7709999999999999</v>
      </c>
      <c r="N1508">
        <v>25.608000000000001</v>
      </c>
      <c r="O1508" s="7">
        <v>7</v>
      </c>
      <c r="P1508" t="s">
        <v>18</v>
      </c>
      <c r="Q1508" t="s">
        <v>18</v>
      </c>
      <c r="R1508" t="s">
        <v>18</v>
      </c>
      <c r="S1508" s="7">
        <v>7</v>
      </c>
      <c r="T1508" s="7" t="s">
        <v>18</v>
      </c>
    </row>
    <row r="1509" spans="1:20" x14ac:dyDescent="0.25">
      <c r="A1509" s="6">
        <v>1508</v>
      </c>
      <c r="B1509" s="6" t="s">
        <v>4783</v>
      </c>
      <c r="C1509" s="6" t="s">
        <v>4784</v>
      </c>
      <c r="D1509" s="6" t="s">
        <v>4785</v>
      </c>
      <c r="E1509" s="6" t="str">
        <f t="shared" si="94"/>
        <v>Buchnera aphidicola</v>
      </c>
      <c r="F1509" s="6" t="str">
        <f t="shared" si="95"/>
        <v xml:space="preserve">Buchnera </v>
      </c>
      <c r="G1509" s="6" t="str">
        <f t="shared" si="96"/>
        <v>aphidicola</v>
      </c>
      <c r="H1509" s="6" t="s">
        <v>4776</v>
      </c>
      <c r="I1509" t="str">
        <f t="shared" si="97"/>
        <v>aphidicola</v>
      </c>
      <c r="J1509" t="s">
        <v>12</v>
      </c>
      <c r="K1509" t="s">
        <v>52</v>
      </c>
      <c r="L1509" t="s">
        <v>53</v>
      </c>
      <c r="M1509">
        <v>3.0369999999999999</v>
      </c>
      <c r="N1509">
        <v>20.744199999999999</v>
      </c>
      <c r="O1509" s="7">
        <v>2</v>
      </c>
      <c r="P1509" t="s">
        <v>18</v>
      </c>
      <c r="Q1509" t="s">
        <v>18</v>
      </c>
      <c r="R1509" t="s">
        <v>18</v>
      </c>
      <c r="S1509" s="7">
        <v>2</v>
      </c>
      <c r="T1509" s="7" t="s">
        <v>18</v>
      </c>
    </row>
    <row r="1510" spans="1:20" x14ac:dyDescent="0.25">
      <c r="A1510" s="6">
        <v>1509</v>
      </c>
      <c r="B1510" s="6" t="s">
        <v>4786</v>
      </c>
      <c r="C1510" s="6" t="s">
        <v>4787</v>
      </c>
      <c r="D1510" s="6" t="s">
        <v>4788</v>
      </c>
      <c r="E1510" s="6" t="str">
        <f t="shared" si="94"/>
        <v>Buchnera aphidicola</v>
      </c>
      <c r="F1510" s="6" t="str">
        <f t="shared" si="95"/>
        <v xml:space="preserve">Buchnera </v>
      </c>
      <c r="G1510" s="6" t="str">
        <f t="shared" si="96"/>
        <v>aphidicola</v>
      </c>
      <c r="H1510" s="6" t="s">
        <v>4776</v>
      </c>
      <c r="I1510" t="str">
        <f t="shared" si="97"/>
        <v>aphidicola</v>
      </c>
      <c r="J1510" t="s">
        <v>12</v>
      </c>
      <c r="K1510" t="s">
        <v>52</v>
      </c>
      <c r="L1510" t="s">
        <v>53</v>
      </c>
      <c r="M1510">
        <v>6.5209999999999999</v>
      </c>
      <c r="N1510">
        <v>23.891999999999999</v>
      </c>
      <c r="O1510" s="7">
        <v>5</v>
      </c>
      <c r="P1510" t="s">
        <v>18</v>
      </c>
      <c r="Q1510" t="s">
        <v>18</v>
      </c>
      <c r="R1510" t="s">
        <v>18</v>
      </c>
      <c r="S1510" s="7">
        <v>5</v>
      </c>
      <c r="T1510" s="7" t="s">
        <v>18</v>
      </c>
    </row>
    <row r="1511" spans="1:20" x14ac:dyDescent="0.25">
      <c r="A1511" s="6">
        <v>1510</v>
      </c>
      <c r="B1511" s="6" t="s">
        <v>4789</v>
      </c>
      <c r="C1511" s="6" t="s">
        <v>4790</v>
      </c>
      <c r="D1511" s="6" t="s">
        <v>4791</v>
      </c>
      <c r="E1511" s="6" t="str">
        <f t="shared" si="94"/>
        <v>Buchnera aphidicola</v>
      </c>
      <c r="F1511" s="6" t="str">
        <f t="shared" si="95"/>
        <v xml:space="preserve">Buchnera </v>
      </c>
      <c r="G1511" s="6" t="str">
        <f t="shared" si="96"/>
        <v>aphidicola</v>
      </c>
      <c r="H1511" s="6" t="s">
        <v>4776</v>
      </c>
      <c r="I1511" t="str">
        <f t="shared" si="97"/>
        <v>aphidicola</v>
      </c>
      <c r="J1511" t="s">
        <v>12</v>
      </c>
      <c r="K1511" t="s">
        <v>52</v>
      </c>
      <c r="L1511" t="s">
        <v>53</v>
      </c>
      <c r="M1511">
        <v>7.9669999999999996</v>
      </c>
      <c r="N1511">
        <v>26.810600000000001</v>
      </c>
      <c r="O1511" s="7">
        <v>7</v>
      </c>
      <c r="P1511" t="s">
        <v>18</v>
      </c>
      <c r="Q1511" t="s">
        <v>18</v>
      </c>
      <c r="R1511" t="s">
        <v>18</v>
      </c>
      <c r="S1511" s="7">
        <v>7</v>
      </c>
      <c r="T1511" s="7" t="s">
        <v>18</v>
      </c>
    </row>
    <row r="1512" spans="1:20" x14ac:dyDescent="0.25">
      <c r="A1512" s="6">
        <v>1511</v>
      </c>
      <c r="B1512" s="6" t="s">
        <v>4792</v>
      </c>
      <c r="C1512" s="6" t="s">
        <v>4793</v>
      </c>
      <c r="D1512" s="6" t="s">
        <v>4794</v>
      </c>
      <c r="E1512" s="6" t="str">
        <f t="shared" si="94"/>
        <v>Buchnera aphidicola</v>
      </c>
      <c r="F1512" s="6" t="str">
        <f t="shared" si="95"/>
        <v xml:space="preserve">Buchnera </v>
      </c>
      <c r="G1512" s="6" t="str">
        <f t="shared" si="96"/>
        <v>aphidicola</v>
      </c>
      <c r="H1512" s="6" t="s">
        <v>4776</v>
      </c>
      <c r="I1512" t="str">
        <f t="shared" si="97"/>
        <v>aphidicola</v>
      </c>
      <c r="J1512" t="s">
        <v>12</v>
      </c>
      <c r="K1512" t="s">
        <v>52</v>
      </c>
      <c r="L1512" t="s">
        <v>53</v>
      </c>
      <c r="M1512">
        <v>7.774</v>
      </c>
      <c r="N1512">
        <v>25.636700000000001</v>
      </c>
      <c r="O1512" s="7">
        <v>7</v>
      </c>
      <c r="P1512" t="s">
        <v>18</v>
      </c>
      <c r="Q1512" t="s">
        <v>18</v>
      </c>
      <c r="R1512" t="s">
        <v>18</v>
      </c>
      <c r="S1512" s="7">
        <v>7</v>
      </c>
      <c r="T1512" s="7" t="s">
        <v>18</v>
      </c>
    </row>
    <row r="1513" spans="1:20" x14ac:dyDescent="0.25">
      <c r="A1513" s="6">
        <v>1512</v>
      </c>
      <c r="B1513" s="6" t="s">
        <v>4796</v>
      </c>
      <c r="C1513" s="6" t="s">
        <v>4797</v>
      </c>
      <c r="D1513" s="6" t="s">
        <v>4798</v>
      </c>
      <c r="E1513" s="6" t="str">
        <f t="shared" si="94"/>
        <v>Buchnera aphidicola (Aphis glycines) BAg</v>
      </c>
      <c r="F1513" s="6" t="str">
        <f t="shared" si="95"/>
        <v xml:space="preserve">Buchnera </v>
      </c>
      <c r="G1513" s="6" t="str">
        <f t="shared" si="96"/>
        <v xml:space="preserve">aphidicola </v>
      </c>
      <c r="H1513" s="6" t="s">
        <v>4795</v>
      </c>
      <c r="I1513" t="str">
        <f t="shared" si="97"/>
        <v>aphidicola (Aphis gl</v>
      </c>
      <c r="J1513" t="s">
        <v>12</v>
      </c>
      <c r="K1513" t="s">
        <v>52</v>
      </c>
      <c r="L1513" t="s">
        <v>53</v>
      </c>
      <c r="M1513">
        <v>7.6390000000000002</v>
      </c>
      <c r="N1513">
        <v>26.377800000000001</v>
      </c>
      <c r="O1513" s="7">
        <v>7</v>
      </c>
      <c r="P1513" t="s">
        <v>18</v>
      </c>
      <c r="Q1513" t="s">
        <v>18</v>
      </c>
      <c r="R1513" t="s">
        <v>18</v>
      </c>
      <c r="S1513" s="7">
        <v>7</v>
      </c>
      <c r="T1513" s="7" t="s">
        <v>18</v>
      </c>
    </row>
    <row r="1514" spans="1:20" x14ac:dyDescent="0.25">
      <c r="A1514" s="6">
        <v>1513</v>
      </c>
      <c r="B1514" s="6" t="s">
        <v>4799</v>
      </c>
      <c r="C1514" s="6" t="s">
        <v>4800</v>
      </c>
      <c r="D1514" s="6" t="s">
        <v>4801</v>
      </c>
      <c r="E1514" s="6" t="str">
        <f t="shared" si="94"/>
        <v>Buchnera aphidicola (Aphis glycines) BAg</v>
      </c>
      <c r="F1514" s="6" t="str">
        <f t="shared" si="95"/>
        <v xml:space="preserve">Buchnera </v>
      </c>
      <c r="G1514" s="6" t="str">
        <f t="shared" si="96"/>
        <v xml:space="preserve">aphidicola </v>
      </c>
      <c r="H1514" s="6" t="s">
        <v>4795</v>
      </c>
      <c r="I1514" t="str">
        <f t="shared" si="97"/>
        <v>aphidicola (Aphis gl</v>
      </c>
      <c r="J1514" t="s">
        <v>12</v>
      </c>
      <c r="K1514" t="s">
        <v>52</v>
      </c>
      <c r="L1514" t="s">
        <v>53</v>
      </c>
      <c r="M1514">
        <v>3.048</v>
      </c>
      <c r="N1514">
        <v>31.692900000000002</v>
      </c>
      <c r="O1514" s="7">
        <v>2</v>
      </c>
      <c r="P1514" t="s">
        <v>18</v>
      </c>
      <c r="Q1514" t="s">
        <v>18</v>
      </c>
      <c r="R1514" t="s">
        <v>18</v>
      </c>
      <c r="S1514" s="7">
        <v>2</v>
      </c>
      <c r="T1514" s="7" t="s">
        <v>18</v>
      </c>
    </row>
    <row r="1515" spans="1:20" x14ac:dyDescent="0.25">
      <c r="A1515" s="6">
        <v>1514</v>
      </c>
      <c r="B1515" s="6" t="s">
        <v>4803</v>
      </c>
      <c r="C1515" s="6" t="s">
        <v>4804</v>
      </c>
      <c r="D1515" s="6" t="s">
        <v>4805</v>
      </c>
      <c r="E1515" s="6" t="str">
        <f t="shared" si="94"/>
        <v>Buchnera aphidicola BCc</v>
      </c>
      <c r="F1515" s="6" t="str">
        <f t="shared" si="95"/>
        <v xml:space="preserve">Buchnera </v>
      </c>
      <c r="G1515" s="6" t="str">
        <f t="shared" si="96"/>
        <v xml:space="preserve">aphidicola </v>
      </c>
      <c r="H1515" s="6" t="s">
        <v>4802</v>
      </c>
      <c r="I1515" t="str">
        <f t="shared" si="97"/>
        <v>aphidicola BCc</v>
      </c>
      <c r="J1515" t="s">
        <v>12</v>
      </c>
      <c r="K1515" t="s">
        <v>52</v>
      </c>
      <c r="L1515" t="s">
        <v>53</v>
      </c>
      <c r="M1515">
        <v>6.0540000000000003</v>
      </c>
      <c r="N1515">
        <v>27.287700000000001</v>
      </c>
      <c r="O1515" s="7">
        <v>5</v>
      </c>
      <c r="P1515" t="s">
        <v>18</v>
      </c>
      <c r="Q1515" t="s">
        <v>18</v>
      </c>
      <c r="R1515" t="s">
        <v>18</v>
      </c>
      <c r="S1515" s="7">
        <v>5</v>
      </c>
      <c r="T1515" s="7" t="s">
        <v>18</v>
      </c>
    </row>
    <row r="1516" spans="1:20" x14ac:dyDescent="0.25">
      <c r="A1516" s="6">
        <v>1515</v>
      </c>
      <c r="B1516" s="6" t="s">
        <v>4799</v>
      </c>
      <c r="C1516" s="6" t="s">
        <v>4807</v>
      </c>
      <c r="D1516" s="6" t="s">
        <v>4808</v>
      </c>
      <c r="E1516" s="6" t="str">
        <f t="shared" si="94"/>
        <v>Buchnera aphidicola str. Ak (Acyrthosiphon kondoi)</v>
      </c>
      <c r="F1516" s="6" t="str">
        <f t="shared" si="95"/>
        <v xml:space="preserve">Buchnera </v>
      </c>
      <c r="G1516" s="6" t="str">
        <f t="shared" si="96"/>
        <v xml:space="preserve">aphidicola </v>
      </c>
      <c r="H1516" s="6" t="s">
        <v>4806</v>
      </c>
      <c r="I1516" t="str">
        <f t="shared" si="97"/>
        <v>aphidicola str. Ak (</v>
      </c>
      <c r="J1516" t="s">
        <v>12</v>
      </c>
      <c r="K1516" t="s">
        <v>52</v>
      </c>
      <c r="L1516" t="s">
        <v>53</v>
      </c>
      <c r="M1516">
        <v>3.645</v>
      </c>
      <c r="N1516">
        <v>25.761299999999999</v>
      </c>
      <c r="O1516" s="7">
        <v>3</v>
      </c>
      <c r="P1516" t="s">
        <v>18</v>
      </c>
      <c r="Q1516" t="s">
        <v>18</v>
      </c>
      <c r="R1516" t="s">
        <v>18</v>
      </c>
      <c r="S1516" s="7">
        <v>3</v>
      </c>
      <c r="T1516" s="7" t="s">
        <v>18</v>
      </c>
    </row>
    <row r="1517" spans="1:20" x14ac:dyDescent="0.25">
      <c r="A1517" s="6">
        <v>1516</v>
      </c>
      <c r="B1517" s="6" t="s">
        <v>4796</v>
      </c>
      <c r="C1517" s="6" t="s">
        <v>4809</v>
      </c>
      <c r="D1517" s="6" t="s">
        <v>4810</v>
      </c>
      <c r="E1517" s="6" t="str">
        <f t="shared" si="94"/>
        <v>Buchnera aphidicola str. Ak (Acyrthosiphon kondoi)</v>
      </c>
      <c r="F1517" s="6" t="str">
        <f t="shared" si="95"/>
        <v xml:space="preserve">Buchnera </v>
      </c>
      <c r="G1517" s="6" t="str">
        <f t="shared" si="96"/>
        <v xml:space="preserve">aphidicola </v>
      </c>
      <c r="H1517" s="6" t="s">
        <v>4806</v>
      </c>
      <c r="I1517" t="str">
        <f t="shared" si="97"/>
        <v>aphidicola str. Ak (</v>
      </c>
      <c r="J1517" t="s">
        <v>12</v>
      </c>
      <c r="K1517" t="s">
        <v>52</v>
      </c>
      <c r="L1517" t="s">
        <v>53</v>
      </c>
      <c r="M1517">
        <v>7.7839999999999998</v>
      </c>
      <c r="N1517">
        <v>26.554500000000001</v>
      </c>
      <c r="O1517" s="7">
        <v>7</v>
      </c>
      <c r="P1517" t="s">
        <v>18</v>
      </c>
      <c r="Q1517" t="s">
        <v>18</v>
      </c>
      <c r="R1517" t="s">
        <v>18</v>
      </c>
      <c r="S1517" s="7">
        <v>7</v>
      </c>
      <c r="T1517" s="7" t="s">
        <v>18</v>
      </c>
    </row>
    <row r="1518" spans="1:20" x14ac:dyDescent="0.25">
      <c r="A1518" s="6">
        <v>1517</v>
      </c>
      <c r="B1518" s="6" t="s">
        <v>4796</v>
      </c>
      <c r="C1518" s="6" t="s">
        <v>4812</v>
      </c>
      <c r="D1518" s="6" t="s">
        <v>4813</v>
      </c>
      <c r="E1518" s="6" t="str">
        <f t="shared" si="94"/>
        <v>Buchnera aphidicola str. APS (Acyrthosiphon pisum)</v>
      </c>
      <c r="F1518" s="6" t="str">
        <f t="shared" si="95"/>
        <v xml:space="preserve">Buchnera </v>
      </c>
      <c r="G1518" s="6" t="str">
        <f t="shared" si="96"/>
        <v xml:space="preserve">aphidicola </v>
      </c>
      <c r="H1518" s="6" t="s">
        <v>4811</v>
      </c>
      <c r="I1518" t="str">
        <f t="shared" si="97"/>
        <v xml:space="preserve">aphidicola str. APS </v>
      </c>
      <c r="J1518" t="s">
        <v>12</v>
      </c>
      <c r="K1518" t="s">
        <v>52</v>
      </c>
      <c r="L1518" t="s">
        <v>53</v>
      </c>
      <c r="M1518">
        <v>7.7859999999999996</v>
      </c>
      <c r="N1518">
        <v>26.714600000000001</v>
      </c>
      <c r="O1518" s="7">
        <v>7</v>
      </c>
      <c r="P1518" t="s">
        <v>18</v>
      </c>
      <c r="Q1518" t="s">
        <v>18</v>
      </c>
      <c r="R1518" t="s">
        <v>18</v>
      </c>
      <c r="S1518" s="7">
        <v>7</v>
      </c>
      <c r="T1518" s="7" t="s">
        <v>18</v>
      </c>
    </row>
    <row r="1519" spans="1:20" x14ac:dyDescent="0.25">
      <c r="A1519" s="6">
        <v>1518</v>
      </c>
      <c r="B1519" s="6" t="s">
        <v>4799</v>
      </c>
      <c r="C1519" s="6" t="s">
        <v>4814</v>
      </c>
      <c r="D1519" s="6" t="s">
        <v>4815</v>
      </c>
      <c r="E1519" s="6" t="str">
        <f t="shared" si="94"/>
        <v>Buchnera aphidicola str. APS (Acyrthosiphon pisum)</v>
      </c>
      <c r="F1519" s="6" t="str">
        <f t="shared" si="95"/>
        <v xml:space="preserve">Buchnera </v>
      </c>
      <c r="G1519" s="6" t="str">
        <f t="shared" si="96"/>
        <v xml:space="preserve">aphidicola </v>
      </c>
      <c r="H1519" s="6" t="s">
        <v>4811</v>
      </c>
      <c r="I1519" t="str">
        <f t="shared" si="97"/>
        <v xml:space="preserve">aphidicola str. APS </v>
      </c>
      <c r="J1519" t="s">
        <v>12</v>
      </c>
      <c r="K1519" t="s">
        <v>52</v>
      </c>
      <c r="L1519" t="s">
        <v>53</v>
      </c>
      <c r="M1519">
        <v>7.258</v>
      </c>
      <c r="N1519">
        <v>30.6145</v>
      </c>
      <c r="O1519" s="7">
        <v>3</v>
      </c>
      <c r="P1519" t="s">
        <v>18</v>
      </c>
      <c r="Q1519" t="s">
        <v>18</v>
      </c>
      <c r="R1519" t="s">
        <v>18</v>
      </c>
      <c r="S1519" s="7">
        <v>4</v>
      </c>
      <c r="T1519" s="7" t="s">
        <v>18</v>
      </c>
    </row>
    <row r="1520" spans="1:20" x14ac:dyDescent="0.25">
      <c r="A1520" s="6">
        <v>1519</v>
      </c>
      <c r="B1520" s="6" t="s">
        <v>4817</v>
      </c>
      <c r="C1520" s="6" t="s">
        <v>4818</v>
      </c>
      <c r="D1520" s="6" t="s">
        <v>4819</v>
      </c>
      <c r="E1520" s="6" t="str">
        <f t="shared" si="94"/>
        <v>Buchnera aphidicola str. Bp (Baizongia pistaciae)</v>
      </c>
      <c r="F1520" s="6" t="str">
        <f t="shared" si="95"/>
        <v xml:space="preserve">Buchnera </v>
      </c>
      <c r="G1520" s="6" t="str">
        <f t="shared" si="96"/>
        <v xml:space="preserve">aphidicola </v>
      </c>
      <c r="H1520" s="6" t="s">
        <v>4816</v>
      </c>
      <c r="I1520" t="str">
        <f t="shared" si="97"/>
        <v>aphidicola str. Bp (</v>
      </c>
      <c r="J1520" t="s">
        <v>12</v>
      </c>
      <c r="K1520" t="s">
        <v>52</v>
      </c>
      <c r="L1520" t="s">
        <v>53</v>
      </c>
      <c r="M1520">
        <v>2.399</v>
      </c>
      <c r="N1520">
        <v>25.3856</v>
      </c>
      <c r="O1520" s="7">
        <v>3</v>
      </c>
      <c r="P1520" t="s">
        <v>18</v>
      </c>
      <c r="Q1520" t="s">
        <v>18</v>
      </c>
      <c r="R1520" t="s">
        <v>18</v>
      </c>
      <c r="S1520" s="7">
        <v>3</v>
      </c>
      <c r="T1520" s="7" t="s">
        <v>18</v>
      </c>
    </row>
    <row r="1521" spans="1:20" x14ac:dyDescent="0.25">
      <c r="A1521" s="6">
        <v>1520</v>
      </c>
      <c r="B1521" s="6" t="s">
        <v>4796</v>
      </c>
      <c r="C1521" s="6" t="s">
        <v>4821</v>
      </c>
      <c r="D1521" s="6" t="s">
        <v>4822</v>
      </c>
      <c r="E1521" s="6" t="str">
        <f t="shared" si="94"/>
        <v>Buchnera aphidicola str. F009 (Myzus persicae)</v>
      </c>
      <c r="F1521" s="6" t="str">
        <f t="shared" si="95"/>
        <v xml:space="preserve">Buchnera </v>
      </c>
      <c r="G1521" s="6" t="str">
        <f t="shared" si="96"/>
        <v xml:space="preserve">aphidicola </v>
      </c>
      <c r="H1521" s="6" t="s">
        <v>4820</v>
      </c>
      <c r="I1521" t="str">
        <f t="shared" si="97"/>
        <v>aphidicola str. F009</v>
      </c>
      <c r="J1521" t="s">
        <v>12</v>
      </c>
      <c r="K1521" t="s">
        <v>52</v>
      </c>
      <c r="L1521" t="s">
        <v>53</v>
      </c>
      <c r="M1521">
        <v>7.8</v>
      </c>
      <c r="N1521">
        <v>26.051300000000001</v>
      </c>
      <c r="O1521" s="7">
        <v>8</v>
      </c>
      <c r="P1521" t="s">
        <v>18</v>
      </c>
      <c r="Q1521" t="s">
        <v>18</v>
      </c>
      <c r="R1521" t="s">
        <v>18</v>
      </c>
      <c r="S1521" s="7">
        <v>8</v>
      </c>
      <c r="T1521" s="7" t="s">
        <v>18</v>
      </c>
    </row>
    <row r="1522" spans="1:20" x14ac:dyDescent="0.25">
      <c r="A1522" s="6">
        <v>1521</v>
      </c>
      <c r="B1522" s="6" t="s">
        <v>4796</v>
      </c>
      <c r="C1522" s="6" t="s">
        <v>4824</v>
      </c>
      <c r="D1522" s="6" t="s">
        <v>4825</v>
      </c>
      <c r="E1522" s="6" t="str">
        <f t="shared" si="94"/>
        <v>Buchnera aphidicola str. G002 (Myzus persicae)</v>
      </c>
      <c r="F1522" s="6" t="str">
        <f t="shared" si="95"/>
        <v xml:space="preserve">Buchnera </v>
      </c>
      <c r="G1522" s="6" t="str">
        <f t="shared" si="96"/>
        <v xml:space="preserve">aphidicola </v>
      </c>
      <c r="H1522" s="6" t="s">
        <v>4823</v>
      </c>
      <c r="I1522" t="str">
        <f t="shared" si="97"/>
        <v>aphidicola str. G002</v>
      </c>
      <c r="J1522" t="s">
        <v>12</v>
      </c>
      <c r="K1522" t="s">
        <v>52</v>
      </c>
      <c r="L1522" t="s">
        <v>53</v>
      </c>
      <c r="M1522">
        <v>7.7990000000000004</v>
      </c>
      <c r="N1522">
        <v>26.080300000000001</v>
      </c>
      <c r="O1522" s="7">
        <v>8</v>
      </c>
      <c r="P1522" t="s">
        <v>18</v>
      </c>
      <c r="Q1522" t="s">
        <v>18</v>
      </c>
      <c r="R1522" t="s">
        <v>18</v>
      </c>
      <c r="S1522" s="7">
        <v>8</v>
      </c>
      <c r="T1522" s="7" t="s">
        <v>18</v>
      </c>
    </row>
    <row r="1523" spans="1:20" x14ac:dyDescent="0.25">
      <c r="A1523" s="6">
        <v>1522</v>
      </c>
      <c r="B1523" s="6" t="s">
        <v>4796</v>
      </c>
      <c r="C1523" s="6" t="s">
        <v>4827</v>
      </c>
      <c r="D1523" s="6" t="s">
        <v>4828</v>
      </c>
      <c r="E1523" s="6" t="str">
        <f t="shared" si="94"/>
        <v>Buchnera aphidicola str. Ua (Uroleucon ambrosiae)</v>
      </c>
      <c r="F1523" s="6" t="str">
        <f t="shared" si="95"/>
        <v xml:space="preserve">Buchnera </v>
      </c>
      <c r="G1523" s="6" t="str">
        <f t="shared" si="96"/>
        <v xml:space="preserve">aphidicola </v>
      </c>
      <c r="H1523" s="6" t="s">
        <v>4826</v>
      </c>
      <c r="I1523" t="str">
        <f t="shared" si="97"/>
        <v>aphidicola str. Ua (</v>
      </c>
      <c r="J1523" t="s">
        <v>12</v>
      </c>
      <c r="K1523" t="s">
        <v>52</v>
      </c>
      <c r="L1523" t="s">
        <v>53</v>
      </c>
      <c r="M1523">
        <v>7.6890000000000001</v>
      </c>
      <c r="N1523">
        <v>25.634</v>
      </c>
      <c r="O1523" s="7">
        <v>7</v>
      </c>
      <c r="P1523" t="s">
        <v>18</v>
      </c>
      <c r="Q1523" t="s">
        <v>18</v>
      </c>
      <c r="R1523" t="s">
        <v>18</v>
      </c>
      <c r="S1523" s="7">
        <v>7</v>
      </c>
      <c r="T1523" s="7" t="s">
        <v>18</v>
      </c>
    </row>
    <row r="1524" spans="1:20" x14ac:dyDescent="0.25">
      <c r="A1524" s="6">
        <v>1523</v>
      </c>
      <c r="B1524" s="6" t="s">
        <v>4799</v>
      </c>
      <c r="C1524" s="6" t="s">
        <v>4829</v>
      </c>
      <c r="D1524" s="6" t="s">
        <v>4830</v>
      </c>
      <c r="E1524" s="6" t="str">
        <f t="shared" si="94"/>
        <v>Buchnera aphidicola str. Ua (Uroleucon ambrosiae)</v>
      </c>
      <c r="F1524" s="6" t="str">
        <f t="shared" si="95"/>
        <v xml:space="preserve">Buchnera </v>
      </c>
      <c r="G1524" s="6" t="str">
        <f t="shared" si="96"/>
        <v xml:space="preserve">aphidicola </v>
      </c>
      <c r="H1524" s="6" t="s">
        <v>4826</v>
      </c>
      <c r="I1524" t="str">
        <f t="shared" si="97"/>
        <v>aphidicola str. Ua (</v>
      </c>
      <c r="J1524" t="s">
        <v>12</v>
      </c>
      <c r="K1524" t="s">
        <v>52</v>
      </c>
      <c r="L1524" t="s">
        <v>53</v>
      </c>
      <c r="M1524">
        <v>4.8840000000000003</v>
      </c>
      <c r="N1524">
        <v>27.538900000000002</v>
      </c>
      <c r="O1524" s="7">
        <v>3</v>
      </c>
      <c r="P1524" t="s">
        <v>18</v>
      </c>
      <c r="Q1524" t="s">
        <v>18</v>
      </c>
      <c r="R1524" t="s">
        <v>18</v>
      </c>
      <c r="S1524" s="7">
        <v>3</v>
      </c>
      <c r="T1524" s="7" t="s">
        <v>18</v>
      </c>
    </row>
    <row r="1525" spans="1:20" x14ac:dyDescent="0.25">
      <c r="A1525" s="6">
        <v>1524</v>
      </c>
      <c r="B1525" s="6" t="s">
        <v>4796</v>
      </c>
      <c r="C1525" s="6" t="s">
        <v>4832</v>
      </c>
      <c r="D1525" s="6" t="s">
        <v>4833</v>
      </c>
      <c r="E1525" s="6" t="str">
        <f t="shared" si="94"/>
        <v>Buchnera aphidicola str. USDA (Myzus persicae)</v>
      </c>
      <c r="F1525" s="6" t="str">
        <f t="shared" si="95"/>
        <v xml:space="preserve">Buchnera </v>
      </c>
      <c r="G1525" s="6" t="str">
        <f t="shared" si="96"/>
        <v xml:space="preserve">aphidicola </v>
      </c>
      <c r="H1525" s="6" t="s">
        <v>4831</v>
      </c>
      <c r="I1525" t="str">
        <f t="shared" si="97"/>
        <v>aphidicola str. USDA</v>
      </c>
      <c r="J1525" t="s">
        <v>12</v>
      </c>
      <c r="K1525" t="s">
        <v>52</v>
      </c>
      <c r="L1525" t="s">
        <v>53</v>
      </c>
      <c r="M1525">
        <v>7.8019999999999996</v>
      </c>
      <c r="N1525">
        <v>26.0702</v>
      </c>
      <c r="O1525" s="7">
        <v>7</v>
      </c>
      <c r="P1525" t="s">
        <v>18</v>
      </c>
      <c r="Q1525" t="s">
        <v>18</v>
      </c>
      <c r="R1525" t="s">
        <v>18</v>
      </c>
      <c r="S1525" s="7">
        <v>7</v>
      </c>
      <c r="T1525" s="7" t="s">
        <v>18</v>
      </c>
    </row>
    <row r="1526" spans="1:20" x14ac:dyDescent="0.25">
      <c r="A1526" s="6">
        <v>1525</v>
      </c>
      <c r="B1526" s="6" t="s">
        <v>4796</v>
      </c>
      <c r="C1526" s="6" t="s">
        <v>4835</v>
      </c>
      <c r="D1526" s="6" t="s">
        <v>4836</v>
      </c>
      <c r="E1526" s="6" t="str">
        <f t="shared" si="94"/>
        <v>Buchnera aphidicola str. W106 (Myzus persicae)</v>
      </c>
      <c r="F1526" s="6" t="str">
        <f t="shared" si="95"/>
        <v xml:space="preserve">Buchnera </v>
      </c>
      <c r="G1526" s="6" t="str">
        <f t="shared" si="96"/>
        <v xml:space="preserve">aphidicola </v>
      </c>
      <c r="H1526" s="6" t="s">
        <v>4834</v>
      </c>
      <c r="I1526" t="str">
        <f t="shared" si="97"/>
        <v>aphidicola str. W106</v>
      </c>
      <c r="J1526" t="s">
        <v>12</v>
      </c>
      <c r="K1526" t="s">
        <v>52</v>
      </c>
      <c r="L1526" t="s">
        <v>53</v>
      </c>
      <c r="M1526">
        <v>7.8019999999999996</v>
      </c>
      <c r="N1526">
        <v>26.057400000000001</v>
      </c>
      <c r="O1526" s="7">
        <v>7</v>
      </c>
      <c r="P1526" t="s">
        <v>18</v>
      </c>
      <c r="Q1526" t="s">
        <v>18</v>
      </c>
      <c r="R1526" t="s">
        <v>18</v>
      </c>
      <c r="S1526" s="7">
        <v>7</v>
      </c>
      <c r="T1526" s="7" t="s">
        <v>18</v>
      </c>
    </row>
    <row r="1527" spans="1:20" x14ac:dyDescent="0.25">
      <c r="A1527" s="6">
        <v>1526</v>
      </c>
      <c r="B1527" s="6" t="s">
        <v>4838</v>
      </c>
      <c r="C1527" s="6" t="s">
        <v>4839</v>
      </c>
      <c r="D1527" s="6" t="s">
        <v>4840</v>
      </c>
      <c r="E1527" s="6" t="str">
        <f t="shared" si="94"/>
        <v>Burkholderia ambifaria AMMD</v>
      </c>
      <c r="F1527" s="6" t="str">
        <f t="shared" si="95"/>
        <v xml:space="preserve">Burkholderia </v>
      </c>
      <c r="G1527" s="6" t="str">
        <f t="shared" si="96"/>
        <v xml:space="preserve">ambifaria </v>
      </c>
      <c r="H1527" s="6" t="s">
        <v>4837</v>
      </c>
      <c r="I1527" t="str">
        <f t="shared" si="97"/>
        <v>ambifaria AMMD</v>
      </c>
      <c r="J1527" t="s">
        <v>12</v>
      </c>
      <c r="K1527" t="s">
        <v>52</v>
      </c>
      <c r="L1527" t="s">
        <v>335</v>
      </c>
      <c r="M1527">
        <v>43.581000000000003</v>
      </c>
      <c r="N1527">
        <v>65.760300000000001</v>
      </c>
      <c r="O1527" s="7">
        <v>45</v>
      </c>
      <c r="P1527" t="s">
        <v>18</v>
      </c>
      <c r="Q1527" t="s">
        <v>18</v>
      </c>
      <c r="R1527" t="s">
        <v>18</v>
      </c>
      <c r="S1527" s="7">
        <v>47</v>
      </c>
      <c r="T1527" s="7">
        <v>2</v>
      </c>
    </row>
    <row r="1528" spans="1:20" x14ac:dyDescent="0.25">
      <c r="A1528" s="6">
        <v>1527</v>
      </c>
      <c r="B1528" s="6" t="s">
        <v>4841</v>
      </c>
      <c r="C1528" s="6" t="s">
        <v>4842</v>
      </c>
      <c r="D1528" s="6" t="s">
        <v>4843</v>
      </c>
      <c r="E1528" s="6" t="str">
        <f t="shared" si="94"/>
        <v>Burkholderia ambifaria AMMD</v>
      </c>
      <c r="F1528" s="6" t="str">
        <f t="shared" si="95"/>
        <v xml:space="preserve">Burkholderia </v>
      </c>
      <c r="G1528" s="6" t="str">
        <f t="shared" si="96"/>
        <v xml:space="preserve">ambifaria </v>
      </c>
      <c r="H1528" s="6" t="s">
        <v>4837</v>
      </c>
      <c r="I1528" t="str">
        <f t="shared" si="97"/>
        <v>ambifaria AMMD</v>
      </c>
      <c r="J1528" t="s">
        <v>12</v>
      </c>
      <c r="K1528" t="s">
        <v>52</v>
      </c>
      <c r="L1528" t="s">
        <v>335</v>
      </c>
      <c r="M1528">
        <v>43.581000000000003</v>
      </c>
      <c r="N1528">
        <v>65.760300000000001</v>
      </c>
      <c r="O1528" s="7">
        <v>45</v>
      </c>
      <c r="P1528" t="s">
        <v>18</v>
      </c>
      <c r="Q1528" t="s">
        <v>18</v>
      </c>
      <c r="R1528" t="s">
        <v>18</v>
      </c>
      <c r="S1528" s="7">
        <v>47</v>
      </c>
      <c r="T1528" s="7">
        <v>2</v>
      </c>
    </row>
    <row r="1529" spans="1:20" x14ac:dyDescent="0.25">
      <c r="A1529" s="6">
        <v>1528</v>
      </c>
      <c r="B1529" s="6" t="s">
        <v>4845</v>
      </c>
      <c r="C1529" s="6" t="s">
        <v>4846</v>
      </c>
      <c r="D1529" s="6" t="s">
        <v>4847</v>
      </c>
      <c r="E1529" s="6" t="str">
        <f t="shared" si="94"/>
        <v>Burkholderia ambifaria MC40-6</v>
      </c>
      <c r="F1529" s="6" t="str">
        <f t="shared" si="95"/>
        <v xml:space="preserve">Burkholderia </v>
      </c>
      <c r="G1529" s="6" t="str">
        <f t="shared" si="96"/>
        <v xml:space="preserve">ambifaria </v>
      </c>
      <c r="H1529" s="6" t="s">
        <v>4844</v>
      </c>
      <c r="I1529" t="str">
        <f t="shared" si="97"/>
        <v>ambifaria MC40-6</v>
      </c>
      <c r="J1529" t="s">
        <v>12</v>
      </c>
      <c r="K1529" t="s">
        <v>52</v>
      </c>
      <c r="L1529" t="s">
        <v>335</v>
      </c>
      <c r="M1529">
        <v>301.59199999999998</v>
      </c>
      <c r="N1529">
        <v>61.188600000000001</v>
      </c>
      <c r="O1529" s="7">
        <v>252</v>
      </c>
      <c r="P1529" t="s">
        <v>18</v>
      </c>
      <c r="Q1529" t="s">
        <v>18</v>
      </c>
      <c r="R1529" t="s">
        <v>18</v>
      </c>
      <c r="S1529" s="7">
        <v>266</v>
      </c>
      <c r="T1529" s="7">
        <v>14</v>
      </c>
    </row>
    <row r="1530" spans="1:20" x14ac:dyDescent="0.25">
      <c r="A1530" s="6">
        <v>1529</v>
      </c>
      <c r="B1530" s="6" t="s">
        <v>46</v>
      </c>
      <c r="C1530" s="6" t="s">
        <v>4849</v>
      </c>
      <c r="D1530" s="6" t="s">
        <v>4850</v>
      </c>
      <c r="E1530" s="6" t="str">
        <f t="shared" si="94"/>
        <v>Burkholderia caribensis MBA4</v>
      </c>
      <c r="F1530" s="6" t="str">
        <f t="shared" si="95"/>
        <v xml:space="preserve">Burkholderia </v>
      </c>
      <c r="G1530" s="6" t="str">
        <f t="shared" si="96"/>
        <v xml:space="preserve">caribensis </v>
      </c>
      <c r="H1530" s="6" t="s">
        <v>4848</v>
      </c>
      <c r="I1530" t="str">
        <f t="shared" si="97"/>
        <v>caribensis MBA4</v>
      </c>
      <c r="J1530" t="s">
        <v>12</v>
      </c>
      <c r="K1530" t="s">
        <v>52</v>
      </c>
      <c r="L1530" t="s">
        <v>335</v>
      </c>
      <c r="M1530">
        <v>2555.0700000000002</v>
      </c>
      <c r="N1530">
        <v>62.410800000000002</v>
      </c>
      <c r="O1530" s="7">
        <v>2177</v>
      </c>
      <c r="P1530" t="s">
        <v>18</v>
      </c>
      <c r="Q1530">
        <v>1</v>
      </c>
      <c r="R1530" t="s">
        <v>18</v>
      </c>
      <c r="S1530" s="7">
        <v>2214</v>
      </c>
      <c r="T1530" s="7">
        <v>36</v>
      </c>
    </row>
    <row r="1531" spans="1:20" x14ac:dyDescent="0.25">
      <c r="A1531" s="6">
        <v>1530</v>
      </c>
      <c r="B1531" s="6" t="s">
        <v>4838</v>
      </c>
      <c r="C1531" s="6" t="s">
        <v>4852</v>
      </c>
      <c r="D1531" s="6" t="s">
        <v>4853</v>
      </c>
      <c r="E1531" s="6" t="str">
        <f t="shared" si="94"/>
        <v>Burkholderia cenocepacia HI2424 B1</v>
      </c>
      <c r="F1531" s="6" t="str">
        <f t="shared" si="95"/>
        <v xml:space="preserve">Burkholderia </v>
      </c>
      <c r="G1531" s="6" t="str">
        <f t="shared" si="96"/>
        <v xml:space="preserve">cenocepacia </v>
      </c>
      <c r="H1531" s="6" t="s">
        <v>4851</v>
      </c>
      <c r="I1531" t="str">
        <f t="shared" si="97"/>
        <v>cenocepacia HI2424 B</v>
      </c>
      <c r="J1531" t="s">
        <v>12</v>
      </c>
      <c r="K1531" t="s">
        <v>52</v>
      </c>
      <c r="L1531" t="s">
        <v>335</v>
      </c>
      <c r="M1531">
        <v>164.857</v>
      </c>
      <c r="N1531">
        <v>61.827500000000001</v>
      </c>
      <c r="O1531" s="7">
        <v>148</v>
      </c>
      <c r="P1531" t="s">
        <v>18</v>
      </c>
      <c r="Q1531" t="s">
        <v>18</v>
      </c>
      <c r="R1531" t="s">
        <v>18</v>
      </c>
      <c r="S1531" s="7">
        <v>155</v>
      </c>
      <c r="T1531" s="7">
        <v>7</v>
      </c>
    </row>
    <row r="1532" spans="1:20" x14ac:dyDescent="0.25">
      <c r="A1532" s="6">
        <v>1531</v>
      </c>
      <c r="B1532" s="6" t="s">
        <v>4855</v>
      </c>
      <c r="C1532" s="6" t="s">
        <v>4856</v>
      </c>
      <c r="D1532" s="6" t="s">
        <v>4857</v>
      </c>
      <c r="E1532" s="6" t="str">
        <f t="shared" si="94"/>
        <v>Burkholderia cenocepacia J2315</v>
      </c>
      <c r="F1532" s="6" t="str">
        <f t="shared" si="95"/>
        <v xml:space="preserve">Burkholderia </v>
      </c>
      <c r="G1532" s="6" t="str">
        <f t="shared" si="96"/>
        <v xml:space="preserve">cenocepacia </v>
      </c>
      <c r="H1532" s="6" t="s">
        <v>4854</v>
      </c>
      <c r="I1532" t="str">
        <f t="shared" si="97"/>
        <v>cenocepacia J2315</v>
      </c>
      <c r="J1532" t="s">
        <v>12</v>
      </c>
      <c r="K1532" t="s">
        <v>52</v>
      </c>
      <c r="L1532" t="s">
        <v>335</v>
      </c>
      <c r="M1532">
        <v>92.661000000000001</v>
      </c>
      <c r="N1532">
        <v>62.762099999999997</v>
      </c>
      <c r="O1532" s="7">
        <v>86</v>
      </c>
      <c r="P1532" t="s">
        <v>18</v>
      </c>
      <c r="Q1532" t="s">
        <v>18</v>
      </c>
      <c r="R1532" t="s">
        <v>18</v>
      </c>
      <c r="S1532" s="7">
        <v>87</v>
      </c>
      <c r="T1532" s="7">
        <v>1</v>
      </c>
    </row>
    <row r="1533" spans="1:20" x14ac:dyDescent="0.25">
      <c r="A1533" s="6">
        <v>1532</v>
      </c>
      <c r="B1533" s="6" t="s">
        <v>46</v>
      </c>
      <c r="C1533" s="6" t="s">
        <v>4859</v>
      </c>
      <c r="D1533" s="6" t="s">
        <v>4860</v>
      </c>
      <c r="E1533" s="6" t="str">
        <f t="shared" si="94"/>
        <v>Burkholderia cepacia LO6</v>
      </c>
      <c r="F1533" s="6" t="str">
        <f t="shared" si="95"/>
        <v xml:space="preserve">Burkholderia </v>
      </c>
      <c r="G1533" s="6" t="str">
        <f t="shared" si="96"/>
        <v xml:space="preserve">cepacia </v>
      </c>
      <c r="H1533" s="6" t="s">
        <v>4858</v>
      </c>
      <c r="I1533" t="str">
        <f t="shared" si="97"/>
        <v>cepacia LO6</v>
      </c>
      <c r="J1533" t="s">
        <v>12</v>
      </c>
      <c r="K1533" t="s">
        <v>52</v>
      </c>
      <c r="L1533" t="s">
        <v>335</v>
      </c>
      <c r="M1533">
        <v>4.3040000000000003</v>
      </c>
      <c r="N1533">
        <v>53.624499999999998</v>
      </c>
      <c r="O1533" s="7">
        <v>4</v>
      </c>
      <c r="P1533" t="s">
        <v>18</v>
      </c>
      <c r="Q1533" t="s">
        <v>18</v>
      </c>
      <c r="R1533" t="s">
        <v>18</v>
      </c>
      <c r="S1533" s="7">
        <v>4</v>
      </c>
      <c r="T1533" s="7" t="s">
        <v>18</v>
      </c>
    </row>
    <row r="1534" spans="1:20" x14ac:dyDescent="0.25">
      <c r="A1534" s="6">
        <v>1533</v>
      </c>
      <c r="B1534" s="6" t="s">
        <v>4862</v>
      </c>
      <c r="C1534" s="6" t="s">
        <v>4863</v>
      </c>
      <c r="D1534" s="6" t="s">
        <v>4864</v>
      </c>
      <c r="E1534" s="6" t="str">
        <f t="shared" si="94"/>
        <v>Burkholderia cepacia</v>
      </c>
      <c r="F1534" s="6" t="str">
        <f t="shared" si="95"/>
        <v xml:space="preserve">Burkholderia </v>
      </c>
      <c r="G1534" s="6" t="str">
        <f t="shared" si="96"/>
        <v>cepacia</v>
      </c>
      <c r="H1534" s="6" t="s">
        <v>4861</v>
      </c>
      <c r="I1534" t="str">
        <f t="shared" si="97"/>
        <v>cepacia</v>
      </c>
      <c r="J1534" t="s">
        <v>12</v>
      </c>
      <c r="K1534" t="s">
        <v>52</v>
      </c>
      <c r="L1534" t="s">
        <v>335</v>
      </c>
      <c r="M1534">
        <v>82.988</v>
      </c>
      <c r="N1534">
        <v>62.627099999999999</v>
      </c>
      <c r="O1534" s="7">
        <v>89</v>
      </c>
      <c r="P1534" t="s">
        <v>18</v>
      </c>
      <c r="Q1534" t="s">
        <v>18</v>
      </c>
      <c r="R1534" t="s">
        <v>18</v>
      </c>
      <c r="S1534" s="7">
        <v>89</v>
      </c>
      <c r="T1534" s="7" t="s">
        <v>18</v>
      </c>
    </row>
    <row r="1535" spans="1:20" x14ac:dyDescent="0.25">
      <c r="A1535" s="6">
        <v>1534</v>
      </c>
      <c r="B1535" s="6" t="s">
        <v>4866</v>
      </c>
      <c r="C1535" s="6" t="s">
        <v>4867</v>
      </c>
      <c r="D1535" s="6" t="s">
        <v>4868</v>
      </c>
      <c r="E1535" s="6" t="str">
        <f t="shared" si="94"/>
        <v>Burkholderia cepacia DV5</v>
      </c>
      <c r="F1535" s="6" t="str">
        <f t="shared" si="95"/>
        <v xml:space="preserve">Burkholderia </v>
      </c>
      <c r="G1535" s="6" t="str">
        <f t="shared" si="96"/>
        <v xml:space="preserve">cepacia </v>
      </c>
      <c r="H1535" s="6" t="s">
        <v>4865</v>
      </c>
      <c r="I1535" t="str">
        <f t="shared" si="97"/>
        <v>cepacia DV5</v>
      </c>
      <c r="J1535" t="s">
        <v>12</v>
      </c>
      <c r="K1535" t="s">
        <v>52</v>
      </c>
      <c r="L1535" t="s">
        <v>335</v>
      </c>
      <c r="M1535">
        <v>1.641</v>
      </c>
      <c r="N1535">
        <v>60.329099999999997</v>
      </c>
      <c r="O1535" s="7">
        <v>1</v>
      </c>
      <c r="P1535" t="s">
        <v>18</v>
      </c>
      <c r="Q1535" t="s">
        <v>18</v>
      </c>
      <c r="R1535" t="s">
        <v>18</v>
      </c>
      <c r="S1535" s="7">
        <v>1</v>
      </c>
      <c r="T1535" s="7" t="s">
        <v>18</v>
      </c>
    </row>
    <row r="1536" spans="1:20" x14ac:dyDescent="0.25">
      <c r="A1536" s="6">
        <v>1535</v>
      </c>
      <c r="B1536" s="6" t="s">
        <v>4870</v>
      </c>
      <c r="C1536" s="6" t="s">
        <v>4871</v>
      </c>
      <c r="D1536" s="6" t="s">
        <v>4872</v>
      </c>
      <c r="E1536" s="6" t="str">
        <f t="shared" si="94"/>
        <v>Burkholderia cepacia 2a</v>
      </c>
      <c r="F1536" s="6" t="str">
        <f t="shared" si="95"/>
        <v xml:space="preserve">Burkholderia </v>
      </c>
      <c r="G1536" s="6" t="str">
        <f t="shared" si="96"/>
        <v xml:space="preserve">cepacia </v>
      </c>
      <c r="H1536" s="6" t="s">
        <v>4869</v>
      </c>
      <c r="I1536" t="str">
        <f t="shared" si="97"/>
        <v>cepacia 2a</v>
      </c>
      <c r="J1536" t="s">
        <v>12</v>
      </c>
      <c r="K1536" t="s">
        <v>52</v>
      </c>
      <c r="L1536" t="s">
        <v>335</v>
      </c>
      <c r="M1536">
        <v>99.001000000000005</v>
      </c>
      <c r="N1536">
        <v>61.847900000000003</v>
      </c>
      <c r="O1536" s="7">
        <v>60</v>
      </c>
      <c r="P1536" t="s">
        <v>18</v>
      </c>
      <c r="Q1536" t="s">
        <v>18</v>
      </c>
      <c r="R1536" t="s">
        <v>18</v>
      </c>
      <c r="S1536" s="7">
        <v>60</v>
      </c>
      <c r="T1536" s="7" t="s">
        <v>18</v>
      </c>
    </row>
    <row r="1537" spans="1:20" x14ac:dyDescent="0.25">
      <c r="A1537" s="6">
        <v>1536</v>
      </c>
      <c r="B1537" s="6" t="s">
        <v>4874</v>
      </c>
      <c r="C1537" s="6" t="s">
        <v>4875</v>
      </c>
      <c r="D1537" s="6" t="s">
        <v>4876</v>
      </c>
      <c r="E1537" s="6" t="str">
        <f t="shared" si="94"/>
        <v>Burkholderia cepacia ATCC 25416 UCB 717</v>
      </c>
      <c r="F1537" s="6" t="str">
        <f t="shared" si="95"/>
        <v xml:space="preserve">Burkholderia </v>
      </c>
      <c r="G1537" s="6" t="str">
        <f t="shared" si="96"/>
        <v xml:space="preserve">cepacia </v>
      </c>
      <c r="H1537" s="6" t="s">
        <v>4873</v>
      </c>
      <c r="I1537" t="str">
        <f t="shared" si="97"/>
        <v>cepacia ATCC 25416 U</v>
      </c>
      <c r="J1537" t="s">
        <v>12</v>
      </c>
      <c r="K1537" t="s">
        <v>52</v>
      </c>
      <c r="L1537" t="s">
        <v>335</v>
      </c>
      <c r="M1537">
        <v>209.80699999999999</v>
      </c>
      <c r="N1537">
        <v>62.276299999999999</v>
      </c>
      <c r="O1537" s="7">
        <v>164</v>
      </c>
      <c r="P1537" t="s">
        <v>18</v>
      </c>
      <c r="Q1537" t="s">
        <v>18</v>
      </c>
      <c r="R1537" t="s">
        <v>18</v>
      </c>
      <c r="S1537" s="7">
        <v>172</v>
      </c>
      <c r="T1537" s="7">
        <v>8</v>
      </c>
    </row>
    <row r="1538" spans="1:20" x14ac:dyDescent="0.25">
      <c r="A1538" s="6">
        <v>1537</v>
      </c>
      <c r="B1538" s="6" t="s">
        <v>4878</v>
      </c>
      <c r="C1538" s="6" t="s">
        <v>4879</v>
      </c>
      <c r="D1538" s="6" t="s">
        <v>4880</v>
      </c>
      <c r="E1538" s="6" t="str">
        <f t="shared" si="94"/>
        <v>Burkholderia fungorum ATCC BAA-463</v>
      </c>
      <c r="F1538" s="6" t="str">
        <f t="shared" si="95"/>
        <v xml:space="preserve">Burkholderia </v>
      </c>
      <c r="G1538" s="6" t="str">
        <f t="shared" si="96"/>
        <v xml:space="preserve">fungorum </v>
      </c>
      <c r="H1538" s="6" t="s">
        <v>4877</v>
      </c>
      <c r="I1538" t="str">
        <f t="shared" si="97"/>
        <v>fungorum ATCC BAA-46</v>
      </c>
      <c r="J1538" t="s">
        <v>12</v>
      </c>
      <c r="K1538" t="s">
        <v>52</v>
      </c>
      <c r="L1538" t="s">
        <v>335</v>
      </c>
      <c r="M1538">
        <v>437.21800000000002</v>
      </c>
      <c r="N1538">
        <v>60.344499999999996</v>
      </c>
      <c r="O1538" s="7">
        <v>413</v>
      </c>
      <c r="P1538" t="s">
        <v>18</v>
      </c>
      <c r="Q1538" t="s">
        <v>18</v>
      </c>
      <c r="R1538" t="s">
        <v>18</v>
      </c>
      <c r="S1538" s="7">
        <v>424</v>
      </c>
      <c r="T1538" s="7">
        <v>11</v>
      </c>
    </row>
    <row r="1539" spans="1:20" x14ac:dyDescent="0.25">
      <c r="A1539" s="6">
        <v>1538</v>
      </c>
      <c r="B1539" s="6">
        <v>2</v>
      </c>
      <c r="C1539" s="6" t="s">
        <v>4882</v>
      </c>
      <c r="D1539" s="6" t="s">
        <v>4883</v>
      </c>
      <c r="E1539" s="6" t="str">
        <f t="shared" ref="E1539:E1602" si="98">IF(IFERROR(SEARCH("'",H1539,1)=1,LOOKUP($A1539,$A:$A,H:H))=TRUE,"-",IF(IFERROR(SEARCH("[",H1539,1)=1,LOOKUP($A1539,$A:$A,H:H))=TRUE,"-",IF(EXACT(MID(H1539,1,1),MID(PROPER(H1539),1,1))=FALSE,"-",IF(MID(H1539,1,11)="Candidatus ",MID(H1539,12,100),H1539))))</f>
        <v>Burkholderia gladioli ATCC 10248</v>
      </c>
      <c r="F1539" s="6" t="str">
        <f t="shared" ref="F1539:F1602" si="99">IF(E1539="-","-",LEFT(E1539,FIND(" ",E1539,1)))</f>
        <v xml:space="preserve">Burkholderia </v>
      </c>
      <c r="G1539" s="6" t="str">
        <f t="shared" ref="G1539:G1602" si="100">IF(ISERR(LEFT($I:$I,FIND(" ",$I:$I,1))),$I1539,LEFT($I:$I,FIND(" ",$I:$I,1)))</f>
        <v xml:space="preserve">gladioli </v>
      </c>
      <c r="H1539" s="6" t="s">
        <v>4881</v>
      </c>
      <c r="I1539" t="str">
        <f t="shared" si="97"/>
        <v>gladioli ATCC 10248</v>
      </c>
      <c r="J1539" t="s">
        <v>12</v>
      </c>
      <c r="K1539" t="s">
        <v>52</v>
      </c>
      <c r="L1539" t="s">
        <v>335</v>
      </c>
      <c r="M1539">
        <v>63.573</v>
      </c>
      <c r="N1539">
        <v>60.000300000000003</v>
      </c>
      <c r="O1539" s="7">
        <v>48</v>
      </c>
      <c r="P1539" t="s">
        <v>18</v>
      </c>
      <c r="Q1539" t="s">
        <v>18</v>
      </c>
      <c r="R1539" t="s">
        <v>18</v>
      </c>
      <c r="S1539" s="7">
        <v>50</v>
      </c>
      <c r="T1539" s="7">
        <v>2</v>
      </c>
    </row>
    <row r="1540" spans="1:20" x14ac:dyDescent="0.25">
      <c r="A1540" s="6">
        <v>1539</v>
      </c>
      <c r="B1540" s="6">
        <v>3</v>
      </c>
      <c r="C1540" s="6" t="s">
        <v>4884</v>
      </c>
      <c r="D1540" s="6" t="s">
        <v>4885</v>
      </c>
      <c r="E1540" s="6" t="str">
        <f t="shared" si="98"/>
        <v>Burkholderia gladioli ATCC 10248</v>
      </c>
      <c r="F1540" s="6" t="str">
        <f t="shared" si="99"/>
        <v xml:space="preserve">Burkholderia </v>
      </c>
      <c r="G1540" s="6" t="str">
        <f t="shared" si="100"/>
        <v xml:space="preserve">gladioli </v>
      </c>
      <c r="H1540" s="6" t="s">
        <v>4881</v>
      </c>
      <c r="I1540" t="str">
        <f t="shared" si="97"/>
        <v>gladioli ATCC 10248</v>
      </c>
      <c r="J1540" t="s">
        <v>12</v>
      </c>
      <c r="K1540" t="s">
        <v>52</v>
      </c>
      <c r="L1540" t="s">
        <v>335</v>
      </c>
      <c r="M1540">
        <v>26.71</v>
      </c>
      <c r="N1540">
        <v>61.007100000000001</v>
      </c>
      <c r="O1540" s="7">
        <v>29</v>
      </c>
      <c r="P1540" t="s">
        <v>18</v>
      </c>
      <c r="Q1540" t="s">
        <v>18</v>
      </c>
      <c r="R1540" t="s">
        <v>18</v>
      </c>
      <c r="S1540" s="7">
        <v>31</v>
      </c>
      <c r="T1540" s="7">
        <v>2</v>
      </c>
    </row>
    <row r="1541" spans="1:20" x14ac:dyDescent="0.25">
      <c r="A1541" s="6">
        <v>1540</v>
      </c>
      <c r="B1541" s="6">
        <v>1</v>
      </c>
      <c r="C1541" s="6" t="s">
        <v>4886</v>
      </c>
      <c r="D1541" s="6" t="s">
        <v>4887</v>
      </c>
      <c r="E1541" s="6" t="str">
        <f t="shared" si="98"/>
        <v>Burkholderia gladioli ATCC 10248</v>
      </c>
      <c r="F1541" s="6" t="str">
        <f t="shared" si="99"/>
        <v xml:space="preserve">Burkholderia </v>
      </c>
      <c r="G1541" s="6" t="str">
        <f t="shared" si="100"/>
        <v xml:space="preserve">gladioli </v>
      </c>
      <c r="H1541" s="6" t="s">
        <v>4881</v>
      </c>
      <c r="I1541" t="str">
        <f t="shared" si="97"/>
        <v>gladioli ATCC 10248</v>
      </c>
      <c r="J1541" t="s">
        <v>12</v>
      </c>
      <c r="K1541" t="s">
        <v>52</v>
      </c>
      <c r="L1541" t="s">
        <v>335</v>
      </c>
      <c r="M1541">
        <v>213.09</v>
      </c>
      <c r="N1541">
        <v>61.451500000000003</v>
      </c>
      <c r="O1541" s="7">
        <v>180</v>
      </c>
      <c r="P1541" t="s">
        <v>18</v>
      </c>
      <c r="Q1541" t="s">
        <v>18</v>
      </c>
      <c r="R1541" t="s">
        <v>18</v>
      </c>
      <c r="S1541" s="7">
        <v>190</v>
      </c>
      <c r="T1541" s="7">
        <v>10</v>
      </c>
    </row>
    <row r="1542" spans="1:20" x14ac:dyDescent="0.25">
      <c r="A1542" s="6">
        <v>1541</v>
      </c>
      <c r="B1542" s="6" t="s">
        <v>4889</v>
      </c>
      <c r="C1542" s="6" t="s">
        <v>4890</v>
      </c>
      <c r="D1542" s="6" t="s">
        <v>4891</v>
      </c>
      <c r="E1542" s="6" t="str">
        <f t="shared" si="98"/>
        <v>Burkholderia gladioli BSR3</v>
      </c>
      <c r="F1542" s="6" t="str">
        <f t="shared" si="99"/>
        <v xml:space="preserve">Burkholderia </v>
      </c>
      <c r="G1542" s="6" t="str">
        <f t="shared" si="100"/>
        <v xml:space="preserve">gladioli </v>
      </c>
      <c r="H1542" s="6" t="s">
        <v>4888</v>
      </c>
      <c r="I1542" t="str">
        <f t="shared" si="97"/>
        <v>gladioli BSR3</v>
      </c>
      <c r="J1542" t="s">
        <v>12</v>
      </c>
      <c r="K1542" t="s">
        <v>52</v>
      </c>
      <c r="L1542" t="s">
        <v>335</v>
      </c>
      <c r="M1542">
        <v>128.65</v>
      </c>
      <c r="N1542">
        <v>59.607500000000002</v>
      </c>
      <c r="O1542" s="7">
        <v>131</v>
      </c>
      <c r="P1542" t="s">
        <v>18</v>
      </c>
      <c r="Q1542" t="s">
        <v>18</v>
      </c>
      <c r="R1542" t="s">
        <v>18</v>
      </c>
      <c r="S1542" s="7">
        <v>134</v>
      </c>
      <c r="T1542" s="7">
        <v>3</v>
      </c>
    </row>
    <row r="1543" spans="1:20" x14ac:dyDescent="0.25">
      <c r="A1543" s="6">
        <v>1542</v>
      </c>
      <c r="B1543" s="6" t="s">
        <v>4892</v>
      </c>
      <c r="C1543" s="6" t="s">
        <v>4893</v>
      </c>
      <c r="D1543" s="6" t="s">
        <v>4894</v>
      </c>
      <c r="E1543" s="6" t="str">
        <f t="shared" si="98"/>
        <v>Burkholderia gladioli BSR3</v>
      </c>
      <c r="F1543" s="6" t="str">
        <f t="shared" si="99"/>
        <v xml:space="preserve">Burkholderia </v>
      </c>
      <c r="G1543" s="6" t="str">
        <f t="shared" si="100"/>
        <v xml:space="preserve">gladioli </v>
      </c>
      <c r="H1543" s="6" t="s">
        <v>4888</v>
      </c>
      <c r="I1543" t="str">
        <f t="shared" si="97"/>
        <v>gladioli BSR3</v>
      </c>
      <c r="J1543" t="s">
        <v>12</v>
      </c>
      <c r="K1543" t="s">
        <v>52</v>
      </c>
      <c r="L1543" t="s">
        <v>335</v>
      </c>
      <c r="M1543">
        <v>129.399</v>
      </c>
      <c r="N1543">
        <v>62.823500000000003</v>
      </c>
      <c r="O1543" s="7">
        <v>108</v>
      </c>
      <c r="P1543" t="s">
        <v>18</v>
      </c>
      <c r="Q1543">
        <v>1</v>
      </c>
      <c r="R1543" t="s">
        <v>18</v>
      </c>
      <c r="S1543" s="7">
        <v>115</v>
      </c>
      <c r="T1543" s="7">
        <v>6</v>
      </c>
    </row>
    <row r="1544" spans="1:20" x14ac:dyDescent="0.25">
      <c r="A1544" s="6">
        <v>1543</v>
      </c>
      <c r="B1544" s="6" t="s">
        <v>4895</v>
      </c>
      <c r="C1544" s="6" t="s">
        <v>4896</v>
      </c>
      <c r="D1544" s="6" t="s">
        <v>4897</v>
      </c>
      <c r="E1544" s="6" t="str">
        <f t="shared" si="98"/>
        <v>Burkholderia gladioli BSR3</v>
      </c>
      <c r="F1544" s="6" t="str">
        <f t="shared" si="99"/>
        <v xml:space="preserve">Burkholderia </v>
      </c>
      <c r="G1544" s="6" t="str">
        <f t="shared" si="100"/>
        <v xml:space="preserve">gladioli </v>
      </c>
      <c r="H1544" s="6" t="s">
        <v>4888</v>
      </c>
      <c r="I1544" t="str">
        <f t="shared" si="97"/>
        <v>gladioli BSR3</v>
      </c>
      <c r="J1544" t="s">
        <v>12</v>
      </c>
      <c r="K1544" t="s">
        <v>52</v>
      </c>
      <c r="L1544" t="s">
        <v>335</v>
      </c>
      <c r="M1544">
        <v>403.58600000000001</v>
      </c>
      <c r="N1544">
        <v>62.371600000000001</v>
      </c>
      <c r="O1544" s="7">
        <v>322</v>
      </c>
      <c r="P1544" t="s">
        <v>18</v>
      </c>
      <c r="Q1544" t="s">
        <v>18</v>
      </c>
      <c r="R1544" t="s">
        <v>18</v>
      </c>
      <c r="S1544" s="7">
        <v>341</v>
      </c>
      <c r="T1544" s="7">
        <v>19</v>
      </c>
    </row>
    <row r="1545" spans="1:20" x14ac:dyDescent="0.25">
      <c r="A1545" s="6">
        <v>1544</v>
      </c>
      <c r="B1545" s="6" t="s">
        <v>4898</v>
      </c>
      <c r="C1545" s="6" t="s">
        <v>4899</v>
      </c>
      <c r="D1545" s="6" t="s">
        <v>4900</v>
      </c>
      <c r="E1545" s="6" t="str">
        <f t="shared" si="98"/>
        <v>Burkholderia gladioli BSR3</v>
      </c>
      <c r="F1545" s="6" t="str">
        <f t="shared" si="99"/>
        <v xml:space="preserve">Burkholderia </v>
      </c>
      <c r="G1545" s="6" t="str">
        <f t="shared" si="100"/>
        <v xml:space="preserve">gladioli </v>
      </c>
      <c r="H1545" s="6" t="s">
        <v>4888</v>
      </c>
      <c r="I1545" t="str">
        <f t="shared" si="97"/>
        <v>gladioli BSR3</v>
      </c>
      <c r="J1545" t="s">
        <v>12</v>
      </c>
      <c r="K1545" t="s">
        <v>52</v>
      </c>
      <c r="L1545" t="s">
        <v>335</v>
      </c>
      <c r="M1545">
        <v>276.21499999999997</v>
      </c>
      <c r="N1545">
        <v>63.282200000000003</v>
      </c>
      <c r="O1545" s="7">
        <v>208</v>
      </c>
      <c r="P1545" t="s">
        <v>18</v>
      </c>
      <c r="Q1545" t="s">
        <v>18</v>
      </c>
      <c r="R1545" t="s">
        <v>18</v>
      </c>
      <c r="S1545" s="7">
        <v>220</v>
      </c>
      <c r="T1545" s="7">
        <v>12</v>
      </c>
    </row>
    <row r="1546" spans="1:20" x14ac:dyDescent="0.25">
      <c r="A1546" s="6">
        <v>1545</v>
      </c>
      <c r="B1546" s="6" t="s">
        <v>4902</v>
      </c>
      <c r="C1546" s="6" t="s">
        <v>4903</v>
      </c>
      <c r="D1546" s="6" t="s">
        <v>4904</v>
      </c>
      <c r="E1546" s="6" t="str">
        <f t="shared" si="98"/>
        <v>Burkholderia glumae BGR1</v>
      </c>
      <c r="F1546" s="6" t="str">
        <f t="shared" si="99"/>
        <v xml:space="preserve">Burkholderia </v>
      </c>
      <c r="G1546" s="6" t="str">
        <f t="shared" si="100"/>
        <v xml:space="preserve">glumae </v>
      </c>
      <c r="H1546" s="6" t="s">
        <v>4901</v>
      </c>
      <c r="I1546" t="str">
        <f t="shared" si="97"/>
        <v>glumae BGR1</v>
      </c>
      <c r="J1546" t="s">
        <v>12</v>
      </c>
      <c r="K1546" t="s">
        <v>52</v>
      </c>
      <c r="L1546" t="s">
        <v>335</v>
      </c>
      <c r="M1546">
        <v>3.6720000000000002</v>
      </c>
      <c r="N1546">
        <v>66.584999999999994</v>
      </c>
      <c r="O1546" s="7">
        <v>2</v>
      </c>
      <c r="P1546" t="s">
        <v>18</v>
      </c>
      <c r="Q1546" t="s">
        <v>18</v>
      </c>
      <c r="R1546" t="s">
        <v>18</v>
      </c>
      <c r="S1546" s="7">
        <v>2</v>
      </c>
      <c r="T1546" s="7" t="s">
        <v>18</v>
      </c>
    </row>
    <row r="1547" spans="1:20" x14ac:dyDescent="0.25">
      <c r="A1547" s="6">
        <v>1546</v>
      </c>
      <c r="B1547" s="6" t="s">
        <v>4905</v>
      </c>
      <c r="C1547" s="6" t="s">
        <v>4906</v>
      </c>
      <c r="D1547" s="6" t="s">
        <v>4907</v>
      </c>
      <c r="E1547" s="6" t="str">
        <f t="shared" si="98"/>
        <v>Burkholderia glumae BGR1</v>
      </c>
      <c r="F1547" s="6" t="str">
        <f t="shared" si="99"/>
        <v xml:space="preserve">Burkholderia </v>
      </c>
      <c r="G1547" s="6" t="str">
        <f t="shared" si="100"/>
        <v xml:space="preserve">glumae </v>
      </c>
      <c r="H1547" s="6" t="s">
        <v>4901</v>
      </c>
      <c r="I1547" t="str">
        <f t="shared" si="97"/>
        <v>glumae BGR1</v>
      </c>
      <c r="J1547" t="s">
        <v>12</v>
      </c>
      <c r="K1547" t="s">
        <v>52</v>
      </c>
      <c r="L1547" t="s">
        <v>335</v>
      </c>
      <c r="M1547">
        <v>23.155999999999999</v>
      </c>
      <c r="N1547">
        <v>69.532700000000006</v>
      </c>
      <c r="O1547" s="7">
        <v>16</v>
      </c>
      <c r="P1547" t="s">
        <v>18</v>
      </c>
      <c r="Q1547" t="s">
        <v>18</v>
      </c>
      <c r="R1547" t="s">
        <v>18</v>
      </c>
      <c r="S1547" s="7">
        <v>16</v>
      </c>
      <c r="T1547" s="7" t="s">
        <v>18</v>
      </c>
    </row>
    <row r="1548" spans="1:20" x14ac:dyDescent="0.25">
      <c r="A1548" s="6">
        <v>1547</v>
      </c>
      <c r="B1548" s="6" t="s">
        <v>4908</v>
      </c>
      <c r="C1548" s="6" t="s">
        <v>4909</v>
      </c>
      <c r="D1548" s="6" t="s">
        <v>4910</v>
      </c>
      <c r="E1548" s="6" t="str">
        <f t="shared" si="98"/>
        <v>Burkholderia glumae BGR1</v>
      </c>
      <c r="F1548" s="6" t="str">
        <f t="shared" si="99"/>
        <v xml:space="preserve">Burkholderia </v>
      </c>
      <c r="G1548" s="6" t="str">
        <f t="shared" si="100"/>
        <v xml:space="preserve">glumae </v>
      </c>
      <c r="H1548" s="6" t="s">
        <v>4901</v>
      </c>
      <c r="I1548" t="str">
        <f t="shared" si="97"/>
        <v>glumae BGR1</v>
      </c>
      <c r="J1548" t="s">
        <v>12</v>
      </c>
      <c r="K1548" t="s">
        <v>52</v>
      </c>
      <c r="L1548" t="s">
        <v>335</v>
      </c>
      <c r="M1548">
        <v>134.346</v>
      </c>
      <c r="N1548">
        <v>62.709000000000003</v>
      </c>
      <c r="O1548" s="7">
        <v>108</v>
      </c>
      <c r="P1548" t="s">
        <v>18</v>
      </c>
      <c r="Q1548">
        <v>1</v>
      </c>
      <c r="R1548" t="s">
        <v>18</v>
      </c>
      <c r="S1548" s="7">
        <v>113</v>
      </c>
      <c r="T1548" s="7">
        <v>4</v>
      </c>
    </row>
    <row r="1549" spans="1:20" x14ac:dyDescent="0.25">
      <c r="A1549" s="6">
        <v>1548</v>
      </c>
      <c r="B1549" s="6" t="s">
        <v>4911</v>
      </c>
      <c r="C1549" s="6" t="s">
        <v>4912</v>
      </c>
      <c r="D1549" s="6" t="s">
        <v>4913</v>
      </c>
      <c r="E1549" s="6" t="str">
        <f t="shared" si="98"/>
        <v>Burkholderia glumae BGR1</v>
      </c>
      <c r="F1549" s="6" t="str">
        <f t="shared" si="99"/>
        <v xml:space="preserve">Burkholderia </v>
      </c>
      <c r="G1549" s="6" t="str">
        <f t="shared" si="100"/>
        <v xml:space="preserve">glumae </v>
      </c>
      <c r="H1549" s="6" t="s">
        <v>4901</v>
      </c>
      <c r="I1549" t="str">
        <f t="shared" si="97"/>
        <v>glumae BGR1</v>
      </c>
      <c r="J1549" t="s">
        <v>12</v>
      </c>
      <c r="K1549" t="s">
        <v>52</v>
      </c>
      <c r="L1549" t="s">
        <v>335</v>
      </c>
      <c r="M1549">
        <v>141.06700000000001</v>
      </c>
      <c r="N1549">
        <v>62.675899999999999</v>
      </c>
      <c r="O1549" s="7">
        <v>104</v>
      </c>
      <c r="P1549" t="s">
        <v>18</v>
      </c>
      <c r="Q1549">
        <v>1</v>
      </c>
      <c r="R1549" t="s">
        <v>18</v>
      </c>
      <c r="S1549" s="7">
        <v>114</v>
      </c>
      <c r="T1549" s="7">
        <v>9</v>
      </c>
    </row>
    <row r="1550" spans="1:20" x14ac:dyDescent="0.25">
      <c r="A1550" s="6">
        <v>1549</v>
      </c>
      <c r="B1550" s="6" t="s">
        <v>4914</v>
      </c>
      <c r="C1550" s="6" t="s">
        <v>4915</v>
      </c>
      <c r="D1550" s="6" t="s">
        <v>4916</v>
      </c>
      <c r="E1550" s="6" t="str">
        <f t="shared" si="98"/>
        <v>Burkholderia glumae BGR1</v>
      </c>
      <c r="F1550" s="6" t="str">
        <f t="shared" si="99"/>
        <v xml:space="preserve">Burkholderia </v>
      </c>
      <c r="G1550" s="6" t="str">
        <f t="shared" si="100"/>
        <v xml:space="preserve">glumae </v>
      </c>
      <c r="H1550" s="6" t="s">
        <v>4901</v>
      </c>
      <c r="I1550" t="str">
        <f t="shared" si="97"/>
        <v>glumae BGR1</v>
      </c>
      <c r="J1550" t="s">
        <v>12</v>
      </c>
      <c r="K1550" t="s">
        <v>52</v>
      </c>
      <c r="L1550" t="s">
        <v>335</v>
      </c>
      <c r="M1550">
        <v>133.59100000000001</v>
      </c>
      <c r="N1550">
        <v>60.593200000000003</v>
      </c>
      <c r="O1550" s="7">
        <v>117</v>
      </c>
      <c r="P1550" t="s">
        <v>18</v>
      </c>
      <c r="Q1550" t="s">
        <v>18</v>
      </c>
      <c r="R1550" t="s">
        <v>18</v>
      </c>
      <c r="S1550" s="7">
        <v>129</v>
      </c>
      <c r="T1550" s="7">
        <v>12</v>
      </c>
    </row>
    <row r="1551" spans="1:20" x14ac:dyDescent="0.25">
      <c r="A1551" s="6">
        <v>1550</v>
      </c>
      <c r="B1551" s="6" t="s">
        <v>4917</v>
      </c>
      <c r="C1551" s="6" t="s">
        <v>4918</v>
      </c>
      <c r="D1551" s="6" t="s">
        <v>4919</v>
      </c>
      <c r="E1551" s="6" t="str">
        <f t="shared" si="98"/>
        <v>Burkholderia glumae BGR1</v>
      </c>
      <c r="F1551" s="6" t="str">
        <f t="shared" si="99"/>
        <v xml:space="preserve">Burkholderia </v>
      </c>
      <c r="G1551" s="6" t="str">
        <f t="shared" si="100"/>
        <v xml:space="preserve">glumae </v>
      </c>
      <c r="H1551" s="6" t="s">
        <v>4901</v>
      </c>
      <c r="I1551" t="str">
        <f t="shared" si="97"/>
        <v>glumae BGR1</v>
      </c>
      <c r="J1551" t="s">
        <v>12</v>
      </c>
      <c r="K1551" t="s">
        <v>52</v>
      </c>
      <c r="L1551" t="s">
        <v>335</v>
      </c>
      <c r="M1551">
        <v>141.792</v>
      </c>
      <c r="N1551">
        <v>63.206000000000003</v>
      </c>
      <c r="O1551" s="7">
        <v>106</v>
      </c>
      <c r="P1551" t="s">
        <v>18</v>
      </c>
      <c r="Q1551" t="s">
        <v>18</v>
      </c>
      <c r="R1551" t="s">
        <v>18</v>
      </c>
      <c r="S1551" s="7">
        <v>112</v>
      </c>
      <c r="T1551" s="7">
        <v>6</v>
      </c>
    </row>
    <row r="1552" spans="1:20" x14ac:dyDescent="0.25">
      <c r="A1552" s="6">
        <v>1551</v>
      </c>
      <c r="B1552" s="6" t="s">
        <v>4921</v>
      </c>
      <c r="C1552" s="6" t="s">
        <v>4922</v>
      </c>
      <c r="D1552" s="6" t="s">
        <v>4923</v>
      </c>
      <c r="E1552" s="6" t="str">
        <f t="shared" si="98"/>
        <v>Burkholderia glumae LMG 2196 = ATCC 33617</v>
      </c>
      <c r="F1552" s="6" t="str">
        <f t="shared" si="99"/>
        <v xml:space="preserve">Burkholderia </v>
      </c>
      <c r="G1552" s="6" t="str">
        <f t="shared" si="100"/>
        <v xml:space="preserve">glumae </v>
      </c>
      <c r="H1552" s="6" t="s">
        <v>4920</v>
      </c>
      <c r="I1552" t="str">
        <f t="shared" si="97"/>
        <v>glumae LMG 2196 = AT</v>
      </c>
      <c r="J1552" t="s">
        <v>12</v>
      </c>
      <c r="K1552" t="s">
        <v>52</v>
      </c>
      <c r="L1552" t="s">
        <v>335</v>
      </c>
      <c r="M1552">
        <v>144.52199999999999</v>
      </c>
      <c r="N1552">
        <v>61.1768</v>
      </c>
      <c r="O1552" s="7">
        <v>135</v>
      </c>
      <c r="P1552" t="s">
        <v>18</v>
      </c>
      <c r="Q1552" t="s">
        <v>18</v>
      </c>
      <c r="R1552" t="s">
        <v>18</v>
      </c>
      <c r="S1552" s="7">
        <v>148</v>
      </c>
      <c r="T1552" s="7">
        <v>13</v>
      </c>
    </row>
    <row r="1553" spans="1:20" x14ac:dyDescent="0.25">
      <c r="A1553" s="6">
        <v>1552</v>
      </c>
      <c r="B1553" s="6" t="s">
        <v>4924</v>
      </c>
      <c r="C1553" s="6" t="s">
        <v>4925</v>
      </c>
      <c r="D1553" s="6" t="s">
        <v>4926</v>
      </c>
      <c r="E1553" s="6" t="str">
        <f t="shared" si="98"/>
        <v>Burkholderia glumae LMG 2196 = ATCC 33617</v>
      </c>
      <c r="F1553" s="6" t="str">
        <f t="shared" si="99"/>
        <v xml:space="preserve">Burkholderia </v>
      </c>
      <c r="G1553" s="6" t="str">
        <f t="shared" si="100"/>
        <v xml:space="preserve">glumae </v>
      </c>
      <c r="H1553" s="6" t="s">
        <v>4920</v>
      </c>
      <c r="I1553" t="str">
        <f t="shared" si="97"/>
        <v>glumae LMG 2196 = AT</v>
      </c>
      <c r="J1553" t="s">
        <v>12</v>
      </c>
      <c r="K1553" t="s">
        <v>52</v>
      </c>
      <c r="L1553" t="s">
        <v>335</v>
      </c>
      <c r="M1553">
        <v>196.02</v>
      </c>
      <c r="N1553">
        <v>63.789400000000001</v>
      </c>
      <c r="O1553" s="7">
        <v>139</v>
      </c>
      <c r="P1553" t="s">
        <v>18</v>
      </c>
      <c r="Q1553" t="s">
        <v>18</v>
      </c>
      <c r="R1553" t="s">
        <v>18</v>
      </c>
      <c r="S1553" s="7">
        <v>150</v>
      </c>
      <c r="T1553" s="7">
        <v>11</v>
      </c>
    </row>
    <row r="1554" spans="1:20" x14ac:dyDescent="0.25">
      <c r="A1554" s="6">
        <v>1553</v>
      </c>
      <c r="B1554" s="6" t="s">
        <v>4928</v>
      </c>
      <c r="C1554" s="6" t="s">
        <v>4929</v>
      </c>
      <c r="D1554" s="6" t="s">
        <v>4930</v>
      </c>
      <c r="E1554" s="6" t="str">
        <f t="shared" si="98"/>
        <v>Burkholderia multivorans ATCC 17616</v>
      </c>
      <c r="F1554" s="6" t="str">
        <f t="shared" si="99"/>
        <v xml:space="preserve">Burkholderia </v>
      </c>
      <c r="G1554" s="6" t="str">
        <f t="shared" si="100"/>
        <v xml:space="preserve">multivorans </v>
      </c>
      <c r="H1554" s="6" t="s">
        <v>4927</v>
      </c>
      <c r="I1554" t="str">
        <f t="shared" si="97"/>
        <v>multivorans ATCC 176</v>
      </c>
      <c r="J1554" t="s">
        <v>12</v>
      </c>
      <c r="K1554" t="s">
        <v>52</v>
      </c>
      <c r="L1554" t="s">
        <v>335</v>
      </c>
      <c r="M1554">
        <v>167.422</v>
      </c>
      <c r="N1554">
        <v>61.334200000000003</v>
      </c>
      <c r="O1554" s="7">
        <v>148</v>
      </c>
      <c r="P1554" t="s">
        <v>18</v>
      </c>
      <c r="Q1554" t="s">
        <v>18</v>
      </c>
      <c r="R1554" t="s">
        <v>18</v>
      </c>
      <c r="S1554" s="7">
        <v>151</v>
      </c>
      <c r="T1554" s="7">
        <v>3</v>
      </c>
    </row>
    <row r="1555" spans="1:20" x14ac:dyDescent="0.25">
      <c r="A1555" s="6">
        <v>1554</v>
      </c>
      <c r="B1555" s="6" t="s">
        <v>4931</v>
      </c>
      <c r="C1555" s="6" t="s">
        <v>4932</v>
      </c>
      <c r="D1555" s="6" t="s">
        <v>4933</v>
      </c>
      <c r="E1555" s="6" t="str">
        <f t="shared" si="98"/>
        <v>Burkholderia multivorans ATCC 17616</v>
      </c>
      <c r="F1555" s="6" t="str">
        <f t="shared" si="99"/>
        <v xml:space="preserve">Burkholderia </v>
      </c>
      <c r="G1555" s="6" t="str">
        <f t="shared" si="100"/>
        <v xml:space="preserve">multivorans </v>
      </c>
      <c r="H1555" s="6" t="s">
        <v>4927</v>
      </c>
      <c r="I1555" t="str">
        <f t="shared" si="97"/>
        <v>multivorans ATCC 176</v>
      </c>
      <c r="J1555" t="s">
        <v>12</v>
      </c>
      <c r="K1555" t="s">
        <v>52</v>
      </c>
      <c r="L1555" t="s">
        <v>335</v>
      </c>
      <c r="M1555">
        <v>167.422</v>
      </c>
      <c r="N1555">
        <v>61.334200000000003</v>
      </c>
      <c r="O1555" s="7">
        <v>146</v>
      </c>
      <c r="P1555" t="s">
        <v>18</v>
      </c>
      <c r="Q1555" t="s">
        <v>18</v>
      </c>
      <c r="R1555" t="s">
        <v>18</v>
      </c>
      <c r="S1555" s="7">
        <v>149</v>
      </c>
      <c r="T1555" s="7">
        <v>3</v>
      </c>
    </row>
    <row r="1556" spans="1:20" x14ac:dyDescent="0.25">
      <c r="A1556" s="6">
        <v>1555</v>
      </c>
      <c r="B1556" s="6" t="s">
        <v>4935</v>
      </c>
      <c r="C1556" s="6" t="s">
        <v>4936</v>
      </c>
      <c r="D1556" s="6" t="s">
        <v>4937</v>
      </c>
      <c r="E1556" s="6" t="str">
        <f t="shared" si="98"/>
        <v>Burkholderia phenoliruptrix BR3459a</v>
      </c>
      <c r="F1556" s="6" t="str">
        <f t="shared" si="99"/>
        <v xml:space="preserve">Burkholderia </v>
      </c>
      <c r="G1556" s="6" t="str">
        <f t="shared" si="100"/>
        <v xml:space="preserve">phenoliruptrix </v>
      </c>
      <c r="H1556" s="6" t="s">
        <v>4934</v>
      </c>
      <c r="I1556" t="str">
        <f t="shared" si="97"/>
        <v>phenoliruptrix BR345</v>
      </c>
      <c r="J1556" t="s">
        <v>12</v>
      </c>
      <c r="K1556" t="s">
        <v>52</v>
      </c>
      <c r="L1556" t="s">
        <v>335</v>
      </c>
      <c r="M1556">
        <v>785.41899999999998</v>
      </c>
      <c r="N1556">
        <v>59.110900000000001</v>
      </c>
      <c r="O1556" s="7">
        <v>633</v>
      </c>
      <c r="P1556" t="s">
        <v>18</v>
      </c>
      <c r="Q1556" t="s">
        <v>18</v>
      </c>
      <c r="R1556" t="s">
        <v>18</v>
      </c>
      <c r="S1556" s="7">
        <v>684</v>
      </c>
      <c r="T1556" s="7">
        <v>51</v>
      </c>
    </row>
    <row r="1557" spans="1:20" x14ac:dyDescent="0.25">
      <c r="A1557" s="6">
        <v>1556</v>
      </c>
      <c r="B1557" s="6" t="s">
        <v>4939</v>
      </c>
      <c r="C1557" s="6" t="s">
        <v>4940</v>
      </c>
      <c r="D1557" s="6" t="s">
        <v>4941</v>
      </c>
      <c r="E1557" s="6" t="str">
        <f t="shared" si="98"/>
        <v>Burkholderia phymatum STM815</v>
      </c>
      <c r="F1557" s="6" t="str">
        <f t="shared" si="99"/>
        <v xml:space="preserve">Burkholderia </v>
      </c>
      <c r="G1557" s="6" t="str">
        <f t="shared" si="100"/>
        <v xml:space="preserve">phymatum </v>
      </c>
      <c r="H1557" s="6" t="s">
        <v>4938</v>
      </c>
      <c r="I1557" t="str">
        <f t="shared" si="97"/>
        <v>phymatum STM815</v>
      </c>
      <c r="J1557" t="s">
        <v>12</v>
      </c>
      <c r="K1557" t="s">
        <v>52</v>
      </c>
      <c r="L1557" t="s">
        <v>335</v>
      </c>
      <c r="M1557">
        <v>1904.89</v>
      </c>
      <c r="N1557">
        <v>61.872900000000001</v>
      </c>
      <c r="O1557" s="7">
        <v>1579</v>
      </c>
      <c r="P1557" t="s">
        <v>18</v>
      </c>
      <c r="Q1557">
        <v>1</v>
      </c>
      <c r="R1557" t="s">
        <v>18</v>
      </c>
      <c r="S1557" s="7">
        <v>1641</v>
      </c>
      <c r="T1557" s="7">
        <v>61</v>
      </c>
    </row>
    <row r="1558" spans="1:20" x14ac:dyDescent="0.25">
      <c r="A1558" s="6">
        <v>1557</v>
      </c>
      <c r="B1558" s="6" t="s">
        <v>4942</v>
      </c>
      <c r="C1558" s="6" t="s">
        <v>4943</v>
      </c>
      <c r="D1558" s="6" t="s">
        <v>4944</v>
      </c>
      <c r="E1558" s="6" t="str">
        <f t="shared" si="98"/>
        <v>Burkholderia phymatum STM815</v>
      </c>
      <c r="F1558" s="6" t="str">
        <f t="shared" si="99"/>
        <v xml:space="preserve">Burkholderia </v>
      </c>
      <c r="G1558" s="6" t="str">
        <f t="shared" si="100"/>
        <v xml:space="preserve">phymatum </v>
      </c>
      <c r="H1558" s="6" t="s">
        <v>4938</v>
      </c>
      <c r="I1558" t="str">
        <f t="shared" si="97"/>
        <v>phymatum STM815</v>
      </c>
      <c r="J1558" t="s">
        <v>12</v>
      </c>
      <c r="K1558" t="s">
        <v>52</v>
      </c>
      <c r="L1558" t="s">
        <v>335</v>
      </c>
      <c r="M1558">
        <v>595.10799999999995</v>
      </c>
      <c r="N1558">
        <v>59.181199999999997</v>
      </c>
      <c r="O1558" s="7">
        <v>468</v>
      </c>
      <c r="P1558" t="s">
        <v>18</v>
      </c>
      <c r="Q1558" t="s">
        <v>18</v>
      </c>
      <c r="R1558" t="s">
        <v>18</v>
      </c>
      <c r="S1558" s="7">
        <v>530</v>
      </c>
      <c r="T1558" s="7">
        <v>62</v>
      </c>
    </row>
    <row r="1559" spans="1:20" x14ac:dyDescent="0.25">
      <c r="A1559" s="6">
        <v>1558</v>
      </c>
      <c r="B1559" s="6" t="s">
        <v>4946</v>
      </c>
      <c r="C1559" s="6" t="s">
        <v>4947</v>
      </c>
      <c r="D1559" s="6" t="s">
        <v>4948</v>
      </c>
      <c r="E1559" s="6" t="str">
        <f t="shared" si="98"/>
        <v>Burkholderia phytofirmans PsJN</v>
      </c>
      <c r="F1559" s="6" t="str">
        <f t="shared" si="99"/>
        <v xml:space="preserve">Burkholderia </v>
      </c>
      <c r="G1559" s="6" t="str">
        <f t="shared" si="100"/>
        <v xml:space="preserve">phytofirmans </v>
      </c>
      <c r="H1559" s="6" t="s">
        <v>4945</v>
      </c>
      <c r="I1559" t="str">
        <f t="shared" si="97"/>
        <v>phytofirmans PsJN</v>
      </c>
      <c r="J1559" t="s">
        <v>12</v>
      </c>
      <c r="K1559" t="s">
        <v>52</v>
      </c>
      <c r="L1559" t="s">
        <v>335</v>
      </c>
      <c r="M1559">
        <v>121.122</v>
      </c>
      <c r="N1559">
        <v>58.308199999999999</v>
      </c>
      <c r="O1559" s="7">
        <v>151</v>
      </c>
      <c r="P1559" t="s">
        <v>18</v>
      </c>
      <c r="Q1559" t="s">
        <v>18</v>
      </c>
      <c r="R1559" t="s">
        <v>18</v>
      </c>
      <c r="S1559" s="7">
        <v>154</v>
      </c>
      <c r="T1559" s="7">
        <v>3</v>
      </c>
    </row>
    <row r="1560" spans="1:20" x14ac:dyDescent="0.25">
      <c r="A1560" s="6">
        <v>1559</v>
      </c>
      <c r="B1560" s="6" t="s">
        <v>4950</v>
      </c>
      <c r="C1560" s="6" t="s">
        <v>4951</v>
      </c>
      <c r="D1560" s="6" t="s">
        <v>4952</v>
      </c>
      <c r="E1560" s="6" t="str">
        <f t="shared" si="98"/>
        <v>Burkholderia plantarii ATCC 43733</v>
      </c>
      <c r="F1560" s="6" t="str">
        <f t="shared" si="99"/>
        <v xml:space="preserve">Burkholderia </v>
      </c>
      <c r="G1560" s="6" t="str">
        <f t="shared" si="100"/>
        <v xml:space="preserve">plantarii </v>
      </c>
      <c r="H1560" s="6" t="s">
        <v>4949</v>
      </c>
      <c r="I1560" t="str">
        <f t="shared" si="97"/>
        <v>plantarii ATCC 43733</v>
      </c>
      <c r="J1560" t="s">
        <v>12</v>
      </c>
      <c r="K1560" t="s">
        <v>52</v>
      </c>
      <c r="L1560" t="s">
        <v>335</v>
      </c>
      <c r="M1560">
        <v>197.36199999999999</v>
      </c>
      <c r="N1560">
        <v>62.441600000000001</v>
      </c>
      <c r="O1560" s="7">
        <v>144</v>
      </c>
      <c r="P1560" t="s">
        <v>18</v>
      </c>
      <c r="Q1560">
        <v>1</v>
      </c>
      <c r="R1560" t="s">
        <v>18</v>
      </c>
      <c r="S1560" s="7">
        <v>150</v>
      </c>
      <c r="T1560" s="7">
        <v>5</v>
      </c>
    </row>
    <row r="1561" spans="1:20" x14ac:dyDescent="0.25">
      <c r="A1561" s="6">
        <v>1560</v>
      </c>
      <c r="B1561" s="6" t="s">
        <v>4954</v>
      </c>
      <c r="C1561" s="6" t="s">
        <v>4955</v>
      </c>
      <c r="D1561" s="6" t="s">
        <v>4956</v>
      </c>
      <c r="E1561" s="6" t="str">
        <f t="shared" si="98"/>
        <v>Burkholderia pseudomallei PHB194</v>
      </c>
      <c r="F1561" s="6" t="str">
        <f t="shared" si="99"/>
        <v xml:space="preserve">Burkholderia </v>
      </c>
      <c r="G1561" s="6" t="str">
        <f t="shared" si="100"/>
        <v xml:space="preserve">pseudomallei </v>
      </c>
      <c r="H1561" s="6" t="s">
        <v>4953</v>
      </c>
      <c r="I1561" t="str">
        <f t="shared" si="97"/>
        <v>pseudomallei PHB194</v>
      </c>
      <c r="J1561" t="s">
        <v>12</v>
      </c>
      <c r="K1561" t="s">
        <v>52</v>
      </c>
      <c r="L1561" t="s">
        <v>335</v>
      </c>
      <c r="M1561">
        <v>13.481999999999999</v>
      </c>
      <c r="N1561">
        <v>61.244599999999998</v>
      </c>
      <c r="O1561" s="7">
        <v>3</v>
      </c>
      <c r="P1561" t="s">
        <v>18</v>
      </c>
      <c r="Q1561" t="s">
        <v>18</v>
      </c>
      <c r="R1561" t="s">
        <v>18</v>
      </c>
      <c r="S1561" s="7">
        <v>3</v>
      </c>
      <c r="T1561" s="7" t="s">
        <v>18</v>
      </c>
    </row>
    <row r="1562" spans="1:20" x14ac:dyDescent="0.25">
      <c r="A1562" s="6">
        <v>1561</v>
      </c>
      <c r="B1562" s="6" t="s">
        <v>4958</v>
      </c>
      <c r="C1562" s="6" t="s">
        <v>4959</v>
      </c>
      <c r="D1562" s="6" t="s">
        <v>4960</v>
      </c>
      <c r="E1562" s="6" t="str">
        <f t="shared" si="98"/>
        <v>Burkholderia pyrrocinia DSM 10685</v>
      </c>
      <c r="F1562" s="6" t="str">
        <f t="shared" si="99"/>
        <v xml:space="preserve">Burkholderia </v>
      </c>
      <c r="G1562" s="6" t="str">
        <f t="shared" si="100"/>
        <v xml:space="preserve">pyrrocinia </v>
      </c>
      <c r="H1562" s="6" t="s">
        <v>4957</v>
      </c>
      <c r="I1562" t="str">
        <f t="shared" ref="I1562:I1625" si="101">IF(H1562="["," ",IF(H1562="'"," ",MID(H:H,FIND(" ",H:H,1)+1,20)))</f>
        <v>pyrrocinia DSM 10685</v>
      </c>
      <c r="J1562" t="s">
        <v>12</v>
      </c>
      <c r="K1562" t="s">
        <v>52</v>
      </c>
      <c r="L1562" t="s">
        <v>335</v>
      </c>
      <c r="M1562">
        <v>113.48399999999999</v>
      </c>
      <c r="N1562">
        <v>62.317999999999998</v>
      </c>
      <c r="O1562" s="7">
        <v>92</v>
      </c>
      <c r="P1562" t="s">
        <v>18</v>
      </c>
      <c r="Q1562" t="s">
        <v>18</v>
      </c>
      <c r="R1562" t="s">
        <v>18</v>
      </c>
      <c r="S1562" s="7">
        <v>98</v>
      </c>
      <c r="T1562" s="7">
        <v>6</v>
      </c>
    </row>
    <row r="1563" spans="1:20" x14ac:dyDescent="0.25">
      <c r="A1563" s="6">
        <v>1562</v>
      </c>
      <c r="B1563" s="6" t="s">
        <v>4962</v>
      </c>
      <c r="C1563" s="6" t="s">
        <v>4963</v>
      </c>
      <c r="D1563" s="6" t="s">
        <v>4964</v>
      </c>
      <c r="E1563" s="6" t="str">
        <f t="shared" si="98"/>
        <v>Burkholderia rhizoxinica HKI 454</v>
      </c>
      <c r="F1563" s="6" t="str">
        <f t="shared" si="99"/>
        <v xml:space="preserve">Burkholderia </v>
      </c>
      <c r="G1563" s="6" t="str">
        <f t="shared" si="100"/>
        <v xml:space="preserve">rhizoxinica </v>
      </c>
      <c r="H1563" s="6" t="s">
        <v>4961</v>
      </c>
      <c r="I1563" t="str">
        <f t="shared" si="101"/>
        <v>rhizoxinica HKI 454</v>
      </c>
      <c r="J1563" t="s">
        <v>12</v>
      </c>
      <c r="K1563" t="s">
        <v>52</v>
      </c>
      <c r="L1563" t="s">
        <v>335</v>
      </c>
      <c r="M1563">
        <v>172.52500000000001</v>
      </c>
      <c r="N1563">
        <v>57.428199999999997</v>
      </c>
      <c r="O1563" s="7">
        <v>136</v>
      </c>
      <c r="P1563" t="s">
        <v>18</v>
      </c>
      <c r="Q1563" t="s">
        <v>18</v>
      </c>
      <c r="R1563" t="s">
        <v>18</v>
      </c>
      <c r="S1563" s="7">
        <v>162</v>
      </c>
      <c r="T1563" s="7">
        <v>26</v>
      </c>
    </row>
    <row r="1564" spans="1:20" x14ac:dyDescent="0.25">
      <c r="A1564" s="6">
        <v>1563</v>
      </c>
      <c r="B1564" s="6" t="s">
        <v>4965</v>
      </c>
      <c r="C1564" s="6" t="s">
        <v>4966</v>
      </c>
      <c r="D1564" s="6" t="s">
        <v>4967</v>
      </c>
      <c r="E1564" s="6" t="str">
        <f t="shared" si="98"/>
        <v>Burkholderia rhizoxinica HKI 454</v>
      </c>
      <c r="F1564" s="6" t="str">
        <f t="shared" si="99"/>
        <v xml:space="preserve">Burkholderia </v>
      </c>
      <c r="G1564" s="6" t="str">
        <f t="shared" si="100"/>
        <v xml:space="preserve">rhizoxinica </v>
      </c>
      <c r="H1564" s="6" t="s">
        <v>4961</v>
      </c>
      <c r="I1564" t="str">
        <f t="shared" si="101"/>
        <v>rhizoxinica HKI 454</v>
      </c>
      <c r="J1564" t="s">
        <v>12</v>
      </c>
      <c r="K1564" t="s">
        <v>52</v>
      </c>
      <c r="L1564" t="s">
        <v>335</v>
      </c>
      <c r="M1564">
        <v>822.30399999999997</v>
      </c>
      <c r="N1564">
        <v>59.706400000000002</v>
      </c>
      <c r="O1564" s="7">
        <v>555</v>
      </c>
      <c r="P1564" t="s">
        <v>18</v>
      </c>
      <c r="Q1564" t="s">
        <v>18</v>
      </c>
      <c r="R1564" t="s">
        <v>18</v>
      </c>
      <c r="S1564" s="7">
        <v>616</v>
      </c>
      <c r="T1564" s="7">
        <v>61</v>
      </c>
    </row>
    <row r="1565" spans="1:20" x14ac:dyDescent="0.25">
      <c r="A1565" s="6">
        <v>1564</v>
      </c>
      <c r="B1565" s="6" t="s">
        <v>4969</v>
      </c>
      <c r="C1565" s="6" t="s">
        <v>4970</v>
      </c>
      <c r="D1565" s="6" t="s">
        <v>4971</v>
      </c>
      <c r="E1565" s="6" t="str">
        <f t="shared" si="98"/>
        <v>Burkholderia sp. 2002721687</v>
      </c>
      <c r="F1565" s="6" t="str">
        <f t="shared" si="99"/>
        <v xml:space="preserve">Burkholderia </v>
      </c>
      <c r="G1565" s="6" t="str">
        <f t="shared" si="100"/>
        <v xml:space="preserve">sp. </v>
      </c>
      <c r="H1565" s="6" t="s">
        <v>4968</v>
      </c>
      <c r="I1565" t="str">
        <f t="shared" si="101"/>
        <v>sp. 2002721687</v>
      </c>
      <c r="J1565" t="s">
        <v>12</v>
      </c>
      <c r="K1565" t="s">
        <v>52</v>
      </c>
      <c r="L1565" t="s">
        <v>335</v>
      </c>
      <c r="M1565">
        <v>305.11</v>
      </c>
      <c r="N1565">
        <v>64.893000000000001</v>
      </c>
      <c r="O1565" s="7">
        <v>240</v>
      </c>
      <c r="P1565" t="s">
        <v>18</v>
      </c>
      <c r="Q1565" t="s">
        <v>18</v>
      </c>
      <c r="R1565" t="s">
        <v>18</v>
      </c>
      <c r="S1565" s="7">
        <v>253</v>
      </c>
      <c r="T1565" s="7">
        <v>13</v>
      </c>
    </row>
    <row r="1566" spans="1:20" x14ac:dyDescent="0.25">
      <c r="A1566" s="6">
        <v>1565</v>
      </c>
      <c r="B1566" s="6" t="s">
        <v>4973</v>
      </c>
      <c r="C1566" s="6" t="s">
        <v>4974</v>
      </c>
      <c r="D1566" s="6" t="s">
        <v>4975</v>
      </c>
      <c r="E1566" s="6" t="str">
        <f t="shared" si="98"/>
        <v>Burkholderia sp. CCGE1002</v>
      </c>
      <c r="F1566" s="6" t="str">
        <f t="shared" si="99"/>
        <v xml:space="preserve">Burkholderia </v>
      </c>
      <c r="G1566" s="6" t="str">
        <f t="shared" si="100"/>
        <v xml:space="preserve">sp. </v>
      </c>
      <c r="H1566" s="6" t="s">
        <v>4972</v>
      </c>
      <c r="I1566" t="str">
        <f t="shared" si="101"/>
        <v>sp. CCGE1002</v>
      </c>
      <c r="J1566" t="s">
        <v>12</v>
      </c>
      <c r="K1566" t="s">
        <v>52</v>
      </c>
      <c r="L1566" t="s">
        <v>335</v>
      </c>
      <c r="M1566">
        <v>489.13600000000002</v>
      </c>
      <c r="N1566">
        <v>59.170900000000003</v>
      </c>
      <c r="O1566" s="7">
        <v>385</v>
      </c>
      <c r="P1566" t="s">
        <v>18</v>
      </c>
      <c r="Q1566" t="s">
        <v>18</v>
      </c>
      <c r="R1566" t="s">
        <v>18</v>
      </c>
      <c r="S1566" s="7">
        <v>439</v>
      </c>
      <c r="T1566" s="7">
        <v>54</v>
      </c>
    </row>
    <row r="1567" spans="1:20" x14ac:dyDescent="0.25">
      <c r="A1567" s="6">
        <v>1566</v>
      </c>
      <c r="B1567" s="6" t="s">
        <v>4977</v>
      </c>
      <c r="C1567" s="6" t="s">
        <v>4978</v>
      </c>
      <c r="D1567" s="6" t="s">
        <v>4979</v>
      </c>
      <c r="E1567" s="6" t="str">
        <f t="shared" si="98"/>
        <v>Burkholderia sp. KJ006</v>
      </c>
      <c r="F1567" s="6" t="str">
        <f t="shared" si="99"/>
        <v xml:space="preserve">Burkholderia </v>
      </c>
      <c r="G1567" s="6" t="str">
        <f t="shared" si="100"/>
        <v xml:space="preserve">sp. </v>
      </c>
      <c r="H1567" s="6" t="s">
        <v>4976</v>
      </c>
      <c r="I1567" t="str">
        <f t="shared" si="101"/>
        <v>sp. KJ006</v>
      </c>
      <c r="J1567" t="s">
        <v>12</v>
      </c>
      <c r="K1567" t="s">
        <v>52</v>
      </c>
      <c r="L1567" t="s">
        <v>335</v>
      </c>
      <c r="M1567">
        <v>45.360999999999997</v>
      </c>
      <c r="N1567">
        <v>59.077199999999998</v>
      </c>
      <c r="O1567" s="7">
        <v>52</v>
      </c>
      <c r="P1567" t="s">
        <v>18</v>
      </c>
      <c r="Q1567" t="s">
        <v>18</v>
      </c>
      <c r="R1567" t="s">
        <v>18</v>
      </c>
      <c r="S1567" s="7">
        <v>53</v>
      </c>
      <c r="T1567" s="7">
        <v>1</v>
      </c>
    </row>
    <row r="1568" spans="1:20" x14ac:dyDescent="0.25">
      <c r="A1568" s="6">
        <v>1567</v>
      </c>
      <c r="B1568" s="6" t="s">
        <v>4981</v>
      </c>
      <c r="C1568" s="6" t="s">
        <v>4982</v>
      </c>
      <c r="D1568" s="6" t="s">
        <v>4983</v>
      </c>
      <c r="E1568" s="6" t="str">
        <f t="shared" si="98"/>
        <v>Burkholderia sp. M701</v>
      </c>
      <c r="F1568" s="6" t="str">
        <f t="shared" si="99"/>
        <v xml:space="preserve">Burkholderia </v>
      </c>
      <c r="G1568" s="6" t="str">
        <f t="shared" si="100"/>
        <v xml:space="preserve">sp. </v>
      </c>
      <c r="H1568" s="6" t="s">
        <v>4980</v>
      </c>
      <c r="I1568" t="str">
        <f t="shared" si="101"/>
        <v>sp. M701</v>
      </c>
      <c r="J1568" t="s">
        <v>12</v>
      </c>
      <c r="K1568" t="s">
        <v>52</v>
      </c>
      <c r="L1568" t="s">
        <v>335</v>
      </c>
      <c r="M1568">
        <v>582.14200000000005</v>
      </c>
      <c r="N1568">
        <v>59.716500000000003</v>
      </c>
      <c r="O1568" s="7">
        <v>529</v>
      </c>
      <c r="P1568" t="s">
        <v>18</v>
      </c>
      <c r="Q1568">
        <v>39</v>
      </c>
      <c r="R1568" t="s">
        <v>18</v>
      </c>
      <c r="S1568" s="7">
        <v>574</v>
      </c>
      <c r="T1568" s="7" t="s">
        <v>18</v>
      </c>
    </row>
    <row r="1569" spans="1:20" x14ac:dyDescent="0.25">
      <c r="A1569" s="6">
        <v>1568</v>
      </c>
      <c r="B1569" s="6" t="s">
        <v>4985</v>
      </c>
      <c r="C1569" s="6" t="s">
        <v>4986</v>
      </c>
      <c r="D1569" s="6" t="s">
        <v>4987</v>
      </c>
      <c r="E1569" s="6" t="str">
        <f t="shared" si="98"/>
        <v>Burkholderia sp. RPE64</v>
      </c>
      <c r="F1569" s="6" t="str">
        <f t="shared" si="99"/>
        <v xml:space="preserve">Burkholderia </v>
      </c>
      <c r="G1569" s="6" t="str">
        <f t="shared" si="100"/>
        <v xml:space="preserve">sp. </v>
      </c>
      <c r="H1569" s="6" t="s">
        <v>4984</v>
      </c>
      <c r="I1569" t="str">
        <f t="shared" si="101"/>
        <v>sp. RPE64</v>
      </c>
      <c r="J1569" t="s">
        <v>12</v>
      </c>
      <c r="K1569" t="s">
        <v>52</v>
      </c>
      <c r="L1569" t="s">
        <v>335</v>
      </c>
      <c r="M1569">
        <v>309.69200000000001</v>
      </c>
      <c r="N1569">
        <v>60.111699999999999</v>
      </c>
      <c r="O1569" s="7">
        <v>247</v>
      </c>
      <c r="P1569" t="s">
        <v>18</v>
      </c>
      <c r="Q1569" t="s">
        <v>18</v>
      </c>
      <c r="R1569" t="s">
        <v>18</v>
      </c>
      <c r="S1569" s="7">
        <v>262</v>
      </c>
      <c r="T1569" s="7">
        <v>15</v>
      </c>
    </row>
    <row r="1570" spans="1:20" x14ac:dyDescent="0.25">
      <c r="A1570" s="6">
        <v>1569</v>
      </c>
      <c r="B1570" s="6" t="s">
        <v>2299</v>
      </c>
      <c r="C1570" s="6" t="s">
        <v>4988</v>
      </c>
      <c r="D1570" s="6" t="s">
        <v>4989</v>
      </c>
      <c r="E1570" s="6" t="str">
        <f t="shared" si="98"/>
        <v>Burkholderia sp. RPE64</v>
      </c>
      <c r="F1570" s="6" t="str">
        <f t="shared" si="99"/>
        <v xml:space="preserve">Burkholderia </v>
      </c>
      <c r="G1570" s="6" t="str">
        <f t="shared" si="100"/>
        <v xml:space="preserve">sp. </v>
      </c>
      <c r="H1570" s="6" t="s">
        <v>4984</v>
      </c>
      <c r="I1570" t="str">
        <f t="shared" si="101"/>
        <v>sp. RPE64</v>
      </c>
      <c r="J1570" t="s">
        <v>12</v>
      </c>
      <c r="K1570" t="s">
        <v>52</v>
      </c>
      <c r="L1570" t="s">
        <v>335</v>
      </c>
      <c r="M1570">
        <v>1275.2</v>
      </c>
      <c r="N1570">
        <v>63.005099999999999</v>
      </c>
      <c r="O1570" s="7">
        <v>1149</v>
      </c>
      <c r="P1570" t="s">
        <v>18</v>
      </c>
      <c r="Q1570" t="s">
        <v>18</v>
      </c>
      <c r="R1570" t="s">
        <v>18</v>
      </c>
      <c r="S1570" s="7">
        <v>1159</v>
      </c>
      <c r="T1570" s="7">
        <v>10</v>
      </c>
    </row>
    <row r="1571" spans="1:20" x14ac:dyDescent="0.25">
      <c r="A1571" s="6">
        <v>1570</v>
      </c>
      <c r="B1571" s="6" t="s">
        <v>4991</v>
      </c>
      <c r="C1571" s="6" t="s">
        <v>4992</v>
      </c>
      <c r="D1571" s="6" t="s">
        <v>4993</v>
      </c>
      <c r="E1571" s="6" t="str">
        <f t="shared" si="98"/>
        <v>Burkholderia sp. RPE67</v>
      </c>
      <c r="F1571" s="6" t="str">
        <f t="shared" si="99"/>
        <v xml:space="preserve">Burkholderia </v>
      </c>
      <c r="G1571" s="6" t="str">
        <f t="shared" si="100"/>
        <v xml:space="preserve">sp. </v>
      </c>
      <c r="H1571" s="6" t="s">
        <v>4990</v>
      </c>
      <c r="I1571" t="str">
        <f t="shared" si="101"/>
        <v>sp. RPE67</v>
      </c>
      <c r="J1571" t="s">
        <v>12</v>
      </c>
      <c r="K1571" t="s">
        <v>52</v>
      </c>
      <c r="L1571" t="s">
        <v>335</v>
      </c>
      <c r="M1571">
        <v>194.17699999999999</v>
      </c>
      <c r="N1571">
        <v>59.305700000000002</v>
      </c>
      <c r="O1571" s="7">
        <v>191</v>
      </c>
      <c r="P1571" t="s">
        <v>18</v>
      </c>
      <c r="Q1571" t="s">
        <v>18</v>
      </c>
      <c r="R1571" t="s">
        <v>18</v>
      </c>
      <c r="S1571" s="7">
        <v>198</v>
      </c>
      <c r="T1571" s="7">
        <v>7</v>
      </c>
    </row>
    <row r="1572" spans="1:20" x14ac:dyDescent="0.25">
      <c r="A1572" s="6">
        <v>1571</v>
      </c>
      <c r="B1572" s="6" t="s">
        <v>2299</v>
      </c>
      <c r="C1572" s="6" t="s">
        <v>4994</v>
      </c>
      <c r="D1572" s="6" t="s">
        <v>4995</v>
      </c>
      <c r="E1572" s="6" t="str">
        <f t="shared" si="98"/>
        <v>Burkholderia sp. RPE67</v>
      </c>
      <c r="F1572" s="6" t="str">
        <f t="shared" si="99"/>
        <v xml:space="preserve">Burkholderia </v>
      </c>
      <c r="G1572" s="6" t="str">
        <f t="shared" si="100"/>
        <v xml:space="preserve">sp. </v>
      </c>
      <c r="H1572" s="6" t="s">
        <v>4990</v>
      </c>
      <c r="I1572" t="str">
        <f t="shared" si="101"/>
        <v>sp. RPE67</v>
      </c>
      <c r="J1572" t="s">
        <v>12</v>
      </c>
      <c r="K1572" t="s">
        <v>52</v>
      </c>
      <c r="L1572" t="s">
        <v>335</v>
      </c>
      <c r="M1572">
        <v>1438.03</v>
      </c>
      <c r="N1572">
        <v>64.099199999999996</v>
      </c>
      <c r="O1572" s="7">
        <v>1302</v>
      </c>
      <c r="P1572" t="s">
        <v>18</v>
      </c>
      <c r="Q1572" t="s">
        <v>18</v>
      </c>
      <c r="R1572" t="s">
        <v>18</v>
      </c>
      <c r="S1572" s="7">
        <v>1319</v>
      </c>
      <c r="T1572" s="7">
        <v>17</v>
      </c>
    </row>
    <row r="1573" spans="1:20" x14ac:dyDescent="0.25">
      <c r="A1573" s="6">
        <v>1572</v>
      </c>
      <c r="B1573" s="6" t="s">
        <v>4985</v>
      </c>
      <c r="C1573" s="6" t="s">
        <v>4996</v>
      </c>
      <c r="D1573" s="6" t="s">
        <v>4997</v>
      </c>
      <c r="E1573" s="6" t="str">
        <f t="shared" si="98"/>
        <v>Burkholderia sp. RPE67</v>
      </c>
      <c r="F1573" s="6" t="str">
        <f t="shared" si="99"/>
        <v xml:space="preserve">Burkholderia </v>
      </c>
      <c r="G1573" s="6" t="str">
        <f t="shared" si="100"/>
        <v xml:space="preserve">sp. </v>
      </c>
      <c r="H1573" s="6" t="s">
        <v>4990</v>
      </c>
      <c r="I1573" t="str">
        <f t="shared" si="101"/>
        <v>sp. RPE67</v>
      </c>
      <c r="J1573" t="s">
        <v>12</v>
      </c>
      <c r="K1573" t="s">
        <v>52</v>
      </c>
      <c r="L1573" t="s">
        <v>335</v>
      </c>
      <c r="M1573">
        <v>495.745</v>
      </c>
      <c r="N1573">
        <v>60.2774</v>
      </c>
      <c r="O1573" s="7">
        <v>415</v>
      </c>
      <c r="P1573" t="s">
        <v>18</v>
      </c>
      <c r="Q1573">
        <v>1</v>
      </c>
      <c r="R1573" t="s">
        <v>18</v>
      </c>
      <c r="S1573" s="7">
        <v>482</v>
      </c>
      <c r="T1573" s="7">
        <v>66</v>
      </c>
    </row>
    <row r="1574" spans="1:20" x14ac:dyDescent="0.25">
      <c r="A1574" s="6">
        <v>1573</v>
      </c>
      <c r="B1574" s="6">
        <v>2</v>
      </c>
      <c r="C1574" s="6" t="s">
        <v>4999</v>
      </c>
      <c r="D1574" s="6" t="s">
        <v>5000</v>
      </c>
      <c r="E1574" s="6" t="str">
        <f t="shared" si="98"/>
        <v>Burkholderia sp. TSV202</v>
      </c>
      <c r="F1574" s="6" t="str">
        <f t="shared" si="99"/>
        <v xml:space="preserve">Burkholderia </v>
      </c>
      <c r="G1574" s="6" t="str">
        <f t="shared" si="100"/>
        <v xml:space="preserve">sp. </v>
      </c>
      <c r="H1574" s="6" t="s">
        <v>4998</v>
      </c>
      <c r="I1574" t="str">
        <f t="shared" si="101"/>
        <v>sp. TSV202</v>
      </c>
      <c r="J1574" t="s">
        <v>12</v>
      </c>
      <c r="K1574" t="s">
        <v>52</v>
      </c>
      <c r="L1574" t="s">
        <v>335</v>
      </c>
      <c r="M1574">
        <v>47.097999999999999</v>
      </c>
      <c r="N1574">
        <v>61.934699999999999</v>
      </c>
      <c r="O1574" s="7">
        <v>53</v>
      </c>
      <c r="P1574" t="s">
        <v>18</v>
      </c>
      <c r="Q1574" t="s">
        <v>18</v>
      </c>
      <c r="R1574" t="s">
        <v>18</v>
      </c>
      <c r="S1574" s="7">
        <v>56</v>
      </c>
      <c r="T1574" s="7">
        <v>3</v>
      </c>
    </row>
    <row r="1575" spans="1:20" x14ac:dyDescent="0.25">
      <c r="A1575" s="6">
        <v>1574</v>
      </c>
      <c r="B1575" s="6">
        <v>1</v>
      </c>
      <c r="C1575" s="6" t="s">
        <v>5001</v>
      </c>
      <c r="D1575" s="6" t="s">
        <v>5002</v>
      </c>
      <c r="E1575" s="6" t="str">
        <f t="shared" si="98"/>
        <v>Burkholderia sp. TSV202</v>
      </c>
      <c r="F1575" s="6" t="str">
        <f t="shared" si="99"/>
        <v xml:space="preserve">Burkholderia </v>
      </c>
      <c r="G1575" s="6" t="str">
        <f t="shared" si="100"/>
        <v xml:space="preserve">sp. </v>
      </c>
      <c r="H1575" s="6" t="s">
        <v>4998</v>
      </c>
      <c r="I1575" t="str">
        <f t="shared" si="101"/>
        <v>sp. TSV202</v>
      </c>
      <c r="J1575" t="s">
        <v>12</v>
      </c>
      <c r="K1575" t="s">
        <v>52</v>
      </c>
      <c r="L1575" t="s">
        <v>335</v>
      </c>
      <c r="M1575">
        <v>271.16800000000001</v>
      </c>
      <c r="N1575">
        <v>60.447400000000002</v>
      </c>
      <c r="O1575" s="7">
        <v>221</v>
      </c>
      <c r="P1575" t="s">
        <v>18</v>
      </c>
      <c r="Q1575" t="s">
        <v>18</v>
      </c>
      <c r="R1575" t="s">
        <v>18</v>
      </c>
      <c r="S1575" s="7">
        <v>247</v>
      </c>
      <c r="T1575" s="7">
        <v>26</v>
      </c>
    </row>
    <row r="1576" spans="1:20" x14ac:dyDescent="0.25">
      <c r="A1576" s="6">
        <v>1575</v>
      </c>
      <c r="B1576" s="6" t="s">
        <v>5004</v>
      </c>
      <c r="C1576" s="6" t="s">
        <v>5005</v>
      </c>
      <c r="D1576" s="6" t="s">
        <v>5006</v>
      </c>
      <c r="E1576" s="6" t="str">
        <f t="shared" si="98"/>
        <v>Burkholderia sp. YI23</v>
      </c>
      <c r="F1576" s="6" t="str">
        <f t="shared" si="99"/>
        <v xml:space="preserve">Burkholderia </v>
      </c>
      <c r="G1576" s="6" t="str">
        <f t="shared" si="100"/>
        <v xml:space="preserve">sp. </v>
      </c>
      <c r="H1576" s="6" t="s">
        <v>5003</v>
      </c>
      <c r="I1576" t="str">
        <f t="shared" si="101"/>
        <v>sp. YI23</v>
      </c>
      <c r="J1576" t="s">
        <v>12</v>
      </c>
      <c r="K1576" t="s">
        <v>52</v>
      </c>
      <c r="L1576" t="s">
        <v>335</v>
      </c>
      <c r="M1576">
        <v>1951.05</v>
      </c>
      <c r="N1576">
        <v>63.015900000000002</v>
      </c>
      <c r="O1576" s="7">
        <v>1733</v>
      </c>
      <c r="P1576" t="s">
        <v>18</v>
      </c>
      <c r="Q1576">
        <v>1</v>
      </c>
      <c r="R1576" t="s">
        <v>18</v>
      </c>
      <c r="S1576" s="7">
        <v>1774</v>
      </c>
      <c r="T1576" s="7">
        <v>40</v>
      </c>
    </row>
    <row r="1577" spans="1:20" x14ac:dyDescent="0.25">
      <c r="A1577" s="6">
        <v>1576</v>
      </c>
      <c r="B1577" s="6" t="s">
        <v>5007</v>
      </c>
      <c r="C1577" s="6" t="s">
        <v>5008</v>
      </c>
      <c r="D1577" s="6" t="s">
        <v>5009</v>
      </c>
      <c r="E1577" s="6" t="str">
        <f t="shared" si="98"/>
        <v>Burkholderia sp. YI23</v>
      </c>
      <c r="F1577" s="6" t="str">
        <f t="shared" si="99"/>
        <v xml:space="preserve">Burkholderia </v>
      </c>
      <c r="G1577" s="6" t="str">
        <f t="shared" si="100"/>
        <v xml:space="preserve">sp. </v>
      </c>
      <c r="H1577" s="6" t="s">
        <v>5003</v>
      </c>
      <c r="I1577" t="str">
        <f t="shared" si="101"/>
        <v>sp. YI23</v>
      </c>
      <c r="J1577" t="s">
        <v>12</v>
      </c>
      <c r="K1577" t="s">
        <v>52</v>
      </c>
      <c r="L1577" t="s">
        <v>335</v>
      </c>
      <c r="M1577">
        <v>356.26299999999998</v>
      </c>
      <c r="N1577">
        <v>58.7333</v>
      </c>
      <c r="O1577" s="7">
        <v>385</v>
      </c>
      <c r="P1577" t="s">
        <v>18</v>
      </c>
      <c r="Q1577" t="s">
        <v>18</v>
      </c>
      <c r="R1577" t="s">
        <v>18</v>
      </c>
      <c r="S1577" s="7">
        <v>395</v>
      </c>
      <c r="T1577" s="7">
        <v>10</v>
      </c>
    </row>
    <row r="1578" spans="1:20" x14ac:dyDescent="0.25">
      <c r="A1578" s="6">
        <v>1577</v>
      </c>
      <c r="B1578" s="6" t="s">
        <v>5010</v>
      </c>
      <c r="C1578" s="6" t="s">
        <v>5011</v>
      </c>
      <c r="D1578" s="6" t="s">
        <v>5012</v>
      </c>
      <c r="E1578" s="6" t="str">
        <f t="shared" si="98"/>
        <v>Burkholderia sp. YI23</v>
      </c>
      <c r="F1578" s="6" t="str">
        <f t="shared" si="99"/>
        <v xml:space="preserve">Burkholderia </v>
      </c>
      <c r="G1578" s="6" t="str">
        <f t="shared" si="100"/>
        <v xml:space="preserve">sp. </v>
      </c>
      <c r="H1578" s="6" t="s">
        <v>5003</v>
      </c>
      <c r="I1578" t="str">
        <f t="shared" si="101"/>
        <v>sp. YI23</v>
      </c>
      <c r="J1578" t="s">
        <v>12</v>
      </c>
      <c r="K1578" t="s">
        <v>52</v>
      </c>
      <c r="L1578" t="s">
        <v>335</v>
      </c>
      <c r="M1578">
        <v>115.232</v>
      </c>
      <c r="N1578">
        <v>59.4375</v>
      </c>
      <c r="O1578" s="7">
        <v>95</v>
      </c>
      <c r="P1578" t="s">
        <v>18</v>
      </c>
      <c r="Q1578" t="s">
        <v>18</v>
      </c>
      <c r="R1578" t="s">
        <v>18</v>
      </c>
      <c r="S1578" s="7">
        <v>98</v>
      </c>
      <c r="T1578" s="7">
        <v>3</v>
      </c>
    </row>
    <row r="1579" spans="1:20" x14ac:dyDescent="0.25">
      <c r="A1579" s="6">
        <v>1578</v>
      </c>
      <c r="B1579" s="6" t="s">
        <v>46</v>
      </c>
      <c r="C1579" s="6" t="s">
        <v>5014</v>
      </c>
      <c r="D1579" s="6" t="s">
        <v>5015</v>
      </c>
      <c r="E1579" s="6" t="str">
        <f t="shared" si="98"/>
        <v>Burkholderia thailandensis 34</v>
      </c>
      <c r="F1579" s="6" t="str">
        <f t="shared" si="99"/>
        <v xml:space="preserve">Burkholderia </v>
      </c>
      <c r="G1579" s="6" t="str">
        <f t="shared" si="100"/>
        <v xml:space="preserve">thailandensis </v>
      </c>
      <c r="H1579" s="6" t="s">
        <v>5013</v>
      </c>
      <c r="I1579" t="str">
        <f t="shared" si="101"/>
        <v>thailandensis 34</v>
      </c>
      <c r="J1579" t="s">
        <v>12</v>
      </c>
      <c r="K1579" t="s">
        <v>52</v>
      </c>
      <c r="L1579" t="s">
        <v>335</v>
      </c>
      <c r="M1579">
        <v>326.38799999999998</v>
      </c>
      <c r="N1579">
        <v>64.4114</v>
      </c>
      <c r="O1579" s="7">
        <v>264</v>
      </c>
      <c r="P1579" t="s">
        <v>18</v>
      </c>
      <c r="Q1579">
        <v>2</v>
      </c>
      <c r="R1579" t="s">
        <v>18</v>
      </c>
      <c r="S1579" s="7">
        <v>284</v>
      </c>
      <c r="T1579" s="7">
        <v>18</v>
      </c>
    </row>
    <row r="1580" spans="1:20" x14ac:dyDescent="0.25">
      <c r="A1580" s="6">
        <v>1579</v>
      </c>
      <c r="B1580" s="6" t="s">
        <v>5017</v>
      </c>
      <c r="C1580" s="6" t="s">
        <v>5018</v>
      </c>
      <c r="D1580" s="6" t="s">
        <v>5019</v>
      </c>
      <c r="E1580" s="6" t="str">
        <f t="shared" si="98"/>
        <v>Burkholderia vietnamiensis G4</v>
      </c>
      <c r="F1580" s="6" t="str">
        <f t="shared" si="99"/>
        <v xml:space="preserve">Burkholderia </v>
      </c>
      <c r="G1580" s="6" t="str">
        <f t="shared" si="100"/>
        <v xml:space="preserve">vietnamiensis </v>
      </c>
      <c r="H1580" s="6" t="s">
        <v>5016</v>
      </c>
      <c r="I1580" t="str">
        <f t="shared" si="101"/>
        <v>vietnamiensis G4</v>
      </c>
      <c r="J1580" t="s">
        <v>12</v>
      </c>
      <c r="K1580" t="s">
        <v>52</v>
      </c>
      <c r="L1580" t="s">
        <v>335</v>
      </c>
      <c r="M1580">
        <v>226.679</v>
      </c>
      <c r="N1580">
        <v>59.8185</v>
      </c>
      <c r="O1580" s="7">
        <v>244</v>
      </c>
      <c r="P1580" t="s">
        <v>18</v>
      </c>
      <c r="Q1580" t="s">
        <v>18</v>
      </c>
      <c r="R1580" t="s">
        <v>18</v>
      </c>
      <c r="S1580" s="7">
        <v>248</v>
      </c>
      <c r="T1580" s="7">
        <v>4</v>
      </c>
    </row>
    <row r="1581" spans="1:20" x14ac:dyDescent="0.25">
      <c r="A1581" s="6">
        <v>1580</v>
      </c>
      <c r="B1581" s="6" t="s">
        <v>5020</v>
      </c>
      <c r="C1581" s="6" t="s">
        <v>5021</v>
      </c>
      <c r="D1581" s="6" t="s">
        <v>5022</v>
      </c>
      <c r="E1581" s="6" t="str">
        <f t="shared" si="98"/>
        <v>Burkholderia vietnamiensis G4</v>
      </c>
      <c r="F1581" s="6" t="str">
        <f t="shared" si="99"/>
        <v xml:space="preserve">Burkholderia </v>
      </c>
      <c r="G1581" s="6" t="str">
        <f t="shared" si="100"/>
        <v xml:space="preserve">vietnamiensis </v>
      </c>
      <c r="H1581" s="6" t="s">
        <v>5016</v>
      </c>
      <c r="I1581" t="str">
        <f t="shared" si="101"/>
        <v>vietnamiensis G4</v>
      </c>
      <c r="J1581" t="s">
        <v>12</v>
      </c>
      <c r="K1581" t="s">
        <v>52</v>
      </c>
      <c r="L1581" t="s">
        <v>335</v>
      </c>
      <c r="M1581">
        <v>397.86799999999999</v>
      </c>
      <c r="N1581">
        <v>58.243699999999997</v>
      </c>
      <c r="O1581" s="7">
        <v>373</v>
      </c>
      <c r="P1581" t="s">
        <v>18</v>
      </c>
      <c r="Q1581" t="s">
        <v>18</v>
      </c>
      <c r="R1581" t="s">
        <v>18</v>
      </c>
      <c r="S1581" s="7">
        <v>378</v>
      </c>
      <c r="T1581" s="7">
        <v>5</v>
      </c>
    </row>
    <row r="1582" spans="1:20" x14ac:dyDescent="0.25">
      <c r="A1582" s="6">
        <v>1581</v>
      </c>
      <c r="B1582" s="6" t="s">
        <v>5023</v>
      </c>
      <c r="C1582" s="6" t="s">
        <v>5024</v>
      </c>
      <c r="D1582" s="6" t="s">
        <v>5025</v>
      </c>
      <c r="E1582" s="6" t="str">
        <f t="shared" si="98"/>
        <v>Burkholderia vietnamiensis G4</v>
      </c>
      <c r="F1582" s="6" t="str">
        <f t="shared" si="99"/>
        <v xml:space="preserve">Burkholderia </v>
      </c>
      <c r="G1582" s="6" t="str">
        <f t="shared" si="100"/>
        <v xml:space="preserve">vietnamiensis </v>
      </c>
      <c r="H1582" s="6" t="s">
        <v>5016</v>
      </c>
      <c r="I1582" t="str">
        <f t="shared" si="101"/>
        <v>vietnamiensis G4</v>
      </c>
      <c r="J1582" t="s">
        <v>12</v>
      </c>
      <c r="K1582" t="s">
        <v>52</v>
      </c>
      <c r="L1582" t="s">
        <v>335</v>
      </c>
      <c r="M1582">
        <v>107.23099999999999</v>
      </c>
      <c r="N1582">
        <v>61.0383</v>
      </c>
      <c r="O1582" s="7">
        <v>104</v>
      </c>
      <c r="P1582" t="s">
        <v>18</v>
      </c>
      <c r="Q1582" t="s">
        <v>18</v>
      </c>
      <c r="R1582" t="s">
        <v>18</v>
      </c>
      <c r="S1582" s="7">
        <v>109</v>
      </c>
      <c r="T1582" s="7">
        <v>5</v>
      </c>
    </row>
    <row r="1583" spans="1:20" x14ac:dyDescent="0.25">
      <c r="A1583" s="6">
        <v>1582</v>
      </c>
      <c r="B1583" s="6" t="s">
        <v>5026</v>
      </c>
      <c r="C1583" s="6" t="s">
        <v>5027</v>
      </c>
      <c r="D1583" s="6" t="s">
        <v>5028</v>
      </c>
      <c r="E1583" s="6" t="str">
        <f t="shared" si="98"/>
        <v>Burkholderia vietnamiensis G4</v>
      </c>
      <c r="F1583" s="6" t="str">
        <f t="shared" si="99"/>
        <v xml:space="preserve">Burkholderia </v>
      </c>
      <c r="G1583" s="6" t="str">
        <f t="shared" si="100"/>
        <v xml:space="preserve">vietnamiensis </v>
      </c>
      <c r="H1583" s="6" t="s">
        <v>5016</v>
      </c>
      <c r="I1583" t="str">
        <f t="shared" si="101"/>
        <v>vietnamiensis G4</v>
      </c>
      <c r="J1583" t="s">
        <v>12</v>
      </c>
      <c r="K1583" t="s">
        <v>52</v>
      </c>
      <c r="L1583" t="s">
        <v>335</v>
      </c>
      <c r="M1583">
        <v>88.096000000000004</v>
      </c>
      <c r="N1583">
        <v>61.6873</v>
      </c>
      <c r="O1583" s="7">
        <v>110</v>
      </c>
      <c r="P1583" t="s">
        <v>18</v>
      </c>
      <c r="Q1583" t="s">
        <v>18</v>
      </c>
      <c r="R1583" t="s">
        <v>18</v>
      </c>
      <c r="S1583" s="7">
        <v>112</v>
      </c>
      <c r="T1583" s="7">
        <v>2</v>
      </c>
    </row>
    <row r="1584" spans="1:20" x14ac:dyDescent="0.25">
      <c r="A1584" s="6">
        <v>1583</v>
      </c>
      <c r="B1584" s="6" t="s">
        <v>5029</v>
      </c>
      <c r="C1584" s="6" t="s">
        <v>5030</v>
      </c>
      <c r="D1584" s="6" t="s">
        <v>5031</v>
      </c>
      <c r="E1584" s="6" t="str">
        <f t="shared" si="98"/>
        <v>Burkholderia vietnamiensis G4</v>
      </c>
      <c r="F1584" s="6" t="str">
        <f t="shared" si="99"/>
        <v xml:space="preserve">Burkholderia </v>
      </c>
      <c r="G1584" s="6" t="str">
        <f t="shared" si="100"/>
        <v xml:space="preserve">vietnamiensis </v>
      </c>
      <c r="H1584" s="6" t="s">
        <v>5016</v>
      </c>
      <c r="I1584" t="str">
        <f t="shared" si="101"/>
        <v>vietnamiensis G4</v>
      </c>
      <c r="J1584" t="s">
        <v>12</v>
      </c>
      <c r="K1584" t="s">
        <v>52</v>
      </c>
      <c r="L1584" t="s">
        <v>335</v>
      </c>
      <c r="M1584">
        <v>265.61599999999999</v>
      </c>
      <c r="N1584">
        <v>61.753100000000003</v>
      </c>
      <c r="O1584" s="7">
        <v>248</v>
      </c>
      <c r="P1584" t="s">
        <v>18</v>
      </c>
      <c r="Q1584" t="s">
        <v>18</v>
      </c>
      <c r="R1584" t="s">
        <v>18</v>
      </c>
      <c r="S1584" s="7">
        <v>260</v>
      </c>
      <c r="T1584" s="7">
        <v>12</v>
      </c>
    </row>
    <row r="1585" spans="1:20" x14ac:dyDescent="0.25">
      <c r="A1585" s="6">
        <v>1584</v>
      </c>
      <c r="B1585" s="6" t="s">
        <v>5033</v>
      </c>
      <c r="C1585" s="6" t="s">
        <v>5034</v>
      </c>
      <c r="D1585" s="6" t="s">
        <v>5035</v>
      </c>
      <c r="E1585" s="6" t="str">
        <f t="shared" si="98"/>
        <v>Burkholderia vietnamiensis LMG 10929</v>
      </c>
      <c r="F1585" s="6" t="str">
        <f t="shared" si="99"/>
        <v xml:space="preserve">Burkholderia </v>
      </c>
      <c r="G1585" s="6" t="str">
        <f t="shared" si="100"/>
        <v xml:space="preserve">vietnamiensis </v>
      </c>
      <c r="H1585" s="6" t="s">
        <v>5032</v>
      </c>
      <c r="I1585" t="str">
        <f t="shared" si="101"/>
        <v>vietnamiensis LMG 10</v>
      </c>
      <c r="J1585" t="s">
        <v>12</v>
      </c>
      <c r="K1585" t="s">
        <v>52</v>
      </c>
      <c r="L1585" t="s">
        <v>335</v>
      </c>
      <c r="M1585">
        <v>102.62</v>
      </c>
      <c r="N1585">
        <v>59.505899999999997</v>
      </c>
      <c r="O1585" s="7">
        <v>90</v>
      </c>
      <c r="P1585" t="s">
        <v>18</v>
      </c>
      <c r="Q1585">
        <v>2</v>
      </c>
      <c r="R1585" t="s">
        <v>18</v>
      </c>
      <c r="S1585" s="7">
        <v>95</v>
      </c>
      <c r="T1585" s="7">
        <v>3</v>
      </c>
    </row>
    <row r="1586" spans="1:20" x14ac:dyDescent="0.25">
      <c r="A1586" s="6">
        <v>1585</v>
      </c>
      <c r="B1586" s="6" t="s">
        <v>5037</v>
      </c>
      <c r="C1586" s="6" t="s">
        <v>5038</v>
      </c>
      <c r="D1586" s="6" t="s">
        <v>5039</v>
      </c>
      <c r="E1586" s="6" t="str">
        <f t="shared" si="98"/>
        <v>Butyrivibrio fibrisolvens</v>
      </c>
      <c r="F1586" s="6" t="str">
        <f t="shared" si="99"/>
        <v xml:space="preserve">Butyrivibrio </v>
      </c>
      <c r="G1586" s="6" t="str">
        <f t="shared" si="100"/>
        <v>fibrisolvens</v>
      </c>
      <c r="H1586" s="6" t="s">
        <v>5036</v>
      </c>
      <c r="I1586" t="str">
        <f t="shared" si="101"/>
        <v>fibrisolvens</v>
      </c>
      <c r="J1586" t="s">
        <v>12</v>
      </c>
      <c r="K1586" t="s">
        <v>33</v>
      </c>
      <c r="L1586" t="s">
        <v>34</v>
      </c>
      <c r="M1586">
        <v>2.8039999999999998</v>
      </c>
      <c r="N1586">
        <v>40.6205</v>
      </c>
      <c r="O1586" s="7">
        <v>2</v>
      </c>
      <c r="P1586" t="s">
        <v>18</v>
      </c>
      <c r="Q1586" t="s">
        <v>18</v>
      </c>
      <c r="R1586" t="s">
        <v>18</v>
      </c>
      <c r="S1586" s="7">
        <v>2</v>
      </c>
      <c r="T1586" s="7" t="s">
        <v>18</v>
      </c>
    </row>
    <row r="1587" spans="1:20" x14ac:dyDescent="0.25">
      <c r="A1587" s="6">
        <v>1586</v>
      </c>
      <c r="B1587" s="6" t="s">
        <v>5040</v>
      </c>
      <c r="C1587" s="6" t="s">
        <v>5041</v>
      </c>
      <c r="D1587" s="6" t="s">
        <v>5042</v>
      </c>
      <c r="E1587" s="6" t="str">
        <f t="shared" si="98"/>
        <v>Butyrivibrio fibrisolvens</v>
      </c>
      <c r="F1587" s="6" t="str">
        <f t="shared" si="99"/>
        <v xml:space="preserve">Butyrivibrio </v>
      </c>
      <c r="G1587" s="6" t="str">
        <f t="shared" si="100"/>
        <v>fibrisolvens</v>
      </c>
      <c r="H1587" s="6" t="s">
        <v>5036</v>
      </c>
      <c r="I1587" t="str">
        <f t="shared" si="101"/>
        <v>fibrisolvens</v>
      </c>
      <c r="J1587" t="s">
        <v>12</v>
      </c>
      <c r="K1587" t="s">
        <v>33</v>
      </c>
      <c r="L1587" t="s">
        <v>34</v>
      </c>
      <c r="M1587">
        <v>2.6309999999999998</v>
      </c>
      <c r="N1587">
        <v>36.335999999999999</v>
      </c>
      <c r="O1587" s="7">
        <v>2</v>
      </c>
      <c r="P1587" t="s">
        <v>18</v>
      </c>
      <c r="Q1587" t="s">
        <v>18</v>
      </c>
      <c r="R1587" t="s">
        <v>18</v>
      </c>
      <c r="S1587" s="7">
        <v>2</v>
      </c>
      <c r="T1587" s="7" t="s">
        <v>18</v>
      </c>
    </row>
    <row r="1588" spans="1:20" x14ac:dyDescent="0.25">
      <c r="A1588" s="6">
        <v>1587</v>
      </c>
      <c r="B1588" s="6" t="s">
        <v>5043</v>
      </c>
      <c r="C1588" s="6" t="s">
        <v>5044</v>
      </c>
      <c r="D1588" s="6" t="s">
        <v>5045</v>
      </c>
      <c r="E1588" s="6" t="str">
        <f t="shared" si="98"/>
        <v>Butyrivibrio fibrisolvens</v>
      </c>
      <c r="F1588" s="6" t="str">
        <f t="shared" si="99"/>
        <v xml:space="preserve">Butyrivibrio </v>
      </c>
      <c r="G1588" s="6" t="str">
        <f t="shared" si="100"/>
        <v>fibrisolvens</v>
      </c>
      <c r="H1588" s="6" t="s">
        <v>5036</v>
      </c>
      <c r="I1588" t="str">
        <f t="shared" si="101"/>
        <v>fibrisolvens</v>
      </c>
      <c r="J1588" t="s">
        <v>12</v>
      </c>
      <c r="K1588" t="s">
        <v>33</v>
      </c>
      <c r="L1588" t="s">
        <v>34</v>
      </c>
      <c r="M1588">
        <v>2.97</v>
      </c>
      <c r="N1588">
        <v>35.252499999999998</v>
      </c>
      <c r="O1588" s="7">
        <v>2</v>
      </c>
      <c r="P1588" t="s">
        <v>18</v>
      </c>
      <c r="Q1588" t="s">
        <v>18</v>
      </c>
      <c r="R1588" t="s">
        <v>18</v>
      </c>
      <c r="S1588" s="7">
        <v>2</v>
      </c>
      <c r="T1588" s="7" t="s">
        <v>18</v>
      </c>
    </row>
    <row r="1589" spans="1:20" x14ac:dyDescent="0.25">
      <c r="A1589" s="6">
        <v>1588</v>
      </c>
      <c r="B1589" s="6" t="s">
        <v>5047</v>
      </c>
      <c r="C1589" s="6" t="s">
        <v>5048</v>
      </c>
      <c r="D1589" s="6" t="s">
        <v>5049</v>
      </c>
      <c r="E1589" s="6" t="str">
        <f t="shared" si="98"/>
        <v>Butyrivibrio proteoclasticus B316</v>
      </c>
      <c r="F1589" s="6" t="str">
        <f t="shared" si="99"/>
        <v xml:space="preserve">Butyrivibrio </v>
      </c>
      <c r="G1589" s="6" t="str">
        <f t="shared" si="100"/>
        <v xml:space="preserve">proteoclasticus </v>
      </c>
      <c r="H1589" s="6" t="s">
        <v>5046</v>
      </c>
      <c r="I1589" t="str">
        <f t="shared" si="101"/>
        <v>proteoclasticus B316</v>
      </c>
      <c r="J1589" t="s">
        <v>12</v>
      </c>
      <c r="K1589" t="s">
        <v>33</v>
      </c>
      <c r="L1589" t="s">
        <v>34</v>
      </c>
      <c r="M1589">
        <v>361.399</v>
      </c>
      <c r="N1589">
        <v>38.952500000000001</v>
      </c>
      <c r="O1589" s="7">
        <v>410</v>
      </c>
      <c r="P1589" t="s">
        <v>18</v>
      </c>
      <c r="Q1589" t="s">
        <v>18</v>
      </c>
      <c r="R1589" t="s">
        <v>18</v>
      </c>
      <c r="S1589" s="7">
        <v>413</v>
      </c>
      <c r="T1589" s="7">
        <v>3</v>
      </c>
    </row>
    <row r="1590" spans="1:20" x14ac:dyDescent="0.25">
      <c r="A1590" s="6">
        <v>1589</v>
      </c>
      <c r="B1590" s="6" t="s">
        <v>5050</v>
      </c>
      <c r="C1590" s="6" t="s">
        <v>5051</v>
      </c>
      <c r="D1590" s="6" t="s">
        <v>5052</v>
      </c>
      <c r="E1590" s="6" t="str">
        <f t="shared" si="98"/>
        <v>Butyrivibrio proteoclasticus B316</v>
      </c>
      <c r="F1590" s="6" t="str">
        <f t="shared" si="99"/>
        <v xml:space="preserve">Butyrivibrio </v>
      </c>
      <c r="G1590" s="6" t="str">
        <f t="shared" si="100"/>
        <v xml:space="preserve">proteoclasticus </v>
      </c>
      <c r="H1590" s="6" t="s">
        <v>5046</v>
      </c>
      <c r="I1590" t="str">
        <f t="shared" si="101"/>
        <v>proteoclasticus B316</v>
      </c>
      <c r="J1590" t="s">
        <v>12</v>
      </c>
      <c r="K1590" t="s">
        <v>33</v>
      </c>
      <c r="L1590" t="s">
        <v>34</v>
      </c>
      <c r="M1590">
        <v>186.32499999999999</v>
      </c>
      <c r="N1590">
        <v>38.103299999999997</v>
      </c>
      <c r="O1590" s="7">
        <v>190</v>
      </c>
      <c r="P1590" t="s">
        <v>18</v>
      </c>
      <c r="Q1590">
        <v>1</v>
      </c>
      <c r="R1590" t="s">
        <v>18</v>
      </c>
      <c r="S1590" s="7">
        <v>192</v>
      </c>
      <c r="T1590" s="7">
        <v>1</v>
      </c>
    </row>
    <row r="1591" spans="1:20" x14ac:dyDescent="0.25">
      <c r="A1591" s="6">
        <v>1590</v>
      </c>
      <c r="B1591" s="6" t="s">
        <v>5054</v>
      </c>
      <c r="C1591" s="6" t="s">
        <v>5055</v>
      </c>
      <c r="D1591" s="6" t="s">
        <v>5056</v>
      </c>
      <c r="E1591" s="6" t="str">
        <f t="shared" si="98"/>
        <v>Caedibacter taeniospiralis</v>
      </c>
      <c r="F1591" s="6" t="str">
        <f t="shared" si="99"/>
        <v xml:space="preserve">Caedibacter </v>
      </c>
      <c r="G1591" s="6" t="str">
        <f t="shared" si="100"/>
        <v>taeniospiralis</v>
      </c>
      <c r="H1591" s="6" t="s">
        <v>5053</v>
      </c>
      <c r="I1591" t="str">
        <f t="shared" si="101"/>
        <v>taeniospiralis</v>
      </c>
      <c r="J1591" t="s">
        <v>12</v>
      </c>
      <c r="K1591" t="s">
        <v>52</v>
      </c>
      <c r="L1591" t="s">
        <v>53</v>
      </c>
      <c r="M1591">
        <v>49.112000000000002</v>
      </c>
      <c r="N1591">
        <v>37.339100000000002</v>
      </c>
      <c r="O1591" s="7">
        <v>57</v>
      </c>
      <c r="P1591" t="s">
        <v>18</v>
      </c>
      <c r="Q1591" t="s">
        <v>18</v>
      </c>
      <c r="R1591" t="s">
        <v>18</v>
      </c>
      <c r="S1591" s="7">
        <v>57</v>
      </c>
      <c r="T1591" s="7" t="s">
        <v>18</v>
      </c>
    </row>
    <row r="1592" spans="1:20" x14ac:dyDescent="0.25">
      <c r="A1592" s="6">
        <v>1591</v>
      </c>
      <c r="B1592" s="6" t="s">
        <v>5058</v>
      </c>
      <c r="C1592" s="6" t="s">
        <v>5059</v>
      </c>
      <c r="D1592" s="6" t="s">
        <v>5060</v>
      </c>
      <c r="E1592" s="6" t="str">
        <f t="shared" si="98"/>
        <v>Caldicellulosiruptor bescii DSM 6725</v>
      </c>
      <c r="F1592" s="6" t="str">
        <f t="shared" si="99"/>
        <v xml:space="preserve">Caldicellulosiruptor </v>
      </c>
      <c r="G1592" s="6" t="str">
        <f t="shared" si="100"/>
        <v xml:space="preserve">bescii </v>
      </c>
      <c r="H1592" s="6" t="s">
        <v>5057</v>
      </c>
      <c r="I1592" t="str">
        <f t="shared" si="101"/>
        <v>bescii DSM 6725</v>
      </c>
      <c r="J1592" t="s">
        <v>12</v>
      </c>
      <c r="K1592" t="s">
        <v>33</v>
      </c>
      <c r="L1592" t="s">
        <v>34</v>
      </c>
      <c r="M1592">
        <v>3.653</v>
      </c>
      <c r="N1592">
        <v>42.9236</v>
      </c>
      <c r="O1592" s="7">
        <v>5</v>
      </c>
      <c r="P1592" t="s">
        <v>18</v>
      </c>
      <c r="Q1592" t="s">
        <v>18</v>
      </c>
      <c r="R1592" t="s">
        <v>18</v>
      </c>
      <c r="S1592" s="7">
        <v>5</v>
      </c>
      <c r="T1592" s="7" t="s">
        <v>18</v>
      </c>
    </row>
    <row r="1593" spans="1:20" x14ac:dyDescent="0.25">
      <c r="A1593" s="6">
        <v>1592</v>
      </c>
      <c r="B1593" s="6" t="s">
        <v>5061</v>
      </c>
      <c r="C1593" s="6" t="s">
        <v>5062</v>
      </c>
      <c r="D1593" s="6" t="s">
        <v>5063</v>
      </c>
      <c r="E1593" s="6" t="str">
        <f t="shared" si="98"/>
        <v>Caldicellulosiruptor bescii DSM 6725</v>
      </c>
      <c r="F1593" s="6" t="str">
        <f t="shared" si="99"/>
        <v xml:space="preserve">Caldicellulosiruptor </v>
      </c>
      <c r="G1593" s="6" t="str">
        <f t="shared" si="100"/>
        <v xml:space="preserve">bescii </v>
      </c>
      <c r="H1593" s="6" t="s">
        <v>5057</v>
      </c>
      <c r="I1593" t="str">
        <f t="shared" si="101"/>
        <v>bescii DSM 6725</v>
      </c>
      <c r="J1593" t="s">
        <v>12</v>
      </c>
      <c r="K1593" t="s">
        <v>33</v>
      </c>
      <c r="L1593" t="s">
        <v>34</v>
      </c>
      <c r="M1593">
        <v>8.2910000000000004</v>
      </c>
      <c r="N1593">
        <v>38.535800000000002</v>
      </c>
      <c r="O1593" s="7">
        <v>6</v>
      </c>
      <c r="P1593" t="s">
        <v>18</v>
      </c>
      <c r="Q1593" t="s">
        <v>18</v>
      </c>
      <c r="R1593" t="s">
        <v>18</v>
      </c>
      <c r="S1593" s="7">
        <v>6</v>
      </c>
      <c r="T1593" s="7" t="s">
        <v>18</v>
      </c>
    </row>
    <row r="1594" spans="1:20" x14ac:dyDescent="0.25">
      <c r="A1594" s="6">
        <v>1593</v>
      </c>
      <c r="B1594" s="6" t="s">
        <v>5065</v>
      </c>
      <c r="C1594" s="6" t="s">
        <v>5066</v>
      </c>
      <c r="D1594" s="6" t="s">
        <v>5067</v>
      </c>
      <c r="E1594" s="6" t="str">
        <f t="shared" si="98"/>
        <v>Caldicellulosiruptor kristjanssonii I77R1B 177R1B</v>
      </c>
      <c r="F1594" s="6" t="str">
        <f t="shared" si="99"/>
        <v xml:space="preserve">Caldicellulosiruptor </v>
      </c>
      <c r="G1594" s="6" t="str">
        <f t="shared" si="100"/>
        <v xml:space="preserve">kristjanssonii </v>
      </c>
      <c r="H1594" s="6" t="s">
        <v>5064</v>
      </c>
      <c r="I1594" t="str">
        <f t="shared" si="101"/>
        <v>kristjanssonii I77R1</v>
      </c>
      <c r="J1594" t="s">
        <v>12</v>
      </c>
      <c r="K1594" t="s">
        <v>33</v>
      </c>
      <c r="L1594" t="s">
        <v>34</v>
      </c>
      <c r="M1594">
        <v>15.97</v>
      </c>
      <c r="N1594">
        <v>35.785800000000002</v>
      </c>
      <c r="O1594" s="7">
        <v>18</v>
      </c>
      <c r="P1594" t="s">
        <v>18</v>
      </c>
      <c r="Q1594" t="s">
        <v>18</v>
      </c>
      <c r="R1594" t="s">
        <v>18</v>
      </c>
      <c r="S1594" s="7">
        <v>19</v>
      </c>
      <c r="T1594" s="7">
        <v>1</v>
      </c>
    </row>
    <row r="1595" spans="1:20" x14ac:dyDescent="0.25">
      <c r="A1595" s="6">
        <v>1594</v>
      </c>
      <c r="B1595" s="6" t="s">
        <v>5070</v>
      </c>
      <c r="C1595" s="6" t="s">
        <v>5071</v>
      </c>
      <c r="D1595" s="6" t="s">
        <v>5072</v>
      </c>
      <c r="E1595" s="6" t="str">
        <f t="shared" si="98"/>
        <v>Calditerrivibrio nitroreducens DSM 19672</v>
      </c>
      <c r="F1595" s="6" t="str">
        <f t="shared" si="99"/>
        <v xml:space="preserve">Calditerrivibrio </v>
      </c>
      <c r="G1595" s="6" t="str">
        <f t="shared" si="100"/>
        <v xml:space="preserve">nitroreducens </v>
      </c>
      <c r="H1595" s="6" t="s">
        <v>5068</v>
      </c>
      <c r="I1595" t="str">
        <f t="shared" si="101"/>
        <v>nitroreducens DSM 19</v>
      </c>
      <c r="J1595" t="s">
        <v>12</v>
      </c>
      <c r="K1595" t="s">
        <v>5069</v>
      </c>
      <c r="L1595" t="s">
        <v>5069</v>
      </c>
      <c r="M1595">
        <v>58.716999999999999</v>
      </c>
      <c r="N1595">
        <v>31.050599999999999</v>
      </c>
      <c r="O1595" s="7">
        <v>53</v>
      </c>
      <c r="P1595" t="s">
        <v>18</v>
      </c>
      <c r="Q1595" t="s">
        <v>18</v>
      </c>
      <c r="R1595" t="s">
        <v>18</v>
      </c>
      <c r="S1595" s="7">
        <v>56</v>
      </c>
      <c r="T1595" s="7">
        <v>3</v>
      </c>
    </row>
    <row r="1596" spans="1:20" x14ac:dyDescent="0.25">
      <c r="A1596" s="6">
        <v>1595</v>
      </c>
      <c r="B1596" s="6" t="s">
        <v>1583</v>
      </c>
      <c r="C1596" s="6" t="s">
        <v>5074</v>
      </c>
      <c r="D1596" s="6" t="s">
        <v>5075</v>
      </c>
      <c r="E1596" s="6" t="str">
        <f t="shared" si="98"/>
        <v>Calothrix sp. 336/3</v>
      </c>
      <c r="F1596" s="6" t="str">
        <f t="shared" si="99"/>
        <v xml:space="preserve">Calothrix </v>
      </c>
      <c r="G1596" s="6" t="str">
        <f t="shared" si="100"/>
        <v xml:space="preserve">sp. </v>
      </c>
      <c r="H1596" s="6" t="s">
        <v>5073</v>
      </c>
      <c r="I1596" t="str">
        <f t="shared" si="101"/>
        <v>sp. 336/3</v>
      </c>
      <c r="J1596" t="s">
        <v>12</v>
      </c>
      <c r="K1596" t="s">
        <v>20</v>
      </c>
      <c r="L1596" t="s">
        <v>21</v>
      </c>
      <c r="M1596">
        <v>107.56100000000001</v>
      </c>
      <c r="N1596">
        <v>44.189799999999998</v>
      </c>
      <c r="O1596" s="7">
        <v>90</v>
      </c>
      <c r="P1596" t="s">
        <v>18</v>
      </c>
      <c r="Q1596" t="s">
        <v>18</v>
      </c>
      <c r="R1596" t="s">
        <v>18</v>
      </c>
      <c r="S1596" s="7">
        <v>95</v>
      </c>
      <c r="T1596" s="7">
        <v>5</v>
      </c>
    </row>
    <row r="1597" spans="1:20" x14ac:dyDescent="0.25">
      <c r="A1597" s="6">
        <v>1596</v>
      </c>
      <c r="B1597" s="6" t="s">
        <v>1586</v>
      </c>
      <c r="C1597" s="6" t="s">
        <v>5076</v>
      </c>
      <c r="D1597" s="6" t="s">
        <v>5077</v>
      </c>
      <c r="E1597" s="6" t="str">
        <f t="shared" si="98"/>
        <v>Calothrix sp. 336/3</v>
      </c>
      <c r="F1597" s="6" t="str">
        <f t="shared" si="99"/>
        <v xml:space="preserve">Calothrix </v>
      </c>
      <c r="G1597" s="6" t="str">
        <f t="shared" si="100"/>
        <v xml:space="preserve">sp. </v>
      </c>
      <c r="H1597" s="6" t="s">
        <v>5073</v>
      </c>
      <c r="I1597" t="str">
        <f t="shared" si="101"/>
        <v>sp. 336/3</v>
      </c>
      <c r="J1597" t="s">
        <v>12</v>
      </c>
      <c r="K1597" t="s">
        <v>20</v>
      </c>
      <c r="L1597" t="s">
        <v>21</v>
      </c>
      <c r="M1597">
        <v>23.765999999999998</v>
      </c>
      <c r="N1597">
        <v>42.186300000000003</v>
      </c>
      <c r="O1597" s="7">
        <v>21</v>
      </c>
      <c r="P1597" t="s">
        <v>18</v>
      </c>
      <c r="Q1597" t="s">
        <v>18</v>
      </c>
      <c r="R1597" t="s">
        <v>18</v>
      </c>
      <c r="S1597" s="7">
        <v>22</v>
      </c>
      <c r="T1597" s="7">
        <v>1</v>
      </c>
    </row>
    <row r="1598" spans="1:20" x14ac:dyDescent="0.25">
      <c r="A1598" s="6">
        <v>1597</v>
      </c>
      <c r="B1598" s="6" t="s">
        <v>2911</v>
      </c>
      <c r="C1598" s="6" t="s">
        <v>5078</v>
      </c>
      <c r="D1598" s="6" t="s">
        <v>5079</v>
      </c>
      <c r="E1598" s="6" t="str">
        <f t="shared" si="98"/>
        <v>Calothrix sp. 336/3</v>
      </c>
      <c r="F1598" s="6" t="str">
        <f t="shared" si="99"/>
        <v xml:space="preserve">Calothrix </v>
      </c>
      <c r="G1598" s="6" t="str">
        <f t="shared" si="100"/>
        <v xml:space="preserve">sp. </v>
      </c>
      <c r="H1598" s="6" t="s">
        <v>5073</v>
      </c>
      <c r="I1598" t="str">
        <f t="shared" si="101"/>
        <v>sp. 336/3</v>
      </c>
      <c r="J1598" t="s">
        <v>12</v>
      </c>
      <c r="K1598" t="s">
        <v>20</v>
      </c>
      <c r="L1598" t="s">
        <v>21</v>
      </c>
      <c r="M1598">
        <v>5.532</v>
      </c>
      <c r="N1598">
        <v>38.6479</v>
      </c>
      <c r="O1598" s="7">
        <v>4</v>
      </c>
      <c r="P1598" t="s">
        <v>18</v>
      </c>
      <c r="Q1598" t="s">
        <v>18</v>
      </c>
      <c r="R1598" t="s">
        <v>18</v>
      </c>
      <c r="S1598" s="7">
        <v>4</v>
      </c>
      <c r="T1598" s="7" t="s">
        <v>18</v>
      </c>
    </row>
    <row r="1599" spans="1:20" x14ac:dyDescent="0.25">
      <c r="A1599" s="6">
        <v>1598</v>
      </c>
      <c r="B1599" s="6" t="s">
        <v>5081</v>
      </c>
      <c r="C1599" s="6" t="s">
        <v>5082</v>
      </c>
      <c r="D1599" s="6" t="s">
        <v>5083</v>
      </c>
      <c r="E1599" s="6" t="str">
        <f t="shared" si="98"/>
        <v>Calothrix sp. PCC 6303</v>
      </c>
      <c r="F1599" s="6" t="str">
        <f t="shared" si="99"/>
        <v xml:space="preserve">Calothrix </v>
      </c>
      <c r="G1599" s="6" t="str">
        <f t="shared" si="100"/>
        <v xml:space="preserve">sp. </v>
      </c>
      <c r="H1599" s="6" t="s">
        <v>5080</v>
      </c>
      <c r="I1599" t="str">
        <f t="shared" si="101"/>
        <v>sp. PCC 6303</v>
      </c>
      <c r="J1599" t="s">
        <v>12</v>
      </c>
      <c r="K1599" t="s">
        <v>20</v>
      </c>
      <c r="L1599" t="s">
        <v>21</v>
      </c>
      <c r="M1599">
        <v>80.757000000000005</v>
      </c>
      <c r="N1599">
        <v>39.377400000000002</v>
      </c>
      <c r="O1599" s="7">
        <v>59</v>
      </c>
      <c r="P1599" t="s">
        <v>18</v>
      </c>
      <c r="Q1599" t="s">
        <v>18</v>
      </c>
      <c r="R1599" t="s">
        <v>18</v>
      </c>
      <c r="S1599" s="7">
        <v>59</v>
      </c>
      <c r="T1599" s="7" t="s">
        <v>18</v>
      </c>
    </row>
    <row r="1600" spans="1:20" x14ac:dyDescent="0.25">
      <c r="A1600" s="6">
        <v>1599</v>
      </c>
      <c r="B1600" s="6" t="s">
        <v>5084</v>
      </c>
      <c r="C1600" s="6" t="s">
        <v>5085</v>
      </c>
      <c r="D1600" s="6" t="s">
        <v>5086</v>
      </c>
      <c r="E1600" s="6" t="str">
        <f t="shared" si="98"/>
        <v>Calothrix sp. PCC 6303</v>
      </c>
      <c r="F1600" s="6" t="str">
        <f t="shared" si="99"/>
        <v xml:space="preserve">Calothrix </v>
      </c>
      <c r="G1600" s="6" t="str">
        <f t="shared" si="100"/>
        <v xml:space="preserve">sp. </v>
      </c>
      <c r="H1600" s="6" t="s">
        <v>5080</v>
      </c>
      <c r="I1600" t="str">
        <f t="shared" si="101"/>
        <v>sp. PCC 6303</v>
      </c>
      <c r="J1600" t="s">
        <v>12</v>
      </c>
      <c r="K1600" t="s">
        <v>20</v>
      </c>
      <c r="L1600" t="s">
        <v>21</v>
      </c>
      <c r="M1600">
        <v>56.463999999999999</v>
      </c>
      <c r="N1600">
        <v>38.470500000000001</v>
      </c>
      <c r="O1600" s="7">
        <v>45</v>
      </c>
      <c r="P1600" t="s">
        <v>18</v>
      </c>
      <c r="Q1600" t="s">
        <v>18</v>
      </c>
      <c r="R1600" t="s">
        <v>18</v>
      </c>
      <c r="S1600" s="7">
        <v>48</v>
      </c>
      <c r="T1600" s="7">
        <v>3</v>
      </c>
    </row>
    <row r="1601" spans="1:20" x14ac:dyDescent="0.25">
      <c r="A1601" s="6">
        <v>1600</v>
      </c>
      <c r="B1601" s="6" t="s">
        <v>5087</v>
      </c>
      <c r="C1601" s="6" t="s">
        <v>5088</v>
      </c>
      <c r="D1601" s="6" t="s">
        <v>5089</v>
      </c>
      <c r="E1601" s="6" t="str">
        <f t="shared" si="98"/>
        <v>Calothrix sp. PCC 6303</v>
      </c>
      <c r="F1601" s="6" t="str">
        <f t="shared" si="99"/>
        <v xml:space="preserve">Calothrix </v>
      </c>
      <c r="G1601" s="6" t="str">
        <f t="shared" si="100"/>
        <v xml:space="preserve">sp. </v>
      </c>
      <c r="H1601" s="6" t="s">
        <v>5080</v>
      </c>
      <c r="I1601" t="str">
        <f t="shared" si="101"/>
        <v>sp. PCC 6303</v>
      </c>
      <c r="J1601" t="s">
        <v>12</v>
      </c>
      <c r="K1601" t="s">
        <v>20</v>
      </c>
      <c r="L1601" t="s">
        <v>21</v>
      </c>
      <c r="M1601">
        <v>55.337000000000003</v>
      </c>
      <c r="N1601">
        <v>41.896000000000001</v>
      </c>
      <c r="O1601" s="7">
        <v>41</v>
      </c>
      <c r="P1601" t="s">
        <v>18</v>
      </c>
      <c r="Q1601" t="s">
        <v>18</v>
      </c>
      <c r="R1601" t="s">
        <v>18</v>
      </c>
      <c r="S1601" s="7">
        <v>43</v>
      </c>
      <c r="T1601" s="7">
        <v>2</v>
      </c>
    </row>
    <row r="1602" spans="1:20" x14ac:dyDescent="0.25">
      <c r="A1602" s="6">
        <v>1601</v>
      </c>
      <c r="B1602" s="6" t="s">
        <v>5091</v>
      </c>
      <c r="C1602" s="6" t="s">
        <v>5092</v>
      </c>
      <c r="D1602" s="6" t="s">
        <v>5093</v>
      </c>
      <c r="E1602" s="6" t="str">
        <f t="shared" si="98"/>
        <v>Campylobacter coli FB1</v>
      </c>
      <c r="F1602" s="6" t="str">
        <f t="shared" si="99"/>
        <v xml:space="preserve">Campylobacter </v>
      </c>
      <c r="G1602" s="6" t="str">
        <f t="shared" si="100"/>
        <v xml:space="preserve">coli </v>
      </c>
      <c r="H1602" s="6" t="s">
        <v>5090</v>
      </c>
      <c r="I1602" t="str">
        <f t="shared" si="101"/>
        <v>coli FB1</v>
      </c>
      <c r="J1602" t="s">
        <v>12</v>
      </c>
      <c r="K1602" t="s">
        <v>52</v>
      </c>
      <c r="L1602" t="s">
        <v>1492</v>
      </c>
      <c r="M1602">
        <v>44.826000000000001</v>
      </c>
      <c r="N1602">
        <v>29.6435</v>
      </c>
      <c r="O1602" s="7">
        <v>48</v>
      </c>
      <c r="P1602" t="s">
        <v>18</v>
      </c>
      <c r="Q1602" t="s">
        <v>18</v>
      </c>
      <c r="R1602" t="s">
        <v>18</v>
      </c>
      <c r="S1602" s="7">
        <v>48</v>
      </c>
      <c r="T1602" s="7" t="s">
        <v>18</v>
      </c>
    </row>
    <row r="1603" spans="1:20" x14ac:dyDescent="0.25">
      <c r="A1603" s="6">
        <v>1602</v>
      </c>
      <c r="B1603" s="6" t="s">
        <v>5094</v>
      </c>
      <c r="C1603" s="6" t="s">
        <v>5095</v>
      </c>
      <c r="D1603" s="6" t="s">
        <v>5096</v>
      </c>
      <c r="E1603" s="6" t="str">
        <f t="shared" ref="E1603:E1666" si="102">IF(IFERROR(SEARCH("'",H1603,1)=1,LOOKUP($A1603,$A:$A,H:H))=TRUE,"-",IF(IFERROR(SEARCH("[",H1603,1)=1,LOOKUP($A1603,$A:$A,H:H))=TRUE,"-",IF(EXACT(MID(H1603,1,1),MID(PROPER(H1603),1,1))=FALSE,"-",IF(MID(H1603,1,11)="Candidatus ",MID(H1603,12,100),H1603))))</f>
        <v>Campylobacter coli FB1</v>
      </c>
      <c r="F1603" s="6" t="str">
        <f t="shared" ref="F1603:F1666" si="103">IF(E1603="-","-",LEFT(E1603,FIND(" ",E1603,1)))</f>
        <v xml:space="preserve">Campylobacter </v>
      </c>
      <c r="G1603" s="6" t="str">
        <f t="shared" ref="G1603:G1666" si="104">IF(ISERR(LEFT($I:$I,FIND(" ",$I:$I,1))),$I1603,LEFT($I:$I,FIND(" ",$I:$I,1)))</f>
        <v xml:space="preserve">coli </v>
      </c>
      <c r="H1603" s="6" t="s">
        <v>5090</v>
      </c>
      <c r="I1603" t="str">
        <f t="shared" si="101"/>
        <v>coli FB1</v>
      </c>
      <c r="J1603" t="s">
        <v>12</v>
      </c>
      <c r="K1603" t="s">
        <v>52</v>
      </c>
      <c r="L1603" t="s">
        <v>1492</v>
      </c>
      <c r="M1603">
        <v>29.114999999999998</v>
      </c>
      <c r="N1603">
        <v>29.228899999999999</v>
      </c>
      <c r="O1603" s="7">
        <v>36</v>
      </c>
      <c r="P1603" t="s">
        <v>18</v>
      </c>
      <c r="Q1603" t="s">
        <v>18</v>
      </c>
      <c r="R1603" t="s">
        <v>18</v>
      </c>
      <c r="S1603" s="7">
        <v>37</v>
      </c>
      <c r="T1603" s="7">
        <v>1</v>
      </c>
    </row>
    <row r="1604" spans="1:20" x14ac:dyDescent="0.25">
      <c r="A1604" s="6">
        <v>1603</v>
      </c>
      <c r="B1604" s="6" t="s">
        <v>5098</v>
      </c>
      <c r="C1604" s="6" t="s">
        <v>5099</v>
      </c>
      <c r="D1604" s="6" t="s">
        <v>5100</v>
      </c>
      <c r="E1604" s="6" t="str">
        <f t="shared" si="102"/>
        <v>Campylobacter coli RM2228</v>
      </c>
      <c r="F1604" s="6" t="str">
        <f t="shared" si="103"/>
        <v xml:space="preserve">Campylobacter </v>
      </c>
      <c r="G1604" s="6" t="str">
        <f t="shared" si="104"/>
        <v xml:space="preserve">coli </v>
      </c>
      <c r="H1604" s="6" t="s">
        <v>5097</v>
      </c>
      <c r="I1604" t="str">
        <f t="shared" si="101"/>
        <v>coli RM2228</v>
      </c>
      <c r="J1604" t="s">
        <v>12</v>
      </c>
      <c r="K1604" t="s">
        <v>52</v>
      </c>
      <c r="L1604" t="s">
        <v>1492</v>
      </c>
      <c r="M1604">
        <v>1.3069999999999999</v>
      </c>
      <c r="N1604">
        <v>34.582999999999998</v>
      </c>
      <c r="O1604" s="7">
        <v>1</v>
      </c>
      <c r="P1604" t="s">
        <v>18</v>
      </c>
      <c r="Q1604" t="s">
        <v>18</v>
      </c>
      <c r="R1604" t="s">
        <v>18</v>
      </c>
      <c r="S1604" s="7">
        <v>1</v>
      </c>
      <c r="T1604" s="7" t="s">
        <v>18</v>
      </c>
    </row>
    <row r="1605" spans="1:20" x14ac:dyDescent="0.25">
      <c r="A1605" s="6">
        <v>1604</v>
      </c>
      <c r="B1605" s="6" t="s">
        <v>5101</v>
      </c>
      <c r="C1605" s="6" t="s">
        <v>5102</v>
      </c>
      <c r="D1605" s="6" t="s">
        <v>5103</v>
      </c>
      <c r="E1605" s="6" t="str">
        <f t="shared" si="102"/>
        <v>Campylobacter coli RM2228</v>
      </c>
      <c r="F1605" s="6" t="str">
        <f t="shared" si="103"/>
        <v xml:space="preserve">Campylobacter </v>
      </c>
      <c r="G1605" s="6" t="str">
        <f t="shared" si="104"/>
        <v xml:space="preserve">coli </v>
      </c>
      <c r="H1605" s="6" t="s">
        <v>5097</v>
      </c>
      <c r="I1605" t="str">
        <f t="shared" si="101"/>
        <v>coli RM2228</v>
      </c>
      <c r="J1605" t="s">
        <v>12</v>
      </c>
      <c r="K1605" t="s">
        <v>52</v>
      </c>
      <c r="L1605" t="s">
        <v>1492</v>
      </c>
      <c r="M1605">
        <v>4.2759999999999998</v>
      </c>
      <c r="N1605">
        <v>30.916699999999999</v>
      </c>
      <c r="O1605" s="7">
        <v>3</v>
      </c>
      <c r="P1605" t="s">
        <v>18</v>
      </c>
      <c r="Q1605" t="s">
        <v>18</v>
      </c>
      <c r="R1605" t="s">
        <v>18</v>
      </c>
      <c r="S1605" s="7">
        <v>3</v>
      </c>
      <c r="T1605" s="7" t="s">
        <v>18</v>
      </c>
    </row>
    <row r="1606" spans="1:20" x14ac:dyDescent="0.25">
      <c r="A1606" s="6">
        <v>1605</v>
      </c>
      <c r="B1606" s="6" t="s">
        <v>5105</v>
      </c>
      <c r="C1606" s="6" t="s">
        <v>5106</v>
      </c>
      <c r="D1606" s="6" t="s">
        <v>5107</v>
      </c>
      <c r="E1606" s="6" t="str">
        <f t="shared" si="102"/>
        <v>Campylobacter coli 338</v>
      </c>
      <c r="F1606" s="6" t="str">
        <f t="shared" si="103"/>
        <v xml:space="preserve">Campylobacter </v>
      </c>
      <c r="G1606" s="6" t="str">
        <f t="shared" si="104"/>
        <v xml:space="preserve">coli </v>
      </c>
      <c r="H1606" s="6" t="s">
        <v>5104</v>
      </c>
      <c r="I1606" t="str">
        <f t="shared" si="101"/>
        <v>coli 338</v>
      </c>
      <c r="J1606" t="s">
        <v>12</v>
      </c>
      <c r="K1606" t="s">
        <v>52</v>
      </c>
      <c r="L1606" t="s">
        <v>1492</v>
      </c>
      <c r="M1606">
        <v>2.4260000000000002</v>
      </c>
      <c r="N1606">
        <v>26.216000000000001</v>
      </c>
      <c r="O1606" s="7">
        <v>3</v>
      </c>
      <c r="P1606" t="s">
        <v>18</v>
      </c>
      <c r="Q1606" t="s">
        <v>18</v>
      </c>
      <c r="R1606" t="s">
        <v>18</v>
      </c>
      <c r="S1606" s="7">
        <v>3</v>
      </c>
      <c r="T1606" s="7" t="s">
        <v>18</v>
      </c>
    </row>
    <row r="1607" spans="1:20" x14ac:dyDescent="0.25">
      <c r="A1607" s="6">
        <v>1606</v>
      </c>
      <c r="B1607" s="6" t="s">
        <v>5108</v>
      </c>
      <c r="C1607" s="6" t="s">
        <v>5109</v>
      </c>
      <c r="D1607" s="6" t="s">
        <v>5110</v>
      </c>
      <c r="E1607" s="6" t="str">
        <f t="shared" si="102"/>
        <v>Campylobacter coli 338</v>
      </c>
      <c r="F1607" s="6" t="str">
        <f t="shared" si="103"/>
        <v xml:space="preserve">Campylobacter </v>
      </c>
      <c r="G1607" s="6" t="str">
        <f t="shared" si="104"/>
        <v xml:space="preserve">coli </v>
      </c>
      <c r="H1607" s="6" t="s">
        <v>5104</v>
      </c>
      <c r="I1607" t="str">
        <f t="shared" si="101"/>
        <v>coli 338</v>
      </c>
      <c r="J1607" t="s">
        <v>12</v>
      </c>
      <c r="K1607" t="s">
        <v>52</v>
      </c>
      <c r="L1607" t="s">
        <v>1492</v>
      </c>
      <c r="M1607">
        <v>3.3159999999999998</v>
      </c>
      <c r="N1607">
        <v>31.182099999999998</v>
      </c>
      <c r="O1607" s="7">
        <v>3</v>
      </c>
      <c r="P1607" t="s">
        <v>18</v>
      </c>
      <c r="Q1607" t="s">
        <v>18</v>
      </c>
      <c r="R1607" t="s">
        <v>18</v>
      </c>
      <c r="S1607" s="7">
        <v>3</v>
      </c>
      <c r="T1607" s="7" t="s">
        <v>18</v>
      </c>
    </row>
    <row r="1608" spans="1:20" x14ac:dyDescent="0.25">
      <c r="A1608" s="6">
        <v>1607</v>
      </c>
      <c r="B1608" s="6" t="s">
        <v>5111</v>
      </c>
      <c r="C1608" s="6" t="s">
        <v>5112</v>
      </c>
      <c r="D1608" s="6" t="s">
        <v>5113</v>
      </c>
      <c r="E1608" s="6" t="str">
        <f t="shared" si="102"/>
        <v>Campylobacter coli RM2228</v>
      </c>
      <c r="F1608" s="6" t="str">
        <f t="shared" si="103"/>
        <v xml:space="preserve">Campylobacter </v>
      </c>
      <c r="G1608" s="6" t="str">
        <f t="shared" si="104"/>
        <v xml:space="preserve">coli </v>
      </c>
      <c r="H1608" s="6" t="s">
        <v>5097</v>
      </c>
      <c r="I1608" t="str">
        <f t="shared" si="101"/>
        <v>coli RM2228</v>
      </c>
      <c r="J1608" t="s">
        <v>12</v>
      </c>
      <c r="K1608" t="s">
        <v>52</v>
      </c>
      <c r="L1608" t="s">
        <v>1492</v>
      </c>
      <c r="M1608">
        <v>3.3029999999999999</v>
      </c>
      <c r="N1608">
        <v>31.607600000000001</v>
      </c>
      <c r="O1608" s="7">
        <v>3</v>
      </c>
      <c r="P1608" t="s">
        <v>18</v>
      </c>
      <c r="Q1608" t="s">
        <v>18</v>
      </c>
      <c r="R1608" t="s">
        <v>18</v>
      </c>
      <c r="S1608" s="7">
        <v>3</v>
      </c>
      <c r="T1608" s="7" t="s">
        <v>18</v>
      </c>
    </row>
    <row r="1609" spans="1:20" x14ac:dyDescent="0.25">
      <c r="A1609" s="6">
        <v>1608</v>
      </c>
      <c r="B1609" s="6" t="s">
        <v>5115</v>
      </c>
      <c r="C1609" s="6" t="s">
        <v>5116</v>
      </c>
      <c r="D1609" s="6" t="s">
        <v>5117</v>
      </c>
      <c r="E1609" s="6" t="str">
        <f t="shared" si="102"/>
        <v>Campylobacter coli</v>
      </c>
      <c r="F1609" s="6" t="str">
        <f t="shared" si="103"/>
        <v xml:space="preserve">Campylobacter </v>
      </c>
      <c r="G1609" s="6" t="str">
        <f t="shared" si="104"/>
        <v>coli</v>
      </c>
      <c r="H1609" s="6" t="s">
        <v>5114</v>
      </c>
      <c r="I1609" t="str">
        <f t="shared" si="101"/>
        <v>coli</v>
      </c>
      <c r="J1609" t="s">
        <v>12</v>
      </c>
      <c r="K1609" t="s">
        <v>52</v>
      </c>
      <c r="L1609" t="s">
        <v>1492</v>
      </c>
      <c r="M1609">
        <v>44.707000000000001</v>
      </c>
      <c r="N1609">
        <v>29.841000000000001</v>
      </c>
      <c r="O1609" s="7">
        <v>50</v>
      </c>
      <c r="P1609" t="s">
        <v>18</v>
      </c>
      <c r="Q1609" t="s">
        <v>18</v>
      </c>
      <c r="R1609" t="s">
        <v>18</v>
      </c>
      <c r="S1609" s="7">
        <v>50</v>
      </c>
      <c r="T1609" s="7" t="s">
        <v>18</v>
      </c>
    </row>
    <row r="1610" spans="1:20" x14ac:dyDescent="0.25">
      <c r="A1610" s="6">
        <v>1609</v>
      </c>
      <c r="B1610" s="6" t="s">
        <v>46</v>
      </c>
      <c r="C1610" s="6" t="s">
        <v>18</v>
      </c>
      <c r="D1610" s="6" t="s">
        <v>5119</v>
      </c>
      <c r="E1610" s="6" t="str">
        <f t="shared" si="102"/>
        <v>Campylobacter coli HC2-48</v>
      </c>
      <c r="F1610" s="6" t="str">
        <f t="shared" si="103"/>
        <v xml:space="preserve">Campylobacter </v>
      </c>
      <c r="G1610" s="6" t="str">
        <f t="shared" si="104"/>
        <v xml:space="preserve">coli </v>
      </c>
      <c r="H1610" s="6" t="s">
        <v>5118</v>
      </c>
      <c r="I1610" t="str">
        <f t="shared" si="101"/>
        <v>coli HC2-48</v>
      </c>
      <c r="J1610" t="s">
        <v>12</v>
      </c>
      <c r="K1610" t="s">
        <v>52</v>
      </c>
      <c r="L1610" t="s">
        <v>1492</v>
      </c>
      <c r="M1610">
        <v>44.064</v>
      </c>
      <c r="N1610">
        <v>28.8263</v>
      </c>
      <c r="O1610" s="7">
        <v>45</v>
      </c>
      <c r="P1610" t="s">
        <v>18</v>
      </c>
      <c r="Q1610" t="s">
        <v>18</v>
      </c>
      <c r="R1610" t="s">
        <v>18</v>
      </c>
      <c r="S1610" s="7">
        <v>46</v>
      </c>
      <c r="T1610" s="7">
        <v>1</v>
      </c>
    </row>
    <row r="1611" spans="1:20" x14ac:dyDescent="0.25">
      <c r="A1611" s="6">
        <v>1610</v>
      </c>
      <c r="B1611" s="6" t="s">
        <v>46</v>
      </c>
      <c r="C1611" s="6" t="s">
        <v>18</v>
      </c>
      <c r="D1611" s="6" t="s">
        <v>5121</v>
      </c>
      <c r="E1611" s="6" t="str">
        <f t="shared" si="102"/>
        <v>Campylobacter coli CO2-160</v>
      </c>
      <c r="F1611" s="6" t="str">
        <f t="shared" si="103"/>
        <v xml:space="preserve">Campylobacter </v>
      </c>
      <c r="G1611" s="6" t="str">
        <f t="shared" si="104"/>
        <v xml:space="preserve">coli </v>
      </c>
      <c r="H1611" s="6" t="s">
        <v>5120</v>
      </c>
      <c r="I1611" t="str">
        <f t="shared" si="101"/>
        <v>coli CO2-160</v>
      </c>
      <c r="J1611" t="s">
        <v>12</v>
      </c>
      <c r="K1611" t="s">
        <v>52</v>
      </c>
      <c r="L1611" t="s">
        <v>1492</v>
      </c>
      <c r="M1611">
        <v>44.228000000000002</v>
      </c>
      <c r="N1611">
        <v>27.8353</v>
      </c>
      <c r="O1611" s="7">
        <v>47</v>
      </c>
      <c r="P1611" t="s">
        <v>18</v>
      </c>
      <c r="Q1611" t="s">
        <v>18</v>
      </c>
      <c r="R1611" t="s">
        <v>18</v>
      </c>
      <c r="S1611" s="7">
        <v>47</v>
      </c>
      <c r="T1611" s="7" t="s">
        <v>18</v>
      </c>
    </row>
    <row r="1612" spans="1:20" x14ac:dyDescent="0.25">
      <c r="A1612" s="6">
        <v>1611</v>
      </c>
      <c r="B1612" s="6" t="s">
        <v>46</v>
      </c>
      <c r="C1612" s="6" t="s">
        <v>18</v>
      </c>
      <c r="D1612" s="6" t="s">
        <v>5123</v>
      </c>
      <c r="E1612" s="6" t="str">
        <f t="shared" si="102"/>
        <v>Campylobacter coli CF2-75</v>
      </c>
      <c r="F1612" s="6" t="str">
        <f t="shared" si="103"/>
        <v xml:space="preserve">Campylobacter </v>
      </c>
      <c r="G1612" s="6" t="str">
        <f t="shared" si="104"/>
        <v xml:space="preserve">coli </v>
      </c>
      <c r="H1612" s="6" t="s">
        <v>5122</v>
      </c>
      <c r="I1612" t="str">
        <f t="shared" si="101"/>
        <v>coli CF2-75</v>
      </c>
      <c r="J1612" t="s">
        <v>12</v>
      </c>
      <c r="K1612" t="s">
        <v>52</v>
      </c>
      <c r="L1612" t="s">
        <v>1492</v>
      </c>
      <c r="M1612">
        <v>44.232999999999997</v>
      </c>
      <c r="N1612">
        <v>27.8751</v>
      </c>
      <c r="O1612" s="7">
        <v>44</v>
      </c>
      <c r="P1612" t="s">
        <v>18</v>
      </c>
      <c r="Q1612" t="s">
        <v>18</v>
      </c>
      <c r="R1612" t="s">
        <v>18</v>
      </c>
      <c r="S1612" s="7">
        <v>46</v>
      </c>
      <c r="T1612" s="7">
        <v>2</v>
      </c>
    </row>
    <row r="1613" spans="1:20" x14ac:dyDescent="0.25">
      <c r="A1613" s="6">
        <v>1612</v>
      </c>
      <c r="B1613" s="6" t="s">
        <v>5125</v>
      </c>
      <c r="C1613" s="6" t="s">
        <v>5126</v>
      </c>
      <c r="D1613" s="6" t="s">
        <v>5127</v>
      </c>
      <c r="E1613" s="6" t="str">
        <f t="shared" si="102"/>
        <v>Campylobacter coli 15-537360</v>
      </c>
      <c r="F1613" s="6" t="str">
        <f t="shared" si="103"/>
        <v xml:space="preserve">Campylobacter </v>
      </c>
      <c r="G1613" s="6" t="str">
        <f t="shared" si="104"/>
        <v xml:space="preserve">coli </v>
      </c>
      <c r="H1613" s="6" t="s">
        <v>5124</v>
      </c>
      <c r="I1613" t="str">
        <f t="shared" si="101"/>
        <v>coli 15-537360</v>
      </c>
      <c r="J1613" t="s">
        <v>12</v>
      </c>
      <c r="K1613" t="s">
        <v>52</v>
      </c>
      <c r="L1613" t="s">
        <v>1492</v>
      </c>
      <c r="M1613">
        <v>26.268999999999998</v>
      </c>
      <c r="N1613">
        <v>29.407299999999999</v>
      </c>
      <c r="O1613" s="7">
        <v>32</v>
      </c>
      <c r="P1613" t="s">
        <v>18</v>
      </c>
      <c r="Q1613" t="s">
        <v>18</v>
      </c>
      <c r="R1613" t="s">
        <v>18</v>
      </c>
      <c r="S1613" s="7">
        <v>32</v>
      </c>
      <c r="T1613" s="7" t="s">
        <v>18</v>
      </c>
    </row>
    <row r="1614" spans="1:20" x14ac:dyDescent="0.25">
      <c r="A1614" s="6">
        <v>1613</v>
      </c>
      <c r="B1614" s="6" t="s">
        <v>5129</v>
      </c>
      <c r="C1614" s="6" t="s">
        <v>5130</v>
      </c>
      <c r="D1614" s="6" t="s">
        <v>5131</v>
      </c>
      <c r="E1614" s="6" t="str">
        <f t="shared" si="102"/>
        <v>Campylobacter coli CVM N29710</v>
      </c>
      <c r="F1614" s="6" t="str">
        <f t="shared" si="103"/>
        <v xml:space="preserve">Campylobacter </v>
      </c>
      <c r="G1614" s="6" t="str">
        <f t="shared" si="104"/>
        <v xml:space="preserve">coli </v>
      </c>
      <c r="H1614" s="6" t="s">
        <v>5128</v>
      </c>
      <c r="I1614" t="str">
        <f t="shared" si="101"/>
        <v>coli CVM N29710</v>
      </c>
      <c r="J1614" t="s">
        <v>12</v>
      </c>
      <c r="K1614" t="s">
        <v>52</v>
      </c>
      <c r="L1614" t="s">
        <v>1492</v>
      </c>
      <c r="M1614">
        <v>3.7069999999999999</v>
      </c>
      <c r="N1614">
        <v>31.130299999999998</v>
      </c>
      <c r="O1614" s="7">
        <v>4</v>
      </c>
      <c r="P1614" t="s">
        <v>18</v>
      </c>
      <c r="Q1614" t="s">
        <v>18</v>
      </c>
      <c r="R1614" t="s">
        <v>18</v>
      </c>
      <c r="S1614" s="7">
        <v>4</v>
      </c>
      <c r="T1614" s="7" t="s">
        <v>18</v>
      </c>
    </row>
    <row r="1615" spans="1:20" x14ac:dyDescent="0.25">
      <c r="A1615" s="6">
        <v>1614</v>
      </c>
      <c r="B1615" s="6" t="s">
        <v>5132</v>
      </c>
      <c r="C1615" s="6" t="s">
        <v>5133</v>
      </c>
      <c r="D1615" s="6" t="s">
        <v>5134</v>
      </c>
      <c r="E1615" s="6" t="str">
        <f t="shared" si="102"/>
        <v>Campylobacter coli CVM N29710</v>
      </c>
      <c r="F1615" s="6" t="str">
        <f t="shared" si="103"/>
        <v xml:space="preserve">Campylobacter </v>
      </c>
      <c r="G1615" s="6" t="str">
        <f t="shared" si="104"/>
        <v xml:space="preserve">coli </v>
      </c>
      <c r="H1615" s="6" t="s">
        <v>5128</v>
      </c>
      <c r="I1615" t="str">
        <f t="shared" si="101"/>
        <v>coli CVM N29710</v>
      </c>
      <c r="J1615" t="s">
        <v>12</v>
      </c>
      <c r="K1615" t="s">
        <v>52</v>
      </c>
      <c r="L1615" t="s">
        <v>1492</v>
      </c>
      <c r="M1615">
        <v>55.127000000000002</v>
      </c>
      <c r="N1615">
        <v>31.581600000000002</v>
      </c>
      <c r="O1615" s="7">
        <v>53</v>
      </c>
      <c r="P1615" t="s">
        <v>18</v>
      </c>
      <c r="Q1615" t="s">
        <v>18</v>
      </c>
      <c r="R1615" t="s">
        <v>18</v>
      </c>
      <c r="S1615" s="7">
        <v>63</v>
      </c>
      <c r="T1615" s="7">
        <v>10</v>
      </c>
    </row>
    <row r="1616" spans="1:20" x14ac:dyDescent="0.25">
      <c r="A1616" s="6">
        <v>1615</v>
      </c>
      <c r="B1616" s="6" t="s">
        <v>5136</v>
      </c>
      <c r="C1616" s="6" t="s">
        <v>5137</v>
      </c>
      <c r="D1616" s="6" t="s">
        <v>5138</v>
      </c>
      <c r="E1616" s="6" t="str">
        <f t="shared" si="102"/>
        <v>Campylobacter coli RM1875</v>
      </c>
      <c r="F1616" s="6" t="str">
        <f t="shared" si="103"/>
        <v xml:space="preserve">Campylobacter </v>
      </c>
      <c r="G1616" s="6" t="str">
        <f t="shared" si="104"/>
        <v xml:space="preserve">coli </v>
      </c>
      <c r="H1616" s="6" t="s">
        <v>5135</v>
      </c>
      <c r="I1616" t="str">
        <f t="shared" si="101"/>
        <v>coli RM1875</v>
      </c>
      <c r="J1616" t="s">
        <v>12</v>
      </c>
      <c r="K1616" t="s">
        <v>52</v>
      </c>
      <c r="L1616" t="s">
        <v>1492</v>
      </c>
      <c r="M1616">
        <v>3.347</v>
      </c>
      <c r="N1616">
        <v>31.550599999999999</v>
      </c>
      <c r="O1616" s="7">
        <v>4</v>
      </c>
      <c r="P1616" t="s">
        <v>18</v>
      </c>
      <c r="Q1616" t="s">
        <v>18</v>
      </c>
      <c r="R1616" t="s">
        <v>18</v>
      </c>
      <c r="S1616" s="7">
        <v>4</v>
      </c>
      <c r="T1616" s="7" t="s">
        <v>18</v>
      </c>
    </row>
    <row r="1617" spans="1:20" x14ac:dyDescent="0.25">
      <c r="A1617" s="6">
        <v>1616</v>
      </c>
      <c r="B1617" s="6" t="s">
        <v>5139</v>
      </c>
      <c r="C1617" s="6" t="s">
        <v>5140</v>
      </c>
      <c r="D1617" s="6" t="s">
        <v>5141</v>
      </c>
      <c r="E1617" s="6" t="str">
        <f t="shared" si="102"/>
        <v>Campylobacter coli RM1875</v>
      </c>
      <c r="F1617" s="6" t="str">
        <f t="shared" si="103"/>
        <v xml:space="preserve">Campylobacter </v>
      </c>
      <c r="G1617" s="6" t="str">
        <f t="shared" si="104"/>
        <v xml:space="preserve">coli </v>
      </c>
      <c r="H1617" s="6" t="s">
        <v>5135</v>
      </c>
      <c r="I1617" t="str">
        <f t="shared" si="101"/>
        <v>coli RM1875</v>
      </c>
      <c r="J1617" t="s">
        <v>12</v>
      </c>
      <c r="K1617" t="s">
        <v>52</v>
      </c>
      <c r="L1617" t="s">
        <v>1492</v>
      </c>
      <c r="M1617">
        <v>2.4289999999999998</v>
      </c>
      <c r="N1617">
        <v>26.265999999999998</v>
      </c>
      <c r="O1617" s="7">
        <v>2</v>
      </c>
      <c r="P1617" t="s">
        <v>18</v>
      </c>
      <c r="Q1617" t="s">
        <v>18</v>
      </c>
      <c r="R1617" t="s">
        <v>18</v>
      </c>
      <c r="S1617" s="7">
        <v>3</v>
      </c>
      <c r="T1617" s="7">
        <v>1</v>
      </c>
    </row>
    <row r="1618" spans="1:20" x14ac:dyDescent="0.25">
      <c r="A1618" s="6">
        <v>1617</v>
      </c>
      <c r="B1618" s="6" t="s">
        <v>5142</v>
      </c>
      <c r="C1618" s="6" t="s">
        <v>5143</v>
      </c>
      <c r="D1618" s="6" t="s">
        <v>5144</v>
      </c>
      <c r="E1618" s="6" t="str">
        <f t="shared" si="102"/>
        <v>Campylobacter coli RM1875</v>
      </c>
      <c r="F1618" s="6" t="str">
        <f t="shared" si="103"/>
        <v xml:space="preserve">Campylobacter </v>
      </c>
      <c r="G1618" s="6" t="str">
        <f t="shared" si="104"/>
        <v xml:space="preserve">coli </v>
      </c>
      <c r="H1618" s="6" t="s">
        <v>5135</v>
      </c>
      <c r="I1618" t="str">
        <f t="shared" si="101"/>
        <v>coli RM1875</v>
      </c>
      <c r="J1618" t="s">
        <v>12</v>
      </c>
      <c r="K1618" t="s">
        <v>52</v>
      </c>
      <c r="L1618" t="s">
        <v>1492</v>
      </c>
      <c r="M1618">
        <v>35.363999999999997</v>
      </c>
      <c r="N1618">
        <v>26.018000000000001</v>
      </c>
      <c r="O1618" s="7">
        <v>41</v>
      </c>
      <c r="P1618" t="s">
        <v>18</v>
      </c>
      <c r="Q1618" t="s">
        <v>18</v>
      </c>
      <c r="R1618" t="s">
        <v>18</v>
      </c>
      <c r="S1618" s="7">
        <v>44</v>
      </c>
      <c r="T1618" s="7">
        <v>3</v>
      </c>
    </row>
    <row r="1619" spans="1:20" x14ac:dyDescent="0.25">
      <c r="A1619" s="6">
        <v>1618</v>
      </c>
      <c r="B1619" s="6" t="s">
        <v>5145</v>
      </c>
      <c r="C1619" s="6" t="s">
        <v>5146</v>
      </c>
      <c r="D1619" s="6" t="s">
        <v>5147</v>
      </c>
      <c r="E1619" s="6" t="str">
        <f t="shared" si="102"/>
        <v>Campylobacter coli RM1875</v>
      </c>
      <c r="F1619" s="6" t="str">
        <f t="shared" si="103"/>
        <v xml:space="preserve">Campylobacter </v>
      </c>
      <c r="G1619" s="6" t="str">
        <f t="shared" si="104"/>
        <v xml:space="preserve">coli </v>
      </c>
      <c r="H1619" s="6" t="s">
        <v>5135</v>
      </c>
      <c r="I1619" t="str">
        <f t="shared" si="101"/>
        <v>coli RM1875</v>
      </c>
      <c r="J1619" t="s">
        <v>12</v>
      </c>
      <c r="K1619" t="s">
        <v>52</v>
      </c>
      <c r="L1619" t="s">
        <v>1492</v>
      </c>
      <c r="M1619">
        <v>3.3239999999999998</v>
      </c>
      <c r="N1619">
        <v>31.2575</v>
      </c>
      <c r="O1619" s="7">
        <v>3</v>
      </c>
      <c r="P1619" t="s">
        <v>18</v>
      </c>
      <c r="Q1619" t="s">
        <v>18</v>
      </c>
      <c r="R1619" t="s">
        <v>18</v>
      </c>
      <c r="S1619" s="7">
        <v>3</v>
      </c>
      <c r="T1619" s="7" t="s">
        <v>18</v>
      </c>
    </row>
    <row r="1620" spans="1:20" x14ac:dyDescent="0.25">
      <c r="A1620" s="6">
        <v>1619</v>
      </c>
      <c r="B1620" s="6" t="s">
        <v>5149</v>
      </c>
      <c r="C1620" s="6" t="s">
        <v>5150</v>
      </c>
      <c r="D1620" s="6" t="s">
        <v>5151</v>
      </c>
      <c r="E1620" s="6" t="str">
        <f t="shared" si="102"/>
        <v>Campylobacter coli RM4661</v>
      </c>
      <c r="F1620" s="6" t="str">
        <f t="shared" si="103"/>
        <v xml:space="preserve">Campylobacter </v>
      </c>
      <c r="G1620" s="6" t="str">
        <f t="shared" si="104"/>
        <v xml:space="preserve">coli </v>
      </c>
      <c r="H1620" s="6" t="s">
        <v>5148</v>
      </c>
      <c r="I1620" t="str">
        <f t="shared" si="101"/>
        <v>coli RM4661</v>
      </c>
      <c r="J1620" t="s">
        <v>12</v>
      </c>
      <c r="K1620" t="s">
        <v>52</v>
      </c>
      <c r="L1620" t="s">
        <v>1492</v>
      </c>
      <c r="M1620">
        <v>47.962000000000003</v>
      </c>
      <c r="N1620">
        <v>30.017499999999998</v>
      </c>
      <c r="O1620" s="7">
        <v>46</v>
      </c>
      <c r="P1620" t="s">
        <v>18</v>
      </c>
      <c r="Q1620" t="s">
        <v>18</v>
      </c>
      <c r="R1620" t="s">
        <v>18</v>
      </c>
      <c r="S1620" s="7">
        <v>52</v>
      </c>
      <c r="T1620" s="7">
        <v>6</v>
      </c>
    </row>
    <row r="1621" spans="1:20" x14ac:dyDescent="0.25">
      <c r="A1621" s="6">
        <v>1620</v>
      </c>
      <c r="B1621" s="6" t="s">
        <v>5153</v>
      </c>
      <c r="C1621" s="6" t="s">
        <v>5154</v>
      </c>
      <c r="D1621" s="6" t="s">
        <v>5155</v>
      </c>
      <c r="E1621" s="6" t="str">
        <f t="shared" si="102"/>
        <v>Campylobacter coli RM5611</v>
      </c>
      <c r="F1621" s="6" t="str">
        <f t="shared" si="103"/>
        <v xml:space="preserve">Campylobacter </v>
      </c>
      <c r="G1621" s="6" t="str">
        <f t="shared" si="104"/>
        <v xml:space="preserve">coli </v>
      </c>
      <c r="H1621" s="6" t="s">
        <v>5152</v>
      </c>
      <c r="I1621" t="str">
        <f t="shared" si="101"/>
        <v>coli RM5611</v>
      </c>
      <c r="J1621" t="s">
        <v>12</v>
      </c>
      <c r="K1621" t="s">
        <v>52</v>
      </c>
      <c r="L1621" t="s">
        <v>1492</v>
      </c>
      <c r="M1621">
        <v>48.421999999999997</v>
      </c>
      <c r="N1621">
        <v>29.110700000000001</v>
      </c>
      <c r="O1621" s="7">
        <v>41</v>
      </c>
      <c r="P1621" t="s">
        <v>18</v>
      </c>
      <c r="Q1621" t="s">
        <v>18</v>
      </c>
      <c r="R1621" t="s">
        <v>18</v>
      </c>
      <c r="S1621" s="7">
        <v>52</v>
      </c>
      <c r="T1621" s="7">
        <v>11</v>
      </c>
    </row>
    <row r="1622" spans="1:20" x14ac:dyDescent="0.25">
      <c r="A1622" s="6">
        <v>1621</v>
      </c>
      <c r="B1622" s="6" t="s">
        <v>5157</v>
      </c>
      <c r="C1622" s="6" t="s">
        <v>5158</v>
      </c>
      <c r="D1622" s="6" t="s">
        <v>5159</v>
      </c>
      <c r="E1622" s="6" t="str">
        <f t="shared" si="102"/>
        <v>Campylobacter concisus 13826</v>
      </c>
      <c r="F1622" s="6" t="str">
        <f t="shared" si="103"/>
        <v xml:space="preserve">Campylobacter </v>
      </c>
      <c r="G1622" s="6" t="str">
        <f t="shared" si="104"/>
        <v xml:space="preserve">concisus </v>
      </c>
      <c r="H1622" s="6" t="s">
        <v>5156</v>
      </c>
      <c r="I1622" t="str">
        <f t="shared" si="101"/>
        <v>concisus 13826</v>
      </c>
      <c r="J1622" t="s">
        <v>12</v>
      </c>
      <c r="K1622" t="s">
        <v>52</v>
      </c>
      <c r="L1622" t="s">
        <v>1492</v>
      </c>
      <c r="M1622">
        <v>30.949000000000002</v>
      </c>
      <c r="N1622">
        <v>31.6068</v>
      </c>
      <c r="O1622" s="7">
        <v>29</v>
      </c>
      <c r="P1622" t="s">
        <v>18</v>
      </c>
      <c r="Q1622" t="s">
        <v>18</v>
      </c>
      <c r="R1622" t="s">
        <v>18</v>
      </c>
      <c r="S1622" s="7">
        <v>29</v>
      </c>
      <c r="T1622" s="7" t="s">
        <v>18</v>
      </c>
    </row>
    <row r="1623" spans="1:20" x14ac:dyDescent="0.25">
      <c r="A1623" s="6">
        <v>1622</v>
      </c>
      <c r="B1623" s="6" t="s">
        <v>5160</v>
      </c>
      <c r="C1623" s="6" t="s">
        <v>5161</v>
      </c>
      <c r="D1623" s="6" t="s">
        <v>5162</v>
      </c>
      <c r="E1623" s="6" t="str">
        <f t="shared" si="102"/>
        <v>Campylobacter concisus 13826</v>
      </c>
      <c r="F1623" s="6" t="str">
        <f t="shared" si="103"/>
        <v xml:space="preserve">Campylobacter </v>
      </c>
      <c r="G1623" s="6" t="str">
        <f t="shared" si="104"/>
        <v xml:space="preserve">concisus </v>
      </c>
      <c r="H1623" s="6" t="s">
        <v>5156</v>
      </c>
      <c r="I1623" t="str">
        <f t="shared" si="101"/>
        <v>concisus 13826</v>
      </c>
      <c r="J1623" t="s">
        <v>12</v>
      </c>
      <c r="K1623" t="s">
        <v>52</v>
      </c>
      <c r="L1623" t="s">
        <v>1492</v>
      </c>
      <c r="M1623">
        <v>16.457000000000001</v>
      </c>
      <c r="N1623">
        <v>33.456899999999997</v>
      </c>
      <c r="O1623" s="7">
        <v>23</v>
      </c>
      <c r="P1623" t="s">
        <v>18</v>
      </c>
      <c r="Q1623" t="s">
        <v>18</v>
      </c>
      <c r="R1623" t="s">
        <v>18</v>
      </c>
      <c r="S1623" s="7">
        <v>23</v>
      </c>
      <c r="T1623" s="7" t="s">
        <v>18</v>
      </c>
    </row>
    <row r="1624" spans="1:20" x14ac:dyDescent="0.25">
      <c r="A1624" s="6">
        <v>1623</v>
      </c>
      <c r="B1624" s="6" t="s">
        <v>5164</v>
      </c>
      <c r="C1624" s="6" t="s">
        <v>5165</v>
      </c>
      <c r="D1624" s="6" t="s">
        <v>5166</v>
      </c>
      <c r="E1624" s="6" t="str">
        <f t="shared" si="102"/>
        <v>Campylobacter fetus</v>
      </c>
      <c r="F1624" s="6" t="str">
        <f t="shared" si="103"/>
        <v xml:space="preserve">Campylobacter </v>
      </c>
      <c r="G1624" s="6" t="str">
        <f t="shared" si="104"/>
        <v>fetus</v>
      </c>
      <c r="H1624" s="6" t="s">
        <v>5163</v>
      </c>
      <c r="I1624" t="str">
        <f t="shared" si="101"/>
        <v>fetus</v>
      </c>
      <c r="J1624" t="s">
        <v>12</v>
      </c>
      <c r="K1624" t="s">
        <v>52</v>
      </c>
      <c r="L1624" t="s">
        <v>1492</v>
      </c>
      <c r="M1624">
        <v>3.7240000000000002</v>
      </c>
      <c r="N1624">
        <v>28.276</v>
      </c>
      <c r="O1624" s="7">
        <v>4</v>
      </c>
      <c r="P1624" t="s">
        <v>18</v>
      </c>
      <c r="Q1624" t="s">
        <v>18</v>
      </c>
      <c r="R1624" t="s">
        <v>18</v>
      </c>
      <c r="S1624" s="7">
        <v>4</v>
      </c>
      <c r="T1624" s="7" t="s">
        <v>18</v>
      </c>
    </row>
    <row r="1625" spans="1:20" x14ac:dyDescent="0.25">
      <c r="A1625" s="6">
        <v>1624</v>
      </c>
      <c r="B1625" s="6" t="s">
        <v>5168</v>
      </c>
      <c r="C1625" s="6" t="s">
        <v>5169</v>
      </c>
      <c r="D1625" s="6" t="s">
        <v>5170</v>
      </c>
      <c r="E1625" s="6" t="str">
        <f t="shared" si="102"/>
        <v>Campylobacter fetus subsp. fetus 04/554</v>
      </c>
      <c r="F1625" s="6" t="str">
        <f t="shared" si="103"/>
        <v xml:space="preserve">Campylobacter </v>
      </c>
      <c r="G1625" s="6" t="str">
        <f t="shared" si="104"/>
        <v xml:space="preserve">fetus </v>
      </c>
      <c r="H1625" s="6" t="s">
        <v>5167</v>
      </c>
      <c r="I1625" t="str">
        <f t="shared" si="101"/>
        <v>fetus subsp. fetus 0</v>
      </c>
      <c r="J1625" t="s">
        <v>12</v>
      </c>
      <c r="K1625" t="s">
        <v>52</v>
      </c>
      <c r="L1625" t="s">
        <v>1492</v>
      </c>
      <c r="M1625">
        <v>25.861999999999998</v>
      </c>
      <c r="N1625">
        <v>28.953700000000001</v>
      </c>
      <c r="O1625" s="7">
        <v>28</v>
      </c>
      <c r="P1625" t="s">
        <v>18</v>
      </c>
      <c r="Q1625" t="s">
        <v>18</v>
      </c>
      <c r="R1625" t="s">
        <v>18</v>
      </c>
      <c r="S1625" s="7">
        <v>31</v>
      </c>
      <c r="T1625" s="7">
        <v>3</v>
      </c>
    </row>
    <row r="1626" spans="1:20" x14ac:dyDescent="0.25">
      <c r="A1626" s="6">
        <v>1625</v>
      </c>
      <c r="B1626" s="6" t="s">
        <v>5172</v>
      </c>
      <c r="C1626" s="6" t="s">
        <v>5173</v>
      </c>
      <c r="D1626" s="6" t="s">
        <v>5174</v>
      </c>
      <c r="E1626" s="6" t="str">
        <f t="shared" si="102"/>
        <v>Campylobacter fetus subsp. venerealis 97/608</v>
      </c>
      <c r="F1626" s="6" t="str">
        <f t="shared" si="103"/>
        <v xml:space="preserve">Campylobacter </v>
      </c>
      <c r="G1626" s="6" t="str">
        <f t="shared" si="104"/>
        <v xml:space="preserve">fetus </v>
      </c>
      <c r="H1626" s="6" t="s">
        <v>5171</v>
      </c>
      <c r="I1626" t="str">
        <f t="shared" ref="I1626:I1689" si="105">IF(H1626="["," ",IF(H1626="'"," ",MID(H:H,FIND(" ",H:H,1)+1,20)))</f>
        <v>fetus subsp. venerea</v>
      </c>
      <c r="J1626" t="s">
        <v>12</v>
      </c>
      <c r="K1626" t="s">
        <v>52</v>
      </c>
      <c r="L1626" t="s">
        <v>1492</v>
      </c>
      <c r="M1626">
        <v>38.271999999999998</v>
      </c>
      <c r="N1626">
        <v>31.336200000000002</v>
      </c>
      <c r="O1626" s="7">
        <v>37</v>
      </c>
      <c r="P1626" t="s">
        <v>18</v>
      </c>
      <c r="Q1626" t="s">
        <v>18</v>
      </c>
      <c r="R1626" t="s">
        <v>18</v>
      </c>
      <c r="S1626" s="7">
        <v>41</v>
      </c>
      <c r="T1626" s="7">
        <v>4</v>
      </c>
    </row>
    <row r="1627" spans="1:20" x14ac:dyDescent="0.25">
      <c r="A1627" s="6">
        <v>1626</v>
      </c>
      <c r="B1627" s="6" t="s">
        <v>5175</v>
      </c>
      <c r="C1627" s="6" t="s">
        <v>5176</v>
      </c>
      <c r="D1627" s="6" t="s">
        <v>5177</v>
      </c>
      <c r="E1627" s="6" t="str">
        <f t="shared" si="102"/>
        <v>Campylobacter fetus subsp. venerealis 97/608</v>
      </c>
      <c r="F1627" s="6" t="str">
        <f t="shared" si="103"/>
        <v xml:space="preserve">Campylobacter </v>
      </c>
      <c r="G1627" s="6" t="str">
        <f t="shared" si="104"/>
        <v xml:space="preserve">fetus </v>
      </c>
      <c r="H1627" s="6" t="s">
        <v>5171</v>
      </c>
      <c r="I1627" t="str">
        <f t="shared" si="105"/>
        <v>fetus subsp. venerea</v>
      </c>
      <c r="J1627" t="s">
        <v>12</v>
      </c>
      <c r="K1627" t="s">
        <v>52</v>
      </c>
      <c r="L1627" t="s">
        <v>1492</v>
      </c>
      <c r="M1627">
        <v>27.123999999999999</v>
      </c>
      <c r="N1627">
        <v>28.1448</v>
      </c>
      <c r="O1627" s="7">
        <v>32</v>
      </c>
      <c r="P1627" t="s">
        <v>18</v>
      </c>
      <c r="Q1627" t="s">
        <v>18</v>
      </c>
      <c r="R1627" t="s">
        <v>18</v>
      </c>
      <c r="S1627" s="7">
        <v>34</v>
      </c>
      <c r="T1627" s="7">
        <v>2</v>
      </c>
    </row>
    <row r="1628" spans="1:20" x14ac:dyDescent="0.25">
      <c r="A1628" s="6">
        <v>1627</v>
      </c>
      <c r="B1628" s="6" t="s">
        <v>5179</v>
      </c>
      <c r="C1628" s="6" t="s">
        <v>5180</v>
      </c>
      <c r="D1628" s="6" t="s">
        <v>5181</v>
      </c>
      <c r="E1628" s="6" t="str">
        <f t="shared" si="102"/>
        <v>Campylobacter fetus subsp. venerealis cfvi03/293</v>
      </c>
      <c r="F1628" s="6" t="str">
        <f t="shared" si="103"/>
        <v xml:space="preserve">Campylobacter </v>
      </c>
      <c r="G1628" s="6" t="str">
        <f t="shared" si="104"/>
        <v xml:space="preserve">fetus </v>
      </c>
      <c r="H1628" s="6" t="s">
        <v>5178</v>
      </c>
      <c r="I1628" t="str">
        <f t="shared" si="105"/>
        <v>fetus subsp. venerea</v>
      </c>
      <c r="J1628" t="s">
        <v>12</v>
      </c>
      <c r="K1628" t="s">
        <v>52</v>
      </c>
      <c r="L1628" t="s">
        <v>1492</v>
      </c>
      <c r="M1628">
        <v>35.326000000000001</v>
      </c>
      <c r="N1628">
        <v>33.023800000000001</v>
      </c>
      <c r="O1628" s="7">
        <v>33</v>
      </c>
      <c r="P1628" t="s">
        <v>18</v>
      </c>
      <c r="Q1628" t="s">
        <v>18</v>
      </c>
      <c r="R1628" t="s">
        <v>18</v>
      </c>
      <c r="S1628" s="7">
        <v>35</v>
      </c>
      <c r="T1628" s="7">
        <v>2</v>
      </c>
    </row>
    <row r="1629" spans="1:20" x14ac:dyDescent="0.25">
      <c r="A1629" s="6">
        <v>1628</v>
      </c>
      <c r="B1629" s="6" t="s">
        <v>5182</v>
      </c>
      <c r="C1629" s="6" t="s">
        <v>5183</v>
      </c>
      <c r="D1629" s="6" t="s">
        <v>5184</v>
      </c>
      <c r="E1629" s="6" t="str">
        <f t="shared" si="102"/>
        <v>Campylobacter fetus subsp. venerealis cfvi03/293</v>
      </c>
      <c r="F1629" s="6" t="str">
        <f t="shared" si="103"/>
        <v xml:space="preserve">Campylobacter </v>
      </c>
      <c r="G1629" s="6" t="str">
        <f t="shared" si="104"/>
        <v xml:space="preserve">fetus </v>
      </c>
      <c r="H1629" s="6" t="s">
        <v>5178</v>
      </c>
      <c r="I1629" t="str">
        <f t="shared" si="105"/>
        <v>fetus subsp. venerea</v>
      </c>
      <c r="J1629" t="s">
        <v>12</v>
      </c>
      <c r="K1629" t="s">
        <v>52</v>
      </c>
      <c r="L1629" t="s">
        <v>1492</v>
      </c>
      <c r="M1629">
        <v>91.4</v>
      </c>
      <c r="N1629">
        <v>29.433299999999999</v>
      </c>
      <c r="O1629" s="7">
        <v>110</v>
      </c>
      <c r="P1629" t="s">
        <v>18</v>
      </c>
      <c r="Q1629" t="s">
        <v>18</v>
      </c>
      <c r="R1629" t="s">
        <v>18</v>
      </c>
      <c r="S1629" s="7">
        <v>114</v>
      </c>
      <c r="T1629" s="7">
        <v>4</v>
      </c>
    </row>
    <row r="1630" spans="1:20" x14ac:dyDescent="0.25">
      <c r="A1630" s="6">
        <v>1629</v>
      </c>
      <c r="B1630" s="6" t="s">
        <v>5185</v>
      </c>
      <c r="C1630" s="6" t="s">
        <v>5186</v>
      </c>
      <c r="D1630" s="6" t="s">
        <v>5187</v>
      </c>
      <c r="E1630" s="6" t="str">
        <f t="shared" si="102"/>
        <v>Campylobacter fetus subsp. venerealis cfvi03/293</v>
      </c>
      <c r="F1630" s="6" t="str">
        <f t="shared" si="103"/>
        <v xml:space="preserve">Campylobacter </v>
      </c>
      <c r="G1630" s="6" t="str">
        <f t="shared" si="104"/>
        <v xml:space="preserve">fetus </v>
      </c>
      <c r="H1630" s="6" t="s">
        <v>5178</v>
      </c>
      <c r="I1630" t="str">
        <f t="shared" si="105"/>
        <v>fetus subsp. venerea</v>
      </c>
      <c r="J1630" t="s">
        <v>12</v>
      </c>
      <c r="K1630" t="s">
        <v>52</v>
      </c>
      <c r="L1630" t="s">
        <v>1492</v>
      </c>
      <c r="M1630">
        <v>3.9929999999999999</v>
      </c>
      <c r="N1630">
        <v>31.379899999999999</v>
      </c>
      <c r="O1630" s="7">
        <v>5</v>
      </c>
      <c r="P1630" t="s">
        <v>18</v>
      </c>
      <c r="Q1630" t="s">
        <v>18</v>
      </c>
      <c r="R1630" t="s">
        <v>18</v>
      </c>
      <c r="S1630" s="7">
        <v>5</v>
      </c>
      <c r="T1630" s="7" t="s">
        <v>18</v>
      </c>
    </row>
    <row r="1631" spans="1:20" x14ac:dyDescent="0.25">
      <c r="A1631" s="6">
        <v>1630</v>
      </c>
      <c r="B1631" s="6" t="s">
        <v>478</v>
      </c>
      <c r="C1631" s="6" t="s">
        <v>5189</v>
      </c>
      <c r="D1631" s="6" t="s">
        <v>18</v>
      </c>
      <c r="E1631" s="6" t="str">
        <f t="shared" si="102"/>
        <v>Campylobacter fetus subsp. venerealis str. 84-112</v>
      </c>
      <c r="F1631" s="6" t="str">
        <f t="shared" si="103"/>
        <v xml:space="preserve">Campylobacter </v>
      </c>
      <c r="G1631" s="6" t="str">
        <f t="shared" si="104"/>
        <v xml:space="preserve">fetus </v>
      </c>
      <c r="H1631" s="6" t="s">
        <v>5188</v>
      </c>
      <c r="I1631" t="str">
        <f t="shared" si="105"/>
        <v>fetus subsp. venerea</v>
      </c>
      <c r="J1631" t="s">
        <v>12</v>
      </c>
      <c r="K1631" t="s">
        <v>52</v>
      </c>
      <c r="L1631" t="s">
        <v>1492</v>
      </c>
      <c r="M1631">
        <v>61.142000000000003</v>
      </c>
      <c r="N1631">
        <v>31.4497</v>
      </c>
      <c r="O1631" s="7">
        <v>64</v>
      </c>
      <c r="P1631" t="s">
        <v>18</v>
      </c>
      <c r="Q1631" t="s">
        <v>18</v>
      </c>
      <c r="R1631" t="s">
        <v>18</v>
      </c>
      <c r="S1631" s="7">
        <v>69</v>
      </c>
      <c r="T1631" s="7">
        <v>5</v>
      </c>
    </row>
    <row r="1632" spans="1:20" x14ac:dyDescent="0.25">
      <c r="A1632" s="6">
        <v>1631</v>
      </c>
      <c r="B1632" s="6" t="s">
        <v>5191</v>
      </c>
      <c r="C1632" s="6" t="s">
        <v>5192</v>
      </c>
      <c r="D1632" s="6" t="s">
        <v>5193</v>
      </c>
      <c r="E1632" s="6" t="str">
        <f t="shared" si="102"/>
        <v>Campylobacter hominis ATCC BAA-381</v>
      </c>
      <c r="F1632" s="6" t="str">
        <f t="shared" si="103"/>
        <v xml:space="preserve">Campylobacter </v>
      </c>
      <c r="G1632" s="6" t="str">
        <f t="shared" si="104"/>
        <v xml:space="preserve">hominis </v>
      </c>
      <c r="H1632" s="6" t="s">
        <v>5190</v>
      </c>
      <c r="I1632" t="str">
        <f t="shared" si="105"/>
        <v>hominis ATCC BAA-381</v>
      </c>
      <c r="J1632" t="s">
        <v>12</v>
      </c>
      <c r="K1632" t="s">
        <v>52</v>
      </c>
      <c r="L1632" t="s">
        <v>1492</v>
      </c>
      <c r="M1632">
        <v>3.6779999999999999</v>
      </c>
      <c r="N1632">
        <v>34.149000000000001</v>
      </c>
      <c r="O1632" s="7">
        <v>3</v>
      </c>
      <c r="P1632" t="s">
        <v>18</v>
      </c>
      <c r="Q1632" t="s">
        <v>18</v>
      </c>
      <c r="R1632" t="s">
        <v>18</v>
      </c>
      <c r="S1632" s="7">
        <v>3</v>
      </c>
      <c r="T1632" s="7" t="s">
        <v>18</v>
      </c>
    </row>
    <row r="1633" spans="1:20" x14ac:dyDescent="0.25">
      <c r="A1633" s="6">
        <v>1632</v>
      </c>
      <c r="B1633" s="6" t="s">
        <v>5195</v>
      </c>
      <c r="C1633" s="6" t="s">
        <v>5196</v>
      </c>
      <c r="D1633" s="6" t="s">
        <v>5197</v>
      </c>
      <c r="E1633" s="6" t="str">
        <f t="shared" si="102"/>
        <v>Campylobacter iguaniorum 1485E</v>
      </c>
      <c r="F1633" s="6" t="str">
        <f t="shared" si="103"/>
        <v xml:space="preserve">Campylobacter </v>
      </c>
      <c r="G1633" s="6" t="str">
        <f t="shared" si="104"/>
        <v xml:space="preserve">iguaniorum </v>
      </c>
      <c r="H1633" s="6" t="s">
        <v>5194</v>
      </c>
      <c r="I1633" t="str">
        <f t="shared" si="105"/>
        <v>iguaniorum 1485E</v>
      </c>
      <c r="J1633" t="s">
        <v>12</v>
      </c>
      <c r="K1633" t="s">
        <v>52</v>
      </c>
      <c r="L1633" t="s">
        <v>1492</v>
      </c>
      <c r="M1633">
        <v>70.03</v>
      </c>
      <c r="N1633">
        <v>33.192900000000002</v>
      </c>
      <c r="O1633" s="7">
        <v>107</v>
      </c>
      <c r="P1633" t="s">
        <v>18</v>
      </c>
      <c r="Q1633" t="s">
        <v>18</v>
      </c>
      <c r="R1633" t="s">
        <v>18</v>
      </c>
      <c r="S1633" s="7">
        <v>107</v>
      </c>
      <c r="T1633" s="7" t="s">
        <v>18</v>
      </c>
    </row>
    <row r="1634" spans="1:20" x14ac:dyDescent="0.25">
      <c r="A1634" s="6">
        <v>1633</v>
      </c>
      <c r="B1634" s="6" t="s">
        <v>5199</v>
      </c>
      <c r="C1634" s="6" t="s">
        <v>5200</v>
      </c>
      <c r="D1634" s="6" t="s">
        <v>5201</v>
      </c>
      <c r="E1634" s="6" t="str">
        <f t="shared" si="102"/>
        <v>Campylobacter jejuni 81-176</v>
      </c>
      <c r="F1634" s="6" t="str">
        <f t="shared" si="103"/>
        <v xml:space="preserve">Campylobacter </v>
      </c>
      <c r="G1634" s="6" t="str">
        <f t="shared" si="104"/>
        <v xml:space="preserve">jejuni </v>
      </c>
      <c r="H1634" s="6" t="s">
        <v>5198</v>
      </c>
      <c r="I1634" t="str">
        <f t="shared" si="105"/>
        <v>jejuni 81-176</v>
      </c>
      <c r="J1634" t="s">
        <v>12</v>
      </c>
      <c r="K1634" t="s">
        <v>52</v>
      </c>
      <c r="L1634" t="s">
        <v>1492</v>
      </c>
      <c r="M1634">
        <v>45.204999999999998</v>
      </c>
      <c r="N1634">
        <v>29.138400000000001</v>
      </c>
      <c r="O1634" s="7">
        <v>49</v>
      </c>
      <c r="P1634" t="s">
        <v>18</v>
      </c>
      <c r="Q1634" t="s">
        <v>18</v>
      </c>
      <c r="R1634" t="s">
        <v>18</v>
      </c>
      <c r="S1634" s="7">
        <v>49</v>
      </c>
      <c r="T1634" s="7" t="s">
        <v>18</v>
      </c>
    </row>
    <row r="1635" spans="1:20" x14ac:dyDescent="0.25">
      <c r="A1635" s="6">
        <v>1634</v>
      </c>
      <c r="B1635" s="6" t="s">
        <v>5203</v>
      </c>
      <c r="C1635" s="6" t="s">
        <v>5204</v>
      </c>
      <c r="D1635" s="6" t="s">
        <v>5205</v>
      </c>
      <c r="E1635" s="6" t="str">
        <f t="shared" si="102"/>
        <v>Campylobacter jejuni RM1170</v>
      </c>
      <c r="F1635" s="6" t="str">
        <f t="shared" si="103"/>
        <v xml:space="preserve">Campylobacter </v>
      </c>
      <c r="G1635" s="6" t="str">
        <f t="shared" si="104"/>
        <v xml:space="preserve">jejuni </v>
      </c>
      <c r="H1635" s="6" t="s">
        <v>5202</v>
      </c>
      <c r="I1635" t="str">
        <f t="shared" si="105"/>
        <v>jejuni RM1170</v>
      </c>
      <c r="J1635" t="s">
        <v>12</v>
      </c>
      <c r="K1635" t="s">
        <v>52</v>
      </c>
      <c r="L1635" t="s">
        <v>1492</v>
      </c>
      <c r="M1635">
        <v>4.3810000000000002</v>
      </c>
      <c r="N1635">
        <v>30.792100000000001</v>
      </c>
      <c r="O1635" s="7">
        <v>3</v>
      </c>
      <c r="P1635" t="s">
        <v>18</v>
      </c>
      <c r="Q1635" t="s">
        <v>18</v>
      </c>
      <c r="R1635" t="s">
        <v>18</v>
      </c>
      <c r="S1635" s="7">
        <v>3</v>
      </c>
      <c r="T1635" s="7" t="s">
        <v>18</v>
      </c>
    </row>
    <row r="1636" spans="1:20" x14ac:dyDescent="0.25">
      <c r="A1636" s="6">
        <v>1635</v>
      </c>
      <c r="B1636" s="6" t="s">
        <v>5199</v>
      </c>
      <c r="C1636" s="6" t="s">
        <v>5206</v>
      </c>
      <c r="D1636" s="6" t="s">
        <v>5207</v>
      </c>
      <c r="E1636" s="6" t="str">
        <f t="shared" si="102"/>
        <v>Campylobacter jejuni 81-176</v>
      </c>
      <c r="F1636" s="6" t="str">
        <f t="shared" si="103"/>
        <v xml:space="preserve">Campylobacter </v>
      </c>
      <c r="G1636" s="6" t="str">
        <f t="shared" si="104"/>
        <v xml:space="preserve">jejuni </v>
      </c>
      <c r="H1636" s="6" t="s">
        <v>5198</v>
      </c>
      <c r="I1636" t="str">
        <f t="shared" si="105"/>
        <v>jejuni 81-176</v>
      </c>
      <c r="J1636" t="s">
        <v>12</v>
      </c>
      <c r="K1636" t="s">
        <v>52</v>
      </c>
      <c r="L1636" t="s">
        <v>1492</v>
      </c>
      <c r="M1636">
        <v>45.21</v>
      </c>
      <c r="N1636">
        <v>29.143999999999998</v>
      </c>
      <c r="O1636" s="7">
        <v>44</v>
      </c>
      <c r="P1636" t="s">
        <v>18</v>
      </c>
      <c r="Q1636" t="s">
        <v>18</v>
      </c>
      <c r="R1636" t="s">
        <v>18</v>
      </c>
      <c r="S1636" s="7">
        <v>44</v>
      </c>
      <c r="T1636" s="7" t="s">
        <v>18</v>
      </c>
    </row>
    <row r="1637" spans="1:20" x14ac:dyDescent="0.25">
      <c r="A1637" s="6">
        <v>1636</v>
      </c>
      <c r="B1637" s="6" t="s">
        <v>5209</v>
      </c>
      <c r="C1637" s="6" t="s">
        <v>5210</v>
      </c>
      <c r="D1637" s="6" t="s">
        <v>5211</v>
      </c>
      <c r="E1637" s="6" t="str">
        <f t="shared" si="102"/>
        <v>Campylobacter jejuni 21190</v>
      </c>
      <c r="F1637" s="6" t="str">
        <f t="shared" si="103"/>
        <v xml:space="preserve">Campylobacter </v>
      </c>
      <c r="G1637" s="6" t="str">
        <f t="shared" si="104"/>
        <v xml:space="preserve">jejuni </v>
      </c>
      <c r="H1637" s="6" t="s">
        <v>5208</v>
      </c>
      <c r="I1637" t="str">
        <f t="shared" si="105"/>
        <v>jejuni 21190</v>
      </c>
      <c r="J1637" t="s">
        <v>12</v>
      </c>
      <c r="K1637" t="s">
        <v>52</v>
      </c>
      <c r="L1637" t="s">
        <v>1492</v>
      </c>
      <c r="M1637">
        <v>3.2120000000000002</v>
      </c>
      <c r="N1637">
        <v>33.499400000000001</v>
      </c>
      <c r="O1637" s="7">
        <v>4</v>
      </c>
      <c r="P1637" t="s">
        <v>18</v>
      </c>
      <c r="Q1637" t="s">
        <v>18</v>
      </c>
      <c r="R1637" t="s">
        <v>18</v>
      </c>
      <c r="S1637" s="7">
        <v>4</v>
      </c>
      <c r="T1637" s="7" t="s">
        <v>18</v>
      </c>
    </row>
    <row r="1638" spans="1:20" x14ac:dyDescent="0.25">
      <c r="A1638" s="6">
        <v>1637</v>
      </c>
      <c r="B1638" s="6" t="s">
        <v>5212</v>
      </c>
      <c r="C1638" s="6" t="s">
        <v>5213</v>
      </c>
      <c r="D1638" s="6" t="s">
        <v>5214</v>
      </c>
      <c r="E1638" s="6" t="str">
        <f t="shared" si="102"/>
        <v>Campylobacter jejuni 81-176</v>
      </c>
      <c r="F1638" s="6" t="str">
        <f t="shared" si="103"/>
        <v xml:space="preserve">Campylobacter </v>
      </c>
      <c r="G1638" s="6" t="str">
        <f t="shared" si="104"/>
        <v xml:space="preserve">jejuni </v>
      </c>
      <c r="H1638" s="6" t="s">
        <v>5198</v>
      </c>
      <c r="I1638" t="str">
        <f t="shared" si="105"/>
        <v>jejuni 81-176</v>
      </c>
      <c r="J1638" t="s">
        <v>12</v>
      </c>
      <c r="K1638" t="s">
        <v>52</v>
      </c>
      <c r="L1638" t="s">
        <v>1492</v>
      </c>
      <c r="M1638">
        <v>37.468000000000004</v>
      </c>
      <c r="N1638">
        <v>25.883400000000002</v>
      </c>
      <c r="O1638" s="7">
        <v>52</v>
      </c>
      <c r="P1638" t="s">
        <v>18</v>
      </c>
      <c r="Q1638" t="s">
        <v>18</v>
      </c>
      <c r="R1638" t="s">
        <v>18</v>
      </c>
      <c r="S1638" s="7">
        <v>54</v>
      </c>
      <c r="T1638" s="7">
        <v>2</v>
      </c>
    </row>
    <row r="1639" spans="1:20" x14ac:dyDescent="0.25">
      <c r="A1639" s="6">
        <v>1638</v>
      </c>
      <c r="B1639" s="6" t="s">
        <v>5216</v>
      </c>
      <c r="C1639" s="6" t="s">
        <v>5217</v>
      </c>
      <c r="D1639" s="6" t="s">
        <v>5218</v>
      </c>
      <c r="E1639" s="6" t="str">
        <f t="shared" si="102"/>
        <v>Campylobacter jejuni</v>
      </c>
      <c r="F1639" s="6" t="str">
        <f t="shared" si="103"/>
        <v xml:space="preserve">Campylobacter </v>
      </c>
      <c r="G1639" s="6" t="str">
        <f t="shared" si="104"/>
        <v>jejuni</v>
      </c>
      <c r="H1639" s="6" t="s">
        <v>5215</v>
      </c>
      <c r="I1639" t="str">
        <f t="shared" si="105"/>
        <v>jejuni</v>
      </c>
      <c r="J1639" t="s">
        <v>12</v>
      </c>
      <c r="K1639" t="s">
        <v>52</v>
      </c>
      <c r="L1639" t="s">
        <v>1492</v>
      </c>
      <c r="M1639">
        <v>4.0129999999999999</v>
      </c>
      <c r="N1639">
        <v>30.152000000000001</v>
      </c>
      <c r="O1639" s="7">
        <v>4</v>
      </c>
      <c r="P1639" t="s">
        <v>18</v>
      </c>
      <c r="Q1639" t="s">
        <v>18</v>
      </c>
      <c r="R1639" t="s">
        <v>18</v>
      </c>
      <c r="S1639" s="7">
        <v>4</v>
      </c>
      <c r="T1639" s="7" t="s">
        <v>18</v>
      </c>
    </row>
    <row r="1640" spans="1:20" x14ac:dyDescent="0.25">
      <c r="A1640" s="6">
        <v>1639</v>
      </c>
      <c r="B1640" s="6" t="s">
        <v>5220</v>
      </c>
      <c r="C1640" s="6" t="s">
        <v>5221</v>
      </c>
      <c r="D1640" s="6" t="s">
        <v>5222</v>
      </c>
      <c r="E1640" s="6" t="str">
        <f t="shared" si="102"/>
        <v>Campylobacter jejuni S4-2 CC</v>
      </c>
      <c r="F1640" s="6" t="str">
        <f t="shared" si="103"/>
        <v xml:space="preserve">Campylobacter </v>
      </c>
      <c r="G1640" s="6" t="str">
        <f t="shared" si="104"/>
        <v xml:space="preserve">jejuni </v>
      </c>
      <c r="H1640" s="6" t="s">
        <v>5219</v>
      </c>
      <c r="I1640" t="str">
        <f t="shared" si="105"/>
        <v>jejuni S4-2 CC</v>
      </c>
      <c r="J1640" t="s">
        <v>12</v>
      </c>
      <c r="K1640" t="s">
        <v>52</v>
      </c>
      <c r="L1640" t="s">
        <v>1492</v>
      </c>
      <c r="M1640">
        <v>3.86</v>
      </c>
      <c r="N1640">
        <v>31.114000000000001</v>
      </c>
      <c r="O1640" s="7">
        <v>5</v>
      </c>
      <c r="P1640" t="s">
        <v>18</v>
      </c>
      <c r="Q1640" t="s">
        <v>18</v>
      </c>
      <c r="R1640" t="s">
        <v>18</v>
      </c>
      <c r="S1640" s="7">
        <v>5</v>
      </c>
      <c r="T1640" s="7" t="s">
        <v>18</v>
      </c>
    </row>
    <row r="1641" spans="1:20" x14ac:dyDescent="0.25">
      <c r="A1641" s="6">
        <v>1640</v>
      </c>
      <c r="B1641" s="6" t="s">
        <v>46</v>
      </c>
      <c r="C1641" s="6" t="s">
        <v>5224</v>
      </c>
      <c r="D1641" s="6" t="s">
        <v>5225</v>
      </c>
      <c r="E1641" s="6" t="str">
        <f t="shared" si="102"/>
        <v>Campylobacter jejuni T1-21</v>
      </c>
      <c r="F1641" s="6" t="str">
        <f t="shared" si="103"/>
        <v xml:space="preserve">Campylobacter </v>
      </c>
      <c r="G1641" s="6" t="str">
        <f t="shared" si="104"/>
        <v xml:space="preserve">jejuni </v>
      </c>
      <c r="H1641" s="6" t="s">
        <v>5223</v>
      </c>
      <c r="I1641" t="str">
        <f t="shared" si="105"/>
        <v>jejuni T1-21</v>
      </c>
      <c r="J1641" t="s">
        <v>12</v>
      </c>
      <c r="K1641" t="s">
        <v>52</v>
      </c>
      <c r="L1641" t="s">
        <v>1492</v>
      </c>
      <c r="M1641">
        <v>82.731999999999999</v>
      </c>
      <c r="N1641">
        <v>29.816800000000001</v>
      </c>
      <c r="O1641" s="7">
        <v>103</v>
      </c>
      <c r="P1641" t="s">
        <v>18</v>
      </c>
      <c r="Q1641" t="s">
        <v>18</v>
      </c>
      <c r="R1641" t="s">
        <v>18</v>
      </c>
      <c r="S1641" s="7">
        <v>106</v>
      </c>
      <c r="T1641" s="7">
        <v>3</v>
      </c>
    </row>
    <row r="1642" spans="1:20" x14ac:dyDescent="0.25">
      <c r="A1642" s="6">
        <v>1641</v>
      </c>
      <c r="B1642" s="6" t="s">
        <v>5227</v>
      </c>
      <c r="C1642" s="6" t="s">
        <v>5228</v>
      </c>
      <c r="D1642" s="6" t="s">
        <v>5229</v>
      </c>
      <c r="E1642" s="6" t="str">
        <f t="shared" si="102"/>
        <v>Campylobacter jejuni subsp. jejuni 01-1512</v>
      </c>
      <c r="F1642" s="6" t="str">
        <f t="shared" si="103"/>
        <v xml:space="preserve">Campylobacter </v>
      </c>
      <c r="G1642" s="6" t="str">
        <f t="shared" si="104"/>
        <v xml:space="preserve">jejuni </v>
      </c>
      <c r="H1642" s="6" t="s">
        <v>5226</v>
      </c>
      <c r="I1642" t="str">
        <f t="shared" si="105"/>
        <v>jejuni subsp. jejuni</v>
      </c>
      <c r="J1642" t="s">
        <v>12</v>
      </c>
      <c r="K1642" t="s">
        <v>52</v>
      </c>
      <c r="L1642" t="s">
        <v>1492</v>
      </c>
      <c r="M1642">
        <v>36.603999999999999</v>
      </c>
      <c r="N1642">
        <v>25.950700000000001</v>
      </c>
      <c r="O1642" s="7">
        <v>46</v>
      </c>
      <c r="P1642" t="s">
        <v>18</v>
      </c>
      <c r="Q1642" t="s">
        <v>18</v>
      </c>
      <c r="R1642" t="s">
        <v>18</v>
      </c>
      <c r="S1642" s="7">
        <v>47</v>
      </c>
      <c r="T1642" s="7">
        <v>1</v>
      </c>
    </row>
    <row r="1643" spans="1:20" x14ac:dyDescent="0.25">
      <c r="A1643" s="6">
        <v>1642</v>
      </c>
      <c r="B1643" s="6" t="s">
        <v>5230</v>
      </c>
      <c r="C1643" s="6" t="s">
        <v>5231</v>
      </c>
      <c r="D1643" s="6" t="s">
        <v>5232</v>
      </c>
      <c r="E1643" s="6" t="str">
        <f t="shared" si="102"/>
        <v>Campylobacter jejuni subsp. jejuni 01-1512</v>
      </c>
      <c r="F1643" s="6" t="str">
        <f t="shared" si="103"/>
        <v xml:space="preserve">Campylobacter </v>
      </c>
      <c r="G1643" s="6" t="str">
        <f t="shared" si="104"/>
        <v xml:space="preserve">jejuni </v>
      </c>
      <c r="H1643" s="6" t="s">
        <v>5226</v>
      </c>
      <c r="I1643" t="str">
        <f t="shared" si="105"/>
        <v>jejuni subsp. jejuni</v>
      </c>
      <c r="J1643" t="s">
        <v>12</v>
      </c>
      <c r="K1643" t="s">
        <v>52</v>
      </c>
      <c r="L1643" t="s">
        <v>1492</v>
      </c>
      <c r="M1643">
        <v>48.872</v>
      </c>
      <c r="N1643">
        <v>29.006399999999999</v>
      </c>
      <c r="O1643" s="7">
        <v>51</v>
      </c>
      <c r="P1643" t="s">
        <v>18</v>
      </c>
      <c r="Q1643" t="s">
        <v>18</v>
      </c>
      <c r="R1643" t="s">
        <v>18</v>
      </c>
      <c r="S1643" s="7">
        <v>54</v>
      </c>
      <c r="T1643" s="7">
        <v>3</v>
      </c>
    </row>
    <row r="1644" spans="1:20" x14ac:dyDescent="0.25">
      <c r="A1644" s="6">
        <v>1643</v>
      </c>
      <c r="B1644" s="6" t="s">
        <v>5199</v>
      </c>
      <c r="C1644" s="6" t="s">
        <v>5234</v>
      </c>
      <c r="D1644" s="6" t="s">
        <v>5235</v>
      </c>
      <c r="E1644" s="6" t="str">
        <f t="shared" si="102"/>
        <v>Campylobacter jejuni subsp. jejuni 00-0949</v>
      </c>
      <c r="F1644" s="6" t="str">
        <f t="shared" si="103"/>
        <v xml:space="preserve">Campylobacter </v>
      </c>
      <c r="G1644" s="6" t="str">
        <f t="shared" si="104"/>
        <v xml:space="preserve">jejuni </v>
      </c>
      <c r="H1644" s="6" t="s">
        <v>5233</v>
      </c>
      <c r="I1644" t="str">
        <f t="shared" si="105"/>
        <v>jejuni subsp. jejuni</v>
      </c>
      <c r="J1644" t="s">
        <v>12</v>
      </c>
      <c r="K1644" t="s">
        <v>52</v>
      </c>
      <c r="L1644" t="s">
        <v>1492</v>
      </c>
      <c r="M1644">
        <v>48.872</v>
      </c>
      <c r="N1644">
        <v>29.006399999999999</v>
      </c>
      <c r="O1644" s="7">
        <v>52</v>
      </c>
      <c r="P1644" t="s">
        <v>18</v>
      </c>
      <c r="Q1644" t="s">
        <v>18</v>
      </c>
      <c r="R1644" t="s">
        <v>18</v>
      </c>
      <c r="S1644" s="7">
        <v>55</v>
      </c>
      <c r="T1644" s="7">
        <v>3</v>
      </c>
    </row>
    <row r="1645" spans="1:20" x14ac:dyDescent="0.25">
      <c r="A1645" s="6">
        <v>1644</v>
      </c>
      <c r="B1645" s="6" t="s">
        <v>5212</v>
      </c>
      <c r="C1645" s="6" t="s">
        <v>5236</v>
      </c>
      <c r="D1645" s="6" t="s">
        <v>5237</v>
      </c>
      <c r="E1645" s="6" t="str">
        <f t="shared" si="102"/>
        <v>Campylobacter jejuni subsp. jejuni 00-0949</v>
      </c>
      <c r="F1645" s="6" t="str">
        <f t="shared" si="103"/>
        <v xml:space="preserve">Campylobacter </v>
      </c>
      <c r="G1645" s="6" t="str">
        <f t="shared" si="104"/>
        <v xml:space="preserve">jejuni </v>
      </c>
      <c r="H1645" s="6" t="s">
        <v>5233</v>
      </c>
      <c r="I1645" t="str">
        <f t="shared" si="105"/>
        <v>jejuni subsp. jejuni</v>
      </c>
      <c r="J1645" t="s">
        <v>12</v>
      </c>
      <c r="K1645" t="s">
        <v>52</v>
      </c>
      <c r="L1645" t="s">
        <v>1492</v>
      </c>
      <c r="M1645">
        <v>36.603999999999999</v>
      </c>
      <c r="N1645">
        <v>25.950700000000001</v>
      </c>
      <c r="O1645" s="7">
        <v>46</v>
      </c>
      <c r="P1645" t="s">
        <v>18</v>
      </c>
      <c r="Q1645" t="s">
        <v>18</v>
      </c>
      <c r="R1645" t="s">
        <v>18</v>
      </c>
      <c r="S1645" s="7">
        <v>47</v>
      </c>
      <c r="T1645" s="7">
        <v>1</v>
      </c>
    </row>
    <row r="1646" spans="1:20" x14ac:dyDescent="0.25">
      <c r="A1646" s="6">
        <v>1645</v>
      </c>
      <c r="B1646" s="6" t="s">
        <v>46</v>
      </c>
      <c r="C1646" s="6" t="s">
        <v>5239</v>
      </c>
      <c r="D1646" s="6" t="s">
        <v>5240</v>
      </c>
      <c r="E1646" s="6" t="str">
        <f t="shared" si="102"/>
        <v>Campylobacter jejuni subsp. jejuni 00-2544</v>
      </c>
      <c r="F1646" s="6" t="str">
        <f t="shared" si="103"/>
        <v xml:space="preserve">Campylobacter </v>
      </c>
      <c r="G1646" s="6" t="str">
        <f t="shared" si="104"/>
        <v xml:space="preserve">jejuni </v>
      </c>
      <c r="H1646" s="6" t="s">
        <v>5238</v>
      </c>
      <c r="I1646" t="str">
        <f t="shared" si="105"/>
        <v>jejuni subsp. jejuni</v>
      </c>
      <c r="J1646" t="s">
        <v>12</v>
      </c>
      <c r="K1646" t="s">
        <v>52</v>
      </c>
      <c r="L1646" t="s">
        <v>1492</v>
      </c>
      <c r="M1646">
        <v>46.902000000000001</v>
      </c>
      <c r="N1646">
        <v>29.410299999999999</v>
      </c>
      <c r="O1646" s="7">
        <v>51</v>
      </c>
      <c r="P1646" t="s">
        <v>18</v>
      </c>
      <c r="Q1646" t="s">
        <v>18</v>
      </c>
      <c r="R1646" t="s">
        <v>18</v>
      </c>
      <c r="S1646" s="7">
        <v>52</v>
      </c>
      <c r="T1646" s="7">
        <v>1</v>
      </c>
    </row>
    <row r="1647" spans="1:20" x14ac:dyDescent="0.25">
      <c r="A1647" s="6">
        <v>1646</v>
      </c>
      <c r="B1647" s="6" t="s">
        <v>5199</v>
      </c>
      <c r="C1647" s="6" t="s">
        <v>5242</v>
      </c>
      <c r="D1647" s="6" t="s">
        <v>5243</v>
      </c>
      <c r="E1647" s="6" t="str">
        <f t="shared" si="102"/>
        <v>Campylobacter jejuni subsp. jejuni 81-176</v>
      </c>
      <c r="F1647" s="6" t="str">
        <f t="shared" si="103"/>
        <v xml:space="preserve">Campylobacter </v>
      </c>
      <c r="G1647" s="6" t="str">
        <f t="shared" si="104"/>
        <v xml:space="preserve">jejuni </v>
      </c>
      <c r="H1647" s="6" t="s">
        <v>5241</v>
      </c>
      <c r="I1647" t="str">
        <f t="shared" si="105"/>
        <v>jejuni subsp. jejuni</v>
      </c>
      <c r="J1647" t="s">
        <v>12</v>
      </c>
      <c r="K1647" t="s">
        <v>52</v>
      </c>
      <c r="L1647" t="s">
        <v>1492</v>
      </c>
      <c r="M1647">
        <v>45.024999999999999</v>
      </c>
      <c r="N1647">
        <v>29.092700000000001</v>
      </c>
      <c r="O1647" s="7">
        <v>50</v>
      </c>
      <c r="P1647" t="s">
        <v>18</v>
      </c>
      <c r="Q1647" t="s">
        <v>18</v>
      </c>
      <c r="R1647" t="s">
        <v>18</v>
      </c>
      <c r="S1647" s="7">
        <v>50</v>
      </c>
      <c r="T1647" s="7" t="s">
        <v>18</v>
      </c>
    </row>
    <row r="1648" spans="1:20" x14ac:dyDescent="0.25">
      <c r="A1648" s="6">
        <v>1647</v>
      </c>
      <c r="B1648" s="6" t="s">
        <v>5212</v>
      </c>
      <c r="C1648" s="6" t="s">
        <v>5244</v>
      </c>
      <c r="D1648" s="6" t="s">
        <v>5245</v>
      </c>
      <c r="E1648" s="6" t="str">
        <f t="shared" si="102"/>
        <v>Campylobacter jejuni subsp. jejuni 81-176</v>
      </c>
      <c r="F1648" s="6" t="str">
        <f t="shared" si="103"/>
        <v xml:space="preserve">Campylobacter </v>
      </c>
      <c r="G1648" s="6" t="str">
        <f t="shared" si="104"/>
        <v xml:space="preserve">jejuni </v>
      </c>
      <c r="H1648" s="6" t="s">
        <v>5241</v>
      </c>
      <c r="I1648" t="str">
        <f t="shared" si="105"/>
        <v>jejuni subsp. jejuni</v>
      </c>
      <c r="J1648" t="s">
        <v>12</v>
      </c>
      <c r="K1648" t="s">
        <v>52</v>
      </c>
      <c r="L1648" t="s">
        <v>1492</v>
      </c>
      <c r="M1648">
        <v>37.472999999999999</v>
      </c>
      <c r="N1648">
        <v>25.885300000000001</v>
      </c>
      <c r="O1648" s="7">
        <v>46</v>
      </c>
      <c r="P1648" t="s">
        <v>18</v>
      </c>
      <c r="Q1648" t="s">
        <v>18</v>
      </c>
      <c r="R1648" t="s">
        <v>18</v>
      </c>
      <c r="S1648" s="7">
        <v>47</v>
      </c>
      <c r="T1648" s="7">
        <v>1</v>
      </c>
    </row>
    <row r="1649" spans="1:20" x14ac:dyDescent="0.25">
      <c r="A1649" s="6">
        <v>1648</v>
      </c>
      <c r="B1649" s="6" t="s">
        <v>5212</v>
      </c>
      <c r="C1649" s="6" t="s">
        <v>18</v>
      </c>
      <c r="D1649" s="6" t="s">
        <v>5247</v>
      </c>
      <c r="E1649" s="6" t="str">
        <f t="shared" si="102"/>
        <v>Campylobacter jejuni subsp. jejuni 81-176-DRH212</v>
      </c>
      <c r="F1649" s="6" t="str">
        <f t="shared" si="103"/>
        <v xml:space="preserve">Campylobacter </v>
      </c>
      <c r="G1649" s="6" t="str">
        <f t="shared" si="104"/>
        <v xml:space="preserve">jejuni </v>
      </c>
      <c r="H1649" s="6" t="s">
        <v>5246</v>
      </c>
      <c r="I1649" t="str">
        <f t="shared" si="105"/>
        <v>jejuni subsp. jejuni</v>
      </c>
      <c r="J1649" t="s">
        <v>12</v>
      </c>
      <c r="K1649" t="s">
        <v>52</v>
      </c>
      <c r="L1649" t="s">
        <v>1492</v>
      </c>
      <c r="M1649">
        <v>37.851999999999997</v>
      </c>
      <c r="N1649">
        <v>25.8507</v>
      </c>
      <c r="O1649" s="7">
        <v>67</v>
      </c>
      <c r="P1649" t="s">
        <v>18</v>
      </c>
      <c r="Q1649" t="s">
        <v>18</v>
      </c>
      <c r="R1649" t="s">
        <v>18</v>
      </c>
      <c r="S1649" s="7">
        <v>67</v>
      </c>
      <c r="T1649" s="7" t="s">
        <v>18</v>
      </c>
    </row>
    <row r="1650" spans="1:20" x14ac:dyDescent="0.25">
      <c r="A1650" s="6">
        <v>1649</v>
      </c>
      <c r="B1650" s="6" t="s">
        <v>5212</v>
      </c>
      <c r="C1650" s="6" t="s">
        <v>5249</v>
      </c>
      <c r="D1650" s="6" t="s">
        <v>5250</v>
      </c>
      <c r="E1650" s="6" t="str">
        <f t="shared" si="102"/>
        <v>Campylobacter jejuni subsp. jejuni 81-176-UMCW7</v>
      </c>
      <c r="F1650" s="6" t="str">
        <f t="shared" si="103"/>
        <v xml:space="preserve">Campylobacter </v>
      </c>
      <c r="G1650" s="6" t="str">
        <f t="shared" si="104"/>
        <v xml:space="preserve">jejuni </v>
      </c>
      <c r="H1650" s="6" t="s">
        <v>5248</v>
      </c>
      <c r="I1650" t="str">
        <f t="shared" si="105"/>
        <v>jejuni subsp. jejuni</v>
      </c>
      <c r="J1650" t="s">
        <v>12</v>
      </c>
      <c r="K1650" t="s">
        <v>52</v>
      </c>
      <c r="L1650" t="s">
        <v>1492</v>
      </c>
      <c r="M1650">
        <v>37.564999999999998</v>
      </c>
      <c r="N1650">
        <v>25.851199999999999</v>
      </c>
      <c r="O1650" s="7">
        <v>46</v>
      </c>
      <c r="P1650" t="s">
        <v>18</v>
      </c>
      <c r="Q1650" t="s">
        <v>18</v>
      </c>
      <c r="R1650" t="s">
        <v>18</v>
      </c>
      <c r="S1650" s="7">
        <v>47</v>
      </c>
      <c r="T1650" s="7">
        <v>1</v>
      </c>
    </row>
    <row r="1651" spans="1:20" x14ac:dyDescent="0.25">
      <c r="A1651" s="6">
        <v>1650</v>
      </c>
      <c r="B1651" s="6" t="s">
        <v>5212</v>
      </c>
      <c r="C1651" s="6" t="s">
        <v>5252</v>
      </c>
      <c r="D1651" s="6" t="s">
        <v>5253</v>
      </c>
      <c r="E1651" s="6" t="str">
        <f t="shared" si="102"/>
        <v>Campylobacter jejuni subsp. jejuni IA3902</v>
      </c>
      <c r="F1651" s="6" t="str">
        <f t="shared" si="103"/>
        <v xml:space="preserve">Campylobacter </v>
      </c>
      <c r="G1651" s="6" t="str">
        <f t="shared" si="104"/>
        <v xml:space="preserve">jejuni </v>
      </c>
      <c r="H1651" s="6" t="s">
        <v>5251</v>
      </c>
      <c r="I1651" t="str">
        <f t="shared" si="105"/>
        <v>jejuni subsp. jejuni</v>
      </c>
      <c r="J1651" t="s">
        <v>12</v>
      </c>
      <c r="K1651" t="s">
        <v>52</v>
      </c>
      <c r="L1651" t="s">
        <v>1492</v>
      </c>
      <c r="M1651">
        <v>37.173999999999999</v>
      </c>
      <c r="N1651">
        <v>25.905200000000001</v>
      </c>
      <c r="O1651" s="7">
        <v>48</v>
      </c>
      <c r="P1651" t="s">
        <v>18</v>
      </c>
      <c r="Q1651" t="s">
        <v>18</v>
      </c>
      <c r="R1651" t="s">
        <v>18</v>
      </c>
      <c r="S1651" s="7">
        <v>48</v>
      </c>
      <c r="T1651" s="7" t="s">
        <v>18</v>
      </c>
    </row>
    <row r="1652" spans="1:20" x14ac:dyDescent="0.25">
      <c r="A1652" s="6">
        <v>1651</v>
      </c>
      <c r="B1652" s="6" t="s">
        <v>5199</v>
      </c>
      <c r="C1652" s="6" t="s">
        <v>18</v>
      </c>
      <c r="D1652" s="6" t="s">
        <v>5255</v>
      </c>
      <c r="E1652" s="6" t="str">
        <f t="shared" si="102"/>
        <v>Campylobacter jejuni subsp. jejuni ICDCCJ07001</v>
      </c>
      <c r="F1652" s="6" t="str">
        <f t="shared" si="103"/>
        <v xml:space="preserve">Campylobacter </v>
      </c>
      <c r="G1652" s="6" t="str">
        <f t="shared" si="104"/>
        <v xml:space="preserve">jejuni </v>
      </c>
      <c r="H1652" s="6" t="s">
        <v>5254</v>
      </c>
      <c r="I1652" t="str">
        <f t="shared" si="105"/>
        <v>jejuni subsp. jejuni</v>
      </c>
      <c r="J1652" t="s">
        <v>12</v>
      </c>
      <c r="K1652" t="s">
        <v>52</v>
      </c>
      <c r="L1652" t="s">
        <v>1492</v>
      </c>
      <c r="M1652">
        <v>44.084000000000003</v>
      </c>
      <c r="N1652">
        <v>28.688400000000001</v>
      </c>
      <c r="O1652" s="7">
        <v>37</v>
      </c>
      <c r="P1652" t="s">
        <v>18</v>
      </c>
      <c r="Q1652" t="s">
        <v>18</v>
      </c>
      <c r="R1652" t="s">
        <v>18</v>
      </c>
      <c r="S1652" s="7">
        <v>37</v>
      </c>
      <c r="T1652" s="7" t="s">
        <v>18</v>
      </c>
    </row>
    <row r="1653" spans="1:20" x14ac:dyDescent="0.25">
      <c r="A1653" s="6">
        <v>1652</v>
      </c>
      <c r="B1653" s="6" t="s">
        <v>5199</v>
      </c>
      <c r="C1653" s="6" t="s">
        <v>5257</v>
      </c>
      <c r="D1653" s="6" t="s">
        <v>5258</v>
      </c>
      <c r="E1653" s="6" t="str">
        <f t="shared" si="102"/>
        <v>Campylobacter jejuni subsp. jejuni S3</v>
      </c>
      <c r="F1653" s="6" t="str">
        <f t="shared" si="103"/>
        <v xml:space="preserve">Campylobacter </v>
      </c>
      <c r="G1653" s="6" t="str">
        <f t="shared" si="104"/>
        <v xml:space="preserve">jejuni </v>
      </c>
      <c r="H1653" s="6" t="s">
        <v>5256</v>
      </c>
      <c r="I1653" t="str">
        <f t="shared" si="105"/>
        <v>jejuni subsp. jejuni</v>
      </c>
      <c r="J1653" t="s">
        <v>12</v>
      </c>
      <c r="K1653" t="s">
        <v>52</v>
      </c>
      <c r="L1653" t="s">
        <v>1492</v>
      </c>
      <c r="M1653">
        <v>43.222000000000001</v>
      </c>
      <c r="N1653">
        <v>28.9876</v>
      </c>
      <c r="O1653" s="7">
        <v>42</v>
      </c>
      <c r="P1653" t="s">
        <v>18</v>
      </c>
      <c r="Q1653" t="s">
        <v>18</v>
      </c>
      <c r="R1653" t="s">
        <v>18</v>
      </c>
      <c r="S1653" s="7">
        <v>45</v>
      </c>
      <c r="T1653" s="7">
        <v>3</v>
      </c>
    </row>
    <row r="1654" spans="1:20" x14ac:dyDescent="0.25">
      <c r="A1654" s="6">
        <v>1653</v>
      </c>
      <c r="B1654" s="6" t="s">
        <v>5260</v>
      </c>
      <c r="C1654" s="6" t="s">
        <v>5261</v>
      </c>
      <c r="D1654" s="6" t="s">
        <v>5262</v>
      </c>
      <c r="E1654" s="6" t="str">
        <f t="shared" si="102"/>
        <v>Campylobacter lari 237</v>
      </c>
      <c r="F1654" s="6" t="str">
        <f t="shared" si="103"/>
        <v xml:space="preserve">Campylobacter </v>
      </c>
      <c r="G1654" s="6" t="str">
        <f t="shared" si="104"/>
        <v xml:space="preserve">lari </v>
      </c>
      <c r="H1654" s="6" t="s">
        <v>5259</v>
      </c>
      <c r="I1654" t="str">
        <f t="shared" si="105"/>
        <v>lari 237</v>
      </c>
      <c r="J1654" t="s">
        <v>12</v>
      </c>
      <c r="K1654" t="s">
        <v>52</v>
      </c>
      <c r="L1654" t="s">
        <v>1492</v>
      </c>
      <c r="M1654">
        <v>3.8279999999999998</v>
      </c>
      <c r="N1654">
        <v>29.493200000000002</v>
      </c>
      <c r="O1654" s="7">
        <v>4</v>
      </c>
      <c r="P1654" t="s">
        <v>18</v>
      </c>
      <c r="Q1654" t="s">
        <v>18</v>
      </c>
      <c r="R1654" t="s">
        <v>18</v>
      </c>
      <c r="S1654" s="7">
        <v>4</v>
      </c>
      <c r="T1654" s="7" t="s">
        <v>18</v>
      </c>
    </row>
    <row r="1655" spans="1:20" x14ac:dyDescent="0.25">
      <c r="A1655" s="6">
        <v>1654</v>
      </c>
      <c r="B1655" s="6" t="s">
        <v>5264</v>
      </c>
      <c r="C1655" s="6" t="s">
        <v>5265</v>
      </c>
      <c r="D1655" s="6" t="s">
        <v>5266</v>
      </c>
      <c r="E1655" s="6" t="str">
        <f t="shared" si="102"/>
        <v>Campylobacter lari 300</v>
      </c>
      <c r="F1655" s="6" t="str">
        <f t="shared" si="103"/>
        <v xml:space="preserve">Campylobacter </v>
      </c>
      <c r="G1655" s="6" t="str">
        <f t="shared" si="104"/>
        <v xml:space="preserve">lari </v>
      </c>
      <c r="H1655" s="6" t="s">
        <v>5263</v>
      </c>
      <c r="I1655" t="str">
        <f t="shared" si="105"/>
        <v>lari 300</v>
      </c>
      <c r="J1655" t="s">
        <v>12</v>
      </c>
      <c r="K1655" t="s">
        <v>52</v>
      </c>
      <c r="L1655" t="s">
        <v>1492</v>
      </c>
      <c r="M1655">
        <v>3.6339999999999999</v>
      </c>
      <c r="N1655">
        <v>28.7287</v>
      </c>
      <c r="O1655" s="7">
        <v>3</v>
      </c>
      <c r="P1655" t="s">
        <v>18</v>
      </c>
      <c r="Q1655" t="s">
        <v>18</v>
      </c>
      <c r="R1655" t="s">
        <v>18</v>
      </c>
      <c r="S1655" s="7">
        <v>3</v>
      </c>
      <c r="T1655" s="7" t="s">
        <v>18</v>
      </c>
    </row>
    <row r="1656" spans="1:20" x14ac:dyDescent="0.25">
      <c r="A1656" s="6">
        <v>1655</v>
      </c>
      <c r="B1656" s="6" t="s">
        <v>5268</v>
      </c>
      <c r="C1656" s="6" t="s">
        <v>5269</v>
      </c>
      <c r="D1656" s="6" t="s">
        <v>5270</v>
      </c>
      <c r="E1656" s="6" t="str">
        <f t="shared" si="102"/>
        <v>Campylobacter lari RM2100</v>
      </c>
      <c r="F1656" s="6" t="str">
        <f t="shared" si="103"/>
        <v xml:space="preserve">Campylobacter </v>
      </c>
      <c r="G1656" s="6" t="str">
        <f t="shared" si="104"/>
        <v xml:space="preserve">lari </v>
      </c>
      <c r="H1656" s="6" t="s">
        <v>5267</v>
      </c>
      <c r="I1656" t="str">
        <f t="shared" si="105"/>
        <v>lari RM2100</v>
      </c>
      <c r="J1656" t="s">
        <v>12</v>
      </c>
      <c r="K1656" t="s">
        <v>52</v>
      </c>
      <c r="L1656" t="s">
        <v>1492</v>
      </c>
      <c r="M1656">
        <v>46.201000000000001</v>
      </c>
      <c r="N1656">
        <v>26.863099999999999</v>
      </c>
      <c r="O1656" s="7">
        <v>42</v>
      </c>
      <c r="P1656" t="s">
        <v>18</v>
      </c>
      <c r="Q1656" t="s">
        <v>18</v>
      </c>
      <c r="R1656" t="s">
        <v>18</v>
      </c>
      <c r="S1656" s="7">
        <v>44</v>
      </c>
      <c r="T1656" s="7">
        <v>2</v>
      </c>
    </row>
    <row r="1657" spans="1:20" x14ac:dyDescent="0.25">
      <c r="A1657" s="6">
        <v>1656</v>
      </c>
      <c r="B1657" s="6" t="s">
        <v>5272</v>
      </c>
      <c r="C1657" s="6" t="s">
        <v>5273</v>
      </c>
      <c r="D1657" s="6" t="s">
        <v>5274</v>
      </c>
      <c r="E1657" s="6" t="str">
        <f t="shared" si="102"/>
        <v>Campylobacter peloridis LMG 23910</v>
      </c>
      <c r="F1657" s="6" t="str">
        <f t="shared" si="103"/>
        <v xml:space="preserve">Campylobacter </v>
      </c>
      <c r="G1657" s="6" t="str">
        <f t="shared" si="104"/>
        <v xml:space="preserve">peloridis </v>
      </c>
      <c r="H1657" s="6" t="s">
        <v>5271</v>
      </c>
      <c r="I1657" t="str">
        <f t="shared" si="105"/>
        <v>peloridis LMG 23910</v>
      </c>
      <c r="J1657" t="s">
        <v>12</v>
      </c>
      <c r="K1657" t="s">
        <v>52</v>
      </c>
      <c r="L1657" t="s">
        <v>1492</v>
      </c>
      <c r="M1657">
        <v>47.802999999999997</v>
      </c>
      <c r="N1657">
        <v>26.433499999999999</v>
      </c>
      <c r="O1657" s="7">
        <v>45</v>
      </c>
      <c r="P1657" t="s">
        <v>18</v>
      </c>
      <c r="Q1657" t="s">
        <v>18</v>
      </c>
      <c r="R1657" t="s">
        <v>18</v>
      </c>
      <c r="S1657" s="7">
        <v>47</v>
      </c>
      <c r="T1657" s="7">
        <v>2</v>
      </c>
    </row>
    <row r="1658" spans="1:20" x14ac:dyDescent="0.25">
      <c r="A1658" s="6">
        <v>1657</v>
      </c>
      <c r="B1658" s="6" t="s">
        <v>5275</v>
      </c>
      <c r="C1658" s="6" t="s">
        <v>5276</v>
      </c>
      <c r="D1658" s="6" t="s">
        <v>5277</v>
      </c>
      <c r="E1658" s="6" t="str">
        <f t="shared" si="102"/>
        <v>Campylobacter peloridis LMG 23910</v>
      </c>
      <c r="F1658" s="6" t="str">
        <f t="shared" si="103"/>
        <v xml:space="preserve">Campylobacter </v>
      </c>
      <c r="G1658" s="6" t="str">
        <f t="shared" si="104"/>
        <v xml:space="preserve">peloridis </v>
      </c>
      <c r="H1658" s="6" t="s">
        <v>5271</v>
      </c>
      <c r="I1658" t="str">
        <f t="shared" si="105"/>
        <v>peloridis LMG 23910</v>
      </c>
      <c r="J1658" t="s">
        <v>12</v>
      </c>
      <c r="K1658" t="s">
        <v>52</v>
      </c>
      <c r="L1658" t="s">
        <v>1492</v>
      </c>
      <c r="M1658">
        <v>3.621</v>
      </c>
      <c r="N1658">
        <v>29.826000000000001</v>
      </c>
      <c r="O1658" s="7">
        <v>2</v>
      </c>
      <c r="P1658" t="s">
        <v>18</v>
      </c>
      <c r="Q1658" t="s">
        <v>18</v>
      </c>
      <c r="R1658" t="s">
        <v>18</v>
      </c>
      <c r="S1658" s="7">
        <v>3</v>
      </c>
      <c r="T1658" s="7">
        <v>1</v>
      </c>
    </row>
    <row r="1659" spans="1:20" x14ac:dyDescent="0.25">
      <c r="A1659" s="6">
        <v>1658</v>
      </c>
      <c r="B1659" s="6" t="s">
        <v>5279</v>
      </c>
      <c r="C1659" s="6" t="s">
        <v>5280</v>
      </c>
      <c r="D1659" s="6" t="s">
        <v>5281</v>
      </c>
      <c r="E1659" s="6" t="str">
        <f t="shared" si="102"/>
        <v>Accumulibacter phosphatis clade IIA str. UW-1</v>
      </c>
      <c r="F1659" s="6" t="str">
        <f t="shared" si="103"/>
        <v xml:space="preserve">Accumulibacter </v>
      </c>
      <c r="G1659" s="6" t="str">
        <f t="shared" si="104"/>
        <v xml:space="preserve">Accumulibacter </v>
      </c>
      <c r="H1659" s="6" t="s">
        <v>5278</v>
      </c>
      <c r="I1659" t="str">
        <f t="shared" si="105"/>
        <v>Accumulibacter phosp</v>
      </c>
      <c r="J1659" t="s">
        <v>12</v>
      </c>
      <c r="K1659" t="s">
        <v>52</v>
      </c>
      <c r="L1659" t="s">
        <v>335</v>
      </c>
      <c r="M1659">
        <v>167.595</v>
      </c>
      <c r="N1659">
        <v>61.569899999999997</v>
      </c>
      <c r="O1659" s="7">
        <v>147</v>
      </c>
      <c r="P1659" t="s">
        <v>18</v>
      </c>
      <c r="Q1659" t="s">
        <v>18</v>
      </c>
      <c r="R1659" t="s">
        <v>18</v>
      </c>
      <c r="S1659" s="7">
        <v>153</v>
      </c>
      <c r="T1659" s="7">
        <v>6</v>
      </c>
    </row>
    <row r="1660" spans="1:20" x14ac:dyDescent="0.25">
      <c r="A1660" s="6">
        <v>1659</v>
      </c>
      <c r="B1660" s="6" t="s">
        <v>5282</v>
      </c>
      <c r="C1660" s="6" t="s">
        <v>5283</v>
      </c>
      <c r="D1660" s="6" t="s">
        <v>5284</v>
      </c>
      <c r="E1660" s="6" t="str">
        <f t="shared" si="102"/>
        <v>Accumulibacter phosphatis clade IIA str. UW-1</v>
      </c>
      <c r="F1660" s="6" t="str">
        <f t="shared" si="103"/>
        <v xml:space="preserve">Accumulibacter </v>
      </c>
      <c r="G1660" s="6" t="str">
        <f t="shared" si="104"/>
        <v xml:space="preserve">Accumulibacter </v>
      </c>
      <c r="H1660" s="6" t="s">
        <v>5278</v>
      </c>
      <c r="I1660" t="str">
        <f t="shared" si="105"/>
        <v>Accumulibacter phosp</v>
      </c>
      <c r="J1660" t="s">
        <v>12</v>
      </c>
      <c r="K1660" t="s">
        <v>52</v>
      </c>
      <c r="L1660" t="s">
        <v>335</v>
      </c>
      <c r="M1660">
        <v>37.695</v>
      </c>
      <c r="N1660">
        <v>59.2943</v>
      </c>
      <c r="O1660" s="7">
        <v>37</v>
      </c>
      <c r="P1660" t="s">
        <v>18</v>
      </c>
      <c r="Q1660" t="s">
        <v>18</v>
      </c>
      <c r="R1660" t="s">
        <v>18</v>
      </c>
      <c r="S1660" s="7">
        <v>42</v>
      </c>
      <c r="T1660" s="7">
        <v>5</v>
      </c>
    </row>
    <row r="1661" spans="1:20" x14ac:dyDescent="0.25">
      <c r="A1661" s="6">
        <v>1660</v>
      </c>
      <c r="B1661" s="6" t="s">
        <v>5285</v>
      </c>
      <c r="C1661" s="6" t="s">
        <v>5286</v>
      </c>
      <c r="D1661" s="6" t="s">
        <v>5287</v>
      </c>
      <c r="E1661" s="6" t="str">
        <f t="shared" si="102"/>
        <v>Accumulibacter phosphatis clade IIA str. UW-1</v>
      </c>
      <c r="F1661" s="6" t="str">
        <f t="shared" si="103"/>
        <v xml:space="preserve">Accumulibacter </v>
      </c>
      <c r="G1661" s="6" t="str">
        <f t="shared" si="104"/>
        <v xml:space="preserve">Accumulibacter </v>
      </c>
      <c r="H1661" s="6" t="s">
        <v>5278</v>
      </c>
      <c r="I1661" t="str">
        <f t="shared" si="105"/>
        <v>Accumulibacter phosp</v>
      </c>
      <c r="J1661" t="s">
        <v>12</v>
      </c>
      <c r="K1661" t="s">
        <v>52</v>
      </c>
      <c r="L1661" t="s">
        <v>335</v>
      </c>
      <c r="M1661">
        <v>42.325000000000003</v>
      </c>
      <c r="N1661">
        <v>60.699399999999997</v>
      </c>
      <c r="O1661" s="7">
        <v>38</v>
      </c>
      <c r="P1661" t="s">
        <v>18</v>
      </c>
      <c r="Q1661" t="s">
        <v>18</v>
      </c>
      <c r="R1661" t="s">
        <v>18</v>
      </c>
      <c r="S1661" s="7">
        <v>39</v>
      </c>
      <c r="T1661" s="7">
        <v>1</v>
      </c>
    </row>
    <row r="1662" spans="1:20" x14ac:dyDescent="0.25">
      <c r="A1662" s="6">
        <v>1661</v>
      </c>
      <c r="B1662" s="6" t="s">
        <v>5289</v>
      </c>
      <c r="C1662" s="6" t="s">
        <v>5290</v>
      </c>
      <c r="D1662" s="6" t="s">
        <v>5291</v>
      </c>
      <c r="E1662" s="6" t="str">
        <f t="shared" si="102"/>
        <v>Azobacteroides pseudotrichonymphae genomovar. CFP2</v>
      </c>
      <c r="F1662" s="6" t="str">
        <f t="shared" si="103"/>
        <v xml:space="preserve">Azobacteroides </v>
      </c>
      <c r="G1662" s="6" t="str">
        <f t="shared" si="104"/>
        <v xml:space="preserve">Azobacteroides </v>
      </c>
      <c r="H1662" s="6" t="s">
        <v>5288</v>
      </c>
      <c r="I1662" t="str">
        <f t="shared" si="105"/>
        <v>Azobacteroides pseud</v>
      </c>
      <c r="J1662" t="s">
        <v>12</v>
      </c>
      <c r="K1662" t="s">
        <v>3192</v>
      </c>
      <c r="L1662" t="s">
        <v>3193</v>
      </c>
      <c r="M1662">
        <v>31.893000000000001</v>
      </c>
      <c r="N1662">
        <v>35.644199999999998</v>
      </c>
      <c r="O1662" s="7">
        <v>36</v>
      </c>
      <c r="P1662" t="s">
        <v>18</v>
      </c>
      <c r="Q1662" t="s">
        <v>18</v>
      </c>
      <c r="R1662" t="s">
        <v>18</v>
      </c>
      <c r="S1662" s="7">
        <v>36</v>
      </c>
      <c r="T1662" s="7" t="s">
        <v>18</v>
      </c>
    </row>
    <row r="1663" spans="1:20" x14ac:dyDescent="0.25">
      <c r="A1663" s="6">
        <v>1662</v>
      </c>
      <c r="B1663" s="6" t="s">
        <v>5292</v>
      </c>
      <c r="C1663" s="6" t="s">
        <v>5293</v>
      </c>
      <c r="D1663" s="6" t="s">
        <v>5294</v>
      </c>
      <c r="E1663" s="6" t="str">
        <f t="shared" si="102"/>
        <v>Azobacteroides pseudotrichonymphae genomovar. CFP2</v>
      </c>
      <c r="F1663" s="6" t="str">
        <f t="shared" si="103"/>
        <v xml:space="preserve">Azobacteroides </v>
      </c>
      <c r="G1663" s="6" t="str">
        <f t="shared" si="104"/>
        <v xml:space="preserve">Azobacteroides </v>
      </c>
      <c r="H1663" s="6" t="s">
        <v>5288</v>
      </c>
      <c r="I1663" t="str">
        <f t="shared" si="105"/>
        <v>Azobacteroides pseud</v>
      </c>
      <c r="J1663" t="s">
        <v>12</v>
      </c>
      <c r="K1663" t="s">
        <v>3192</v>
      </c>
      <c r="L1663" t="s">
        <v>3193</v>
      </c>
      <c r="M1663">
        <v>37.110999999999997</v>
      </c>
      <c r="N1663">
        <v>35.016599999999997</v>
      </c>
      <c r="O1663" s="7">
        <v>40</v>
      </c>
      <c r="P1663" t="s">
        <v>18</v>
      </c>
      <c r="Q1663" t="s">
        <v>18</v>
      </c>
      <c r="R1663" t="s">
        <v>18</v>
      </c>
      <c r="S1663" s="7">
        <v>40</v>
      </c>
      <c r="T1663" s="7" t="s">
        <v>18</v>
      </c>
    </row>
    <row r="1664" spans="1:20" x14ac:dyDescent="0.25">
      <c r="A1664" s="6">
        <v>1663</v>
      </c>
      <c r="B1664" s="6" t="s">
        <v>5295</v>
      </c>
      <c r="C1664" s="6" t="s">
        <v>5296</v>
      </c>
      <c r="D1664" s="6" t="s">
        <v>5297</v>
      </c>
      <c r="E1664" s="6" t="str">
        <f t="shared" si="102"/>
        <v>Azobacteroides pseudotrichonymphae genomovar. CFP2</v>
      </c>
      <c r="F1664" s="6" t="str">
        <f t="shared" si="103"/>
        <v xml:space="preserve">Azobacteroides </v>
      </c>
      <c r="G1664" s="6" t="str">
        <f t="shared" si="104"/>
        <v xml:space="preserve">Azobacteroides </v>
      </c>
      <c r="H1664" s="6" t="s">
        <v>5288</v>
      </c>
      <c r="I1664" t="str">
        <f t="shared" si="105"/>
        <v>Azobacteroides pseud</v>
      </c>
      <c r="J1664" t="s">
        <v>12</v>
      </c>
      <c r="K1664" t="s">
        <v>3192</v>
      </c>
      <c r="L1664" t="s">
        <v>3193</v>
      </c>
      <c r="M1664">
        <v>37.56</v>
      </c>
      <c r="N1664">
        <v>35.974400000000003</v>
      </c>
      <c r="O1664" s="7">
        <v>45</v>
      </c>
      <c r="P1664" t="s">
        <v>18</v>
      </c>
      <c r="Q1664" t="s">
        <v>18</v>
      </c>
      <c r="R1664" t="s">
        <v>18</v>
      </c>
      <c r="S1664" s="7">
        <v>46</v>
      </c>
      <c r="T1664" s="7">
        <v>1</v>
      </c>
    </row>
    <row r="1665" spans="1:20" x14ac:dyDescent="0.25">
      <c r="A1665" s="6">
        <v>1664</v>
      </c>
      <c r="B1665" s="6" t="s">
        <v>5298</v>
      </c>
      <c r="C1665" s="6" t="s">
        <v>5299</v>
      </c>
      <c r="D1665" s="6" t="s">
        <v>5300</v>
      </c>
      <c r="E1665" s="6" t="str">
        <f t="shared" si="102"/>
        <v>Azobacteroides pseudotrichonymphae genomovar. CFP2</v>
      </c>
      <c r="F1665" s="6" t="str">
        <f t="shared" si="103"/>
        <v xml:space="preserve">Azobacteroides </v>
      </c>
      <c r="G1665" s="6" t="str">
        <f t="shared" si="104"/>
        <v xml:space="preserve">Azobacteroides </v>
      </c>
      <c r="H1665" s="6" t="s">
        <v>5288</v>
      </c>
      <c r="I1665" t="str">
        <f t="shared" si="105"/>
        <v>Azobacteroides pseud</v>
      </c>
      <c r="J1665" t="s">
        <v>12</v>
      </c>
      <c r="K1665" t="s">
        <v>3192</v>
      </c>
      <c r="L1665" t="s">
        <v>3193</v>
      </c>
      <c r="M1665">
        <v>4.149</v>
      </c>
      <c r="N1665">
        <v>44.275700000000001</v>
      </c>
      <c r="O1665" s="7">
        <v>4</v>
      </c>
      <c r="P1665" t="s">
        <v>18</v>
      </c>
      <c r="Q1665" t="s">
        <v>18</v>
      </c>
      <c r="R1665" t="s">
        <v>18</v>
      </c>
      <c r="S1665" s="7">
        <v>4</v>
      </c>
      <c r="T1665" s="7" t="s">
        <v>18</v>
      </c>
    </row>
    <row r="1666" spans="1:20" x14ac:dyDescent="0.25">
      <c r="A1666" s="6">
        <v>1665</v>
      </c>
      <c r="B1666" s="6" t="s">
        <v>46</v>
      </c>
      <c r="C1666" s="6" t="s">
        <v>5302</v>
      </c>
      <c r="D1666" s="6" t="s">
        <v>5303</v>
      </c>
      <c r="E1666" s="6" t="str">
        <f t="shared" si="102"/>
        <v>Baumannia cicadellinicola B-GSS</v>
      </c>
      <c r="F1666" s="6" t="str">
        <f t="shared" si="103"/>
        <v xml:space="preserve">Baumannia </v>
      </c>
      <c r="G1666" s="6" t="str">
        <f t="shared" si="104"/>
        <v xml:space="preserve">Baumannia </v>
      </c>
      <c r="H1666" s="6" t="s">
        <v>5301</v>
      </c>
      <c r="I1666" t="str">
        <f t="shared" si="105"/>
        <v>Baumannia cicadellin</v>
      </c>
      <c r="J1666" t="s">
        <v>12</v>
      </c>
      <c r="K1666" t="s">
        <v>52</v>
      </c>
      <c r="L1666" t="s">
        <v>53</v>
      </c>
      <c r="M1666">
        <v>3.4649999999999999</v>
      </c>
      <c r="N1666">
        <v>20.259699999999999</v>
      </c>
      <c r="O1666" s="7">
        <v>4</v>
      </c>
      <c r="P1666" t="s">
        <v>18</v>
      </c>
      <c r="Q1666" t="s">
        <v>18</v>
      </c>
      <c r="R1666" t="s">
        <v>18</v>
      </c>
      <c r="S1666" s="7">
        <v>4</v>
      </c>
      <c r="T1666" s="7" t="s">
        <v>18</v>
      </c>
    </row>
    <row r="1667" spans="1:20" x14ac:dyDescent="0.25">
      <c r="A1667" s="6">
        <v>1666</v>
      </c>
      <c r="B1667" s="6" t="s">
        <v>5305</v>
      </c>
      <c r="C1667" s="6" t="s">
        <v>18</v>
      </c>
      <c r="D1667" s="6" t="s">
        <v>5306</v>
      </c>
      <c r="E1667" s="6" t="str">
        <f t="shared" ref="E1667:E1730" si="106">IF(IFERROR(SEARCH("'",H1667,1)=1,LOOKUP($A1667,$A:$A,H:H))=TRUE,"-",IF(IFERROR(SEARCH("[",H1667,1)=1,LOOKUP($A1667,$A:$A,H:H))=TRUE,"-",IF(EXACT(MID(H1667,1,1),MID(PROPER(H1667),1,1))=FALSE,"-",IF(MID(H1667,1,11)="Candidatus ",MID(H1667,12,100),H1667))))</f>
        <v>Caedibacter acanthamoebae</v>
      </c>
      <c r="F1667" s="6" t="str">
        <f t="shared" ref="F1667:F1730" si="107">IF(E1667="-","-",LEFT(E1667,FIND(" ",E1667,1)))</f>
        <v xml:space="preserve">Caedibacter </v>
      </c>
      <c r="G1667" s="6" t="str">
        <f t="shared" ref="G1667:G1730" si="108">IF(ISERR(LEFT($I:$I,FIND(" ",$I:$I,1))),$I1667,LEFT($I:$I,FIND(" ",$I:$I,1)))</f>
        <v xml:space="preserve">Caedibacter </v>
      </c>
      <c r="H1667" s="6" t="s">
        <v>5304</v>
      </c>
      <c r="I1667" t="str">
        <f t="shared" si="105"/>
        <v>Caedibacter acantham</v>
      </c>
      <c r="J1667" t="s">
        <v>12</v>
      </c>
      <c r="K1667" t="s">
        <v>52</v>
      </c>
      <c r="L1667" t="s">
        <v>133</v>
      </c>
      <c r="M1667">
        <v>148.131</v>
      </c>
      <c r="N1667">
        <v>36.674999999999997</v>
      </c>
      <c r="O1667" s="7">
        <v>100</v>
      </c>
      <c r="P1667" t="s">
        <v>18</v>
      </c>
      <c r="Q1667" t="s">
        <v>18</v>
      </c>
      <c r="R1667" t="s">
        <v>18</v>
      </c>
      <c r="S1667" s="7">
        <v>104</v>
      </c>
      <c r="T1667" s="7">
        <v>4</v>
      </c>
    </row>
    <row r="1668" spans="1:20" x14ac:dyDescent="0.25">
      <c r="A1668" s="6">
        <v>1667</v>
      </c>
      <c r="B1668" s="6" t="s">
        <v>5307</v>
      </c>
      <c r="C1668" s="6" t="s">
        <v>18</v>
      </c>
      <c r="D1668" s="6" t="s">
        <v>5308</v>
      </c>
      <c r="E1668" s="6" t="str">
        <f t="shared" si="106"/>
        <v>Caedibacter acanthamoebae</v>
      </c>
      <c r="F1668" s="6" t="str">
        <f t="shared" si="107"/>
        <v xml:space="preserve">Caedibacter </v>
      </c>
      <c r="G1668" s="6" t="str">
        <f t="shared" si="108"/>
        <v xml:space="preserve">Caedibacter </v>
      </c>
      <c r="H1668" s="6" t="s">
        <v>5304</v>
      </c>
      <c r="I1668" t="str">
        <f t="shared" si="105"/>
        <v>Caedibacter acantham</v>
      </c>
      <c r="J1668" t="s">
        <v>12</v>
      </c>
      <c r="K1668" t="s">
        <v>52</v>
      </c>
      <c r="L1668" t="s">
        <v>133</v>
      </c>
      <c r="M1668">
        <v>65.13</v>
      </c>
      <c r="N1668">
        <v>38.003999999999998</v>
      </c>
      <c r="O1668" s="7">
        <v>50</v>
      </c>
      <c r="P1668" t="s">
        <v>18</v>
      </c>
      <c r="Q1668" t="s">
        <v>18</v>
      </c>
      <c r="R1668" t="s">
        <v>18</v>
      </c>
      <c r="S1668" s="7">
        <v>50</v>
      </c>
      <c r="T1668" s="7" t="s">
        <v>18</v>
      </c>
    </row>
    <row r="1669" spans="1:20" x14ac:dyDescent="0.25">
      <c r="A1669" s="6">
        <v>1668</v>
      </c>
      <c r="B1669" s="6" t="s">
        <v>5309</v>
      </c>
      <c r="C1669" s="6" t="s">
        <v>18</v>
      </c>
      <c r="D1669" s="6" t="s">
        <v>5310</v>
      </c>
      <c r="E1669" s="6" t="str">
        <f t="shared" si="106"/>
        <v>Caedibacter acanthamoebae</v>
      </c>
      <c r="F1669" s="6" t="str">
        <f t="shared" si="107"/>
        <v xml:space="preserve">Caedibacter </v>
      </c>
      <c r="G1669" s="6" t="str">
        <f t="shared" si="108"/>
        <v xml:space="preserve">Caedibacter </v>
      </c>
      <c r="H1669" s="6" t="s">
        <v>5304</v>
      </c>
      <c r="I1669" t="str">
        <f t="shared" si="105"/>
        <v>Caedibacter acantham</v>
      </c>
      <c r="J1669" t="s">
        <v>12</v>
      </c>
      <c r="K1669" t="s">
        <v>52</v>
      </c>
      <c r="L1669" t="s">
        <v>133</v>
      </c>
      <c r="M1669">
        <v>71.042000000000002</v>
      </c>
      <c r="N1669">
        <v>36.682499999999997</v>
      </c>
      <c r="O1669" s="7">
        <v>51</v>
      </c>
      <c r="P1669" t="s">
        <v>18</v>
      </c>
      <c r="Q1669" t="s">
        <v>18</v>
      </c>
      <c r="R1669" t="s">
        <v>18</v>
      </c>
      <c r="S1669" s="7">
        <v>52</v>
      </c>
      <c r="T1669" s="7">
        <v>1</v>
      </c>
    </row>
    <row r="1670" spans="1:20" x14ac:dyDescent="0.25">
      <c r="A1670" s="6">
        <v>1669</v>
      </c>
      <c r="B1670" s="6" t="s">
        <v>5311</v>
      </c>
      <c r="C1670" s="6" t="s">
        <v>18</v>
      </c>
      <c r="D1670" s="6" t="s">
        <v>5312</v>
      </c>
      <c r="E1670" s="6" t="str">
        <f t="shared" si="106"/>
        <v>Caedibacter acanthamoebae</v>
      </c>
      <c r="F1670" s="6" t="str">
        <f t="shared" si="107"/>
        <v xml:space="preserve">Caedibacter </v>
      </c>
      <c r="G1670" s="6" t="str">
        <f t="shared" si="108"/>
        <v xml:space="preserve">Caedibacter </v>
      </c>
      <c r="H1670" s="6" t="s">
        <v>5304</v>
      </c>
      <c r="I1670" t="str">
        <f t="shared" si="105"/>
        <v>Caedibacter acantham</v>
      </c>
      <c r="J1670" t="s">
        <v>12</v>
      </c>
      <c r="K1670" t="s">
        <v>52</v>
      </c>
      <c r="L1670" t="s">
        <v>133</v>
      </c>
      <c r="M1670">
        <v>169.12299999999999</v>
      </c>
      <c r="N1670">
        <v>36.590499999999999</v>
      </c>
      <c r="O1670" s="7">
        <v>123</v>
      </c>
      <c r="P1670" t="s">
        <v>18</v>
      </c>
      <c r="Q1670" t="s">
        <v>18</v>
      </c>
      <c r="R1670" t="s">
        <v>18</v>
      </c>
      <c r="S1670" s="7">
        <v>130</v>
      </c>
      <c r="T1670" s="7">
        <v>7</v>
      </c>
    </row>
    <row r="1671" spans="1:20" x14ac:dyDescent="0.25">
      <c r="A1671" s="6">
        <v>1670</v>
      </c>
      <c r="B1671" s="6" t="s">
        <v>5314</v>
      </c>
      <c r="C1671" s="6" t="s">
        <v>5315</v>
      </c>
      <c r="D1671" s="6" t="s">
        <v>5316</v>
      </c>
      <c r="E1671" s="6" t="str">
        <f t="shared" si="106"/>
        <v>Hamiltonella defensa 5AT (Acyrthosiphon pisum) T5A</v>
      </c>
      <c r="F1671" s="6" t="str">
        <f t="shared" si="107"/>
        <v xml:space="preserve">Hamiltonella </v>
      </c>
      <c r="G1671" s="6" t="str">
        <f t="shared" si="108"/>
        <v xml:space="preserve">Hamiltonella </v>
      </c>
      <c r="H1671" s="6" t="s">
        <v>5313</v>
      </c>
      <c r="I1671" t="str">
        <f t="shared" si="105"/>
        <v>Hamiltonella defensa</v>
      </c>
      <c r="J1671" t="s">
        <v>12</v>
      </c>
      <c r="K1671" t="s">
        <v>52</v>
      </c>
      <c r="L1671" t="s">
        <v>53</v>
      </c>
      <c r="M1671">
        <v>59.031999999999996</v>
      </c>
      <c r="N1671">
        <v>45.285600000000002</v>
      </c>
      <c r="O1671" s="7">
        <v>58</v>
      </c>
      <c r="P1671" t="s">
        <v>18</v>
      </c>
      <c r="Q1671" t="s">
        <v>18</v>
      </c>
      <c r="R1671" t="s">
        <v>18</v>
      </c>
      <c r="S1671" s="7">
        <v>64</v>
      </c>
      <c r="T1671" s="7">
        <v>6</v>
      </c>
    </row>
    <row r="1672" spans="1:20" x14ac:dyDescent="0.25">
      <c r="A1672" s="6">
        <v>1671</v>
      </c>
      <c r="B1672" s="6" t="s">
        <v>5318</v>
      </c>
      <c r="C1672" s="6" t="s">
        <v>5319</v>
      </c>
      <c r="D1672" s="6" t="s">
        <v>5320</v>
      </c>
      <c r="E1672" s="6" t="str">
        <f t="shared" si="106"/>
        <v>Ishikawaella capsulata Mpkobe</v>
      </c>
      <c r="F1672" s="6" t="str">
        <f t="shared" si="107"/>
        <v xml:space="preserve">Ishikawaella </v>
      </c>
      <c r="G1672" s="6" t="str">
        <f t="shared" si="108"/>
        <v xml:space="preserve">Ishikawaella </v>
      </c>
      <c r="H1672" s="6" t="s">
        <v>5317</v>
      </c>
      <c r="I1672" t="str">
        <f t="shared" si="105"/>
        <v>Ishikawaella capsula</v>
      </c>
      <c r="J1672" t="s">
        <v>12</v>
      </c>
      <c r="K1672" t="s">
        <v>52</v>
      </c>
      <c r="L1672" t="s">
        <v>53</v>
      </c>
      <c r="M1672">
        <v>9.1389999999999993</v>
      </c>
      <c r="N1672">
        <v>27.574100000000001</v>
      </c>
      <c r="O1672" s="7">
        <v>8</v>
      </c>
      <c r="P1672" t="s">
        <v>18</v>
      </c>
      <c r="Q1672" t="s">
        <v>18</v>
      </c>
      <c r="R1672" t="s">
        <v>18</v>
      </c>
      <c r="S1672" s="7">
        <v>8</v>
      </c>
      <c r="T1672" s="7" t="s">
        <v>18</v>
      </c>
    </row>
    <row r="1673" spans="1:20" x14ac:dyDescent="0.25">
      <c r="A1673" s="6">
        <v>1672</v>
      </c>
      <c r="B1673" s="6" t="s">
        <v>5322</v>
      </c>
      <c r="C1673" s="6" t="s">
        <v>5323</v>
      </c>
      <c r="D1673" s="6" t="s">
        <v>5324</v>
      </c>
      <c r="E1673" s="6" t="str">
        <f t="shared" si="106"/>
        <v>Pantoea carbekii US</v>
      </c>
      <c r="F1673" s="6" t="str">
        <f t="shared" si="107"/>
        <v xml:space="preserve">Pantoea </v>
      </c>
      <c r="G1673" s="6" t="str">
        <f t="shared" si="108"/>
        <v xml:space="preserve">Pantoea </v>
      </c>
      <c r="H1673" s="6" t="s">
        <v>5321</v>
      </c>
      <c r="I1673" t="str">
        <f t="shared" si="105"/>
        <v>Pantoea carbekii US</v>
      </c>
      <c r="J1673" t="s">
        <v>12</v>
      </c>
      <c r="K1673" t="s">
        <v>52</v>
      </c>
      <c r="L1673" t="s">
        <v>53</v>
      </c>
      <c r="M1673">
        <v>14.561999999999999</v>
      </c>
      <c r="N1673">
        <v>29.789899999999999</v>
      </c>
      <c r="O1673" s="7">
        <v>9</v>
      </c>
      <c r="P1673" t="s">
        <v>18</v>
      </c>
      <c r="Q1673" t="s">
        <v>18</v>
      </c>
      <c r="R1673" t="s">
        <v>18</v>
      </c>
      <c r="S1673" s="7">
        <v>9</v>
      </c>
      <c r="T1673" s="7" t="s">
        <v>18</v>
      </c>
    </row>
    <row r="1674" spans="1:20" x14ac:dyDescent="0.25">
      <c r="A1674" s="6">
        <v>1673</v>
      </c>
      <c r="B1674" s="6" t="s">
        <v>5325</v>
      </c>
      <c r="C1674" s="6" t="s">
        <v>5326</v>
      </c>
      <c r="D1674" s="6" t="s">
        <v>5327</v>
      </c>
      <c r="E1674" s="6" t="str">
        <f t="shared" si="106"/>
        <v>Pantoea carbekii US</v>
      </c>
      <c r="F1674" s="6" t="str">
        <f t="shared" si="107"/>
        <v xml:space="preserve">Pantoea </v>
      </c>
      <c r="G1674" s="6" t="str">
        <f t="shared" si="108"/>
        <v xml:space="preserve">Pantoea </v>
      </c>
      <c r="H1674" s="6" t="s">
        <v>5321</v>
      </c>
      <c r="I1674" t="str">
        <f t="shared" si="105"/>
        <v>Pantoea carbekii US</v>
      </c>
      <c r="J1674" t="s">
        <v>12</v>
      </c>
      <c r="K1674" t="s">
        <v>52</v>
      </c>
      <c r="L1674" t="s">
        <v>53</v>
      </c>
      <c r="M1674">
        <v>6.2869999999999999</v>
      </c>
      <c r="N1674">
        <v>26.7377</v>
      </c>
      <c r="O1674" s="7">
        <v>5</v>
      </c>
      <c r="P1674" t="s">
        <v>18</v>
      </c>
      <c r="Q1674" t="s">
        <v>18</v>
      </c>
      <c r="R1674" t="s">
        <v>18</v>
      </c>
      <c r="S1674" s="7">
        <v>5</v>
      </c>
      <c r="T1674" s="7" t="s">
        <v>18</v>
      </c>
    </row>
    <row r="1675" spans="1:20" x14ac:dyDescent="0.25">
      <c r="A1675" s="6">
        <v>1674</v>
      </c>
      <c r="B1675" s="6" t="s">
        <v>5328</v>
      </c>
      <c r="C1675" s="6" t="s">
        <v>5329</v>
      </c>
      <c r="D1675" s="6" t="s">
        <v>5330</v>
      </c>
      <c r="E1675" s="6" t="str">
        <f t="shared" si="106"/>
        <v>Pantoea carbekii US</v>
      </c>
      <c r="F1675" s="6" t="str">
        <f t="shared" si="107"/>
        <v xml:space="preserve">Pantoea </v>
      </c>
      <c r="G1675" s="6" t="str">
        <f t="shared" si="108"/>
        <v xml:space="preserve">Pantoea </v>
      </c>
      <c r="H1675" s="6" t="s">
        <v>5321</v>
      </c>
      <c r="I1675" t="str">
        <f t="shared" si="105"/>
        <v>Pantoea carbekii US</v>
      </c>
      <c r="J1675" t="s">
        <v>12</v>
      </c>
      <c r="K1675" t="s">
        <v>52</v>
      </c>
      <c r="L1675" t="s">
        <v>53</v>
      </c>
      <c r="M1675">
        <v>7.593</v>
      </c>
      <c r="N1675">
        <v>24.206499999999998</v>
      </c>
      <c r="O1675" s="7">
        <v>6</v>
      </c>
      <c r="P1675" t="s">
        <v>18</v>
      </c>
      <c r="Q1675" t="s">
        <v>18</v>
      </c>
      <c r="R1675" t="s">
        <v>18</v>
      </c>
      <c r="S1675" s="7">
        <v>6</v>
      </c>
      <c r="T1675" s="7" t="s">
        <v>18</v>
      </c>
    </row>
    <row r="1676" spans="1:20" x14ac:dyDescent="0.25">
      <c r="A1676" s="6">
        <v>1675</v>
      </c>
      <c r="B1676" s="6" t="s">
        <v>5331</v>
      </c>
      <c r="C1676" s="6" t="s">
        <v>5332</v>
      </c>
      <c r="D1676" s="6" t="s">
        <v>5333</v>
      </c>
      <c r="E1676" s="6" t="str">
        <f t="shared" si="106"/>
        <v>Pantoea carbekii US</v>
      </c>
      <c r="F1676" s="6" t="str">
        <f t="shared" si="107"/>
        <v xml:space="preserve">Pantoea </v>
      </c>
      <c r="G1676" s="6" t="str">
        <f t="shared" si="108"/>
        <v xml:space="preserve">Pantoea </v>
      </c>
      <c r="H1676" s="6" t="s">
        <v>5321</v>
      </c>
      <c r="I1676" t="str">
        <f t="shared" si="105"/>
        <v>Pantoea carbekii US</v>
      </c>
      <c r="J1676" t="s">
        <v>12</v>
      </c>
      <c r="K1676" t="s">
        <v>52</v>
      </c>
      <c r="L1676" t="s">
        <v>53</v>
      </c>
      <c r="M1676">
        <v>17.88</v>
      </c>
      <c r="N1676">
        <v>25.939599999999999</v>
      </c>
      <c r="O1676" s="7">
        <v>10</v>
      </c>
      <c r="P1676" t="s">
        <v>18</v>
      </c>
      <c r="Q1676" t="s">
        <v>18</v>
      </c>
      <c r="R1676" t="s">
        <v>18</v>
      </c>
      <c r="S1676" s="7">
        <v>10</v>
      </c>
      <c r="T1676" s="7" t="s">
        <v>18</v>
      </c>
    </row>
    <row r="1677" spans="1:20" x14ac:dyDescent="0.25">
      <c r="A1677" s="6">
        <v>1676</v>
      </c>
      <c r="B1677" s="6" t="s">
        <v>46</v>
      </c>
      <c r="C1677" s="6" t="s">
        <v>5335</v>
      </c>
      <c r="D1677" s="6" t="s">
        <v>5336</v>
      </c>
      <c r="E1677" s="6" t="str">
        <f t="shared" si="106"/>
        <v>Paracaedibacter acanthamoebae</v>
      </c>
      <c r="F1677" s="6" t="str">
        <f t="shared" si="107"/>
        <v xml:space="preserve">Paracaedibacter </v>
      </c>
      <c r="G1677" s="6" t="str">
        <f t="shared" si="108"/>
        <v xml:space="preserve">Paracaedibacter </v>
      </c>
      <c r="H1677" s="6" t="s">
        <v>5334</v>
      </c>
      <c r="I1677" t="str">
        <f t="shared" si="105"/>
        <v>Paracaedibacter acan</v>
      </c>
      <c r="J1677" t="s">
        <v>12</v>
      </c>
      <c r="K1677" t="s">
        <v>52</v>
      </c>
      <c r="L1677" t="s">
        <v>133</v>
      </c>
      <c r="M1677">
        <v>15.074</v>
      </c>
      <c r="N1677">
        <v>36.015700000000002</v>
      </c>
      <c r="O1677" s="7">
        <v>18</v>
      </c>
      <c r="P1677" t="s">
        <v>18</v>
      </c>
      <c r="Q1677" t="s">
        <v>18</v>
      </c>
      <c r="R1677" t="s">
        <v>18</v>
      </c>
      <c r="S1677" s="7">
        <v>18</v>
      </c>
      <c r="T1677" s="7" t="s">
        <v>18</v>
      </c>
    </row>
    <row r="1678" spans="1:20" x14ac:dyDescent="0.25">
      <c r="A1678" s="6">
        <v>1677</v>
      </c>
      <c r="B1678" s="6" t="s">
        <v>5338</v>
      </c>
      <c r="C1678" s="6" t="s">
        <v>5339</v>
      </c>
      <c r="D1678" s="6" t="s">
        <v>5340</v>
      </c>
      <c r="E1678" s="6" t="str">
        <f t="shared" si="106"/>
        <v>Paracaedibacter symbiosus PRA9</v>
      </c>
      <c r="F1678" s="6" t="str">
        <f t="shared" si="107"/>
        <v xml:space="preserve">Paracaedibacter </v>
      </c>
      <c r="G1678" s="6" t="str">
        <f t="shared" si="108"/>
        <v xml:space="preserve">Paracaedibacter </v>
      </c>
      <c r="H1678" s="6" t="s">
        <v>5337</v>
      </c>
      <c r="I1678" t="str">
        <f t="shared" si="105"/>
        <v>Paracaedibacter symb</v>
      </c>
      <c r="J1678" t="s">
        <v>12</v>
      </c>
      <c r="K1678" t="s">
        <v>52</v>
      </c>
      <c r="L1678" t="s">
        <v>133</v>
      </c>
      <c r="M1678">
        <v>17.806000000000001</v>
      </c>
      <c r="N1678">
        <v>35.493699999999997</v>
      </c>
      <c r="O1678" s="7">
        <v>20</v>
      </c>
      <c r="P1678" t="s">
        <v>18</v>
      </c>
      <c r="Q1678" t="s">
        <v>18</v>
      </c>
      <c r="R1678" t="s">
        <v>18</v>
      </c>
      <c r="S1678" s="7">
        <v>20</v>
      </c>
      <c r="T1678" s="7" t="s">
        <v>18</v>
      </c>
    </row>
    <row r="1679" spans="1:20" x14ac:dyDescent="0.25">
      <c r="A1679" s="6">
        <v>1678</v>
      </c>
      <c r="B1679" s="6" t="s">
        <v>5341</v>
      </c>
      <c r="C1679" s="6" t="s">
        <v>5342</v>
      </c>
      <c r="D1679" s="6" t="s">
        <v>5343</v>
      </c>
      <c r="E1679" s="6" t="str">
        <f t="shared" si="106"/>
        <v>Paracaedibacter symbiosus PRA9</v>
      </c>
      <c r="F1679" s="6" t="str">
        <f t="shared" si="107"/>
        <v xml:space="preserve">Paracaedibacter </v>
      </c>
      <c r="G1679" s="6" t="str">
        <f t="shared" si="108"/>
        <v xml:space="preserve">Paracaedibacter </v>
      </c>
      <c r="H1679" s="6" t="s">
        <v>5337</v>
      </c>
      <c r="I1679" t="str">
        <f t="shared" si="105"/>
        <v>Paracaedibacter symb</v>
      </c>
      <c r="J1679" t="s">
        <v>12</v>
      </c>
      <c r="K1679" t="s">
        <v>52</v>
      </c>
      <c r="L1679" t="s">
        <v>133</v>
      </c>
      <c r="M1679">
        <v>40.598999999999997</v>
      </c>
      <c r="N1679">
        <v>31.870200000000001</v>
      </c>
      <c r="O1679" s="7">
        <v>34</v>
      </c>
      <c r="P1679" t="s">
        <v>18</v>
      </c>
      <c r="Q1679">
        <v>14</v>
      </c>
      <c r="R1679" t="s">
        <v>18</v>
      </c>
      <c r="S1679" s="7">
        <v>52</v>
      </c>
      <c r="T1679" s="7">
        <v>4</v>
      </c>
    </row>
    <row r="1680" spans="1:20" x14ac:dyDescent="0.25">
      <c r="A1680" s="6">
        <v>1679</v>
      </c>
      <c r="B1680" s="6" t="s">
        <v>5345</v>
      </c>
      <c r="C1680" s="6" t="s">
        <v>5346</v>
      </c>
      <c r="D1680" s="6" t="s">
        <v>5347</v>
      </c>
      <c r="E1680" s="6" t="str">
        <f t="shared" si="106"/>
        <v>Photodesmus katoptron Akat1</v>
      </c>
      <c r="F1680" s="6" t="str">
        <f t="shared" si="107"/>
        <v xml:space="preserve">Photodesmus </v>
      </c>
      <c r="G1680" s="6" t="str">
        <f t="shared" si="108"/>
        <v xml:space="preserve">Photodesmus </v>
      </c>
      <c r="H1680" s="6" t="s">
        <v>5344</v>
      </c>
      <c r="I1680" t="str">
        <f t="shared" si="105"/>
        <v>Photodesmus katoptro</v>
      </c>
      <c r="J1680" t="s">
        <v>12</v>
      </c>
      <c r="K1680" t="s">
        <v>52</v>
      </c>
      <c r="L1680" t="s">
        <v>53</v>
      </c>
      <c r="M1680">
        <v>14.477</v>
      </c>
      <c r="N1680">
        <v>28.217199999999998</v>
      </c>
      <c r="O1680" s="7">
        <v>13</v>
      </c>
      <c r="P1680" t="s">
        <v>18</v>
      </c>
      <c r="Q1680" t="s">
        <v>18</v>
      </c>
      <c r="R1680" t="s">
        <v>18</v>
      </c>
      <c r="S1680" s="7">
        <v>13</v>
      </c>
      <c r="T1680" s="7" t="s">
        <v>18</v>
      </c>
    </row>
    <row r="1681" spans="1:20" x14ac:dyDescent="0.25">
      <c r="A1681" s="6">
        <v>1680</v>
      </c>
      <c r="B1681" s="6" t="s">
        <v>5349</v>
      </c>
      <c r="C1681" s="6" t="s">
        <v>5350</v>
      </c>
      <c r="D1681" s="6" t="s">
        <v>5351</v>
      </c>
      <c r="E1681" s="6" t="str">
        <f t="shared" si="106"/>
        <v>Phytoplasma australiense</v>
      </c>
      <c r="F1681" s="6" t="str">
        <f t="shared" si="107"/>
        <v xml:space="preserve">Phytoplasma </v>
      </c>
      <c r="G1681" s="6" t="str">
        <f t="shared" si="108"/>
        <v xml:space="preserve">Phytoplasma </v>
      </c>
      <c r="H1681" s="6" t="s">
        <v>5348</v>
      </c>
      <c r="I1681" t="str">
        <f t="shared" si="105"/>
        <v>Phytoplasma australi</v>
      </c>
      <c r="J1681" t="s">
        <v>12</v>
      </c>
      <c r="K1681" t="s">
        <v>13</v>
      </c>
      <c r="L1681" t="s">
        <v>14</v>
      </c>
      <c r="M1681">
        <v>3.6070000000000002</v>
      </c>
      <c r="N1681">
        <v>26.2545</v>
      </c>
      <c r="O1681" s="7">
        <v>4</v>
      </c>
      <c r="P1681" t="s">
        <v>18</v>
      </c>
      <c r="Q1681" t="s">
        <v>18</v>
      </c>
      <c r="R1681" t="s">
        <v>18</v>
      </c>
      <c r="S1681" s="7">
        <v>4</v>
      </c>
      <c r="T1681" s="7" t="s">
        <v>18</v>
      </c>
    </row>
    <row r="1682" spans="1:20" x14ac:dyDescent="0.25">
      <c r="A1682" s="6">
        <v>1681</v>
      </c>
      <c r="B1682" s="6" t="s">
        <v>5352</v>
      </c>
      <c r="C1682" s="6" t="s">
        <v>5353</v>
      </c>
      <c r="D1682" s="6" t="s">
        <v>5354</v>
      </c>
      <c r="E1682" s="6" t="str">
        <f t="shared" si="106"/>
        <v>Phytoplasma australiense</v>
      </c>
      <c r="F1682" s="6" t="str">
        <f t="shared" si="107"/>
        <v xml:space="preserve">Phytoplasma </v>
      </c>
      <c r="G1682" s="6" t="str">
        <f t="shared" si="108"/>
        <v xml:space="preserve">Phytoplasma </v>
      </c>
      <c r="H1682" s="6" t="s">
        <v>5348</v>
      </c>
      <c r="I1682" t="str">
        <f t="shared" si="105"/>
        <v>Phytoplasma australi</v>
      </c>
      <c r="J1682" t="s">
        <v>12</v>
      </c>
      <c r="K1682" t="s">
        <v>13</v>
      </c>
      <c r="L1682" t="s">
        <v>14</v>
      </c>
      <c r="M1682">
        <v>3.6349999999999998</v>
      </c>
      <c r="N1682">
        <v>26.4649</v>
      </c>
      <c r="O1682" s="7">
        <v>4</v>
      </c>
      <c r="P1682" t="s">
        <v>18</v>
      </c>
      <c r="Q1682" t="s">
        <v>18</v>
      </c>
      <c r="R1682" t="s">
        <v>18</v>
      </c>
      <c r="S1682" s="7">
        <v>4</v>
      </c>
      <c r="T1682" s="7" t="s">
        <v>18</v>
      </c>
    </row>
    <row r="1683" spans="1:20" x14ac:dyDescent="0.25">
      <c r="A1683" s="6">
        <v>1682</v>
      </c>
      <c r="B1683" s="6" t="s">
        <v>5355</v>
      </c>
      <c r="C1683" s="6" t="s">
        <v>5356</v>
      </c>
      <c r="D1683" s="6" t="s">
        <v>5357</v>
      </c>
      <c r="E1683" s="6" t="str">
        <f t="shared" si="106"/>
        <v>Phytoplasma australiense</v>
      </c>
      <c r="F1683" s="6" t="str">
        <f t="shared" si="107"/>
        <v xml:space="preserve">Phytoplasma </v>
      </c>
      <c r="G1683" s="6" t="str">
        <f t="shared" si="108"/>
        <v xml:space="preserve">Phytoplasma </v>
      </c>
      <c r="H1683" s="6" t="s">
        <v>5348</v>
      </c>
      <c r="I1683" t="str">
        <f t="shared" si="105"/>
        <v>Phytoplasma australi</v>
      </c>
      <c r="J1683" t="s">
        <v>12</v>
      </c>
      <c r="K1683" t="s">
        <v>13</v>
      </c>
      <c r="L1683" t="s">
        <v>14</v>
      </c>
      <c r="M1683">
        <v>3.7730000000000001</v>
      </c>
      <c r="N1683">
        <v>28.385899999999999</v>
      </c>
      <c r="O1683" s="7">
        <v>4</v>
      </c>
      <c r="P1683" t="s">
        <v>18</v>
      </c>
      <c r="Q1683" t="s">
        <v>18</v>
      </c>
      <c r="R1683" t="s">
        <v>18</v>
      </c>
      <c r="S1683" s="7">
        <v>4</v>
      </c>
      <c r="T1683" s="7" t="s">
        <v>18</v>
      </c>
    </row>
    <row r="1684" spans="1:20" x14ac:dyDescent="0.25">
      <c r="A1684" s="6">
        <v>1683</v>
      </c>
      <c r="B1684" s="6" t="s">
        <v>46</v>
      </c>
      <c r="C1684" s="6" t="s">
        <v>5359</v>
      </c>
      <c r="D1684" s="6" t="s">
        <v>5360</v>
      </c>
      <c r="E1684" s="6" t="str">
        <f t="shared" si="106"/>
        <v>Profftella armatura DC</v>
      </c>
      <c r="F1684" s="6" t="str">
        <f t="shared" si="107"/>
        <v xml:space="preserve">Profftella </v>
      </c>
      <c r="G1684" s="6" t="str">
        <f t="shared" si="108"/>
        <v xml:space="preserve">Profftella </v>
      </c>
      <c r="H1684" s="6" t="s">
        <v>5358</v>
      </c>
      <c r="I1684" t="str">
        <f t="shared" si="105"/>
        <v xml:space="preserve">Profftella armatura </v>
      </c>
      <c r="J1684" t="s">
        <v>12</v>
      </c>
      <c r="K1684" t="s">
        <v>52</v>
      </c>
      <c r="L1684" t="s">
        <v>335</v>
      </c>
      <c r="M1684">
        <v>5.4580000000000002</v>
      </c>
      <c r="N1684">
        <v>23.9282</v>
      </c>
      <c r="O1684" s="7">
        <v>5</v>
      </c>
      <c r="P1684" t="s">
        <v>18</v>
      </c>
      <c r="Q1684" t="s">
        <v>18</v>
      </c>
      <c r="R1684" t="s">
        <v>18</v>
      </c>
      <c r="S1684" s="7">
        <v>5</v>
      </c>
      <c r="T1684" s="7" t="s">
        <v>18</v>
      </c>
    </row>
    <row r="1685" spans="1:20" x14ac:dyDescent="0.25">
      <c r="A1685" s="6">
        <v>1684</v>
      </c>
      <c r="B1685" s="6" t="s">
        <v>46</v>
      </c>
      <c r="C1685" s="6" t="s">
        <v>5362</v>
      </c>
      <c r="D1685" s="6" t="s">
        <v>5363</v>
      </c>
      <c r="E1685" s="6" t="str">
        <f t="shared" si="106"/>
        <v>Profftella armatura YCPA</v>
      </c>
      <c r="F1685" s="6" t="str">
        <f t="shared" si="107"/>
        <v xml:space="preserve">Profftella </v>
      </c>
      <c r="G1685" s="6" t="str">
        <f t="shared" si="108"/>
        <v xml:space="preserve">Profftella </v>
      </c>
      <c r="H1685" s="6" t="s">
        <v>5361</v>
      </c>
      <c r="I1685" t="str">
        <f t="shared" si="105"/>
        <v xml:space="preserve">Profftella armatura </v>
      </c>
      <c r="J1685" t="s">
        <v>12</v>
      </c>
      <c r="K1685" t="s">
        <v>52</v>
      </c>
      <c r="L1685" t="s">
        <v>335</v>
      </c>
      <c r="M1685">
        <v>5.4580000000000002</v>
      </c>
      <c r="N1685">
        <v>23.9099</v>
      </c>
      <c r="O1685" s="7">
        <v>5</v>
      </c>
      <c r="P1685" t="s">
        <v>18</v>
      </c>
      <c r="Q1685" t="s">
        <v>18</v>
      </c>
      <c r="R1685" t="s">
        <v>18</v>
      </c>
      <c r="S1685" s="7">
        <v>5</v>
      </c>
      <c r="T1685" s="7" t="s">
        <v>18</v>
      </c>
    </row>
    <row r="1686" spans="1:20" x14ac:dyDescent="0.25">
      <c r="A1686" s="6">
        <v>1685</v>
      </c>
      <c r="B1686" s="6" t="s">
        <v>5365</v>
      </c>
      <c r="C1686" s="6" t="s">
        <v>5366</v>
      </c>
      <c r="D1686" s="6" t="s">
        <v>5367</v>
      </c>
      <c r="E1686" s="6" t="str">
        <f t="shared" si="106"/>
        <v>Regiella insecticola LSR1</v>
      </c>
      <c r="F1686" s="6" t="str">
        <f t="shared" si="107"/>
        <v xml:space="preserve">Regiella </v>
      </c>
      <c r="G1686" s="6" t="str">
        <f t="shared" si="108"/>
        <v xml:space="preserve">Regiella </v>
      </c>
      <c r="H1686" s="6" t="s">
        <v>5364</v>
      </c>
      <c r="I1686" t="str">
        <f t="shared" si="105"/>
        <v>Regiella insecticola</v>
      </c>
      <c r="J1686" t="s">
        <v>12</v>
      </c>
      <c r="K1686" t="s">
        <v>52</v>
      </c>
      <c r="L1686" t="s">
        <v>53</v>
      </c>
      <c r="M1686">
        <v>32.491</v>
      </c>
      <c r="N1686">
        <v>44.664700000000003</v>
      </c>
      <c r="O1686" s="7">
        <v>40</v>
      </c>
      <c r="P1686" t="s">
        <v>18</v>
      </c>
      <c r="Q1686" t="s">
        <v>18</v>
      </c>
      <c r="R1686" t="s">
        <v>18</v>
      </c>
      <c r="S1686" s="7">
        <v>41</v>
      </c>
      <c r="T1686" s="7">
        <v>1</v>
      </c>
    </row>
    <row r="1687" spans="1:20" x14ac:dyDescent="0.25">
      <c r="A1687" s="6">
        <v>1686</v>
      </c>
      <c r="B1687" s="6" t="s">
        <v>5369</v>
      </c>
      <c r="C1687" s="6" t="s">
        <v>5370</v>
      </c>
      <c r="D1687" s="6" t="s">
        <v>5371</v>
      </c>
      <c r="E1687" s="6" t="str">
        <f t="shared" si="106"/>
        <v>Rickettsia amblyommii Ac37</v>
      </c>
      <c r="F1687" s="6" t="str">
        <f t="shared" si="107"/>
        <v xml:space="preserve">Rickettsia </v>
      </c>
      <c r="G1687" s="6" t="str">
        <f t="shared" si="108"/>
        <v xml:space="preserve">Rickettsia </v>
      </c>
      <c r="H1687" s="6" t="s">
        <v>5368</v>
      </c>
      <c r="I1687" t="str">
        <f t="shared" si="105"/>
        <v>Rickettsia amblyommi</v>
      </c>
      <c r="J1687" t="s">
        <v>12</v>
      </c>
      <c r="K1687" t="s">
        <v>52</v>
      </c>
      <c r="L1687" t="s">
        <v>133</v>
      </c>
      <c r="M1687">
        <v>18.045999999999999</v>
      </c>
      <c r="N1687">
        <v>32.234299999999998</v>
      </c>
      <c r="O1687" s="7">
        <v>14</v>
      </c>
      <c r="P1687" t="s">
        <v>18</v>
      </c>
      <c r="Q1687" t="s">
        <v>18</v>
      </c>
      <c r="R1687" t="s">
        <v>18</v>
      </c>
      <c r="S1687" s="7">
        <v>18</v>
      </c>
      <c r="T1687" s="7">
        <v>4</v>
      </c>
    </row>
    <row r="1688" spans="1:20" x14ac:dyDescent="0.25">
      <c r="A1688" s="6">
        <v>1687</v>
      </c>
      <c r="B1688" s="6" t="s">
        <v>5372</v>
      </c>
      <c r="C1688" s="6" t="s">
        <v>5373</v>
      </c>
      <c r="D1688" s="6" t="s">
        <v>5374</v>
      </c>
      <c r="E1688" s="6" t="str">
        <f t="shared" si="106"/>
        <v>Rickettsia amblyommii Ac37</v>
      </c>
      <c r="F1688" s="6" t="str">
        <f t="shared" si="107"/>
        <v xml:space="preserve">Rickettsia </v>
      </c>
      <c r="G1688" s="6" t="str">
        <f t="shared" si="108"/>
        <v xml:space="preserve">Rickettsia </v>
      </c>
      <c r="H1688" s="6" t="s">
        <v>5368</v>
      </c>
      <c r="I1688" t="str">
        <f t="shared" si="105"/>
        <v>Rickettsia amblyommi</v>
      </c>
      <c r="J1688" t="s">
        <v>12</v>
      </c>
      <c r="K1688" t="s">
        <v>52</v>
      </c>
      <c r="L1688" t="s">
        <v>133</v>
      </c>
      <c r="M1688">
        <v>22.797999999999998</v>
      </c>
      <c r="N1688">
        <v>33.419600000000003</v>
      </c>
      <c r="O1688" s="7">
        <v>29</v>
      </c>
      <c r="P1688" t="s">
        <v>18</v>
      </c>
      <c r="Q1688" t="s">
        <v>18</v>
      </c>
      <c r="R1688" t="s">
        <v>18</v>
      </c>
      <c r="S1688" s="7">
        <v>34</v>
      </c>
      <c r="T1688" s="7">
        <v>5</v>
      </c>
    </row>
    <row r="1689" spans="1:20" x14ac:dyDescent="0.25">
      <c r="A1689" s="6">
        <v>1688</v>
      </c>
      <c r="B1689" s="6" t="s">
        <v>5376</v>
      </c>
      <c r="C1689" s="6" t="s">
        <v>5377</v>
      </c>
      <c r="D1689" s="6" t="s">
        <v>5378</v>
      </c>
      <c r="E1689" s="6" t="str">
        <f t="shared" si="106"/>
        <v>Rickettsia amblyommii AaR/SC</v>
      </c>
      <c r="F1689" s="6" t="str">
        <f t="shared" si="107"/>
        <v xml:space="preserve">Rickettsia </v>
      </c>
      <c r="G1689" s="6" t="str">
        <f t="shared" si="108"/>
        <v xml:space="preserve">Rickettsia </v>
      </c>
      <c r="H1689" s="6" t="s">
        <v>5375</v>
      </c>
      <c r="I1689" t="str">
        <f t="shared" si="105"/>
        <v>Rickettsia amblyommi</v>
      </c>
      <c r="J1689" t="s">
        <v>12</v>
      </c>
      <c r="K1689" t="s">
        <v>52</v>
      </c>
      <c r="L1689" t="s">
        <v>133</v>
      </c>
      <c r="M1689">
        <v>22.852</v>
      </c>
      <c r="N1689">
        <v>33.406300000000002</v>
      </c>
      <c r="O1689" s="7">
        <v>12</v>
      </c>
      <c r="P1689" t="s">
        <v>18</v>
      </c>
      <c r="Q1689" t="s">
        <v>18</v>
      </c>
      <c r="R1689" t="s">
        <v>18</v>
      </c>
      <c r="S1689" s="7">
        <v>22</v>
      </c>
      <c r="T1689" s="7">
        <v>10</v>
      </c>
    </row>
    <row r="1690" spans="1:20" x14ac:dyDescent="0.25">
      <c r="A1690" s="6">
        <v>1689</v>
      </c>
      <c r="B1690" s="6" t="s">
        <v>5379</v>
      </c>
      <c r="C1690" s="6" t="s">
        <v>5380</v>
      </c>
      <c r="D1690" s="6" t="s">
        <v>5381</v>
      </c>
      <c r="E1690" s="6" t="str">
        <f t="shared" si="106"/>
        <v>Rickettsia amblyommii AaR/SC</v>
      </c>
      <c r="F1690" s="6" t="str">
        <f t="shared" si="107"/>
        <v xml:space="preserve">Rickettsia </v>
      </c>
      <c r="G1690" s="6" t="str">
        <f t="shared" si="108"/>
        <v xml:space="preserve">Rickettsia </v>
      </c>
      <c r="H1690" s="6" t="s">
        <v>5375</v>
      </c>
      <c r="I1690" t="str">
        <f t="shared" ref="I1690:I1753" si="109">IF(H1690="["," ",IF(H1690="'"," ",MID(H:H,FIND(" ",H:H,1)+1,20)))</f>
        <v>Rickettsia amblyommi</v>
      </c>
      <c r="J1690" t="s">
        <v>12</v>
      </c>
      <c r="K1690" t="s">
        <v>52</v>
      </c>
      <c r="L1690" t="s">
        <v>133</v>
      </c>
      <c r="M1690">
        <v>18.344000000000001</v>
      </c>
      <c r="N1690">
        <v>32.152200000000001</v>
      </c>
      <c r="O1690" s="7">
        <v>16</v>
      </c>
      <c r="P1690" t="s">
        <v>18</v>
      </c>
      <c r="Q1690" t="s">
        <v>18</v>
      </c>
      <c r="R1690" t="s">
        <v>18</v>
      </c>
      <c r="S1690" s="7">
        <v>20</v>
      </c>
      <c r="T1690" s="7">
        <v>4</v>
      </c>
    </row>
    <row r="1691" spans="1:20" x14ac:dyDescent="0.25">
      <c r="A1691" s="6">
        <v>1690</v>
      </c>
      <c r="B1691" s="6" t="s">
        <v>5383</v>
      </c>
      <c r="C1691" s="6" t="s">
        <v>5384</v>
      </c>
      <c r="D1691" s="6" t="s">
        <v>5385</v>
      </c>
      <c r="E1691" s="6" t="str">
        <f t="shared" si="106"/>
        <v>Rickettsia amblyommii str. AaR/SC</v>
      </c>
      <c r="F1691" s="6" t="str">
        <f t="shared" si="107"/>
        <v xml:space="preserve">Rickettsia </v>
      </c>
      <c r="G1691" s="6" t="str">
        <f t="shared" si="108"/>
        <v xml:space="preserve">Rickettsia </v>
      </c>
      <c r="H1691" s="6" t="s">
        <v>5382</v>
      </c>
      <c r="I1691" t="str">
        <f t="shared" si="109"/>
        <v>Rickettsia amblyommi</v>
      </c>
      <c r="J1691" t="s">
        <v>12</v>
      </c>
      <c r="K1691" t="s">
        <v>52</v>
      </c>
      <c r="L1691" t="s">
        <v>133</v>
      </c>
      <c r="M1691">
        <v>31.972000000000001</v>
      </c>
      <c r="N1691">
        <v>33.979700000000001</v>
      </c>
      <c r="O1691" s="7">
        <v>17</v>
      </c>
      <c r="P1691" t="s">
        <v>18</v>
      </c>
      <c r="Q1691" t="s">
        <v>18</v>
      </c>
      <c r="R1691" t="s">
        <v>18</v>
      </c>
      <c r="S1691" s="7">
        <v>22</v>
      </c>
      <c r="T1691" s="7">
        <v>5</v>
      </c>
    </row>
    <row r="1692" spans="1:20" x14ac:dyDescent="0.25">
      <c r="A1692" s="6">
        <v>1691</v>
      </c>
      <c r="B1692" s="6" t="s">
        <v>5387</v>
      </c>
      <c r="C1692" s="6" t="s">
        <v>5388</v>
      </c>
      <c r="D1692" s="6" t="s">
        <v>5389</v>
      </c>
      <c r="E1692" s="6" t="str">
        <f t="shared" si="106"/>
        <v>Rickettsia amblyommii str. GAT-30V</v>
      </c>
      <c r="F1692" s="6" t="str">
        <f t="shared" si="107"/>
        <v xml:space="preserve">Rickettsia </v>
      </c>
      <c r="G1692" s="6" t="str">
        <f t="shared" si="108"/>
        <v xml:space="preserve">Rickettsia </v>
      </c>
      <c r="H1692" s="6" t="s">
        <v>5386</v>
      </c>
      <c r="I1692" t="str">
        <f t="shared" si="109"/>
        <v>Rickettsia amblyommi</v>
      </c>
      <c r="J1692" t="s">
        <v>12</v>
      </c>
      <c r="K1692" t="s">
        <v>52</v>
      </c>
      <c r="L1692" t="s">
        <v>133</v>
      </c>
      <c r="M1692">
        <v>22.850999999999999</v>
      </c>
      <c r="N1692">
        <v>33.399000000000001</v>
      </c>
      <c r="O1692" s="7">
        <v>30</v>
      </c>
      <c r="P1692" t="s">
        <v>18</v>
      </c>
      <c r="Q1692" t="s">
        <v>18</v>
      </c>
      <c r="R1692" t="s">
        <v>18</v>
      </c>
      <c r="S1692" s="7">
        <v>36</v>
      </c>
      <c r="T1692" s="7">
        <v>6</v>
      </c>
    </row>
    <row r="1693" spans="1:20" x14ac:dyDescent="0.25">
      <c r="A1693" s="6">
        <v>1692</v>
      </c>
      <c r="B1693" s="6" t="s">
        <v>5390</v>
      </c>
      <c r="C1693" s="6" t="s">
        <v>5391</v>
      </c>
      <c r="D1693" s="6" t="s">
        <v>5392</v>
      </c>
      <c r="E1693" s="6" t="str">
        <f t="shared" si="106"/>
        <v>Rickettsia amblyommii str. GAT-30V</v>
      </c>
      <c r="F1693" s="6" t="str">
        <f t="shared" si="107"/>
        <v xml:space="preserve">Rickettsia </v>
      </c>
      <c r="G1693" s="6" t="str">
        <f t="shared" si="108"/>
        <v xml:space="preserve">Rickettsia </v>
      </c>
      <c r="H1693" s="6" t="s">
        <v>5386</v>
      </c>
      <c r="I1693" t="str">
        <f t="shared" si="109"/>
        <v>Rickettsia amblyommi</v>
      </c>
      <c r="J1693" t="s">
        <v>12</v>
      </c>
      <c r="K1693" t="s">
        <v>52</v>
      </c>
      <c r="L1693" t="s">
        <v>133</v>
      </c>
      <c r="M1693">
        <v>31.974</v>
      </c>
      <c r="N1693">
        <v>33.974499999999999</v>
      </c>
      <c r="O1693" s="7">
        <v>25</v>
      </c>
      <c r="P1693" t="s">
        <v>18</v>
      </c>
      <c r="Q1693" t="s">
        <v>18</v>
      </c>
      <c r="R1693" t="s">
        <v>18</v>
      </c>
      <c r="S1693" s="7">
        <v>36</v>
      </c>
      <c r="T1693" s="7">
        <v>11</v>
      </c>
    </row>
    <row r="1694" spans="1:20" x14ac:dyDescent="0.25">
      <c r="A1694" s="6">
        <v>1693</v>
      </c>
      <c r="B1694" s="6" t="s">
        <v>5393</v>
      </c>
      <c r="C1694" s="6" t="s">
        <v>5394</v>
      </c>
      <c r="D1694" s="6" t="s">
        <v>5395</v>
      </c>
      <c r="E1694" s="6" t="str">
        <f t="shared" si="106"/>
        <v>Rickettsia amblyommii str. GAT-30V</v>
      </c>
      <c r="F1694" s="6" t="str">
        <f t="shared" si="107"/>
        <v xml:space="preserve">Rickettsia </v>
      </c>
      <c r="G1694" s="6" t="str">
        <f t="shared" si="108"/>
        <v xml:space="preserve">Rickettsia </v>
      </c>
      <c r="H1694" s="6" t="s">
        <v>5386</v>
      </c>
      <c r="I1694" t="str">
        <f t="shared" si="109"/>
        <v>Rickettsia amblyommi</v>
      </c>
      <c r="J1694" t="s">
        <v>12</v>
      </c>
      <c r="K1694" t="s">
        <v>52</v>
      </c>
      <c r="L1694" t="s">
        <v>133</v>
      </c>
      <c r="M1694">
        <v>18.263000000000002</v>
      </c>
      <c r="N1694">
        <v>32.190800000000003</v>
      </c>
      <c r="O1694" s="7">
        <v>14</v>
      </c>
      <c r="P1694" t="s">
        <v>18</v>
      </c>
      <c r="Q1694" t="s">
        <v>18</v>
      </c>
      <c r="R1694" t="s">
        <v>18</v>
      </c>
      <c r="S1694" s="7">
        <v>18</v>
      </c>
      <c r="T1694" s="7">
        <v>4</v>
      </c>
    </row>
    <row r="1695" spans="1:20" x14ac:dyDescent="0.25">
      <c r="A1695" s="6">
        <v>1694</v>
      </c>
      <c r="B1695" s="6" t="s">
        <v>5397</v>
      </c>
      <c r="C1695" s="6" t="s">
        <v>5398</v>
      </c>
      <c r="D1695" s="6" t="s">
        <v>5399</v>
      </c>
      <c r="E1695" s="6" t="str">
        <f t="shared" si="106"/>
        <v>Riesia pediculicola USDA</v>
      </c>
      <c r="F1695" s="6" t="str">
        <f t="shared" si="107"/>
        <v xml:space="preserve">Riesia </v>
      </c>
      <c r="G1695" s="6" t="str">
        <f t="shared" si="108"/>
        <v xml:space="preserve">Riesia </v>
      </c>
      <c r="H1695" s="6" t="s">
        <v>5396</v>
      </c>
      <c r="I1695" t="str">
        <f t="shared" si="109"/>
        <v xml:space="preserve">Riesia pediculicola </v>
      </c>
      <c r="J1695" t="s">
        <v>12</v>
      </c>
      <c r="K1695" t="s">
        <v>52</v>
      </c>
      <c r="L1695" t="s">
        <v>53</v>
      </c>
      <c r="M1695">
        <v>7.7370000000000001</v>
      </c>
      <c r="N1695">
        <v>35.246200000000002</v>
      </c>
      <c r="O1695" s="7">
        <v>10</v>
      </c>
      <c r="P1695" t="s">
        <v>18</v>
      </c>
      <c r="Q1695" t="s">
        <v>18</v>
      </c>
      <c r="R1695" t="s">
        <v>18</v>
      </c>
      <c r="S1695" s="7">
        <v>10</v>
      </c>
      <c r="T1695" s="7" t="s">
        <v>18</v>
      </c>
    </row>
    <row r="1696" spans="1:20" x14ac:dyDescent="0.25">
      <c r="A1696" s="6">
        <v>1695</v>
      </c>
      <c r="B1696" s="6" t="s">
        <v>46</v>
      </c>
      <c r="C1696" s="6" t="s">
        <v>18</v>
      </c>
      <c r="D1696" s="6" t="s">
        <v>5401</v>
      </c>
      <c r="E1696" s="6" t="str">
        <f t="shared" si="106"/>
        <v>Sulfuricurvum sp. RIFRC-1</v>
      </c>
      <c r="F1696" s="6" t="str">
        <f t="shared" si="107"/>
        <v xml:space="preserve">Sulfuricurvum </v>
      </c>
      <c r="G1696" s="6" t="str">
        <f t="shared" si="108"/>
        <v xml:space="preserve">Sulfuricurvum </v>
      </c>
      <c r="H1696" s="6" t="s">
        <v>5400</v>
      </c>
      <c r="I1696" t="str">
        <f t="shared" si="109"/>
        <v>Sulfuricurvum sp. RI</v>
      </c>
      <c r="J1696" t="s">
        <v>12</v>
      </c>
      <c r="K1696" t="s">
        <v>52</v>
      </c>
      <c r="L1696" t="s">
        <v>1492</v>
      </c>
      <c r="M1696">
        <v>1.452</v>
      </c>
      <c r="N1696">
        <v>63.360900000000001</v>
      </c>
      <c r="O1696" s="7">
        <v>1</v>
      </c>
      <c r="P1696" t="s">
        <v>18</v>
      </c>
      <c r="Q1696" t="s">
        <v>18</v>
      </c>
      <c r="R1696" t="s">
        <v>18</v>
      </c>
      <c r="S1696" s="7">
        <v>1</v>
      </c>
      <c r="T1696" s="7" t="s">
        <v>18</v>
      </c>
    </row>
    <row r="1697" spans="1:20" x14ac:dyDescent="0.25">
      <c r="A1697" s="6">
        <v>1696</v>
      </c>
      <c r="B1697" s="6" t="s">
        <v>46</v>
      </c>
      <c r="C1697" s="6" t="s">
        <v>18</v>
      </c>
      <c r="D1697" s="6" t="s">
        <v>5403</v>
      </c>
      <c r="E1697" s="6" t="str">
        <f t="shared" si="106"/>
        <v>Tremblaya phenacola PAVE</v>
      </c>
      <c r="F1697" s="6" t="str">
        <f t="shared" si="107"/>
        <v xml:space="preserve">Tremblaya </v>
      </c>
      <c r="G1697" s="6" t="str">
        <f t="shared" si="108"/>
        <v xml:space="preserve">Tremblaya </v>
      </c>
      <c r="H1697" s="6" t="s">
        <v>5402</v>
      </c>
      <c r="I1697" t="str">
        <f t="shared" si="109"/>
        <v xml:space="preserve">Tremblaya phenacola </v>
      </c>
      <c r="J1697" t="s">
        <v>12</v>
      </c>
      <c r="K1697" t="s">
        <v>52</v>
      </c>
      <c r="L1697" t="s">
        <v>335</v>
      </c>
      <c r="M1697">
        <v>0.74399999999999999</v>
      </c>
      <c r="N1697">
        <v>42.204300000000003</v>
      </c>
      <c r="O1697" s="7">
        <v>2</v>
      </c>
      <c r="P1697" t="s">
        <v>18</v>
      </c>
      <c r="Q1697" t="s">
        <v>18</v>
      </c>
      <c r="R1697" t="s">
        <v>18</v>
      </c>
      <c r="S1697" s="7">
        <v>2</v>
      </c>
      <c r="T1697" s="7" t="s">
        <v>18</v>
      </c>
    </row>
    <row r="1698" spans="1:20" x14ac:dyDescent="0.25">
      <c r="A1698" s="6">
        <v>1697</v>
      </c>
      <c r="B1698" s="6" t="s">
        <v>5405</v>
      </c>
      <c r="C1698" s="6" t="s">
        <v>5406</v>
      </c>
      <c r="D1698" s="6" t="s">
        <v>5407</v>
      </c>
      <c r="E1698" s="6" t="str">
        <f t="shared" si="106"/>
        <v>Capnocytophaga canimorsus 7</v>
      </c>
      <c r="F1698" s="6" t="str">
        <f t="shared" si="107"/>
        <v xml:space="preserve">Capnocytophaga </v>
      </c>
      <c r="G1698" s="6" t="str">
        <f t="shared" si="108"/>
        <v xml:space="preserve">canimorsus </v>
      </c>
      <c r="H1698" s="6" t="s">
        <v>5404</v>
      </c>
      <c r="I1698" t="str">
        <f t="shared" si="109"/>
        <v>canimorsus 7</v>
      </c>
      <c r="J1698" t="s">
        <v>12</v>
      </c>
      <c r="K1698" t="s">
        <v>3192</v>
      </c>
      <c r="L1698" t="s">
        <v>3193</v>
      </c>
      <c r="M1698">
        <v>4.5789999999999997</v>
      </c>
      <c r="N1698">
        <v>31.142199999999999</v>
      </c>
      <c r="O1698" s="7">
        <v>4</v>
      </c>
      <c r="P1698" t="s">
        <v>18</v>
      </c>
      <c r="Q1698" t="s">
        <v>18</v>
      </c>
      <c r="R1698" t="s">
        <v>18</v>
      </c>
      <c r="S1698" s="7">
        <v>4</v>
      </c>
      <c r="T1698" s="7" t="s">
        <v>18</v>
      </c>
    </row>
    <row r="1699" spans="1:20" x14ac:dyDescent="0.25">
      <c r="A1699" s="6">
        <v>1698</v>
      </c>
      <c r="B1699" s="6" t="s">
        <v>5409</v>
      </c>
      <c r="C1699" s="6" t="s">
        <v>5410</v>
      </c>
      <c r="D1699" s="6" t="s">
        <v>5411</v>
      </c>
      <c r="E1699" s="6" t="str">
        <f t="shared" si="106"/>
        <v>Cardinium endosymbiont cEper1 of Encarsia pergandiella</v>
      </c>
      <c r="F1699" s="6" t="str">
        <f t="shared" si="107"/>
        <v xml:space="preserve">Cardinium </v>
      </c>
      <c r="G1699" s="6" t="str">
        <f t="shared" si="108"/>
        <v xml:space="preserve">endosymbiont </v>
      </c>
      <c r="H1699" s="6" t="s">
        <v>5408</v>
      </c>
      <c r="I1699" t="str">
        <f t="shared" si="109"/>
        <v xml:space="preserve">endosymbiont cEper1 </v>
      </c>
      <c r="J1699" t="s">
        <v>12</v>
      </c>
      <c r="K1699" t="s">
        <v>3192</v>
      </c>
      <c r="L1699" t="s">
        <v>3193</v>
      </c>
      <c r="M1699">
        <v>57.8</v>
      </c>
      <c r="N1699">
        <v>31.467099999999999</v>
      </c>
      <c r="O1699" s="7">
        <v>51</v>
      </c>
      <c r="P1699" t="s">
        <v>18</v>
      </c>
      <c r="Q1699" t="s">
        <v>18</v>
      </c>
      <c r="R1699" t="s">
        <v>18</v>
      </c>
      <c r="S1699" s="7">
        <v>54</v>
      </c>
      <c r="T1699" s="7">
        <v>3</v>
      </c>
    </row>
    <row r="1700" spans="1:20" x14ac:dyDescent="0.25">
      <c r="A1700" s="6">
        <v>1699</v>
      </c>
      <c r="B1700" s="6" t="s">
        <v>5413</v>
      </c>
      <c r="C1700" s="6" t="s">
        <v>5414</v>
      </c>
      <c r="D1700" s="6" t="s">
        <v>5415</v>
      </c>
      <c r="E1700" s="6" t="str">
        <f t="shared" si="106"/>
        <v>Carnobacterium sp. 17-4</v>
      </c>
      <c r="F1700" s="6" t="str">
        <f t="shared" si="107"/>
        <v xml:space="preserve">Carnobacterium </v>
      </c>
      <c r="G1700" s="6" t="str">
        <f t="shared" si="108"/>
        <v xml:space="preserve">sp. </v>
      </c>
      <c r="H1700" s="6" t="s">
        <v>5412</v>
      </c>
      <c r="I1700" t="str">
        <f t="shared" si="109"/>
        <v>sp. 17-4</v>
      </c>
      <c r="J1700" t="s">
        <v>12</v>
      </c>
      <c r="K1700" t="s">
        <v>33</v>
      </c>
      <c r="L1700" t="s">
        <v>1312</v>
      </c>
      <c r="M1700">
        <v>50.104999999999997</v>
      </c>
      <c r="N1700">
        <v>31.5318</v>
      </c>
      <c r="O1700" s="7">
        <v>51</v>
      </c>
      <c r="P1700" t="s">
        <v>18</v>
      </c>
      <c r="Q1700" t="s">
        <v>18</v>
      </c>
      <c r="R1700" t="s">
        <v>18</v>
      </c>
      <c r="S1700" s="7">
        <v>51</v>
      </c>
      <c r="T1700" s="7" t="s">
        <v>18</v>
      </c>
    </row>
    <row r="1701" spans="1:20" x14ac:dyDescent="0.25">
      <c r="A1701" s="6">
        <v>1700</v>
      </c>
      <c r="B1701" s="6" t="s">
        <v>5417</v>
      </c>
      <c r="C1701" s="6" t="s">
        <v>5418</v>
      </c>
      <c r="D1701" s="6" t="s">
        <v>5419</v>
      </c>
      <c r="E1701" s="6" t="str">
        <f t="shared" si="106"/>
        <v>Carnobacterium sp. WN1359</v>
      </c>
      <c r="F1701" s="6" t="str">
        <f t="shared" si="107"/>
        <v xml:space="preserve">Carnobacterium </v>
      </c>
      <c r="G1701" s="6" t="str">
        <f t="shared" si="108"/>
        <v xml:space="preserve">sp. </v>
      </c>
      <c r="H1701" s="6" t="s">
        <v>5416</v>
      </c>
      <c r="I1701" t="str">
        <f t="shared" si="109"/>
        <v>sp. WN1359</v>
      </c>
      <c r="J1701" t="s">
        <v>12</v>
      </c>
      <c r="K1701" t="s">
        <v>33</v>
      </c>
      <c r="L1701" t="s">
        <v>1312</v>
      </c>
      <c r="M1701">
        <v>12.654999999999999</v>
      </c>
      <c r="N1701">
        <v>36.9893</v>
      </c>
      <c r="O1701" s="7">
        <v>18</v>
      </c>
      <c r="P1701" t="s">
        <v>18</v>
      </c>
      <c r="Q1701" t="s">
        <v>18</v>
      </c>
      <c r="R1701" t="s">
        <v>18</v>
      </c>
      <c r="S1701" s="7">
        <v>18</v>
      </c>
      <c r="T1701" s="7" t="s">
        <v>18</v>
      </c>
    </row>
    <row r="1702" spans="1:20" x14ac:dyDescent="0.25">
      <c r="A1702" s="6">
        <v>1701</v>
      </c>
      <c r="B1702" s="6" t="s">
        <v>5420</v>
      </c>
      <c r="C1702" s="6" t="s">
        <v>5421</v>
      </c>
      <c r="D1702" s="6" t="s">
        <v>5422</v>
      </c>
      <c r="E1702" s="6" t="str">
        <f t="shared" si="106"/>
        <v>Carnobacterium sp. WN1359</v>
      </c>
      <c r="F1702" s="6" t="str">
        <f t="shared" si="107"/>
        <v xml:space="preserve">Carnobacterium </v>
      </c>
      <c r="G1702" s="6" t="str">
        <f t="shared" si="108"/>
        <v xml:space="preserve">sp. </v>
      </c>
      <c r="H1702" s="6" t="s">
        <v>5416</v>
      </c>
      <c r="I1702" t="str">
        <f t="shared" si="109"/>
        <v>sp. WN1359</v>
      </c>
      <c r="J1702" t="s">
        <v>12</v>
      </c>
      <c r="K1702" t="s">
        <v>33</v>
      </c>
      <c r="L1702" t="s">
        <v>1312</v>
      </c>
      <c r="M1702">
        <v>64.491</v>
      </c>
      <c r="N1702">
        <v>34.6188</v>
      </c>
      <c r="O1702" s="7">
        <v>59</v>
      </c>
      <c r="P1702" t="s">
        <v>18</v>
      </c>
      <c r="Q1702" t="s">
        <v>18</v>
      </c>
      <c r="R1702" t="s">
        <v>18</v>
      </c>
      <c r="S1702" s="7">
        <v>62</v>
      </c>
      <c r="T1702" s="7">
        <v>3</v>
      </c>
    </row>
    <row r="1703" spans="1:20" x14ac:dyDescent="0.25">
      <c r="A1703" s="6">
        <v>1702</v>
      </c>
      <c r="B1703" s="6" t="s">
        <v>5423</v>
      </c>
      <c r="C1703" s="6" t="s">
        <v>5424</v>
      </c>
      <c r="D1703" s="6" t="s">
        <v>5425</v>
      </c>
      <c r="E1703" s="6" t="str">
        <f t="shared" si="106"/>
        <v>Carnobacterium sp. WN1359</v>
      </c>
      <c r="F1703" s="6" t="str">
        <f t="shared" si="107"/>
        <v xml:space="preserve">Carnobacterium </v>
      </c>
      <c r="G1703" s="6" t="str">
        <f t="shared" si="108"/>
        <v xml:space="preserve">sp. </v>
      </c>
      <c r="H1703" s="6" t="s">
        <v>5416</v>
      </c>
      <c r="I1703" t="str">
        <f t="shared" si="109"/>
        <v>sp. WN1359</v>
      </c>
      <c r="J1703" t="s">
        <v>12</v>
      </c>
      <c r="K1703" t="s">
        <v>33</v>
      </c>
      <c r="L1703" t="s">
        <v>1312</v>
      </c>
      <c r="M1703">
        <v>47.067</v>
      </c>
      <c r="N1703">
        <v>32.305</v>
      </c>
      <c r="O1703" s="7">
        <v>44</v>
      </c>
      <c r="P1703" t="s">
        <v>18</v>
      </c>
      <c r="Q1703" t="s">
        <v>18</v>
      </c>
      <c r="R1703" t="s">
        <v>18</v>
      </c>
      <c r="S1703" s="7">
        <v>44</v>
      </c>
      <c r="T1703" s="7" t="s">
        <v>18</v>
      </c>
    </row>
    <row r="1704" spans="1:20" x14ac:dyDescent="0.25">
      <c r="A1704" s="6">
        <v>1703</v>
      </c>
      <c r="B1704" s="6" t="s">
        <v>5426</v>
      </c>
      <c r="C1704" s="6" t="s">
        <v>5427</v>
      </c>
      <c r="D1704" s="6" t="s">
        <v>5428</v>
      </c>
      <c r="E1704" s="6" t="str">
        <f t="shared" si="106"/>
        <v>Carnobacterium sp. WN1359</v>
      </c>
      <c r="F1704" s="6" t="str">
        <f t="shared" si="107"/>
        <v xml:space="preserve">Carnobacterium </v>
      </c>
      <c r="G1704" s="6" t="str">
        <f t="shared" si="108"/>
        <v xml:space="preserve">sp. </v>
      </c>
      <c r="H1704" s="6" t="s">
        <v>5416</v>
      </c>
      <c r="I1704" t="str">
        <f t="shared" si="109"/>
        <v>sp. WN1359</v>
      </c>
      <c r="J1704" t="s">
        <v>12</v>
      </c>
      <c r="K1704" t="s">
        <v>33</v>
      </c>
      <c r="L1704" t="s">
        <v>1312</v>
      </c>
      <c r="M1704">
        <v>9.6140000000000008</v>
      </c>
      <c r="N1704">
        <v>29.654699999999998</v>
      </c>
      <c r="O1704" s="7">
        <v>14</v>
      </c>
      <c r="P1704" t="s">
        <v>18</v>
      </c>
      <c r="Q1704" t="s">
        <v>18</v>
      </c>
      <c r="R1704" t="s">
        <v>18</v>
      </c>
      <c r="S1704" s="7">
        <v>14</v>
      </c>
      <c r="T1704" s="7" t="s">
        <v>18</v>
      </c>
    </row>
    <row r="1705" spans="1:20" x14ac:dyDescent="0.25">
      <c r="A1705" s="6">
        <v>1704</v>
      </c>
      <c r="B1705" s="6" t="s">
        <v>5429</v>
      </c>
      <c r="C1705" s="6" t="s">
        <v>5430</v>
      </c>
      <c r="D1705" s="6" t="s">
        <v>5431</v>
      </c>
      <c r="E1705" s="6" t="str">
        <f t="shared" si="106"/>
        <v>Carnobacterium sp. WN1359</v>
      </c>
      <c r="F1705" s="6" t="str">
        <f t="shared" si="107"/>
        <v xml:space="preserve">Carnobacterium </v>
      </c>
      <c r="G1705" s="6" t="str">
        <f t="shared" si="108"/>
        <v xml:space="preserve">sp. </v>
      </c>
      <c r="H1705" s="6" t="s">
        <v>5416</v>
      </c>
      <c r="I1705" t="str">
        <f t="shared" si="109"/>
        <v>sp. WN1359</v>
      </c>
      <c r="J1705" t="s">
        <v>12</v>
      </c>
      <c r="K1705" t="s">
        <v>33</v>
      </c>
      <c r="L1705" t="s">
        <v>1312</v>
      </c>
      <c r="M1705">
        <v>15.475</v>
      </c>
      <c r="N1705">
        <v>34.610700000000001</v>
      </c>
      <c r="O1705" s="7">
        <v>15</v>
      </c>
      <c r="P1705" t="s">
        <v>18</v>
      </c>
      <c r="Q1705" t="s">
        <v>18</v>
      </c>
      <c r="R1705" t="s">
        <v>18</v>
      </c>
      <c r="S1705" s="7">
        <v>16</v>
      </c>
      <c r="T1705" s="7">
        <v>1</v>
      </c>
    </row>
    <row r="1706" spans="1:20" x14ac:dyDescent="0.25">
      <c r="A1706" s="6">
        <v>1705</v>
      </c>
      <c r="B1706" s="6" t="s">
        <v>5433</v>
      </c>
      <c r="C1706" s="6" t="s">
        <v>18</v>
      </c>
      <c r="D1706" s="6" t="s">
        <v>5434</v>
      </c>
      <c r="E1706" s="6" t="str">
        <f t="shared" si="106"/>
        <v>Caulobacter henricii CB4</v>
      </c>
      <c r="F1706" s="6" t="str">
        <f t="shared" si="107"/>
        <v xml:space="preserve">Caulobacter </v>
      </c>
      <c r="G1706" s="6" t="str">
        <f t="shared" si="108"/>
        <v xml:space="preserve">henricii </v>
      </c>
      <c r="H1706" s="6" t="s">
        <v>5432</v>
      </c>
      <c r="I1706" t="str">
        <f t="shared" si="109"/>
        <v>henricii CB4</v>
      </c>
      <c r="J1706" t="s">
        <v>12</v>
      </c>
      <c r="K1706" t="s">
        <v>52</v>
      </c>
      <c r="L1706" t="s">
        <v>133</v>
      </c>
      <c r="M1706">
        <v>93.084000000000003</v>
      </c>
      <c r="N1706">
        <v>65.363500000000002</v>
      </c>
      <c r="O1706" s="7">
        <v>88</v>
      </c>
      <c r="P1706" t="s">
        <v>18</v>
      </c>
      <c r="Q1706" t="s">
        <v>18</v>
      </c>
      <c r="R1706" t="s">
        <v>18</v>
      </c>
      <c r="S1706" s="7">
        <v>91</v>
      </c>
      <c r="T1706" s="7">
        <v>3</v>
      </c>
    </row>
    <row r="1707" spans="1:20" x14ac:dyDescent="0.25">
      <c r="A1707" s="6">
        <v>1706</v>
      </c>
      <c r="B1707" s="6" t="s">
        <v>5436</v>
      </c>
      <c r="C1707" s="6" t="s">
        <v>5437</v>
      </c>
      <c r="D1707" s="6" t="s">
        <v>5438</v>
      </c>
      <c r="E1707" s="6" t="str">
        <f t="shared" si="106"/>
        <v>Caulobacter sp. K31</v>
      </c>
      <c r="F1707" s="6" t="str">
        <f t="shared" si="107"/>
        <v xml:space="preserve">Caulobacter </v>
      </c>
      <c r="G1707" s="6" t="str">
        <f t="shared" si="108"/>
        <v xml:space="preserve">sp. </v>
      </c>
      <c r="H1707" s="6" t="s">
        <v>5435</v>
      </c>
      <c r="I1707" t="str">
        <f t="shared" si="109"/>
        <v>sp. K31</v>
      </c>
      <c r="J1707" t="s">
        <v>12</v>
      </c>
      <c r="K1707" t="s">
        <v>52</v>
      </c>
      <c r="L1707" t="s">
        <v>133</v>
      </c>
      <c r="M1707">
        <v>233.649</v>
      </c>
      <c r="N1707">
        <v>67.002200000000002</v>
      </c>
      <c r="O1707" s="7">
        <v>206</v>
      </c>
      <c r="P1707" t="s">
        <v>18</v>
      </c>
      <c r="Q1707" t="s">
        <v>18</v>
      </c>
      <c r="R1707" t="s">
        <v>18</v>
      </c>
      <c r="S1707" s="7">
        <v>209</v>
      </c>
      <c r="T1707" s="7">
        <v>3</v>
      </c>
    </row>
    <row r="1708" spans="1:20" x14ac:dyDescent="0.25">
      <c r="A1708" s="6">
        <v>1707</v>
      </c>
      <c r="B1708" s="6" t="s">
        <v>5439</v>
      </c>
      <c r="C1708" s="6" t="s">
        <v>5440</v>
      </c>
      <c r="D1708" s="6" t="s">
        <v>5441</v>
      </c>
      <c r="E1708" s="6" t="str">
        <f t="shared" si="106"/>
        <v>Caulobacter sp. K31</v>
      </c>
      <c r="F1708" s="6" t="str">
        <f t="shared" si="107"/>
        <v xml:space="preserve">Caulobacter </v>
      </c>
      <c r="G1708" s="6" t="str">
        <f t="shared" si="108"/>
        <v xml:space="preserve">sp. </v>
      </c>
      <c r="H1708" s="6" t="s">
        <v>5435</v>
      </c>
      <c r="I1708" t="str">
        <f t="shared" si="109"/>
        <v>sp. K31</v>
      </c>
      <c r="J1708" t="s">
        <v>12</v>
      </c>
      <c r="K1708" t="s">
        <v>52</v>
      </c>
      <c r="L1708" t="s">
        <v>133</v>
      </c>
      <c r="M1708">
        <v>177.87799999999999</v>
      </c>
      <c r="N1708">
        <v>64.2654</v>
      </c>
      <c r="O1708" s="7">
        <v>153</v>
      </c>
      <c r="P1708" t="s">
        <v>18</v>
      </c>
      <c r="Q1708" t="s">
        <v>18</v>
      </c>
      <c r="R1708" t="s">
        <v>18</v>
      </c>
      <c r="S1708" s="7">
        <v>164</v>
      </c>
      <c r="T1708" s="7">
        <v>11</v>
      </c>
    </row>
    <row r="1709" spans="1:20" x14ac:dyDescent="0.25">
      <c r="A1709" s="6">
        <v>1708</v>
      </c>
      <c r="B1709" s="6" t="s">
        <v>5443</v>
      </c>
      <c r="C1709" s="6" t="s">
        <v>5444</v>
      </c>
      <c r="D1709" s="6" t="s">
        <v>5445</v>
      </c>
      <c r="E1709" s="6" t="str">
        <f t="shared" si="106"/>
        <v>Celeribacter indicus P73</v>
      </c>
      <c r="F1709" s="6" t="str">
        <f t="shared" si="107"/>
        <v xml:space="preserve">Celeribacter </v>
      </c>
      <c r="G1709" s="6" t="str">
        <f t="shared" si="108"/>
        <v xml:space="preserve">indicus </v>
      </c>
      <c r="H1709" s="6" t="s">
        <v>5442</v>
      </c>
      <c r="I1709" t="str">
        <f t="shared" si="109"/>
        <v>indicus P73</v>
      </c>
      <c r="J1709" t="s">
        <v>12</v>
      </c>
      <c r="K1709" t="s">
        <v>52</v>
      </c>
      <c r="L1709" t="s">
        <v>133</v>
      </c>
      <c r="M1709">
        <v>135.821</v>
      </c>
      <c r="N1709">
        <v>60.535600000000002</v>
      </c>
      <c r="O1709" s="7">
        <v>131</v>
      </c>
      <c r="P1709" t="s">
        <v>18</v>
      </c>
      <c r="Q1709" t="s">
        <v>18</v>
      </c>
      <c r="R1709" t="s">
        <v>18</v>
      </c>
      <c r="S1709" s="7">
        <v>133</v>
      </c>
      <c r="T1709" s="7">
        <v>2</v>
      </c>
    </row>
    <row r="1710" spans="1:20" x14ac:dyDescent="0.25">
      <c r="A1710" s="6">
        <v>1709</v>
      </c>
      <c r="B1710" s="6" t="s">
        <v>5446</v>
      </c>
      <c r="C1710" s="6" t="s">
        <v>5447</v>
      </c>
      <c r="D1710" s="6" t="s">
        <v>5448</v>
      </c>
      <c r="E1710" s="6" t="str">
        <f t="shared" si="106"/>
        <v>Celeribacter indicus P73</v>
      </c>
      <c r="F1710" s="6" t="str">
        <f t="shared" si="107"/>
        <v xml:space="preserve">Celeribacter </v>
      </c>
      <c r="G1710" s="6" t="str">
        <f t="shared" si="108"/>
        <v xml:space="preserve">indicus </v>
      </c>
      <c r="H1710" s="6" t="s">
        <v>5442</v>
      </c>
      <c r="I1710" t="str">
        <f t="shared" si="109"/>
        <v>indicus P73</v>
      </c>
      <c r="J1710" t="s">
        <v>12</v>
      </c>
      <c r="K1710" t="s">
        <v>52</v>
      </c>
      <c r="L1710" t="s">
        <v>133</v>
      </c>
      <c r="M1710">
        <v>19.262</v>
      </c>
      <c r="N1710">
        <v>59.121600000000001</v>
      </c>
      <c r="O1710" s="7">
        <v>20</v>
      </c>
      <c r="P1710" t="s">
        <v>18</v>
      </c>
      <c r="Q1710" t="s">
        <v>18</v>
      </c>
      <c r="R1710" t="s">
        <v>18</v>
      </c>
      <c r="S1710" s="7">
        <v>20</v>
      </c>
      <c r="T1710" s="7" t="s">
        <v>18</v>
      </c>
    </row>
    <row r="1711" spans="1:20" x14ac:dyDescent="0.25">
      <c r="A1711" s="6">
        <v>1710</v>
      </c>
      <c r="B1711" s="6" t="s">
        <v>5449</v>
      </c>
      <c r="C1711" s="6" t="s">
        <v>5450</v>
      </c>
      <c r="D1711" s="6" t="s">
        <v>5451</v>
      </c>
      <c r="E1711" s="6" t="str">
        <f t="shared" si="106"/>
        <v>Celeribacter indicus P73</v>
      </c>
      <c r="F1711" s="6" t="str">
        <f t="shared" si="107"/>
        <v xml:space="preserve">Celeribacter </v>
      </c>
      <c r="G1711" s="6" t="str">
        <f t="shared" si="108"/>
        <v xml:space="preserve">indicus </v>
      </c>
      <c r="H1711" s="6" t="s">
        <v>5442</v>
      </c>
      <c r="I1711" t="str">
        <f t="shared" si="109"/>
        <v>indicus P73</v>
      </c>
      <c r="J1711" t="s">
        <v>12</v>
      </c>
      <c r="K1711" t="s">
        <v>52</v>
      </c>
      <c r="L1711" t="s">
        <v>133</v>
      </c>
      <c r="M1711">
        <v>122.964</v>
      </c>
      <c r="N1711">
        <v>59.982599999999998</v>
      </c>
      <c r="O1711" s="7">
        <v>112</v>
      </c>
      <c r="P1711" t="s">
        <v>18</v>
      </c>
      <c r="Q1711" t="s">
        <v>18</v>
      </c>
      <c r="R1711" t="s">
        <v>18</v>
      </c>
      <c r="S1711" s="7">
        <v>118</v>
      </c>
      <c r="T1711" s="7">
        <v>6</v>
      </c>
    </row>
    <row r="1712" spans="1:20" x14ac:dyDescent="0.25">
      <c r="A1712" s="6">
        <v>1711</v>
      </c>
      <c r="B1712" s="6" t="s">
        <v>5452</v>
      </c>
      <c r="C1712" s="6" t="s">
        <v>5453</v>
      </c>
      <c r="D1712" s="6" t="s">
        <v>5454</v>
      </c>
      <c r="E1712" s="6" t="str">
        <f t="shared" si="106"/>
        <v>Celeribacter indicus P73</v>
      </c>
      <c r="F1712" s="6" t="str">
        <f t="shared" si="107"/>
        <v xml:space="preserve">Celeribacter </v>
      </c>
      <c r="G1712" s="6" t="str">
        <f t="shared" si="108"/>
        <v xml:space="preserve">indicus </v>
      </c>
      <c r="H1712" s="6" t="s">
        <v>5442</v>
      </c>
      <c r="I1712" t="str">
        <f t="shared" si="109"/>
        <v>indicus P73</v>
      </c>
      <c r="J1712" t="s">
        <v>12</v>
      </c>
      <c r="K1712" t="s">
        <v>52</v>
      </c>
      <c r="L1712" t="s">
        <v>133</v>
      </c>
      <c r="M1712">
        <v>155.18299999999999</v>
      </c>
      <c r="N1712">
        <v>68.126000000000005</v>
      </c>
      <c r="O1712" s="7">
        <v>131</v>
      </c>
      <c r="P1712" t="s">
        <v>18</v>
      </c>
      <c r="Q1712" t="s">
        <v>18</v>
      </c>
      <c r="R1712" t="s">
        <v>18</v>
      </c>
      <c r="S1712" s="7">
        <v>135</v>
      </c>
      <c r="T1712" s="7">
        <v>4</v>
      </c>
    </row>
    <row r="1713" spans="1:20" x14ac:dyDescent="0.25">
      <c r="A1713" s="6">
        <v>1712</v>
      </c>
      <c r="B1713" s="6" t="s">
        <v>5455</v>
      </c>
      <c r="C1713" s="6" t="s">
        <v>5456</v>
      </c>
      <c r="D1713" s="6" t="s">
        <v>5457</v>
      </c>
      <c r="E1713" s="6" t="str">
        <f t="shared" si="106"/>
        <v>Celeribacter indicus P73</v>
      </c>
      <c r="F1713" s="6" t="str">
        <f t="shared" si="107"/>
        <v xml:space="preserve">Celeribacter </v>
      </c>
      <c r="G1713" s="6" t="str">
        <f t="shared" si="108"/>
        <v xml:space="preserve">indicus </v>
      </c>
      <c r="H1713" s="6" t="s">
        <v>5442</v>
      </c>
      <c r="I1713" t="str">
        <f t="shared" si="109"/>
        <v>indicus P73</v>
      </c>
      <c r="J1713" t="s">
        <v>12</v>
      </c>
      <c r="K1713" t="s">
        <v>52</v>
      </c>
      <c r="L1713" t="s">
        <v>133</v>
      </c>
      <c r="M1713">
        <v>7.0529999999999999</v>
      </c>
      <c r="N1713">
        <v>59.662599999999998</v>
      </c>
      <c r="O1713" s="7">
        <v>8</v>
      </c>
      <c r="P1713" t="s">
        <v>18</v>
      </c>
      <c r="Q1713" t="s">
        <v>18</v>
      </c>
      <c r="R1713" t="s">
        <v>18</v>
      </c>
      <c r="S1713" s="7">
        <v>8</v>
      </c>
      <c r="T1713" s="7" t="s">
        <v>18</v>
      </c>
    </row>
    <row r="1714" spans="1:20" x14ac:dyDescent="0.25">
      <c r="A1714" s="6">
        <v>1713</v>
      </c>
      <c r="B1714" s="6" t="s">
        <v>5459</v>
      </c>
      <c r="C1714" s="6" t="s">
        <v>5460</v>
      </c>
      <c r="D1714" s="6" t="s">
        <v>5461</v>
      </c>
      <c r="E1714" s="6" t="str">
        <f t="shared" si="106"/>
        <v>Chamaesiphon minutus PCC 6605</v>
      </c>
      <c r="F1714" s="6" t="str">
        <f t="shared" si="107"/>
        <v xml:space="preserve">Chamaesiphon </v>
      </c>
      <c r="G1714" s="6" t="str">
        <f t="shared" si="108"/>
        <v xml:space="preserve">minutus </v>
      </c>
      <c r="H1714" s="6" t="s">
        <v>5458</v>
      </c>
      <c r="I1714" t="str">
        <f t="shared" si="109"/>
        <v>minutus PCC 6605</v>
      </c>
      <c r="J1714" t="s">
        <v>12</v>
      </c>
      <c r="K1714" t="s">
        <v>20</v>
      </c>
      <c r="L1714" t="s">
        <v>104</v>
      </c>
      <c r="M1714">
        <v>446.65100000000001</v>
      </c>
      <c r="N1714">
        <v>45.204000000000001</v>
      </c>
      <c r="O1714" s="7">
        <v>414</v>
      </c>
      <c r="P1714" t="s">
        <v>18</v>
      </c>
      <c r="Q1714" t="s">
        <v>18</v>
      </c>
      <c r="R1714" t="s">
        <v>18</v>
      </c>
      <c r="S1714" s="7">
        <v>422</v>
      </c>
      <c r="T1714" s="7">
        <v>8</v>
      </c>
    </row>
    <row r="1715" spans="1:20" x14ac:dyDescent="0.25">
      <c r="A1715" s="6">
        <v>1714</v>
      </c>
      <c r="B1715" s="6" t="s">
        <v>5462</v>
      </c>
      <c r="C1715" s="6" t="s">
        <v>5463</v>
      </c>
      <c r="D1715" s="6" t="s">
        <v>5464</v>
      </c>
      <c r="E1715" s="6" t="str">
        <f t="shared" si="106"/>
        <v>Chamaesiphon minutus PCC 6605</v>
      </c>
      <c r="F1715" s="6" t="str">
        <f t="shared" si="107"/>
        <v xml:space="preserve">Chamaesiphon </v>
      </c>
      <c r="G1715" s="6" t="str">
        <f t="shared" si="108"/>
        <v xml:space="preserve">minutus </v>
      </c>
      <c r="H1715" s="6" t="s">
        <v>5458</v>
      </c>
      <c r="I1715" t="str">
        <f t="shared" si="109"/>
        <v>minutus PCC 6605</v>
      </c>
      <c r="J1715" t="s">
        <v>12</v>
      </c>
      <c r="K1715" t="s">
        <v>20</v>
      </c>
      <c r="L1715" t="s">
        <v>104</v>
      </c>
      <c r="M1715">
        <v>31.018999999999998</v>
      </c>
      <c r="N1715">
        <v>40.981299999999997</v>
      </c>
      <c r="O1715" s="7">
        <v>24</v>
      </c>
      <c r="P1715" t="s">
        <v>18</v>
      </c>
      <c r="Q1715" t="s">
        <v>18</v>
      </c>
      <c r="R1715" t="s">
        <v>18</v>
      </c>
      <c r="S1715" s="7">
        <v>25</v>
      </c>
      <c r="T1715" s="7">
        <v>1</v>
      </c>
    </row>
    <row r="1716" spans="1:20" x14ac:dyDescent="0.25">
      <c r="A1716" s="6">
        <v>1715</v>
      </c>
      <c r="B1716" s="6">
        <v>1</v>
      </c>
      <c r="C1716" s="6" t="s">
        <v>5466</v>
      </c>
      <c r="D1716" s="6" t="s">
        <v>5467</v>
      </c>
      <c r="E1716" s="6" t="str">
        <f t="shared" si="106"/>
        <v>Chelativorans sp. BNC1</v>
      </c>
      <c r="F1716" s="6" t="str">
        <f t="shared" si="107"/>
        <v xml:space="preserve">Chelativorans </v>
      </c>
      <c r="G1716" s="6" t="str">
        <f t="shared" si="108"/>
        <v xml:space="preserve">sp. </v>
      </c>
      <c r="H1716" s="6" t="s">
        <v>5465</v>
      </c>
      <c r="I1716" t="str">
        <f t="shared" si="109"/>
        <v>sp. BNC1</v>
      </c>
      <c r="J1716" t="s">
        <v>12</v>
      </c>
      <c r="K1716" t="s">
        <v>52</v>
      </c>
      <c r="L1716" t="s">
        <v>133</v>
      </c>
      <c r="M1716">
        <v>343.93099999999998</v>
      </c>
      <c r="N1716">
        <v>61.735900000000001</v>
      </c>
      <c r="O1716" s="7">
        <v>314</v>
      </c>
      <c r="P1716" t="s">
        <v>18</v>
      </c>
      <c r="Q1716">
        <v>1</v>
      </c>
      <c r="R1716" t="s">
        <v>18</v>
      </c>
      <c r="S1716" s="7">
        <v>334</v>
      </c>
      <c r="T1716" s="7">
        <v>19</v>
      </c>
    </row>
    <row r="1717" spans="1:20" x14ac:dyDescent="0.25">
      <c r="A1717" s="6">
        <v>1716</v>
      </c>
      <c r="B1717" s="6">
        <v>2</v>
      </c>
      <c r="C1717" s="6" t="s">
        <v>5468</v>
      </c>
      <c r="D1717" s="6" t="s">
        <v>5469</v>
      </c>
      <c r="E1717" s="6" t="str">
        <f t="shared" si="106"/>
        <v>Chelativorans sp. BNC1</v>
      </c>
      <c r="F1717" s="6" t="str">
        <f t="shared" si="107"/>
        <v xml:space="preserve">Chelativorans </v>
      </c>
      <c r="G1717" s="6" t="str">
        <f t="shared" si="108"/>
        <v xml:space="preserve">sp. </v>
      </c>
      <c r="H1717" s="6" t="s">
        <v>5465</v>
      </c>
      <c r="I1717" t="str">
        <f t="shared" si="109"/>
        <v>sp. BNC1</v>
      </c>
      <c r="J1717" t="s">
        <v>12</v>
      </c>
      <c r="K1717" t="s">
        <v>52</v>
      </c>
      <c r="L1717" t="s">
        <v>133</v>
      </c>
      <c r="M1717">
        <v>131.24700000000001</v>
      </c>
      <c r="N1717">
        <v>60.213200000000001</v>
      </c>
      <c r="O1717" s="7">
        <v>115</v>
      </c>
      <c r="P1717" t="s">
        <v>18</v>
      </c>
      <c r="Q1717" t="s">
        <v>18</v>
      </c>
      <c r="R1717" t="s">
        <v>18</v>
      </c>
      <c r="S1717" s="7">
        <v>119</v>
      </c>
      <c r="T1717" s="7">
        <v>4</v>
      </c>
    </row>
    <row r="1718" spans="1:20" x14ac:dyDescent="0.25">
      <c r="A1718" s="6">
        <v>1717</v>
      </c>
      <c r="B1718" s="6">
        <v>3</v>
      </c>
      <c r="C1718" s="6" t="s">
        <v>5470</v>
      </c>
      <c r="D1718" s="6" t="s">
        <v>5471</v>
      </c>
      <c r="E1718" s="6" t="str">
        <f t="shared" si="106"/>
        <v>Chelativorans sp. BNC1</v>
      </c>
      <c r="F1718" s="6" t="str">
        <f t="shared" si="107"/>
        <v xml:space="preserve">Chelativorans </v>
      </c>
      <c r="G1718" s="6" t="str">
        <f t="shared" si="108"/>
        <v xml:space="preserve">sp. </v>
      </c>
      <c r="H1718" s="6" t="s">
        <v>5465</v>
      </c>
      <c r="I1718" t="str">
        <f t="shared" si="109"/>
        <v>sp. BNC1</v>
      </c>
      <c r="J1718" t="s">
        <v>12</v>
      </c>
      <c r="K1718" t="s">
        <v>52</v>
      </c>
      <c r="L1718" t="s">
        <v>133</v>
      </c>
      <c r="M1718">
        <v>47.561</v>
      </c>
      <c r="N1718">
        <v>61.529400000000003</v>
      </c>
      <c r="O1718" s="7">
        <v>47</v>
      </c>
      <c r="P1718" t="s">
        <v>18</v>
      </c>
      <c r="Q1718" t="s">
        <v>18</v>
      </c>
      <c r="R1718" t="s">
        <v>18</v>
      </c>
      <c r="S1718" s="7">
        <v>49</v>
      </c>
      <c r="T1718" s="7">
        <v>2</v>
      </c>
    </row>
    <row r="1719" spans="1:20" x14ac:dyDescent="0.25">
      <c r="A1719" s="6">
        <v>1718</v>
      </c>
      <c r="B1719" s="6" t="s">
        <v>5473</v>
      </c>
      <c r="C1719" s="6" t="s">
        <v>5474</v>
      </c>
      <c r="D1719" s="6" t="s">
        <v>5475</v>
      </c>
      <c r="E1719" s="6" t="str">
        <f t="shared" si="106"/>
        <v>Chelatococcus sp. CO-6</v>
      </c>
      <c r="F1719" s="6" t="str">
        <f t="shared" si="107"/>
        <v xml:space="preserve">Chelatococcus </v>
      </c>
      <c r="G1719" s="6" t="str">
        <f t="shared" si="108"/>
        <v xml:space="preserve">sp. </v>
      </c>
      <c r="H1719" s="6" t="s">
        <v>5472</v>
      </c>
      <c r="I1719" t="str">
        <f t="shared" si="109"/>
        <v>sp. CO-6</v>
      </c>
      <c r="J1719" t="s">
        <v>12</v>
      </c>
      <c r="K1719" t="s">
        <v>52</v>
      </c>
      <c r="L1719" t="s">
        <v>133</v>
      </c>
      <c r="M1719">
        <v>849.68799999999999</v>
      </c>
      <c r="N1719">
        <v>68.992000000000004</v>
      </c>
      <c r="O1719" s="7">
        <v>766</v>
      </c>
      <c r="P1719" t="s">
        <v>18</v>
      </c>
      <c r="Q1719" t="s">
        <v>18</v>
      </c>
      <c r="R1719" t="s">
        <v>18</v>
      </c>
      <c r="S1719" s="7">
        <v>787</v>
      </c>
      <c r="T1719" s="7">
        <v>21</v>
      </c>
    </row>
    <row r="1720" spans="1:20" x14ac:dyDescent="0.25">
      <c r="A1720" s="6">
        <v>1719</v>
      </c>
      <c r="B1720" s="6" t="s">
        <v>5477</v>
      </c>
      <c r="C1720" s="6" t="s">
        <v>5478</v>
      </c>
      <c r="D1720" s="6" t="s">
        <v>5479</v>
      </c>
      <c r="E1720" s="6" t="str">
        <f t="shared" si="106"/>
        <v>Chinaberry witches'-broom phytoplasma</v>
      </c>
      <c r="F1720" s="6" t="str">
        <f t="shared" si="107"/>
        <v xml:space="preserve">Chinaberry </v>
      </c>
      <c r="G1720" s="6" t="str">
        <f t="shared" si="108"/>
        <v xml:space="preserve">witches'-broom </v>
      </c>
      <c r="H1720" s="6" t="s">
        <v>5476</v>
      </c>
      <c r="I1720" t="str">
        <f t="shared" si="109"/>
        <v>witches'-broom phyto</v>
      </c>
      <c r="J1720" t="s">
        <v>12</v>
      </c>
      <c r="K1720" t="s">
        <v>13</v>
      </c>
      <c r="L1720" t="s">
        <v>14</v>
      </c>
      <c r="M1720">
        <v>4.4459999999999997</v>
      </c>
      <c r="N1720">
        <v>26.495699999999999</v>
      </c>
      <c r="O1720" s="7">
        <v>6</v>
      </c>
      <c r="P1720" t="s">
        <v>18</v>
      </c>
      <c r="Q1720" t="s">
        <v>18</v>
      </c>
      <c r="R1720" t="s">
        <v>18</v>
      </c>
      <c r="S1720" s="7">
        <v>6</v>
      </c>
      <c r="T1720" s="7" t="s">
        <v>18</v>
      </c>
    </row>
    <row r="1721" spans="1:20" x14ac:dyDescent="0.25">
      <c r="A1721" s="6">
        <v>1720</v>
      </c>
      <c r="B1721" s="6" t="s">
        <v>5483</v>
      </c>
      <c r="C1721" s="6" t="s">
        <v>5484</v>
      </c>
      <c r="D1721" s="6" t="s">
        <v>5485</v>
      </c>
      <c r="E1721" s="6" t="str">
        <f t="shared" si="106"/>
        <v>Chlamydia avium 10DC88</v>
      </c>
      <c r="F1721" s="6" t="str">
        <f t="shared" si="107"/>
        <v xml:space="preserve">Chlamydia </v>
      </c>
      <c r="G1721" s="6" t="str">
        <f t="shared" si="108"/>
        <v xml:space="preserve">avium </v>
      </c>
      <c r="H1721" s="6" t="s">
        <v>5480</v>
      </c>
      <c r="I1721" t="str">
        <f t="shared" si="109"/>
        <v>avium 10DC88</v>
      </c>
      <c r="J1721" t="s">
        <v>12</v>
      </c>
      <c r="K1721" t="s">
        <v>5481</v>
      </c>
      <c r="L1721" t="s">
        <v>5482</v>
      </c>
      <c r="M1721">
        <v>7.0990000000000002</v>
      </c>
      <c r="N1721">
        <v>31.215699999999998</v>
      </c>
      <c r="O1721" s="7">
        <v>5</v>
      </c>
      <c r="P1721" t="s">
        <v>18</v>
      </c>
      <c r="Q1721" t="s">
        <v>18</v>
      </c>
      <c r="R1721" t="s">
        <v>18</v>
      </c>
      <c r="S1721" s="7">
        <v>7</v>
      </c>
      <c r="T1721" s="7">
        <v>2</v>
      </c>
    </row>
    <row r="1722" spans="1:20" x14ac:dyDescent="0.25">
      <c r="A1722" s="6">
        <v>1721</v>
      </c>
      <c r="B1722" s="6" t="s">
        <v>5487</v>
      </c>
      <c r="C1722" s="6" t="s">
        <v>5488</v>
      </c>
      <c r="D1722" s="6" t="s">
        <v>5489</v>
      </c>
      <c r="E1722" s="6" t="str">
        <f t="shared" si="106"/>
        <v>Chlamydia muridarum str. Nigg</v>
      </c>
      <c r="F1722" s="6" t="str">
        <f t="shared" si="107"/>
        <v xml:space="preserve">Chlamydia </v>
      </c>
      <c r="G1722" s="6" t="str">
        <f t="shared" si="108"/>
        <v xml:space="preserve">muridarum </v>
      </c>
      <c r="H1722" s="6" t="s">
        <v>5486</v>
      </c>
      <c r="I1722" t="str">
        <f t="shared" si="109"/>
        <v>muridarum str. Nigg</v>
      </c>
      <c r="J1722" t="s">
        <v>12</v>
      </c>
      <c r="K1722" t="s">
        <v>5481</v>
      </c>
      <c r="L1722" t="s">
        <v>5482</v>
      </c>
      <c r="M1722">
        <v>7.5010000000000003</v>
      </c>
      <c r="N1722">
        <v>35.715200000000003</v>
      </c>
      <c r="O1722" s="7">
        <v>8</v>
      </c>
      <c r="P1722" t="s">
        <v>18</v>
      </c>
      <c r="Q1722" t="s">
        <v>18</v>
      </c>
      <c r="R1722" t="s">
        <v>18</v>
      </c>
      <c r="S1722" s="7">
        <v>8</v>
      </c>
      <c r="T1722" s="7" t="s">
        <v>18</v>
      </c>
    </row>
    <row r="1723" spans="1:20" x14ac:dyDescent="0.25">
      <c r="A1723" s="6">
        <v>1722</v>
      </c>
      <c r="B1723" s="6" t="s">
        <v>5491</v>
      </c>
      <c r="C1723" s="6" t="s">
        <v>18</v>
      </c>
      <c r="D1723" s="6" t="s">
        <v>5492</v>
      </c>
      <c r="E1723" s="6" t="str">
        <f t="shared" si="106"/>
        <v>Chlamydia pneumoniae B21</v>
      </c>
      <c r="F1723" s="6" t="str">
        <f t="shared" si="107"/>
        <v xml:space="preserve">Chlamydia </v>
      </c>
      <c r="G1723" s="6" t="str">
        <f t="shared" si="108"/>
        <v xml:space="preserve">pneumoniae </v>
      </c>
      <c r="H1723" s="6" t="s">
        <v>5490</v>
      </c>
      <c r="I1723" t="str">
        <f t="shared" si="109"/>
        <v>pneumoniae B21</v>
      </c>
      <c r="J1723" t="s">
        <v>12</v>
      </c>
      <c r="K1723" t="s">
        <v>5481</v>
      </c>
      <c r="L1723" t="s">
        <v>5482</v>
      </c>
      <c r="M1723">
        <v>7.5330000000000004</v>
      </c>
      <c r="N1723">
        <v>33.014699999999998</v>
      </c>
      <c r="O1723" s="7">
        <v>8</v>
      </c>
      <c r="P1723" t="s">
        <v>18</v>
      </c>
      <c r="Q1723" t="s">
        <v>18</v>
      </c>
      <c r="R1723" t="s">
        <v>18</v>
      </c>
      <c r="S1723" s="7">
        <v>8</v>
      </c>
      <c r="T1723" s="7" t="s">
        <v>18</v>
      </c>
    </row>
    <row r="1724" spans="1:20" x14ac:dyDescent="0.25">
      <c r="A1724" s="6">
        <v>1723</v>
      </c>
      <c r="B1724" s="6" t="s">
        <v>5494</v>
      </c>
      <c r="C1724" s="6" t="s">
        <v>5495</v>
      </c>
      <c r="D1724" s="6" t="s">
        <v>5496</v>
      </c>
      <c r="E1724" s="6" t="str">
        <f t="shared" si="106"/>
        <v>Chlamydia psittaci</v>
      </c>
      <c r="F1724" s="6" t="str">
        <f t="shared" si="107"/>
        <v xml:space="preserve">Chlamydia </v>
      </c>
      <c r="G1724" s="6" t="str">
        <f t="shared" si="108"/>
        <v>psittaci</v>
      </c>
      <c r="H1724" s="6" t="s">
        <v>5493</v>
      </c>
      <c r="I1724" t="str">
        <f t="shared" si="109"/>
        <v>psittaci</v>
      </c>
      <c r="J1724" t="s">
        <v>12</v>
      </c>
      <c r="K1724" t="s">
        <v>5481</v>
      </c>
      <c r="L1724" t="s">
        <v>5482</v>
      </c>
      <c r="M1724">
        <v>7.5529999999999999</v>
      </c>
      <c r="N1724">
        <v>32.940600000000003</v>
      </c>
      <c r="O1724" s="7">
        <v>10</v>
      </c>
      <c r="P1724" t="s">
        <v>18</v>
      </c>
      <c r="Q1724" t="s">
        <v>18</v>
      </c>
      <c r="R1724" t="s">
        <v>18</v>
      </c>
      <c r="S1724" s="7">
        <v>10</v>
      </c>
      <c r="T1724" s="7" t="s">
        <v>18</v>
      </c>
    </row>
    <row r="1725" spans="1:20" x14ac:dyDescent="0.25">
      <c r="A1725" s="6">
        <v>1724</v>
      </c>
      <c r="B1725" s="6" t="s">
        <v>5498</v>
      </c>
      <c r="C1725" s="6" t="s">
        <v>5499</v>
      </c>
      <c r="D1725" s="6" t="s">
        <v>5500</v>
      </c>
      <c r="E1725" s="6" t="str">
        <f t="shared" si="106"/>
        <v>Chlamydia psittaci 01DC12</v>
      </c>
      <c r="F1725" s="6" t="str">
        <f t="shared" si="107"/>
        <v xml:space="preserve">Chlamydia </v>
      </c>
      <c r="G1725" s="6" t="str">
        <f t="shared" si="108"/>
        <v xml:space="preserve">psittaci </v>
      </c>
      <c r="H1725" s="6" t="s">
        <v>5497</v>
      </c>
      <c r="I1725" t="str">
        <f t="shared" si="109"/>
        <v>psittaci 01DC12</v>
      </c>
      <c r="J1725" t="s">
        <v>12</v>
      </c>
      <c r="K1725" t="s">
        <v>5481</v>
      </c>
      <c r="L1725" t="s">
        <v>5482</v>
      </c>
      <c r="M1725">
        <v>7.5529999999999999</v>
      </c>
      <c r="N1725">
        <v>32.8611</v>
      </c>
      <c r="O1725" s="7">
        <v>8</v>
      </c>
      <c r="P1725" t="s">
        <v>18</v>
      </c>
      <c r="Q1725" t="s">
        <v>18</v>
      </c>
      <c r="R1725" t="s">
        <v>18</v>
      </c>
      <c r="S1725" s="7">
        <v>8</v>
      </c>
      <c r="T1725" s="7" t="s">
        <v>18</v>
      </c>
    </row>
    <row r="1726" spans="1:20" x14ac:dyDescent="0.25">
      <c r="A1726" s="6">
        <v>1725</v>
      </c>
      <c r="B1726" s="6" t="s">
        <v>5502</v>
      </c>
      <c r="C1726" s="6" t="s">
        <v>5503</v>
      </c>
      <c r="D1726" s="6" t="s">
        <v>5504</v>
      </c>
      <c r="E1726" s="6" t="str">
        <f t="shared" si="106"/>
        <v>Chlamydia psittaci 6BC</v>
      </c>
      <c r="F1726" s="6" t="str">
        <f t="shared" si="107"/>
        <v xml:space="preserve">Chlamydia </v>
      </c>
      <c r="G1726" s="6" t="str">
        <f t="shared" si="108"/>
        <v xml:space="preserve">psittaci </v>
      </c>
      <c r="H1726" s="6" t="s">
        <v>5501</v>
      </c>
      <c r="I1726" t="str">
        <f t="shared" si="109"/>
        <v>psittaci 6BC</v>
      </c>
      <c r="J1726" t="s">
        <v>12</v>
      </c>
      <c r="K1726" t="s">
        <v>5481</v>
      </c>
      <c r="L1726" t="s">
        <v>5482</v>
      </c>
      <c r="M1726">
        <v>7.5529999999999999</v>
      </c>
      <c r="N1726">
        <v>32.887599999999999</v>
      </c>
      <c r="O1726" s="7">
        <v>8</v>
      </c>
      <c r="P1726" t="s">
        <v>18</v>
      </c>
      <c r="Q1726" t="s">
        <v>18</v>
      </c>
      <c r="R1726" t="s">
        <v>18</v>
      </c>
      <c r="S1726" s="7">
        <v>8</v>
      </c>
      <c r="T1726" s="7" t="s">
        <v>18</v>
      </c>
    </row>
    <row r="1727" spans="1:20" x14ac:dyDescent="0.25">
      <c r="A1727" s="6">
        <v>1726</v>
      </c>
      <c r="B1727" s="6" t="s">
        <v>5505</v>
      </c>
      <c r="C1727" s="6" t="s">
        <v>5506</v>
      </c>
      <c r="D1727" s="6" t="s">
        <v>5507</v>
      </c>
      <c r="E1727" s="6" t="str">
        <f t="shared" si="106"/>
        <v>Chlamydia psittaci 6BC</v>
      </c>
      <c r="F1727" s="6" t="str">
        <f t="shared" si="107"/>
        <v xml:space="preserve">Chlamydia </v>
      </c>
      <c r="G1727" s="6" t="str">
        <f t="shared" si="108"/>
        <v xml:space="preserve">psittaci </v>
      </c>
      <c r="H1727" s="6" t="s">
        <v>5501</v>
      </c>
      <c r="I1727" t="str">
        <f t="shared" si="109"/>
        <v>psittaci 6BC</v>
      </c>
      <c r="J1727" t="s">
        <v>12</v>
      </c>
      <c r="K1727" t="s">
        <v>5481</v>
      </c>
      <c r="L1727" t="s">
        <v>5482</v>
      </c>
      <c r="M1727">
        <v>7.5529999999999999</v>
      </c>
      <c r="N1727">
        <v>32.887599999999999</v>
      </c>
      <c r="O1727" s="7">
        <v>8</v>
      </c>
      <c r="P1727" t="s">
        <v>18</v>
      </c>
      <c r="Q1727" t="s">
        <v>18</v>
      </c>
      <c r="R1727" t="s">
        <v>18</v>
      </c>
      <c r="S1727" s="7">
        <v>8</v>
      </c>
      <c r="T1727" s="7" t="s">
        <v>18</v>
      </c>
    </row>
    <row r="1728" spans="1:20" x14ac:dyDescent="0.25">
      <c r="A1728" s="6">
        <v>1727</v>
      </c>
      <c r="B1728" s="6" t="s">
        <v>5509</v>
      </c>
      <c r="C1728" s="6" t="s">
        <v>5510</v>
      </c>
      <c r="D1728" s="6" t="s">
        <v>5511</v>
      </c>
      <c r="E1728" s="6" t="str">
        <f t="shared" si="106"/>
        <v>Chlamydia psittaci 84/55</v>
      </c>
      <c r="F1728" s="6" t="str">
        <f t="shared" si="107"/>
        <v xml:space="preserve">Chlamydia </v>
      </c>
      <c r="G1728" s="6" t="str">
        <f t="shared" si="108"/>
        <v xml:space="preserve">psittaci </v>
      </c>
      <c r="H1728" s="6" t="s">
        <v>5508</v>
      </c>
      <c r="I1728" t="str">
        <f t="shared" si="109"/>
        <v>psittaci 84/55</v>
      </c>
      <c r="J1728" t="s">
        <v>12</v>
      </c>
      <c r="K1728" t="s">
        <v>5481</v>
      </c>
      <c r="L1728" t="s">
        <v>5482</v>
      </c>
      <c r="M1728">
        <v>7.4870000000000001</v>
      </c>
      <c r="N1728">
        <v>32.816899999999997</v>
      </c>
      <c r="O1728" s="7">
        <v>8</v>
      </c>
      <c r="P1728" t="s">
        <v>18</v>
      </c>
      <c r="Q1728" t="s">
        <v>18</v>
      </c>
      <c r="R1728" t="s">
        <v>18</v>
      </c>
      <c r="S1728" s="7">
        <v>8</v>
      </c>
      <c r="T1728" s="7" t="s">
        <v>18</v>
      </c>
    </row>
    <row r="1729" spans="1:20" x14ac:dyDescent="0.25">
      <c r="A1729" s="6">
        <v>1728</v>
      </c>
      <c r="B1729" s="6" t="s">
        <v>5513</v>
      </c>
      <c r="C1729" s="6" t="s">
        <v>5514</v>
      </c>
      <c r="D1729" s="6" t="s">
        <v>5515</v>
      </c>
      <c r="E1729" s="6" t="str">
        <f t="shared" si="106"/>
        <v>Chlamydia psittaci CP3</v>
      </c>
      <c r="F1729" s="6" t="str">
        <f t="shared" si="107"/>
        <v xml:space="preserve">Chlamydia </v>
      </c>
      <c r="G1729" s="6" t="str">
        <f t="shared" si="108"/>
        <v xml:space="preserve">psittaci </v>
      </c>
      <c r="H1729" s="6" t="s">
        <v>5512</v>
      </c>
      <c r="I1729" t="str">
        <f t="shared" si="109"/>
        <v>psittaci CP3</v>
      </c>
      <c r="J1729" t="s">
        <v>12</v>
      </c>
      <c r="K1729" t="s">
        <v>5481</v>
      </c>
      <c r="L1729" t="s">
        <v>5482</v>
      </c>
      <c r="M1729">
        <v>7.5519999999999996</v>
      </c>
      <c r="N1729">
        <v>32.878700000000002</v>
      </c>
      <c r="O1729" s="7">
        <v>8</v>
      </c>
      <c r="P1729" t="s">
        <v>18</v>
      </c>
      <c r="Q1729" t="s">
        <v>18</v>
      </c>
      <c r="R1729" t="s">
        <v>18</v>
      </c>
      <c r="S1729" s="7">
        <v>8</v>
      </c>
      <c r="T1729" s="7" t="s">
        <v>18</v>
      </c>
    </row>
    <row r="1730" spans="1:20" x14ac:dyDescent="0.25">
      <c r="A1730" s="6">
        <v>1729</v>
      </c>
      <c r="B1730" s="6" t="s">
        <v>46</v>
      </c>
      <c r="C1730" s="6" t="s">
        <v>18</v>
      </c>
      <c r="D1730" s="6" t="s">
        <v>5516</v>
      </c>
      <c r="E1730" s="6" t="str">
        <f t="shared" si="106"/>
        <v>Chlamydia psittaci CP3</v>
      </c>
      <c r="F1730" s="6" t="str">
        <f t="shared" si="107"/>
        <v xml:space="preserve">Chlamydia </v>
      </c>
      <c r="G1730" s="6" t="str">
        <f t="shared" si="108"/>
        <v xml:space="preserve">psittaci </v>
      </c>
      <c r="H1730" s="6" t="s">
        <v>5512</v>
      </c>
      <c r="I1730" t="str">
        <f t="shared" si="109"/>
        <v>psittaci CP3</v>
      </c>
      <c r="J1730" t="s">
        <v>12</v>
      </c>
      <c r="K1730" t="s">
        <v>5481</v>
      </c>
      <c r="L1730" t="s">
        <v>5482</v>
      </c>
      <c r="M1730">
        <v>7.5529999999999999</v>
      </c>
      <c r="N1730">
        <v>32.874400000000001</v>
      </c>
      <c r="O1730" s="7">
        <v>7</v>
      </c>
      <c r="P1730" t="s">
        <v>18</v>
      </c>
      <c r="Q1730" t="s">
        <v>18</v>
      </c>
      <c r="R1730" t="s">
        <v>18</v>
      </c>
      <c r="S1730" s="7">
        <v>7</v>
      </c>
      <c r="T1730" s="7" t="s">
        <v>18</v>
      </c>
    </row>
    <row r="1731" spans="1:20" x14ac:dyDescent="0.25">
      <c r="A1731" s="6">
        <v>1730</v>
      </c>
      <c r="B1731" s="6" t="s">
        <v>46</v>
      </c>
      <c r="C1731" s="6" t="s">
        <v>18</v>
      </c>
      <c r="D1731" s="6" t="s">
        <v>5518</v>
      </c>
      <c r="E1731" s="6" t="str">
        <f t="shared" ref="E1731:E1794" si="110">IF(IFERROR(SEARCH("'",H1731,1)=1,LOOKUP($A1731,$A:$A,H:H))=TRUE,"-",IF(IFERROR(SEARCH("[",H1731,1)=1,LOOKUP($A1731,$A:$A,H:H))=TRUE,"-",IF(EXACT(MID(H1731,1,1),MID(PROPER(H1731),1,1))=FALSE,"-",IF(MID(H1731,1,11)="Candidatus ",MID(H1731,12,100),H1731))))</f>
        <v>Chlamydia psittaci DD34</v>
      </c>
      <c r="F1731" s="6" t="str">
        <f t="shared" ref="F1731:F1794" si="111">IF(E1731="-","-",LEFT(E1731,FIND(" ",E1731,1)))</f>
        <v xml:space="preserve">Chlamydia </v>
      </c>
      <c r="G1731" s="6" t="str">
        <f t="shared" ref="G1731:G1794" si="112">IF(ISERR(LEFT($I:$I,FIND(" ",$I:$I,1))),$I1731,LEFT($I:$I,FIND(" ",$I:$I,1)))</f>
        <v xml:space="preserve">psittaci </v>
      </c>
      <c r="H1731" s="6" t="s">
        <v>5517</v>
      </c>
      <c r="I1731" t="str">
        <f t="shared" si="109"/>
        <v>psittaci DD34</v>
      </c>
      <c r="J1731" t="s">
        <v>12</v>
      </c>
      <c r="K1731" t="s">
        <v>5481</v>
      </c>
      <c r="L1731" t="s">
        <v>5482</v>
      </c>
      <c r="M1731">
        <v>7.5529999999999999</v>
      </c>
      <c r="N1731">
        <v>32.887599999999999</v>
      </c>
      <c r="O1731" s="7">
        <v>8</v>
      </c>
      <c r="P1731" t="s">
        <v>18</v>
      </c>
      <c r="Q1731" t="s">
        <v>18</v>
      </c>
      <c r="R1731" t="s">
        <v>18</v>
      </c>
      <c r="S1731" s="7">
        <v>8</v>
      </c>
      <c r="T1731" s="7" t="s">
        <v>18</v>
      </c>
    </row>
    <row r="1732" spans="1:20" x14ac:dyDescent="0.25">
      <c r="A1732" s="6">
        <v>1731</v>
      </c>
      <c r="B1732" s="6" t="s">
        <v>5520</v>
      </c>
      <c r="C1732" s="6" t="s">
        <v>5521</v>
      </c>
      <c r="D1732" s="6" t="s">
        <v>5522</v>
      </c>
      <c r="E1732" s="6" t="str">
        <f t="shared" si="110"/>
        <v>Chlamydia psittaci M56</v>
      </c>
      <c r="F1732" s="6" t="str">
        <f t="shared" si="111"/>
        <v xml:space="preserve">Chlamydia </v>
      </c>
      <c r="G1732" s="6" t="str">
        <f t="shared" si="112"/>
        <v xml:space="preserve">psittaci </v>
      </c>
      <c r="H1732" s="6" t="s">
        <v>5519</v>
      </c>
      <c r="I1732" t="str">
        <f t="shared" si="109"/>
        <v>psittaci M56</v>
      </c>
      <c r="J1732" t="s">
        <v>12</v>
      </c>
      <c r="K1732" t="s">
        <v>5481</v>
      </c>
      <c r="L1732" t="s">
        <v>5482</v>
      </c>
      <c r="M1732">
        <v>7.5529999999999999</v>
      </c>
      <c r="N1732">
        <v>32.887599999999999</v>
      </c>
      <c r="O1732" s="7">
        <v>8</v>
      </c>
      <c r="P1732" t="s">
        <v>18</v>
      </c>
      <c r="Q1732" t="s">
        <v>18</v>
      </c>
      <c r="R1732" t="s">
        <v>18</v>
      </c>
      <c r="S1732" s="7">
        <v>8</v>
      </c>
      <c r="T1732" s="7" t="s">
        <v>18</v>
      </c>
    </row>
    <row r="1733" spans="1:20" x14ac:dyDescent="0.25">
      <c r="A1733" s="6">
        <v>1732</v>
      </c>
      <c r="B1733" s="6" t="s">
        <v>5524</v>
      </c>
      <c r="C1733" s="6" t="s">
        <v>5525</v>
      </c>
      <c r="D1733" s="6" t="s">
        <v>5526</v>
      </c>
      <c r="E1733" s="6" t="str">
        <f t="shared" si="110"/>
        <v>Chlamydia psittaci MN</v>
      </c>
      <c r="F1733" s="6" t="str">
        <f t="shared" si="111"/>
        <v xml:space="preserve">Chlamydia </v>
      </c>
      <c r="G1733" s="6" t="str">
        <f t="shared" si="112"/>
        <v xml:space="preserve">psittaci </v>
      </c>
      <c r="H1733" s="6" t="s">
        <v>5523</v>
      </c>
      <c r="I1733" t="str">
        <f t="shared" si="109"/>
        <v>psittaci MN</v>
      </c>
      <c r="J1733" t="s">
        <v>12</v>
      </c>
      <c r="K1733" t="s">
        <v>5481</v>
      </c>
      <c r="L1733" t="s">
        <v>5482</v>
      </c>
      <c r="M1733">
        <v>7.4909999999999997</v>
      </c>
      <c r="N1733">
        <v>32.932899999999997</v>
      </c>
      <c r="O1733" s="7">
        <v>6</v>
      </c>
      <c r="P1733" t="s">
        <v>18</v>
      </c>
      <c r="Q1733" t="s">
        <v>18</v>
      </c>
      <c r="R1733" t="s">
        <v>18</v>
      </c>
      <c r="S1733" s="7">
        <v>8</v>
      </c>
      <c r="T1733" s="7">
        <v>2</v>
      </c>
    </row>
    <row r="1734" spans="1:20" x14ac:dyDescent="0.25">
      <c r="A1734" s="6">
        <v>1733</v>
      </c>
      <c r="B1734" s="6" t="s">
        <v>5528</v>
      </c>
      <c r="C1734" s="6" t="s">
        <v>5529</v>
      </c>
      <c r="D1734" s="6" t="s">
        <v>5530</v>
      </c>
      <c r="E1734" s="6" t="str">
        <f t="shared" si="110"/>
        <v>Chlamydia psittaci NJ1</v>
      </c>
      <c r="F1734" s="6" t="str">
        <f t="shared" si="111"/>
        <v xml:space="preserve">Chlamydia </v>
      </c>
      <c r="G1734" s="6" t="str">
        <f t="shared" si="112"/>
        <v xml:space="preserve">psittaci </v>
      </c>
      <c r="H1734" s="6" t="s">
        <v>5527</v>
      </c>
      <c r="I1734" t="str">
        <f t="shared" si="109"/>
        <v>psittaci NJ1</v>
      </c>
      <c r="J1734" t="s">
        <v>12</v>
      </c>
      <c r="K1734" t="s">
        <v>5481</v>
      </c>
      <c r="L1734" t="s">
        <v>5482</v>
      </c>
      <c r="M1734">
        <v>7.5519999999999996</v>
      </c>
      <c r="N1734">
        <v>32.799300000000002</v>
      </c>
      <c r="O1734" s="7">
        <v>8</v>
      </c>
      <c r="P1734" t="s">
        <v>18</v>
      </c>
      <c r="Q1734" t="s">
        <v>18</v>
      </c>
      <c r="R1734" t="s">
        <v>18</v>
      </c>
      <c r="S1734" s="7">
        <v>8</v>
      </c>
      <c r="T1734" s="7" t="s">
        <v>18</v>
      </c>
    </row>
    <row r="1735" spans="1:20" x14ac:dyDescent="0.25">
      <c r="A1735" s="6">
        <v>1734</v>
      </c>
      <c r="B1735" s="6" t="s">
        <v>46</v>
      </c>
      <c r="C1735" s="6" t="s">
        <v>5531</v>
      </c>
      <c r="D1735" s="6" t="s">
        <v>5532</v>
      </c>
      <c r="E1735" s="6" t="str">
        <f t="shared" si="110"/>
        <v>Chlamydia psittaci NJ1</v>
      </c>
      <c r="F1735" s="6" t="str">
        <f t="shared" si="111"/>
        <v xml:space="preserve">Chlamydia </v>
      </c>
      <c r="G1735" s="6" t="str">
        <f t="shared" si="112"/>
        <v xml:space="preserve">psittaci </v>
      </c>
      <c r="H1735" s="6" t="s">
        <v>5527</v>
      </c>
      <c r="I1735" t="str">
        <f t="shared" si="109"/>
        <v>psittaci NJ1</v>
      </c>
      <c r="J1735" t="s">
        <v>12</v>
      </c>
      <c r="K1735" t="s">
        <v>5481</v>
      </c>
      <c r="L1735" t="s">
        <v>5482</v>
      </c>
      <c r="M1735">
        <v>7.5529999999999999</v>
      </c>
      <c r="N1735">
        <v>32.7684</v>
      </c>
      <c r="O1735" s="7">
        <v>8</v>
      </c>
      <c r="P1735" t="s">
        <v>18</v>
      </c>
      <c r="Q1735" t="s">
        <v>18</v>
      </c>
      <c r="R1735" t="s">
        <v>18</v>
      </c>
      <c r="S1735" s="7">
        <v>8</v>
      </c>
      <c r="T1735" s="7" t="s">
        <v>18</v>
      </c>
    </row>
    <row r="1736" spans="1:20" x14ac:dyDescent="0.25">
      <c r="A1736" s="6">
        <v>1735</v>
      </c>
      <c r="B1736" s="6" t="s">
        <v>5534</v>
      </c>
      <c r="C1736" s="6" t="s">
        <v>18</v>
      </c>
      <c r="D1736" s="6" t="s">
        <v>5535</v>
      </c>
      <c r="E1736" s="6" t="str">
        <f t="shared" si="110"/>
        <v>Chlamydia psittaci RD1</v>
      </c>
      <c r="F1736" s="6" t="str">
        <f t="shared" si="111"/>
        <v xml:space="preserve">Chlamydia </v>
      </c>
      <c r="G1736" s="6" t="str">
        <f t="shared" si="112"/>
        <v xml:space="preserve">psittaci </v>
      </c>
      <c r="H1736" s="6" t="s">
        <v>5533</v>
      </c>
      <c r="I1736" t="str">
        <f t="shared" si="109"/>
        <v>psittaci RD1</v>
      </c>
      <c r="J1736" t="s">
        <v>12</v>
      </c>
      <c r="K1736" t="s">
        <v>5481</v>
      </c>
      <c r="L1736" t="s">
        <v>5482</v>
      </c>
      <c r="M1736">
        <v>7.5529999999999999</v>
      </c>
      <c r="N1736">
        <v>32.887599999999999</v>
      </c>
      <c r="O1736" s="7">
        <v>8</v>
      </c>
      <c r="P1736" t="s">
        <v>18</v>
      </c>
      <c r="Q1736" t="s">
        <v>18</v>
      </c>
      <c r="R1736" t="s">
        <v>18</v>
      </c>
      <c r="S1736" s="7">
        <v>8</v>
      </c>
      <c r="T1736" s="7" t="s">
        <v>18</v>
      </c>
    </row>
    <row r="1737" spans="1:20" x14ac:dyDescent="0.25">
      <c r="A1737" s="6">
        <v>1736</v>
      </c>
      <c r="B1737" s="6" t="s">
        <v>46</v>
      </c>
      <c r="C1737" s="6" t="s">
        <v>18</v>
      </c>
      <c r="D1737" s="6" t="s">
        <v>5537</v>
      </c>
      <c r="E1737" s="6" t="str">
        <f t="shared" si="110"/>
        <v>Chlamydia psittaci str. Frances</v>
      </c>
      <c r="F1737" s="6" t="str">
        <f t="shared" si="111"/>
        <v xml:space="preserve">Chlamydia </v>
      </c>
      <c r="G1737" s="6" t="str">
        <f t="shared" si="112"/>
        <v xml:space="preserve">psittaci </v>
      </c>
      <c r="H1737" s="6" t="s">
        <v>5536</v>
      </c>
      <c r="I1737" t="str">
        <f t="shared" si="109"/>
        <v>psittaci str. France</v>
      </c>
      <c r="J1737" t="s">
        <v>12</v>
      </c>
      <c r="K1737" t="s">
        <v>5481</v>
      </c>
      <c r="L1737" t="s">
        <v>5482</v>
      </c>
      <c r="M1737">
        <v>7.5529999999999999</v>
      </c>
      <c r="N1737">
        <v>32.8611</v>
      </c>
      <c r="O1737" s="7">
        <v>8</v>
      </c>
      <c r="P1737" t="s">
        <v>18</v>
      </c>
      <c r="Q1737" t="s">
        <v>18</v>
      </c>
      <c r="R1737" t="s">
        <v>18</v>
      </c>
      <c r="S1737" s="7">
        <v>8</v>
      </c>
      <c r="T1737" s="7" t="s">
        <v>18</v>
      </c>
    </row>
    <row r="1738" spans="1:20" x14ac:dyDescent="0.25">
      <c r="A1738" s="6">
        <v>1737</v>
      </c>
      <c r="B1738" s="6" t="s">
        <v>5539</v>
      </c>
      <c r="C1738" s="6" t="s">
        <v>5540</v>
      </c>
      <c r="D1738" s="6" t="s">
        <v>5541</v>
      </c>
      <c r="E1738" s="6" t="str">
        <f t="shared" si="110"/>
        <v>Chlamydia psittaci VS225</v>
      </c>
      <c r="F1738" s="6" t="str">
        <f t="shared" si="111"/>
        <v xml:space="preserve">Chlamydia </v>
      </c>
      <c r="G1738" s="6" t="str">
        <f t="shared" si="112"/>
        <v xml:space="preserve">psittaci </v>
      </c>
      <c r="H1738" s="6" t="s">
        <v>5538</v>
      </c>
      <c r="I1738" t="str">
        <f t="shared" si="109"/>
        <v>psittaci VS225</v>
      </c>
      <c r="J1738" t="s">
        <v>12</v>
      </c>
      <c r="K1738" t="s">
        <v>5481</v>
      </c>
      <c r="L1738" t="s">
        <v>5482</v>
      </c>
      <c r="M1738">
        <v>7.5529999999999999</v>
      </c>
      <c r="N1738">
        <v>32.914099999999998</v>
      </c>
      <c r="O1738" s="7">
        <v>8</v>
      </c>
      <c r="P1738" t="s">
        <v>18</v>
      </c>
      <c r="Q1738" t="s">
        <v>18</v>
      </c>
      <c r="R1738" t="s">
        <v>18</v>
      </c>
      <c r="S1738" s="7">
        <v>8</v>
      </c>
      <c r="T1738" s="7" t="s">
        <v>18</v>
      </c>
    </row>
    <row r="1739" spans="1:20" x14ac:dyDescent="0.25">
      <c r="A1739" s="6">
        <v>1738</v>
      </c>
      <c r="B1739" s="6" t="s">
        <v>5543</v>
      </c>
      <c r="C1739" s="6" t="s">
        <v>5544</v>
      </c>
      <c r="D1739" s="6" t="s">
        <v>5545</v>
      </c>
      <c r="E1739" s="6" t="str">
        <f t="shared" si="110"/>
        <v>Chlamydia psittaci WC</v>
      </c>
      <c r="F1739" s="6" t="str">
        <f t="shared" si="111"/>
        <v xml:space="preserve">Chlamydia </v>
      </c>
      <c r="G1739" s="6" t="str">
        <f t="shared" si="112"/>
        <v xml:space="preserve">psittaci </v>
      </c>
      <c r="H1739" s="6" t="s">
        <v>5542</v>
      </c>
      <c r="I1739" t="str">
        <f t="shared" si="109"/>
        <v>psittaci WC</v>
      </c>
      <c r="J1739" t="s">
        <v>12</v>
      </c>
      <c r="K1739" t="s">
        <v>5481</v>
      </c>
      <c r="L1739" t="s">
        <v>5482</v>
      </c>
      <c r="M1739">
        <v>7.5529999999999999</v>
      </c>
      <c r="N1739">
        <v>32.927300000000002</v>
      </c>
      <c r="O1739" s="7">
        <v>8</v>
      </c>
      <c r="P1739" t="s">
        <v>18</v>
      </c>
      <c r="Q1739" t="s">
        <v>18</v>
      </c>
      <c r="R1739" t="s">
        <v>18</v>
      </c>
      <c r="S1739" s="7">
        <v>8</v>
      </c>
      <c r="T1739" s="7" t="s">
        <v>18</v>
      </c>
    </row>
    <row r="1740" spans="1:20" x14ac:dyDescent="0.25">
      <c r="A1740" s="6">
        <v>1739</v>
      </c>
      <c r="B1740" s="6" t="s">
        <v>5547</v>
      </c>
      <c r="C1740" s="6" t="s">
        <v>5548</v>
      </c>
      <c r="D1740" s="6" t="s">
        <v>5549</v>
      </c>
      <c r="E1740" s="6" t="str">
        <f t="shared" si="110"/>
        <v>Chlamydia psittaci WS/RT/E30</v>
      </c>
      <c r="F1740" s="6" t="str">
        <f t="shared" si="111"/>
        <v xml:space="preserve">Chlamydia </v>
      </c>
      <c r="G1740" s="6" t="str">
        <f t="shared" si="112"/>
        <v xml:space="preserve">psittaci </v>
      </c>
      <c r="H1740" s="6" t="s">
        <v>5546</v>
      </c>
      <c r="I1740" t="str">
        <f t="shared" si="109"/>
        <v>psittaci WS/RT/E30</v>
      </c>
      <c r="J1740" t="s">
        <v>12</v>
      </c>
      <c r="K1740" t="s">
        <v>5481</v>
      </c>
      <c r="L1740" t="s">
        <v>5482</v>
      </c>
      <c r="M1740">
        <v>7.5529999999999999</v>
      </c>
      <c r="N1740">
        <v>32.940600000000003</v>
      </c>
      <c r="O1740" s="7">
        <v>8</v>
      </c>
      <c r="P1740" t="s">
        <v>18</v>
      </c>
      <c r="Q1740" t="s">
        <v>18</v>
      </c>
      <c r="R1740" t="s">
        <v>18</v>
      </c>
      <c r="S1740" s="7">
        <v>8</v>
      </c>
      <c r="T1740" s="7" t="s">
        <v>18</v>
      </c>
    </row>
    <row r="1741" spans="1:20" x14ac:dyDescent="0.25">
      <c r="A1741" s="6">
        <v>1740</v>
      </c>
      <c r="B1741" s="6" t="s">
        <v>5551</v>
      </c>
      <c r="C1741" s="6" t="s">
        <v>5552</v>
      </c>
      <c r="D1741" s="6" t="s">
        <v>5553</v>
      </c>
      <c r="E1741" s="6" t="str">
        <f t="shared" si="110"/>
        <v>Chlamydia suis MD56</v>
      </c>
      <c r="F1741" s="6" t="str">
        <f t="shared" si="111"/>
        <v xml:space="preserve">Chlamydia </v>
      </c>
      <c r="G1741" s="6" t="str">
        <f t="shared" si="112"/>
        <v xml:space="preserve">suis </v>
      </c>
      <c r="H1741" s="6" t="s">
        <v>5550</v>
      </c>
      <c r="I1741" t="str">
        <f t="shared" si="109"/>
        <v>suis MD56</v>
      </c>
      <c r="J1741" t="s">
        <v>12</v>
      </c>
      <c r="K1741" t="s">
        <v>5481</v>
      </c>
      <c r="L1741" t="s">
        <v>5482</v>
      </c>
      <c r="M1741">
        <v>5.976</v>
      </c>
      <c r="N1741">
        <v>36.864100000000001</v>
      </c>
      <c r="O1741" s="7">
        <v>6</v>
      </c>
      <c r="P1741" t="s">
        <v>18</v>
      </c>
      <c r="Q1741" t="s">
        <v>18</v>
      </c>
      <c r="R1741" t="s">
        <v>18</v>
      </c>
      <c r="S1741" s="7">
        <v>6</v>
      </c>
      <c r="T1741" s="7" t="s">
        <v>18</v>
      </c>
    </row>
    <row r="1742" spans="1:20" x14ac:dyDescent="0.25">
      <c r="A1742" s="6">
        <v>1741</v>
      </c>
      <c r="B1742" s="6" t="s">
        <v>46</v>
      </c>
      <c r="C1742" s="6" t="s">
        <v>5555</v>
      </c>
      <c r="D1742" s="6" t="s">
        <v>5556</v>
      </c>
      <c r="E1742" s="6" t="str">
        <f t="shared" si="110"/>
        <v>Chlamydia trachomatis L2b/CS19/08</v>
      </c>
      <c r="F1742" s="6" t="str">
        <f t="shared" si="111"/>
        <v xml:space="preserve">Chlamydia </v>
      </c>
      <c r="G1742" s="6" t="str">
        <f t="shared" si="112"/>
        <v xml:space="preserve">trachomatis </v>
      </c>
      <c r="H1742" s="6" t="s">
        <v>5554</v>
      </c>
      <c r="I1742" t="str">
        <f t="shared" si="109"/>
        <v>trachomatis L2b/CS19</v>
      </c>
      <c r="J1742" t="s">
        <v>12</v>
      </c>
      <c r="K1742" t="s">
        <v>5481</v>
      </c>
      <c r="L1742" t="s">
        <v>5482</v>
      </c>
      <c r="M1742">
        <v>7.5</v>
      </c>
      <c r="N1742">
        <v>36.226700000000001</v>
      </c>
      <c r="O1742" s="7">
        <v>8</v>
      </c>
      <c r="P1742" t="s">
        <v>18</v>
      </c>
      <c r="Q1742" t="s">
        <v>18</v>
      </c>
      <c r="R1742" t="s">
        <v>18</v>
      </c>
      <c r="S1742" s="7">
        <v>8</v>
      </c>
      <c r="T1742" s="7" t="s">
        <v>18</v>
      </c>
    </row>
    <row r="1743" spans="1:20" x14ac:dyDescent="0.25">
      <c r="A1743" s="6">
        <v>1742</v>
      </c>
      <c r="B1743" s="6" t="s">
        <v>46</v>
      </c>
      <c r="C1743" s="6" t="s">
        <v>5558</v>
      </c>
      <c r="D1743" s="6" t="s">
        <v>5559</v>
      </c>
      <c r="E1743" s="6" t="str">
        <f t="shared" si="110"/>
        <v>Chlamydia trachomatis L2b/CS784/08</v>
      </c>
      <c r="F1743" s="6" t="str">
        <f t="shared" si="111"/>
        <v xml:space="preserve">Chlamydia </v>
      </c>
      <c r="G1743" s="6" t="str">
        <f t="shared" si="112"/>
        <v xml:space="preserve">trachomatis </v>
      </c>
      <c r="H1743" s="6" t="s">
        <v>5557</v>
      </c>
      <c r="I1743" t="str">
        <f t="shared" si="109"/>
        <v>trachomatis L2b/CS78</v>
      </c>
      <c r="J1743" t="s">
        <v>12</v>
      </c>
      <c r="K1743" t="s">
        <v>5481</v>
      </c>
      <c r="L1743" t="s">
        <v>5482</v>
      </c>
      <c r="M1743">
        <v>7.5</v>
      </c>
      <c r="N1743">
        <v>36.226700000000001</v>
      </c>
      <c r="O1743" s="7">
        <v>8</v>
      </c>
      <c r="P1743" t="s">
        <v>18</v>
      </c>
      <c r="Q1743" t="s">
        <v>18</v>
      </c>
      <c r="R1743" t="s">
        <v>18</v>
      </c>
      <c r="S1743" s="7">
        <v>8</v>
      </c>
      <c r="T1743" s="7" t="s">
        <v>18</v>
      </c>
    </row>
    <row r="1744" spans="1:20" x14ac:dyDescent="0.25">
      <c r="A1744" s="6">
        <v>1743</v>
      </c>
      <c r="B1744" s="6" t="s">
        <v>46</v>
      </c>
      <c r="C1744" s="6" t="s">
        <v>5561</v>
      </c>
      <c r="D1744" s="6" t="s">
        <v>5562</v>
      </c>
      <c r="E1744" s="6" t="str">
        <f t="shared" si="110"/>
        <v>Chlamydia trachomatis E/CS1025/11</v>
      </c>
      <c r="F1744" s="6" t="str">
        <f t="shared" si="111"/>
        <v xml:space="preserve">Chlamydia </v>
      </c>
      <c r="G1744" s="6" t="str">
        <f t="shared" si="112"/>
        <v xml:space="preserve">trachomatis </v>
      </c>
      <c r="H1744" s="6" t="s">
        <v>5560</v>
      </c>
      <c r="I1744" t="str">
        <f t="shared" si="109"/>
        <v>trachomatis E/CS1025</v>
      </c>
      <c r="J1744" t="s">
        <v>12</v>
      </c>
      <c r="K1744" t="s">
        <v>5481</v>
      </c>
      <c r="L1744" t="s">
        <v>5482</v>
      </c>
      <c r="M1744">
        <v>7.5019999999999998</v>
      </c>
      <c r="N1744">
        <v>36.2303</v>
      </c>
      <c r="O1744" s="7">
        <v>8</v>
      </c>
      <c r="P1744" t="s">
        <v>18</v>
      </c>
      <c r="Q1744" t="s">
        <v>18</v>
      </c>
      <c r="R1744" t="s">
        <v>18</v>
      </c>
      <c r="S1744" s="7">
        <v>8</v>
      </c>
      <c r="T1744" s="7" t="s">
        <v>18</v>
      </c>
    </row>
    <row r="1745" spans="1:20" x14ac:dyDescent="0.25">
      <c r="A1745" s="6">
        <v>1744</v>
      </c>
      <c r="B1745" s="6" t="s">
        <v>46</v>
      </c>
      <c r="C1745" s="6" t="s">
        <v>5564</v>
      </c>
      <c r="D1745" s="6" t="s">
        <v>5565</v>
      </c>
      <c r="E1745" s="6" t="str">
        <f t="shared" si="110"/>
        <v>Chlamydia trachomatis F/CS847/08</v>
      </c>
      <c r="F1745" s="6" t="str">
        <f t="shared" si="111"/>
        <v xml:space="preserve">Chlamydia </v>
      </c>
      <c r="G1745" s="6" t="str">
        <f t="shared" si="112"/>
        <v xml:space="preserve">trachomatis </v>
      </c>
      <c r="H1745" s="6" t="s">
        <v>5563</v>
      </c>
      <c r="I1745" t="str">
        <f t="shared" si="109"/>
        <v>trachomatis F/CS847/</v>
      </c>
      <c r="J1745" t="s">
        <v>12</v>
      </c>
      <c r="K1745" t="s">
        <v>5481</v>
      </c>
      <c r="L1745" t="s">
        <v>5482</v>
      </c>
      <c r="M1745">
        <v>7.4930000000000003</v>
      </c>
      <c r="N1745">
        <v>36.233800000000002</v>
      </c>
      <c r="O1745" s="7">
        <v>8</v>
      </c>
      <c r="P1745" t="s">
        <v>18</v>
      </c>
      <c r="Q1745" t="s">
        <v>18</v>
      </c>
      <c r="R1745" t="s">
        <v>18</v>
      </c>
      <c r="S1745" s="7">
        <v>8</v>
      </c>
      <c r="T1745" s="7" t="s">
        <v>18</v>
      </c>
    </row>
    <row r="1746" spans="1:20" x14ac:dyDescent="0.25">
      <c r="A1746" s="6">
        <v>1745</v>
      </c>
      <c r="B1746" s="6" t="s">
        <v>46</v>
      </c>
      <c r="C1746" s="6" t="s">
        <v>5567</v>
      </c>
      <c r="D1746" s="6" t="s">
        <v>5568</v>
      </c>
      <c r="E1746" s="6" t="str">
        <f t="shared" si="110"/>
        <v>Chlamydia trachomatis Ia/CS190/96</v>
      </c>
      <c r="F1746" s="6" t="str">
        <f t="shared" si="111"/>
        <v xml:space="preserve">Chlamydia </v>
      </c>
      <c r="G1746" s="6" t="str">
        <f t="shared" si="112"/>
        <v xml:space="preserve">trachomatis </v>
      </c>
      <c r="H1746" s="6" t="s">
        <v>5566</v>
      </c>
      <c r="I1746" t="str">
        <f t="shared" si="109"/>
        <v>trachomatis Ia/CS190</v>
      </c>
      <c r="J1746" t="s">
        <v>12</v>
      </c>
      <c r="K1746" t="s">
        <v>5481</v>
      </c>
      <c r="L1746" t="s">
        <v>5482</v>
      </c>
      <c r="M1746">
        <v>7.4710000000000001</v>
      </c>
      <c r="N1746">
        <v>36.300400000000003</v>
      </c>
      <c r="O1746" s="7">
        <v>8</v>
      </c>
      <c r="P1746" t="s">
        <v>18</v>
      </c>
      <c r="Q1746" t="s">
        <v>18</v>
      </c>
      <c r="R1746" t="s">
        <v>18</v>
      </c>
      <c r="S1746" s="7">
        <v>8</v>
      </c>
      <c r="T1746" s="7" t="s">
        <v>18</v>
      </c>
    </row>
    <row r="1747" spans="1:20" x14ac:dyDescent="0.25">
      <c r="A1747" s="6">
        <v>1746</v>
      </c>
      <c r="B1747" s="6" t="s">
        <v>5570</v>
      </c>
      <c r="C1747" s="6" t="s">
        <v>5571</v>
      </c>
      <c r="D1747" s="6" t="s">
        <v>5572</v>
      </c>
      <c r="E1747" s="6" t="str">
        <f t="shared" si="110"/>
        <v>Chlamydia trachomatis</v>
      </c>
      <c r="F1747" s="6" t="str">
        <f t="shared" si="111"/>
        <v xml:space="preserve">Chlamydia </v>
      </c>
      <c r="G1747" s="6" t="str">
        <f t="shared" si="112"/>
        <v>trachomatis</v>
      </c>
      <c r="H1747" s="6" t="s">
        <v>5569</v>
      </c>
      <c r="I1747" t="str">
        <f t="shared" si="109"/>
        <v>trachomatis</v>
      </c>
      <c r="J1747" t="s">
        <v>12</v>
      </c>
      <c r="K1747" t="s">
        <v>5481</v>
      </c>
      <c r="L1747" t="s">
        <v>5482</v>
      </c>
      <c r="M1747">
        <v>7.5019999999999998</v>
      </c>
      <c r="N1747">
        <v>36.2303</v>
      </c>
      <c r="O1747" s="7">
        <v>8</v>
      </c>
      <c r="P1747" t="s">
        <v>18</v>
      </c>
      <c r="Q1747" t="s">
        <v>18</v>
      </c>
      <c r="R1747" t="s">
        <v>18</v>
      </c>
      <c r="S1747" s="7">
        <v>8</v>
      </c>
      <c r="T1747" s="7" t="s">
        <v>18</v>
      </c>
    </row>
    <row r="1748" spans="1:20" x14ac:dyDescent="0.25">
      <c r="A1748" s="6">
        <v>1747</v>
      </c>
      <c r="B1748" s="6" t="s">
        <v>5574</v>
      </c>
      <c r="C1748" s="6" t="s">
        <v>5575</v>
      </c>
      <c r="D1748" s="6" t="s">
        <v>5576</v>
      </c>
      <c r="E1748" s="6" t="str">
        <f t="shared" si="110"/>
        <v>Chlamydia trachomatis UCH-1</v>
      </c>
      <c r="F1748" s="6" t="str">
        <f t="shared" si="111"/>
        <v xml:space="preserve">Chlamydia </v>
      </c>
      <c r="G1748" s="6" t="str">
        <f t="shared" si="112"/>
        <v xml:space="preserve">trachomatis </v>
      </c>
      <c r="H1748" s="6" t="s">
        <v>5573</v>
      </c>
      <c r="I1748" t="str">
        <f t="shared" si="109"/>
        <v>trachomatis UCH-1</v>
      </c>
      <c r="J1748" t="s">
        <v>12</v>
      </c>
      <c r="K1748" t="s">
        <v>5481</v>
      </c>
      <c r="L1748" t="s">
        <v>5482</v>
      </c>
      <c r="M1748">
        <v>7.5</v>
      </c>
      <c r="N1748">
        <v>36.226700000000001</v>
      </c>
      <c r="O1748" s="7">
        <v>8</v>
      </c>
      <c r="P1748" t="s">
        <v>18</v>
      </c>
      <c r="Q1748" t="s">
        <v>18</v>
      </c>
      <c r="R1748" t="s">
        <v>18</v>
      </c>
      <c r="S1748" s="7">
        <v>8</v>
      </c>
      <c r="T1748" s="7" t="s">
        <v>18</v>
      </c>
    </row>
    <row r="1749" spans="1:20" x14ac:dyDescent="0.25">
      <c r="A1749" s="6">
        <v>1748</v>
      </c>
      <c r="B1749" s="6" t="s">
        <v>5577</v>
      </c>
      <c r="C1749" s="6" t="s">
        <v>5578</v>
      </c>
      <c r="D1749" s="6" t="s">
        <v>5579</v>
      </c>
      <c r="E1749" s="6" t="str">
        <f t="shared" si="110"/>
        <v>Chlamydia trachomatis</v>
      </c>
      <c r="F1749" s="6" t="str">
        <f t="shared" si="111"/>
        <v xml:space="preserve">Chlamydia </v>
      </c>
      <c r="G1749" s="6" t="str">
        <f t="shared" si="112"/>
        <v>trachomatis</v>
      </c>
      <c r="H1749" s="6" t="s">
        <v>5569</v>
      </c>
      <c r="I1749" t="str">
        <f t="shared" si="109"/>
        <v>trachomatis</v>
      </c>
      <c r="J1749" t="s">
        <v>12</v>
      </c>
      <c r="K1749" t="s">
        <v>5481</v>
      </c>
      <c r="L1749" t="s">
        <v>5482</v>
      </c>
      <c r="M1749">
        <v>7.5</v>
      </c>
      <c r="N1749">
        <v>36.253300000000003</v>
      </c>
      <c r="O1749" s="7">
        <v>8</v>
      </c>
      <c r="P1749" t="s">
        <v>18</v>
      </c>
      <c r="Q1749" t="s">
        <v>18</v>
      </c>
      <c r="R1749" t="s">
        <v>18</v>
      </c>
      <c r="S1749" s="7">
        <v>8</v>
      </c>
      <c r="T1749" s="7" t="s">
        <v>18</v>
      </c>
    </row>
    <row r="1750" spans="1:20" x14ac:dyDescent="0.25">
      <c r="A1750" s="6">
        <v>1749</v>
      </c>
      <c r="B1750" s="6" t="s">
        <v>5581</v>
      </c>
      <c r="C1750" s="6" t="s">
        <v>5582</v>
      </c>
      <c r="D1750" s="6" t="s">
        <v>5583</v>
      </c>
      <c r="E1750" s="6" t="str">
        <f t="shared" si="110"/>
        <v>Chlamydia trachomatis A/363</v>
      </c>
      <c r="F1750" s="6" t="str">
        <f t="shared" si="111"/>
        <v xml:space="preserve">Chlamydia </v>
      </c>
      <c r="G1750" s="6" t="str">
        <f t="shared" si="112"/>
        <v xml:space="preserve">trachomatis </v>
      </c>
      <c r="H1750" s="6" t="s">
        <v>5580</v>
      </c>
      <c r="I1750" t="str">
        <f t="shared" si="109"/>
        <v>trachomatis A/363</v>
      </c>
      <c r="J1750" t="s">
        <v>12</v>
      </c>
      <c r="K1750" t="s">
        <v>5481</v>
      </c>
      <c r="L1750" t="s">
        <v>5482</v>
      </c>
      <c r="M1750">
        <v>7.5019999999999998</v>
      </c>
      <c r="N1750">
        <v>36.256999999999998</v>
      </c>
      <c r="O1750" s="7">
        <v>8</v>
      </c>
      <c r="P1750" t="s">
        <v>18</v>
      </c>
      <c r="Q1750" t="s">
        <v>18</v>
      </c>
      <c r="R1750" t="s">
        <v>18</v>
      </c>
      <c r="S1750" s="7">
        <v>8</v>
      </c>
      <c r="T1750" s="7" t="s">
        <v>18</v>
      </c>
    </row>
    <row r="1751" spans="1:20" x14ac:dyDescent="0.25">
      <c r="A1751" s="6">
        <v>1750</v>
      </c>
      <c r="B1751" s="6" t="s">
        <v>5585</v>
      </c>
      <c r="C1751" s="6" t="s">
        <v>5586</v>
      </c>
      <c r="D1751" s="6" t="s">
        <v>5587</v>
      </c>
      <c r="E1751" s="6" t="str">
        <f t="shared" si="110"/>
        <v>Chlamydia trachomatis A/5291</v>
      </c>
      <c r="F1751" s="6" t="str">
        <f t="shared" si="111"/>
        <v xml:space="preserve">Chlamydia </v>
      </c>
      <c r="G1751" s="6" t="str">
        <f t="shared" si="112"/>
        <v xml:space="preserve">trachomatis </v>
      </c>
      <c r="H1751" s="6" t="s">
        <v>5584</v>
      </c>
      <c r="I1751" t="str">
        <f t="shared" si="109"/>
        <v>trachomatis A/5291</v>
      </c>
      <c r="J1751" t="s">
        <v>12</v>
      </c>
      <c r="K1751" t="s">
        <v>5481</v>
      </c>
      <c r="L1751" t="s">
        <v>5482</v>
      </c>
      <c r="M1751">
        <v>7.5019999999999998</v>
      </c>
      <c r="N1751">
        <v>36.256999999999998</v>
      </c>
      <c r="O1751" s="7">
        <v>8</v>
      </c>
      <c r="P1751" t="s">
        <v>18</v>
      </c>
      <c r="Q1751" t="s">
        <v>18</v>
      </c>
      <c r="R1751" t="s">
        <v>18</v>
      </c>
      <c r="S1751" s="7">
        <v>8</v>
      </c>
      <c r="T1751" s="7" t="s">
        <v>18</v>
      </c>
    </row>
    <row r="1752" spans="1:20" x14ac:dyDescent="0.25">
      <c r="A1752" s="6">
        <v>1751</v>
      </c>
      <c r="B1752" s="6" t="s">
        <v>5589</v>
      </c>
      <c r="C1752" s="6" t="s">
        <v>5590</v>
      </c>
      <c r="D1752" s="6" t="s">
        <v>5591</v>
      </c>
      <c r="E1752" s="6" t="str">
        <f t="shared" si="110"/>
        <v>Chlamydia trachomatis A/7249</v>
      </c>
      <c r="F1752" s="6" t="str">
        <f t="shared" si="111"/>
        <v xml:space="preserve">Chlamydia </v>
      </c>
      <c r="G1752" s="6" t="str">
        <f t="shared" si="112"/>
        <v xml:space="preserve">trachomatis </v>
      </c>
      <c r="H1752" s="6" t="s">
        <v>5588</v>
      </c>
      <c r="I1752" t="str">
        <f t="shared" si="109"/>
        <v>trachomatis A/7249</v>
      </c>
      <c r="J1752" t="s">
        <v>12</v>
      </c>
      <c r="K1752" t="s">
        <v>5481</v>
      </c>
      <c r="L1752" t="s">
        <v>5482</v>
      </c>
      <c r="M1752">
        <v>7.5019999999999998</v>
      </c>
      <c r="N1752">
        <v>36.256999999999998</v>
      </c>
      <c r="O1752" s="7">
        <v>8</v>
      </c>
      <c r="P1752" t="s">
        <v>18</v>
      </c>
      <c r="Q1752" t="s">
        <v>18</v>
      </c>
      <c r="R1752" t="s">
        <v>18</v>
      </c>
      <c r="S1752" s="7">
        <v>8</v>
      </c>
      <c r="T1752" s="7" t="s">
        <v>18</v>
      </c>
    </row>
    <row r="1753" spans="1:20" x14ac:dyDescent="0.25">
      <c r="A1753" s="6">
        <v>1752</v>
      </c>
      <c r="B1753" s="6" t="s">
        <v>5593</v>
      </c>
      <c r="C1753" s="6" t="s">
        <v>5594</v>
      </c>
      <c r="D1753" s="6" t="s">
        <v>5595</v>
      </c>
      <c r="E1753" s="6" t="str">
        <f t="shared" si="110"/>
        <v>Chlamydia trachomatis A/HAR-13</v>
      </c>
      <c r="F1753" s="6" t="str">
        <f t="shared" si="111"/>
        <v xml:space="preserve">Chlamydia </v>
      </c>
      <c r="G1753" s="6" t="str">
        <f t="shared" si="112"/>
        <v xml:space="preserve">trachomatis </v>
      </c>
      <c r="H1753" s="6" t="s">
        <v>5592</v>
      </c>
      <c r="I1753" t="str">
        <f t="shared" si="109"/>
        <v>trachomatis A/HAR-13</v>
      </c>
      <c r="J1753" t="s">
        <v>12</v>
      </c>
      <c r="K1753" t="s">
        <v>5481</v>
      </c>
      <c r="L1753" t="s">
        <v>5482</v>
      </c>
      <c r="M1753">
        <v>7.51</v>
      </c>
      <c r="N1753">
        <v>36.271599999999999</v>
      </c>
      <c r="O1753" s="7">
        <v>8</v>
      </c>
      <c r="P1753" t="s">
        <v>18</v>
      </c>
      <c r="Q1753" t="s">
        <v>18</v>
      </c>
      <c r="R1753" t="s">
        <v>18</v>
      </c>
      <c r="S1753" s="7">
        <v>8</v>
      </c>
      <c r="T1753" s="7" t="s">
        <v>18</v>
      </c>
    </row>
    <row r="1754" spans="1:20" x14ac:dyDescent="0.25">
      <c r="A1754" s="6">
        <v>1753</v>
      </c>
      <c r="B1754" s="6" t="s">
        <v>5597</v>
      </c>
      <c r="C1754" s="6" t="s">
        <v>5598</v>
      </c>
      <c r="D1754" s="6" t="s">
        <v>5599</v>
      </c>
      <c r="E1754" s="6" t="str">
        <f t="shared" si="110"/>
        <v>Chlamydia trachomatis A2497</v>
      </c>
      <c r="F1754" s="6" t="str">
        <f t="shared" si="111"/>
        <v xml:space="preserve">Chlamydia </v>
      </c>
      <c r="G1754" s="6" t="str">
        <f t="shared" si="112"/>
        <v xml:space="preserve">trachomatis </v>
      </c>
      <c r="H1754" s="6" t="s">
        <v>5596</v>
      </c>
      <c r="I1754" t="str">
        <f t="shared" ref="I1754:I1817" si="113">IF(H1754="["," ",IF(H1754="'"," ",MID(H:H,FIND(" ",H:H,1)+1,20)))</f>
        <v>trachomatis A2497</v>
      </c>
      <c r="J1754" t="s">
        <v>12</v>
      </c>
      <c r="K1754" t="s">
        <v>5481</v>
      </c>
      <c r="L1754" t="s">
        <v>5482</v>
      </c>
      <c r="M1754">
        <v>7.48</v>
      </c>
      <c r="N1754">
        <v>36.229900000000001</v>
      </c>
      <c r="O1754" s="7">
        <v>8</v>
      </c>
      <c r="P1754" t="s">
        <v>18</v>
      </c>
      <c r="Q1754" t="s">
        <v>18</v>
      </c>
      <c r="R1754" t="s">
        <v>18</v>
      </c>
      <c r="S1754" s="7">
        <v>8</v>
      </c>
      <c r="T1754" s="7" t="s">
        <v>18</v>
      </c>
    </row>
    <row r="1755" spans="1:20" x14ac:dyDescent="0.25">
      <c r="A1755" s="6">
        <v>1754</v>
      </c>
      <c r="B1755" s="6" t="s">
        <v>5601</v>
      </c>
      <c r="C1755" s="6" t="s">
        <v>5602</v>
      </c>
      <c r="D1755" s="6" t="s">
        <v>5603</v>
      </c>
      <c r="E1755" s="6" t="str">
        <f t="shared" si="110"/>
        <v>Chlamydia trachomatis A2497 B/TZ1A828/OT</v>
      </c>
      <c r="F1755" s="6" t="str">
        <f t="shared" si="111"/>
        <v xml:space="preserve">Chlamydia </v>
      </c>
      <c r="G1755" s="6" t="str">
        <f t="shared" si="112"/>
        <v xml:space="preserve">trachomatis </v>
      </c>
      <c r="H1755" s="6" t="s">
        <v>5600</v>
      </c>
      <c r="I1755" t="str">
        <f t="shared" si="113"/>
        <v>trachomatis A2497 B/</v>
      </c>
      <c r="J1755" t="s">
        <v>12</v>
      </c>
      <c r="K1755" t="s">
        <v>5481</v>
      </c>
      <c r="L1755" t="s">
        <v>5482</v>
      </c>
      <c r="M1755">
        <v>7.5019999999999998</v>
      </c>
      <c r="N1755">
        <v>36.256999999999998</v>
      </c>
      <c r="O1755" s="7">
        <v>8</v>
      </c>
      <c r="P1755" t="s">
        <v>18</v>
      </c>
      <c r="Q1755" t="s">
        <v>18</v>
      </c>
      <c r="R1755" t="s">
        <v>18</v>
      </c>
      <c r="S1755" s="7">
        <v>8</v>
      </c>
      <c r="T1755" s="7" t="s">
        <v>18</v>
      </c>
    </row>
    <row r="1756" spans="1:20" x14ac:dyDescent="0.25">
      <c r="A1756" s="6">
        <v>1755</v>
      </c>
      <c r="B1756" s="6" t="s">
        <v>5605</v>
      </c>
      <c r="C1756" s="6" t="s">
        <v>5606</v>
      </c>
      <c r="D1756" s="6" t="s">
        <v>5607</v>
      </c>
      <c r="E1756" s="6" t="str">
        <f t="shared" si="110"/>
        <v>Chlamydia trachomatis B/Jali20/OT A2497</v>
      </c>
      <c r="F1756" s="6" t="str">
        <f t="shared" si="111"/>
        <v xml:space="preserve">Chlamydia </v>
      </c>
      <c r="G1756" s="6" t="str">
        <f t="shared" si="112"/>
        <v xml:space="preserve">trachomatis </v>
      </c>
      <c r="H1756" s="6" t="s">
        <v>5604</v>
      </c>
      <c r="I1756" t="str">
        <f t="shared" si="113"/>
        <v>trachomatis B/Jali20</v>
      </c>
      <c r="J1756" t="s">
        <v>12</v>
      </c>
      <c r="K1756" t="s">
        <v>5481</v>
      </c>
      <c r="L1756" t="s">
        <v>5482</v>
      </c>
      <c r="M1756">
        <v>7.48</v>
      </c>
      <c r="N1756">
        <v>36.229900000000001</v>
      </c>
      <c r="O1756" s="7">
        <v>8</v>
      </c>
      <c r="P1756" t="s">
        <v>18</v>
      </c>
      <c r="Q1756" t="s">
        <v>18</v>
      </c>
      <c r="R1756" t="s">
        <v>18</v>
      </c>
      <c r="S1756" s="7">
        <v>8</v>
      </c>
      <c r="T1756" s="7" t="s">
        <v>18</v>
      </c>
    </row>
    <row r="1757" spans="1:20" x14ac:dyDescent="0.25">
      <c r="A1757" s="6">
        <v>1756</v>
      </c>
      <c r="B1757" s="6" t="s">
        <v>5609</v>
      </c>
      <c r="C1757" s="6" t="s">
        <v>5610</v>
      </c>
      <c r="D1757" s="6" t="s">
        <v>5611</v>
      </c>
      <c r="E1757" s="6" t="str">
        <f t="shared" si="110"/>
        <v>Chlamydia trachomatis B/TW5/OT Jali20</v>
      </c>
      <c r="F1757" s="6" t="str">
        <f t="shared" si="111"/>
        <v xml:space="preserve">Chlamydia </v>
      </c>
      <c r="G1757" s="6" t="str">
        <f t="shared" si="112"/>
        <v xml:space="preserve">trachomatis </v>
      </c>
      <c r="H1757" s="6" t="s">
        <v>5608</v>
      </c>
      <c r="I1757" t="str">
        <f t="shared" si="113"/>
        <v>trachomatis B/TW5/OT</v>
      </c>
      <c r="J1757" t="s">
        <v>12</v>
      </c>
      <c r="K1757" t="s">
        <v>5481</v>
      </c>
      <c r="L1757" t="s">
        <v>5482</v>
      </c>
      <c r="M1757">
        <v>7.5060000000000002</v>
      </c>
      <c r="N1757">
        <v>36.2776</v>
      </c>
      <c r="O1757" s="7">
        <v>8</v>
      </c>
      <c r="P1757" t="s">
        <v>18</v>
      </c>
      <c r="Q1757" t="s">
        <v>18</v>
      </c>
      <c r="R1757" t="s">
        <v>18</v>
      </c>
      <c r="S1757" s="7">
        <v>8</v>
      </c>
      <c r="T1757" s="7" t="s">
        <v>18</v>
      </c>
    </row>
    <row r="1758" spans="1:20" x14ac:dyDescent="0.25">
      <c r="A1758" s="6">
        <v>1757</v>
      </c>
      <c r="B1758" s="6" t="s">
        <v>46</v>
      </c>
      <c r="C1758" s="6" t="s">
        <v>5613</v>
      </c>
      <c r="D1758" s="6" t="s">
        <v>5614</v>
      </c>
      <c r="E1758" s="6" t="str">
        <f t="shared" si="110"/>
        <v>Chlamydia trachomatis C/TW-3</v>
      </c>
      <c r="F1758" s="6" t="str">
        <f t="shared" si="111"/>
        <v xml:space="preserve">Chlamydia </v>
      </c>
      <c r="G1758" s="6" t="str">
        <f t="shared" si="112"/>
        <v xml:space="preserve">trachomatis </v>
      </c>
      <c r="H1758" s="6" t="s">
        <v>5612</v>
      </c>
      <c r="I1758" t="str">
        <f t="shared" si="113"/>
        <v>trachomatis C/TW-3</v>
      </c>
      <c r="J1758" t="s">
        <v>12</v>
      </c>
      <c r="K1758" t="s">
        <v>5481</v>
      </c>
      <c r="L1758" t="s">
        <v>5482</v>
      </c>
      <c r="M1758">
        <v>7.5010000000000003</v>
      </c>
      <c r="N1758">
        <v>36.2485</v>
      </c>
      <c r="O1758" s="7">
        <v>8</v>
      </c>
      <c r="P1758" t="s">
        <v>18</v>
      </c>
      <c r="Q1758" t="s">
        <v>18</v>
      </c>
      <c r="R1758" t="s">
        <v>18</v>
      </c>
      <c r="S1758" s="7">
        <v>8</v>
      </c>
      <c r="T1758" s="7" t="s">
        <v>18</v>
      </c>
    </row>
    <row r="1759" spans="1:20" x14ac:dyDescent="0.25">
      <c r="A1759" s="6">
        <v>1758</v>
      </c>
      <c r="B1759" s="6" t="s">
        <v>5616</v>
      </c>
      <c r="C1759" s="6" t="s">
        <v>5617</v>
      </c>
      <c r="D1759" s="6" t="s">
        <v>5618</v>
      </c>
      <c r="E1759" s="6" t="str">
        <f t="shared" si="110"/>
        <v>Chlamydia trachomatis D-EC</v>
      </c>
      <c r="F1759" s="6" t="str">
        <f t="shared" si="111"/>
        <v xml:space="preserve">Chlamydia </v>
      </c>
      <c r="G1759" s="6" t="str">
        <f t="shared" si="112"/>
        <v xml:space="preserve">trachomatis </v>
      </c>
      <c r="H1759" s="6" t="s">
        <v>5615</v>
      </c>
      <c r="I1759" t="str">
        <f t="shared" si="113"/>
        <v>trachomatis D-EC</v>
      </c>
      <c r="J1759" t="s">
        <v>12</v>
      </c>
      <c r="K1759" t="s">
        <v>5481</v>
      </c>
      <c r="L1759" t="s">
        <v>5482</v>
      </c>
      <c r="M1759">
        <v>7.4930000000000003</v>
      </c>
      <c r="N1759">
        <v>36.327199999999998</v>
      </c>
      <c r="O1759" s="7">
        <v>8</v>
      </c>
      <c r="P1759" t="s">
        <v>18</v>
      </c>
      <c r="Q1759" t="s">
        <v>18</v>
      </c>
      <c r="R1759" t="s">
        <v>18</v>
      </c>
      <c r="S1759" s="7">
        <v>8</v>
      </c>
      <c r="T1759" s="7" t="s">
        <v>18</v>
      </c>
    </row>
    <row r="1760" spans="1:20" x14ac:dyDescent="0.25">
      <c r="A1760" s="6">
        <v>1759</v>
      </c>
      <c r="B1760" s="6" t="s">
        <v>5620</v>
      </c>
      <c r="C1760" s="6" t="s">
        <v>5621</v>
      </c>
      <c r="D1760" s="6" t="s">
        <v>5622</v>
      </c>
      <c r="E1760" s="6" t="str">
        <f t="shared" si="110"/>
        <v>Chlamydia trachomatis D-LC</v>
      </c>
      <c r="F1760" s="6" t="str">
        <f t="shared" si="111"/>
        <v xml:space="preserve">Chlamydia </v>
      </c>
      <c r="G1760" s="6" t="str">
        <f t="shared" si="112"/>
        <v xml:space="preserve">trachomatis </v>
      </c>
      <c r="H1760" s="6" t="s">
        <v>5619</v>
      </c>
      <c r="I1760" t="str">
        <f t="shared" si="113"/>
        <v>trachomatis D-LC</v>
      </c>
      <c r="J1760" t="s">
        <v>12</v>
      </c>
      <c r="K1760" t="s">
        <v>5481</v>
      </c>
      <c r="L1760" t="s">
        <v>5482</v>
      </c>
      <c r="M1760">
        <v>7.4930000000000003</v>
      </c>
      <c r="N1760">
        <v>36.327199999999998</v>
      </c>
      <c r="O1760" s="7">
        <v>8</v>
      </c>
      <c r="P1760" t="s">
        <v>18</v>
      </c>
      <c r="Q1760" t="s">
        <v>18</v>
      </c>
      <c r="R1760" t="s">
        <v>18</v>
      </c>
      <c r="S1760" s="7">
        <v>8</v>
      </c>
      <c r="T1760" s="7" t="s">
        <v>18</v>
      </c>
    </row>
    <row r="1761" spans="1:20" x14ac:dyDescent="0.25">
      <c r="A1761" s="6">
        <v>1760</v>
      </c>
      <c r="B1761" s="6" t="s">
        <v>46</v>
      </c>
      <c r="C1761" s="6" t="s">
        <v>5624</v>
      </c>
      <c r="D1761" s="6" t="s">
        <v>5625</v>
      </c>
      <c r="E1761" s="6" t="str">
        <f t="shared" si="110"/>
        <v>Chlamydia trachomatis D/CS637/11</v>
      </c>
      <c r="F1761" s="6" t="str">
        <f t="shared" si="111"/>
        <v xml:space="preserve">Chlamydia </v>
      </c>
      <c r="G1761" s="6" t="str">
        <f t="shared" si="112"/>
        <v xml:space="preserve">trachomatis </v>
      </c>
      <c r="H1761" s="6" t="s">
        <v>5623</v>
      </c>
      <c r="I1761" t="str">
        <f t="shared" si="113"/>
        <v>trachomatis D/CS637/</v>
      </c>
      <c r="J1761" t="s">
        <v>12</v>
      </c>
      <c r="K1761" t="s">
        <v>5481</v>
      </c>
      <c r="L1761" t="s">
        <v>5482</v>
      </c>
      <c r="M1761">
        <v>7.4930000000000003</v>
      </c>
      <c r="N1761">
        <v>36.327199999999998</v>
      </c>
      <c r="O1761" s="7">
        <v>8</v>
      </c>
      <c r="P1761" t="s">
        <v>18</v>
      </c>
      <c r="Q1761" t="s">
        <v>18</v>
      </c>
      <c r="R1761" t="s">
        <v>18</v>
      </c>
      <c r="S1761" s="7">
        <v>8</v>
      </c>
      <c r="T1761" s="7" t="s">
        <v>18</v>
      </c>
    </row>
    <row r="1762" spans="1:20" x14ac:dyDescent="0.25">
      <c r="A1762" s="6">
        <v>1761</v>
      </c>
      <c r="B1762" s="6" t="s">
        <v>5627</v>
      </c>
      <c r="C1762" s="6" t="s">
        <v>5628</v>
      </c>
      <c r="D1762" s="6" t="s">
        <v>5629</v>
      </c>
      <c r="E1762" s="6" t="str">
        <f t="shared" si="110"/>
        <v>Chlamydia trachomatis D/SotonD1</v>
      </c>
      <c r="F1762" s="6" t="str">
        <f t="shared" si="111"/>
        <v xml:space="preserve">Chlamydia </v>
      </c>
      <c r="G1762" s="6" t="str">
        <f t="shared" si="112"/>
        <v xml:space="preserve">trachomatis </v>
      </c>
      <c r="H1762" s="6" t="s">
        <v>5626</v>
      </c>
      <c r="I1762" t="str">
        <f t="shared" si="113"/>
        <v>trachomatis D/SotonD</v>
      </c>
      <c r="J1762" t="s">
        <v>12</v>
      </c>
      <c r="K1762" t="s">
        <v>5481</v>
      </c>
      <c r="L1762" t="s">
        <v>5482</v>
      </c>
      <c r="M1762">
        <v>7.4930000000000003</v>
      </c>
      <c r="N1762">
        <v>36.247199999999999</v>
      </c>
      <c r="O1762" s="7">
        <v>8</v>
      </c>
      <c r="P1762" t="s">
        <v>18</v>
      </c>
      <c r="Q1762" t="s">
        <v>18</v>
      </c>
      <c r="R1762" t="s">
        <v>18</v>
      </c>
      <c r="S1762" s="7">
        <v>8</v>
      </c>
      <c r="T1762" s="7" t="s">
        <v>18</v>
      </c>
    </row>
    <row r="1763" spans="1:20" x14ac:dyDescent="0.25">
      <c r="A1763" s="6">
        <v>1762</v>
      </c>
      <c r="B1763" s="6" t="s">
        <v>5631</v>
      </c>
      <c r="C1763" s="6" t="s">
        <v>5632</v>
      </c>
      <c r="D1763" s="6" t="s">
        <v>5633</v>
      </c>
      <c r="E1763" s="6" t="str">
        <f t="shared" si="110"/>
        <v>Chlamydia trachomatis D/SotonD5</v>
      </c>
      <c r="F1763" s="6" t="str">
        <f t="shared" si="111"/>
        <v xml:space="preserve">Chlamydia </v>
      </c>
      <c r="G1763" s="6" t="str">
        <f t="shared" si="112"/>
        <v xml:space="preserve">trachomatis </v>
      </c>
      <c r="H1763" s="6" t="s">
        <v>5630</v>
      </c>
      <c r="I1763" t="str">
        <f t="shared" si="113"/>
        <v>trachomatis D/SotonD</v>
      </c>
      <c r="J1763" t="s">
        <v>12</v>
      </c>
      <c r="K1763" t="s">
        <v>5481</v>
      </c>
      <c r="L1763" t="s">
        <v>5482</v>
      </c>
      <c r="M1763">
        <v>7.492</v>
      </c>
      <c r="N1763">
        <v>36.3187</v>
      </c>
      <c r="O1763" s="7">
        <v>8</v>
      </c>
      <c r="P1763" t="s">
        <v>18</v>
      </c>
      <c r="Q1763" t="s">
        <v>18</v>
      </c>
      <c r="R1763" t="s">
        <v>18</v>
      </c>
      <c r="S1763" s="7">
        <v>8</v>
      </c>
      <c r="T1763" s="7" t="s">
        <v>18</v>
      </c>
    </row>
    <row r="1764" spans="1:20" x14ac:dyDescent="0.25">
      <c r="A1764" s="6">
        <v>1763</v>
      </c>
      <c r="B1764" s="6" t="s">
        <v>5635</v>
      </c>
      <c r="C1764" s="6" t="s">
        <v>5636</v>
      </c>
      <c r="D1764" s="6" t="s">
        <v>5637</v>
      </c>
      <c r="E1764" s="6" t="str">
        <f t="shared" si="110"/>
        <v>Chlamydia trachomatis D/SotonD6</v>
      </c>
      <c r="F1764" s="6" t="str">
        <f t="shared" si="111"/>
        <v xml:space="preserve">Chlamydia </v>
      </c>
      <c r="G1764" s="6" t="str">
        <f t="shared" si="112"/>
        <v xml:space="preserve">trachomatis </v>
      </c>
      <c r="H1764" s="6" t="s">
        <v>5634</v>
      </c>
      <c r="I1764" t="str">
        <f t="shared" si="113"/>
        <v>trachomatis D/SotonD</v>
      </c>
      <c r="J1764" t="s">
        <v>12</v>
      </c>
      <c r="K1764" t="s">
        <v>5481</v>
      </c>
      <c r="L1764" t="s">
        <v>5482</v>
      </c>
      <c r="M1764">
        <v>7.4930000000000003</v>
      </c>
      <c r="N1764">
        <v>36.327199999999998</v>
      </c>
      <c r="O1764" s="7">
        <v>8</v>
      </c>
      <c r="P1764" t="s">
        <v>18</v>
      </c>
      <c r="Q1764" t="s">
        <v>18</v>
      </c>
      <c r="R1764" t="s">
        <v>18</v>
      </c>
      <c r="S1764" s="7">
        <v>8</v>
      </c>
      <c r="T1764" s="7" t="s">
        <v>18</v>
      </c>
    </row>
    <row r="1765" spans="1:20" x14ac:dyDescent="0.25">
      <c r="A1765" s="6">
        <v>1764</v>
      </c>
      <c r="B1765" s="6" t="s">
        <v>5639</v>
      </c>
      <c r="C1765" s="6" t="s">
        <v>5640</v>
      </c>
      <c r="D1765" s="6" t="s">
        <v>5641</v>
      </c>
      <c r="E1765" s="6" t="str">
        <f t="shared" si="110"/>
        <v>Chlamydia trachomatis E/Bour</v>
      </c>
      <c r="F1765" s="6" t="str">
        <f t="shared" si="111"/>
        <v xml:space="preserve">Chlamydia </v>
      </c>
      <c r="G1765" s="6" t="str">
        <f t="shared" si="112"/>
        <v xml:space="preserve">trachomatis </v>
      </c>
      <c r="H1765" s="6" t="s">
        <v>5638</v>
      </c>
      <c r="I1765" t="str">
        <f t="shared" si="113"/>
        <v>trachomatis E/Bour</v>
      </c>
      <c r="J1765" t="s">
        <v>12</v>
      </c>
      <c r="K1765" t="s">
        <v>5481</v>
      </c>
      <c r="L1765" t="s">
        <v>5482</v>
      </c>
      <c r="M1765">
        <v>7.5019999999999998</v>
      </c>
      <c r="N1765">
        <v>36.243699999999997</v>
      </c>
      <c r="O1765" s="7">
        <v>8</v>
      </c>
      <c r="P1765" t="s">
        <v>18</v>
      </c>
      <c r="Q1765" t="s">
        <v>18</v>
      </c>
      <c r="R1765" t="s">
        <v>18</v>
      </c>
      <c r="S1765" s="7">
        <v>8</v>
      </c>
      <c r="T1765" s="7" t="s">
        <v>18</v>
      </c>
    </row>
    <row r="1766" spans="1:20" x14ac:dyDescent="0.25">
      <c r="A1766" s="6">
        <v>1765</v>
      </c>
      <c r="B1766" s="6" t="s">
        <v>5643</v>
      </c>
      <c r="C1766" s="6" t="s">
        <v>5644</v>
      </c>
      <c r="D1766" s="6" t="s">
        <v>5645</v>
      </c>
      <c r="E1766" s="6" t="str">
        <f t="shared" si="110"/>
        <v>Chlamydia trachomatis E/SotonE4</v>
      </c>
      <c r="F1766" s="6" t="str">
        <f t="shared" si="111"/>
        <v xml:space="preserve">Chlamydia </v>
      </c>
      <c r="G1766" s="6" t="str">
        <f t="shared" si="112"/>
        <v xml:space="preserve">trachomatis </v>
      </c>
      <c r="H1766" s="6" t="s">
        <v>5642</v>
      </c>
      <c r="I1766" t="str">
        <f t="shared" si="113"/>
        <v>trachomatis E/SotonE</v>
      </c>
      <c r="J1766" t="s">
        <v>12</v>
      </c>
      <c r="K1766" t="s">
        <v>5481</v>
      </c>
      <c r="L1766" t="s">
        <v>5482</v>
      </c>
      <c r="M1766">
        <v>7.5019999999999998</v>
      </c>
      <c r="N1766">
        <v>36.256999999999998</v>
      </c>
      <c r="O1766" s="7">
        <v>8</v>
      </c>
      <c r="P1766" t="s">
        <v>18</v>
      </c>
      <c r="Q1766" t="s">
        <v>18</v>
      </c>
      <c r="R1766" t="s">
        <v>18</v>
      </c>
      <c r="S1766" s="7">
        <v>8</v>
      </c>
      <c r="T1766" s="7" t="s">
        <v>18</v>
      </c>
    </row>
    <row r="1767" spans="1:20" x14ac:dyDescent="0.25">
      <c r="A1767" s="6">
        <v>1766</v>
      </c>
      <c r="B1767" s="6" t="s">
        <v>5647</v>
      </c>
      <c r="C1767" s="6" t="s">
        <v>5648</v>
      </c>
      <c r="D1767" s="6" t="s">
        <v>5649</v>
      </c>
      <c r="E1767" s="6" t="str">
        <f t="shared" si="110"/>
        <v>Chlamydia trachomatis E/SotonE8</v>
      </c>
      <c r="F1767" s="6" t="str">
        <f t="shared" si="111"/>
        <v xml:space="preserve">Chlamydia </v>
      </c>
      <c r="G1767" s="6" t="str">
        <f t="shared" si="112"/>
        <v xml:space="preserve">trachomatis </v>
      </c>
      <c r="H1767" s="6" t="s">
        <v>5646</v>
      </c>
      <c r="I1767" t="str">
        <f t="shared" si="113"/>
        <v>trachomatis E/SotonE</v>
      </c>
      <c r="J1767" t="s">
        <v>12</v>
      </c>
      <c r="K1767" t="s">
        <v>5481</v>
      </c>
      <c r="L1767" t="s">
        <v>5482</v>
      </c>
      <c r="M1767">
        <v>7.5019999999999998</v>
      </c>
      <c r="N1767">
        <v>36.2303</v>
      </c>
      <c r="O1767" s="7">
        <v>8</v>
      </c>
      <c r="P1767" t="s">
        <v>18</v>
      </c>
      <c r="Q1767" t="s">
        <v>18</v>
      </c>
      <c r="R1767" t="s">
        <v>18</v>
      </c>
      <c r="S1767" s="7">
        <v>8</v>
      </c>
      <c r="T1767" s="7" t="s">
        <v>18</v>
      </c>
    </row>
    <row r="1768" spans="1:20" x14ac:dyDescent="0.25">
      <c r="A1768" s="6">
        <v>1767</v>
      </c>
      <c r="B1768" s="6" t="s">
        <v>5651</v>
      </c>
      <c r="C1768" s="6" t="s">
        <v>5652</v>
      </c>
      <c r="D1768" s="6" t="s">
        <v>5653</v>
      </c>
      <c r="E1768" s="6" t="str">
        <f t="shared" si="110"/>
        <v>Chlamydia trachomatis F/SotonF3</v>
      </c>
      <c r="F1768" s="6" t="str">
        <f t="shared" si="111"/>
        <v xml:space="preserve">Chlamydia </v>
      </c>
      <c r="G1768" s="6" t="str">
        <f t="shared" si="112"/>
        <v xml:space="preserve">trachomatis </v>
      </c>
      <c r="H1768" s="6" t="s">
        <v>5650</v>
      </c>
      <c r="I1768" t="str">
        <f t="shared" si="113"/>
        <v>trachomatis F/SotonF</v>
      </c>
      <c r="J1768" t="s">
        <v>12</v>
      </c>
      <c r="K1768" t="s">
        <v>5481</v>
      </c>
      <c r="L1768" t="s">
        <v>5482</v>
      </c>
      <c r="M1768">
        <v>7.4930000000000003</v>
      </c>
      <c r="N1768">
        <v>36.247199999999999</v>
      </c>
      <c r="O1768" s="7">
        <v>8</v>
      </c>
      <c r="P1768" t="s">
        <v>18</v>
      </c>
      <c r="Q1768" t="s">
        <v>18</v>
      </c>
      <c r="R1768" t="s">
        <v>18</v>
      </c>
      <c r="S1768" s="7">
        <v>8</v>
      </c>
      <c r="T1768" s="7" t="s">
        <v>18</v>
      </c>
    </row>
    <row r="1769" spans="1:20" x14ac:dyDescent="0.25">
      <c r="A1769" s="6">
        <v>1768</v>
      </c>
      <c r="B1769" s="6" t="s">
        <v>5655</v>
      </c>
      <c r="C1769" s="6" t="s">
        <v>5656</v>
      </c>
      <c r="D1769" s="6" t="s">
        <v>5657</v>
      </c>
      <c r="E1769" s="6" t="str">
        <f t="shared" si="110"/>
        <v>Chlamydia trachomatis G/SotonG1</v>
      </c>
      <c r="F1769" s="6" t="str">
        <f t="shared" si="111"/>
        <v xml:space="preserve">Chlamydia </v>
      </c>
      <c r="G1769" s="6" t="str">
        <f t="shared" si="112"/>
        <v xml:space="preserve">trachomatis </v>
      </c>
      <c r="H1769" s="6" t="s">
        <v>5654</v>
      </c>
      <c r="I1769" t="str">
        <f t="shared" si="113"/>
        <v>trachomatis G/SotonG</v>
      </c>
      <c r="J1769" t="s">
        <v>12</v>
      </c>
      <c r="K1769" t="s">
        <v>5481</v>
      </c>
      <c r="L1769" t="s">
        <v>5482</v>
      </c>
      <c r="M1769">
        <v>7.4710000000000001</v>
      </c>
      <c r="N1769">
        <v>36.300400000000003</v>
      </c>
      <c r="O1769" s="7">
        <v>8</v>
      </c>
      <c r="P1769" t="s">
        <v>18</v>
      </c>
      <c r="Q1769" t="s">
        <v>18</v>
      </c>
      <c r="R1769" t="s">
        <v>18</v>
      </c>
      <c r="S1769" s="7">
        <v>8</v>
      </c>
      <c r="T1769" s="7" t="s">
        <v>18</v>
      </c>
    </row>
    <row r="1770" spans="1:20" x14ac:dyDescent="0.25">
      <c r="A1770" s="6">
        <v>1769</v>
      </c>
      <c r="B1770" s="6" t="s">
        <v>5659</v>
      </c>
      <c r="C1770" s="6" t="s">
        <v>5660</v>
      </c>
      <c r="D1770" s="6" t="s">
        <v>5661</v>
      </c>
      <c r="E1770" s="6" t="str">
        <f t="shared" si="110"/>
        <v>Chlamydia trachomatis Ia/SotonIa1</v>
      </c>
      <c r="F1770" s="6" t="str">
        <f t="shared" si="111"/>
        <v xml:space="preserve">Chlamydia </v>
      </c>
      <c r="G1770" s="6" t="str">
        <f t="shared" si="112"/>
        <v xml:space="preserve">trachomatis </v>
      </c>
      <c r="H1770" s="6" t="s">
        <v>5658</v>
      </c>
      <c r="I1770" t="str">
        <f t="shared" si="113"/>
        <v>trachomatis Ia/Soton</v>
      </c>
      <c r="J1770" t="s">
        <v>12</v>
      </c>
      <c r="K1770" t="s">
        <v>5481</v>
      </c>
      <c r="L1770" t="s">
        <v>5482</v>
      </c>
      <c r="M1770">
        <v>7.5</v>
      </c>
      <c r="N1770">
        <v>36.32</v>
      </c>
      <c r="O1770" s="7">
        <v>8</v>
      </c>
      <c r="P1770" t="s">
        <v>18</v>
      </c>
      <c r="Q1770" t="s">
        <v>18</v>
      </c>
      <c r="R1770" t="s">
        <v>18</v>
      </c>
      <c r="S1770" s="7">
        <v>8</v>
      </c>
      <c r="T1770" s="7" t="s">
        <v>18</v>
      </c>
    </row>
    <row r="1771" spans="1:20" x14ac:dyDescent="0.25">
      <c r="A1771" s="6">
        <v>1770</v>
      </c>
      <c r="B1771" s="6" t="s">
        <v>5663</v>
      </c>
      <c r="C1771" s="6" t="s">
        <v>5664</v>
      </c>
      <c r="D1771" s="6" t="s">
        <v>5665</v>
      </c>
      <c r="E1771" s="6" t="str">
        <f t="shared" si="110"/>
        <v>Chlamydia trachomatis Ia/SotonIa3</v>
      </c>
      <c r="F1771" s="6" t="str">
        <f t="shared" si="111"/>
        <v xml:space="preserve">Chlamydia </v>
      </c>
      <c r="G1771" s="6" t="str">
        <f t="shared" si="112"/>
        <v xml:space="preserve">trachomatis </v>
      </c>
      <c r="H1771" s="6" t="s">
        <v>5662</v>
      </c>
      <c r="I1771" t="str">
        <f t="shared" si="113"/>
        <v>trachomatis Ia/Soton</v>
      </c>
      <c r="J1771" t="s">
        <v>12</v>
      </c>
      <c r="K1771" t="s">
        <v>5481</v>
      </c>
      <c r="L1771" t="s">
        <v>5482</v>
      </c>
      <c r="M1771">
        <v>7.5</v>
      </c>
      <c r="N1771">
        <v>36.32</v>
      </c>
      <c r="O1771" s="7">
        <v>8</v>
      </c>
      <c r="P1771" t="s">
        <v>18</v>
      </c>
      <c r="Q1771" t="s">
        <v>18</v>
      </c>
      <c r="R1771" t="s">
        <v>18</v>
      </c>
      <c r="S1771" s="7">
        <v>8</v>
      </c>
      <c r="T1771" s="7" t="s">
        <v>18</v>
      </c>
    </row>
    <row r="1772" spans="1:20" x14ac:dyDescent="0.25">
      <c r="A1772" s="6">
        <v>1771</v>
      </c>
      <c r="B1772" s="6" t="s">
        <v>5667</v>
      </c>
      <c r="C1772" s="6" t="s">
        <v>5668</v>
      </c>
      <c r="D1772" s="6" t="s">
        <v>5669</v>
      </c>
      <c r="E1772" s="6" t="str">
        <f t="shared" si="110"/>
        <v>Chlamydia trachomatis IU824</v>
      </c>
      <c r="F1772" s="6" t="str">
        <f t="shared" si="111"/>
        <v xml:space="preserve">Chlamydia </v>
      </c>
      <c r="G1772" s="6" t="str">
        <f t="shared" si="112"/>
        <v xml:space="preserve">trachomatis </v>
      </c>
      <c r="H1772" s="6" t="s">
        <v>5666</v>
      </c>
      <c r="I1772" t="str">
        <f t="shared" si="113"/>
        <v>trachomatis IU824</v>
      </c>
      <c r="J1772" t="s">
        <v>12</v>
      </c>
      <c r="K1772" t="s">
        <v>5481</v>
      </c>
      <c r="L1772" t="s">
        <v>5482</v>
      </c>
      <c r="M1772">
        <v>7.5019999999999998</v>
      </c>
      <c r="N1772">
        <v>36.243699999999997</v>
      </c>
      <c r="O1772" s="7">
        <v>8</v>
      </c>
      <c r="P1772" t="s">
        <v>18</v>
      </c>
      <c r="Q1772" t="s">
        <v>18</v>
      </c>
      <c r="R1772" t="s">
        <v>18</v>
      </c>
      <c r="S1772" s="7">
        <v>8</v>
      </c>
      <c r="T1772" s="7" t="s">
        <v>18</v>
      </c>
    </row>
    <row r="1773" spans="1:20" x14ac:dyDescent="0.25">
      <c r="A1773" s="6">
        <v>1772</v>
      </c>
      <c r="B1773" s="6" t="s">
        <v>5671</v>
      </c>
      <c r="C1773" s="6" t="s">
        <v>5672</v>
      </c>
      <c r="D1773" s="6" t="s">
        <v>5673</v>
      </c>
      <c r="E1773" s="6" t="str">
        <f t="shared" si="110"/>
        <v>Chlamydia trachomatis IU888</v>
      </c>
      <c r="F1773" s="6" t="str">
        <f t="shared" si="111"/>
        <v xml:space="preserve">Chlamydia </v>
      </c>
      <c r="G1773" s="6" t="str">
        <f t="shared" si="112"/>
        <v xml:space="preserve">trachomatis </v>
      </c>
      <c r="H1773" s="6" t="s">
        <v>5670</v>
      </c>
      <c r="I1773" t="str">
        <f t="shared" si="113"/>
        <v>trachomatis IU888</v>
      </c>
      <c r="J1773" t="s">
        <v>12</v>
      </c>
      <c r="K1773" t="s">
        <v>5481</v>
      </c>
      <c r="L1773" t="s">
        <v>5482</v>
      </c>
      <c r="M1773">
        <v>7.5019999999999998</v>
      </c>
      <c r="N1773">
        <v>36.243699999999997</v>
      </c>
      <c r="O1773" s="7">
        <v>8</v>
      </c>
      <c r="P1773" t="s">
        <v>18</v>
      </c>
      <c r="Q1773" t="s">
        <v>18</v>
      </c>
      <c r="R1773" t="s">
        <v>18</v>
      </c>
      <c r="S1773" s="7">
        <v>8</v>
      </c>
      <c r="T1773" s="7" t="s">
        <v>18</v>
      </c>
    </row>
    <row r="1774" spans="1:20" x14ac:dyDescent="0.25">
      <c r="A1774" s="6">
        <v>1773</v>
      </c>
      <c r="B1774" s="6" t="s">
        <v>5675</v>
      </c>
      <c r="C1774" s="6" t="s">
        <v>5676</v>
      </c>
      <c r="D1774" s="6" t="s">
        <v>5677</v>
      </c>
      <c r="E1774" s="6" t="str">
        <f t="shared" si="110"/>
        <v>Chlamydia trachomatis K/SotonK1</v>
      </c>
      <c r="F1774" s="6" t="str">
        <f t="shared" si="111"/>
        <v xml:space="preserve">Chlamydia </v>
      </c>
      <c r="G1774" s="6" t="str">
        <f t="shared" si="112"/>
        <v xml:space="preserve">trachomatis </v>
      </c>
      <c r="H1774" s="6" t="s">
        <v>5674</v>
      </c>
      <c r="I1774" t="str">
        <f t="shared" si="113"/>
        <v>trachomatis K/SotonK</v>
      </c>
      <c r="J1774" t="s">
        <v>12</v>
      </c>
      <c r="K1774" t="s">
        <v>5481</v>
      </c>
      <c r="L1774" t="s">
        <v>5482</v>
      </c>
      <c r="M1774">
        <v>7.4930000000000003</v>
      </c>
      <c r="N1774">
        <v>36.327199999999998</v>
      </c>
      <c r="O1774" s="7">
        <v>8</v>
      </c>
      <c r="P1774" t="s">
        <v>18</v>
      </c>
      <c r="Q1774" t="s">
        <v>18</v>
      </c>
      <c r="R1774" t="s">
        <v>18</v>
      </c>
      <c r="S1774" s="7">
        <v>8</v>
      </c>
      <c r="T1774" s="7" t="s">
        <v>18</v>
      </c>
    </row>
    <row r="1775" spans="1:20" x14ac:dyDescent="0.25">
      <c r="A1775" s="6">
        <v>1774</v>
      </c>
      <c r="B1775" s="6" t="s">
        <v>5679</v>
      </c>
      <c r="C1775" s="6" t="s">
        <v>5680</v>
      </c>
      <c r="D1775" s="6" t="s">
        <v>5681</v>
      </c>
      <c r="E1775" s="6" t="str">
        <f t="shared" si="110"/>
        <v>Chlamydia trachomatis L1/115</v>
      </c>
      <c r="F1775" s="6" t="str">
        <f t="shared" si="111"/>
        <v xml:space="preserve">Chlamydia </v>
      </c>
      <c r="G1775" s="6" t="str">
        <f t="shared" si="112"/>
        <v xml:space="preserve">trachomatis </v>
      </c>
      <c r="H1775" s="6" t="s">
        <v>5678</v>
      </c>
      <c r="I1775" t="str">
        <f t="shared" si="113"/>
        <v>trachomatis L1/115</v>
      </c>
      <c r="J1775" t="s">
        <v>12</v>
      </c>
      <c r="K1775" t="s">
        <v>5481</v>
      </c>
      <c r="L1775" t="s">
        <v>5482</v>
      </c>
      <c r="M1775">
        <v>7.5</v>
      </c>
      <c r="N1775">
        <v>36.213299999999997</v>
      </c>
      <c r="O1775" s="7">
        <v>8</v>
      </c>
      <c r="P1775" t="s">
        <v>18</v>
      </c>
      <c r="Q1775" t="s">
        <v>18</v>
      </c>
      <c r="R1775" t="s">
        <v>18</v>
      </c>
      <c r="S1775" s="7">
        <v>8</v>
      </c>
      <c r="T1775" s="7" t="s">
        <v>18</v>
      </c>
    </row>
    <row r="1776" spans="1:20" x14ac:dyDescent="0.25">
      <c r="A1776" s="6">
        <v>1775</v>
      </c>
      <c r="B1776" s="6" t="s">
        <v>5683</v>
      </c>
      <c r="C1776" s="6" t="s">
        <v>18</v>
      </c>
      <c r="D1776" s="6" t="s">
        <v>5684</v>
      </c>
      <c r="E1776" s="6" t="str">
        <f t="shared" si="110"/>
        <v>Chlamydia trachomatis L1/1322/p2</v>
      </c>
      <c r="F1776" s="6" t="str">
        <f t="shared" si="111"/>
        <v xml:space="preserve">Chlamydia </v>
      </c>
      <c r="G1776" s="6" t="str">
        <f t="shared" si="112"/>
        <v xml:space="preserve">trachomatis </v>
      </c>
      <c r="H1776" s="6" t="s">
        <v>5682</v>
      </c>
      <c r="I1776" t="str">
        <f t="shared" si="113"/>
        <v>trachomatis L1/1322/</v>
      </c>
      <c r="J1776" t="s">
        <v>12</v>
      </c>
      <c r="K1776" t="s">
        <v>5481</v>
      </c>
      <c r="L1776" t="s">
        <v>5482</v>
      </c>
      <c r="M1776">
        <v>7.5</v>
      </c>
      <c r="N1776">
        <v>36.253300000000003</v>
      </c>
      <c r="O1776" s="7">
        <v>8</v>
      </c>
      <c r="P1776" t="s">
        <v>18</v>
      </c>
      <c r="Q1776" t="s">
        <v>18</v>
      </c>
      <c r="R1776" t="s">
        <v>18</v>
      </c>
      <c r="S1776" s="7">
        <v>8</v>
      </c>
      <c r="T1776" s="7" t="s">
        <v>18</v>
      </c>
    </row>
    <row r="1777" spans="1:20" x14ac:dyDescent="0.25">
      <c r="A1777" s="6">
        <v>1776</v>
      </c>
      <c r="B1777" s="6" t="s">
        <v>5686</v>
      </c>
      <c r="C1777" s="6" t="s">
        <v>5687</v>
      </c>
      <c r="D1777" s="6" t="s">
        <v>5688</v>
      </c>
      <c r="E1777" s="6" t="str">
        <f t="shared" si="110"/>
        <v>Chlamydia trachomatis L1/224</v>
      </c>
      <c r="F1777" s="6" t="str">
        <f t="shared" si="111"/>
        <v xml:space="preserve">Chlamydia </v>
      </c>
      <c r="G1777" s="6" t="str">
        <f t="shared" si="112"/>
        <v xml:space="preserve">trachomatis </v>
      </c>
      <c r="H1777" s="6" t="s">
        <v>5685</v>
      </c>
      <c r="I1777" t="str">
        <f t="shared" si="113"/>
        <v>trachomatis L1/224</v>
      </c>
      <c r="J1777" t="s">
        <v>12</v>
      </c>
      <c r="K1777" t="s">
        <v>5481</v>
      </c>
      <c r="L1777" t="s">
        <v>5482</v>
      </c>
      <c r="M1777">
        <v>7.5</v>
      </c>
      <c r="N1777">
        <v>36.226700000000001</v>
      </c>
      <c r="O1777" s="7">
        <v>8</v>
      </c>
      <c r="P1777" t="s">
        <v>18</v>
      </c>
      <c r="Q1777" t="s">
        <v>18</v>
      </c>
      <c r="R1777" t="s">
        <v>18</v>
      </c>
      <c r="S1777" s="7">
        <v>8</v>
      </c>
      <c r="T1777" s="7" t="s">
        <v>18</v>
      </c>
    </row>
    <row r="1778" spans="1:20" x14ac:dyDescent="0.25">
      <c r="A1778" s="6">
        <v>1777</v>
      </c>
      <c r="B1778" s="6" t="s">
        <v>5690</v>
      </c>
      <c r="C1778" s="6" t="s">
        <v>5691</v>
      </c>
      <c r="D1778" s="6" t="s">
        <v>5692</v>
      </c>
      <c r="E1778" s="6" t="str">
        <f t="shared" si="110"/>
        <v>Chlamydia trachomatis L2/434/Bu(f)</v>
      </c>
      <c r="F1778" s="6" t="str">
        <f t="shared" si="111"/>
        <v xml:space="preserve">Chlamydia </v>
      </c>
      <c r="G1778" s="6" t="str">
        <f t="shared" si="112"/>
        <v xml:space="preserve">trachomatis </v>
      </c>
      <c r="H1778" s="6" t="s">
        <v>5689</v>
      </c>
      <c r="I1778" t="str">
        <f t="shared" si="113"/>
        <v>trachomatis L2/434/B</v>
      </c>
      <c r="J1778" t="s">
        <v>12</v>
      </c>
      <c r="K1778" t="s">
        <v>5481</v>
      </c>
      <c r="L1778" t="s">
        <v>5482</v>
      </c>
      <c r="M1778">
        <v>7.4989999999999997</v>
      </c>
      <c r="N1778">
        <v>36.231499999999997</v>
      </c>
      <c r="O1778" s="7">
        <v>8</v>
      </c>
      <c r="P1778" t="s">
        <v>18</v>
      </c>
      <c r="Q1778" t="s">
        <v>18</v>
      </c>
      <c r="R1778" t="s">
        <v>18</v>
      </c>
      <c r="S1778" s="7">
        <v>8</v>
      </c>
      <c r="T1778" s="7" t="s">
        <v>18</v>
      </c>
    </row>
    <row r="1779" spans="1:20" x14ac:dyDescent="0.25">
      <c r="A1779" s="6">
        <v>1778</v>
      </c>
      <c r="B1779" s="6" t="s">
        <v>5694</v>
      </c>
      <c r="C1779" s="6" t="s">
        <v>5695</v>
      </c>
      <c r="D1779" s="6" t="s">
        <v>5696</v>
      </c>
      <c r="E1779" s="6" t="str">
        <f t="shared" si="110"/>
        <v>Chlamydia trachomatis L2/434/Bu(i)</v>
      </c>
      <c r="F1779" s="6" t="str">
        <f t="shared" si="111"/>
        <v xml:space="preserve">Chlamydia </v>
      </c>
      <c r="G1779" s="6" t="str">
        <f t="shared" si="112"/>
        <v xml:space="preserve">trachomatis </v>
      </c>
      <c r="H1779" s="6" t="s">
        <v>5693</v>
      </c>
      <c r="I1779" t="str">
        <f t="shared" si="113"/>
        <v>trachomatis L2/434/B</v>
      </c>
      <c r="J1779" t="s">
        <v>12</v>
      </c>
      <c r="K1779" t="s">
        <v>5481</v>
      </c>
      <c r="L1779" t="s">
        <v>5482</v>
      </c>
      <c r="M1779">
        <v>7.4989999999999997</v>
      </c>
      <c r="N1779">
        <v>36.231499999999997</v>
      </c>
      <c r="O1779" s="7">
        <v>8</v>
      </c>
      <c r="P1779" t="s">
        <v>18</v>
      </c>
      <c r="Q1779" t="s">
        <v>18</v>
      </c>
      <c r="R1779" t="s">
        <v>18</v>
      </c>
      <c r="S1779" s="7">
        <v>8</v>
      </c>
      <c r="T1779" s="7" t="s">
        <v>18</v>
      </c>
    </row>
    <row r="1780" spans="1:20" x14ac:dyDescent="0.25">
      <c r="A1780" s="6">
        <v>1779</v>
      </c>
      <c r="B1780" s="6" t="s">
        <v>5698</v>
      </c>
      <c r="C1780" s="6" t="s">
        <v>5699</v>
      </c>
      <c r="D1780" s="6" t="s">
        <v>5700</v>
      </c>
      <c r="E1780" s="6" t="str">
        <f t="shared" si="110"/>
        <v>Chlamydia trachomatis L2b/795</v>
      </c>
      <c r="F1780" s="6" t="str">
        <f t="shared" si="111"/>
        <v xml:space="preserve">Chlamydia </v>
      </c>
      <c r="G1780" s="6" t="str">
        <f t="shared" si="112"/>
        <v xml:space="preserve">trachomatis </v>
      </c>
      <c r="H1780" s="6" t="s">
        <v>5697</v>
      </c>
      <c r="I1780" t="str">
        <f t="shared" si="113"/>
        <v>trachomatis L2b/795</v>
      </c>
      <c r="J1780" t="s">
        <v>12</v>
      </c>
      <c r="K1780" t="s">
        <v>5481</v>
      </c>
      <c r="L1780" t="s">
        <v>5482</v>
      </c>
      <c r="M1780">
        <v>7.5</v>
      </c>
      <c r="N1780">
        <v>36.226700000000001</v>
      </c>
      <c r="O1780" s="7">
        <v>8</v>
      </c>
      <c r="P1780" t="s">
        <v>18</v>
      </c>
      <c r="Q1780" t="s">
        <v>18</v>
      </c>
      <c r="R1780" t="s">
        <v>18</v>
      </c>
      <c r="S1780" s="7">
        <v>8</v>
      </c>
      <c r="T1780" s="7" t="s">
        <v>18</v>
      </c>
    </row>
    <row r="1781" spans="1:20" x14ac:dyDescent="0.25">
      <c r="A1781" s="6">
        <v>1780</v>
      </c>
      <c r="B1781" s="6" t="s">
        <v>5702</v>
      </c>
      <c r="C1781" s="6" t="s">
        <v>5703</v>
      </c>
      <c r="D1781" s="6" t="s">
        <v>5704</v>
      </c>
      <c r="E1781" s="6" t="str">
        <f t="shared" si="110"/>
        <v>Chlamydia trachomatis L2b/8200/07</v>
      </c>
      <c r="F1781" s="6" t="str">
        <f t="shared" si="111"/>
        <v xml:space="preserve">Chlamydia </v>
      </c>
      <c r="G1781" s="6" t="str">
        <f t="shared" si="112"/>
        <v xml:space="preserve">trachomatis </v>
      </c>
      <c r="H1781" s="6" t="s">
        <v>5701</v>
      </c>
      <c r="I1781" t="str">
        <f t="shared" si="113"/>
        <v>trachomatis L2b/8200</v>
      </c>
      <c r="J1781" t="s">
        <v>12</v>
      </c>
      <c r="K1781" t="s">
        <v>5481</v>
      </c>
      <c r="L1781" t="s">
        <v>5482</v>
      </c>
      <c r="M1781">
        <v>7.5</v>
      </c>
      <c r="N1781">
        <v>36.226700000000001</v>
      </c>
      <c r="O1781" s="7">
        <v>8</v>
      </c>
      <c r="P1781" t="s">
        <v>18</v>
      </c>
      <c r="Q1781" t="s">
        <v>18</v>
      </c>
      <c r="R1781" t="s">
        <v>18</v>
      </c>
      <c r="S1781" s="7">
        <v>8</v>
      </c>
      <c r="T1781" s="7" t="s">
        <v>18</v>
      </c>
    </row>
    <row r="1782" spans="1:20" x14ac:dyDescent="0.25">
      <c r="A1782" s="6">
        <v>1781</v>
      </c>
      <c r="B1782" s="6" t="s">
        <v>5706</v>
      </c>
      <c r="C1782" s="6" t="s">
        <v>5707</v>
      </c>
      <c r="D1782" s="6" t="s">
        <v>5708</v>
      </c>
      <c r="E1782" s="6" t="str">
        <f t="shared" si="110"/>
        <v>Chlamydia trachomatis L2b/Ams1</v>
      </c>
      <c r="F1782" s="6" t="str">
        <f t="shared" si="111"/>
        <v xml:space="preserve">Chlamydia </v>
      </c>
      <c r="G1782" s="6" t="str">
        <f t="shared" si="112"/>
        <v xml:space="preserve">trachomatis </v>
      </c>
      <c r="H1782" s="6" t="s">
        <v>5705</v>
      </c>
      <c r="I1782" t="str">
        <f t="shared" si="113"/>
        <v>trachomatis L2b/Ams1</v>
      </c>
      <c r="J1782" t="s">
        <v>12</v>
      </c>
      <c r="K1782" t="s">
        <v>5481</v>
      </c>
      <c r="L1782" t="s">
        <v>5482</v>
      </c>
      <c r="M1782">
        <v>7.5</v>
      </c>
      <c r="N1782">
        <v>36.226700000000001</v>
      </c>
      <c r="O1782" s="7">
        <v>8</v>
      </c>
      <c r="P1782" t="s">
        <v>18</v>
      </c>
      <c r="Q1782" t="s">
        <v>18</v>
      </c>
      <c r="R1782" t="s">
        <v>18</v>
      </c>
      <c r="S1782" s="7">
        <v>8</v>
      </c>
      <c r="T1782" s="7" t="s">
        <v>18</v>
      </c>
    </row>
    <row r="1783" spans="1:20" x14ac:dyDescent="0.25">
      <c r="A1783" s="6">
        <v>1782</v>
      </c>
      <c r="B1783" s="6" t="s">
        <v>5710</v>
      </c>
      <c r="C1783" s="6" t="s">
        <v>5711</v>
      </c>
      <c r="D1783" s="6" t="s">
        <v>5712</v>
      </c>
      <c r="E1783" s="6" t="str">
        <f t="shared" si="110"/>
        <v>Chlamydia trachomatis L2b/Ams2</v>
      </c>
      <c r="F1783" s="6" t="str">
        <f t="shared" si="111"/>
        <v xml:space="preserve">Chlamydia </v>
      </c>
      <c r="G1783" s="6" t="str">
        <f t="shared" si="112"/>
        <v xml:space="preserve">trachomatis </v>
      </c>
      <c r="H1783" s="6" t="s">
        <v>5709</v>
      </c>
      <c r="I1783" t="str">
        <f t="shared" si="113"/>
        <v>trachomatis L2b/Ams2</v>
      </c>
      <c r="J1783" t="s">
        <v>12</v>
      </c>
      <c r="K1783" t="s">
        <v>5481</v>
      </c>
      <c r="L1783" t="s">
        <v>5482</v>
      </c>
      <c r="M1783">
        <v>7.5</v>
      </c>
      <c r="N1783">
        <v>36.226700000000001</v>
      </c>
      <c r="O1783" s="7">
        <v>8</v>
      </c>
      <c r="P1783" t="s">
        <v>18</v>
      </c>
      <c r="Q1783" t="s">
        <v>18</v>
      </c>
      <c r="R1783" t="s">
        <v>18</v>
      </c>
      <c r="S1783" s="7">
        <v>8</v>
      </c>
      <c r="T1783" s="7" t="s">
        <v>18</v>
      </c>
    </row>
    <row r="1784" spans="1:20" x14ac:dyDescent="0.25">
      <c r="A1784" s="6">
        <v>1783</v>
      </c>
      <c r="B1784" s="6" t="s">
        <v>5714</v>
      </c>
      <c r="C1784" s="6" t="s">
        <v>5715</v>
      </c>
      <c r="D1784" s="6" t="s">
        <v>5716</v>
      </c>
      <c r="E1784" s="6" t="str">
        <f t="shared" si="110"/>
        <v>Chlamydia trachomatis L2b/Ams3</v>
      </c>
      <c r="F1784" s="6" t="str">
        <f t="shared" si="111"/>
        <v xml:space="preserve">Chlamydia </v>
      </c>
      <c r="G1784" s="6" t="str">
        <f t="shared" si="112"/>
        <v xml:space="preserve">trachomatis </v>
      </c>
      <c r="H1784" s="6" t="s">
        <v>5713</v>
      </c>
      <c r="I1784" t="str">
        <f t="shared" si="113"/>
        <v>trachomatis L2b/Ams3</v>
      </c>
      <c r="J1784" t="s">
        <v>12</v>
      </c>
      <c r="K1784" t="s">
        <v>5481</v>
      </c>
      <c r="L1784" t="s">
        <v>5482</v>
      </c>
      <c r="M1784">
        <v>7.5</v>
      </c>
      <c r="N1784">
        <v>36.226700000000001</v>
      </c>
      <c r="O1784" s="7">
        <v>8</v>
      </c>
      <c r="P1784" t="s">
        <v>18</v>
      </c>
      <c r="Q1784" t="s">
        <v>18</v>
      </c>
      <c r="R1784" t="s">
        <v>18</v>
      </c>
      <c r="S1784" s="7">
        <v>8</v>
      </c>
      <c r="T1784" s="7" t="s">
        <v>18</v>
      </c>
    </row>
    <row r="1785" spans="1:20" x14ac:dyDescent="0.25">
      <c r="A1785" s="6">
        <v>1784</v>
      </c>
      <c r="B1785" s="6" t="s">
        <v>5718</v>
      </c>
      <c r="C1785" s="6" t="s">
        <v>5719</v>
      </c>
      <c r="D1785" s="6" t="s">
        <v>5720</v>
      </c>
      <c r="E1785" s="6" t="str">
        <f t="shared" si="110"/>
        <v>Chlamydia trachomatis L2b/Ams4</v>
      </c>
      <c r="F1785" s="6" t="str">
        <f t="shared" si="111"/>
        <v xml:space="preserve">Chlamydia </v>
      </c>
      <c r="G1785" s="6" t="str">
        <f t="shared" si="112"/>
        <v xml:space="preserve">trachomatis </v>
      </c>
      <c r="H1785" s="6" t="s">
        <v>5717</v>
      </c>
      <c r="I1785" t="str">
        <f t="shared" si="113"/>
        <v>trachomatis L2b/Ams4</v>
      </c>
      <c r="J1785" t="s">
        <v>12</v>
      </c>
      <c r="K1785" t="s">
        <v>5481</v>
      </c>
      <c r="L1785" t="s">
        <v>5482</v>
      </c>
      <c r="M1785">
        <v>7.5</v>
      </c>
      <c r="N1785">
        <v>36.226700000000001</v>
      </c>
      <c r="O1785" s="7">
        <v>8</v>
      </c>
      <c r="P1785" t="s">
        <v>18</v>
      </c>
      <c r="Q1785" t="s">
        <v>18</v>
      </c>
      <c r="R1785" t="s">
        <v>18</v>
      </c>
      <c r="S1785" s="7">
        <v>8</v>
      </c>
      <c r="T1785" s="7" t="s">
        <v>18</v>
      </c>
    </row>
    <row r="1786" spans="1:20" x14ac:dyDescent="0.25">
      <c r="A1786" s="6">
        <v>1785</v>
      </c>
      <c r="B1786" s="6" t="s">
        <v>5722</v>
      </c>
      <c r="C1786" s="6" t="s">
        <v>5723</v>
      </c>
      <c r="D1786" s="6" t="s">
        <v>5724</v>
      </c>
      <c r="E1786" s="6" t="str">
        <f t="shared" si="110"/>
        <v>Chlamydia trachomatis L2b/Ams5</v>
      </c>
      <c r="F1786" s="6" t="str">
        <f t="shared" si="111"/>
        <v xml:space="preserve">Chlamydia </v>
      </c>
      <c r="G1786" s="6" t="str">
        <f t="shared" si="112"/>
        <v xml:space="preserve">trachomatis </v>
      </c>
      <c r="H1786" s="6" t="s">
        <v>5721</v>
      </c>
      <c r="I1786" t="str">
        <f t="shared" si="113"/>
        <v>trachomatis L2b/Ams5</v>
      </c>
      <c r="J1786" t="s">
        <v>12</v>
      </c>
      <c r="K1786" t="s">
        <v>5481</v>
      </c>
      <c r="L1786" t="s">
        <v>5482</v>
      </c>
      <c r="M1786">
        <v>7.5</v>
      </c>
      <c r="N1786">
        <v>36.226700000000001</v>
      </c>
      <c r="O1786" s="7">
        <v>8</v>
      </c>
      <c r="P1786" t="s">
        <v>18</v>
      </c>
      <c r="Q1786" t="s">
        <v>18</v>
      </c>
      <c r="R1786" t="s">
        <v>18</v>
      </c>
      <c r="S1786" s="7">
        <v>8</v>
      </c>
      <c r="T1786" s="7" t="s">
        <v>18</v>
      </c>
    </row>
    <row r="1787" spans="1:20" x14ac:dyDescent="0.25">
      <c r="A1787" s="6">
        <v>1786</v>
      </c>
      <c r="B1787" s="6" t="s">
        <v>5726</v>
      </c>
      <c r="C1787" s="6" t="s">
        <v>5727</v>
      </c>
      <c r="D1787" s="6" t="s">
        <v>5728</v>
      </c>
      <c r="E1787" s="6" t="str">
        <f t="shared" si="110"/>
        <v>Chlamydia trachomatis L2b/Canada1</v>
      </c>
      <c r="F1787" s="6" t="str">
        <f t="shared" si="111"/>
        <v xml:space="preserve">Chlamydia </v>
      </c>
      <c r="G1787" s="6" t="str">
        <f t="shared" si="112"/>
        <v xml:space="preserve">trachomatis </v>
      </c>
      <c r="H1787" s="6" t="s">
        <v>5725</v>
      </c>
      <c r="I1787" t="str">
        <f t="shared" si="113"/>
        <v>trachomatis L2b/Cana</v>
      </c>
      <c r="J1787" t="s">
        <v>12</v>
      </c>
      <c r="K1787" t="s">
        <v>5481</v>
      </c>
      <c r="L1787" t="s">
        <v>5482</v>
      </c>
      <c r="M1787">
        <v>7.5</v>
      </c>
      <c r="N1787">
        <v>36.226700000000001</v>
      </c>
      <c r="O1787" s="7">
        <v>8</v>
      </c>
      <c r="P1787" t="s">
        <v>18</v>
      </c>
      <c r="Q1787" t="s">
        <v>18</v>
      </c>
      <c r="R1787" t="s">
        <v>18</v>
      </c>
      <c r="S1787" s="7">
        <v>8</v>
      </c>
      <c r="T1787" s="7" t="s">
        <v>18</v>
      </c>
    </row>
    <row r="1788" spans="1:20" x14ac:dyDescent="0.25">
      <c r="A1788" s="6">
        <v>1787</v>
      </c>
      <c r="B1788" s="6" t="s">
        <v>5730</v>
      </c>
      <c r="C1788" s="6" t="s">
        <v>18</v>
      </c>
      <c r="D1788" s="6" t="s">
        <v>5731</v>
      </c>
      <c r="E1788" s="6" t="str">
        <f t="shared" si="110"/>
        <v>Chlamydia trachomatis L2b/Canada2</v>
      </c>
      <c r="F1788" s="6" t="str">
        <f t="shared" si="111"/>
        <v xml:space="preserve">Chlamydia </v>
      </c>
      <c r="G1788" s="6" t="str">
        <f t="shared" si="112"/>
        <v xml:space="preserve">trachomatis </v>
      </c>
      <c r="H1788" s="6" t="s">
        <v>5729</v>
      </c>
      <c r="I1788" t="str">
        <f t="shared" si="113"/>
        <v>trachomatis L2b/Cana</v>
      </c>
      <c r="J1788" t="s">
        <v>12</v>
      </c>
      <c r="K1788" t="s">
        <v>5481</v>
      </c>
      <c r="L1788" t="s">
        <v>5482</v>
      </c>
      <c r="M1788">
        <v>7.5</v>
      </c>
      <c r="N1788">
        <v>36.226700000000001</v>
      </c>
      <c r="O1788" s="7">
        <v>8</v>
      </c>
      <c r="P1788" t="s">
        <v>18</v>
      </c>
      <c r="Q1788" t="s">
        <v>18</v>
      </c>
      <c r="R1788" t="s">
        <v>18</v>
      </c>
      <c r="S1788" s="7">
        <v>8</v>
      </c>
      <c r="T1788" s="7" t="s">
        <v>18</v>
      </c>
    </row>
    <row r="1789" spans="1:20" x14ac:dyDescent="0.25">
      <c r="A1789" s="6">
        <v>1788</v>
      </c>
      <c r="B1789" s="6" t="s">
        <v>5733</v>
      </c>
      <c r="C1789" s="6" t="s">
        <v>5734</v>
      </c>
      <c r="D1789" s="6" t="s">
        <v>5735</v>
      </c>
      <c r="E1789" s="6" t="str">
        <f t="shared" si="110"/>
        <v>Chlamydia trachomatis L2b/CV204</v>
      </c>
      <c r="F1789" s="6" t="str">
        <f t="shared" si="111"/>
        <v xml:space="preserve">Chlamydia </v>
      </c>
      <c r="G1789" s="6" t="str">
        <f t="shared" si="112"/>
        <v xml:space="preserve">trachomatis </v>
      </c>
      <c r="H1789" s="6" t="s">
        <v>5732</v>
      </c>
      <c r="I1789" t="str">
        <f t="shared" si="113"/>
        <v>trachomatis L2b/CV20</v>
      </c>
      <c r="J1789" t="s">
        <v>12</v>
      </c>
      <c r="K1789" t="s">
        <v>5481</v>
      </c>
      <c r="L1789" t="s">
        <v>5482</v>
      </c>
      <c r="M1789">
        <v>7.5</v>
      </c>
      <c r="N1789">
        <v>36.226700000000001</v>
      </c>
      <c r="O1789" s="7">
        <v>8</v>
      </c>
      <c r="P1789" t="s">
        <v>18</v>
      </c>
      <c r="Q1789" t="s">
        <v>18</v>
      </c>
      <c r="R1789" t="s">
        <v>18</v>
      </c>
      <c r="S1789" s="7">
        <v>8</v>
      </c>
      <c r="T1789" s="7" t="s">
        <v>18</v>
      </c>
    </row>
    <row r="1790" spans="1:20" x14ac:dyDescent="0.25">
      <c r="A1790" s="6">
        <v>1789</v>
      </c>
      <c r="B1790" s="6" t="s">
        <v>5737</v>
      </c>
      <c r="C1790" s="6" t="s">
        <v>5738</v>
      </c>
      <c r="D1790" s="6" t="s">
        <v>5739</v>
      </c>
      <c r="E1790" s="6" t="str">
        <f t="shared" si="110"/>
        <v>Chlamydia trachomatis L2b/LST</v>
      </c>
      <c r="F1790" s="6" t="str">
        <f t="shared" si="111"/>
        <v xml:space="preserve">Chlamydia </v>
      </c>
      <c r="G1790" s="6" t="str">
        <f t="shared" si="112"/>
        <v xml:space="preserve">trachomatis </v>
      </c>
      <c r="H1790" s="6" t="s">
        <v>5736</v>
      </c>
      <c r="I1790" t="str">
        <f t="shared" si="113"/>
        <v>trachomatis L2b/LST</v>
      </c>
      <c r="J1790" t="s">
        <v>12</v>
      </c>
      <c r="K1790" t="s">
        <v>5481</v>
      </c>
      <c r="L1790" t="s">
        <v>5482</v>
      </c>
      <c r="M1790">
        <v>7.5</v>
      </c>
      <c r="N1790">
        <v>36.24</v>
      </c>
      <c r="O1790" s="7">
        <v>8</v>
      </c>
      <c r="P1790" t="s">
        <v>18</v>
      </c>
      <c r="Q1790" t="s">
        <v>18</v>
      </c>
      <c r="R1790" t="s">
        <v>18</v>
      </c>
      <c r="S1790" s="7">
        <v>8</v>
      </c>
      <c r="T1790" s="7" t="s">
        <v>18</v>
      </c>
    </row>
    <row r="1791" spans="1:20" x14ac:dyDescent="0.25">
      <c r="A1791" s="6">
        <v>1790</v>
      </c>
      <c r="B1791" s="6" t="s">
        <v>5741</v>
      </c>
      <c r="C1791" s="6" t="s">
        <v>5742</v>
      </c>
      <c r="D1791" s="6" t="s">
        <v>5743</v>
      </c>
      <c r="E1791" s="6" t="str">
        <f t="shared" si="110"/>
        <v>Chlamydia trachomatis L2b/UCH-2</v>
      </c>
      <c r="F1791" s="6" t="str">
        <f t="shared" si="111"/>
        <v xml:space="preserve">Chlamydia </v>
      </c>
      <c r="G1791" s="6" t="str">
        <f t="shared" si="112"/>
        <v xml:space="preserve">trachomatis </v>
      </c>
      <c r="H1791" s="6" t="s">
        <v>5740</v>
      </c>
      <c r="I1791" t="str">
        <f t="shared" si="113"/>
        <v>trachomatis L2b/UCH-</v>
      </c>
      <c r="J1791" t="s">
        <v>12</v>
      </c>
      <c r="K1791" t="s">
        <v>5481</v>
      </c>
      <c r="L1791" t="s">
        <v>5482</v>
      </c>
      <c r="M1791">
        <v>7.4729999999999999</v>
      </c>
      <c r="N1791">
        <v>36.197000000000003</v>
      </c>
      <c r="O1791" s="7">
        <v>8</v>
      </c>
      <c r="P1791" t="s">
        <v>18</v>
      </c>
      <c r="Q1791" t="s">
        <v>18</v>
      </c>
      <c r="R1791" t="s">
        <v>18</v>
      </c>
      <c r="S1791" s="7">
        <v>8</v>
      </c>
      <c r="T1791" s="7" t="s">
        <v>18</v>
      </c>
    </row>
    <row r="1792" spans="1:20" x14ac:dyDescent="0.25">
      <c r="A1792" s="6">
        <v>1791</v>
      </c>
      <c r="B1792" s="6" t="s">
        <v>5745</v>
      </c>
      <c r="C1792" s="6" t="s">
        <v>5746</v>
      </c>
      <c r="D1792" s="6" t="s">
        <v>5747</v>
      </c>
      <c r="E1792" s="6" t="str">
        <f t="shared" si="110"/>
        <v>Chlamydia trachomatis L3/404/LN</v>
      </c>
      <c r="F1792" s="6" t="str">
        <f t="shared" si="111"/>
        <v xml:space="preserve">Chlamydia </v>
      </c>
      <c r="G1792" s="6" t="str">
        <f t="shared" si="112"/>
        <v xml:space="preserve">trachomatis </v>
      </c>
      <c r="H1792" s="6" t="s">
        <v>5744</v>
      </c>
      <c r="I1792" t="str">
        <f t="shared" si="113"/>
        <v>trachomatis L3/404/L</v>
      </c>
      <c r="J1792" t="s">
        <v>12</v>
      </c>
      <c r="K1792" t="s">
        <v>5481</v>
      </c>
      <c r="L1792" t="s">
        <v>5482</v>
      </c>
      <c r="M1792">
        <v>7.415</v>
      </c>
      <c r="N1792">
        <v>36.318300000000001</v>
      </c>
      <c r="O1792" s="7">
        <v>7</v>
      </c>
      <c r="P1792" t="s">
        <v>18</v>
      </c>
      <c r="Q1792" t="s">
        <v>18</v>
      </c>
      <c r="R1792" t="s">
        <v>18</v>
      </c>
      <c r="S1792" s="7">
        <v>8</v>
      </c>
      <c r="T1792" s="7">
        <v>1</v>
      </c>
    </row>
    <row r="1793" spans="1:20" x14ac:dyDescent="0.25">
      <c r="A1793" s="6">
        <v>1792</v>
      </c>
      <c r="B1793" s="6" t="s">
        <v>5749</v>
      </c>
      <c r="C1793" s="6" t="s">
        <v>5750</v>
      </c>
      <c r="D1793" s="6" t="s">
        <v>5751</v>
      </c>
      <c r="E1793" s="6" t="str">
        <f t="shared" si="110"/>
        <v>Chlamydia trachomatis Sweden2</v>
      </c>
      <c r="F1793" s="6" t="str">
        <f t="shared" si="111"/>
        <v xml:space="preserve">Chlamydia </v>
      </c>
      <c r="G1793" s="6" t="str">
        <f t="shared" si="112"/>
        <v xml:space="preserve">trachomatis </v>
      </c>
      <c r="H1793" s="6" t="s">
        <v>5748</v>
      </c>
      <c r="I1793" t="str">
        <f t="shared" si="113"/>
        <v>trachomatis Sweden2</v>
      </c>
      <c r="J1793" t="s">
        <v>12</v>
      </c>
      <c r="K1793" t="s">
        <v>5481</v>
      </c>
      <c r="L1793" t="s">
        <v>5482</v>
      </c>
      <c r="M1793">
        <v>7.1689999999999996</v>
      </c>
      <c r="N1793">
        <v>36.281199999999998</v>
      </c>
      <c r="O1793" s="7">
        <v>8</v>
      </c>
      <c r="P1793" t="s">
        <v>18</v>
      </c>
      <c r="Q1793" t="s">
        <v>18</v>
      </c>
      <c r="R1793" t="s">
        <v>18</v>
      </c>
      <c r="S1793" s="7">
        <v>8</v>
      </c>
      <c r="T1793" s="7" t="s">
        <v>18</v>
      </c>
    </row>
    <row r="1794" spans="1:20" x14ac:dyDescent="0.25">
      <c r="A1794" s="6">
        <v>1793</v>
      </c>
      <c r="B1794" s="6" t="s">
        <v>5753</v>
      </c>
      <c r="C1794" s="6" t="s">
        <v>5754</v>
      </c>
      <c r="D1794" s="6" t="s">
        <v>5755</v>
      </c>
      <c r="E1794" s="6" t="str">
        <f t="shared" si="110"/>
        <v>Chlamydophila caviae GPIC</v>
      </c>
      <c r="F1794" s="6" t="str">
        <f t="shared" si="111"/>
        <v xml:space="preserve">Chlamydophila </v>
      </c>
      <c r="G1794" s="6" t="str">
        <f t="shared" si="112"/>
        <v xml:space="preserve">caviae </v>
      </c>
      <c r="H1794" s="6" t="s">
        <v>5752</v>
      </c>
      <c r="I1794" t="str">
        <f t="shared" si="113"/>
        <v>caviae GPIC</v>
      </c>
      <c r="J1794" t="s">
        <v>12</v>
      </c>
      <c r="K1794" t="s">
        <v>5481</v>
      </c>
      <c r="L1794" t="s">
        <v>5482</v>
      </c>
      <c r="M1794">
        <v>7.9660000000000002</v>
      </c>
      <c r="N1794">
        <v>33.693199999999997</v>
      </c>
      <c r="O1794" s="7">
        <v>8</v>
      </c>
      <c r="P1794" t="s">
        <v>18</v>
      </c>
      <c r="Q1794" t="s">
        <v>18</v>
      </c>
      <c r="R1794" t="s">
        <v>18</v>
      </c>
      <c r="S1794" s="7">
        <v>9</v>
      </c>
      <c r="T1794" s="7">
        <v>1</v>
      </c>
    </row>
    <row r="1795" spans="1:20" x14ac:dyDescent="0.25">
      <c r="A1795" s="6">
        <v>1794</v>
      </c>
      <c r="B1795" s="6" t="s">
        <v>5757</v>
      </c>
      <c r="C1795" s="6" t="s">
        <v>5758</v>
      </c>
      <c r="D1795" s="6" t="s">
        <v>5759</v>
      </c>
      <c r="E1795" s="6" t="str">
        <f t="shared" ref="E1795:E1858" si="114">IF(IFERROR(SEARCH("'",H1795,1)=1,LOOKUP($A1795,$A:$A,H:H))=TRUE,"-",IF(IFERROR(SEARCH("[",H1795,1)=1,LOOKUP($A1795,$A:$A,H:H))=TRUE,"-",IF(EXACT(MID(H1795,1,1),MID(PROPER(H1795),1,1))=FALSE,"-",IF(MID(H1795,1,11)="Candidatus ",MID(H1795,12,100),H1795))))</f>
        <v>Chlamydophila felis Fe/C-56</v>
      </c>
      <c r="F1795" s="6" t="str">
        <f t="shared" ref="F1795:F1858" si="115">IF(E1795="-","-",LEFT(E1795,FIND(" ",E1795,1)))</f>
        <v xml:space="preserve">Chlamydophila </v>
      </c>
      <c r="G1795" s="6" t="str">
        <f t="shared" ref="G1795:G1858" si="116">IF(ISERR(LEFT($I:$I,FIND(" ",$I:$I,1))),$I1795,LEFT($I:$I,FIND(" ",$I:$I,1)))</f>
        <v xml:space="preserve">felis </v>
      </c>
      <c r="H1795" s="6" t="s">
        <v>5756</v>
      </c>
      <c r="I1795" t="str">
        <f t="shared" si="113"/>
        <v>felis Fe/C-56</v>
      </c>
      <c r="J1795" t="s">
        <v>12</v>
      </c>
      <c r="K1795" t="s">
        <v>5481</v>
      </c>
      <c r="L1795" t="s">
        <v>5482</v>
      </c>
      <c r="M1795">
        <v>7.5519999999999996</v>
      </c>
      <c r="N1795">
        <v>33.911499999999997</v>
      </c>
      <c r="O1795" s="7">
        <v>8</v>
      </c>
      <c r="P1795" t="s">
        <v>18</v>
      </c>
      <c r="Q1795" t="s">
        <v>18</v>
      </c>
      <c r="R1795" t="s">
        <v>18</v>
      </c>
      <c r="S1795" s="7">
        <v>8</v>
      </c>
      <c r="T1795" s="7" t="s">
        <v>18</v>
      </c>
    </row>
    <row r="1796" spans="1:20" x14ac:dyDescent="0.25">
      <c r="A1796" s="6">
        <v>1795</v>
      </c>
      <c r="B1796" s="6" t="s">
        <v>46</v>
      </c>
      <c r="C1796" s="6" t="s">
        <v>5761</v>
      </c>
      <c r="D1796" s="6" t="s">
        <v>5762</v>
      </c>
      <c r="E1796" s="6" t="str">
        <f t="shared" si="114"/>
        <v>Chlamydophila pneumoniae LPCoLN</v>
      </c>
      <c r="F1796" s="6" t="str">
        <f t="shared" si="115"/>
        <v xml:space="preserve">Chlamydophila </v>
      </c>
      <c r="G1796" s="6" t="str">
        <f t="shared" si="116"/>
        <v xml:space="preserve">pneumoniae </v>
      </c>
      <c r="H1796" s="6" t="s">
        <v>5760</v>
      </c>
      <c r="I1796" t="str">
        <f t="shared" si="113"/>
        <v>pneumoniae LPCoLN</v>
      </c>
      <c r="J1796" t="s">
        <v>12</v>
      </c>
      <c r="K1796" t="s">
        <v>5481</v>
      </c>
      <c r="L1796" t="s">
        <v>5482</v>
      </c>
      <c r="M1796">
        <v>7.53</v>
      </c>
      <c r="N1796">
        <v>33.027900000000002</v>
      </c>
      <c r="O1796" s="7">
        <v>8</v>
      </c>
      <c r="P1796" t="s">
        <v>18</v>
      </c>
      <c r="Q1796" t="s">
        <v>18</v>
      </c>
      <c r="R1796" t="s">
        <v>18</v>
      </c>
      <c r="S1796" s="7">
        <v>8</v>
      </c>
      <c r="T1796" s="7" t="s">
        <v>18</v>
      </c>
    </row>
    <row r="1797" spans="1:20" x14ac:dyDescent="0.25">
      <c r="A1797" s="6">
        <v>1796</v>
      </c>
      <c r="B1797" s="6" t="s">
        <v>5765</v>
      </c>
      <c r="C1797" s="6" t="s">
        <v>5766</v>
      </c>
      <c r="D1797" s="6" t="s">
        <v>5767</v>
      </c>
      <c r="E1797" s="6" t="str">
        <f t="shared" si="114"/>
        <v>Chlorobium limicola DSM 249</v>
      </c>
      <c r="F1797" s="6" t="str">
        <f t="shared" si="115"/>
        <v xml:space="preserve">Chlorobium </v>
      </c>
      <c r="G1797" s="6" t="str">
        <f t="shared" si="116"/>
        <v xml:space="preserve">limicola </v>
      </c>
      <c r="H1797" s="6" t="s">
        <v>5763</v>
      </c>
      <c r="I1797" t="str">
        <f t="shared" si="113"/>
        <v>limicola DSM 249</v>
      </c>
      <c r="J1797" t="s">
        <v>12</v>
      </c>
      <c r="K1797" t="s">
        <v>3192</v>
      </c>
      <c r="L1797" t="s">
        <v>5764</v>
      </c>
      <c r="M1797">
        <v>14.635999999999999</v>
      </c>
      <c r="N1797">
        <v>52.767099999999999</v>
      </c>
      <c r="O1797" s="7">
        <v>6</v>
      </c>
      <c r="P1797" t="s">
        <v>18</v>
      </c>
      <c r="Q1797" t="s">
        <v>18</v>
      </c>
      <c r="R1797" t="s">
        <v>18</v>
      </c>
      <c r="S1797" s="7">
        <v>6</v>
      </c>
      <c r="T1797" s="7" t="s">
        <v>18</v>
      </c>
    </row>
    <row r="1798" spans="1:20" x14ac:dyDescent="0.25">
      <c r="A1798" s="6">
        <v>1797</v>
      </c>
      <c r="B1798" s="6" t="s">
        <v>5770</v>
      </c>
      <c r="C1798" s="6" t="s">
        <v>5771</v>
      </c>
      <c r="D1798" s="6" t="s">
        <v>5772</v>
      </c>
      <c r="E1798" s="6" t="str">
        <f t="shared" si="114"/>
        <v>Chroococcidiopsis thermalis PCC 7203</v>
      </c>
      <c r="F1798" s="6" t="str">
        <f t="shared" si="115"/>
        <v xml:space="preserve">Chroococcidiopsis </v>
      </c>
      <c r="G1798" s="6" t="str">
        <f t="shared" si="116"/>
        <v xml:space="preserve">thermalis </v>
      </c>
      <c r="H1798" s="6" t="s">
        <v>5768</v>
      </c>
      <c r="I1798" t="str">
        <f t="shared" si="113"/>
        <v>thermalis PCC 7203</v>
      </c>
      <c r="J1798" t="s">
        <v>12</v>
      </c>
      <c r="K1798" t="s">
        <v>20</v>
      </c>
      <c r="L1798" t="s">
        <v>5769</v>
      </c>
      <c r="M1798">
        <v>370.83</v>
      </c>
      <c r="N1798">
        <v>45.063800000000001</v>
      </c>
      <c r="O1798" s="7">
        <v>324</v>
      </c>
      <c r="P1798" t="s">
        <v>18</v>
      </c>
      <c r="Q1798" t="s">
        <v>18</v>
      </c>
      <c r="R1798" t="s">
        <v>18</v>
      </c>
      <c r="S1798" s="7">
        <v>346</v>
      </c>
      <c r="T1798" s="7">
        <v>22</v>
      </c>
    </row>
    <row r="1799" spans="1:20" x14ac:dyDescent="0.25">
      <c r="A1799" s="6">
        <v>1798</v>
      </c>
      <c r="B1799" s="6" t="s">
        <v>5773</v>
      </c>
      <c r="C1799" s="6" t="s">
        <v>5774</v>
      </c>
      <c r="D1799" s="6" t="s">
        <v>5775</v>
      </c>
      <c r="E1799" s="6" t="str">
        <f t="shared" si="114"/>
        <v>Chroococcidiopsis thermalis PCC 7203</v>
      </c>
      <c r="F1799" s="6" t="str">
        <f t="shared" si="115"/>
        <v xml:space="preserve">Chroococcidiopsis </v>
      </c>
      <c r="G1799" s="6" t="str">
        <f t="shared" si="116"/>
        <v xml:space="preserve">thermalis </v>
      </c>
      <c r="H1799" s="6" t="s">
        <v>5768</v>
      </c>
      <c r="I1799" t="str">
        <f t="shared" si="113"/>
        <v>thermalis PCC 7203</v>
      </c>
      <c r="J1799" t="s">
        <v>12</v>
      </c>
      <c r="K1799" t="s">
        <v>20</v>
      </c>
      <c r="L1799" t="s">
        <v>5769</v>
      </c>
      <c r="M1799">
        <v>2.7789999999999999</v>
      </c>
      <c r="N1799">
        <v>44.080599999999997</v>
      </c>
      <c r="O1799" s="7">
        <v>2</v>
      </c>
      <c r="P1799" t="s">
        <v>18</v>
      </c>
      <c r="Q1799" t="s">
        <v>18</v>
      </c>
      <c r="R1799" t="s">
        <v>18</v>
      </c>
      <c r="S1799" s="7">
        <v>2</v>
      </c>
      <c r="T1799" s="7" t="s">
        <v>18</v>
      </c>
    </row>
    <row r="1800" spans="1:20" x14ac:dyDescent="0.25">
      <c r="A1800" s="6">
        <v>1799</v>
      </c>
      <c r="B1800" s="6" t="s">
        <v>46</v>
      </c>
      <c r="C1800" s="6" t="s">
        <v>5777</v>
      </c>
      <c r="D1800" s="6" t="s">
        <v>5778</v>
      </c>
      <c r="E1800" s="6" t="str">
        <f t="shared" si="114"/>
        <v>Citrobacter amalonaticus Y19</v>
      </c>
      <c r="F1800" s="6" t="str">
        <f t="shared" si="115"/>
        <v xml:space="preserve">Citrobacter </v>
      </c>
      <c r="G1800" s="6" t="str">
        <f t="shared" si="116"/>
        <v xml:space="preserve">amalonaticus </v>
      </c>
      <c r="H1800" s="6" t="s">
        <v>5776</v>
      </c>
      <c r="I1800" t="str">
        <f t="shared" si="113"/>
        <v>amalonaticus Y19</v>
      </c>
      <c r="J1800" t="s">
        <v>12</v>
      </c>
      <c r="K1800" t="s">
        <v>52</v>
      </c>
      <c r="L1800" t="s">
        <v>53</v>
      </c>
      <c r="M1800">
        <v>290.99299999999999</v>
      </c>
      <c r="N1800">
        <v>47.736899999999999</v>
      </c>
      <c r="O1800" s="7">
        <v>315</v>
      </c>
      <c r="P1800" t="s">
        <v>18</v>
      </c>
      <c r="Q1800" t="s">
        <v>18</v>
      </c>
      <c r="R1800" t="s">
        <v>18</v>
      </c>
      <c r="S1800" s="7">
        <v>327</v>
      </c>
      <c r="T1800" s="7">
        <v>12</v>
      </c>
    </row>
    <row r="1801" spans="1:20" x14ac:dyDescent="0.25">
      <c r="A1801" s="6">
        <v>1800</v>
      </c>
      <c r="B1801" s="6" t="s">
        <v>5780</v>
      </c>
      <c r="C1801" s="6" t="s">
        <v>5781</v>
      </c>
      <c r="D1801" s="6" t="s">
        <v>5782</v>
      </c>
      <c r="E1801" s="6" t="str">
        <f t="shared" si="114"/>
        <v>Citrobacter freundii CAV1321</v>
      </c>
      <c r="F1801" s="6" t="str">
        <f t="shared" si="115"/>
        <v xml:space="preserve">Citrobacter </v>
      </c>
      <c r="G1801" s="6" t="str">
        <f t="shared" si="116"/>
        <v xml:space="preserve">freundii </v>
      </c>
      <c r="H1801" s="6" t="s">
        <v>5779</v>
      </c>
      <c r="I1801" t="str">
        <f t="shared" si="113"/>
        <v>freundii CAV1321</v>
      </c>
      <c r="J1801" t="s">
        <v>12</v>
      </c>
      <c r="K1801" t="s">
        <v>52</v>
      </c>
      <c r="L1801" t="s">
        <v>53</v>
      </c>
      <c r="M1801">
        <v>44.845999999999997</v>
      </c>
      <c r="N1801">
        <v>48.416800000000002</v>
      </c>
      <c r="O1801" s="7">
        <v>49</v>
      </c>
      <c r="P1801" t="s">
        <v>18</v>
      </c>
      <c r="Q1801" t="s">
        <v>18</v>
      </c>
      <c r="R1801" t="s">
        <v>18</v>
      </c>
      <c r="S1801" s="7">
        <v>54</v>
      </c>
      <c r="T1801" s="7">
        <v>5</v>
      </c>
    </row>
    <row r="1802" spans="1:20" x14ac:dyDescent="0.25">
      <c r="A1802" s="6">
        <v>1801</v>
      </c>
      <c r="B1802" s="6" t="s">
        <v>5783</v>
      </c>
      <c r="C1802" s="6" t="s">
        <v>5784</v>
      </c>
      <c r="D1802" s="6" t="s">
        <v>5785</v>
      </c>
      <c r="E1802" s="6" t="str">
        <f t="shared" si="114"/>
        <v>Citrobacter freundii CAV1321</v>
      </c>
      <c r="F1802" s="6" t="str">
        <f t="shared" si="115"/>
        <v xml:space="preserve">Citrobacter </v>
      </c>
      <c r="G1802" s="6" t="str">
        <f t="shared" si="116"/>
        <v xml:space="preserve">freundii </v>
      </c>
      <c r="H1802" s="6" t="s">
        <v>5779</v>
      </c>
      <c r="I1802" t="str">
        <f t="shared" si="113"/>
        <v>freundii CAV1321</v>
      </c>
      <c r="J1802" t="s">
        <v>12</v>
      </c>
      <c r="K1802" t="s">
        <v>52</v>
      </c>
      <c r="L1802" t="s">
        <v>53</v>
      </c>
      <c r="M1802">
        <v>243.709</v>
      </c>
      <c r="N1802">
        <v>48.093400000000003</v>
      </c>
      <c r="O1802" s="7">
        <v>286</v>
      </c>
      <c r="P1802" t="s">
        <v>18</v>
      </c>
      <c r="Q1802" t="s">
        <v>18</v>
      </c>
      <c r="R1802" t="s">
        <v>18</v>
      </c>
      <c r="S1802" s="7">
        <v>290</v>
      </c>
      <c r="T1802" s="7">
        <v>4</v>
      </c>
    </row>
    <row r="1803" spans="1:20" x14ac:dyDescent="0.25">
      <c r="A1803" s="6">
        <v>1802</v>
      </c>
      <c r="B1803" s="6" t="s">
        <v>5786</v>
      </c>
      <c r="C1803" s="6" t="s">
        <v>5787</v>
      </c>
      <c r="D1803" s="6" t="s">
        <v>5788</v>
      </c>
      <c r="E1803" s="6" t="str">
        <f t="shared" si="114"/>
        <v>Citrobacter freundii CAV1321</v>
      </c>
      <c r="F1803" s="6" t="str">
        <f t="shared" si="115"/>
        <v xml:space="preserve">Citrobacter </v>
      </c>
      <c r="G1803" s="6" t="str">
        <f t="shared" si="116"/>
        <v xml:space="preserve">freundii </v>
      </c>
      <c r="H1803" s="6" t="s">
        <v>5779</v>
      </c>
      <c r="I1803" t="str">
        <f t="shared" si="113"/>
        <v>freundii CAV1321</v>
      </c>
      <c r="J1803" t="s">
        <v>12</v>
      </c>
      <c r="K1803" t="s">
        <v>52</v>
      </c>
      <c r="L1803" t="s">
        <v>53</v>
      </c>
      <c r="M1803">
        <v>4.3099999999999996</v>
      </c>
      <c r="N1803">
        <v>54.686799999999998</v>
      </c>
      <c r="O1803" s="7">
        <v>5</v>
      </c>
      <c r="P1803" t="s">
        <v>18</v>
      </c>
      <c r="Q1803" t="s">
        <v>18</v>
      </c>
      <c r="R1803" t="s">
        <v>18</v>
      </c>
      <c r="S1803" s="7">
        <v>5</v>
      </c>
      <c r="T1803" s="7" t="s">
        <v>18</v>
      </c>
    </row>
    <row r="1804" spans="1:20" x14ac:dyDescent="0.25">
      <c r="A1804" s="6">
        <v>1803</v>
      </c>
      <c r="B1804" s="6" t="s">
        <v>5789</v>
      </c>
      <c r="C1804" s="6" t="s">
        <v>5790</v>
      </c>
      <c r="D1804" s="6" t="s">
        <v>5791</v>
      </c>
      <c r="E1804" s="6" t="str">
        <f t="shared" si="114"/>
        <v>Citrobacter freundii CAV1321</v>
      </c>
      <c r="F1804" s="6" t="str">
        <f t="shared" si="115"/>
        <v xml:space="preserve">Citrobacter </v>
      </c>
      <c r="G1804" s="6" t="str">
        <f t="shared" si="116"/>
        <v xml:space="preserve">freundii </v>
      </c>
      <c r="H1804" s="6" t="s">
        <v>5779</v>
      </c>
      <c r="I1804" t="str">
        <f t="shared" si="113"/>
        <v>freundii CAV1321</v>
      </c>
      <c r="J1804" t="s">
        <v>12</v>
      </c>
      <c r="K1804" t="s">
        <v>52</v>
      </c>
      <c r="L1804" t="s">
        <v>53</v>
      </c>
      <c r="M1804">
        <v>135.11699999999999</v>
      </c>
      <c r="N1804">
        <v>52.880800000000001</v>
      </c>
      <c r="O1804" s="7">
        <v>133</v>
      </c>
      <c r="P1804" t="s">
        <v>18</v>
      </c>
      <c r="Q1804" t="s">
        <v>18</v>
      </c>
      <c r="R1804" t="s">
        <v>18</v>
      </c>
      <c r="S1804" s="7">
        <v>144</v>
      </c>
      <c r="T1804" s="7">
        <v>11</v>
      </c>
    </row>
    <row r="1805" spans="1:20" x14ac:dyDescent="0.25">
      <c r="A1805" s="6">
        <v>1804</v>
      </c>
      <c r="B1805" s="6" t="s">
        <v>5792</v>
      </c>
      <c r="C1805" s="6" t="s">
        <v>5793</v>
      </c>
      <c r="D1805" s="6" t="s">
        <v>5794</v>
      </c>
      <c r="E1805" s="6" t="str">
        <f t="shared" si="114"/>
        <v>Citrobacter freundii CAV1321</v>
      </c>
      <c r="F1805" s="6" t="str">
        <f t="shared" si="115"/>
        <v xml:space="preserve">Citrobacter </v>
      </c>
      <c r="G1805" s="6" t="str">
        <f t="shared" si="116"/>
        <v xml:space="preserve">freundii </v>
      </c>
      <c r="H1805" s="6" t="s">
        <v>5779</v>
      </c>
      <c r="I1805" t="str">
        <f t="shared" si="113"/>
        <v>freundii CAV1321</v>
      </c>
      <c r="J1805" t="s">
        <v>12</v>
      </c>
      <c r="K1805" t="s">
        <v>52</v>
      </c>
      <c r="L1805" t="s">
        <v>53</v>
      </c>
      <c r="M1805">
        <v>3.2229999999999999</v>
      </c>
      <c r="N1805">
        <v>56.344999999999999</v>
      </c>
      <c r="O1805" s="7">
        <v>4</v>
      </c>
      <c r="P1805" t="s">
        <v>18</v>
      </c>
      <c r="Q1805" t="s">
        <v>18</v>
      </c>
      <c r="R1805" t="s">
        <v>18</v>
      </c>
      <c r="S1805" s="7">
        <v>4</v>
      </c>
      <c r="T1805" s="7" t="s">
        <v>18</v>
      </c>
    </row>
    <row r="1806" spans="1:20" x14ac:dyDescent="0.25">
      <c r="A1806" s="6">
        <v>1805</v>
      </c>
      <c r="B1806" s="6" t="s">
        <v>5795</v>
      </c>
      <c r="C1806" s="6" t="s">
        <v>5796</v>
      </c>
      <c r="D1806" s="6" t="s">
        <v>5797</v>
      </c>
      <c r="E1806" s="6" t="str">
        <f t="shared" si="114"/>
        <v>Citrobacter freundii CAV1321</v>
      </c>
      <c r="F1806" s="6" t="str">
        <f t="shared" si="115"/>
        <v xml:space="preserve">Citrobacter </v>
      </c>
      <c r="G1806" s="6" t="str">
        <f t="shared" si="116"/>
        <v xml:space="preserve">freundii </v>
      </c>
      <c r="H1806" s="6" t="s">
        <v>5779</v>
      </c>
      <c r="I1806" t="str">
        <f t="shared" si="113"/>
        <v>freundii CAV1321</v>
      </c>
      <c r="J1806" t="s">
        <v>12</v>
      </c>
      <c r="K1806" t="s">
        <v>52</v>
      </c>
      <c r="L1806" t="s">
        <v>53</v>
      </c>
      <c r="M1806">
        <v>70.61</v>
      </c>
      <c r="N1806">
        <v>52.311300000000003</v>
      </c>
      <c r="O1806" s="7">
        <v>85</v>
      </c>
      <c r="P1806" t="s">
        <v>18</v>
      </c>
      <c r="Q1806" t="s">
        <v>18</v>
      </c>
      <c r="R1806" t="s">
        <v>18</v>
      </c>
      <c r="S1806" s="7">
        <v>86</v>
      </c>
      <c r="T1806" s="7">
        <v>1</v>
      </c>
    </row>
    <row r="1807" spans="1:20" x14ac:dyDescent="0.25">
      <c r="A1807" s="6">
        <v>1806</v>
      </c>
      <c r="B1807" s="6" t="s">
        <v>5798</v>
      </c>
      <c r="C1807" s="6" t="s">
        <v>5799</v>
      </c>
      <c r="D1807" s="6" t="s">
        <v>5800</v>
      </c>
      <c r="E1807" s="6" t="str">
        <f t="shared" si="114"/>
        <v>Citrobacter freundii CAV1321</v>
      </c>
      <c r="F1807" s="6" t="str">
        <f t="shared" si="115"/>
        <v xml:space="preserve">Citrobacter </v>
      </c>
      <c r="G1807" s="6" t="str">
        <f t="shared" si="116"/>
        <v xml:space="preserve">freundii </v>
      </c>
      <c r="H1807" s="6" t="s">
        <v>5779</v>
      </c>
      <c r="I1807" t="str">
        <f t="shared" si="113"/>
        <v>freundii CAV1321</v>
      </c>
      <c r="J1807" t="s">
        <v>12</v>
      </c>
      <c r="K1807" t="s">
        <v>52</v>
      </c>
      <c r="L1807" t="s">
        <v>53</v>
      </c>
      <c r="M1807">
        <v>1.9159999999999999</v>
      </c>
      <c r="N1807">
        <v>52.296500000000002</v>
      </c>
      <c r="O1807" s="7">
        <v>2</v>
      </c>
      <c r="P1807" t="s">
        <v>18</v>
      </c>
      <c r="Q1807" t="s">
        <v>18</v>
      </c>
      <c r="R1807" t="s">
        <v>18</v>
      </c>
      <c r="S1807" s="7">
        <v>2</v>
      </c>
      <c r="T1807" s="7" t="s">
        <v>18</v>
      </c>
    </row>
    <row r="1808" spans="1:20" x14ac:dyDescent="0.25">
      <c r="A1808" s="6">
        <v>1807</v>
      </c>
      <c r="B1808" s="6" t="s">
        <v>5801</v>
      </c>
      <c r="C1808" s="6" t="s">
        <v>5802</v>
      </c>
      <c r="D1808" s="6" t="s">
        <v>5803</v>
      </c>
      <c r="E1808" s="6" t="str">
        <f t="shared" si="114"/>
        <v>Citrobacter freundii CAV1321</v>
      </c>
      <c r="F1808" s="6" t="str">
        <f t="shared" si="115"/>
        <v xml:space="preserve">Citrobacter </v>
      </c>
      <c r="G1808" s="6" t="str">
        <f t="shared" si="116"/>
        <v xml:space="preserve">freundii </v>
      </c>
      <c r="H1808" s="6" t="s">
        <v>5779</v>
      </c>
      <c r="I1808" t="str">
        <f t="shared" si="113"/>
        <v>freundii CAV1321</v>
      </c>
      <c r="J1808" t="s">
        <v>12</v>
      </c>
      <c r="K1808" t="s">
        <v>52</v>
      </c>
      <c r="L1808" t="s">
        <v>53</v>
      </c>
      <c r="M1808">
        <v>3.82</v>
      </c>
      <c r="N1808">
        <v>52.094200000000001</v>
      </c>
      <c r="O1808" s="7">
        <v>4</v>
      </c>
      <c r="P1808" t="s">
        <v>18</v>
      </c>
      <c r="Q1808" t="s">
        <v>18</v>
      </c>
      <c r="R1808" t="s">
        <v>18</v>
      </c>
      <c r="S1808" s="7">
        <v>4</v>
      </c>
      <c r="T1808" s="7" t="s">
        <v>18</v>
      </c>
    </row>
    <row r="1809" spans="1:20" x14ac:dyDescent="0.25">
      <c r="A1809" s="6">
        <v>1808</v>
      </c>
      <c r="B1809" s="6" t="s">
        <v>5804</v>
      </c>
      <c r="C1809" s="6" t="s">
        <v>5805</v>
      </c>
      <c r="D1809" s="6" t="s">
        <v>5806</v>
      </c>
      <c r="E1809" s="6" t="str">
        <f t="shared" si="114"/>
        <v>Citrobacter freundii CAV1321</v>
      </c>
      <c r="F1809" s="6" t="str">
        <f t="shared" si="115"/>
        <v xml:space="preserve">Citrobacter </v>
      </c>
      <c r="G1809" s="6" t="str">
        <f t="shared" si="116"/>
        <v xml:space="preserve">freundii </v>
      </c>
      <c r="H1809" s="6" t="s">
        <v>5779</v>
      </c>
      <c r="I1809" t="str">
        <f t="shared" si="113"/>
        <v>freundii CAV1321</v>
      </c>
      <c r="J1809" t="s">
        <v>12</v>
      </c>
      <c r="K1809" t="s">
        <v>52</v>
      </c>
      <c r="L1809" t="s">
        <v>53</v>
      </c>
      <c r="M1809">
        <v>4.9379999999999997</v>
      </c>
      <c r="N1809">
        <v>51.4176</v>
      </c>
      <c r="O1809" s="7">
        <v>4</v>
      </c>
      <c r="P1809" t="s">
        <v>18</v>
      </c>
      <c r="Q1809" t="s">
        <v>18</v>
      </c>
      <c r="R1809" t="s">
        <v>18</v>
      </c>
      <c r="S1809" s="7">
        <v>4</v>
      </c>
      <c r="T1809" s="7" t="s">
        <v>18</v>
      </c>
    </row>
    <row r="1810" spans="1:20" x14ac:dyDescent="0.25">
      <c r="A1810" s="6">
        <v>1809</v>
      </c>
      <c r="B1810" s="6" t="s">
        <v>5808</v>
      </c>
      <c r="C1810" s="6" t="s">
        <v>5809</v>
      </c>
      <c r="D1810" s="6" t="s">
        <v>5810</v>
      </c>
      <c r="E1810" s="6" t="str">
        <f t="shared" si="114"/>
        <v>Citrobacter freundii CAV1741</v>
      </c>
      <c r="F1810" s="6" t="str">
        <f t="shared" si="115"/>
        <v xml:space="preserve">Citrobacter </v>
      </c>
      <c r="G1810" s="6" t="str">
        <f t="shared" si="116"/>
        <v xml:space="preserve">freundii </v>
      </c>
      <c r="H1810" s="6" t="s">
        <v>5807</v>
      </c>
      <c r="I1810" t="str">
        <f t="shared" si="113"/>
        <v>freundii CAV1741</v>
      </c>
      <c r="J1810" t="s">
        <v>12</v>
      </c>
      <c r="K1810" t="s">
        <v>52</v>
      </c>
      <c r="L1810" t="s">
        <v>53</v>
      </c>
      <c r="M1810">
        <v>109.688</v>
      </c>
      <c r="N1810">
        <v>50.420299999999997</v>
      </c>
      <c r="O1810" s="7">
        <v>131</v>
      </c>
      <c r="P1810" t="s">
        <v>18</v>
      </c>
      <c r="Q1810">
        <v>1</v>
      </c>
      <c r="R1810" t="s">
        <v>18</v>
      </c>
      <c r="S1810" s="7">
        <v>132</v>
      </c>
      <c r="T1810" s="7" t="s">
        <v>18</v>
      </c>
    </row>
    <row r="1811" spans="1:20" x14ac:dyDescent="0.25">
      <c r="A1811" s="6">
        <v>1810</v>
      </c>
      <c r="B1811" s="6" t="s">
        <v>5811</v>
      </c>
      <c r="C1811" s="6" t="s">
        <v>5812</v>
      </c>
      <c r="D1811" s="6" t="s">
        <v>5813</v>
      </c>
      <c r="E1811" s="6" t="str">
        <f t="shared" si="114"/>
        <v>Citrobacter freundii CAV1741</v>
      </c>
      <c r="F1811" s="6" t="str">
        <f t="shared" si="115"/>
        <v xml:space="preserve">Citrobacter </v>
      </c>
      <c r="G1811" s="6" t="str">
        <f t="shared" si="116"/>
        <v xml:space="preserve">freundii </v>
      </c>
      <c r="H1811" s="6" t="s">
        <v>5807</v>
      </c>
      <c r="I1811" t="str">
        <f t="shared" si="113"/>
        <v>freundii CAV1741</v>
      </c>
      <c r="J1811" t="s">
        <v>12</v>
      </c>
      <c r="K1811" t="s">
        <v>52</v>
      </c>
      <c r="L1811" t="s">
        <v>53</v>
      </c>
      <c r="M1811">
        <v>3.2229999999999999</v>
      </c>
      <c r="N1811">
        <v>56.344999999999999</v>
      </c>
      <c r="O1811" s="7">
        <v>4</v>
      </c>
      <c r="P1811" t="s">
        <v>18</v>
      </c>
      <c r="Q1811" t="s">
        <v>18</v>
      </c>
      <c r="R1811" t="s">
        <v>18</v>
      </c>
      <c r="S1811" s="7">
        <v>4</v>
      </c>
      <c r="T1811" s="7" t="s">
        <v>18</v>
      </c>
    </row>
    <row r="1812" spans="1:20" x14ac:dyDescent="0.25">
      <c r="A1812" s="6">
        <v>1811</v>
      </c>
      <c r="B1812" s="6" t="s">
        <v>5814</v>
      </c>
      <c r="C1812" s="6" t="s">
        <v>5815</v>
      </c>
      <c r="D1812" s="6" t="s">
        <v>5816</v>
      </c>
      <c r="E1812" s="6" t="str">
        <f t="shared" si="114"/>
        <v>Citrobacter freundii CAV1741</v>
      </c>
      <c r="F1812" s="6" t="str">
        <f t="shared" si="115"/>
        <v xml:space="preserve">Citrobacter </v>
      </c>
      <c r="G1812" s="6" t="str">
        <f t="shared" si="116"/>
        <v xml:space="preserve">freundii </v>
      </c>
      <c r="H1812" s="6" t="s">
        <v>5807</v>
      </c>
      <c r="I1812" t="str">
        <f t="shared" si="113"/>
        <v>freundii CAV1741</v>
      </c>
      <c r="J1812" t="s">
        <v>12</v>
      </c>
      <c r="K1812" t="s">
        <v>52</v>
      </c>
      <c r="L1812" t="s">
        <v>53</v>
      </c>
      <c r="M1812">
        <v>16.257000000000001</v>
      </c>
      <c r="N1812">
        <v>46.945900000000002</v>
      </c>
      <c r="O1812" s="7">
        <v>19</v>
      </c>
      <c r="P1812" t="s">
        <v>18</v>
      </c>
      <c r="Q1812" t="s">
        <v>18</v>
      </c>
      <c r="R1812" t="s">
        <v>18</v>
      </c>
      <c r="S1812" s="7">
        <v>20</v>
      </c>
      <c r="T1812" s="7">
        <v>1</v>
      </c>
    </row>
    <row r="1813" spans="1:20" x14ac:dyDescent="0.25">
      <c r="A1813" s="6">
        <v>1812</v>
      </c>
      <c r="B1813" s="6" t="s">
        <v>5817</v>
      </c>
      <c r="C1813" s="6" t="s">
        <v>5818</v>
      </c>
      <c r="D1813" s="6" t="s">
        <v>5819</v>
      </c>
      <c r="E1813" s="6" t="str">
        <f t="shared" si="114"/>
        <v>Citrobacter freundii CAV1741</v>
      </c>
      <c r="F1813" s="6" t="str">
        <f t="shared" si="115"/>
        <v xml:space="preserve">Citrobacter </v>
      </c>
      <c r="G1813" s="6" t="str">
        <f t="shared" si="116"/>
        <v xml:space="preserve">freundii </v>
      </c>
      <c r="H1813" s="6" t="s">
        <v>5807</v>
      </c>
      <c r="I1813" t="str">
        <f t="shared" si="113"/>
        <v>freundii CAV1741</v>
      </c>
      <c r="J1813" t="s">
        <v>12</v>
      </c>
      <c r="K1813" t="s">
        <v>52</v>
      </c>
      <c r="L1813" t="s">
        <v>53</v>
      </c>
      <c r="M1813">
        <v>100.873</v>
      </c>
      <c r="N1813">
        <v>52.099200000000003</v>
      </c>
      <c r="O1813" s="7">
        <v>100</v>
      </c>
      <c r="P1813" t="s">
        <v>18</v>
      </c>
      <c r="Q1813" t="s">
        <v>18</v>
      </c>
      <c r="R1813" t="s">
        <v>18</v>
      </c>
      <c r="S1813" s="7">
        <v>110</v>
      </c>
      <c r="T1813" s="7">
        <v>10</v>
      </c>
    </row>
    <row r="1814" spans="1:20" x14ac:dyDescent="0.25">
      <c r="A1814" s="6">
        <v>1813</v>
      </c>
      <c r="B1814" s="6" t="s">
        <v>5820</v>
      </c>
      <c r="C1814" s="6" t="s">
        <v>5821</v>
      </c>
      <c r="D1814" s="6" t="s">
        <v>5822</v>
      </c>
      <c r="E1814" s="6" t="str">
        <f t="shared" si="114"/>
        <v>Citrobacter freundii CAV1741</v>
      </c>
      <c r="F1814" s="6" t="str">
        <f t="shared" si="115"/>
        <v xml:space="preserve">Citrobacter </v>
      </c>
      <c r="G1814" s="6" t="str">
        <f t="shared" si="116"/>
        <v xml:space="preserve">freundii </v>
      </c>
      <c r="H1814" s="6" t="s">
        <v>5807</v>
      </c>
      <c r="I1814" t="str">
        <f t="shared" si="113"/>
        <v>freundii CAV1741</v>
      </c>
      <c r="J1814" t="s">
        <v>12</v>
      </c>
      <c r="K1814" t="s">
        <v>52</v>
      </c>
      <c r="L1814" t="s">
        <v>53</v>
      </c>
      <c r="M1814">
        <v>129.196</v>
      </c>
      <c r="N1814">
        <v>51.575899999999997</v>
      </c>
      <c r="O1814" s="7">
        <v>142</v>
      </c>
      <c r="P1814" t="s">
        <v>18</v>
      </c>
      <c r="Q1814" t="s">
        <v>18</v>
      </c>
      <c r="R1814" t="s">
        <v>18</v>
      </c>
      <c r="S1814" s="7">
        <v>150</v>
      </c>
      <c r="T1814" s="7">
        <v>8</v>
      </c>
    </row>
    <row r="1815" spans="1:20" x14ac:dyDescent="0.25">
      <c r="A1815" s="6">
        <v>1814</v>
      </c>
      <c r="B1815" s="6" t="s">
        <v>5823</v>
      </c>
      <c r="C1815" s="6" t="s">
        <v>5824</v>
      </c>
      <c r="D1815" s="6" t="s">
        <v>5825</v>
      </c>
      <c r="E1815" s="6" t="str">
        <f t="shared" si="114"/>
        <v>Citrobacter freundii CAV1741</v>
      </c>
      <c r="F1815" s="6" t="str">
        <f t="shared" si="115"/>
        <v xml:space="preserve">Citrobacter </v>
      </c>
      <c r="G1815" s="6" t="str">
        <f t="shared" si="116"/>
        <v xml:space="preserve">freundii </v>
      </c>
      <c r="H1815" s="6" t="s">
        <v>5807</v>
      </c>
      <c r="I1815" t="str">
        <f t="shared" si="113"/>
        <v>freundii CAV1741</v>
      </c>
      <c r="J1815" t="s">
        <v>12</v>
      </c>
      <c r="K1815" t="s">
        <v>52</v>
      </c>
      <c r="L1815" t="s">
        <v>53</v>
      </c>
      <c r="M1815">
        <v>1.9159999999999999</v>
      </c>
      <c r="N1815">
        <v>52.296500000000002</v>
      </c>
      <c r="O1815" s="7">
        <v>2</v>
      </c>
      <c r="P1815" t="s">
        <v>18</v>
      </c>
      <c r="Q1815" t="s">
        <v>18</v>
      </c>
      <c r="R1815" t="s">
        <v>18</v>
      </c>
      <c r="S1815" s="7">
        <v>2</v>
      </c>
      <c r="T1815" s="7" t="s">
        <v>18</v>
      </c>
    </row>
    <row r="1816" spans="1:20" x14ac:dyDescent="0.25">
      <c r="A1816" s="6">
        <v>1815</v>
      </c>
      <c r="B1816" s="6" t="s">
        <v>5827</v>
      </c>
      <c r="C1816" s="6" t="s">
        <v>5828</v>
      </c>
      <c r="D1816" s="6" t="s">
        <v>5829</v>
      </c>
      <c r="E1816" s="6" t="str">
        <f t="shared" si="114"/>
        <v>Citrobacter freundii Iona 4</v>
      </c>
      <c r="F1816" s="6" t="str">
        <f t="shared" si="115"/>
        <v xml:space="preserve">Citrobacter </v>
      </c>
      <c r="G1816" s="6" t="str">
        <f t="shared" si="116"/>
        <v xml:space="preserve">freundii </v>
      </c>
      <c r="H1816" s="6" t="s">
        <v>5826</v>
      </c>
      <c r="I1816" t="str">
        <f t="shared" si="113"/>
        <v>freundii Iona 4</v>
      </c>
      <c r="J1816" t="s">
        <v>12</v>
      </c>
      <c r="K1816" t="s">
        <v>52</v>
      </c>
      <c r="L1816" t="s">
        <v>53</v>
      </c>
      <c r="M1816">
        <v>24.555</v>
      </c>
      <c r="N1816">
        <v>52.294800000000002</v>
      </c>
      <c r="O1816" s="7">
        <v>23</v>
      </c>
      <c r="P1816" t="s">
        <v>18</v>
      </c>
      <c r="Q1816" t="s">
        <v>18</v>
      </c>
      <c r="R1816" t="s">
        <v>18</v>
      </c>
      <c r="S1816" s="7">
        <v>25</v>
      </c>
      <c r="T1816" s="7">
        <v>2</v>
      </c>
    </row>
    <row r="1817" spans="1:20" x14ac:dyDescent="0.25">
      <c r="A1817" s="6">
        <v>1816</v>
      </c>
      <c r="B1817" s="6" t="s">
        <v>5831</v>
      </c>
      <c r="C1817" s="6" t="s">
        <v>5832</v>
      </c>
      <c r="D1817" s="6" t="s">
        <v>5833</v>
      </c>
      <c r="E1817" s="6" t="str">
        <f t="shared" si="114"/>
        <v>Citrobacter freundii CFSTE</v>
      </c>
      <c r="F1817" s="6" t="str">
        <f t="shared" si="115"/>
        <v xml:space="preserve">Citrobacter </v>
      </c>
      <c r="G1817" s="6" t="str">
        <f t="shared" si="116"/>
        <v xml:space="preserve">freundii </v>
      </c>
      <c r="H1817" s="6" t="s">
        <v>5830</v>
      </c>
      <c r="I1817" t="str">
        <f t="shared" si="113"/>
        <v>freundii CFSTE</v>
      </c>
      <c r="J1817" t="s">
        <v>12</v>
      </c>
      <c r="K1817" t="s">
        <v>52</v>
      </c>
      <c r="L1817" t="s">
        <v>53</v>
      </c>
      <c r="M1817">
        <v>8.9689999999999994</v>
      </c>
      <c r="N1817">
        <v>33.091799999999999</v>
      </c>
      <c r="O1817" s="7">
        <v>10</v>
      </c>
      <c r="P1817" t="s">
        <v>18</v>
      </c>
      <c r="Q1817" t="s">
        <v>18</v>
      </c>
      <c r="R1817" t="s">
        <v>18</v>
      </c>
      <c r="S1817" s="7">
        <v>10</v>
      </c>
      <c r="T1817" s="7" t="s">
        <v>18</v>
      </c>
    </row>
    <row r="1818" spans="1:20" x14ac:dyDescent="0.25">
      <c r="A1818" s="6">
        <v>1817</v>
      </c>
      <c r="B1818" s="6" t="s">
        <v>5835</v>
      </c>
      <c r="C1818" s="6" t="s">
        <v>5836</v>
      </c>
      <c r="D1818" s="6" t="s">
        <v>5837</v>
      </c>
      <c r="E1818" s="6" t="str">
        <f t="shared" si="114"/>
        <v>Citrobacter freundii ATCC 43864</v>
      </c>
      <c r="F1818" s="6" t="str">
        <f t="shared" si="115"/>
        <v xml:space="preserve">Citrobacter </v>
      </c>
      <c r="G1818" s="6" t="str">
        <f t="shared" si="116"/>
        <v xml:space="preserve">freundii </v>
      </c>
      <c r="H1818" s="6" t="s">
        <v>5834</v>
      </c>
      <c r="I1818" t="str">
        <f t="shared" ref="I1818:I1881" si="117">IF(H1818="["," ",IF(H1818="'"," ",MID(H:H,FIND(" ",H:H,1)+1,20)))</f>
        <v>freundii ATCC 43864</v>
      </c>
      <c r="J1818" t="s">
        <v>12</v>
      </c>
      <c r="K1818" t="s">
        <v>52</v>
      </c>
      <c r="L1818" t="s">
        <v>53</v>
      </c>
      <c r="M1818">
        <v>6.72</v>
      </c>
      <c r="N1818">
        <v>50.372</v>
      </c>
      <c r="O1818" s="7">
        <v>7</v>
      </c>
      <c r="P1818" t="s">
        <v>18</v>
      </c>
      <c r="Q1818" t="s">
        <v>18</v>
      </c>
      <c r="R1818" t="s">
        <v>18</v>
      </c>
      <c r="S1818" s="7">
        <v>8</v>
      </c>
      <c r="T1818" s="7">
        <v>1</v>
      </c>
    </row>
    <row r="1819" spans="1:20" x14ac:dyDescent="0.25">
      <c r="A1819" s="6">
        <v>1818</v>
      </c>
      <c r="B1819" s="6" t="s">
        <v>5839</v>
      </c>
      <c r="C1819" s="6" t="s">
        <v>5840</v>
      </c>
      <c r="D1819" s="6" t="s">
        <v>5841</v>
      </c>
      <c r="E1819" s="6" t="str">
        <f t="shared" si="114"/>
        <v>Citrobacter freundii</v>
      </c>
      <c r="F1819" s="6" t="str">
        <f t="shared" si="115"/>
        <v xml:space="preserve">Citrobacter </v>
      </c>
      <c r="G1819" s="6" t="str">
        <f t="shared" si="116"/>
        <v>freundii</v>
      </c>
      <c r="H1819" s="6" t="s">
        <v>5838</v>
      </c>
      <c r="I1819" t="str">
        <f t="shared" si="117"/>
        <v>freundii</v>
      </c>
      <c r="J1819" t="s">
        <v>12</v>
      </c>
      <c r="K1819" t="s">
        <v>52</v>
      </c>
      <c r="L1819" t="s">
        <v>53</v>
      </c>
      <c r="M1819">
        <v>54.037999999999997</v>
      </c>
      <c r="N1819">
        <v>49.028500000000001</v>
      </c>
      <c r="O1819" s="7">
        <v>52</v>
      </c>
      <c r="P1819" t="s">
        <v>18</v>
      </c>
      <c r="Q1819" t="s">
        <v>18</v>
      </c>
      <c r="R1819" t="s">
        <v>18</v>
      </c>
      <c r="S1819" s="7">
        <v>54</v>
      </c>
      <c r="T1819" s="7">
        <v>2</v>
      </c>
    </row>
    <row r="1820" spans="1:20" x14ac:dyDescent="0.25">
      <c r="A1820" s="6">
        <v>1819</v>
      </c>
      <c r="B1820" s="6" t="s">
        <v>5843</v>
      </c>
      <c r="C1820" s="6" t="s">
        <v>5844</v>
      </c>
      <c r="D1820" s="6" t="s">
        <v>5845</v>
      </c>
      <c r="E1820" s="6" t="str">
        <f t="shared" si="114"/>
        <v>Citrobacter freundii Iona 6</v>
      </c>
      <c r="F1820" s="6" t="str">
        <f t="shared" si="115"/>
        <v xml:space="preserve">Citrobacter </v>
      </c>
      <c r="G1820" s="6" t="str">
        <f t="shared" si="116"/>
        <v xml:space="preserve">freundii </v>
      </c>
      <c r="H1820" s="6" t="s">
        <v>5842</v>
      </c>
      <c r="I1820" t="str">
        <f t="shared" si="117"/>
        <v>freundii Iona 6</v>
      </c>
      <c r="J1820" t="s">
        <v>12</v>
      </c>
      <c r="K1820" t="s">
        <v>52</v>
      </c>
      <c r="L1820" t="s">
        <v>53</v>
      </c>
      <c r="M1820">
        <v>22.634</v>
      </c>
      <c r="N1820">
        <v>51.6877</v>
      </c>
      <c r="O1820" s="7">
        <v>22</v>
      </c>
      <c r="P1820" t="s">
        <v>18</v>
      </c>
      <c r="Q1820" t="s">
        <v>18</v>
      </c>
      <c r="R1820" t="s">
        <v>18</v>
      </c>
      <c r="S1820" s="7">
        <v>24</v>
      </c>
      <c r="T1820" s="7">
        <v>2</v>
      </c>
    </row>
    <row r="1821" spans="1:20" x14ac:dyDescent="0.25">
      <c r="A1821" s="6">
        <v>1820</v>
      </c>
      <c r="B1821" s="6" t="s">
        <v>5846</v>
      </c>
      <c r="C1821" s="6" t="s">
        <v>5847</v>
      </c>
      <c r="D1821" s="6" t="s">
        <v>5848</v>
      </c>
      <c r="E1821" s="6" t="str">
        <f t="shared" si="114"/>
        <v>Citrobacter freundii</v>
      </c>
      <c r="F1821" s="6" t="str">
        <f t="shared" si="115"/>
        <v xml:space="preserve">Citrobacter </v>
      </c>
      <c r="G1821" s="6" t="str">
        <f t="shared" si="116"/>
        <v>freundii</v>
      </c>
      <c r="H1821" s="6" t="s">
        <v>5838</v>
      </c>
      <c r="I1821" t="str">
        <f t="shared" si="117"/>
        <v>freundii</v>
      </c>
      <c r="J1821" t="s">
        <v>12</v>
      </c>
      <c r="K1821" t="s">
        <v>52</v>
      </c>
      <c r="L1821" t="s">
        <v>53</v>
      </c>
      <c r="M1821">
        <v>288.92</v>
      </c>
      <c r="N1821">
        <v>47.725299999999997</v>
      </c>
      <c r="O1821" s="7">
        <v>262</v>
      </c>
      <c r="P1821" t="s">
        <v>18</v>
      </c>
      <c r="Q1821" t="s">
        <v>18</v>
      </c>
      <c r="R1821" t="s">
        <v>18</v>
      </c>
      <c r="S1821" s="7">
        <v>262</v>
      </c>
      <c r="T1821" s="7" t="s">
        <v>18</v>
      </c>
    </row>
    <row r="1822" spans="1:20" x14ac:dyDescent="0.25">
      <c r="A1822" s="6">
        <v>1821</v>
      </c>
      <c r="B1822" s="6" t="s">
        <v>5850</v>
      </c>
      <c r="C1822" s="6" t="s">
        <v>5851</v>
      </c>
      <c r="D1822" s="6" t="s">
        <v>5852</v>
      </c>
      <c r="E1822" s="6" t="str">
        <f t="shared" si="114"/>
        <v>Citrobacter freundii CGF41</v>
      </c>
      <c r="F1822" s="6" t="str">
        <f t="shared" si="115"/>
        <v xml:space="preserve">Citrobacter </v>
      </c>
      <c r="G1822" s="6" t="str">
        <f t="shared" si="116"/>
        <v xml:space="preserve">freundii </v>
      </c>
      <c r="H1822" s="6" t="s">
        <v>5849</v>
      </c>
      <c r="I1822" t="str">
        <f t="shared" si="117"/>
        <v>freundii CGF41</v>
      </c>
      <c r="J1822" t="s">
        <v>12</v>
      </c>
      <c r="K1822" t="s">
        <v>52</v>
      </c>
      <c r="L1822" t="s">
        <v>53</v>
      </c>
      <c r="M1822">
        <v>4.2679999999999998</v>
      </c>
      <c r="N1822">
        <v>47.118099999999998</v>
      </c>
      <c r="O1822" s="7">
        <v>1</v>
      </c>
      <c r="P1822" t="s">
        <v>18</v>
      </c>
      <c r="Q1822" t="s">
        <v>18</v>
      </c>
      <c r="R1822" t="s">
        <v>18</v>
      </c>
      <c r="S1822" s="7">
        <v>1</v>
      </c>
      <c r="T1822" s="7" t="s">
        <v>18</v>
      </c>
    </row>
    <row r="1823" spans="1:20" x14ac:dyDescent="0.25">
      <c r="A1823" s="6">
        <v>1822</v>
      </c>
      <c r="B1823" s="6" t="s">
        <v>5853</v>
      </c>
      <c r="C1823" s="6" t="s">
        <v>5854</v>
      </c>
      <c r="D1823" s="6" t="s">
        <v>5855</v>
      </c>
      <c r="E1823" s="6" t="str">
        <f t="shared" si="114"/>
        <v>Citrobacter freundii CFSTE</v>
      </c>
      <c r="F1823" s="6" t="str">
        <f t="shared" si="115"/>
        <v xml:space="preserve">Citrobacter </v>
      </c>
      <c r="G1823" s="6" t="str">
        <f t="shared" si="116"/>
        <v xml:space="preserve">freundii </v>
      </c>
      <c r="H1823" s="6" t="s">
        <v>5830</v>
      </c>
      <c r="I1823" t="str">
        <f t="shared" si="117"/>
        <v>freundii CFSTE</v>
      </c>
      <c r="J1823" t="s">
        <v>12</v>
      </c>
      <c r="K1823" t="s">
        <v>52</v>
      </c>
      <c r="L1823" t="s">
        <v>53</v>
      </c>
      <c r="M1823">
        <v>34.826000000000001</v>
      </c>
      <c r="N1823">
        <v>48.392000000000003</v>
      </c>
      <c r="O1823" s="7">
        <v>37</v>
      </c>
      <c r="P1823" t="s">
        <v>18</v>
      </c>
      <c r="Q1823" t="s">
        <v>18</v>
      </c>
      <c r="R1823" t="s">
        <v>18</v>
      </c>
      <c r="S1823" s="7">
        <v>37</v>
      </c>
      <c r="T1823" s="7" t="s">
        <v>18</v>
      </c>
    </row>
    <row r="1824" spans="1:20" x14ac:dyDescent="0.25">
      <c r="A1824" s="6">
        <v>1823</v>
      </c>
      <c r="B1824" s="6" t="s">
        <v>5856</v>
      </c>
      <c r="C1824" s="6" t="s">
        <v>5857</v>
      </c>
      <c r="D1824" s="6" t="s">
        <v>5858</v>
      </c>
      <c r="E1824" s="6" t="str">
        <f t="shared" si="114"/>
        <v>Citrobacter freundii CFSTE</v>
      </c>
      <c r="F1824" s="6" t="str">
        <f t="shared" si="115"/>
        <v xml:space="preserve">Citrobacter </v>
      </c>
      <c r="G1824" s="6" t="str">
        <f t="shared" si="116"/>
        <v xml:space="preserve">freundii </v>
      </c>
      <c r="H1824" s="6" t="s">
        <v>5830</v>
      </c>
      <c r="I1824" t="str">
        <f t="shared" si="117"/>
        <v>freundii CFSTE</v>
      </c>
      <c r="J1824" t="s">
        <v>12</v>
      </c>
      <c r="K1824" t="s">
        <v>52</v>
      </c>
      <c r="L1824" t="s">
        <v>53</v>
      </c>
      <c r="M1824">
        <v>83.697999999999993</v>
      </c>
      <c r="N1824">
        <v>47.142099999999999</v>
      </c>
      <c r="O1824" s="7">
        <v>69</v>
      </c>
      <c r="P1824" t="s">
        <v>18</v>
      </c>
      <c r="Q1824" t="s">
        <v>18</v>
      </c>
      <c r="R1824" t="s">
        <v>18</v>
      </c>
      <c r="S1824" s="7">
        <v>69</v>
      </c>
      <c r="T1824" s="7" t="s">
        <v>18</v>
      </c>
    </row>
    <row r="1825" spans="1:20" x14ac:dyDescent="0.25">
      <c r="A1825" s="6">
        <v>1824</v>
      </c>
      <c r="B1825" s="6" t="s">
        <v>5859</v>
      </c>
      <c r="C1825" s="6" t="s">
        <v>5860</v>
      </c>
      <c r="D1825" s="6" t="s">
        <v>5861</v>
      </c>
      <c r="E1825" s="6" t="str">
        <f t="shared" si="114"/>
        <v>Citrobacter freundii</v>
      </c>
      <c r="F1825" s="6" t="str">
        <f t="shared" si="115"/>
        <v xml:space="preserve">Citrobacter </v>
      </c>
      <c r="G1825" s="6" t="str">
        <f t="shared" si="116"/>
        <v>freundii</v>
      </c>
      <c r="H1825" s="6" t="s">
        <v>5838</v>
      </c>
      <c r="I1825" t="str">
        <f t="shared" si="117"/>
        <v>freundii</v>
      </c>
      <c r="J1825" t="s">
        <v>12</v>
      </c>
      <c r="K1825" t="s">
        <v>52</v>
      </c>
      <c r="L1825" t="s">
        <v>53</v>
      </c>
      <c r="M1825">
        <v>89.468000000000004</v>
      </c>
      <c r="N1825">
        <v>51.030500000000004</v>
      </c>
      <c r="O1825" s="7">
        <v>104</v>
      </c>
      <c r="P1825" t="s">
        <v>18</v>
      </c>
      <c r="Q1825" t="s">
        <v>18</v>
      </c>
      <c r="R1825" t="s">
        <v>18</v>
      </c>
      <c r="S1825" s="7">
        <v>104</v>
      </c>
      <c r="T1825" s="7" t="s">
        <v>18</v>
      </c>
    </row>
    <row r="1826" spans="1:20" x14ac:dyDescent="0.25">
      <c r="A1826" s="6">
        <v>1825</v>
      </c>
      <c r="B1826" s="6" t="s">
        <v>5863</v>
      </c>
      <c r="C1826" s="6" t="s">
        <v>5864</v>
      </c>
      <c r="D1826" s="6" t="s">
        <v>5865</v>
      </c>
      <c r="E1826" s="6" t="str">
        <f t="shared" si="114"/>
        <v>Citrobacter freundii Iona 2</v>
      </c>
      <c r="F1826" s="6" t="str">
        <f t="shared" si="115"/>
        <v xml:space="preserve">Citrobacter </v>
      </c>
      <c r="G1826" s="6" t="str">
        <f t="shared" si="116"/>
        <v xml:space="preserve">freundii </v>
      </c>
      <c r="H1826" s="6" t="s">
        <v>5862</v>
      </c>
      <c r="I1826" t="str">
        <f t="shared" si="117"/>
        <v>freundii Iona 2</v>
      </c>
      <c r="J1826" t="s">
        <v>12</v>
      </c>
      <c r="K1826" t="s">
        <v>52</v>
      </c>
      <c r="L1826" t="s">
        <v>53</v>
      </c>
      <c r="M1826">
        <v>23.574000000000002</v>
      </c>
      <c r="N1826">
        <v>51.866500000000002</v>
      </c>
      <c r="O1826" s="7">
        <v>22</v>
      </c>
      <c r="P1826" t="s">
        <v>18</v>
      </c>
      <c r="Q1826" t="s">
        <v>18</v>
      </c>
      <c r="R1826" t="s">
        <v>18</v>
      </c>
      <c r="S1826" s="7">
        <v>24</v>
      </c>
      <c r="T1826" s="7">
        <v>2</v>
      </c>
    </row>
    <row r="1827" spans="1:20" x14ac:dyDescent="0.25">
      <c r="A1827" s="6">
        <v>1826</v>
      </c>
      <c r="B1827" s="6" t="s">
        <v>5867</v>
      </c>
      <c r="C1827" s="6" t="s">
        <v>5868</v>
      </c>
      <c r="D1827" s="6" t="s">
        <v>5869</v>
      </c>
      <c r="E1827" s="6" t="str">
        <f t="shared" si="114"/>
        <v>Citrobacter freundii CFNIH1</v>
      </c>
      <c r="F1827" s="6" t="str">
        <f t="shared" si="115"/>
        <v xml:space="preserve">Citrobacter </v>
      </c>
      <c r="G1827" s="6" t="str">
        <f t="shared" si="116"/>
        <v xml:space="preserve">freundii </v>
      </c>
      <c r="H1827" s="6" t="s">
        <v>5866</v>
      </c>
      <c r="I1827" t="str">
        <f t="shared" si="117"/>
        <v>freundii CFNIH1</v>
      </c>
      <c r="J1827" t="s">
        <v>12</v>
      </c>
      <c r="K1827" t="s">
        <v>52</v>
      </c>
      <c r="L1827" t="s">
        <v>53</v>
      </c>
      <c r="M1827">
        <v>272.29700000000003</v>
      </c>
      <c r="N1827">
        <v>52.653500000000001</v>
      </c>
      <c r="O1827" s="7">
        <v>298</v>
      </c>
      <c r="P1827" t="s">
        <v>18</v>
      </c>
      <c r="Q1827" t="s">
        <v>18</v>
      </c>
      <c r="R1827" t="s">
        <v>18</v>
      </c>
      <c r="S1827" s="7">
        <v>309</v>
      </c>
      <c r="T1827" s="7">
        <v>11</v>
      </c>
    </row>
    <row r="1828" spans="1:20" x14ac:dyDescent="0.25">
      <c r="A1828" s="6">
        <v>1827</v>
      </c>
      <c r="B1828" s="6" t="s">
        <v>5871</v>
      </c>
      <c r="C1828" s="6" t="s">
        <v>5872</v>
      </c>
      <c r="D1828" s="6" t="s">
        <v>5873</v>
      </c>
      <c r="E1828" s="6" t="str">
        <f t="shared" si="114"/>
        <v>Citrobacter koseri ATCC BAA-895</v>
      </c>
      <c r="F1828" s="6" t="str">
        <f t="shared" si="115"/>
        <v xml:space="preserve">Citrobacter </v>
      </c>
      <c r="G1828" s="6" t="str">
        <f t="shared" si="116"/>
        <v xml:space="preserve">koseri </v>
      </c>
      <c r="H1828" s="6" t="s">
        <v>5870</v>
      </c>
      <c r="I1828" t="str">
        <f t="shared" si="117"/>
        <v>koseri ATCC BAA-895</v>
      </c>
      <c r="J1828" t="s">
        <v>12</v>
      </c>
      <c r="K1828" t="s">
        <v>52</v>
      </c>
      <c r="L1828" t="s">
        <v>53</v>
      </c>
      <c r="M1828">
        <v>9.2940000000000005</v>
      </c>
      <c r="N1828">
        <v>55.175400000000003</v>
      </c>
      <c r="O1828" s="7">
        <v>11</v>
      </c>
      <c r="P1828" t="s">
        <v>18</v>
      </c>
      <c r="Q1828" t="s">
        <v>18</v>
      </c>
      <c r="R1828" t="s">
        <v>18</v>
      </c>
      <c r="S1828" s="7">
        <v>11</v>
      </c>
      <c r="T1828" s="7" t="s">
        <v>18</v>
      </c>
    </row>
    <row r="1829" spans="1:20" x14ac:dyDescent="0.25">
      <c r="A1829" s="6">
        <v>1828</v>
      </c>
      <c r="B1829" s="6" t="s">
        <v>5874</v>
      </c>
      <c r="C1829" s="6" t="s">
        <v>5875</v>
      </c>
      <c r="D1829" s="6" t="s">
        <v>5876</v>
      </c>
      <c r="E1829" s="6" t="str">
        <f t="shared" si="114"/>
        <v>Citrobacter koseri ATCC BAA-895</v>
      </c>
      <c r="F1829" s="6" t="str">
        <f t="shared" si="115"/>
        <v xml:space="preserve">Citrobacter </v>
      </c>
      <c r="G1829" s="6" t="str">
        <f t="shared" si="116"/>
        <v xml:space="preserve">koseri </v>
      </c>
      <c r="H1829" s="6" t="s">
        <v>5870</v>
      </c>
      <c r="I1829" t="str">
        <f t="shared" si="117"/>
        <v>koseri ATCC BAA-895</v>
      </c>
      <c r="J1829" t="s">
        <v>12</v>
      </c>
      <c r="K1829" t="s">
        <v>52</v>
      </c>
      <c r="L1829" t="s">
        <v>53</v>
      </c>
      <c r="M1829">
        <v>5.601</v>
      </c>
      <c r="N1829">
        <v>51.276600000000002</v>
      </c>
      <c r="O1829" s="7">
        <v>8</v>
      </c>
      <c r="P1829" t="s">
        <v>18</v>
      </c>
      <c r="Q1829" t="s">
        <v>18</v>
      </c>
      <c r="R1829" t="s">
        <v>18</v>
      </c>
      <c r="S1829" s="7">
        <v>8</v>
      </c>
      <c r="T1829" s="7" t="s">
        <v>18</v>
      </c>
    </row>
    <row r="1830" spans="1:20" x14ac:dyDescent="0.25">
      <c r="A1830" s="6">
        <v>1829</v>
      </c>
      <c r="B1830" s="6" t="s">
        <v>5878</v>
      </c>
      <c r="C1830" s="6" t="s">
        <v>5879</v>
      </c>
      <c r="D1830" s="6" t="s">
        <v>5880</v>
      </c>
      <c r="E1830" s="6" t="str">
        <f t="shared" si="114"/>
        <v>Citrobacter rodentium DBS100</v>
      </c>
      <c r="F1830" s="6" t="str">
        <f t="shared" si="115"/>
        <v xml:space="preserve">Citrobacter </v>
      </c>
      <c r="G1830" s="6" t="str">
        <f t="shared" si="116"/>
        <v xml:space="preserve">rodentium </v>
      </c>
      <c r="H1830" s="6" t="s">
        <v>5877</v>
      </c>
      <c r="I1830" t="str">
        <f t="shared" si="117"/>
        <v>rodentium DBS100</v>
      </c>
      <c r="J1830" t="s">
        <v>12</v>
      </c>
      <c r="K1830" t="s">
        <v>52</v>
      </c>
      <c r="L1830" t="s">
        <v>53</v>
      </c>
      <c r="M1830">
        <v>3.1720000000000002</v>
      </c>
      <c r="N1830">
        <v>46.784399999999998</v>
      </c>
      <c r="O1830" s="7">
        <v>6</v>
      </c>
      <c r="P1830" t="s">
        <v>18</v>
      </c>
      <c r="Q1830" t="s">
        <v>18</v>
      </c>
      <c r="R1830" t="s">
        <v>18</v>
      </c>
      <c r="S1830" s="7">
        <v>6</v>
      </c>
      <c r="T1830" s="7" t="s">
        <v>18</v>
      </c>
    </row>
    <row r="1831" spans="1:20" x14ac:dyDescent="0.25">
      <c r="A1831" s="6">
        <v>1830</v>
      </c>
      <c r="B1831" s="6" t="s">
        <v>5882</v>
      </c>
      <c r="C1831" s="6" t="s">
        <v>5883</v>
      </c>
      <c r="D1831" s="6" t="s">
        <v>5884</v>
      </c>
      <c r="E1831" s="6" t="str">
        <f t="shared" si="114"/>
        <v>Citrobacter rodentium ICC168</v>
      </c>
      <c r="F1831" s="6" t="str">
        <f t="shared" si="115"/>
        <v xml:space="preserve">Citrobacter </v>
      </c>
      <c r="G1831" s="6" t="str">
        <f t="shared" si="116"/>
        <v xml:space="preserve">rodentium </v>
      </c>
      <c r="H1831" s="6" t="s">
        <v>5881</v>
      </c>
      <c r="I1831" t="str">
        <f t="shared" si="117"/>
        <v>rodentium ICC168</v>
      </c>
      <c r="J1831" t="s">
        <v>12</v>
      </c>
      <c r="K1831" t="s">
        <v>52</v>
      </c>
      <c r="L1831" t="s">
        <v>53</v>
      </c>
      <c r="M1831">
        <v>3.91</v>
      </c>
      <c r="N1831">
        <v>50.997399999999999</v>
      </c>
      <c r="O1831" s="7">
        <v>3</v>
      </c>
      <c r="P1831" t="s">
        <v>18</v>
      </c>
      <c r="Q1831" t="s">
        <v>18</v>
      </c>
      <c r="R1831" t="s">
        <v>18</v>
      </c>
      <c r="S1831" s="7">
        <v>3</v>
      </c>
      <c r="T1831" s="7" t="s">
        <v>18</v>
      </c>
    </row>
    <row r="1832" spans="1:20" x14ac:dyDescent="0.25">
      <c r="A1832" s="6">
        <v>1831</v>
      </c>
      <c r="B1832" s="6" t="s">
        <v>5885</v>
      </c>
      <c r="C1832" s="6" t="s">
        <v>5886</v>
      </c>
      <c r="D1832" s="6" t="s">
        <v>5887</v>
      </c>
      <c r="E1832" s="6" t="str">
        <f t="shared" si="114"/>
        <v>Citrobacter rodentium ICC168</v>
      </c>
      <c r="F1832" s="6" t="str">
        <f t="shared" si="115"/>
        <v xml:space="preserve">Citrobacter </v>
      </c>
      <c r="G1832" s="6" t="str">
        <f t="shared" si="116"/>
        <v xml:space="preserve">rodentium </v>
      </c>
      <c r="H1832" s="6" t="s">
        <v>5881</v>
      </c>
      <c r="I1832" t="str">
        <f t="shared" si="117"/>
        <v>rodentium ICC168</v>
      </c>
      <c r="J1832" t="s">
        <v>12</v>
      </c>
      <c r="K1832" t="s">
        <v>52</v>
      </c>
      <c r="L1832" t="s">
        <v>53</v>
      </c>
      <c r="M1832">
        <v>54.448999999999998</v>
      </c>
      <c r="N1832">
        <v>47.1616</v>
      </c>
      <c r="O1832" s="7">
        <v>40</v>
      </c>
      <c r="P1832" t="s">
        <v>18</v>
      </c>
      <c r="Q1832" t="s">
        <v>18</v>
      </c>
      <c r="R1832" t="s">
        <v>18</v>
      </c>
      <c r="S1832" s="7">
        <v>42</v>
      </c>
      <c r="T1832" s="7">
        <v>2</v>
      </c>
    </row>
    <row r="1833" spans="1:20" x14ac:dyDescent="0.25">
      <c r="A1833" s="6">
        <v>1832</v>
      </c>
      <c r="B1833" s="6" t="s">
        <v>5888</v>
      </c>
      <c r="C1833" s="6" t="s">
        <v>5889</v>
      </c>
      <c r="D1833" s="6" t="s">
        <v>5890</v>
      </c>
      <c r="E1833" s="6" t="str">
        <f t="shared" si="114"/>
        <v>Citrobacter rodentium ICC168</v>
      </c>
      <c r="F1833" s="6" t="str">
        <f t="shared" si="115"/>
        <v xml:space="preserve">Citrobacter </v>
      </c>
      <c r="G1833" s="6" t="str">
        <f t="shared" si="116"/>
        <v xml:space="preserve">rodentium </v>
      </c>
      <c r="H1833" s="6" t="s">
        <v>5881</v>
      </c>
      <c r="I1833" t="str">
        <f t="shared" si="117"/>
        <v>rodentium ICC168</v>
      </c>
      <c r="J1833" t="s">
        <v>12</v>
      </c>
      <c r="K1833" t="s">
        <v>52</v>
      </c>
      <c r="L1833" t="s">
        <v>53</v>
      </c>
      <c r="M1833">
        <v>39.265000000000001</v>
      </c>
      <c r="N1833">
        <v>41.749600000000001</v>
      </c>
      <c r="O1833" s="7">
        <v>46</v>
      </c>
      <c r="P1833" t="s">
        <v>18</v>
      </c>
      <c r="Q1833" t="s">
        <v>18</v>
      </c>
      <c r="R1833" t="s">
        <v>18</v>
      </c>
      <c r="S1833" s="7">
        <v>49</v>
      </c>
      <c r="T1833" s="7">
        <v>3</v>
      </c>
    </row>
    <row r="1834" spans="1:20" x14ac:dyDescent="0.25">
      <c r="A1834" s="6">
        <v>1833</v>
      </c>
      <c r="B1834" s="6" t="s">
        <v>5892</v>
      </c>
      <c r="C1834" s="6" t="s">
        <v>5893</v>
      </c>
      <c r="D1834" s="6" t="s">
        <v>5894</v>
      </c>
      <c r="E1834" s="6" t="str">
        <f t="shared" si="114"/>
        <v>Clavibacter michiganensis PF008</v>
      </c>
      <c r="F1834" s="6" t="str">
        <f t="shared" si="115"/>
        <v xml:space="preserve">Clavibacter </v>
      </c>
      <c r="G1834" s="6" t="str">
        <f t="shared" si="116"/>
        <v xml:space="preserve">michiganensis </v>
      </c>
      <c r="H1834" s="6" t="s">
        <v>5891</v>
      </c>
      <c r="I1834" t="str">
        <f t="shared" si="117"/>
        <v>michiganensis PF008</v>
      </c>
      <c r="J1834" t="s">
        <v>12</v>
      </c>
      <c r="K1834" t="s">
        <v>1401</v>
      </c>
      <c r="L1834" t="s">
        <v>1401</v>
      </c>
      <c r="M1834">
        <v>145.54900000000001</v>
      </c>
      <c r="N1834">
        <v>66.265699999999995</v>
      </c>
      <c r="O1834" s="7">
        <v>125</v>
      </c>
      <c r="P1834" t="s">
        <v>18</v>
      </c>
      <c r="Q1834" t="s">
        <v>18</v>
      </c>
      <c r="R1834" t="s">
        <v>18</v>
      </c>
      <c r="S1834" s="7">
        <v>133</v>
      </c>
      <c r="T1834" s="7">
        <v>8</v>
      </c>
    </row>
    <row r="1835" spans="1:20" x14ac:dyDescent="0.25">
      <c r="A1835" s="6">
        <v>1834</v>
      </c>
      <c r="B1835" s="6" t="s">
        <v>5895</v>
      </c>
      <c r="C1835" s="6" t="s">
        <v>5896</v>
      </c>
      <c r="D1835" s="6" t="s">
        <v>5897</v>
      </c>
      <c r="E1835" s="6" t="str">
        <f t="shared" si="114"/>
        <v>Clavibacter michiganensis PF008</v>
      </c>
      <c r="F1835" s="6" t="str">
        <f t="shared" si="115"/>
        <v xml:space="preserve">Clavibacter </v>
      </c>
      <c r="G1835" s="6" t="str">
        <f t="shared" si="116"/>
        <v xml:space="preserve">michiganensis </v>
      </c>
      <c r="H1835" s="6" t="s">
        <v>5891</v>
      </c>
      <c r="I1835" t="str">
        <f t="shared" si="117"/>
        <v>michiganensis PF008</v>
      </c>
      <c r="J1835" t="s">
        <v>12</v>
      </c>
      <c r="K1835" t="s">
        <v>1401</v>
      </c>
      <c r="L1835" t="s">
        <v>1401</v>
      </c>
      <c r="M1835">
        <v>39.868000000000002</v>
      </c>
      <c r="N1835">
        <v>66.991100000000003</v>
      </c>
      <c r="O1835" s="7">
        <v>38</v>
      </c>
      <c r="P1835" t="s">
        <v>18</v>
      </c>
      <c r="Q1835" t="s">
        <v>18</v>
      </c>
      <c r="R1835" t="s">
        <v>18</v>
      </c>
      <c r="S1835" s="7">
        <v>41</v>
      </c>
      <c r="T1835" s="7">
        <v>3</v>
      </c>
    </row>
    <row r="1836" spans="1:20" x14ac:dyDescent="0.25">
      <c r="A1836" s="6">
        <v>1835</v>
      </c>
      <c r="B1836" s="6" t="s">
        <v>5899</v>
      </c>
      <c r="C1836" s="6" t="s">
        <v>5900</v>
      </c>
      <c r="D1836" s="6" t="s">
        <v>5901</v>
      </c>
      <c r="E1836" s="6" t="str">
        <f t="shared" si="114"/>
        <v>Clavibacter michiganensis subsp. insidiosus R1-1</v>
      </c>
      <c r="F1836" s="6" t="str">
        <f t="shared" si="115"/>
        <v xml:space="preserve">Clavibacter </v>
      </c>
      <c r="G1836" s="6" t="str">
        <f t="shared" si="116"/>
        <v xml:space="preserve">michiganensis </v>
      </c>
      <c r="H1836" s="6" t="s">
        <v>5898</v>
      </c>
      <c r="I1836" t="str">
        <f t="shared" si="117"/>
        <v>michiganensis subsp.</v>
      </c>
      <c r="J1836" t="s">
        <v>12</v>
      </c>
      <c r="K1836" t="s">
        <v>1401</v>
      </c>
      <c r="L1836" t="s">
        <v>1401</v>
      </c>
      <c r="M1836">
        <v>103.45099999999999</v>
      </c>
      <c r="N1836">
        <v>66.157899999999998</v>
      </c>
      <c r="O1836" s="7">
        <v>77</v>
      </c>
      <c r="P1836" t="s">
        <v>18</v>
      </c>
      <c r="Q1836" t="s">
        <v>18</v>
      </c>
      <c r="R1836" t="s">
        <v>18</v>
      </c>
      <c r="S1836" s="7">
        <v>79</v>
      </c>
      <c r="T1836" s="7">
        <v>2</v>
      </c>
    </row>
    <row r="1837" spans="1:20" x14ac:dyDescent="0.25">
      <c r="A1837" s="6">
        <v>1836</v>
      </c>
      <c r="B1837" s="6" t="s">
        <v>5902</v>
      </c>
      <c r="C1837" s="6" t="s">
        <v>5903</v>
      </c>
      <c r="D1837" s="6" t="s">
        <v>5904</v>
      </c>
      <c r="E1837" s="6" t="str">
        <f t="shared" si="114"/>
        <v>Clavibacter michiganensis subsp. insidiosus R1-1</v>
      </c>
      <c r="F1837" s="6" t="str">
        <f t="shared" si="115"/>
        <v xml:space="preserve">Clavibacter </v>
      </c>
      <c r="G1837" s="6" t="str">
        <f t="shared" si="116"/>
        <v xml:space="preserve">michiganensis </v>
      </c>
      <c r="H1837" s="6" t="s">
        <v>5898</v>
      </c>
      <c r="I1837" t="str">
        <f t="shared" si="117"/>
        <v>michiganensis subsp.</v>
      </c>
      <c r="J1837" t="s">
        <v>12</v>
      </c>
      <c r="K1837" t="s">
        <v>1401</v>
      </c>
      <c r="L1837" t="s">
        <v>1401</v>
      </c>
      <c r="M1837">
        <v>47.69</v>
      </c>
      <c r="N1837">
        <v>67.783600000000007</v>
      </c>
      <c r="O1837" s="7">
        <v>41</v>
      </c>
      <c r="P1837" t="s">
        <v>18</v>
      </c>
      <c r="Q1837" t="s">
        <v>18</v>
      </c>
      <c r="R1837" t="s">
        <v>18</v>
      </c>
      <c r="S1837" s="7">
        <v>46</v>
      </c>
      <c r="T1837" s="7">
        <v>5</v>
      </c>
    </row>
    <row r="1838" spans="1:20" x14ac:dyDescent="0.25">
      <c r="A1838" s="6">
        <v>1837</v>
      </c>
      <c r="B1838" s="6" t="s">
        <v>5905</v>
      </c>
      <c r="C1838" s="6" t="s">
        <v>5906</v>
      </c>
      <c r="D1838" s="6" t="s">
        <v>5907</v>
      </c>
      <c r="E1838" s="6" t="str">
        <f t="shared" si="114"/>
        <v>Clavibacter michiganensis subsp. insidiosus R1-1</v>
      </c>
      <c r="F1838" s="6" t="str">
        <f t="shared" si="115"/>
        <v xml:space="preserve">Clavibacter </v>
      </c>
      <c r="G1838" s="6" t="str">
        <f t="shared" si="116"/>
        <v xml:space="preserve">michiganensis </v>
      </c>
      <c r="H1838" s="6" t="s">
        <v>5898</v>
      </c>
      <c r="I1838" t="str">
        <f t="shared" si="117"/>
        <v>michiganensis subsp.</v>
      </c>
      <c r="J1838" t="s">
        <v>12</v>
      </c>
      <c r="K1838" t="s">
        <v>1401</v>
      </c>
      <c r="L1838" t="s">
        <v>1401</v>
      </c>
      <c r="M1838">
        <v>49.401000000000003</v>
      </c>
      <c r="N1838">
        <v>67.579599999999999</v>
      </c>
      <c r="O1838" s="7">
        <v>48</v>
      </c>
      <c r="P1838" t="s">
        <v>18</v>
      </c>
      <c r="Q1838" t="s">
        <v>18</v>
      </c>
      <c r="R1838" t="s">
        <v>18</v>
      </c>
      <c r="S1838" s="7">
        <v>50</v>
      </c>
      <c r="T1838" s="7">
        <v>2</v>
      </c>
    </row>
    <row r="1839" spans="1:20" x14ac:dyDescent="0.25">
      <c r="A1839" s="6">
        <v>1838</v>
      </c>
      <c r="B1839" s="6" t="s">
        <v>5895</v>
      </c>
      <c r="C1839" s="6" t="s">
        <v>5909</v>
      </c>
      <c r="D1839" s="6" t="s">
        <v>5910</v>
      </c>
      <c r="E1839" s="6" t="str">
        <f t="shared" si="114"/>
        <v>Clavibacter michiganensis subsp. michiganensis NCPPB 382</v>
      </c>
      <c r="F1839" s="6" t="str">
        <f t="shared" si="115"/>
        <v xml:space="preserve">Clavibacter </v>
      </c>
      <c r="G1839" s="6" t="str">
        <f t="shared" si="116"/>
        <v xml:space="preserve">michiganensis </v>
      </c>
      <c r="H1839" s="6" t="s">
        <v>5908</v>
      </c>
      <c r="I1839" t="str">
        <f t="shared" si="117"/>
        <v>michiganensis subsp.</v>
      </c>
      <c r="J1839" t="s">
        <v>12</v>
      </c>
      <c r="K1839" t="s">
        <v>1401</v>
      </c>
      <c r="L1839" t="s">
        <v>1401</v>
      </c>
      <c r="M1839">
        <v>27.356999999999999</v>
      </c>
      <c r="N1839">
        <v>67.558599999999998</v>
      </c>
      <c r="O1839" s="7">
        <v>25</v>
      </c>
      <c r="P1839" t="s">
        <v>18</v>
      </c>
      <c r="Q1839" t="s">
        <v>18</v>
      </c>
      <c r="R1839" t="s">
        <v>18</v>
      </c>
      <c r="S1839" s="7">
        <v>26</v>
      </c>
      <c r="T1839" s="7">
        <v>1</v>
      </c>
    </row>
    <row r="1840" spans="1:20" x14ac:dyDescent="0.25">
      <c r="A1840" s="6">
        <v>1839</v>
      </c>
      <c r="B1840" s="6" t="s">
        <v>5892</v>
      </c>
      <c r="C1840" s="6" t="s">
        <v>5911</v>
      </c>
      <c r="D1840" s="6" t="s">
        <v>5912</v>
      </c>
      <c r="E1840" s="6" t="str">
        <f t="shared" si="114"/>
        <v>Clavibacter michiganensis subsp. michiganensis NCPPB 382</v>
      </c>
      <c r="F1840" s="6" t="str">
        <f t="shared" si="115"/>
        <v xml:space="preserve">Clavibacter </v>
      </c>
      <c r="G1840" s="6" t="str">
        <f t="shared" si="116"/>
        <v xml:space="preserve">michiganensis </v>
      </c>
      <c r="H1840" s="6" t="s">
        <v>5908</v>
      </c>
      <c r="I1840" t="str">
        <f t="shared" si="117"/>
        <v>michiganensis subsp.</v>
      </c>
      <c r="J1840" t="s">
        <v>12</v>
      </c>
      <c r="K1840" t="s">
        <v>1401</v>
      </c>
      <c r="L1840" t="s">
        <v>1401</v>
      </c>
      <c r="M1840">
        <v>69.989000000000004</v>
      </c>
      <c r="N1840">
        <v>66.496200000000002</v>
      </c>
      <c r="O1840" s="7">
        <v>66</v>
      </c>
      <c r="P1840" t="s">
        <v>18</v>
      </c>
      <c r="Q1840" t="s">
        <v>18</v>
      </c>
      <c r="R1840" t="s">
        <v>18</v>
      </c>
      <c r="S1840" s="7">
        <v>67</v>
      </c>
      <c r="T1840" s="7">
        <v>1</v>
      </c>
    </row>
    <row r="1841" spans="1:20" x14ac:dyDescent="0.25">
      <c r="A1841" s="6">
        <v>1840</v>
      </c>
      <c r="B1841" s="6" t="s">
        <v>5914</v>
      </c>
      <c r="C1841" s="6" t="s">
        <v>5915</v>
      </c>
      <c r="D1841" s="6" t="s">
        <v>5916</v>
      </c>
      <c r="E1841" s="6" t="str">
        <f t="shared" si="114"/>
        <v>Clavibacter michiganensis subsp. sepedonicus</v>
      </c>
      <c r="F1841" s="6" t="str">
        <f t="shared" si="115"/>
        <v xml:space="preserve">Clavibacter </v>
      </c>
      <c r="G1841" s="6" t="str">
        <f t="shared" si="116"/>
        <v xml:space="preserve">michiganensis </v>
      </c>
      <c r="H1841" s="6" t="s">
        <v>5913</v>
      </c>
      <c r="I1841" t="str">
        <f t="shared" si="117"/>
        <v>michiganensis subsp.</v>
      </c>
      <c r="J1841" t="s">
        <v>12</v>
      </c>
      <c r="K1841" t="s">
        <v>1401</v>
      </c>
      <c r="L1841" t="s">
        <v>1401</v>
      </c>
      <c r="M1841">
        <v>94.790999999999997</v>
      </c>
      <c r="N1841">
        <v>68.844099999999997</v>
      </c>
      <c r="O1841" s="7">
        <v>103</v>
      </c>
      <c r="P1841" t="s">
        <v>18</v>
      </c>
      <c r="Q1841" t="s">
        <v>18</v>
      </c>
      <c r="R1841" t="s">
        <v>18</v>
      </c>
      <c r="S1841" s="7">
        <v>105</v>
      </c>
      <c r="T1841" s="7">
        <v>2</v>
      </c>
    </row>
    <row r="1842" spans="1:20" x14ac:dyDescent="0.25">
      <c r="A1842" s="6">
        <v>1841</v>
      </c>
      <c r="B1842" s="6" t="s">
        <v>39</v>
      </c>
      <c r="C1842" s="6" t="s">
        <v>5917</v>
      </c>
      <c r="D1842" s="6" t="s">
        <v>5918</v>
      </c>
      <c r="E1842" s="6" t="str">
        <f t="shared" si="114"/>
        <v>Clavibacter michiganensis subsp. sepedonicus</v>
      </c>
      <c r="F1842" s="6" t="str">
        <f t="shared" si="115"/>
        <v xml:space="preserve">Clavibacter </v>
      </c>
      <c r="G1842" s="6" t="str">
        <f t="shared" si="116"/>
        <v xml:space="preserve">michiganensis </v>
      </c>
      <c r="H1842" s="6" t="s">
        <v>5913</v>
      </c>
      <c r="I1842" t="str">
        <f t="shared" si="117"/>
        <v>michiganensis subsp.</v>
      </c>
      <c r="J1842" t="s">
        <v>12</v>
      </c>
      <c r="K1842" t="s">
        <v>1401</v>
      </c>
      <c r="L1842" t="s">
        <v>1401</v>
      </c>
      <c r="M1842">
        <v>50.35</v>
      </c>
      <c r="N1842">
        <v>67.461799999999997</v>
      </c>
      <c r="O1842" s="7">
        <v>48</v>
      </c>
      <c r="P1842" t="s">
        <v>18</v>
      </c>
      <c r="Q1842" t="s">
        <v>18</v>
      </c>
      <c r="R1842" t="s">
        <v>18</v>
      </c>
      <c r="S1842" s="7">
        <v>50</v>
      </c>
      <c r="T1842" s="7">
        <v>2</v>
      </c>
    </row>
    <row r="1843" spans="1:20" x14ac:dyDescent="0.25">
      <c r="A1843" s="6">
        <v>1842</v>
      </c>
      <c r="B1843" s="6" t="s">
        <v>5920</v>
      </c>
      <c r="C1843" s="6" t="s">
        <v>5921</v>
      </c>
      <c r="D1843" s="6" t="s">
        <v>5922</v>
      </c>
      <c r="E1843" s="6" t="str">
        <f t="shared" si="114"/>
        <v>Clostridium aceticum DSM 1496</v>
      </c>
      <c r="F1843" s="6" t="str">
        <f t="shared" si="115"/>
        <v xml:space="preserve">Clostridium </v>
      </c>
      <c r="G1843" s="6" t="str">
        <f t="shared" si="116"/>
        <v xml:space="preserve">aceticum </v>
      </c>
      <c r="H1843" s="6" t="s">
        <v>5919</v>
      </c>
      <c r="I1843" t="str">
        <f t="shared" si="117"/>
        <v>aceticum DSM 1496</v>
      </c>
      <c r="J1843" t="s">
        <v>12</v>
      </c>
      <c r="K1843" t="s">
        <v>33</v>
      </c>
      <c r="L1843" t="s">
        <v>34</v>
      </c>
      <c r="M1843">
        <v>5.7190000000000003</v>
      </c>
      <c r="N1843">
        <v>31.718800000000002</v>
      </c>
      <c r="O1843" s="7">
        <v>6</v>
      </c>
      <c r="P1843" t="s">
        <v>18</v>
      </c>
      <c r="Q1843" t="s">
        <v>18</v>
      </c>
      <c r="R1843" t="s">
        <v>18</v>
      </c>
      <c r="S1843" s="7">
        <v>7</v>
      </c>
      <c r="T1843" s="7">
        <v>1</v>
      </c>
    </row>
    <row r="1844" spans="1:20" x14ac:dyDescent="0.25">
      <c r="A1844" s="6">
        <v>1843</v>
      </c>
      <c r="B1844" s="6" t="s">
        <v>5924</v>
      </c>
      <c r="C1844" s="6" t="s">
        <v>5925</v>
      </c>
      <c r="D1844" s="6" t="s">
        <v>5926</v>
      </c>
      <c r="E1844" s="6" t="str">
        <f t="shared" si="114"/>
        <v>Clostridium acetobutylicum ATCC 824</v>
      </c>
      <c r="F1844" s="6" t="str">
        <f t="shared" si="115"/>
        <v xml:space="preserve">Clostridium </v>
      </c>
      <c r="G1844" s="6" t="str">
        <f t="shared" si="116"/>
        <v xml:space="preserve">acetobutylicum </v>
      </c>
      <c r="H1844" s="6" t="s">
        <v>5923</v>
      </c>
      <c r="I1844" t="str">
        <f t="shared" si="117"/>
        <v xml:space="preserve">acetobutylicum ATCC </v>
      </c>
      <c r="J1844" t="s">
        <v>12</v>
      </c>
      <c r="K1844" t="s">
        <v>33</v>
      </c>
      <c r="L1844" t="s">
        <v>34</v>
      </c>
      <c r="M1844">
        <v>192</v>
      </c>
      <c r="N1844">
        <v>30.9115</v>
      </c>
      <c r="O1844" s="7">
        <v>176</v>
      </c>
      <c r="P1844" t="s">
        <v>18</v>
      </c>
      <c r="Q1844" t="s">
        <v>18</v>
      </c>
      <c r="R1844" t="s">
        <v>18</v>
      </c>
      <c r="S1844" s="7">
        <v>178</v>
      </c>
      <c r="T1844" s="7" t="s">
        <v>18</v>
      </c>
    </row>
    <row r="1845" spans="1:20" x14ac:dyDescent="0.25">
      <c r="A1845" s="6">
        <v>1844</v>
      </c>
      <c r="B1845" s="6" t="s">
        <v>5928</v>
      </c>
      <c r="C1845" s="6" t="s">
        <v>5929</v>
      </c>
      <c r="D1845" s="6" t="s">
        <v>5930</v>
      </c>
      <c r="E1845" s="6" t="str">
        <f t="shared" si="114"/>
        <v>Clostridium acetobutylicum DSM 1731</v>
      </c>
      <c r="F1845" s="6" t="str">
        <f t="shared" si="115"/>
        <v xml:space="preserve">Clostridium </v>
      </c>
      <c r="G1845" s="6" t="str">
        <f t="shared" si="116"/>
        <v xml:space="preserve">acetobutylicum </v>
      </c>
      <c r="H1845" s="6" t="s">
        <v>5927</v>
      </c>
      <c r="I1845" t="str">
        <f t="shared" si="117"/>
        <v>acetobutylicum DSM 1</v>
      </c>
      <c r="J1845" t="s">
        <v>12</v>
      </c>
      <c r="K1845" t="s">
        <v>33</v>
      </c>
      <c r="L1845" t="s">
        <v>34</v>
      </c>
      <c r="M1845">
        <v>11.122999999999999</v>
      </c>
      <c r="N1845">
        <v>25.9193</v>
      </c>
      <c r="O1845" s="7">
        <v>8</v>
      </c>
      <c r="P1845" t="s">
        <v>18</v>
      </c>
      <c r="Q1845" t="s">
        <v>18</v>
      </c>
      <c r="R1845" t="s">
        <v>18</v>
      </c>
      <c r="S1845" s="7">
        <v>8</v>
      </c>
      <c r="T1845" s="7" t="s">
        <v>18</v>
      </c>
    </row>
    <row r="1846" spans="1:20" x14ac:dyDescent="0.25">
      <c r="A1846" s="6">
        <v>1845</v>
      </c>
      <c r="B1846" s="6" t="s">
        <v>5931</v>
      </c>
      <c r="C1846" s="6" t="s">
        <v>5932</v>
      </c>
      <c r="D1846" s="6" t="s">
        <v>5933</v>
      </c>
      <c r="E1846" s="6" t="str">
        <f t="shared" si="114"/>
        <v>Clostridium acetobutylicum DSM 1731</v>
      </c>
      <c r="F1846" s="6" t="str">
        <f t="shared" si="115"/>
        <v xml:space="preserve">Clostridium </v>
      </c>
      <c r="G1846" s="6" t="str">
        <f t="shared" si="116"/>
        <v xml:space="preserve">acetobutylicum </v>
      </c>
      <c r="H1846" s="6" t="s">
        <v>5927</v>
      </c>
      <c r="I1846" t="str">
        <f t="shared" si="117"/>
        <v>acetobutylicum DSM 1</v>
      </c>
      <c r="J1846" t="s">
        <v>12</v>
      </c>
      <c r="K1846" t="s">
        <v>33</v>
      </c>
      <c r="L1846" t="s">
        <v>34</v>
      </c>
      <c r="M1846">
        <v>191.99600000000001</v>
      </c>
      <c r="N1846">
        <v>30.912099999999999</v>
      </c>
      <c r="O1846" s="7">
        <v>178</v>
      </c>
      <c r="P1846" t="s">
        <v>18</v>
      </c>
      <c r="Q1846" t="s">
        <v>18</v>
      </c>
      <c r="R1846" t="s">
        <v>18</v>
      </c>
      <c r="S1846" s="7">
        <v>179</v>
      </c>
      <c r="T1846" s="7">
        <v>1</v>
      </c>
    </row>
    <row r="1847" spans="1:20" x14ac:dyDescent="0.25">
      <c r="A1847" s="6">
        <v>1846</v>
      </c>
      <c r="B1847" s="6" t="s">
        <v>5935</v>
      </c>
      <c r="C1847" s="6" t="s">
        <v>5936</v>
      </c>
      <c r="D1847" s="6" t="s">
        <v>5937</v>
      </c>
      <c r="E1847" s="6" t="str">
        <f t="shared" si="114"/>
        <v>Clostridium acetobutylicum EA 2018</v>
      </c>
      <c r="F1847" s="6" t="str">
        <f t="shared" si="115"/>
        <v xml:space="preserve">Clostridium </v>
      </c>
      <c r="G1847" s="6" t="str">
        <f t="shared" si="116"/>
        <v xml:space="preserve">acetobutylicum </v>
      </c>
      <c r="H1847" s="6" t="s">
        <v>5934</v>
      </c>
      <c r="I1847" t="str">
        <f t="shared" si="117"/>
        <v>acetobutylicum EA 20</v>
      </c>
      <c r="J1847" t="s">
        <v>12</v>
      </c>
      <c r="K1847" t="s">
        <v>33</v>
      </c>
      <c r="L1847" t="s">
        <v>34</v>
      </c>
      <c r="M1847">
        <v>191.99600000000001</v>
      </c>
      <c r="N1847">
        <v>30.91</v>
      </c>
      <c r="O1847" s="7">
        <v>177</v>
      </c>
      <c r="P1847" t="s">
        <v>18</v>
      </c>
      <c r="Q1847" t="s">
        <v>18</v>
      </c>
      <c r="R1847" t="s">
        <v>18</v>
      </c>
      <c r="S1847" s="7">
        <v>179</v>
      </c>
      <c r="T1847" s="7">
        <v>2</v>
      </c>
    </row>
    <row r="1848" spans="1:20" x14ac:dyDescent="0.25">
      <c r="A1848" s="6">
        <v>1847</v>
      </c>
      <c r="B1848" s="6" t="s">
        <v>5939</v>
      </c>
      <c r="C1848" s="6" t="s">
        <v>5940</v>
      </c>
      <c r="D1848" s="6" t="s">
        <v>5941</v>
      </c>
      <c r="E1848" s="6" t="str">
        <f t="shared" si="114"/>
        <v>Clostridium baratii str. Sullivan</v>
      </c>
      <c r="F1848" s="6" t="str">
        <f t="shared" si="115"/>
        <v xml:space="preserve">Clostridium </v>
      </c>
      <c r="G1848" s="6" t="str">
        <f t="shared" si="116"/>
        <v xml:space="preserve">baratii </v>
      </c>
      <c r="H1848" s="6" t="s">
        <v>5938</v>
      </c>
      <c r="I1848" t="str">
        <f t="shared" si="117"/>
        <v>baratii str. Sulliva</v>
      </c>
      <c r="J1848" t="s">
        <v>12</v>
      </c>
      <c r="K1848" t="s">
        <v>33</v>
      </c>
      <c r="L1848" t="s">
        <v>34</v>
      </c>
      <c r="M1848">
        <v>185.364</v>
      </c>
      <c r="N1848">
        <v>27.5733</v>
      </c>
      <c r="O1848" s="7">
        <v>197</v>
      </c>
      <c r="P1848" t="s">
        <v>18</v>
      </c>
      <c r="Q1848" t="s">
        <v>18</v>
      </c>
      <c r="R1848" t="s">
        <v>18</v>
      </c>
      <c r="S1848" s="7">
        <v>197</v>
      </c>
      <c r="T1848" s="7" t="s">
        <v>18</v>
      </c>
    </row>
    <row r="1849" spans="1:20" x14ac:dyDescent="0.25">
      <c r="A1849" s="6">
        <v>1848</v>
      </c>
      <c r="B1849" s="6" t="s">
        <v>5943</v>
      </c>
      <c r="C1849" s="6" t="s">
        <v>5944</v>
      </c>
      <c r="D1849" s="6" t="s">
        <v>5945</v>
      </c>
      <c r="E1849" s="6" t="str">
        <f t="shared" si="114"/>
        <v>Clostridium botulinum Walls 8G</v>
      </c>
      <c r="F1849" s="6" t="str">
        <f t="shared" si="115"/>
        <v xml:space="preserve">Clostridium </v>
      </c>
      <c r="G1849" s="6" t="str">
        <f t="shared" si="116"/>
        <v xml:space="preserve">botulinum </v>
      </c>
      <c r="H1849" s="6" t="s">
        <v>5942</v>
      </c>
      <c r="I1849" t="str">
        <f t="shared" si="117"/>
        <v>botulinum Walls 8G</v>
      </c>
      <c r="J1849" t="s">
        <v>12</v>
      </c>
      <c r="K1849" t="s">
        <v>33</v>
      </c>
      <c r="L1849" t="s">
        <v>34</v>
      </c>
      <c r="M1849">
        <v>17.658000000000001</v>
      </c>
      <c r="N1849">
        <v>26.163799999999998</v>
      </c>
      <c r="O1849" s="7">
        <v>20</v>
      </c>
      <c r="P1849" t="s">
        <v>18</v>
      </c>
      <c r="Q1849" t="s">
        <v>18</v>
      </c>
      <c r="R1849" t="s">
        <v>18</v>
      </c>
      <c r="S1849" s="7">
        <v>20</v>
      </c>
      <c r="T1849" s="7" t="s">
        <v>18</v>
      </c>
    </row>
    <row r="1850" spans="1:20" x14ac:dyDescent="0.25">
      <c r="A1850" s="6">
        <v>1849</v>
      </c>
      <c r="B1850" s="6" t="s">
        <v>5947</v>
      </c>
      <c r="C1850" s="6" t="s">
        <v>5948</v>
      </c>
      <c r="D1850" s="6" t="s">
        <v>5949</v>
      </c>
      <c r="E1850" s="6" t="str">
        <f t="shared" si="114"/>
        <v>Clostridium botulinum 111</v>
      </c>
      <c r="F1850" s="6" t="str">
        <f t="shared" si="115"/>
        <v xml:space="preserve">Clostridium </v>
      </c>
      <c r="G1850" s="6" t="str">
        <f t="shared" si="116"/>
        <v xml:space="preserve">botulinum </v>
      </c>
      <c r="H1850" s="6" t="s">
        <v>5946</v>
      </c>
      <c r="I1850" t="str">
        <f t="shared" si="117"/>
        <v>botulinum 111</v>
      </c>
      <c r="J1850" t="s">
        <v>12</v>
      </c>
      <c r="K1850" t="s">
        <v>33</v>
      </c>
      <c r="L1850" t="s">
        <v>34</v>
      </c>
      <c r="M1850">
        <v>265.57499999999999</v>
      </c>
      <c r="N1850">
        <v>25.479099999999999</v>
      </c>
      <c r="O1850" s="7">
        <v>329</v>
      </c>
      <c r="P1850" t="s">
        <v>18</v>
      </c>
      <c r="Q1850" t="s">
        <v>18</v>
      </c>
      <c r="R1850" t="s">
        <v>18</v>
      </c>
      <c r="S1850" s="7">
        <v>329</v>
      </c>
      <c r="T1850" s="7" t="s">
        <v>18</v>
      </c>
    </row>
    <row r="1851" spans="1:20" x14ac:dyDescent="0.25">
      <c r="A1851" s="6">
        <v>1850</v>
      </c>
      <c r="B1851" s="6" t="s">
        <v>5951</v>
      </c>
      <c r="C1851" s="6" t="s">
        <v>5952</v>
      </c>
      <c r="D1851" s="6" t="s">
        <v>5953</v>
      </c>
      <c r="E1851" s="6" t="str">
        <f t="shared" si="114"/>
        <v>Clostridium botulinum Miyagi2006-01</v>
      </c>
      <c r="F1851" s="6" t="str">
        <f t="shared" si="115"/>
        <v xml:space="preserve">Clostridium </v>
      </c>
      <c r="G1851" s="6" t="str">
        <f t="shared" si="116"/>
        <v xml:space="preserve">botulinum </v>
      </c>
      <c r="H1851" s="6" t="s">
        <v>5950</v>
      </c>
      <c r="I1851" t="str">
        <f t="shared" si="117"/>
        <v>botulinum Miyagi2006</v>
      </c>
      <c r="J1851" t="s">
        <v>12</v>
      </c>
      <c r="K1851" t="s">
        <v>33</v>
      </c>
      <c r="L1851" t="s">
        <v>34</v>
      </c>
      <c r="M1851">
        <v>21.001000000000001</v>
      </c>
      <c r="N1851">
        <v>27.1463</v>
      </c>
      <c r="O1851" s="7">
        <v>17</v>
      </c>
      <c r="P1851" t="s">
        <v>18</v>
      </c>
      <c r="Q1851" t="s">
        <v>18</v>
      </c>
      <c r="R1851" t="s">
        <v>18</v>
      </c>
      <c r="S1851" s="7">
        <v>17</v>
      </c>
      <c r="T1851" s="7" t="s">
        <v>18</v>
      </c>
    </row>
    <row r="1852" spans="1:20" x14ac:dyDescent="0.25">
      <c r="A1852" s="6">
        <v>1851</v>
      </c>
      <c r="B1852" s="6" t="s">
        <v>5955</v>
      </c>
      <c r="C1852" s="6" t="s">
        <v>5956</v>
      </c>
      <c r="D1852" s="6" t="s">
        <v>5957</v>
      </c>
      <c r="E1852" s="6" t="str">
        <f t="shared" si="114"/>
        <v>Clostridium botulinum (C)-203U28</v>
      </c>
      <c r="F1852" s="6" t="str">
        <f t="shared" si="115"/>
        <v xml:space="preserve">Clostridium </v>
      </c>
      <c r="G1852" s="6" t="str">
        <f t="shared" si="116"/>
        <v xml:space="preserve">botulinum </v>
      </c>
      <c r="H1852" s="6" t="s">
        <v>5954</v>
      </c>
      <c r="I1852" t="str">
        <f t="shared" si="117"/>
        <v>botulinum (C)-203U28</v>
      </c>
      <c r="J1852" t="s">
        <v>12</v>
      </c>
      <c r="K1852" t="s">
        <v>33</v>
      </c>
      <c r="L1852" t="s">
        <v>34</v>
      </c>
      <c r="M1852">
        <v>106.98099999999999</v>
      </c>
      <c r="N1852">
        <v>26.697299999999998</v>
      </c>
      <c r="O1852" s="7">
        <v>122</v>
      </c>
      <c r="P1852" t="s">
        <v>18</v>
      </c>
      <c r="Q1852" t="s">
        <v>18</v>
      </c>
      <c r="R1852" t="s">
        <v>18</v>
      </c>
      <c r="S1852" s="7">
        <v>122</v>
      </c>
      <c r="T1852" s="7" t="s">
        <v>18</v>
      </c>
    </row>
    <row r="1853" spans="1:20" x14ac:dyDescent="0.25">
      <c r="A1853" s="6">
        <v>1852</v>
      </c>
      <c r="B1853" s="6" t="s">
        <v>5959</v>
      </c>
      <c r="C1853" s="6" t="s">
        <v>5960</v>
      </c>
      <c r="D1853" s="6" t="s">
        <v>5961</v>
      </c>
      <c r="E1853" s="6" t="str">
        <f t="shared" si="114"/>
        <v>Clostridium botulinum Ibaraki2007</v>
      </c>
      <c r="F1853" s="6" t="str">
        <f t="shared" si="115"/>
        <v xml:space="preserve">Clostridium </v>
      </c>
      <c r="G1853" s="6" t="str">
        <f t="shared" si="116"/>
        <v xml:space="preserve">botulinum </v>
      </c>
      <c r="H1853" s="6" t="s">
        <v>5958</v>
      </c>
      <c r="I1853" t="str">
        <f t="shared" si="117"/>
        <v>botulinum Ibaraki200</v>
      </c>
      <c r="J1853" t="s">
        <v>12</v>
      </c>
      <c r="K1853" t="s">
        <v>33</v>
      </c>
      <c r="L1853" t="s">
        <v>34</v>
      </c>
      <c r="M1853">
        <v>5.9260000000000002</v>
      </c>
      <c r="N1853">
        <v>25.6159</v>
      </c>
      <c r="O1853" s="7">
        <v>5</v>
      </c>
      <c r="P1853" t="s">
        <v>18</v>
      </c>
      <c r="Q1853" t="s">
        <v>18</v>
      </c>
      <c r="R1853" t="s">
        <v>18</v>
      </c>
      <c r="S1853" s="7">
        <v>5</v>
      </c>
      <c r="T1853" s="7" t="s">
        <v>18</v>
      </c>
    </row>
    <row r="1854" spans="1:20" x14ac:dyDescent="0.25">
      <c r="A1854" s="6">
        <v>1853</v>
      </c>
      <c r="B1854" s="6" t="s">
        <v>5963</v>
      </c>
      <c r="C1854" s="6" t="s">
        <v>5964</v>
      </c>
      <c r="D1854" s="6" t="s">
        <v>5965</v>
      </c>
      <c r="E1854" s="6" t="str">
        <f t="shared" si="114"/>
        <v>Clostridium botulinum Tochigi2008</v>
      </c>
      <c r="F1854" s="6" t="str">
        <f t="shared" si="115"/>
        <v xml:space="preserve">Clostridium </v>
      </c>
      <c r="G1854" s="6" t="str">
        <f t="shared" si="116"/>
        <v xml:space="preserve">botulinum </v>
      </c>
      <c r="H1854" s="6" t="s">
        <v>5962</v>
      </c>
      <c r="I1854" t="str">
        <f t="shared" si="117"/>
        <v>botulinum Tochigi200</v>
      </c>
      <c r="J1854" t="s">
        <v>12</v>
      </c>
      <c r="K1854" t="s">
        <v>33</v>
      </c>
      <c r="L1854" t="s">
        <v>34</v>
      </c>
      <c r="M1854">
        <v>21.001000000000001</v>
      </c>
      <c r="N1854">
        <v>27.1511</v>
      </c>
      <c r="O1854" s="7">
        <v>17</v>
      </c>
      <c r="P1854" t="s">
        <v>18</v>
      </c>
      <c r="Q1854" t="s">
        <v>18</v>
      </c>
      <c r="R1854" t="s">
        <v>18</v>
      </c>
      <c r="S1854" s="7">
        <v>17</v>
      </c>
      <c r="T1854" s="7" t="s">
        <v>18</v>
      </c>
    </row>
    <row r="1855" spans="1:20" x14ac:dyDescent="0.25">
      <c r="A1855" s="6">
        <v>1854</v>
      </c>
      <c r="B1855" s="6" t="s">
        <v>5967</v>
      </c>
      <c r="C1855" s="6" t="s">
        <v>5968</v>
      </c>
      <c r="D1855" s="6" t="s">
        <v>5969</v>
      </c>
      <c r="E1855" s="6" t="str">
        <f t="shared" si="114"/>
        <v>Clostridium botulinum 202F</v>
      </c>
      <c r="F1855" s="6" t="str">
        <f t="shared" si="115"/>
        <v xml:space="preserve">Clostridium </v>
      </c>
      <c r="G1855" s="6" t="str">
        <f t="shared" si="116"/>
        <v xml:space="preserve">botulinum </v>
      </c>
      <c r="H1855" s="6" t="s">
        <v>5966</v>
      </c>
      <c r="I1855" t="str">
        <f t="shared" si="117"/>
        <v>botulinum 202F</v>
      </c>
      <c r="J1855" t="s">
        <v>12</v>
      </c>
      <c r="K1855" t="s">
        <v>33</v>
      </c>
      <c r="L1855" t="s">
        <v>34</v>
      </c>
      <c r="M1855">
        <v>40.142000000000003</v>
      </c>
      <c r="N1855">
        <v>28.401700000000002</v>
      </c>
      <c r="O1855" s="7">
        <v>53</v>
      </c>
      <c r="P1855" t="s">
        <v>18</v>
      </c>
      <c r="Q1855" t="s">
        <v>18</v>
      </c>
      <c r="R1855" t="s">
        <v>18</v>
      </c>
      <c r="S1855" s="7">
        <v>56</v>
      </c>
      <c r="T1855" s="7">
        <v>3</v>
      </c>
    </row>
    <row r="1856" spans="1:20" x14ac:dyDescent="0.25">
      <c r="A1856" s="6">
        <v>1855</v>
      </c>
      <c r="B1856" s="6" t="s">
        <v>5971</v>
      </c>
      <c r="C1856" s="6" t="s">
        <v>5972</v>
      </c>
      <c r="D1856" s="6" t="s">
        <v>5973</v>
      </c>
      <c r="E1856" s="6" t="str">
        <f t="shared" si="114"/>
        <v>Clostridium botulinum A str. ATCC 3502</v>
      </c>
      <c r="F1856" s="6" t="str">
        <f t="shared" si="115"/>
        <v xml:space="preserve">Clostridium </v>
      </c>
      <c r="G1856" s="6" t="str">
        <f t="shared" si="116"/>
        <v xml:space="preserve">botulinum </v>
      </c>
      <c r="H1856" s="6" t="s">
        <v>5970</v>
      </c>
      <c r="I1856" t="str">
        <f t="shared" si="117"/>
        <v>botulinum A str. ATC</v>
      </c>
      <c r="J1856" t="s">
        <v>12</v>
      </c>
      <c r="K1856" t="s">
        <v>33</v>
      </c>
      <c r="L1856" t="s">
        <v>34</v>
      </c>
      <c r="M1856">
        <v>16.344000000000001</v>
      </c>
      <c r="N1856">
        <v>26.8049</v>
      </c>
      <c r="O1856" s="7">
        <v>18</v>
      </c>
      <c r="P1856" t="s">
        <v>18</v>
      </c>
      <c r="Q1856" t="s">
        <v>18</v>
      </c>
      <c r="R1856" t="s">
        <v>18</v>
      </c>
      <c r="S1856" s="7">
        <v>19</v>
      </c>
      <c r="T1856" s="7">
        <v>1</v>
      </c>
    </row>
    <row r="1857" spans="1:20" x14ac:dyDescent="0.25">
      <c r="A1857" s="6">
        <v>1856</v>
      </c>
      <c r="B1857" s="6" t="s">
        <v>5975</v>
      </c>
      <c r="C1857" s="6" t="s">
        <v>5976</v>
      </c>
      <c r="D1857" s="6" t="s">
        <v>5977</v>
      </c>
      <c r="E1857" s="6" t="str">
        <f t="shared" si="114"/>
        <v>Clostridium botulinum A2B3 87</v>
      </c>
      <c r="F1857" s="6" t="str">
        <f t="shared" si="115"/>
        <v xml:space="preserve">Clostridium </v>
      </c>
      <c r="G1857" s="6" t="str">
        <f t="shared" si="116"/>
        <v xml:space="preserve">botulinum </v>
      </c>
      <c r="H1857" s="6" t="s">
        <v>5974</v>
      </c>
      <c r="I1857" t="str">
        <f t="shared" si="117"/>
        <v>botulinum A2B3 87</v>
      </c>
      <c r="J1857" t="s">
        <v>12</v>
      </c>
      <c r="K1857" t="s">
        <v>33</v>
      </c>
      <c r="L1857" t="s">
        <v>34</v>
      </c>
      <c r="M1857">
        <v>275.56799999999998</v>
      </c>
      <c r="N1857">
        <v>25.651</v>
      </c>
      <c r="O1857" s="7">
        <v>285</v>
      </c>
      <c r="P1857" t="s">
        <v>18</v>
      </c>
      <c r="Q1857" t="s">
        <v>18</v>
      </c>
      <c r="R1857" t="s">
        <v>18</v>
      </c>
      <c r="S1857" s="7">
        <v>292</v>
      </c>
      <c r="T1857" s="7">
        <v>7</v>
      </c>
    </row>
    <row r="1858" spans="1:20" x14ac:dyDescent="0.25">
      <c r="A1858" s="6">
        <v>1857</v>
      </c>
      <c r="B1858" s="6" t="s">
        <v>5978</v>
      </c>
      <c r="C1858" s="6" t="s">
        <v>5979</v>
      </c>
      <c r="D1858" s="6" t="s">
        <v>5980</v>
      </c>
      <c r="E1858" s="6" t="str">
        <f t="shared" si="114"/>
        <v>Clostridium botulinum A2B3 87</v>
      </c>
      <c r="F1858" s="6" t="str">
        <f t="shared" si="115"/>
        <v xml:space="preserve">Clostridium </v>
      </c>
      <c r="G1858" s="6" t="str">
        <f t="shared" si="116"/>
        <v xml:space="preserve">botulinum </v>
      </c>
      <c r="H1858" s="6" t="s">
        <v>5974</v>
      </c>
      <c r="I1858" t="str">
        <f t="shared" si="117"/>
        <v>botulinum A2B3 87</v>
      </c>
      <c r="J1858" t="s">
        <v>12</v>
      </c>
      <c r="K1858" t="s">
        <v>33</v>
      </c>
      <c r="L1858" t="s">
        <v>34</v>
      </c>
      <c r="M1858">
        <v>45.268000000000001</v>
      </c>
      <c r="N1858">
        <v>28.832699999999999</v>
      </c>
      <c r="O1858" s="7">
        <v>59</v>
      </c>
      <c r="P1858" t="s">
        <v>18</v>
      </c>
      <c r="Q1858" t="s">
        <v>18</v>
      </c>
      <c r="R1858" t="s">
        <v>18</v>
      </c>
      <c r="S1858" s="7">
        <v>59</v>
      </c>
      <c r="T1858" s="7" t="s">
        <v>18</v>
      </c>
    </row>
    <row r="1859" spans="1:20" x14ac:dyDescent="0.25">
      <c r="A1859" s="6">
        <v>1858</v>
      </c>
      <c r="B1859" s="6" t="s">
        <v>5982</v>
      </c>
      <c r="C1859" s="6" t="s">
        <v>5983</v>
      </c>
      <c r="D1859" s="6" t="s">
        <v>5984</v>
      </c>
      <c r="E1859" s="6" t="str">
        <f t="shared" ref="E1859:E1922" si="118">IF(IFERROR(SEARCH("'",H1859,1)=1,LOOKUP($A1859,$A:$A,H:H))=TRUE,"-",IF(IFERROR(SEARCH("[",H1859,1)=1,LOOKUP($A1859,$A:$A,H:H))=TRUE,"-",IF(EXACT(MID(H1859,1,1),MID(PROPER(H1859),1,1))=FALSE,"-",IF(MID(H1859,1,11)="Candidatus ",MID(H1859,12,100),H1859))))</f>
        <v>Clostridium botulinum A3 str. Loch Maree</v>
      </c>
      <c r="F1859" s="6" t="str">
        <f t="shared" ref="F1859:F1922" si="119">IF(E1859="-","-",LEFT(E1859,FIND(" ",E1859,1)))</f>
        <v xml:space="preserve">Clostridium </v>
      </c>
      <c r="G1859" s="6" t="str">
        <f t="shared" ref="G1859:G1922" si="120">IF(ISERR(LEFT($I:$I,FIND(" ",$I:$I,1))),$I1859,LEFT($I:$I,FIND(" ",$I:$I,1)))</f>
        <v xml:space="preserve">botulinum </v>
      </c>
      <c r="H1859" s="6" t="s">
        <v>5981</v>
      </c>
      <c r="I1859" t="str">
        <f t="shared" si="117"/>
        <v>botulinum A3 str. Lo</v>
      </c>
      <c r="J1859" t="s">
        <v>12</v>
      </c>
      <c r="K1859" t="s">
        <v>33</v>
      </c>
      <c r="L1859" t="s">
        <v>34</v>
      </c>
      <c r="M1859">
        <v>266.78500000000003</v>
      </c>
      <c r="N1859">
        <v>25.635999999999999</v>
      </c>
      <c r="O1859" s="7">
        <v>304</v>
      </c>
      <c r="P1859" t="s">
        <v>18</v>
      </c>
      <c r="Q1859" t="s">
        <v>18</v>
      </c>
      <c r="R1859">
        <v>2</v>
      </c>
      <c r="S1859" s="7">
        <v>308</v>
      </c>
      <c r="T1859" s="7">
        <v>2</v>
      </c>
    </row>
    <row r="1860" spans="1:20" x14ac:dyDescent="0.25">
      <c r="A1860" s="6">
        <v>1859</v>
      </c>
      <c r="B1860" s="6" t="s">
        <v>5986</v>
      </c>
      <c r="C1860" s="6" t="s">
        <v>5987</v>
      </c>
      <c r="D1860" s="6" t="s">
        <v>5988</v>
      </c>
      <c r="E1860" s="6" t="str">
        <f t="shared" si="118"/>
        <v>Clostridium botulinum Af84</v>
      </c>
      <c r="F1860" s="6" t="str">
        <f t="shared" si="119"/>
        <v xml:space="preserve">Clostridium </v>
      </c>
      <c r="G1860" s="6" t="str">
        <f t="shared" si="120"/>
        <v xml:space="preserve">botulinum </v>
      </c>
      <c r="H1860" s="6" t="s">
        <v>5985</v>
      </c>
      <c r="I1860" t="str">
        <f t="shared" si="117"/>
        <v>botulinum Af84</v>
      </c>
      <c r="J1860" t="s">
        <v>12</v>
      </c>
      <c r="K1860" t="s">
        <v>33</v>
      </c>
      <c r="L1860" t="s">
        <v>34</v>
      </c>
      <c r="M1860">
        <v>246.124</v>
      </c>
      <c r="N1860">
        <v>25.517600000000002</v>
      </c>
      <c r="O1860" s="7">
        <v>256</v>
      </c>
      <c r="P1860" t="s">
        <v>18</v>
      </c>
      <c r="Q1860" t="s">
        <v>18</v>
      </c>
      <c r="R1860" t="s">
        <v>18</v>
      </c>
      <c r="S1860" s="7">
        <v>267</v>
      </c>
      <c r="T1860" s="7">
        <v>11</v>
      </c>
    </row>
    <row r="1861" spans="1:20" x14ac:dyDescent="0.25">
      <c r="A1861" s="6">
        <v>1860</v>
      </c>
      <c r="B1861" s="6" t="s">
        <v>5990</v>
      </c>
      <c r="C1861" s="6" t="s">
        <v>5991</v>
      </c>
      <c r="D1861" s="6" t="s">
        <v>5992</v>
      </c>
      <c r="E1861" s="6" t="str">
        <f t="shared" si="118"/>
        <v>Clostridium botulinum B str. Eklund 17B (NRP)</v>
      </c>
      <c r="F1861" s="6" t="str">
        <f t="shared" si="119"/>
        <v xml:space="preserve">Clostridium </v>
      </c>
      <c r="G1861" s="6" t="str">
        <f t="shared" si="120"/>
        <v xml:space="preserve">botulinum </v>
      </c>
      <c r="H1861" s="6" t="s">
        <v>5989</v>
      </c>
      <c r="I1861" t="str">
        <f t="shared" si="117"/>
        <v>botulinum B str. Ekl</v>
      </c>
      <c r="J1861" t="s">
        <v>12</v>
      </c>
      <c r="K1861" t="s">
        <v>33</v>
      </c>
      <c r="L1861" t="s">
        <v>34</v>
      </c>
      <c r="M1861">
        <v>47.642000000000003</v>
      </c>
      <c r="N1861">
        <v>24.9528</v>
      </c>
      <c r="O1861" s="7">
        <v>49</v>
      </c>
      <c r="P1861" t="s">
        <v>18</v>
      </c>
      <c r="Q1861" t="s">
        <v>18</v>
      </c>
      <c r="R1861" t="s">
        <v>18</v>
      </c>
      <c r="S1861" s="7">
        <v>50</v>
      </c>
      <c r="T1861" s="7">
        <v>1</v>
      </c>
    </row>
    <row r="1862" spans="1:20" x14ac:dyDescent="0.25">
      <c r="A1862" s="6">
        <v>1861</v>
      </c>
      <c r="B1862" s="6" t="s">
        <v>5994</v>
      </c>
      <c r="C1862" s="6" t="s">
        <v>5995</v>
      </c>
      <c r="D1862" s="6" t="s">
        <v>5996</v>
      </c>
      <c r="E1862" s="6" t="str">
        <f t="shared" si="118"/>
        <v>Clostridium botulinum B1 str. Okra</v>
      </c>
      <c r="F1862" s="6" t="str">
        <f t="shared" si="119"/>
        <v xml:space="preserve">Clostridium </v>
      </c>
      <c r="G1862" s="6" t="str">
        <f t="shared" si="120"/>
        <v xml:space="preserve">botulinum </v>
      </c>
      <c r="H1862" s="6" t="s">
        <v>5993</v>
      </c>
      <c r="I1862" t="str">
        <f t="shared" si="117"/>
        <v>botulinum B1 str. Ok</v>
      </c>
      <c r="J1862" t="s">
        <v>12</v>
      </c>
      <c r="K1862" t="s">
        <v>33</v>
      </c>
      <c r="L1862" t="s">
        <v>34</v>
      </c>
      <c r="M1862">
        <v>148.78</v>
      </c>
      <c r="N1862">
        <v>25.356200000000001</v>
      </c>
      <c r="O1862" s="7">
        <v>179</v>
      </c>
      <c r="P1862" t="s">
        <v>18</v>
      </c>
      <c r="Q1862" t="s">
        <v>18</v>
      </c>
      <c r="R1862" t="s">
        <v>18</v>
      </c>
      <c r="S1862" s="7">
        <v>179</v>
      </c>
      <c r="T1862" s="7" t="s">
        <v>18</v>
      </c>
    </row>
    <row r="1863" spans="1:20" x14ac:dyDescent="0.25">
      <c r="A1863" s="6">
        <v>1862</v>
      </c>
      <c r="B1863" s="6" t="s">
        <v>5998</v>
      </c>
      <c r="C1863" s="6" t="s">
        <v>5999</v>
      </c>
      <c r="D1863" s="6" t="s">
        <v>6000</v>
      </c>
      <c r="E1863" s="6" t="str">
        <f t="shared" si="118"/>
        <v>Clostridium botulinum Ba4 str. 657</v>
      </c>
      <c r="F1863" s="6" t="str">
        <f t="shared" si="119"/>
        <v xml:space="preserve">Clostridium </v>
      </c>
      <c r="G1863" s="6" t="str">
        <f t="shared" si="120"/>
        <v xml:space="preserve">botulinum </v>
      </c>
      <c r="H1863" s="6" t="s">
        <v>5997</v>
      </c>
      <c r="I1863" t="str">
        <f t="shared" si="117"/>
        <v>botulinum Ba4 str. 6</v>
      </c>
      <c r="J1863" t="s">
        <v>12</v>
      </c>
      <c r="K1863" t="s">
        <v>33</v>
      </c>
      <c r="L1863" t="s">
        <v>34</v>
      </c>
      <c r="M1863">
        <v>9.9529999999999994</v>
      </c>
      <c r="N1863">
        <v>24.0731</v>
      </c>
      <c r="O1863" s="7">
        <v>9</v>
      </c>
      <c r="P1863" t="s">
        <v>18</v>
      </c>
      <c r="Q1863" t="s">
        <v>18</v>
      </c>
      <c r="R1863" t="s">
        <v>18</v>
      </c>
      <c r="S1863" s="7">
        <v>9</v>
      </c>
      <c r="T1863" s="7" t="s">
        <v>18</v>
      </c>
    </row>
    <row r="1864" spans="1:20" x14ac:dyDescent="0.25">
      <c r="A1864" s="6">
        <v>1863</v>
      </c>
      <c r="B1864" s="6" t="s">
        <v>6001</v>
      </c>
      <c r="C1864" s="6" t="s">
        <v>6002</v>
      </c>
      <c r="D1864" s="6" t="s">
        <v>6003</v>
      </c>
      <c r="E1864" s="6" t="str">
        <f t="shared" si="118"/>
        <v>Clostridium botulinum Ba4 str. 657</v>
      </c>
      <c r="F1864" s="6" t="str">
        <f t="shared" si="119"/>
        <v xml:space="preserve">Clostridium </v>
      </c>
      <c r="G1864" s="6" t="str">
        <f t="shared" si="120"/>
        <v xml:space="preserve">botulinum </v>
      </c>
      <c r="H1864" s="6" t="s">
        <v>5997</v>
      </c>
      <c r="I1864" t="str">
        <f t="shared" si="117"/>
        <v>botulinum Ba4 str. 6</v>
      </c>
      <c r="J1864" t="s">
        <v>12</v>
      </c>
      <c r="K1864" t="s">
        <v>33</v>
      </c>
      <c r="L1864" t="s">
        <v>34</v>
      </c>
      <c r="M1864">
        <v>270.02199999999999</v>
      </c>
      <c r="N1864">
        <v>25.6035</v>
      </c>
      <c r="O1864" s="7">
        <v>268</v>
      </c>
      <c r="P1864" t="s">
        <v>18</v>
      </c>
      <c r="Q1864" t="s">
        <v>18</v>
      </c>
      <c r="R1864">
        <v>1</v>
      </c>
      <c r="S1864" s="7">
        <v>279</v>
      </c>
      <c r="T1864" s="7">
        <v>10</v>
      </c>
    </row>
    <row r="1865" spans="1:20" x14ac:dyDescent="0.25">
      <c r="A1865" s="6">
        <v>1864</v>
      </c>
      <c r="B1865" s="6" t="s">
        <v>6005</v>
      </c>
      <c r="C1865" s="6" t="s">
        <v>6006</v>
      </c>
      <c r="D1865" s="6" t="s">
        <v>6007</v>
      </c>
      <c r="E1865" s="6" t="str">
        <f t="shared" si="118"/>
        <v>Clostridium botulinum BKT015925</v>
      </c>
      <c r="F1865" s="6" t="str">
        <f t="shared" si="119"/>
        <v xml:space="preserve">Clostridium </v>
      </c>
      <c r="G1865" s="6" t="str">
        <f t="shared" si="120"/>
        <v xml:space="preserve">botulinum </v>
      </c>
      <c r="H1865" s="6" t="s">
        <v>6004</v>
      </c>
      <c r="I1865" t="str">
        <f t="shared" si="117"/>
        <v>botulinum BKT015925</v>
      </c>
      <c r="J1865" t="s">
        <v>12</v>
      </c>
      <c r="K1865" t="s">
        <v>33</v>
      </c>
      <c r="L1865" t="s">
        <v>34</v>
      </c>
      <c r="M1865">
        <v>98.731999999999999</v>
      </c>
      <c r="N1865">
        <v>26.136399999999998</v>
      </c>
      <c r="O1865" s="7">
        <v>89</v>
      </c>
      <c r="P1865" t="s">
        <v>18</v>
      </c>
      <c r="Q1865" t="s">
        <v>18</v>
      </c>
      <c r="R1865" t="s">
        <v>18</v>
      </c>
      <c r="S1865" s="7">
        <v>93</v>
      </c>
      <c r="T1865" s="7">
        <v>4</v>
      </c>
    </row>
    <row r="1866" spans="1:20" x14ac:dyDescent="0.25">
      <c r="A1866" s="6">
        <v>1865</v>
      </c>
      <c r="B1866" s="6" t="s">
        <v>6008</v>
      </c>
      <c r="C1866" s="6" t="s">
        <v>6009</v>
      </c>
      <c r="D1866" s="6" t="s">
        <v>6010</v>
      </c>
      <c r="E1866" s="6" t="str">
        <f t="shared" si="118"/>
        <v>Clostridium botulinum BKT015925</v>
      </c>
      <c r="F1866" s="6" t="str">
        <f t="shared" si="119"/>
        <v xml:space="preserve">Clostridium </v>
      </c>
      <c r="G1866" s="6" t="str">
        <f t="shared" si="120"/>
        <v xml:space="preserve">botulinum </v>
      </c>
      <c r="H1866" s="6" t="s">
        <v>6004</v>
      </c>
      <c r="I1866" t="str">
        <f t="shared" si="117"/>
        <v>botulinum BKT015925</v>
      </c>
      <c r="J1866" t="s">
        <v>12</v>
      </c>
      <c r="K1866" t="s">
        <v>33</v>
      </c>
      <c r="L1866" t="s">
        <v>34</v>
      </c>
      <c r="M1866">
        <v>12.403</v>
      </c>
      <c r="N1866">
        <v>26.2517</v>
      </c>
      <c r="O1866" s="7">
        <v>12</v>
      </c>
      <c r="P1866" t="s">
        <v>18</v>
      </c>
      <c r="Q1866" t="s">
        <v>18</v>
      </c>
      <c r="R1866" t="s">
        <v>18</v>
      </c>
      <c r="S1866" s="7">
        <v>12</v>
      </c>
      <c r="T1866" s="7" t="s">
        <v>18</v>
      </c>
    </row>
    <row r="1867" spans="1:20" x14ac:dyDescent="0.25">
      <c r="A1867" s="6">
        <v>1866</v>
      </c>
      <c r="B1867" s="6" t="s">
        <v>6011</v>
      </c>
      <c r="C1867" s="6" t="s">
        <v>6012</v>
      </c>
      <c r="D1867" s="6" t="s">
        <v>6013</v>
      </c>
      <c r="E1867" s="6" t="str">
        <f t="shared" si="118"/>
        <v>Clostridium botulinum BKT015925</v>
      </c>
      <c r="F1867" s="6" t="str">
        <f t="shared" si="119"/>
        <v xml:space="preserve">Clostridium </v>
      </c>
      <c r="G1867" s="6" t="str">
        <f t="shared" si="120"/>
        <v xml:space="preserve">botulinum </v>
      </c>
      <c r="H1867" s="6" t="s">
        <v>6004</v>
      </c>
      <c r="I1867" t="str">
        <f t="shared" si="117"/>
        <v>botulinum BKT015925</v>
      </c>
      <c r="J1867" t="s">
        <v>12</v>
      </c>
      <c r="K1867" t="s">
        <v>33</v>
      </c>
      <c r="L1867" t="s">
        <v>34</v>
      </c>
      <c r="M1867">
        <v>80.364999999999995</v>
      </c>
      <c r="N1867">
        <v>26.8002</v>
      </c>
      <c r="O1867" s="7">
        <v>78</v>
      </c>
      <c r="P1867" t="s">
        <v>18</v>
      </c>
      <c r="Q1867" t="s">
        <v>18</v>
      </c>
      <c r="R1867" t="s">
        <v>18</v>
      </c>
      <c r="S1867" s="7">
        <v>84</v>
      </c>
      <c r="T1867" s="7">
        <v>6</v>
      </c>
    </row>
    <row r="1868" spans="1:20" x14ac:dyDescent="0.25">
      <c r="A1868" s="6">
        <v>1867</v>
      </c>
      <c r="B1868" s="6" t="s">
        <v>6014</v>
      </c>
      <c r="C1868" s="6" t="s">
        <v>6015</v>
      </c>
      <c r="D1868" s="6" t="s">
        <v>6016</v>
      </c>
      <c r="E1868" s="6" t="str">
        <f t="shared" si="118"/>
        <v>Clostridium botulinum BKT015925</v>
      </c>
      <c r="F1868" s="6" t="str">
        <f t="shared" si="119"/>
        <v xml:space="preserve">Clostridium </v>
      </c>
      <c r="G1868" s="6" t="str">
        <f t="shared" si="120"/>
        <v xml:space="preserve">botulinum </v>
      </c>
      <c r="H1868" s="6" t="s">
        <v>6004</v>
      </c>
      <c r="I1868" t="str">
        <f t="shared" si="117"/>
        <v>botulinum BKT015925</v>
      </c>
      <c r="J1868" t="s">
        <v>12</v>
      </c>
      <c r="K1868" t="s">
        <v>33</v>
      </c>
      <c r="L1868" t="s">
        <v>34</v>
      </c>
      <c r="M1868">
        <v>39.648000000000003</v>
      </c>
      <c r="N1868">
        <v>28.097300000000001</v>
      </c>
      <c r="O1868" s="7">
        <v>45</v>
      </c>
      <c r="P1868" t="s">
        <v>18</v>
      </c>
      <c r="Q1868" t="s">
        <v>18</v>
      </c>
      <c r="R1868" t="s">
        <v>18</v>
      </c>
      <c r="S1868" s="7">
        <v>47</v>
      </c>
      <c r="T1868" s="7">
        <v>2</v>
      </c>
    </row>
    <row r="1869" spans="1:20" x14ac:dyDescent="0.25">
      <c r="A1869" s="6">
        <v>1868</v>
      </c>
      <c r="B1869" s="6" t="s">
        <v>6017</v>
      </c>
      <c r="C1869" s="6" t="s">
        <v>6018</v>
      </c>
      <c r="D1869" s="6" t="s">
        <v>6019</v>
      </c>
      <c r="E1869" s="6" t="str">
        <f t="shared" si="118"/>
        <v>Clostridium botulinum BKT015925</v>
      </c>
      <c r="F1869" s="6" t="str">
        <f t="shared" si="119"/>
        <v xml:space="preserve">Clostridium </v>
      </c>
      <c r="G1869" s="6" t="str">
        <f t="shared" si="120"/>
        <v xml:space="preserve">botulinum </v>
      </c>
      <c r="H1869" s="6" t="s">
        <v>6004</v>
      </c>
      <c r="I1869" t="str">
        <f t="shared" si="117"/>
        <v>botulinum BKT015925</v>
      </c>
      <c r="J1869" t="s">
        <v>12</v>
      </c>
      <c r="K1869" t="s">
        <v>33</v>
      </c>
      <c r="L1869" t="s">
        <v>34</v>
      </c>
      <c r="M1869">
        <v>203.28700000000001</v>
      </c>
      <c r="N1869">
        <v>26.4542</v>
      </c>
      <c r="O1869" s="7">
        <v>206</v>
      </c>
      <c r="P1869" t="s">
        <v>18</v>
      </c>
      <c r="Q1869">
        <v>1</v>
      </c>
      <c r="R1869" t="s">
        <v>18</v>
      </c>
      <c r="S1869" s="7">
        <v>209</v>
      </c>
      <c r="T1869" s="7">
        <v>2</v>
      </c>
    </row>
    <row r="1870" spans="1:20" x14ac:dyDescent="0.25">
      <c r="A1870" s="6">
        <v>1869</v>
      </c>
      <c r="B1870" s="6" t="s">
        <v>6021</v>
      </c>
      <c r="C1870" s="6" t="s">
        <v>18</v>
      </c>
      <c r="D1870" s="6" t="s">
        <v>6022</v>
      </c>
      <c r="E1870" s="6" t="str">
        <f t="shared" si="118"/>
        <v>Clostridium botulinum C str. Stockholm</v>
      </c>
      <c r="F1870" s="6" t="str">
        <f t="shared" si="119"/>
        <v xml:space="preserve">Clostridium </v>
      </c>
      <c r="G1870" s="6" t="str">
        <f t="shared" si="120"/>
        <v xml:space="preserve">botulinum </v>
      </c>
      <c r="H1870" s="6" t="s">
        <v>6020</v>
      </c>
      <c r="I1870" t="str">
        <f t="shared" si="117"/>
        <v>botulinum C str. Sto</v>
      </c>
      <c r="J1870" t="s">
        <v>12</v>
      </c>
      <c r="K1870" t="s">
        <v>33</v>
      </c>
      <c r="L1870" t="s">
        <v>34</v>
      </c>
      <c r="M1870">
        <v>53.533000000000001</v>
      </c>
      <c r="N1870">
        <v>25.373100000000001</v>
      </c>
      <c r="O1870" s="7">
        <v>46</v>
      </c>
      <c r="P1870" t="s">
        <v>18</v>
      </c>
      <c r="Q1870" t="s">
        <v>18</v>
      </c>
      <c r="R1870" t="s">
        <v>18</v>
      </c>
      <c r="S1870" s="7">
        <v>46</v>
      </c>
      <c r="T1870" s="7" t="s">
        <v>18</v>
      </c>
    </row>
    <row r="1871" spans="1:20" x14ac:dyDescent="0.25">
      <c r="A1871" s="6">
        <v>1870</v>
      </c>
      <c r="B1871" s="6" t="s">
        <v>6023</v>
      </c>
      <c r="C1871" s="6" t="s">
        <v>18</v>
      </c>
      <c r="D1871" s="6" t="s">
        <v>6024</v>
      </c>
      <c r="E1871" s="6" t="str">
        <f t="shared" si="118"/>
        <v>Clostridium botulinum C str. Stockholm</v>
      </c>
      <c r="F1871" s="6" t="str">
        <f t="shared" si="119"/>
        <v xml:space="preserve">Clostridium </v>
      </c>
      <c r="G1871" s="6" t="str">
        <f t="shared" si="120"/>
        <v xml:space="preserve">botulinum </v>
      </c>
      <c r="H1871" s="6" t="s">
        <v>6020</v>
      </c>
      <c r="I1871" t="str">
        <f t="shared" si="117"/>
        <v>botulinum C str. Sto</v>
      </c>
      <c r="J1871" t="s">
        <v>12</v>
      </c>
      <c r="K1871" t="s">
        <v>33</v>
      </c>
      <c r="L1871" t="s">
        <v>34</v>
      </c>
      <c r="M1871">
        <v>55.094999999999999</v>
      </c>
      <c r="N1871">
        <v>27.436199999999999</v>
      </c>
      <c r="O1871" s="7">
        <v>68</v>
      </c>
      <c r="P1871" t="s">
        <v>18</v>
      </c>
      <c r="Q1871" t="s">
        <v>18</v>
      </c>
      <c r="R1871" t="s">
        <v>18</v>
      </c>
      <c r="S1871" s="7">
        <v>77</v>
      </c>
      <c r="T1871" s="7">
        <v>9</v>
      </c>
    </row>
    <row r="1872" spans="1:20" x14ac:dyDescent="0.25">
      <c r="A1872" s="6">
        <v>1871</v>
      </c>
      <c r="B1872" s="6" t="s">
        <v>6026</v>
      </c>
      <c r="C1872" s="6" t="s">
        <v>6027</v>
      </c>
      <c r="D1872" s="6" t="s">
        <v>6028</v>
      </c>
      <c r="E1872" s="6" t="str">
        <f t="shared" si="118"/>
        <v>Clostridium botulinum C/D str. BKT12695</v>
      </c>
      <c r="F1872" s="6" t="str">
        <f t="shared" si="119"/>
        <v xml:space="preserve">Clostridium </v>
      </c>
      <c r="G1872" s="6" t="str">
        <f t="shared" si="120"/>
        <v xml:space="preserve">botulinum </v>
      </c>
      <c r="H1872" s="6" t="s">
        <v>6025</v>
      </c>
      <c r="I1872" t="str">
        <f t="shared" si="117"/>
        <v>botulinum C/D str. B</v>
      </c>
      <c r="J1872" t="s">
        <v>12</v>
      </c>
      <c r="K1872" t="s">
        <v>33</v>
      </c>
      <c r="L1872" t="s">
        <v>34</v>
      </c>
      <c r="M1872">
        <v>52.494</v>
      </c>
      <c r="N1872">
        <v>29.121400000000001</v>
      </c>
      <c r="O1872" s="7">
        <v>67</v>
      </c>
      <c r="P1872" t="s">
        <v>18</v>
      </c>
      <c r="Q1872">
        <v>1</v>
      </c>
      <c r="R1872" t="s">
        <v>18</v>
      </c>
      <c r="S1872" s="7">
        <v>69</v>
      </c>
      <c r="T1872" s="7">
        <v>1</v>
      </c>
    </row>
    <row r="1873" spans="1:20" x14ac:dyDescent="0.25">
      <c r="A1873" s="6">
        <v>1872</v>
      </c>
      <c r="B1873" s="6" t="s">
        <v>6029</v>
      </c>
      <c r="C1873" s="6" t="s">
        <v>6030</v>
      </c>
      <c r="D1873" s="6" t="s">
        <v>6031</v>
      </c>
      <c r="E1873" s="6" t="str">
        <f t="shared" si="118"/>
        <v>Clostridium botulinum C/D str. BKT12695</v>
      </c>
      <c r="F1873" s="6" t="str">
        <f t="shared" si="119"/>
        <v xml:space="preserve">Clostridium </v>
      </c>
      <c r="G1873" s="6" t="str">
        <f t="shared" si="120"/>
        <v xml:space="preserve">botulinum </v>
      </c>
      <c r="H1873" s="6" t="s">
        <v>6025</v>
      </c>
      <c r="I1873" t="str">
        <f t="shared" si="117"/>
        <v>botulinum C/D str. B</v>
      </c>
      <c r="J1873" t="s">
        <v>12</v>
      </c>
      <c r="K1873" t="s">
        <v>33</v>
      </c>
      <c r="L1873" t="s">
        <v>34</v>
      </c>
      <c r="M1873">
        <v>38.475000000000001</v>
      </c>
      <c r="N1873">
        <v>27.8752</v>
      </c>
      <c r="O1873" s="7">
        <v>44</v>
      </c>
      <c r="P1873" t="s">
        <v>18</v>
      </c>
      <c r="Q1873" t="s">
        <v>18</v>
      </c>
      <c r="R1873" t="s">
        <v>18</v>
      </c>
      <c r="S1873" s="7">
        <v>45</v>
      </c>
      <c r="T1873" s="7">
        <v>1</v>
      </c>
    </row>
    <row r="1874" spans="1:20" x14ac:dyDescent="0.25">
      <c r="A1874" s="6">
        <v>1873</v>
      </c>
      <c r="B1874" s="6" t="s">
        <v>6033</v>
      </c>
      <c r="C1874" s="6" t="s">
        <v>6034</v>
      </c>
      <c r="D1874" s="6" t="s">
        <v>6035</v>
      </c>
      <c r="E1874" s="6" t="str">
        <f t="shared" si="118"/>
        <v>Clostridium botulinum C/D str. BKT2873</v>
      </c>
      <c r="F1874" s="6" t="str">
        <f t="shared" si="119"/>
        <v xml:space="preserve">Clostridium </v>
      </c>
      <c r="G1874" s="6" t="str">
        <f t="shared" si="120"/>
        <v xml:space="preserve">botulinum </v>
      </c>
      <c r="H1874" s="6" t="s">
        <v>6032</v>
      </c>
      <c r="I1874" t="str">
        <f t="shared" si="117"/>
        <v>botulinum C/D str. B</v>
      </c>
      <c r="J1874" t="s">
        <v>12</v>
      </c>
      <c r="K1874" t="s">
        <v>33</v>
      </c>
      <c r="L1874" t="s">
        <v>34</v>
      </c>
      <c r="M1874">
        <v>201.89699999999999</v>
      </c>
      <c r="N1874">
        <v>26.061800000000002</v>
      </c>
      <c r="O1874" s="7">
        <v>199</v>
      </c>
      <c r="P1874" t="s">
        <v>18</v>
      </c>
      <c r="Q1874">
        <v>1</v>
      </c>
      <c r="R1874" t="s">
        <v>18</v>
      </c>
      <c r="S1874" s="7">
        <v>210</v>
      </c>
      <c r="T1874" s="7">
        <v>10</v>
      </c>
    </row>
    <row r="1875" spans="1:20" x14ac:dyDescent="0.25">
      <c r="A1875" s="6">
        <v>1874</v>
      </c>
      <c r="B1875" s="6" t="s">
        <v>6037</v>
      </c>
      <c r="C1875" s="6" t="s">
        <v>6038</v>
      </c>
      <c r="D1875" s="6" t="s">
        <v>6039</v>
      </c>
      <c r="E1875" s="6" t="str">
        <f t="shared" si="118"/>
        <v>Clostridium botulinum C/D str. BKT75002</v>
      </c>
      <c r="F1875" s="6" t="str">
        <f t="shared" si="119"/>
        <v xml:space="preserve">Clostridium </v>
      </c>
      <c r="G1875" s="6" t="str">
        <f t="shared" si="120"/>
        <v xml:space="preserve">botulinum </v>
      </c>
      <c r="H1875" s="6" t="s">
        <v>6036</v>
      </c>
      <c r="I1875" t="str">
        <f t="shared" si="117"/>
        <v>botulinum C/D str. B</v>
      </c>
      <c r="J1875" t="s">
        <v>12</v>
      </c>
      <c r="K1875" t="s">
        <v>33</v>
      </c>
      <c r="L1875" t="s">
        <v>34</v>
      </c>
      <c r="M1875">
        <v>202.64699999999999</v>
      </c>
      <c r="N1875">
        <v>26.0596</v>
      </c>
      <c r="O1875" s="7">
        <v>200</v>
      </c>
      <c r="P1875" t="s">
        <v>18</v>
      </c>
      <c r="Q1875">
        <v>1</v>
      </c>
      <c r="R1875" t="s">
        <v>18</v>
      </c>
      <c r="S1875" s="7">
        <v>211</v>
      </c>
      <c r="T1875" s="7">
        <v>10</v>
      </c>
    </row>
    <row r="1876" spans="1:20" x14ac:dyDescent="0.25">
      <c r="A1876" s="6">
        <v>1875</v>
      </c>
      <c r="B1876" s="6" t="s">
        <v>6041</v>
      </c>
      <c r="C1876" s="6" t="s">
        <v>6042</v>
      </c>
      <c r="D1876" s="6" t="s">
        <v>6043</v>
      </c>
      <c r="E1876" s="6" t="str">
        <f t="shared" si="118"/>
        <v>Clostridium botulinum C/D str. It1</v>
      </c>
      <c r="F1876" s="6" t="str">
        <f t="shared" si="119"/>
        <v xml:space="preserve">Clostridium </v>
      </c>
      <c r="G1876" s="6" t="str">
        <f t="shared" si="120"/>
        <v xml:space="preserve">botulinum </v>
      </c>
      <c r="H1876" s="6" t="s">
        <v>6040</v>
      </c>
      <c r="I1876" t="str">
        <f t="shared" si="117"/>
        <v>botulinum C/D str. I</v>
      </c>
      <c r="J1876" t="s">
        <v>12</v>
      </c>
      <c r="K1876" t="s">
        <v>33</v>
      </c>
      <c r="L1876" t="s">
        <v>34</v>
      </c>
      <c r="M1876">
        <v>51.17</v>
      </c>
      <c r="N1876">
        <v>29.038499999999999</v>
      </c>
      <c r="O1876" s="7">
        <v>62</v>
      </c>
      <c r="P1876" t="s">
        <v>18</v>
      </c>
      <c r="Q1876" t="s">
        <v>18</v>
      </c>
      <c r="R1876" t="s">
        <v>18</v>
      </c>
      <c r="S1876" s="7">
        <v>63</v>
      </c>
      <c r="T1876" s="7">
        <v>1</v>
      </c>
    </row>
    <row r="1877" spans="1:20" x14ac:dyDescent="0.25">
      <c r="A1877" s="6">
        <v>1876</v>
      </c>
      <c r="B1877" s="6" t="s">
        <v>6044</v>
      </c>
      <c r="C1877" s="6" t="s">
        <v>6045</v>
      </c>
      <c r="D1877" s="6" t="s">
        <v>6046</v>
      </c>
      <c r="E1877" s="6" t="str">
        <f t="shared" si="118"/>
        <v>Clostridium botulinum C/D str. It1</v>
      </c>
      <c r="F1877" s="6" t="str">
        <f t="shared" si="119"/>
        <v xml:space="preserve">Clostridium </v>
      </c>
      <c r="G1877" s="6" t="str">
        <f t="shared" si="120"/>
        <v xml:space="preserve">botulinum </v>
      </c>
      <c r="H1877" s="6" t="s">
        <v>6040</v>
      </c>
      <c r="I1877" t="str">
        <f t="shared" si="117"/>
        <v>botulinum C/D str. I</v>
      </c>
      <c r="J1877" t="s">
        <v>12</v>
      </c>
      <c r="K1877" t="s">
        <v>33</v>
      </c>
      <c r="L1877" t="s">
        <v>34</v>
      </c>
      <c r="M1877">
        <v>12.805999999999999</v>
      </c>
      <c r="N1877">
        <v>25.948799999999999</v>
      </c>
      <c r="O1877" s="7">
        <v>9</v>
      </c>
      <c r="P1877" t="s">
        <v>18</v>
      </c>
      <c r="Q1877" t="s">
        <v>18</v>
      </c>
      <c r="R1877" t="s">
        <v>18</v>
      </c>
      <c r="S1877" s="7">
        <v>11</v>
      </c>
      <c r="T1877" s="7">
        <v>2</v>
      </c>
    </row>
    <row r="1878" spans="1:20" x14ac:dyDescent="0.25">
      <c r="A1878" s="6">
        <v>1877</v>
      </c>
      <c r="B1878" s="6" t="s">
        <v>6048</v>
      </c>
      <c r="C1878" s="6" t="s">
        <v>6049</v>
      </c>
      <c r="D1878" s="6" t="s">
        <v>6050</v>
      </c>
      <c r="E1878" s="6" t="str">
        <f t="shared" si="118"/>
        <v>Clostridium botulinum C/D str. Sp77</v>
      </c>
      <c r="F1878" s="6" t="str">
        <f t="shared" si="119"/>
        <v xml:space="preserve">Clostridium </v>
      </c>
      <c r="G1878" s="6" t="str">
        <f t="shared" si="120"/>
        <v xml:space="preserve">botulinum </v>
      </c>
      <c r="H1878" s="6" t="s">
        <v>6047</v>
      </c>
      <c r="I1878" t="str">
        <f t="shared" si="117"/>
        <v>botulinum C/D str. S</v>
      </c>
      <c r="J1878" t="s">
        <v>12</v>
      </c>
      <c r="K1878" t="s">
        <v>33</v>
      </c>
      <c r="L1878" t="s">
        <v>34</v>
      </c>
      <c r="M1878">
        <v>80.450999999999993</v>
      </c>
      <c r="N1878">
        <v>26.813800000000001</v>
      </c>
      <c r="O1878" s="7">
        <v>78</v>
      </c>
      <c r="P1878" t="s">
        <v>18</v>
      </c>
      <c r="Q1878" t="s">
        <v>18</v>
      </c>
      <c r="R1878" t="s">
        <v>18</v>
      </c>
      <c r="S1878" s="7">
        <v>84</v>
      </c>
      <c r="T1878" s="7">
        <v>6</v>
      </c>
    </row>
    <row r="1879" spans="1:20" x14ac:dyDescent="0.25">
      <c r="A1879" s="6">
        <v>1878</v>
      </c>
      <c r="B1879" s="6" t="s">
        <v>6051</v>
      </c>
      <c r="C1879" s="6" t="s">
        <v>6052</v>
      </c>
      <c r="D1879" s="6" t="s">
        <v>6053</v>
      </c>
      <c r="E1879" s="6" t="str">
        <f t="shared" si="118"/>
        <v>Clostridium botulinum C/D str. Sp77</v>
      </c>
      <c r="F1879" s="6" t="str">
        <f t="shared" si="119"/>
        <v xml:space="preserve">Clostridium </v>
      </c>
      <c r="G1879" s="6" t="str">
        <f t="shared" si="120"/>
        <v xml:space="preserve">botulinum </v>
      </c>
      <c r="H1879" s="6" t="s">
        <v>6047</v>
      </c>
      <c r="I1879" t="str">
        <f t="shared" si="117"/>
        <v>botulinum C/D str. S</v>
      </c>
      <c r="J1879" t="s">
        <v>12</v>
      </c>
      <c r="K1879" t="s">
        <v>33</v>
      </c>
      <c r="L1879" t="s">
        <v>34</v>
      </c>
      <c r="M1879">
        <v>12.407999999999999</v>
      </c>
      <c r="N1879">
        <v>26.241099999999999</v>
      </c>
      <c r="O1879" s="7">
        <v>12</v>
      </c>
      <c r="P1879" t="s">
        <v>18</v>
      </c>
      <c r="Q1879" t="s">
        <v>18</v>
      </c>
      <c r="R1879" t="s">
        <v>18</v>
      </c>
      <c r="S1879" s="7">
        <v>12</v>
      </c>
      <c r="T1879" s="7" t="s">
        <v>18</v>
      </c>
    </row>
    <row r="1880" spans="1:20" x14ac:dyDescent="0.25">
      <c r="A1880" s="6">
        <v>1879</v>
      </c>
      <c r="B1880" s="6" t="s">
        <v>6054</v>
      </c>
      <c r="C1880" s="6" t="s">
        <v>6055</v>
      </c>
      <c r="D1880" s="6" t="s">
        <v>6056</v>
      </c>
      <c r="E1880" s="6" t="str">
        <f t="shared" si="118"/>
        <v>Clostridium botulinum C/D str. Sp77</v>
      </c>
      <c r="F1880" s="6" t="str">
        <f t="shared" si="119"/>
        <v xml:space="preserve">Clostridium </v>
      </c>
      <c r="G1880" s="6" t="str">
        <f t="shared" si="120"/>
        <v xml:space="preserve">botulinum </v>
      </c>
      <c r="H1880" s="6" t="s">
        <v>6047</v>
      </c>
      <c r="I1880" t="str">
        <f t="shared" si="117"/>
        <v>botulinum C/D str. S</v>
      </c>
      <c r="J1880" t="s">
        <v>12</v>
      </c>
      <c r="K1880" t="s">
        <v>33</v>
      </c>
      <c r="L1880" t="s">
        <v>34</v>
      </c>
      <c r="M1880">
        <v>96.516999999999996</v>
      </c>
      <c r="N1880">
        <v>26.077300000000001</v>
      </c>
      <c r="O1880" s="7">
        <v>88</v>
      </c>
      <c r="P1880" t="s">
        <v>18</v>
      </c>
      <c r="Q1880" t="s">
        <v>18</v>
      </c>
      <c r="R1880" t="s">
        <v>18</v>
      </c>
      <c r="S1880" s="7">
        <v>92</v>
      </c>
      <c r="T1880" s="7">
        <v>4</v>
      </c>
    </row>
    <row r="1881" spans="1:20" x14ac:dyDescent="0.25">
      <c r="A1881" s="6">
        <v>1880</v>
      </c>
      <c r="B1881" s="6" t="s">
        <v>6058</v>
      </c>
      <c r="C1881" s="6" t="s">
        <v>6059</v>
      </c>
      <c r="D1881" s="6" t="s">
        <v>6060</v>
      </c>
      <c r="E1881" s="6" t="str">
        <f t="shared" si="118"/>
        <v>Clostridium botulinum CDC_1436</v>
      </c>
      <c r="F1881" s="6" t="str">
        <f t="shared" si="119"/>
        <v xml:space="preserve">Clostridium </v>
      </c>
      <c r="G1881" s="6" t="str">
        <f t="shared" si="120"/>
        <v xml:space="preserve">botulinum </v>
      </c>
      <c r="H1881" s="6" t="s">
        <v>6057</v>
      </c>
      <c r="I1881" t="str">
        <f t="shared" si="117"/>
        <v>botulinum CDC_1436</v>
      </c>
      <c r="J1881" t="s">
        <v>12</v>
      </c>
      <c r="K1881" t="s">
        <v>33</v>
      </c>
      <c r="L1881" t="s">
        <v>34</v>
      </c>
      <c r="M1881">
        <v>275.98599999999999</v>
      </c>
      <c r="N1881">
        <v>25.483899999999998</v>
      </c>
      <c r="O1881" s="7">
        <v>279</v>
      </c>
      <c r="P1881" t="s">
        <v>18</v>
      </c>
      <c r="Q1881" t="s">
        <v>18</v>
      </c>
      <c r="R1881" t="s">
        <v>18</v>
      </c>
      <c r="S1881" s="7">
        <v>287</v>
      </c>
      <c r="T1881" s="7">
        <v>8</v>
      </c>
    </row>
    <row r="1882" spans="1:20" x14ac:dyDescent="0.25">
      <c r="A1882" s="6">
        <v>1881</v>
      </c>
      <c r="B1882" s="6" t="s">
        <v>6062</v>
      </c>
      <c r="C1882" s="6" t="s">
        <v>6063</v>
      </c>
      <c r="D1882" s="6" t="s">
        <v>6064</v>
      </c>
      <c r="E1882" s="6" t="str">
        <f t="shared" si="118"/>
        <v>Clostridium botulinum D str. 16868</v>
      </c>
      <c r="F1882" s="6" t="str">
        <f t="shared" si="119"/>
        <v xml:space="preserve">Clostridium </v>
      </c>
      <c r="G1882" s="6" t="str">
        <f t="shared" si="120"/>
        <v xml:space="preserve">botulinum </v>
      </c>
      <c r="H1882" s="6" t="s">
        <v>6061</v>
      </c>
      <c r="I1882" t="str">
        <f t="shared" ref="I1882:I1945" si="121">IF(H1882="["," ",IF(H1882="'"," ",MID(H:H,FIND(" ",H:H,1)+1,20)))</f>
        <v>botulinum D str. 168</v>
      </c>
      <c r="J1882" t="s">
        <v>12</v>
      </c>
      <c r="K1882" t="s">
        <v>33</v>
      </c>
      <c r="L1882" t="s">
        <v>34</v>
      </c>
      <c r="M1882">
        <v>187.86799999999999</v>
      </c>
      <c r="N1882">
        <v>26.536200000000001</v>
      </c>
      <c r="O1882" s="7">
        <v>179</v>
      </c>
      <c r="P1882" t="s">
        <v>18</v>
      </c>
      <c r="Q1882">
        <v>1</v>
      </c>
      <c r="R1882" t="s">
        <v>18</v>
      </c>
      <c r="S1882" s="7">
        <v>188</v>
      </c>
      <c r="T1882" s="7">
        <v>8</v>
      </c>
    </row>
    <row r="1883" spans="1:20" x14ac:dyDescent="0.25">
      <c r="A1883" s="6">
        <v>1882</v>
      </c>
      <c r="B1883" s="6" t="s">
        <v>6065</v>
      </c>
      <c r="C1883" s="6" t="s">
        <v>6066</v>
      </c>
      <c r="D1883" s="6" t="s">
        <v>6067</v>
      </c>
      <c r="E1883" s="6" t="str">
        <f t="shared" si="118"/>
        <v>Clostridium botulinum D str. 16868</v>
      </c>
      <c r="F1883" s="6" t="str">
        <f t="shared" si="119"/>
        <v xml:space="preserve">Clostridium </v>
      </c>
      <c r="G1883" s="6" t="str">
        <f t="shared" si="120"/>
        <v xml:space="preserve">botulinum </v>
      </c>
      <c r="H1883" s="6" t="s">
        <v>6061</v>
      </c>
      <c r="I1883" t="str">
        <f t="shared" si="121"/>
        <v>botulinum D str. 168</v>
      </c>
      <c r="J1883" t="s">
        <v>12</v>
      </c>
      <c r="K1883" t="s">
        <v>33</v>
      </c>
      <c r="L1883" t="s">
        <v>34</v>
      </c>
      <c r="M1883">
        <v>58.231000000000002</v>
      </c>
      <c r="N1883">
        <v>27.213999999999999</v>
      </c>
      <c r="O1883" s="7">
        <v>78</v>
      </c>
      <c r="P1883" t="s">
        <v>18</v>
      </c>
      <c r="Q1883" t="s">
        <v>18</v>
      </c>
      <c r="R1883" t="s">
        <v>18</v>
      </c>
      <c r="S1883" s="7">
        <v>78</v>
      </c>
      <c r="T1883" s="7" t="s">
        <v>18</v>
      </c>
    </row>
    <row r="1884" spans="1:20" x14ac:dyDescent="0.25">
      <c r="A1884" s="6">
        <v>1883</v>
      </c>
      <c r="B1884" s="6" t="s">
        <v>6069</v>
      </c>
      <c r="C1884" s="6" t="s">
        <v>18</v>
      </c>
      <c r="D1884" s="6" t="s">
        <v>6070</v>
      </c>
      <c r="E1884" s="6" t="str">
        <f t="shared" si="118"/>
        <v>Clostridium botulinum D str. 1873</v>
      </c>
      <c r="F1884" s="6" t="str">
        <f t="shared" si="119"/>
        <v xml:space="preserve">Clostridium </v>
      </c>
      <c r="G1884" s="6" t="str">
        <f t="shared" si="120"/>
        <v xml:space="preserve">botulinum </v>
      </c>
      <c r="H1884" s="6" t="s">
        <v>6068</v>
      </c>
      <c r="I1884" t="str">
        <f t="shared" si="121"/>
        <v>botulinum D str. 187</v>
      </c>
      <c r="J1884" t="s">
        <v>12</v>
      </c>
      <c r="K1884" t="s">
        <v>33</v>
      </c>
      <c r="L1884" t="s">
        <v>34</v>
      </c>
      <c r="M1884">
        <v>54.152000000000001</v>
      </c>
      <c r="N1884">
        <v>25.3306</v>
      </c>
      <c r="O1884" s="7">
        <v>48</v>
      </c>
      <c r="P1884" t="s">
        <v>18</v>
      </c>
      <c r="Q1884" t="s">
        <v>18</v>
      </c>
      <c r="R1884" t="s">
        <v>18</v>
      </c>
      <c r="S1884" s="7">
        <v>49</v>
      </c>
      <c r="T1884" s="7">
        <v>1</v>
      </c>
    </row>
    <row r="1885" spans="1:20" x14ac:dyDescent="0.25">
      <c r="A1885" s="6">
        <v>1884</v>
      </c>
      <c r="B1885" s="6" t="s">
        <v>6071</v>
      </c>
      <c r="C1885" s="6" t="s">
        <v>18</v>
      </c>
      <c r="D1885" s="6" t="s">
        <v>6072</v>
      </c>
      <c r="E1885" s="6" t="str">
        <f t="shared" si="118"/>
        <v>Clostridium botulinum D str. 1873</v>
      </c>
      <c r="F1885" s="6" t="str">
        <f t="shared" si="119"/>
        <v xml:space="preserve">Clostridium </v>
      </c>
      <c r="G1885" s="6" t="str">
        <f t="shared" si="120"/>
        <v xml:space="preserve">botulinum </v>
      </c>
      <c r="H1885" s="6" t="s">
        <v>6068</v>
      </c>
      <c r="I1885" t="str">
        <f t="shared" si="121"/>
        <v>botulinum D str. 187</v>
      </c>
      <c r="J1885" t="s">
        <v>12</v>
      </c>
      <c r="K1885" t="s">
        <v>33</v>
      </c>
      <c r="L1885" t="s">
        <v>34</v>
      </c>
      <c r="M1885">
        <v>107.69</v>
      </c>
      <c r="N1885">
        <v>26.7165</v>
      </c>
      <c r="O1885" s="7">
        <v>124</v>
      </c>
      <c r="P1885" t="s">
        <v>18</v>
      </c>
      <c r="Q1885" t="s">
        <v>18</v>
      </c>
      <c r="R1885" t="s">
        <v>18</v>
      </c>
      <c r="S1885" s="7">
        <v>128</v>
      </c>
      <c r="T1885" s="7">
        <v>4</v>
      </c>
    </row>
    <row r="1886" spans="1:20" x14ac:dyDescent="0.25">
      <c r="A1886" s="6">
        <v>1885</v>
      </c>
      <c r="B1886" s="6" t="s">
        <v>6074</v>
      </c>
      <c r="C1886" s="6" t="s">
        <v>6075</v>
      </c>
      <c r="D1886" s="6" t="s">
        <v>6076</v>
      </c>
      <c r="E1886" s="6" t="str">
        <f t="shared" si="118"/>
        <v>Clostridium botulinum F str. 230613</v>
      </c>
      <c r="F1886" s="6" t="str">
        <f t="shared" si="119"/>
        <v xml:space="preserve">Clostridium </v>
      </c>
      <c r="G1886" s="6" t="str">
        <f t="shared" si="120"/>
        <v xml:space="preserve">botulinum </v>
      </c>
      <c r="H1886" s="6" t="s">
        <v>6073</v>
      </c>
      <c r="I1886" t="str">
        <f t="shared" si="121"/>
        <v>botulinum F str. 230</v>
      </c>
      <c r="J1886" t="s">
        <v>12</v>
      </c>
      <c r="K1886" t="s">
        <v>33</v>
      </c>
      <c r="L1886" t="s">
        <v>34</v>
      </c>
      <c r="M1886">
        <v>17.530999999999999</v>
      </c>
      <c r="N1886">
        <v>26.0852</v>
      </c>
      <c r="O1886" s="7">
        <v>20</v>
      </c>
      <c r="P1886" t="s">
        <v>18</v>
      </c>
      <c r="Q1886" t="s">
        <v>18</v>
      </c>
      <c r="R1886" t="s">
        <v>18</v>
      </c>
      <c r="S1886" s="7">
        <v>20</v>
      </c>
      <c r="T1886" s="7" t="s">
        <v>18</v>
      </c>
    </row>
    <row r="1887" spans="1:20" x14ac:dyDescent="0.25">
      <c r="A1887" s="6">
        <v>1886</v>
      </c>
      <c r="B1887" s="6" t="s">
        <v>5943</v>
      </c>
      <c r="C1887" s="6" t="s">
        <v>6078</v>
      </c>
      <c r="D1887" s="6" t="s">
        <v>6079</v>
      </c>
      <c r="E1887" s="6" t="str">
        <f t="shared" si="118"/>
        <v>Clostridium botulinum F str. Langeland</v>
      </c>
      <c r="F1887" s="6" t="str">
        <f t="shared" si="119"/>
        <v xml:space="preserve">Clostridium </v>
      </c>
      <c r="G1887" s="6" t="str">
        <f t="shared" si="120"/>
        <v xml:space="preserve">botulinum </v>
      </c>
      <c r="H1887" s="6" t="s">
        <v>6077</v>
      </c>
      <c r="I1887" t="str">
        <f t="shared" si="121"/>
        <v>botulinum F str. Lan</v>
      </c>
      <c r="J1887" t="s">
        <v>12</v>
      </c>
      <c r="K1887" t="s">
        <v>33</v>
      </c>
      <c r="L1887" t="s">
        <v>34</v>
      </c>
      <c r="M1887">
        <v>17.530999999999999</v>
      </c>
      <c r="N1887">
        <v>26.0852</v>
      </c>
      <c r="O1887" s="7">
        <v>20</v>
      </c>
      <c r="P1887" t="s">
        <v>18</v>
      </c>
      <c r="Q1887" t="s">
        <v>18</v>
      </c>
      <c r="R1887" t="s">
        <v>18</v>
      </c>
      <c r="S1887" s="7">
        <v>20</v>
      </c>
      <c r="T1887" s="7" t="s">
        <v>18</v>
      </c>
    </row>
    <row r="1888" spans="1:20" x14ac:dyDescent="0.25">
      <c r="A1888" s="6">
        <v>1887</v>
      </c>
      <c r="B1888" s="6" t="s">
        <v>6081</v>
      </c>
      <c r="C1888" s="6" t="s">
        <v>6082</v>
      </c>
      <c r="D1888" s="6" t="s">
        <v>6083</v>
      </c>
      <c r="E1888" s="6" t="str">
        <f t="shared" si="118"/>
        <v>Clostridium botulinum Prevot_594</v>
      </c>
      <c r="F1888" s="6" t="str">
        <f t="shared" si="119"/>
        <v xml:space="preserve">Clostridium </v>
      </c>
      <c r="G1888" s="6" t="str">
        <f t="shared" si="120"/>
        <v xml:space="preserve">botulinum </v>
      </c>
      <c r="H1888" s="6" t="s">
        <v>6080</v>
      </c>
      <c r="I1888" t="str">
        <f t="shared" si="121"/>
        <v>botulinum Prevot_594</v>
      </c>
      <c r="J1888" t="s">
        <v>12</v>
      </c>
      <c r="K1888" t="s">
        <v>33</v>
      </c>
      <c r="L1888" t="s">
        <v>34</v>
      </c>
      <c r="M1888">
        <v>257.33699999999999</v>
      </c>
      <c r="N1888">
        <v>25.442900000000002</v>
      </c>
      <c r="O1888" s="7">
        <v>301</v>
      </c>
      <c r="P1888" t="s">
        <v>18</v>
      </c>
      <c r="Q1888" t="s">
        <v>18</v>
      </c>
      <c r="R1888" t="s">
        <v>18</v>
      </c>
      <c r="S1888" s="7">
        <v>304</v>
      </c>
      <c r="T1888" s="7">
        <v>3</v>
      </c>
    </row>
    <row r="1889" spans="1:20" x14ac:dyDescent="0.25">
      <c r="A1889" s="6">
        <v>1888</v>
      </c>
      <c r="B1889" s="6" t="s">
        <v>6085</v>
      </c>
      <c r="C1889" s="6" t="s">
        <v>6086</v>
      </c>
      <c r="D1889" s="6" t="s">
        <v>6087</v>
      </c>
      <c r="E1889" s="6" t="str">
        <f t="shared" si="118"/>
        <v>Clostridium botulinum V891</v>
      </c>
      <c r="F1889" s="6" t="str">
        <f t="shared" si="119"/>
        <v xml:space="preserve">Clostridium </v>
      </c>
      <c r="G1889" s="6" t="str">
        <f t="shared" si="120"/>
        <v xml:space="preserve">botulinum </v>
      </c>
      <c r="H1889" s="6" t="s">
        <v>6084</v>
      </c>
      <c r="I1889" t="str">
        <f t="shared" si="121"/>
        <v>botulinum V891</v>
      </c>
      <c r="J1889" t="s">
        <v>12</v>
      </c>
      <c r="K1889" t="s">
        <v>33</v>
      </c>
      <c r="L1889" t="s">
        <v>34</v>
      </c>
      <c r="M1889">
        <v>39.664000000000001</v>
      </c>
      <c r="N1889">
        <v>28.212</v>
      </c>
      <c r="O1889" s="7">
        <v>42</v>
      </c>
      <c r="P1889" t="s">
        <v>18</v>
      </c>
      <c r="Q1889" t="s">
        <v>18</v>
      </c>
      <c r="R1889" t="s">
        <v>18</v>
      </c>
      <c r="S1889" s="7">
        <v>47</v>
      </c>
      <c r="T1889" s="7">
        <v>5</v>
      </c>
    </row>
    <row r="1890" spans="1:20" x14ac:dyDescent="0.25">
      <c r="A1890" s="6">
        <v>1889</v>
      </c>
      <c r="B1890" s="6" t="s">
        <v>6088</v>
      </c>
      <c r="C1890" s="6" t="s">
        <v>6089</v>
      </c>
      <c r="D1890" s="6" t="s">
        <v>6090</v>
      </c>
      <c r="E1890" s="6" t="str">
        <f t="shared" si="118"/>
        <v>Clostridium botulinum V891</v>
      </c>
      <c r="F1890" s="6" t="str">
        <f t="shared" si="119"/>
        <v xml:space="preserve">Clostridium </v>
      </c>
      <c r="G1890" s="6" t="str">
        <f t="shared" si="120"/>
        <v xml:space="preserve">botulinum </v>
      </c>
      <c r="H1890" s="6" t="s">
        <v>6084</v>
      </c>
      <c r="I1890" t="str">
        <f t="shared" si="121"/>
        <v>botulinum V891</v>
      </c>
      <c r="J1890" t="s">
        <v>12</v>
      </c>
      <c r="K1890" t="s">
        <v>33</v>
      </c>
      <c r="L1890" t="s">
        <v>34</v>
      </c>
      <c r="M1890">
        <v>57.911999999999999</v>
      </c>
      <c r="N1890">
        <v>27.543500000000002</v>
      </c>
      <c r="O1890" s="7">
        <v>82</v>
      </c>
      <c r="P1890" t="s">
        <v>18</v>
      </c>
      <c r="Q1890" t="s">
        <v>18</v>
      </c>
      <c r="R1890" t="s">
        <v>18</v>
      </c>
      <c r="S1890" s="7">
        <v>82</v>
      </c>
      <c r="T1890" s="7" t="s">
        <v>18</v>
      </c>
    </row>
    <row r="1891" spans="1:20" x14ac:dyDescent="0.25">
      <c r="A1891" s="6">
        <v>1890</v>
      </c>
      <c r="B1891" s="6" t="s">
        <v>6091</v>
      </c>
      <c r="C1891" s="6" t="s">
        <v>6092</v>
      </c>
      <c r="D1891" s="6" t="s">
        <v>6093</v>
      </c>
      <c r="E1891" s="6" t="str">
        <f t="shared" si="118"/>
        <v>Clostridium botulinum V891</v>
      </c>
      <c r="F1891" s="6" t="str">
        <f t="shared" si="119"/>
        <v xml:space="preserve">Clostridium </v>
      </c>
      <c r="G1891" s="6" t="str">
        <f t="shared" si="120"/>
        <v xml:space="preserve">botulinum </v>
      </c>
      <c r="H1891" s="6" t="s">
        <v>6084</v>
      </c>
      <c r="I1891" t="str">
        <f t="shared" si="121"/>
        <v>botulinum V891</v>
      </c>
      <c r="J1891" t="s">
        <v>12</v>
      </c>
      <c r="K1891" t="s">
        <v>33</v>
      </c>
      <c r="L1891" t="s">
        <v>34</v>
      </c>
      <c r="M1891">
        <v>199.89099999999999</v>
      </c>
      <c r="N1891">
        <v>26.393899999999999</v>
      </c>
      <c r="O1891" s="7">
        <v>202</v>
      </c>
      <c r="P1891" t="s">
        <v>18</v>
      </c>
      <c r="Q1891">
        <v>1</v>
      </c>
      <c r="R1891" t="s">
        <v>18</v>
      </c>
      <c r="S1891" s="7">
        <v>205</v>
      </c>
      <c r="T1891" s="7">
        <v>2</v>
      </c>
    </row>
    <row r="1892" spans="1:20" x14ac:dyDescent="0.25">
      <c r="A1892" s="6">
        <v>1891</v>
      </c>
      <c r="B1892" s="6" t="s">
        <v>6095</v>
      </c>
      <c r="C1892" s="6" t="s">
        <v>6096</v>
      </c>
      <c r="D1892" s="6" t="s">
        <v>6097</v>
      </c>
      <c r="E1892" s="6" t="str">
        <f t="shared" si="118"/>
        <v>Clostridium butyricum MIYAIRI 588</v>
      </c>
      <c r="F1892" s="6" t="str">
        <f t="shared" si="119"/>
        <v xml:space="preserve">Clostridium </v>
      </c>
      <c r="G1892" s="6" t="str">
        <f t="shared" si="120"/>
        <v xml:space="preserve">butyricum </v>
      </c>
      <c r="H1892" s="6" t="s">
        <v>6094</v>
      </c>
      <c r="I1892" t="str">
        <f t="shared" si="121"/>
        <v>butyricum MIYAIRI 58</v>
      </c>
      <c r="J1892" t="s">
        <v>12</v>
      </c>
      <c r="K1892" t="s">
        <v>33</v>
      </c>
      <c r="L1892" t="s">
        <v>34</v>
      </c>
      <c r="M1892">
        <v>8.06</v>
      </c>
      <c r="N1892">
        <v>27.431799999999999</v>
      </c>
      <c r="O1892" s="7">
        <v>9</v>
      </c>
      <c r="P1892" t="s">
        <v>18</v>
      </c>
      <c r="Q1892" t="s">
        <v>18</v>
      </c>
      <c r="R1892" t="s">
        <v>18</v>
      </c>
      <c r="S1892" s="7">
        <v>9</v>
      </c>
      <c r="T1892" s="7" t="s">
        <v>18</v>
      </c>
    </row>
    <row r="1893" spans="1:20" x14ac:dyDescent="0.25">
      <c r="A1893" s="6">
        <v>1892</v>
      </c>
      <c r="B1893" s="6" t="s">
        <v>6099</v>
      </c>
      <c r="C1893" s="6" t="s">
        <v>6100</v>
      </c>
      <c r="D1893" s="6" t="s">
        <v>6101</v>
      </c>
      <c r="E1893" s="6" t="str">
        <f t="shared" si="118"/>
        <v>Clostridium carboxidivorans P7</v>
      </c>
      <c r="F1893" s="6" t="str">
        <f t="shared" si="119"/>
        <v xml:space="preserve">Clostridium </v>
      </c>
      <c r="G1893" s="6" t="str">
        <f t="shared" si="120"/>
        <v xml:space="preserve">carboxidivorans </v>
      </c>
      <c r="H1893" s="6" t="s">
        <v>6098</v>
      </c>
      <c r="I1893" t="str">
        <f t="shared" si="121"/>
        <v>carboxidivorans P7</v>
      </c>
      <c r="J1893" t="s">
        <v>12</v>
      </c>
      <c r="K1893" t="s">
        <v>33</v>
      </c>
      <c r="L1893" t="s">
        <v>34</v>
      </c>
      <c r="M1893">
        <v>19.899000000000001</v>
      </c>
      <c r="N1893">
        <v>27.539100000000001</v>
      </c>
      <c r="O1893" s="7">
        <v>22</v>
      </c>
      <c r="P1893" t="s">
        <v>18</v>
      </c>
      <c r="Q1893" t="s">
        <v>18</v>
      </c>
      <c r="R1893" t="s">
        <v>18</v>
      </c>
      <c r="S1893" s="7">
        <v>22</v>
      </c>
      <c r="T1893" s="7" t="s">
        <v>18</v>
      </c>
    </row>
    <row r="1894" spans="1:20" x14ac:dyDescent="0.25">
      <c r="A1894" s="6">
        <v>1893</v>
      </c>
      <c r="B1894" s="6" t="s">
        <v>46</v>
      </c>
      <c r="C1894" s="6" t="s">
        <v>6102</v>
      </c>
      <c r="D1894" s="6" t="s">
        <v>6103</v>
      </c>
      <c r="E1894" s="6" t="str">
        <f t="shared" si="118"/>
        <v>Clostridium carboxidivorans P7</v>
      </c>
      <c r="F1894" s="6" t="str">
        <f t="shared" si="119"/>
        <v xml:space="preserve">Clostridium </v>
      </c>
      <c r="G1894" s="6" t="str">
        <f t="shared" si="120"/>
        <v xml:space="preserve">carboxidivorans </v>
      </c>
      <c r="H1894" s="6" t="s">
        <v>6098</v>
      </c>
      <c r="I1894" t="str">
        <f t="shared" si="121"/>
        <v>carboxidivorans P7</v>
      </c>
      <c r="J1894" t="s">
        <v>12</v>
      </c>
      <c r="K1894" t="s">
        <v>33</v>
      </c>
      <c r="L1894" t="s">
        <v>34</v>
      </c>
      <c r="M1894">
        <v>19.902000000000001</v>
      </c>
      <c r="N1894">
        <v>27.5349</v>
      </c>
      <c r="O1894" s="7">
        <v>22</v>
      </c>
      <c r="P1894" t="s">
        <v>18</v>
      </c>
      <c r="Q1894" t="s">
        <v>18</v>
      </c>
      <c r="R1894" t="s">
        <v>18</v>
      </c>
      <c r="S1894" s="7">
        <v>22</v>
      </c>
      <c r="T1894" s="7" t="s">
        <v>18</v>
      </c>
    </row>
    <row r="1895" spans="1:20" x14ac:dyDescent="0.25">
      <c r="A1895" s="6">
        <v>1894</v>
      </c>
      <c r="B1895" s="6" t="s">
        <v>6105</v>
      </c>
      <c r="C1895" s="6" t="s">
        <v>6106</v>
      </c>
      <c r="D1895" s="6" t="s">
        <v>6107</v>
      </c>
      <c r="E1895" s="6" t="str">
        <f t="shared" si="118"/>
        <v>Clostridium chauvoei JF4335</v>
      </c>
      <c r="F1895" s="6" t="str">
        <f t="shared" si="119"/>
        <v xml:space="preserve">Clostridium </v>
      </c>
      <c r="G1895" s="6" t="str">
        <f t="shared" si="120"/>
        <v xml:space="preserve">chauvoei </v>
      </c>
      <c r="H1895" s="6" t="s">
        <v>6104</v>
      </c>
      <c r="I1895" t="str">
        <f t="shared" si="121"/>
        <v>chauvoei JF4335</v>
      </c>
      <c r="J1895" t="s">
        <v>12</v>
      </c>
      <c r="K1895" t="s">
        <v>33</v>
      </c>
      <c r="L1895" t="s">
        <v>34</v>
      </c>
      <c r="M1895">
        <v>5.5659999999999998</v>
      </c>
      <c r="N1895">
        <v>25.278500000000001</v>
      </c>
      <c r="O1895" s="7">
        <v>2</v>
      </c>
      <c r="P1895">
        <v>1</v>
      </c>
      <c r="Q1895" t="s">
        <v>18</v>
      </c>
      <c r="R1895" t="s">
        <v>18</v>
      </c>
      <c r="S1895" s="7">
        <v>3</v>
      </c>
      <c r="T1895" s="7" t="s">
        <v>18</v>
      </c>
    </row>
    <row r="1896" spans="1:20" x14ac:dyDescent="0.25">
      <c r="A1896" s="6">
        <v>1895</v>
      </c>
      <c r="B1896" s="6" t="s">
        <v>6109</v>
      </c>
      <c r="C1896" s="6" t="s">
        <v>6110</v>
      </c>
      <c r="D1896" s="6" t="s">
        <v>6111</v>
      </c>
      <c r="E1896" s="6" t="str">
        <f t="shared" si="118"/>
        <v>Clostridium haemolyticum NCTC 9693</v>
      </c>
      <c r="F1896" s="6" t="str">
        <f t="shared" si="119"/>
        <v xml:space="preserve">Clostridium </v>
      </c>
      <c r="G1896" s="6" t="str">
        <f t="shared" si="120"/>
        <v xml:space="preserve">haemolyticum </v>
      </c>
      <c r="H1896" s="6" t="s">
        <v>6108</v>
      </c>
      <c r="I1896" t="str">
        <f t="shared" si="121"/>
        <v>haemolyticum NCTC 96</v>
      </c>
      <c r="J1896" t="s">
        <v>12</v>
      </c>
      <c r="K1896" t="s">
        <v>33</v>
      </c>
      <c r="L1896" t="s">
        <v>34</v>
      </c>
      <c r="M1896">
        <v>177.65299999999999</v>
      </c>
      <c r="N1896">
        <v>26.056999999999999</v>
      </c>
      <c r="O1896" s="7">
        <v>189</v>
      </c>
      <c r="P1896" t="s">
        <v>18</v>
      </c>
      <c r="Q1896">
        <v>1</v>
      </c>
      <c r="R1896" t="s">
        <v>18</v>
      </c>
      <c r="S1896" s="7">
        <v>195</v>
      </c>
      <c r="T1896" s="7">
        <v>5</v>
      </c>
    </row>
    <row r="1897" spans="1:20" x14ac:dyDescent="0.25">
      <c r="A1897" s="6">
        <v>1896</v>
      </c>
      <c r="B1897" s="6" t="s">
        <v>6113</v>
      </c>
      <c r="C1897" s="6" t="s">
        <v>6114</v>
      </c>
      <c r="D1897" s="6" t="s">
        <v>6115</v>
      </c>
      <c r="E1897" s="6" t="str">
        <f t="shared" si="118"/>
        <v>Clostridium kluyveri DSM 555</v>
      </c>
      <c r="F1897" s="6" t="str">
        <f t="shared" si="119"/>
        <v xml:space="preserve">Clostridium </v>
      </c>
      <c r="G1897" s="6" t="str">
        <f t="shared" si="120"/>
        <v xml:space="preserve">kluyveri </v>
      </c>
      <c r="H1897" s="6" t="s">
        <v>6112</v>
      </c>
      <c r="I1897" t="str">
        <f t="shared" si="121"/>
        <v>kluyveri DSM 555</v>
      </c>
      <c r="J1897" t="s">
        <v>12</v>
      </c>
      <c r="K1897" t="s">
        <v>33</v>
      </c>
      <c r="L1897" t="s">
        <v>34</v>
      </c>
      <c r="M1897">
        <v>59.182000000000002</v>
      </c>
      <c r="N1897">
        <v>33.371600000000001</v>
      </c>
      <c r="O1897" s="7">
        <v>69</v>
      </c>
      <c r="P1897" t="s">
        <v>18</v>
      </c>
      <c r="Q1897" t="s">
        <v>18</v>
      </c>
      <c r="R1897" t="s">
        <v>18</v>
      </c>
      <c r="S1897" s="7">
        <v>69</v>
      </c>
      <c r="T1897" s="7" t="s">
        <v>18</v>
      </c>
    </row>
    <row r="1898" spans="1:20" x14ac:dyDescent="0.25">
      <c r="A1898" s="6">
        <v>1897</v>
      </c>
      <c r="B1898" s="6" t="s">
        <v>6117</v>
      </c>
      <c r="C1898" s="6" t="s">
        <v>6118</v>
      </c>
      <c r="D1898" s="6" t="s">
        <v>6119</v>
      </c>
      <c r="E1898" s="6" t="str">
        <f t="shared" si="118"/>
        <v>Clostridium kluyveri NBRC 12016</v>
      </c>
      <c r="F1898" s="6" t="str">
        <f t="shared" si="119"/>
        <v xml:space="preserve">Clostridium </v>
      </c>
      <c r="G1898" s="6" t="str">
        <f t="shared" si="120"/>
        <v xml:space="preserve">kluyveri </v>
      </c>
      <c r="H1898" s="6" t="s">
        <v>6116</v>
      </c>
      <c r="I1898" t="str">
        <f t="shared" si="121"/>
        <v>kluyveri NBRC 12016</v>
      </c>
      <c r="J1898" t="s">
        <v>12</v>
      </c>
      <c r="K1898" t="s">
        <v>33</v>
      </c>
      <c r="L1898" t="s">
        <v>34</v>
      </c>
      <c r="M1898">
        <v>59.182000000000002</v>
      </c>
      <c r="N1898">
        <v>33.371600000000001</v>
      </c>
      <c r="O1898" s="7">
        <v>69</v>
      </c>
      <c r="P1898" t="s">
        <v>18</v>
      </c>
      <c r="Q1898" t="s">
        <v>18</v>
      </c>
      <c r="R1898" t="s">
        <v>18</v>
      </c>
      <c r="S1898" s="7">
        <v>69</v>
      </c>
      <c r="T1898" s="7" t="s">
        <v>18</v>
      </c>
    </row>
    <row r="1899" spans="1:20" x14ac:dyDescent="0.25">
      <c r="A1899" s="6">
        <v>1898</v>
      </c>
      <c r="B1899" s="6" t="s">
        <v>6121</v>
      </c>
      <c r="C1899" s="6" t="s">
        <v>6122</v>
      </c>
      <c r="D1899" s="6" t="s">
        <v>6123</v>
      </c>
      <c r="E1899" s="6" t="str">
        <f t="shared" si="118"/>
        <v>Clostridium novyi A str. 4540</v>
      </c>
      <c r="F1899" s="6" t="str">
        <f t="shared" si="119"/>
        <v xml:space="preserve">Clostridium </v>
      </c>
      <c r="G1899" s="6" t="str">
        <f t="shared" si="120"/>
        <v xml:space="preserve">novyi </v>
      </c>
      <c r="H1899" s="6" t="s">
        <v>6120</v>
      </c>
      <c r="I1899" t="str">
        <f t="shared" si="121"/>
        <v>novyi A str. 4540</v>
      </c>
      <c r="J1899" t="s">
        <v>12</v>
      </c>
      <c r="K1899" t="s">
        <v>33</v>
      </c>
      <c r="L1899" t="s">
        <v>34</v>
      </c>
      <c r="M1899">
        <v>61.040999999999997</v>
      </c>
      <c r="N1899">
        <v>27.389800000000001</v>
      </c>
      <c r="O1899" s="7">
        <v>71</v>
      </c>
      <c r="P1899" t="s">
        <v>18</v>
      </c>
      <c r="Q1899" t="s">
        <v>18</v>
      </c>
      <c r="R1899" t="s">
        <v>18</v>
      </c>
      <c r="S1899" s="7">
        <v>74</v>
      </c>
      <c r="T1899" s="7">
        <v>3</v>
      </c>
    </row>
    <row r="1900" spans="1:20" x14ac:dyDescent="0.25">
      <c r="A1900" s="6">
        <v>1899</v>
      </c>
      <c r="B1900" s="6" t="s">
        <v>6125</v>
      </c>
      <c r="C1900" s="6" t="s">
        <v>6126</v>
      </c>
      <c r="D1900" s="6" t="s">
        <v>6127</v>
      </c>
      <c r="E1900" s="6" t="str">
        <f t="shared" si="118"/>
        <v>Clostridium novyi A str. BKT29909</v>
      </c>
      <c r="F1900" s="6" t="str">
        <f t="shared" si="119"/>
        <v xml:space="preserve">Clostridium </v>
      </c>
      <c r="G1900" s="6" t="str">
        <f t="shared" si="120"/>
        <v xml:space="preserve">novyi </v>
      </c>
      <c r="H1900" s="6" t="s">
        <v>6124</v>
      </c>
      <c r="I1900" t="str">
        <f t="shared" si="121"/>
        <v>novyi A str. BKT2990</v>
      </c>
      <c r="J1900" t="s">
        <v>12</v>
      </c>
      <c r="K1900" t="s">
        <v>33</v>
      </c>
      <c r="L1900" t="s">
        <v>34</v>
      </c>
      <c r="M1900">
        <v>60.36</v>
      </c>
      <c r="N1900">
        <v>27.658999999999999</v>
      </c>
      <c r="O1900" s="7">
        <v>65</v>
      </c>
      <c r="P1900" t="s">
        <v>18</v>
      </c>
      <c r="Q1900" t="s">
        <v>18</v>
      </c>
      <c r="R1900" t="s">
        <v>18</v>
      </c>
      <c r="S1900" s="7">
        <v>69</v>
      </c>
      <c r="T1900" s="7">
        <v>4</v>
      </c>
    </row>
    <row r="1901" spans="1:20" x14ac:dyDescent="0.25">
      <c r="A1901" s="6">
        <v>1900</v>
      </c>
      <c r="B1901" s="6" t="s">
        <v>6129</v>
      </c>
      <c r="C1901" s="6" t="s">
        <v>6130</v>
      </c>
      <c r="D1901" s="6" t="s">
        <v>6131</v>
      </c>
      <c r="E1901" s="6" t="str">
        <f t="shared" si="118"/>
        <v>Clostridium novyi A str. GD211209</v>
      </c>
      <c r="F1901" s="6" t="str">
        <f t="shared" si="119"/>
        <v xml:space="preserve">Clostridium </v>
      </c>
      <c r="G1901" s="6" t="str">
        <f t="shared" si="120"/>
        <v xml:space="preserve">novyi </v>
      </c>
      <c r="H1901" s="6" t="s">
        <v>6128</v>
      </c>
      <c r="I1901" t="str">
        <f t="shared" si="121"/>
        <v>novyi A str. GD21120</v>
      </c>
      <c r="J1901" t="s">
        <v>12</v>
      </c>
      <c r="K1901" t="s">
        <v>33</v>
      </c>
      <c r="L1901" t="s">
        <v>34</v>
      </c>
      <c r="M1901">
        <v>52.765000000000001</v>
      </c>
      <c r="N1901">
        <v>27.546700000000001</v>
      </c>
      <c r="O1901" s="7">
        <v>59</v>
      </c>
      <c r="P1901" t="s">
        <v>18</v>
      </c>
      <c r="Q1901" t="s">
        <v>18</v>
      </c>
      <c r="R1901" t="s">
        <v>18</v>
      </c>
      <c r="S1901" s="7">
        <v>64</v>
      </c>
      <c r="T1901" s="7">
        <v>5</v>
      </c>
    </row>
    <row r="1902" spans="1:20" x14ac:dyDescent="0.25">
      <c r="A1902" s="6">
        <v>1901</v>
      </c>
      <c r="B1902" s="6" t="s">
        <v>6133</v>
      </c>
      <c r="C1902" s="6" t="s">
        <v>6134</v>
      </c>
      <c r="D1902" s="6" t="s">
        <v>6135</v>
      </c>
      <c r="E1902" s="6" t="str">
        <f t="shared" si="118"/>
        <v>Clostridium novyi A str. NCTC 538</v>
      </c>
      <c r="F1902" s="6" t="str">
        <f t="shared" si="119"/>
        <v xml:space="preserve">Clostridium </v>
      </c>
      <c r="G1902" s="6" t="str">
        <f t="shared" si="120"/>
        <v xml:space="preserve">novyi </v>
      </c>
      <c r="H1902" s="6" t="s">
        <v>6132</v>
      </c>
      <c r="I1902" t="str">
        <f t="shared" si="121"/>
        <v>novyi A str. NCTC 53</v>
      </c>
      <c r="J1902" t="s">
        <v>12</v>
      </c>
      <c r="K1902" t="s">
        <v>33</v>
      </c>
      <c r="L1902" t="s">
        <v>34</v>
      </c>
      <c r="M1902">
        <v>60.082000000000001</v>
      </c>
      <c r="N1902">
        <v>27.597300000000001</v>
      </c>
      <c r="O1902" s="7">
        <v>66</v>
      </c>
      <c r="P1902" t="s">
        <v>18</v>
      </c>
      <c r="Q1902" t="s">
        <v>18</v>
      </c>
      <c r="R1902" t="s">
        <v>18</v>
      </c>
      <c r="S1902" s="7">
        <v>72</v>
      </c>
      <c r="T1902" s="7">
        <v>6</v>
      </c>
    </row>
    <row r="1903" spans="1:20" x14ac:dyDescent="0.25">
      <c r="A1903" s="6">
        <v>1902</v>
      </c>
      <c r="B1903" s="6" t="s">
        <v>6137</v>
      </c>
      <c r="C1903" s="6" t="s">
        <v>6138</v>
      </c>
      <c r="D1903" s="6" t="s">
        <v>6139</v>
      </c>
      <c r="E1903" s="6" t="str">
        <f t="shared" si="118"/>
        <v>Clostridium novyi B str. ATCC 27606</v>
      </c>
      <c r="F1903" s="6" t="str">
        <f t="shared" si="119"/>
        <v xml:space="preserve">Clostridium </v>
      </c>
      <c r="G1903" s="6" t="str">
        <f t="shared" si="120"/>
        <v xml:space="preserve">novyi </v>
      </c>
      <c r="H1903" s="6" t="s">
        <v>6136</v>
      </c>
      <c r="I1903" t="str">
        <f t="shared" si="121"/>
        <v>novyi B str. ATCC 27</v>
      </c>
      <c r="J1903" t="s">
        <v>12</v>
      </c>
      <c r="K1903" t="s">
        <v>33</v>
      </c>
      <c r="L1903" t="s">
        <v>34</v>
      </c>
      <c r="M1903">
        <v>58.216000000000001</v>
      </c>
      <c r="N1903">
        <v>27.088799999999999</v>
      </c>
      <c r="O1903" s="7">
        <v>66</v>
      </c>
      <c r="P1903" t="s">
        <v>18</v>
      </c>
      <c r="Q1903" t="s">
        <v>18</v>
      </c>
      <c r="R1903" t="s">
        <v>18</v>
      </c>
      <c r="S1903" s="7">
        <v>68</v>
      </c>
      <c r="T1903" s="7">
        <v>2</v>
      </c>
    </row>
    <row r="1904" spans="1:20" x14ac:dyDescent="0.25">
      <c r="A1904" s="6">
        <v>1903</v>
      </c>
      <c r="B1904" s="6" t="s">
        <v>6140</v>
      </c>
      <c r="C1904" s="6" t="s">
        <v>6141</v>
      </c>
      <c r="D1904" s="6" t="s">
        <v>6142</v>
      </c>
      <c r="E1904" s="6" t="str">
        <f t="shared" si="118"/>
        <v>Clostridium novyi B str. ATCC 27606</v>
      </c>
      <c r="F1904" s="6" t="str">
        <f t="shared" si="119"/>
        <v xml:space="preserve">Clostridium </v>
      </c>
      <c r="G1904" s="6" t="str">
        <f t="shared" si="120"/>
        <v xml:space="preserve">novyi </v>
      </c>
      <c r="H1904" s="6" t="s">
        <v>6136</v>
      </c>
      <c r="I1904" t="str">
        <f t="shared" si="121"/>
        <v>novyi B str. ATCC 27</v>
      </c>
      <c r="J1904" t="s">
        <v>12</v>
      </c>
      <c r="K1904" t="s">
        <v>33</v>
      </c>
      <c r="L1904" t="s">
        <v>34</v>
      </c>
      <c r="M1904">
        <v>29.908999999999999</v>
      </c>
      <c r="N1904">
        <v>25.911899999999999</v>
      </c>
      <c r="O1904" s="7">
        <v>32</v>
      </c>
      <c r="P1904" t="s">
        <v>18</v>
      </c>
      <c r="Q1904" t="s">
        <v>18</v>
      </c>
      <c r="R1904" t="s">
        <v>18</v>
      </c>
      <c r="S1904" s="7">
        <v>33</v>
      </c>
      <c r="T1904" s="7">
        <v>1</v>
      </c>
    </row>
    <row r="1905" spans="1:20" x14ac:dyDescent="0.25">
      <c r="A1905" s="6">
        <v>1904</v>
      </c>
      <c r="B1905" s="6" t="s">
        <v>6144</v>
      </c>
      <c r="C1905" s="6" t="s">
        <v>6145</v>
      </c>
      <c r="D1905" s="6" t="s">
        <v>6146</v>
      </c>
      <c r="E1905" s="6" t="str">
        <f t="shared" si="118"/>
        <v>Clostridium novyi B str. NCTC 9691</v>
      </c>
      <c r="F1905" s="6" t="str">
        <f t="shared" si="119"/>
        <v xml:space="preserve">Clostridium </v>
      </c>
      <c r="G1905" s="6" t="str">
        <f t="shared" si="120"/>
        <v xml:space="preserve">novyi </v>
      </c>
      <c r="H1905" s="6" t="s">
        <v>6143</v>
      </c>
      <c r="I1905" t="str">
        <f t="shared" si="121"/>
        <v>novyi B str. NCTC 96</v>
      </c>
      <c r="J1905" t="s">
        <v>12</v>
      </c>
      <c r="K1905" t="s">
        <v>33</v>
      </c>
      <c r="L1905" t="s">
        <v>34</v>
      </c>
      <c r="M1905">
        <v>60.31</v>
      </c>
      <c r="N1905">
        <v>26.9209</v>
      </c>
      <c r="O1905" s="7">
        <v>69</v>
      </c>
      <c r="P1905" t="s">
        <v>18</v>
      </c>
      <c r="Q1905" t="s">
        <v>18</v>
      </c>
      <c r="R1905" t="s">
        <v>18</v>
      </c>
      <c r="S1905" s="7">
        <v>72</v>
      </c>
      <c r="T1905" s="7">
        <v>3</v>
      </c>
    </row>
    <row r="1906" spans="1:20" x14ac:dyDescent="0.25">
      <c r="A1906" s="6">
        <v>1905</v>
      </c>
      <c r="B1906" s="6" t="s">
        <v>6147</v>
      </c>
      <c r="C1906" s="6" t="s">
        <v>6148</v>
      </c>
      <c r="D1906" s="6" t="s">
        <v>6149</v>
      </c>
      <c r="E1906" s="6" t="str">
        <f t="shared" si="118"/>
        <v>Clostridium novyi B str. NCTC 9691</v>
      </c>
      <c r="F1906" s="6" t="str">
        <f t="shared" si="119"/>
        <v xml:space="preserve">Clostridium </v>
      </c>
      <c r="G1906" s="6" t="str">
        <f t="shared" si="120"/>
        <v xml:space="preserve">novyi </v>
      </c>
      <c r="H1906" s="6" t="s">
        <v>6143</v>
      </c>
      <c r="I1906" t="str">
        <f t="shared" si="121"/>
        <v>novyi B str. NCTC 96</v>
      </c>
      <c r="J1906" t="s">
        <v>12</v>
      </c>
      <c r="K1906" t="s">
        <v>33</v>
      </c>
      <c r="L1906" t="s">
        <v>34</v>
      </c>
      <c r="M1906">
        <v>29.736999999999998</v>
      </c>
      <c r="N1906">
        <v>25.8735</v>
      </c>
      <c r="O1906" s="7">
        <v>32</v>
      </c>
      <c r="P1906" t="s">
        <v>18</v>
      </c>
      <c r="Q1906" t="s">
        <v>18</v>
      </c>
      <c r="R1906" t="s">
        <v>18</v>
      </c>
      <c r="S1906" s="7">
        <v>33</v>
      </c>
      <c r="T1906" s="7">
        <v>1</v>
      </c>
    </row>
    <row r="1907" spans="1:20" x14ac:dyDescent="0.25">
      <c r="A1907" s="6">
        <v>1906</v>
      </c>
      <c r="B1907" s="6" t="s">
        <v>6150</v>
      </c>
      <c r="C1907" s="6" t="s">
        <v>6151</v>
      </c>
      <c r="D1907" s="6" t="s">
        <v>6152</v>
      </c>
      <c r="E1907" s="6" t="str">
        <f t="shared" si="118"/>
        <v>Clostridium novyi B str. NCTC 9691</v>
      </c>
      <c r="F1907" s="6" t="str">
        <f t="shared" si="119"/>
        <v xml:space="preserve">Clostridium </v>
      </c>
      <c r="G1907" s="6" t="str">
        <f t="shared" si="120"/>
        <v xml:space="preserve">novyi </v>
      </c>
      <c r="H1907" s="6" t="s">
        <v>6143</v>
      </c>
      <c r="I1907" t="str">
        <f t="shared" si="121"/>
        <v>novyi B str. NCTC 96</v>
      </c>
      <c r="J1907" t="s">
        <v>12</v>
      </c>
      <c r="K1907" t="s">
        <v>33</v>
      </c>
      <c r="L1907" t="s">
        <v>34</v>
      </c>
      <c r="M1907">
        <v>50.768000000000001</v>
      </c>
      <c r="N1907">
        <v>28.055099999999999</v>
      </c>
      <c r="O1907" s="7">
        <v>63</v>
      </c>
      <c r="P1907" t="s">
        <v>18</v>
      </c>
      <c r="Q1907" t="s">
        <v>18</v>
      </c>
      <c r="R1907" t="s">
        <v>18</v>
      </c>
      <c r="S1907" s="7">
        <v>65</v>
      </c>
      <c r="T1907" s="7">
        <v>2</v>
      </c>
    </row>
    <row r="1908" spans="1:20" x14ac:dyDescent="0.25">
      <c r="A1908" s="6">
        <v>1907</v>
      </c>
      <c r="B1908" s="6" t="s">
        <v>6154</v>
      </c>
      <c r="C1908" s="6" t="s">
        <v>6155</v>
      </c>
      <c r="D1908" s="6" t="s">
        <v>6156</v>
      </c>
      <c r="E1908" s="6" t="str">
        <f t="shared" si="118"/>
        <v>Clostridium pasteurianum BC1</v>
      </c>
      <c r="F1908" s="6" t="str">
        <f t="shared" si="119"/>
        <v xml:space="preserve">Clostridium </v>
      </c>
      <c r="G1908" s="6" t="str">
        <f t="shared" si="120"/>
        <v xml:space="preserve">pasteurianum </v>
      </c>
      <c r="H1908" s="6" t="s">
        <v>6153</v>
      </c>
      <c r="I1908" t="str">
        <f t="shared" si="121"/>
        <v>pasteurianum BC1</v>
      </c>
      <c r="J1908" t="s">
        <v>12</v>
      </c>
      <c r="K1908" t="s">
        <v>33</v>
      </c>
      <c r="L1908" t="s">
        <v>34</v>
      </c>
      <c r="M1908">
        <v>53.393000000000001</v>
      </c>
      <c r="N1908">
        <v>28.940100000000001</v>
      </c>
      <c r="O1908" s="7">
        <v>43</v>
      </c>
      <c r="P1908" t="s">
        <v>18</v>
      </c>
      <c r="Q1908" t="s">
        <v>18</v>
      </c>
      <c r="R1908">
        <v>2</v>
      </c>
      <c r="S1908" s="7">
        <v>51</v>
      </c>
      <c r="T1908" s="7">
        <v>6</v>
      </c>
    </row>
    <row r="1909" spans="1:20" x14ac:dyDescent="0.25">
      <c r="A1909" s="6">
        <v>1908</v>
      </c>
      <c r="B1909" s="6" t="s">
        <v>6158</v>
      </c>
      <c r="C1909" s="6" t="s">
        <v>6159</v>
      </c>
      <c r="D1909" s="6" t="s">
        <v>6160</v>
      </c>
      <c r="E1909" s="6" t="str">
        <f t="shared" si="118"/>
        <v>Clostridium perfringens NCTC8533</v>
      </c>
      <c r="F1909" s="6" t="str">
        <f t="shared" si="119"/>
        <v xml:space="preserve">Clostridium </v>
      </c>
      <c r="G1909" s="6" t="str">
        <f t="shared" si="120"/>
        <v xml:space="preserve">perfringens </v>
      </c>
      <c r="H1909" s="6" t="s">
        <v>6157</v>
      </c>
      <c r="I1909" t="str">
        <f t="shared" si="121"/>
        <v>perfringens NCTC8533</v>
      </c>
      <c r="J1909" t="s">
        <v>12</v>
      </c>
      <c r="K1909" t="s">
        <v>33</v>
      </c>
      <c r="L1909" t="s">
        <v>34</v>
      </c>
      <c r="M1909">
        <v>11.891</v>
      </c>
      <c r="N1909">
        <v>25.145099999999999</v>
      </c>
      <c r="O1909" s="7">
        <v>16</v>
      </c>
      <c r="P1909" t="s">
        <v>18</v>
      </c>
      <c r="Q1909" t="s">
        <v>18</v>
      </c>
      <c r="R1909" t="s">
        <v>18</v>
      </c>
      <c r="S1909" s="7">
        <v>16</v>
      </c>
      <c r="T1909" s="7" t="s">
        <v>18</v>
      </c>
    </row>
    <row r="1910" spans="1:20" x14ac:dyDescent="0.25">
      <c r="A1910" s="6">
        <v>1909</v>
      </c>
      <c r="B1910" s="6" t="s">
        <v>6162</v>
      </c>
      <c r="C1910" s="6" t="s">
        <v>6163</v>
      </c>
      <c r="D1910" s="6" t="s">
        <v>6164</v>
      </c>
      <c r="E1910" s="6" t="str">
        <f t="shared" si="118"/>
        <v>Clostridium perfringens F5603</v>
      </c>
      <c r="F1910" s="6" t="str">
        <f t="shared" si="119"/>
        <v xml:space="preserve">Clostridium </v>
      </c>
      <c r="G1910" s="6" t="str">
        <f t="shared" si="120"/>
        <v xml:space="preserve">perfringens </v>
      </c>
      <c r="H1910" s="6" t="s">
        <v>6161</v>
      </c>
      <c r="I1910" t="str">
        <f t="shared" si="121"/>
        <v>perfringens F5603</v>
      </c>
      <c r="J1910" t="s">
        <v>12</v>
      </c>
      <c r="K1910" t="s">
        <v>33</v>
      </c>
      <c r="L1910" t="s">
        <v>34</v>
      </c>
      <c r="M1910">
        <v>75.268000000000001</v>
      </c>
      <c r="N1910">
        <v>25.5274</v>
      </c>
      <c r="O1910" s="7">
        <v>73</v>
      </c>
      <c r="P1910" t="s">
        <v>18</v>
      </c>
      <c r="Q1910" t="s">
        <v>18</v>
      </c>
      <c r="R1910" t="s">
        <v>18</v>
      </c>
      <c r="S1910" s="7">
        <v>73</v>
      </c>
      <c r="T1910" s="7" t="s">
        <v>18</v>
      </c>
    </row>
    <row r="1911" spans="1:20" x14ac:dyDescent="0.25">
      <c r="A1911" s="6">
        <v>1910</v>
      </c>
      <c r="B1911" s="6" t="s">
        <v>6166</v>
      </c>
      <c r="C1911" s="6" t="s">
        <v>6167</v>
      </c>
      <c r="D1911" s="6" t="s">
        <v>6168</v>
      </c>
      <c r="E1911" s="6" t="str">
        <f t="shared" si="118"/>
        <v>Clostridium perfringens EHE-NE18</v>
      </c>
      <c r="F1911" s="6" t="str">
        <f t="shared" si="119"/>
        <v xml:space="preserve">Clostridium </v>
      </c>
      <c r="G1911" s="6" t="str">
        <f t="shared" si="120"/>
        <v xml:space="preserve">perfringens </v>
      </c>
      <c r="H1911" s="6" t="s">
        <v>6165</v>
      </c>
      <c r="I1911" t="str">
        <f t="shared" si="121"/>
        <v>perfringens EHE-NE18</v>
      </c>
      <c r="J1911" t="s">
        <v>12</v>
      </c>
      <c r="K1911" t="s">
        <v>33</v>
      </c>
      <c r="L1911" t="s">
        <v>34</v>
      </c>
      <c r="M1911">
        <v>82.146000000000001</v>
      </c>
      <c r="N1911">
        <v>25.715199999999999</v>
      </c>
      <c r="O1911" s="7">
        <v>78</v>
      </c>
      <c r="P1911" t="s">
        <v>18</v>
      </c>
      <c r="Q1911" t="s">
        <v>18</v>
      </c>
      <c r="R1911" t="s">
        <v>18</v>
      </c>
      <c r="S1911" s="7">
        <v>83</v>
      </c>
      <c r="T1911" s="7">
        <v>5</v>
      </c>
    </row>
    <row r="1912" spans="1:20" x14ac:dyDescent="0.25">
      <c r="A1912" s="6">
        <v>1911</v>
      </c>
      <c r="B1912" s="6" t="s">
        <v>6169</v>
      </c>
      <c r="C1912" s="6" t="s">
        <v>6170</v>
      </c>
      <c r="D1912" s="6" t="s">
        <v>6171</v>
      </c>
      <c r="E1912" s="6" t="str">
        <f t="shared" si="118"/>
        <v>Clostridium perfringens EHE-NE18</v>
      </c>
      <c r="F1912" s="6" t="str">
        <f t="shared" si="119"/>
        <v xml:space="preserve">Clostridium </v>
      </c>
      <c r="G1912" s="6" t="str">
        <f t="shared" si="120"/>
        <v xml:space="preserve">perfringens </v>
      </c>
      <c r="H1912" s="6" t="s">
        <v>6165</v>
      </c>
      <c r="I1912" t="str">
        <f t="shared" si="121"/>
        <v>perfringens EHE-NE18</v>
      </c>
      <c r="J1912" t="s">
        <v>12</v>
      </c>
      <c r="K1912" t="s">
        <v>33</v>
      </c>
      <c r="L1912" t="s">
        <v>34</v>
      </c>
      <c r="M1912">
        <v>70.191999999999993</v>
      </c>
      <c r="N1912">
        <v>25.445900000000002</v>
      </c>
      <c r="O1912" s="7">
        <v>83</v>
      </c>
      <c r="P1912" t="s">
        <v>18</v>
      </c>
      <c r="Q1912" t="s">
        <v>18</v>
      </c>
      <c r="R1912" t="s">
        <v>18</v>
      </c>
      <c r="S1912" s="7">
        <v>83</v>
      </c>
      <c r="T1912" s="7" t="s">
        <v>18</v>
      </c>
    </row>
    <row r="1913" spans="1:20" x14ac:dyDescent="0.25">
      <c r="A1913" s="6">
        <v>1912</v>
      </c>
      <c r="B1913" s="6" t="s">
        <v>6173</v>
      </c>
      <c r="C1913" s="6" t="s">
        <v>6174</v>
      </c>
      <c r="D1913" s="6" t="s">
        <v>6175</v>
      </c>
      <c r="E1913" s="6" t="str">
        <f t="shared" si="118"/>
        <v>Clostridium perfringens CW92</v>
      </c>
      <c r="F1913" s="6" t="str">
        <f t="shared" si="119"/>
        <v xml:space="preserve">Clostridium </v>
      </c>
      <c r="G1913" s="6" t="str">
        <f t="shared" si="120"/>
        <v xml:space="preserve">perfringens </v>
      </c>
      <c r="H1913" s="6" t="s">
        <v>6172</v>
      </c>
      <c r="I1913" t="str">
        <f t="shared" si="121"/>
        <v>perfringens CW92</v>
      </c>
      <c r="J1913" t="s">
        <v>12</v>
      </c>
      <c r="K1913" t="s">
        <v>33</v>
      </c>
      <c r="L1913" t="s">
        <v>34</v>
      </c>
      <c r="M1913">
        <v>47.262999999999998</v>
      </c>
      <c r="N1913">
        <v>27.590299999999999</v>
      </c>
      <c r="O1913" s="7">
        <v>51</v>
      </c>
      <c r="P1913" t="s">
        <v>18</v>
      </c>
      <c r="Q1913" t="s">
        <v>18</v>
      </c>
      <c r="R1913" t="s">
        <v>18</v>
      </c>
      <c r="S1913" s="7">
        <v>51</v>
      </c>
      <c r="T1913" s="7" t="s">
        <v>18</v>
      </c>
    </row>
    <row r="1914" spans="1:20" x14ac:dyDescent="0.25">
      <c r="A1914" s="6">
        <v>1913</v>
      </c>
      <c r="B1914" s="6" t="s">
        <v>6177</v>
      </c>
      <c r="C1914" s="6" t="s">
        <v>6178</v>
      </c>
      <c r="D1914" s="6" t="s">
        <v>6179</v>
      </c>
      <c r="E1914" s="6" t="str">
        <f t="shared" si="118"/>
        <v>Clostridium perfringens TS1</v>
      </c>
      <c r="F1914" s="6" t="str">
        <f t="shared" si="119"/>
        <v xml:space="preserve">Clostridium </v>
      </c>
      <c r="G1914" s="6" t="str">
        <f t="shared" si="120"/>
        <v xml:space="preserve">perfringens </v>
      </c>
      <c r="H1914" s="6" t="s">
        <v>6176</v>
      </c>
      <c r="I1914" t="str">
        <f t="shared" si="121"/>
        <v>perfringens TS1</v>
      </c>
      <c r="J1914" t="s">
        <v>12</v>
      </c>
      <c r="K1914" t="s">
        <v>33</v>
      </c>
      <c r="L1914" t="s">
        <v>34</v>
      </c>
      <c r="M1914">
        <v>54.478000000000002</v>
      </c>
      <c r="N1914">
        <v>25.028500000000001</v>
      </c>
      <c r="O1914" s="7">
        <v>55</v>
      </c>
      <c r="P1914" t="s">
        <v>18</v>
      </c>
      <c r="Q1914" t="s">
        <v>18</v>
      </c>
      <c r="R1914" t="s">
        <v>18</v>
      </c>
      <c r="S1914" s="7">
        <v>55</v>
      </c>
      <c r="T1914" s="7" t="s">
        <v>18</v>
      </c>
    </row>
    <row r="1915" spans="1:20" x14ac:dyDescent="0.25">
      <c r="A1915" s="6">
        <v>1914</v>
      </c>
      <c r="B1915" s="6" t="s">
        <v>6181</v>
      </c>
      <c r="C1915" s="6" t="s">
        <v>6182</v>
      </c>
      <c r="D1915" s="6" t="s">
        <v>6183</v>
      </c>
      <c r="E1915" s="6" t="str">
        <f t="shared" si="118"/>
        <v>Clostridium perfringens</v>
      </c>
      <c r="F1915" s="6" t="str">
        <f t="shared" si="119"/>
        <v xml:space="preserve">Clostridium </v>
      </c>
      <c r="G1915" s="6" t="str">
        <f t="shared" si="120"/>
        <v>perfringens</v>
      </c>
      <c r="H1915" s="6" t="s">
        <v>6180</v>
      </c>
      <c r="I1915" t="str">
        <f t="shared" si="121"/>
        <v>perfringens</v>
      </c>
      <c r="J1915" t="s">
        <v>12</v>
      </c>
      <c r="K1915" t="s">
        <v>33</v>
      </c>
      <c r="L1915" t="s">
        <v>34</v>
      </c>
      <c r="M1915">
        <v>10.206</v>
      </c>
      <c r="N1915">
        <v>24.985299999999999</v>
      </c>
      <c r="O1915" s="7">
        <v>10</v>
      </c>
      <c r="P1915" t="s">
        <v>18</v>
      </c>
      <c r="Q1915" t="s">
        <v>18</v>
      </c>
      <c r="R1915" t="s">
        <v>18</v>
      </c>
      <c r="S1915" s="7">
        <v>10</v>
      </c>
      <c r="T1915" s="7" t="s">
        <v>18</v>
      </c>
    </row>
    <row r="1916" spans="1:20" x14ac:dyDescent="0.25">
      <c r="A1916" s="6">
        <v>1915</v>
      </c>
      <c r="B1916" s="6" t="s">
        <v>6184</v>
      </c>
      <c r="C1916" s="6" t="s">
        <v>6185</v>
      </c>
      <c r="D1916" s="6" t="s">
        <v>6186</v>
      </c>
      <c r="E1916" s="6" t="str">
        <f t="shared" si="118"/>
        <v>Clostridium perfringens F5603</v>
      </c>
      <c r="F1916" s="6" t="str">
        <f t="shared" si="119"/>
        <v xml:space="preserve">Clostridium </v>
      </c>
      <c r="G1916" s="6" t="str">
        <f t="shared" si="120"/>
        <v xml:space="preserve">perfringens </v>
      </c>
      <c r="H1916" s="6" t="s">
        <v>6161</v>
      </c>
      <c r="I1916" t="str">
        <f t="shared" si="121"/>
        <v>perfringens F5603</v>
      </c>
      <c r="J1916" t="s">
        <v>12</v>
      </c>
      <c r="K1916" t="s">
        <v>33</v>
      </c>
      <c r="L1916" t="s">
        <v>34</v>
      </c>
      <c r="M1916">
        <v>36.695</v>
      </c>
      <c r="N1916">
        <v>25.420400000000001</v>
      </c>
      <c r="O1916" s="7">
        <v>36</v>
      </c>
      <c r="P1916" t="s">
        <v>18</v>
      </c>
      <c r="Q1916" t="s">
        <v>18</v>
      </c>
      <c r="R1916" t="s">
        <v>18</v>
      </c>
      <c r="S1916" s="7">
        <v>36</v>
      </c>
      <c r="T1916" s="7" t="s">
        <v>18</v>
      </c>
    </row>
    <row r="1917" spans="1:20" x14ac:dyDescent="0.25">
      <c r="A1917" s="6">
        <v>1916</v>
      </c>
      <c r="B1917" s="6" t="s">
        <v>6188</v>
      </c>
      <c r="C1917" s="6" t="s">
        <v>6189</v>
      </c>
      <c r="D1917" s="6" t="s">
        <v>6190</v>
      </c>
      <c r="E1917" s="6" t="str">
        <f t="shared" si="118"/>
        <v>Clostridium perfringens OS1</v>
      </c>
      <c r="F1917" s="6" t="str">
        <f t="shared" si="119"/>
        <v xml:space="preserve">Clostridium </v>
      </c>
      <c r="G1917" s="6" t="str">
        <f t="shared" si="120"/>
        <v xml:space="preserve">perfringens </v>
      </c>
      <c r="H1917" s="6" t="s">
        <v>6187</v>
      </c>
      <c r="I1917" t="str">
        <f t="shared" si="121"/>
        <v>perfringens OS1</v>
      </c>
      <c r="J1917" t="s">
        <v>12</v>
      </c>
      <c r="K1917" t="s">
        <v>33</v>
      </c>
      <c r="L1917" t="s">
        <v>34</v>
      </c>
      <c r="M1917">
        <v>54.534999999999997</v>
      </c>
      <c r="N1917">
        <v>25.062799999999999</v>
      </c>
      <c r="O1917" s="7">
        <v>55</v>
      </c>
      <c r="P1917" t="s">
        <v>18</v>
      </c>
      <c r="Q1917" t="s">
        <v>18</v>
      </c>
      <c r="R1917" t="s">
        <v>18</v>
      </c>
      <c r="S1917" s="7">
        <v>55</v>
      </c>
      <c r="T1917" s="7" t="s">
        <v>18</v>
      </c>
    </row>
    <row r="1918" spans="1:20" x14ac:dyDescent="0.25">
      <c r="A1918" s="6">
        <v>1917</v>
      </c>
      <c r="B1918" s="6" t="s">
        <v>6192</v>
      </c>
      <c r="C1918" s="6" t="s">
        <v>6193</v>
      </c>
      <c r="D1918" s="6" t="s">
        <v>6194</v>
      </c>
      <c r="E1918" s="6" t="str">
        <f t="shared" si="118"/>
        <v>Clostridium perfringens PB-1</v>
      </c>
      <c r="F1918" s="6" t="str">
        <f t="shared" si="119"/>
        <v xml:space="preserve">Clostridium </v>
      </c>
      <c r="G1918" s="6" t="str">
        <f t="shared" si="120"/>
        <v xml:space="preserve">perfringens </v>
      </c>
      <c r="H1918" s="6" t="s">
        <v>6191</v>
      </c>
      <c r="I1918" t="str">
        <f t="shared" si="121"/>
        <v>perfringens PB-1</v>
      </c>
      <c r="J1918" t="s">
        <v>12</v>
      </c>
      <c r="K1918" t="s">
        <v>33</v>
      </c>
      <c r="L1918" t="s">
        <v>34</v>
      </c>
      <c r="M1918">
        <v>67.478999999999999</v>
      </c>
      <c r="N1918">
        <v>25.960699999999999</v>
      </c>
      <c r="O1918" s="7">
        <v>71</v>
      </c>
      <c r="P1918" t="s">
        <v>18</v>
      </c>
      <c r="Q1918" t="s">
        <v>18</v>
      </c>
      <c r="R1918" t="s">
        <v>18</v>
      </c>
      <c r="S1918" s="7">
        <v>71</v>
      </c>
      <c r="T1918" s="7" t="s">
        <v>18</v>
      </c>
    </row>
    <row r="1919" spans="1:20" x14ac:dyDescent="0.25">
      <c r="A1919" s="6">
        <v>1918</v>
      </c>
      <c r="B1919" s="6" t="s">
        <v>6195</v>
      </c>
      <c r="C1919" s="6" t="s">
        <v>6196</v>
      </c>
      <c r="D1919" s="6" t="s">
        <v>6197</v>
      </c>
      <c r="E1919" s="6" t="str">
        <f t="shared" si="118"/>
        <v>Clostridium perfringens EHE-NE18</v>
      </c>
      <c r="F1919" s="6" t="str">
        <f t="shared" si="119"/>
        <v xml:space="preserve">Clostridium </v>
      </c>
      <c r="G1919" s="6" t="str">
        <f t="shared" si="120"/>
        <v xml:space="preserve">perfringens </v>
      </c>
      <c r="H1919" s="6" t="s">
        <v>6165</v>
      </c>
      <c r="I1919" t="str">
        <f t="shared" si="121"/>
        <v>perfringens EHE-NE18</v>
      </c>
      <c r="J1919" t="s">
        <v>12</v>
      </c>
      <c r="K1919" t="s">
        <v>33</v>
      </c>
      <c r="L1919" t="s">
        <v>34</v>
      </c>
      <c r="M1919">
        <v>3.1829999999999998</v>
      </c>
      <c r="N1919">
        <v>23.437000000000001</v>
      </c>
      <c r="O1919" s="7">
        <v>5</v>
      </c>
      <c r="P1919" t="s">
        <v>18</v>
      </c>
      <c r="Q1919" t="s">
        <v>18</v>
      </c>
      <c r="R1919" t="s">
        <v>18</v>
      </c>
      <c r="S1919" s="7">
        <v>5</v>
      </c>
      <c r="T1919" s="7" t="s">
        <v>18</v>
      </c>
    </row>
    <row r="1920" spans="1:20" x14ac:dyDescent="0.25">
      <c r="A1920" s="6">
        <v>1919</v>
      </c>
      <c r="B1920" s="6" t="s">
        <v>6199</v>
      </c>
      <c r="C1920" s="6" t="s">
        <v>6200</v>
      </c>
      <c r="D1920" s="6" t="s">
        <v>6201</v>
      </c>
      <c r="E1920" s="6" t="str">
        <f t="shared" si="118"/>
        <v>Clostridium perfringens F4969</v>
      </c>
      <c r="F1920" s="6" t="str">
        <f t="shared" si="119"/>
        <v xml:space="preserve">Clostridium </v>
      </c>
      <c r="G1920" s="6" t="str">
        <f t="shared" si="120"/>
        <v xml:space="preserve">perfringens </v>
      </c>
      <c r="H1920" s="6" t="s">
        <v>6198</v>
      </c>
      <c r="I1920" t="str">
        <f t="shared" si="121"/>
        <v>perfringens F4969</v>
      </c>
      <c r="J1920" t="s">
        <v>12</v>
      </c>
      <c r="K1920" t="s">
        <v>33</v>
      </c>
      <c r="L1920" t="s">
        <v>34</v>
      </c>
      <c r="M1920">
        <v>70.48</v>
      </c>
      <c r="N1920">
        <v>26.567799999999998</v>
      </c>
      <c r="O1920" s="7">
        <v>60</v>
      </c>
      <c r="P1920" t="s">
        <v>18</v>
      </c>
      <c r="Q1920" t="s">
        <v>18</v>
      </c>
      <c r="R1920" t="s">
        <v>18</v>
      </c>
      <c r="S1920" s="7">
        <v>62</v>
      </c>
      <c r="T1920" s="7">
        <v>2</v>
      </c>
    </row>
    <row r="1921" spans="1:20" x14ac:dyDescent="0.25">
      <c r="A1921" s="6">
        <v>1920</v>
      </c>
      <c r="B1921" s="6" t="s">
        <v>6203</v>
      </c>
      <c r="C1921" s="6" t="s">
        <v>6204</v>
      </c>
      <c r="D1921" s="6" t="s">
        <v>6205</v>
      </c>
      <c r="E1921" s="6" t="str">
        <f t="shared" si="118"/>
        <v>Clostridium perfringens NCTC 8533B4D</v>
      </c>
      <c r="F1921" s="6" t="str">
        <f t="shared" si="119"/>
        <v xml:space="preserve">Clostridium </v>
      </c>
      <c r="G1921" s="6" t="str">
        <f t="shared" si="120"/>
        <v xml:space="preserve">perfringens </v>
      </c>
      <c r="H1921" s="6" t="s">
        <v>6202</v>
      </c>
      <c r="I1921" t="str">
        <f t="shared" si="121"/>
        <v>perfringens NCTC 853</v>
      </c>
      <c r="J1921" t="s">
        <v>12</v>
      </c>
      <c r="K1921" t="s">
        <v>33</v>
      </c>
      <c r="L1921" t="s">
        <v>34</v>
      </c>
      <c r="M1921">
        <v>64.753</v>
      </c>
      <c r="N1921">
        <v>25.892199999999999</v>
      </c>
      <c r="O1921" s="7">
        <v>63</v>
      </c>
      <c r="P1921" t="s">
        <v>18</v>
      </c>
      <c r="Q1921" t="s">
        <v>18</v>
      </c>
      <c r="R1921" t="s">
        <v>18</v>
      </c>
      <c r="S1921" s="7">
        <v>63</v>
      </c>
      <c r="T1921" s="7" t="s">
        <v>18</v>
      </c>
    </row>
    <row r="1922" spans="1:20" x14ac:dyDescent="0.25">
      <c r="A1922" s="6">
        <v>1921</v>
      </c>
      <c r="B1922" s="6" t="s">
        <v>6207</v>
      </c>
      <c r="C1922" s="6" t="s">
        <v>6208</v>
      </c>
      <c r="D1922" s="6" t="s">
        <v>6209</v>
      </c>
      <c r="E1922" s="6" t="str">
        <f t="shared" si="118"/>
        <v>Clostridium perfringens CP1</v>
      </c>
      <c r="F1922" s="6" t="str">
        <f t="shared" si="119"/>
        <v xml:space="preserve">Clostridium </v>
      </c>
      <c r="G1922" s="6" t="str">
        <f t="shared" si="120"/>
        <v xml:space="preserve">perfringens </v>
      </c>
      <c r="H1922" s="6" t="s">
        <v>6206</v>
      </c>
      <c r="I1922" t="str">
        <f t="shared" si="121"/>
        <v>perfringens CP1</v>
      </c>
      <c r="J1922" t="s">
        <v>12</v>
      </c>
      <c r="K1922" t="s">
        <v>33</v>
      </c>
      <c r="L1922" t="s">
        <v>34</v>
      </c>
      <c r="M1922">
        <v>65.875</v>
      </c>
      <c r="N1922">
        <v>26.791699999999999</v>
      </c>
      <c r="O1922" s="7">
        <v>73</v>
      </c>
      <c r="P1922" t="s">
        <v>18</v>
      </c>
      <c r="Q1922" t="s">
        <v>18</v>
      </c>
      <c r="R1922" t="s">
        <v>18</v>
      </c>
      <c r="S1922" s="7">
        <v>73</v>
      </c>
      <c r="T1922" s="7" t="s">
        <v>18</v>
      </c>
    </row>
    <row r="1923" spans="1:20" x14ac:dyDescent="0.25">
      <c r="A1923" s="6">
        <v>1922</v>
      </c>
      <c r="B1923" s="6" t="s">
        <v>6211</v>
      </c>
      <c r="C1923" s="6" t="s">
        <v>6212</v>
      </c>
      <c r="D1923" s="6" t="s">
        <v>6213</v>
      </c>
      <c r="E1923" s="6" t="str">
        <f t="shared" ref="E1923:E1986" si="122">IF(IFERROR(SEARCH("'",H1923,1)=1,LOOKUP($A1923,$A:$A,H:H))=TRUE,"-",IF(IFERROR(SEARCH("[",H1923,1)=1,LOOKUP($A1923,$A:$A,H:H))=TRUE,"-",IF(EXACT(MID(H1923,1,1),MID(PROPER(H1923),1,1))=FALSE,"-",IF(MID(H1923,1,11)="Candidatus ",MID(H1923,12,100),H1923))))</f>
        <v>Clostridium perfringens NE_10</v>
      </c>
      <c r="F1923" s="6" t="str">
        <f t="shared" ref="F1923:F1986" si="123">IF(E1923="-","-",LEFT(E1923,FIND(" ",E1923,1)))</f>
        <v xml:space="preserve">Clostridium </v>
      </c>
      <c r="G1923" s="6" t="str">
        <f t="shared" ref="G1923:G1986" si="124">IF(ISERR(LEFT($I:$I,FIND(" ",$I:$I,1))),$I1923,LEFT($I:$I,FIND(" ",$I:$I,1)))</f>
        <v xml:space="preserve">perfringens </v>
      </c>
      <c r="H1923" s="6" t="s">
        <v>6210</v>
      </c>
      <c r="I1923" t="str">
        <f t="shared" si="121"/>
        <v>perfringens NE_10</v>
      </c>
      <c r="J1923" t="s">
        <v>12</v>
      </c>
      <c r="K1923" t="s">
        <v>33</v>
      </c>
      <c r="L1923" t="s">
        <v>34</v>
      </c>
      <c r="M1923">
        <v>81.692999999999998</v>
      </c>
      <c r="N1923">
        <v>25.686399999999999</v>
      </c>
      <c r="O1923" s="7">
        <v>82</v>
      </c>
      <c r="P1923" t="s">
        <v>18</v>
      </c>
      <c r="Q1923" t="s">
        <v>18</v>
      </c>
      <c r="R1923" t="s">
        <v>18</v>
      </c>
      <c r="S1923" s="7">
        <v>82</v>
      </c>
      <c r="T1923" s="7" t="s">
        <v>18</v>
      </c>
    </row>
    <row r="1924" spans="1:20" x14ac:dyDescent="0.25">
      <c r="A1924" s="6">
        <v>1923</v>
      </c>
      <c r="B1924" s="6" t="s">
        <v>6214</v>
      </c>
      <c r="C1924" s="6" t="s">
        <v>6215</v>
      </c>
      <c r="D1924" s="6" t="s">
        <v>6216</v>
      </c>
      <c r="E1924" s="6" t="str">
        <f t="shared" si="122"/>
        <v>Clostridium perfringens EHE-NE18</v>
      </c>
      <c r="F1924" s="6" t="str">
        <f t="shared" si="123"/>
        <v xml:space="preserve">Clostridium </v>
      </c>
      <c r="G1924" s="6" t="str">
        <f t="shared" si="124"/>
        <v xml:space="preserve">perfringens </v>
      </c>
      <c r="H1924" s="6" t="s">
        <v>6165</v>
      </c>
      <c r="I1924" t="str">
        <f t="shared" si="121"/>
        <v>perfringens EHE-NE18</v>
      </c>
      <c r="J1924" t="s">
        <v>12</v>
      </c>
      <c r="K1924" t="s">
        <v>33</v>
      </c>
      <c r="L1924" t="s">
        <v>34</v>
      </c>
      <c r="M1924">
        <v>48.786999999999999</v>
      </c>
      <c r="N1924">
        <v>27.593399999999999</v>
      </c>
      <c r="O1924" s="7">
        <v>52</v>
      </c>
      <c r="P1924" t="s">
        <v>18</v>
      </c>
      <c r="Q1924" t="s">
        <v>18</v>
      </c>
      <c r="R1924" t="s">
        <v>18</v>
      </c>
      <c r="S1924" s="7">
        <v>52</v>
      </c>
      <c r="T1924" s="7" t="s">
        <v>18</v>
      </c>
    </row>
    <row r="1925" spans="1:20" x14ac:dyDescent="0.25">
      <c r="A1925" s="6">
        <v>1924</v>
      </c>
      <c r="B1925" s="6" t="s">
        <v>6218</v>
      </c>
      <c r="C1925" s="6" t="s">
        <v>18</v>
      </c>
      <c r="D1925" s="6" t="s">
        <v>6219</v>
      </c>
      <c r="E1925" s="6" t="str">
        <f t="shared" si="122"/>
        <v>Clostridium perfringens FORC_003</v>
      </c>
      <c r="F1925" s="6" t="str">
        <f t="shared" si="123"/>
        <v xml:space="preserve">Clostridium </v>
      </c>
      <c r="G1925" s="6" t="str">
        <f t="shared" si="124"/>
        <v xml:space="preserve">perfringens </v>
      </c>
      <c r="H1925" s="6" t="s">
        <v>6217</v>
      </c>
      <c r="I1925" t="str">
        <f t="shared" si="121"/>
        <v>perfringens FORC_003</v>
      </c>
      <c r="J1925" t="s">
        <v>12</v>
      </c>
      <c r="K1925" t="s">
        <v>33</v>
      </c>
      <c r="L1925" t="s">
        <v>34</v>
      </c>
      <c r="M1925">
        <v>56.576999999999998</v>
      </c>
      <c r="N1925">
        <v>27.2849</v>
      </c>
      <c r="O1925" s="7">
        <v>60</v>
      </c>
      <c r="P1925" t="s">
        <v>18</v>
      </c>
      <c r="Q1925" t="s">
        <v>18</v>
      </c>
      <c r="R1925" t="s">
        <v>18</v>
      </c>
      <c r="S1925" s="7">
        <v>60</v>
      </c>
      <c r="T1925" s="7" t="s">
        <v>18</v>
      </c>
    </row>
    <row r="1926" spans="1:20" x14ac:dyDescent="0.25">
      <c r="A1926" s="6">
        <v>1925</v>
      </c>
      <c r="B1926" s="6" t="s">
        <v>6221</v>
      </c>
      <c r="C1926" s="6" t="s">
        <v>6222</v>
      </c>
      <c r="D1926" s="6" t="s">
        <v>6223</v>
      </c>
      <c r="E1926" s="6" t="str">
        <f t="shared" si="122"/>
        <v>Clostridium perfringens F262</v>
      </c>
      <c r="F1926" s="6" t="str">
        <f t="shared" si="123"/>
        <v xml:space="preserve">Clostridium </v>
      </c>
      <c r="G1926" s="6" t="str">
        <f t="shared" si="124"/>
        <v xml:space="preserve">perfringens </v>
      </c>
      <c r="H1926" s="6" t="s">
        <v>6220</v>
      </c>
      <c r="I1926" t="str">
        <f t="shared" si="121"/>
        <v>perfringens F262</v>
      </c>
      <c r="J1926" t="s">
        <v>12</v>
      </c>
      <c r="K1926" t="s">
        <v>33</v>
      </c>
      <c r="L1926" t="s">
        <v>34</v>
      </c>
      <c r="M1926">
        <v>48.603999999999999</v>
      </c>
      <c r="N1926">
        <v>27.2241</v>
      </c>
      <c r="O1926" s="7">
        <v>49</v>
      </c>
      <c r="P1926" t="s">
        <v>18</v>
      </c>
      <c r="Q1926" t="s">
        <v>18</v>
      </c>
      <c r="R1926" t="s">
        <v>18</v>
      </c>
      <c r="S1926" s="7">
        <v>51</v>
      </c>
      <c r="T1926" s="7">
        <v>2</v>
      </c>
    </row>
    <row r="1927" spans="1:20" x14ac:dyDescent="0.25">
      <c r="A1927" s="6">
        <v>1926</v>
      </c>
      <c r="B1927" s="6" t="s">
        <v>6224</v>
      </c>
      <c r="C1927" s="6" t="s">
        <v>6225</v>
      </c>
      <c r="D1927" s="6" t="s">
        <v>6226</v>
      </c>
      <c r="E1927" s="6" t="str">
        <f t="shared" si="122"/>
        <v>Clostridium perfringens F262</v>
      </c>
      <c r="F1927" s="6" t="str">
        <f t="shared" si="123"/>
        <v xml:space="preserve">Clostridium </v>
      </c>
      <c r="G1927" s="6" t="str">
        <f t="shared" si="124"/>
        <v xml:space="preserve">perfringens </v>
      </c>
      <c r="H1927" s="6" t="s">
        <v>6220</v>
      </c>
      <c r="I1927" t="str">
        <f t="shared" si="121"/>
        <v>perfringens F262</v>
      </c>
      <c r="J1927" t="s">
        <v>12</v>
      </c>
      <c r="K1927" t="s">
        <v>33</v>
      </c>
      <c r="L1927" t="s">
        <v>34</v>
      </c>
      <c r="M1927">
        <v>50.148000000000003</v>
      </c>
      <c r="N1927">
        <v>25.2971</v>
      </c>
      <c r="O1927" s="7">
        <v>39</v>
      </c>
      <c r="P1927" t="s">
        <v>18</v>
      </c>
      <c r="Q1927" t="s">
        <v>18</v>
      </c>
      <c r="R1927" t="s">
        <v>18</v>
      </c>
      <c r="S1927" s="7">
        <v>44</v>
      </c>
      <c r="T1927" s="7">
        <v>5</v>
      </c>
    </row>
    <row r="1928" spans="1:20" x14ac:dyDescent="0.25">
      <c r="A1928" s="6">
        <v>1927</v>
      </c>
      <c r="B1928" s="6" t="s">
        <v>6227</v>
      </c>
      <c r="C1928" s="6" t="s">
        <v>6228</v>
      </c>
      <c r="D1928" s="6" t="s">
        <v>6229</v>
      </c>
      <c r="E1928" s="6" t="str">
        <f t="shared" si="122"/>
        <v>Clostridium perfringens F262</v>
      </c>
      <c r="F1928" s="6" t="str">
        <f t="shared" si="123"/>
        <v xml:space="preserve">Clostridium </v>
      </c>
      <c r="G1928" s="6" t="str">
        <f t="shared" si="124"/>
        <v xml:space="preserve">perfringens </v>
      </c>
      <c r="H1928" s="6" t="s">
        <v>6220</v>
      </c>
      <c r="I1928" t="str">
        <f t="shared" si="121"/>
        <v>perfringens F262</v>
      </c>
      <c r="J1928" t="s">
        <v>12</v>
      </c>
      <c r="K1928" t="s">
        <v>33</v>
      </c>
      <c r="L1928" t="s">
        <v>34</v>
      </c>
      <c r="M1928">
        <v>9.1359999999999992</v>
      </c>
      <c r="N1928">
        <v>24.978100000000001</v>
      </c>
      <c r="O1928" s="7">
        <v>12</v>
      </c>
      <c r="P1928" t="s">
        <v>18</v>
      </c>
      <c r="Q1928" t="s">
        <v>18</v>
      </c>
      <c r="R1928" t="s">
        <v>18</v>
      </c>
      <c r="S1928" s="7">
        <v>12</v>
      </c>
      <c r="T1928" s="7" t="s">
        <v>18</v>
      </c>
    </row>
    <row r="1929" spans="1:20" x14ac:dyDescent="0.25">
      <c r="A1929" s="6">
        <v>1928</v>
      </c>
      <c r="B1929" s="6" t="s">
        <v>6230</v>
      </c>
      <c r="C1929" s="6" t="s">
        <v>6231</v>
      </c>
      <c r="D1929" s="6" t="s">
        <v>6232</v>
      </c>
      <c r="E1929" s="6" t="str">
        <f t="shared" si="122"/>
        <v>Clostridium perfringens F262</v>
      </c>
      <c r="F1929" s="6" t="str">
        <f t="shared" si="123"/>
        <v xml:space="preserve">Clostridium </v>
      </c>
      <c r="G1929" s="6" t="str">
        <f t="shared" si="124"/>
        <v xml:space="preserve">perfringens </v>
      </c>
      <c r="H1929" s="6" t="s">
        <v>6220</v>
      </c>
      <c r="I1929" t="str">
        <f t="shared" si="121"/>
        <v>perfringens F262</v>
      </c>
      <c r="J1929" t="s">
        <v>12</v>
      </c>
      <c r="K1929" t="s">
        <v>33</v>
      </c>
      <c r="L1929" t="s">
        <v>34</v>
      </c>
      <c r="M1929">
        <v>4.8090000000000002</v>
      </c>
      <c r="N1929">
        <v>24.516500000000001</v>
      </c>
      <c r="O1929" s="7">
        <v>6</v>
      </c>
      <c r="P1929" t="s">
        <v>18</v>
      </c>
      <c r="Q1929" t="s">
        <v>18</v>
      </c>
      <c r="R1929" t="s">
        <v>18</v>
      </c>
      <c r="S1929" s="7">
        <v>6</v>
      </c>
      <c r="T1929" s="7" t="s">
        <v>18</v>
      </c>
    </row>
    <row r="1930" spans="1:20" x14ac:dyDescent="0.25">
      <c r="A1930" s="6">
        <v>1929</v>
      </c>
      <c r="B1930" s="6" t="s">
        <v>6234</v>
      </c>
      <c r="C1930" s="6" t="s">
        <v>18</v>
      </c>
      <c r="D1930" s="6" t="s">
        <v>6235</v>
      </c>
      <c r="E1930" s="6" t="str">
        <f t="shared" si="122"/>
        <v>Clostridium perfringens SM101</v>
      </c>
      <c r="F1930" s="6" t="str">
        <f t="shared" si="123"/>
        <v xml:space="preserve">Clostridium </v>
      </c>
      <c r="G1930" s="6" t="str">
        <f t="shared" si="124"/>
        <v xml:space="preserve">perfringens </v>
      </c>
      <c r="H1930" s="6" t="s">
        <v>6233</v>
      </c>
      <c r="I1930" t="str">
        <f t="shared" si="121"/>
        <v>perfringens SM101</v>
      </c>
      <c r="J1930" t="s">
        <v>12</v>
      </c>
      <c r="K1930" t="s">
        <v>33</v>
      </c>
      <c r="L1930" t="s">
        <v>34</v>
      </c>
      <c r="M1930">
        <v>12.397</v>
      </c>
      <c r="N1930">
        <v>26.683900000000001</v>
      </c>
      <c r="O1930" s="7">
        <v>10</v>
      </c>
      <c r="P1930" t="s">
        <v>18</v>
      </c>
      <c r="Q1930" t="s">
        <v>18</v>
      </c>
      <c r="R1930" t="s">
        <v>18</v>
      </c>
      <c r="S1930" s="7">
        <v>10</v>
      </c>
      <c r="T1930" s="7" t="s">
        <v>18</v>
      </c>
    </row>
    <row r="1931" spans="1:20" x14ac:dyDescent="0.25">
      <c r="A1931" s="6">
        <v>1930</v>
      </c>
      <c r="B1931" s="6" t="s">
        <v>6236</v>
      </c>
      <c r="C1931" s="6" t="s">
        <v>18</v>
      </c>
      <c r="D1931" s="6" t="s">
        <v>6237</v>
      </c>
      <c r="E1931" s="6" t="str">
        <f t="shared" si="122"/>
        <v>Clostridium perfringens SM101</v>
      </c>
      <c r="F1931" s="6" t="str">
        <f t="shared" si="123"/>
        <v xml:space="preserve">Clostridium </v>
      </c>
      <c r="G1931" s="6" t="str">
        <f t="shared" si="124"/>
        <v xml:space="preserve">perfringens </v>
      </c>
      <c r="H1931" s="6" t="s">
        <v>6233</v>
      </c>
      <c r="I1931" t="str">
        <f t="shared" si="121"/>
        <v>perfringens SM101</v>
      </c>
      <c r="J1931" t="s">
        <v>12</v>
      </c>
      <c r="K1931" t="s">
        <v>33</v>
      </c>
      <c r="L1931" t="s">
        <v>34</v>
      </c>
      <c r="M1931">
        <v>12.206</v>
      </c>
      <c r="N1931">
        <v>25.823399999999999</v>
      </c>
      <c r="O1931" s="7">
        <v>10</v>
      </c>
      <c r="P1931" t="s">
        <v>18</v>
      </c>
      <c r="Q1931" t="s">
        <v>18</v>
      </c>
      <c r="R1931" t="s">
        <v>18</v>
      </c>
      <c r="S1931" s="7">
        <v>11</v>
      </c>
      <c r="T1931" s="7" t="s">
        <v>18</v>
      </c>
    </row>
    <row r="1932" spans="1:20" x14ac:dyDescent="0.25">
      <c r="A1932" s="6">
        <v>1931</v>
      </c>
      <c r="B1932" s="6" t="s">
        <v>6239</v>
      </c>
      <c r="C1932" s="6" t="s">
        <v>6240</v>
      </c>
      <c r="D1932" s="6" t="s">
        <v>6241</v>
      </c>
      <c r="E1932" s="6" t="str">
        <f t="shared" si="122"/>
        <v>Clostridium perfringens str. 13</v>
      </c>
      <c r="F1932" s="6" t="str">
        <f t="shared" si="123"/>
        <v xml:space="preserve">Clostridium </v>
      </c>
      <c r="G1932" s="6" t="str">
        <f t="shared" si="124"/>
        <v xml:space="preserve">perfringens </v>
      </c>
      <c r="H1932" s="6" t="s">
        <v>6238</v>
      </c>
      <c r="I1932" t="str">
        <f t="shared" si="121"/>
        <v>perfringens str. 13</v>
      </c>
      <c r="J1932" t="s">
        <v>12</v>
      </c>
      <c r="K1932" t="s">
        <v>33</v>
      </c>
      <c r="L1932" t="s">
        <v>34</v>
      </c>
      <c r="M1932">
        <v>54.31</v>
      </c>
      <c r="N1932">
        <v>25.496200000000002</v>
      </c>
      <c r="O1932" s="7">
        <v>53</v>
      </c>
      <c r="P1932" t="s">
        <v>18</v>
      </c>
      <c r="Q1932" t="s">
        <v>18</v>
      </c>
      <c r="R1932" t="s">
        <v>18</v>
      </c>
      <c r="S1932" s="7">
        <v>56</v>
      </c>
      <c r="T1932" s="7">
        <v>3</v>
      </c>
    </row>
    <row r="1933" spans="1:20" x14ac:dyDescent="0.25">
      <c r="A1933" s="6">
        <v>1932</v>
      </c>
      <c r="B1933" s="6" t="s">
        <v>6243</v>
      </c>
      <c r="C1933" s="6" t="s">
        <v>6244</v>
      </c>
      <c r="D1933" s="6" t="s">
        <v>6245</v>
      </c>
      <c r="E1933" s="6" t="str">
        <f t="shared" si="122"/>
        <v>Clostridium saccharoperbutylacetonicum N1-4(HMT)</v>
      </c>
      <c r="F1933" s="6" t="str">
        <f t="shared" si="123"/>
        <v xml:space="preserve">Clostridium </v>
      </c>
      <c r="G1933" s="6" t="str">
        <f t="shared" si="124"/>
        <v>saccharoperbutylacet</v>
      </c>
      <c r="H1933" s="6" t="s">
        <v>6242</v>
      </c>
      <c r="I1933" t="str">
        <f t="shared" si="121"/>
        <v>saccharoperbutylacet</v>
      </c>
      <c r="J1933" t="s">
        <v>12</v>
      </c>
      <c r="K1933" t="s">
        <v>33</v>
      </c>
      <c r="L1933" t="s">
        <v>34</v>
      </c>
      <c r="M1933">
        <v>136.18799999999999</v>
      </c>
      <c r="N1933">
        <v>29.366800000000001</v>
      </c>
      <c r="O1933" s="7">
        <v>106</v>
      </c>
      <c r="P1933" t="s">
        <v>18</v>
      </c>
      <c r="Q1933" t="s">
        <v>18</v>
      </c>
      <c r="R1933" t="s">
        <v>18</v>
      </c>
      <c r="S1933" s="7">
        <v>106</v>
      </c>
      <c r="T1933" s="7" t="s">
        <v>18</v>
      </c>
    </row>
    <row r="1934" spans="1:20" x14ac:dyDescent="0.25">
      <c r="A1934" s="6">
        <v>1933</v>
      </c>
      <c r="B1934" s="6" t="s">
        <v>6247</v>
      </c>
      <c r="C1934" s="6" t="s">
        <v>6248</v>
      </c>
      <c r="D1934" s="6" t="s">
        <v>6249</v>
      </c>
      <c r="E1934" s="6" t="str">
        <f t="shared" si="122"/>
        <v>Clostridium sp. K25</v>
      </c>
      <c r="F1934" s="6" t="str">
        <f t="shared" si="123"/>
        <v xml:space="preserve">Clostridium </v>
      </c>
      <c r="G1934" s="6" t="str">
        <f t="shared" si="124"/>
        <v xml:space="preserve">sp. </v>
      </c>
      <c r="H1934" s="6" t="s">
        <v>6246</v>
      </c>
      <c r="I1934" t="str">
        <f t="shared" si="121"/>
        <v>sp. K25</v>
      </c>
      <c r="J1934" t="s">
        <v>12</v>
      </c>
      <c r="K1934" t="s">
        <v>33</v>
      </c>
      <c r="L1934" t="s">
        <v>34</v>
      </c>
      <c r="M1934">
        <v>42.939</v>
      </c>
      <c r="N1934">
        <v>28.512499999999999</v>
      </c>
      <c r="O1934" s="7">
        <v>52</v>
      </c>
      <c r="P1934" t="s">
        <v>18</v>
      </c>
      <c r="Q1934" t="s">
        <v>18</v>
      </c>
      <c r="R1934" t="s">
        <v>18</v>
      </c>
      <c r="S1934" s="7">
        <v>55</v>
      </c>
      <c r="T1934" s="7">
        <v>3</v>
      </c>
    </row>
    <row r="1935" spans="1:20" x14ac:dyDescent="0.25">
      <c r="A1935" s="6">
        <v>1934</v>
      </c>
      <c r="B1935" s="6" t="s">
        <v>6250</v>
      </c>
      <c r="C1935" s="6" t="s">
        <v>6251</v>
      </c>
      <c r="D1935" s="6" t="s">
        <v>6252</v>
      </c>
      <c r="E1935" s="6" t="str">
        <f t="shared" si="122"/>
        <v>Clostridium sp. K25</v>
      </c>
      <c r="F1935" s="6" t="str">
        <f t="shared" si="123"/>
        <v xml:space="preserve">Clostridium </v>
      </c>
      <c r="G1935" s="6" t="str">
        <f t="shared" si="124"/>
        <v xml:space="preserve">sp. </v>
      </c>
      <c r="H1935" s="6" t="s">
        <v>6246</v>
      </c>
      <c r="I1935" t="str">
        <f t="shared" si="121"/>
        <v>sp. K25</v>
      </c>
      <c r="J1935" t="s">
        <v>12</v>
      </c>
      <c r="K1935" t="s">
        <v>33</v>
      </c>
      <c r="L1935" t="s">
        <v>34</v>
      </c>
      <c r="M1935">
        <v>119.459</v>
      </c>
      <c r="N1935">
        <v>26.217400000000001</v>
      </c>
      <c r="O1935" s="7">
        <v>127</v>
      </c>
      <c r="P1935" t="s">
        <v>18</v>
      </c>
      <c r="Q1935" t="s">
        <v>18</v>
      </c>
      <c r="R1935" t="s">
        <v>18</v>
      </c>
      <c r="S1935" s="7">
        <v>127</v>
      </c>
      <c r="T1935" s="7" t="s">
        <v>18</v>
      </c>
    </row>
    <row r="1936" spans="1:20" x14ac:dyDescent="0.25">
      <c r="A1936" s="6">
        <v>1935</v>
      </c>
      <c r="B1936" s="6" t="s">
        <v>6254</v>
      </c>
      <c r="C1936" s="6" t="s">
        <v>6255</v>
      </c>
      <c r="D1936" s="6" t="s">
        <v>6256</v>
      </c>
      <c r="E1936" s="6" t="str">
        <f t="shared" si="122"/>
        <v>Clostridium sp. MCF-1</v>
      </c>
      <c r="F1936" s="6" t="str">
        <f t="shared" si="123"/>
        <v xml:space="preserve">Clostridium </v>
      </c>
      <c r="G1936" s="6" t="str">
        <f t="shared" si="124"/>
        <v xml:space="preserve">sp. </v>
      </c>
      <c r="H1936" s="6" t="s">
        <v>6253</v>
      </c>
      <c r="I1936" t="str">
        <f t="shared" si="121"/>
        <v>sp. MCF-1</v>
      </c>
      <c r="J1936" t="s">
        <v>12</v>
      </c>
      <c r="K1936" t="s">
        <v>33</v>
      </c>
      <c r="L1936" t="s">
        <v>34</v>
      </c>
      <c r="M1936">
        <v>2.4500000000000002</v>
      </c>
      <c r="N1936">
        <v>39.265300000000003</v>
      </c>
      <c r="O1936" s="7">
        <v>1</v>
      </c>
      <c r="P1936" t="s">
        <v>18</v>
      </c>
      <c r="Q1936" t="s">
        <v>18</v>
      </c>
      <c r="R1936" t="s">
        <v>18</v>
      </c>
      <c r="S1936" s="7">
        <v>1</v>
      </c>
      <c r="T1936" s="7" t="s">
        <v>18</v>
      </c>
    </row>
    <row r="1937" spans="1:20" x14ac:dyDescent="0.25">
      <c r="A1937" s="6">
        <v>1936</v>
      </c>
      <c r="B1937" s="6" t="s">
        <v>6258</v>
      </c>
      <c r="C1937" s="6" t="s">
        <v>6259</v>
      </c>
      <c r="D1937" s="6" t="s">
        <v>6260</v>
      </c>
      <c r="E1937" s="6" t="str">
        <f t="shared" si="122"/>
        <v>Clostridium tetani 12124569</v>
      </c>
      <c r="F1937" s="6" t="str">
        <f t="shared" si="123"/>
        <v xml:space="preserve">Clostridium </v>
      </c>
      <c r="G1937" s="6" t="str">
        <f t="shared" si="124"/>
        <v xml:space="preserve">tetani </v>
      </c>
      <c r="H1937" s="6" t="s">
        <v>6257</v>
      </c>
      <c r="I1937" t="str">
        <f t="shared" si="121"/>
        <v>tetani 12124569</v>
      </c>
      <c r="J1937" t="s">
        <v>12</v>
      </c>
      <c r="K1937" t="s">
        <v>33</v>
      </c>
      <c r="L1937" t="s">
        <v>34</v>
      </c>
      <c r="M1937">
        <v>58.369</v>
      </c>
      <c r="N1937">
        <v>24.040199999999999</v>
      </c>
      <c r="O1937" s="7">
        <v>70</v>
      </c>
      <c r="P1937" t="s">
        <v>18</v>
      </c>
      <c r="Q1937" t="s">
        <v>18</v>
      </c>
      <c r="R1937" t="s">
        <v>18</v>
      </c>
      <c r="S1937" s="7">
        <v>70</v>
      </c>
      <c r="T1937" s="7" t="s">
        <v>18</v>
      </c>
    </row>
    <row r="1938" spans="1:20" x14ac:dyDescent="0.25">
      <c r="A1938" s="6">
        <v>1937</v>
      </c>
      <c r="B1938" s="6" t="s">
        <v>6262</v>
      </c>
      <c r="C1938" s="6" t="s">
        <v>6263</v>
      </c>
      <c r="D1938" s="6" t="s">
        <v>6264</v>
      </c>
      <c r="E1938" s="6" t="str">
        <f t="shared" si="122"/>
        <v>Clostridium tetani E88 Massachusetts</v>
      </c>
      <c r="F1938" s="6" t="str">
        <f t="shared" si="123"/>
        <v xml:space="preserve">Clostridium </v>
      </c>
      <c r="G1938" s="6" t="str">
        <f t="shared" si="124"/>
        <v xml:space="preserve">tetani </v>
      </c>
      <c r="H1938" s="6" t="s">
        <v>6261</v>
      </c>
      <c r="I1938" t="str">
        <f t="shared" si="121"/>
        <v>tetani E88 Massachus</v>
      </c>
      <c r="J1938" t="s">
        <v>12</v>
      </c>
      <c r="K1938" t="s">
        <v>33</v>
      </c>
      <c r="L1938" t="s">
        <v>34</v>
      </c>
      <c r="M1938">
        <v>74.081999999999994</v>
      </c>
      <c r="N1938">
        <v>24.528199999999998</v>
      </c>
      <c r="O1938" s="7">
        <v>86</v>
      </c>
      <c r="P1938" t="s">
        <v>18</v>
      </c>
      <c r="Q1938" t="s">
        <v>18</v>
      </c>
      <c r="R1938" t="s">
        <v>18</v>
      </c>
      <c r="S1938" s="7">
        <v>88</v>
      </c>
      <c r="T1938" s="7">
        <v>2</v>
      </c>
    </row>
    <row r="1939" spans="1:20" x14ac:dyDescent="0.25">
      <c r="A1939" s="6">
        <v>1938</v>
      </c>
      <c r="B1939" s="6" t="s">
        <v>46</v>
      </c>
      <c r="C1939" s="6" t="s">
        <v>6266</v>
      </c>
      <c r="D1939" s="6" t="s">
        <v>6267</v>
      </c>
      <c r="E1939" s="6" t="str">
        <f t="shared" si="122"/>
        <v>Collimonas arenae Cal35</v>
      </c>
      <c r="F1939" s="6" t="str">
        <f t="shared" si="123"/>
        <v xml:space="preserve">Collimonas </v>
      </c>
      <c r="G1939" s="6" t="str">
        <f t="shared" si="124"/>
        <v xml:space="preserve">arenae </v>
      </c>
      <c r="H1939" s="6" t="s">
        <v>6265</v>
      </c>
      <c r="I1939" t="str">
        <f t="shared" si="121"/>
        <v>arenae Cal35</v>
      </c>
      <c r="J1939" t="s">
        <v>12</v>
      </c>
      <c r="K1939" t="s">
        <v>52</v>
      </c>
      <c r="L1939" t="s">
        <v>335</v>
      </c>
      <c r="M1939">
        <v>41.44</v>
      </c>
      <c r="N1939">
        <v>50.5381</v>
      </c>
      <c r="O1939" s="7">
        <v>48</v>
      </c>
      <c r="P1939" t="s">
        <v>18</v>
      </c>
      <c r="Q1939" t="s">
        <v>18</v>
      </c>
      <c r="R1939" t="s">
        <v>18</v>
      </c>
      <c r="S1939" s="7">
        <v>48</v>
      </c>
      <c r="T1939" s="7" t="s">
        <v>18</v>
      </c>
    </row>
    <row r="1940" spans="1:20" x14ac:dyDescent="0.25">
      <c r="A1940" s="6">
        <v>1939</v>
      </c>
      <c r="B1940" s="6" t="s">
        <v>6269</v>
      </c>
      <c r="C1940" s="6" t="s">
        <v>6270</v>
      </c>
      <c r="D1940" s="6" t="s">
        <v>6271</v>
      </c>
      <c r="E1940" s="6" t="str">
        <f t="shared" si="122"/>
        <v>Collimonas fungivorans Ter331</v>
      </c>
      <c r="F1940" s="6" t="str">
        <f t="shared" si="123"/>
        <v xml:space="preserve">Collimonas </v>
      </c>
      <c r="G1940" s="6" t="str">
        <f t="shared" si="124"/>
        <v xml:space="preserve">fungivorans </v>
      </c>
      <c r="H1940" s="6" t="s">
        <v>6268</v>
      </c>
      <c r="I1940" t="str">
        <f t="shared" si="121"/>
        <v>fungivorans Ter331</v>
      </c>
      <c r="J1940" t="s">
        <v>12</v>
      </c>
      <c r="K1940" t="s">
        <v>52</v>
      </c>
      <c r="L1940" t="s">
        <v>335</v>
      </c>
      <c r="M1940">
        <v>40.457000000000001</v>
      </c>
      <c r="N1940">
        <v>60.595199999999998</v>
      </c>
      <c r="O1940" s="7">
        <v>44</v>
      </c>
      <c r="P1940" t="s">
        <v>18</v>
      </c>
      <c r="Q1940" t="s">
        <v>18</v>
      </c>
      <c r="R1940" t="s">
        <v>18</v>
      </c>
      <c r="S1940" s="7">
        <v>44</v>
      </c>
      <c r="T1940" s="7" t="s">
        <v>18</v>
      </c>
    </row>
    <row r="1941" spans="1:20" x14ac:dyDescent="0.25">
      <c r="A1941" s="6">
        <v>1940</v>
      </c>
      <c r="B1941" s="6" t="s">
        <v>6273</v>
      </c>
      <c r="C1941" s="6" t="s">
        <v>6274</v>
      </c>
      <c r="D1941" s="6" t="s">
        <v>6275</v>
      </c>
      <c r="E1941" s="6" t="str">
        <f t="shared" si="122"/>
        <v>Comamonadaceae bacterium B1</v>
      </c>
      <c r="F1941" s="6" t="str">
        <f t="shared" si="123"/>
        <v xml:space="preserve">Comamonadaceae </v>
      </c>
      <c r="G1941" s="6" t="str">
        <f t="shared" si="124"/>
        <v xml:space="preserve">bacterium </v>
      </c>
      <c r="H1941" s="6" t="s">
        <v>6272</v>
      </c>
      <c r="I1941" t="str">
        <f t="shared" si="121"/>
        <v>bacterium B1</v>
      </c>
      <c r="J1941" t="s">
        <v>12</v>
      </c>
      <c r="K1941" t="s">
        <v>52</v>
      </c>
      <c r="L1941" t="s">
        <v>335</v>
      </c>
      <c r="M1941">
        <v>16.367999999999999</v>
      </c>
      <c r="N1941">
        <v>63.068199999999997</v>
      </c>
      <c r="O1941" s="7">
        <v>20</v>
      </c>
      <c r="P1941" t="s">
        <v>18</v>
      </c>
      <c r="Q1941" t="s">
        <v>18</v>
      </c>
      <c r="R1941" t="s">
        <v>18</v>
      </c>
      <c r="S1941" s="7">
        <v>22</v>
      </c>
      <c r="T1941" s="7">
        <v>2</v>
      </c>
    </row>
    <row r="1942" spans="1:20" x14ac:dyDescent="0.25">
      <c r="A1942" s="6">
        <v>1941</v>
      </c>
      <c r="B1942" s="6" t="s">
        <v>6277</v>
      </c>
      <c r="C1942" s="6" t="s">
        <v>6278</v>
      </c>
      <c r="D1942" s="6" t="s">
        <v>6279</v>
      </c>
      <c r="E1942" s="6" t="str">
        <f t="shared" si="122"/>
        <v>Comamonadaceae bacterium H1</v>
      </c>
      <c r="F1942" s="6" t="str">
        <f t="shared" si="123"/>
        <v xml:space="preserve">Comamonadaceae </v>
      </c>
      <c r="G1942" s="6" t="str">
        <f t="shared" si="124"/>
        <v xml:space="preserve">bacterium </v>
      </c>
      <c r="H1942" s="6" t="s">
        <v>6276</v>
      </c>
      <c r="I1942" t="str">
        <f t="shared" si="121"/>
        <v>bacterium H1</v>
      </c>
      <c r="J1942" t="s">
        <v>12</v>
      </c>
      <c r="K1942" t="s">
        <v>52</v>
      </c>
      <c r="L1942" t="s">
        <v>335</v>
      </c>
      <c r="M1942">
        <v>16.344999999999999</v>
      </c>
      <c r="N1942">
        <v>63.065199999999997</v>
      </c>
      <c r="O1942" s="7">
        <v>20</v>
      </c>
      <c r="P1942" t="s">
        <v>18</v>
      </c>
      <c r="Q1942" t="s">
        <v>18</v>
      </c>
      <c r="R1942" t="s">
        <v>18</v>
      </c>
      <c r="S1942" s="7">
        <v>22</v>
      </c>
      <c r="T1942" s="7">
        <v>2</v>
      </c>
    </row>
    <row r="1943" spans="1:20" x14ac:dyDescent="0.25">
      <c r="A1943" s="6">
        <v>1942</v>
      </c>
      <c r="B1943" s="6" t="s">
        <v>6281</v>
      </c>
      <c r="C1943" s="6" t="s">
        <v>6282</v>
      </c>
      <c r="D1943" s="6" t="s">
        <v>6283</v>
      </c>
      <c r="E1943" s="6" t="str">
        <f t="shared" si="122"/>
        <v>Comamonas sp. 7D-2</v>
      </c>
      <c r="F1943" s="6" t="str">
        <f t="shared" si="123"/>
        <v xml:space="preserve">Comamonas </v>
      </c>
      <c r="G1943" s="6" t="str">
        <f t="shared" si="124"/>
        <v xml:space="preserve">sp. </v>
      </c>
      <c r="H1943" s="6" t="s">
        <v>6280</v>
      </c>
      <c r="I1943" t="str">
        <f t="shared" si="121"/>
        <v>sp. 7D-2</v>
      </c>
      <c r="J1943" t="s">
        <v>12</v>
      </c>
      <c r="K1943" t="s">
        <v>52</v>
      </c>
      <c r="L1943" t="s">
        <v>335</v>
      </c>
      <c r="M1943">
        <v>119.22499999999999</v>
      </c>
      <c r="N1943">
        <v>63.569699999999997</v>
      </c>
      <c r="O1943" s="7">
        <v>122</v>
      </c>
      <c r="P1943" t="s">
        <v>18</v>
      </c>
      <c r="Q1943" t="s">
        <v>18</v>
      </c>
      <c r="R1943" t="s">
        <v>18</v>
      </c>
      <c r="S1943" s="7">
        <v>122</v>
      </c>
      <c r="T1943" s="7" t="s">
        <v>18</v>
      </c>
    </row>
    <row r="1944" spans="1:20" x14ac:dyDescent="0.25">
      <c r="A1944" s="6">
        <v>1943</v>
      </c>
      <c r="B1944" s="6" t="s">
        <v>6285</v>
      </c>
      <c r="C1944" s="6" t="s">
        <v>6286</v>
      </c>
      <c r="D1944" s="6" t="s">
        <v>6287</v>
      </c>
      <c r="E1944" s="6" t="str">
        <f t="shared" si="122"/>
        <v>Comamonas testosteroni TB30</v>
      </c>
      <c r="F1944" s="6" t="str">
        <f t="shared" si="123"/>
        <v xml:space="preserve">Comamonas </v>
      </c>
      <c r="G1944" s="6" t="str">
        <f t="shared" si="124"/>
        <v xml:space="preserve">testosteroni </v>
      </c>
      <c r="H1944" s="6" t="s">
        <v>6284</v>
      </c>
      <c r="I1944" t="str">
        <f t="shared" si="121"/>
        <v>testosteroni TB30</v>
      </c>
      <c r="J1944" t="s">
        <v>12</v>
      </c>
      <c r="K1944" t="s">
        <v>52</v>
      </c>
      <c r="L1944" t="s">
        <v>335</v>
      </c>
      <c r="M1944">
        <v>79.290999999999997</v>
      </c>
      <c r="N1944">
        <v>63.930300000000003</v>
      </c>
      <c r="O1944" s="7">
        <v>76</v>
      </c>
      <c r="P1944" t="s">
        <v>18</v>
      </c>
      <c r="Q1944" t="s">
        <v>18</v>
      </c>
      <c r="R1944" t="s">
        <v>18</v>
      </c>
      <c r="S1944" s="7">
        <v>76</v>
      </c>
      <c r="T1944" s="7" t="s">
        <v>18</v>
      </c>
    </row>
    <row r="1945" spans="1:20" x14ac:dyDescent="0.25">
      <c r="A1945" s="6">
        <v>1944</v>
      </c>
      <c r="B1945" s="6" t="s">
        <v>6289</v>
      </c>
      <c r="C1945" s="6" t="s">
        <v>6290</v>
      </c>
      <c r="D1945" s="6" t="s">
        <v>6291</v>
      </c>
      <c r="E1945" s="6" t="str">
        <f t="shared" si="122"/>
        <v>Comamonas testosteroni</v>
      </c>
      <c r="F1945" s="6" t="str">
        <f t="shared" si="123"/>
        <v xml:space="preserve">Comamonas </v>
      </c>
      <c r="G1945" s="6" t="str">
        <f t="shared" si="124"/>
        <v>testosteroni</v>
      </c>
      <c r="H1945" s="6" t="s">
        <v>6288</v>
      </c>
      <c r="I1945" t="str">
        <f t="shared" si="121"/>
        <v>testosteroni</v>
      </c>
      <c r="J1945" t="s">
        <v>12</v>
      </c>
      <c r="K1945" t="s">
        <v>52</v>
      </c>
      <c r="L1945" t="s">
        <v>335</v>
      </c>
      <c r="M1945">
        <v>91.180999999999997</v>
      </c>
      <c r="N1945">
        <v>63.441899999999997</v>
      </c>
      <c r="O1945" s="7">
        <v>92</v>
      </c>
      <c r="P1945" t="s">
        <v>18</v>
      </c>
      <c r="Q1945" t="s">
        <v>18</v>
      </c>
      <c r="R1945" t="s">
        <v>18</v>
      </c>
      <c r="S1945" s="7">
        <v>92</v>
      </c>
      <c r="T1945" s="7" t="s">
        <v>18</v>
      </c>
    </row>
    <row r="1946" spans="1:20" x14ac:dyDescent="0.25">
      <c r="A1946" s="6">
        <v>1945</v>
      </c>
      <c r="B1946" s="6" t="s">
        <v>6293</v>
      </c>
      <c r="C1946" s="6" t="s">
        <v>6294</v>
      </c>
      <c r="D1946" s="6" t="s">
        <v>6295</v>
      </c>
      <c r="E1946" s="6" t="str">
        <f t="shared" si="122"/>
        <v>Comamonas testosteroni PtL5</v>
      </c>
      <c r="F1946" s="6" t="str">
        <f t="shared" si="123"/>
        <v xml:space="preserve">Comamonas </v>
      </c>
      <c r="G1946" s="6" t="str">
        <f t="shared" si="124"/>
        <v xml:space="preserve">testosteroni </v>
      </c>
      <c r="H1946" s="6" t="s">
        <v>6292</v>
      </c>
      <c r="I1946" t="str">
        <f t="shared" ref="I1946:I2009" si="125">IF(H1946="["," ",IF(H1946="'"," ",MID(H:H,FIND(" ",H:H,1)+1,20)))</f>
        <v>testosteroni PtL5</v>
      </c>
      <c r="J1946" t="s">
        <v>12</v>
      </c>
      <c r="K1946" t="s">
        <v>52</v>
      </c>
      <c r="L1946" t="s">
        <v>335</v>
      </c>
      <c r="M1946">
        <v>15.398</v>
      </c>
      <c r="N1946">
        <v>56.195599999999999</v>
      </c>
      <c r="O1946" s="7" t="s">
        <v>18</v>
      </c>
      <c r="P1946" t="s">
        <v>18</v>
      </c>
      <c r="Q1946" t="s">
        <v>18</v>
      </c>
      <c r="R1946" t="s">
        <v>18</v>
      </c>
      <c r="S1946" s="7" t="s">
        <v>18</v>
      </c>
      <c r="T1946" s="7" t="s">
        <v>18</v>
      </c>
    </row>
    <row r="1947" spans="1:20" x14ac:dyDescent="0.25">
      <c r="A1947" s="6">
        <v>1946</v>
      </c>
      <c r="B1947" s="6" t="s">
        <v>6297</v>
      </c>
      <c r="C1947" s="6" t="s">
        <v>6298</v>
      </c>
      <c r="D1947" s="6" t="s">
        <v>6299</v>
      </c>
      <c r="E1947" s="6" t="str">
        <f t="shared" si="122"/>
        <v>Comamonas testosteroni I2</v>
      </c>
      <c r="F1947" s="6" t="str">
        <f t="shared" si="123"/>
        <v xml:space="preserve">Comamonas </v>
      </c>
      <c r="G1947" s="6" t="str">
        <f t="shared" si="124"/>
        <v xml:space="preserve">testosteroni </v>
      </c>
      <c r="H1947" s="6" t="s">
        <v>6296</v>
      </c>
      <c r="I1947" t="str">
        <f t="shared" si="125"/>
        <v>testosteroni I2</v>
      </c>
      <c r="J1947" t="s">
        <v>12</v>
      </c>
      <c r="K1947" t="s">
        <v>52</v>
      </c>
      <c r="L1947" t="s">
        <v>335</v>
      </c>
      <c r="M1947">
        <v>84.203999999999994</v>
      </c>
      <c r="N1947">
        <v>64.790300000000002</v>
      </c>
      <c r="O1947" s="7">
        <v>85</v>
      </c>
      <c r="P1947" t="s">
        <v>18</v>
      </c>
      <c r="Q1947" t="s">
        <v>18</v>
      </c>
      <c r="R1947" t="s">
        <v>18</v>
      </c>
      <c r="S1947" s="7">
        <v>85</v>
      </c>
      <c r="T1947" s="7" t="s">
        <v>18</v>
      </c>
    </row>
    <row r="1948" spans="1:20" x14ac:dyDescent="0.25">
      <c r="A1948" s="6">
        <v>1947</v>
      </c>
      <c r="B1948" s="6" t="s">
        <v>478</v>
      </c>
      <c r="C1948" s="6" t="s">
        <v>6301</v>
      </c>
      <c r="D1948" s="6" t="s">
        <v>6302</v>
      </c>
      <c r="E1948" s="6" t="str">
        <f t="shared" si="122"/>
        <v>Comamonas testosteroni P19</v>
      </c>
      <c r="F1948" s="6" t="str">
        <f t="shared" si="123"/>
        <v xml:space="preserve">Comamonas </v>
      </c>
      <c r="G1948" s="6" t="str">
        <f t="shared" si="124"/>
        <v xml:space="preserve">testosteroni </v>
      </c>
      <c r="H1948" s="6" t="s">
        <v>6300</v>
      </c>
      <c r="I1948" t="str">
        <f t="shared" si="125"/>
        <v>testosteroni P19</v>
      </c>
      <c r="J1948" t="s">
        <v>12</v>
      </c>
      <c r="K1948" t="s">
        <v>52</v>
      </c>
      <c r="L1948" t="s">
        <v>335</v>
      </c>
      <c r="M1948">
        <v>17.109000000000002</v>
      </c>
      <c r="N1948">
        <v>62.037500000000001</v>
      </c>
      <c r="O1948" s="7">
        <v>19</v>
      </c>
      <c r="P1948" t="s">
        <v>18</v>
      </c>
      <c r="Q1948" t="s">
        <v>18</v>
      </c>
      <c r="R1948" t="s">
        <v>18</v>
      </c>
      <c r="S1948" s="7">
        <v>22</v>
      </c>
      <c r="T1948" s="7">
        <v>3</v>
      </c>
    </row>
    <row r="1949" spans="1:20" x14ac:dyDescent="0.25">
      <c r="A1949" s="6">
        <v>1948</v>
      </c>
      <c r="B1949" s="6" t="s">
        <v>6304</v>
      </c>
      <c r="C1949" s="6" t="s">
        <v>6305</v>
      </c>
      <c r="D1949" s="6" t="s">
        <v>6306</v>
      </c>
      <c r="E1949" s="6" t="str">
        <f t="shared" si="122"/>
        <v>Commensalibacter sp. MX01</v>
      </c>
      <c r="F1949" s="6" t="str">
        <f t="shared" si="123"/>
        <v xml:space="preserve">Commensalibacter </v>
      </c>
      <c r="G1949" s="6" t="str">
        <f t="shared" si="124"/>
        <v xml:space="preserve">sp. </v>
      </c>
      <c r="H1949" s="6" t="s">
        <v>6303</v>
      </c>
      <c r="I1949" t="str">
        <f t="shared" si="125"/>
        <v>sp. MX01</v>
      </c>
      <c r="J1949" t="s">
        <v>12</v>
      </c>
      <c r="K1949" t="s">
        <v>52</v>
      </c>
      <c r="L1949" t="s">
        <v>133</v>
      </c>
      <c r="M1949">
        <v>6.7910000000000004</v>
      </c>
      <c r="N1949">
        <v>32.233800000000002</v>
      </c>
      <c r="O1949" s="7">
        <v>7</v>
      </c>
      <c r="P1949" t="s">
        <v>18</v>
      </c>
      <c r="Q1949" t="s">
        <v>18</v>
      </c>
      <c r="R1949" t="s">
        <v>18</v>
      </c>
      <c r="S1949" s="7">
        <v>7</v>
      </c>
      <c r="T1949" s="7" t="s">
        <v>18</v>
      </c>
    </row>
    <row r="1950" spans="1:20" x14ac:dyDescent="0.25">
      <c r="A1950" s="6">
        <v>1949</v>
      </c>
      <c r="B1950" s="6" t="s">
        <v>1281</v>
      </c>
      <c r="C1950" s="6" t="s">
        <v>6307</v>
      </c>
      <c r="D1950" s="6" t="s">
        <v>6308</v>
      </c>
      <c r="E1950" s="6" t="str">
        <f t="shared" si="122"/>
        <v>Commensalibacter sp. MX01</v>
      </c>
      <c r="F1950" s="6" t="str">
        <f t="shared" si="123"/>
        <v xml:space="preserve">Commensalibacter </v>
      </c>
      <c r="G1950" s="6" t="str">
        <f t="shared" si="124"/>
        <v xml:space="preserve">sp. </v>
      </c>
      <c r="H1950" s="6" t="s">
        <v>6303</v>
      </c>
      <c r="I1950" t="str">
        <f t="shared" si="125"/>
        <v>sp. MX01</v>
      </c>
      <c r="J1950" t="s">
        <v>12</v>
      </c>
      <c r="K1950" t="s">
        <v>52</v>
      </c>
      <c r="L1950" t="s">
        <v>133</v>
      </c>
      <c r="M1950">
        <v>15.425000000000001</v>
      </c>
      <c r="N1950">
        <v>28.765000000000001</v>
      </c>
      <c r="O1950" s="7">
        <v>14</v>
      </c>
      <c r="P1950" t="s">
        <v>18</v>
      </c>
      <c r="Q1950" t="s">
        <v>18</v>
      </c>
      <c r="R1950" t="s">
        <v>18</v>
      </c>
      <c r="S1950" s="7">
        <v>15</v>
      </c>
      <c r="T1950" s="7">
        <v>1</v>
      </c>
    </row>
    <row r="1951" spans="1:20" x14ac:dyDescent="0.25">
      <c r="A1951" s="6">
        <v>1950</v>
      </c>
      <c r="B1951" s="6" t="s">
        <v>6310</v>
      </c>
      <c r="C1951" s="6" t="s">
        <v>6311</v>
      </c>
      <c r="D1951" s="6" t="s">
        <v>6312</v>
      </c>
      <c r="E1951" s="6" t="str">
        <f t="shared" si="122"/>
        <v>Confluentimicrobium sp. EMB200-NS6 EMBL200_NS6</v>
      </c>
      <c r="F1951" s="6" t="str">
        <f t="shared" si="123"/>
        <v xml:space="preserve">Confluentimicrobium </v>
      </c>
      <c r="G1951" s="6" t="str">
        <f t="shared" si="124"/>
        <v xml:space="preserve">sp. </v>
      </c>
      <c r="H1951" s="6" t="s">
        <v>6309</v>
      </c>
      <c r="I1951" t="str">
        <f t="shared" si="125"/>
        <v>sp. EMB200-NS6 EMBL2</v>
      </c>
      <c r="J1951" t="s">
        <v>12</v>
      </c>
      <c r="K1951" t="s">
        <v>52</v>
      </c>
      <c r="L1951" t="s">
        <v>133</v>
      </c>
      <c r="M1951">
        <v>156.07900000000001</v>
      </c>
      <c r="N1951">
        <v>61.046599999999998</v>
      </c>
      <c r="O1951" s="7">
        <v>149</v>
      </c>
      <c r="P1951" t="s">
        <v>18</v>
      </c>
      <c r="Q1951" t="s">
        <v>18</v>
      </c>
      <c r="R1951" t="s">
        <v>18</v>
      </c>
      <c r="S1951" s="7">
        <v>154</v>
      </c>
      <c r="T1951" s="7">
        <v>5</v>
      </c>
    </row>
    <row r="1952" spans="1:20" x14ac:dyDescent="0.25">
      <c r="A1952" s="6">
        <v>1951</v>
      </c>
      <c r="B1952" s="6" t="s">
        <v>6313</v>
      </c>
      <c r="C1952" s="6" t="s">
        <v>6314</v>
      </c>
      <c r="D1952" s="6" t="s">
        <v>6315</v>
      </c>
      <c r="E1952" s="6" t="str">
        <f t="shared" si="122"/>
        <v>Confluentimicrobium sp. EMB200-NS6 EMBL200_NS6</v>
      </c>
      <c r="F1952" s="6" t="str">
        <f t="shared" si="123"/>
        <v xml:space="preserve">Confluentimicrobium </v>
      </c>
      <c r="G1952" s="6" t="str">
        <f t="shared" si="124"/>
        <v xml:space="preserve">sp. </v>
      </c>
      <c r="H1952" s="6" t="s">
        <v>6309</v>
      </c>
      <c r="I1952" t="str">
        <f t="shared" si="125"/>
        <v>sp. EMB200-NS6 EMBL2</v>
      </c>
      <c r="J1952" t="s">
        <v>12</v>
      </c>
      <c r="K1952" t="s">
        <v>52</v>
      </c>
      <c r="L1952" t="s">
        <v>133</v>
      </c>
      <c r="M1952">
        <v>157.29400000000001</v>
      </c>
      <c r="N1952">
        <v>61.971200000000003</v>
      </c>
      <c r="O1952" s="7">
        <v>150</v>
      </c>
      <c r="P1952" t="s">
        <v>18</v>
      </c>
      <c r="Q1952" t="s">
        <v>18</v>
      </c>
      <c r="R1952" t="s">
        <v>18</v>
      </c>
      <c r="S1952" s="7">
        <v>155</v>
      </c>
      <c r="T1952" s="7">
        <v>5</v>
      </c>
    </row>
    <row r="1953" spans="1:20" x14ac:dyDescent="0.25">
      <c r="A1953" s="6">
        <v>1952</v>
      </c>
      <c r="B1953" s="6" t="s">
        <v>6316</v>
      </c>
      <c r="C1953" s="6" t="s">
        <v>6317</v>
      </c>
      <c r="D1953" s="6" t="s">
        <v>6318</v>
      </c>
      <c r="E1953" s="6" t="str">
        <f t="shared" si="122"/>
        <v>Confluentimicrobium sp. EMB200-NS6 EMBL200_NS6</v>
      </c>
      <c r="F1953" s="6" t="str">
        <f t="shared" si="123"/>
        <v xml:space="preserve">Confluentimicrobium </v>
      </c>
      <c r="G1953" s="6" t="str">
        <f t="shared" si="124"/>
        <v xml:space="preserve">sp. </v>
      </c>
      <c r="H1953" s="6" t="s">
        <v>6309</v>
      </c>
      <c r="I1953" t="str">
        <f t="shared" si="125"/>
        <v>sp. EMB200-NS6 EMBL2</v>
      </c>
      <c r="J1953" t="s">
        <v>12</v>
      </c>
      <c r="K1953" t="s">
        <v>52</v>
      </c>
      <c r="L1953" t="s">
        <v>133</v>
      </c>
      <c r="M1953">
        <v>184.73699999999999</v>
      </c>
      <c r="N1953">
        <v>61.120899999999999</v>
      </c>
      <c r="O1953" s="7">
        <v>167</v>
      </c>
      <c r="P1953" t="s">
        <v>18</v>
      </c>
      <c r="Q1953" t="s">
        <v>18</v>
      </c>
      <c r="R1953" t="s">
        <v>18</v>
      </c>
      <c r="S1953" s="7">
        <v>178</v>
      </c>
      <c r="T1953" s="7">
        <v>11</v>
      </c>
    </row>
    <row r="1954" spans="1:20" x14ac:dyDescent="0.25">
      <c r="A1954" s="6">
        <v>1953</v>
      </c>
      <c r="B1954" s="6" t="s">
        <v>6320</v>
      </c>
      <c r="C1954" s="6" t="s">
        <v>6321</v>
      </c>
      <c r="D1954" s="6" t="s">
        <v>6322</v>
      </c>
      <c r="E1954" s="6" t="str">
        <f t="shared" si="122"/>
        <v>Corynebacterium atypicum R2070</v>
      </c>
      <c r="F1954" s="6" t="str">
        <f t="shared" si="123"/>
        <v xml:space="preserve">Corynebacterium </v>
      </c>
      <c r="G1954" s="6" t="str">
        <f t="shared" si="124"/>
        <v xml:space="preserve">atypicum </v>
      </c>
      <c r="H1954" s="6" t="s">
        <v>6319</v>
      </c>
      <c r="I1954" t="str">
        <f t="shared" si="125"/>
        <v>atypicum R2070</v>
      </c>
      <c r="J1954" t="s">
        <v>12</v>
      </c>
      <c r="K1954" t="s">
        <v>1401</v>
      </c>
      <c r="L1954" t="s">
        <v>1401</v>
      </c>
      <c r="M1954">
        <v>48.067999999999998</v>
      </c>
      <c r="N1954">
        <v>58.180100000000003</v>
      </c>
      <c r="O1954" s="7">
        <v>46</v>
      </c>
      <c r="P1954" t="s">
        <v>18</v>
      </c>
      <c r="Q1954" t="s">
        <v>18</v>
      </c>
      <c r="R1954" t="s">
        <v>18</v>
      </c>
      <c r="S1954" s="7">
        <v>48</v>
      </c>
      <c r="T1954" s="7">
        <v>2</v>
      </c>
    </row>
    <row r="1955" spans="1:20" x14ac:dyDescent="0.25">
      <c r="A1955" s="6">
        <v>1954</v>
      </c>
      <c r="B1955" s="6" t="s">
        <v>6324</v>
      </c>
      <c r="C1955" s="6" t="s">
        <v>6325</v>
      </c>
      <c r="D1955" s="6" t="s">
        <v>6326</v>
      </c>
      <c r="E1955" s="6" t="str">
        <f t="shared" si="122"/>
        <v>Corynebacterium aurimucosum ATCC 700975 DSM 44827</v>
      </c>
      <c r="F1955" s="6" t="str">
        <f t="shared" si="123"/>
        <v xml:space="preserve">Corynebacterium </v>
      </c>
      <c r="G1955" s="6" t="str">
        <f t="shared" si="124"/>
        <v xml:space="preserve">aurimucosum </v>
      </c>
      <c r="H1955" s="6" t="s">
        <v>6323</v>
      </c>
      <c r="I1955" t="str">
        <f t="shared" si="125"/>
        <v>aurimucosum ATCC 700</v>
      </c>
      <c r="J1955" t="s">
        <v>12</v>
      </c>
      <c r="K1955" t="s">
        <v>1401</v>
      </c>
      <c r="L1955" t="s">
        <v>1401</v>
      </c>
      <c r="M1955">
        <v>29.036999999999999</v>
      </c>
      <c r="N1955">
        <v>53.318199999999997</v>
      </c>
      <c r="O1955" s="7">
        <v>23</v>
      </c>
      <c r="P1955" t="s">
        <v>18</v>
      </c>
      <c r="Q1955">
        <v>1</v>
      </c>
      <c r="R1955" t="s">
        <v>18</v>
      </c>
      <c r="S1955" s="7">
        <v>27</v>
      </c>
      <c r="T1955" s="7">
        <v>3</v>
      </c>
    </row>
    <row r="1956" spans="1:20" x14ac:dyDescent="0.25">
      <c r="A1956" s="6">
        <v>1955</v>
      </c>
      <c r="B1956" s="6" t="s">
        <v>6328</v>
      </c>
      <c r="C1956" s="6" t="s">
        <v>6329</v>
      </c>
      <c r="D1956" s="6" t="s">
        <v>6330</v>
      </c>
      <c r="E1956" s="6" t="str">
        <f t="shared" si="122"/>
        <v>Corynebacterium callunae DSM 20147</v>
      </c>
      <c r="F1956" s="6" t="str">
        <f t="shared" si="123"/>
        <v xml:space="preserve">Corynebacterium </v>
      </c>
      <c r="G1956" s="6" t="str">
        <f t="shared" si="124"/>
        <v xml:space="preserve">callunae </v>
      </c>
      <c r="H1956" s="6" t="s">
        <v>6327</v>
      </c>
      <c r="I1956" t="str">
        <f t="shared" si="125"/>
        <v>callunae DSM 20147</v>
      </c>
      <c r="J1956" t="s">
        <v>12</v>
      </c>
      <c r="K1956" t="s">
        <v>1401</v>
      </c>
      <c r="L1956" t="s">
        <v>1401</v>
      </c>
      <c r="M1956">
        <v>85.022999999999996</v>
      </c>
      <c r="N1956">
        <v>54.377099999999999</v>
      </c>
      <c r="O1956" s="7">
        <v>81</v>
      </c>
      <c r="P1956" t="s">
        <v>18</v>
      </c>
      <c r="Q1956" t="s">
        <v>18</v>
      </c>
      <c r="R1956" t="s">
        <v>18</v>
      </c>
      <c r="S1956" s="7">
        <v>82</v>
      </c>
      <c r="T1956" s="7">
        <v>1</v>
      </c>
    </row>
    <row r="1957" spans="1:20" x14ac:dyDescent="0.25">
      <c r="A1957" s="6">
        <v>1956</v>
      </c>
      <c r="B1957" s="6" t="s">
        <v>6331</v>
      </c>
      <c r="C1957" s="6" t="s">
        <v>6332</v>
      </c>
      <c r="D1957" s="6" t="s">
        <v>6333</v>
      </c>
      <c r="E1957" s="6" t="str">
        <f t="shared" si="122"/>
        <v>Corynebacterium callunae DSM 20147</v>
      </c>
      <c r="F1957" s="6" t="str">
        <f t="shared" si="123"/>
        <v xml:space="preserve">Corynebacterium </v>
      </c>
      <c r="G1957" s="6" t="str">
        <f t="shared" si="124"/>
        <v xml:space="preserve">callunae </v>
      </c>
      <c r="H1957" s="6" t="s">
        <v>6327</v>
      </c>
      <c r="I1957" t="str">
        <f t="shared" si="125"/>
        <v>callunae DSM 20147</v>
      </c>
      <c r="J1957" t="s">
        <v>12</v>
      </c>
      <c r="K1957" t="s">
        <v>1401</v>
      </c>
      <c r="L1957" t="s">
        <v>1401</v>
      </c>
      <c r="M1957">
        <v>4.109</v>
      </c>
      <c r="N1957">
        <v>54.417099999999998</v>
      </c>
      <c r="O1957" s="7">
        <v>5</v>
      </c>
      <c r="P1957" t="s">
        <v>18</v>
      </c>
      <c r="Q1957" t="s">
        <v>18</v>
      </c>
      <c r="R1957" t="s">
        <v>18</v>
      </c>
      <c r="S1957" s="7">
        <v>5</v>
      </c>
      <c r="T1957" s="7" t="s">
        <v>18</v>
      </c>
    </row>
    <row r="1958" spans="1:20" x14ac:dyDescent="0.25">
      <c r="A1958" s="6">
        <v>1957</v>
      </c>
      <c r="B1958" s="6" t="s">
        <v>6335</v>
      </c>
      <c r="C1958" s="6" t="s">
        <v>6336</v>
      </c>
      <c r="D1958" s="6" t="s">
        <v>6337</v>
      </c>
      <c r="E1958" s="6" t="str">
        <f t="shared" si="122"/>
        <v>Corynebacterium casei JCM 12072</v>
      </c>
      <c r="F1958" s="6" t="str">
        <f t="shared" si="123"/>
        <v xml:space="preserve">Corynebacterium </v>
      </c>
      <c r="G1958" s="6" t="str">
        <f t="shared" si="124"/>
        <v xml:space="preserve">casei </v>
      </c>
      <c r="H1958" s="6" t="s">
        <v>6334</v>
      </c>
      <c r="I1958" t="str">
        <f t="shared" si="125"/>
        <v>casei JCM 12072</v>
      </c>
      <c r="J1958" t="s">
        <v>12</v>
      </c>
      <c r="K1958" t="s">
        <v>1401</v>
      </c>
      <c r="L1958" t="s">
        <v>1401</v>
      </c>
      <c r="M1958">
        <v>2.4609999999999999</v>
      </c>
      <c r="N1958">
        <v>56.765500000000003</v>
      </c>
      <c r="O1958" s="7">
        <v>3</v>
      </c>
      <c r="P1958" t="s">
        <v>18</v>
      </c>
      <c r="Q1958" t="s">
        <v>18</v>
      </c>
      <c r="R1958" t="s">
        <v>18</v>
      </c>
      <c r="S1958" s="7">
        <v>3</v>
      </c>
      <c r="T1958" s="7" t="s">
        <v>18</v>
      </c>
    </row>
    <row r="1959" spans="1:20" x14ac:dyDescent="0.25">
      <c r="A1959" s="6">
        <v>1958</v>
      </c>
      <c r="B1959" s="6" t="s">
        <v>6339</v>
      </c>
      <c r="C1959" s="6" t="s">
        <v>6340</v>
      </c>
      <c r="D1959" s="6" t="s">
        <v>6341</v>
      </c>
      <c r="E1959" s="6" t="str">
        <f t="shared" si="122"/>
        <v>Corynebacterium casei LMG S-19264</v>
      </c>
      <c r="F1959" s="6" t="str">
        <f t="shared" si="123"/>
        <v xml:space="preserve">Corynebacterium </v>
      </c>
      <c r="G1959" s="6" t="str">
        <f t="shared" si="124"/>
        <v xml:space="preserve">casei </v>
      </c>
      <c r="H1959" s="6" t="s">
        <v>6338</v>
      </c>
      <c r="I1959" t="str">
        <f t="shared" si="125"/>
        <v>casei LMG S-19264</v>
      </c>
      <c r="J1959" t="s">
        <v>12</v>
      </c>
      <c r="K1959" t="s">
        <v>1401</v>
      </c>
      <c r="L1959" t="s">
        <v>1401</v>
      </c>
      <c r="M1959">
        <v>16.263999999999999</v>
      </c>
      <c r="N1959">
        <v>55.078699999999998</v>
      </c>
      <c r="O1959" s="7">
        <v>15</v>
      </c>
      <c r="P1959" t="s">
        <v>18</v>
      </c>
      <c r="Q1959" t="s">
        <v>18</v>
      </c>
      <c r="R1959" t="s">
        <v>18</v>
      </c>
      <c r="S1959" s="7">
        <v>16</v>
      </c>
      <c r="T1959" s="7">
        <v>1</v>
      </c>
    </row>
    <row r="1960" spans="1:20" x14ac:dyDescent="0.25">
      <c r="A1960" s="6">
        <v>1959</v>
      </c>
      <c r="B1960" s="6" t="s">
        <v>6335</v>
      </c>
      <c r="C1960" s="6" t="s">
        <v>6342</v>
      </c>
      <c r="D1960" s="6" t="s">
        <v>6343</v>
      </c>
      <c r="E1960" s="6" t="str">
        <f t="shared" si="122"/>
        <v>Corynebacterium casei LMG S-19264</v>
      </c>
      <c r="F1960" s="6" t="str">
        <f t="shared" si="123"/>
        <v xml:space="preserve">Corynebacterium </v>
      </c>
      <c r="G1960" s="6" t="str">
        <f t="shared" si="124"/>
        <v xml:space="preserve">casei </v>
      </c>
      <c r="H1960" s="6" t="s">
        <v>6338</v>
      </c>
      <c r="I1960" t="str">
        <f t="shared" si="125"/>
        <v>casei LMG S-19264</v>
      </c>
      <c r="J1960" t="s">
        <v>12</v>
      </c>
      <c r="K1960" t="s">
        <v>1401</v>
      </c>
      <c r="L1960" t="s">
        <v>1401</v>
      </c>
      <c r="M1960">
        <v>2.4609999999999999</v>
      </c>
      <c r="N1960">
        <v>56.765500000000003</v>
      </c>
      <c r="O1960" s="7">
        <v>3</v>
      </c>
      <c r="P1960" t="s">
        <v>18</v>
      </c>
      <c r="Q1960" t="s">
        <v>18</v>
      </c>
      <c r="R1960" t="s">
        <v>18</v>
      </c>
      <c r="S1960" s="7">
        <v>3</v>
      </c>
      <c r="T1960" s="7" t="s">
        <v>18</v>
      </c>
    </row>
    <row r="1961" spans="1:20" x14ac:dyDescent="0.25">
      <c r="A1961" s="6">
        <v>1960</v>
      </c>
      <c r="B1961" s="6" t="s">
        <v>6345</v>
      </c>
      <c r="C1961" s="6" t="s">
        <v>6346</v>
      </c>
      <c r="D1961" s="6" t="s">
        <v>6347</v>
      </c>
      <c r="E1961" s="6" t="str">
        <f t="shared" si="122"/>
        <v>Corynebacterium deserti GIMN1.010</v>
      </c>
      <c r="F1961" s="6" t="str">
        <f t="shared" si="123"/>
        <v xml:space="preserve">Corynebacterium </v>
      </c>
      <c r="G1961" s="6" t="str">
        <f t="shared" si="124"/>
        <v xml:space="preserve">deserti </v>
      </c>
      <c r="H1961" s="6" t="s">
        <v>6344</v>
      </c>
      <c r="I1961" t="str">
        <f t="shared" si="125"/>
        <v>deserti GIMN1.010</v>
      </c>
      <c r="J1961" t="s">
        <v>12</v>
      </c>
      <c r="K1961" t="s">
        <v>1401</v>
      </c>
      <c r="L1961" t="s">
        <v>1401</v>
      </c>
      <c r="M1961">
        <v>31.004999999999999</v>
      </c>
      <c r="N1961">
        <v>52.862400000000001</v>
      </c>
      <c r="O1961" s="7">
        <v>23</v>
      </c>
      <c r="P1961" t="s">
        <v>18</v>
      </c>
      <c r="Q1961" t="s">
        <v>18</v>
      </c>
      <c r="R1961" t="s">
        <v>18</v>
      </c>
      <c r="S1961" s="7">
        <v>24</v>
      </c>
      <c r="T1961" s="7">
        <v>1</v>
      </c>
    </row>
    <row r="1962" spans="1:20" x14ac:dyDescent="0.25">
      <c r="A1962" s="6">
        <v>1961</v>
      </c>
      <c r="B1962" s="6" t="s">
        <v>6348</v>
      </c>
      <c r="C1962" s="6" t="s">
        <v>6349</v>
      </c>
      <c r="D1962" s="6" t="s">
        <v>6350</v>
      </c>
      <c r="E1962" s="6" t="str">
        <f t="shared" si="122"/>
        <v>Corynebacterium deserti GIMN1.010</v>
      </c>
      <c r="F1962" s="6" t="str">
        <f t="shared" si="123"/>
        <v xml:space="preserve">Corynebacterium </v>
      </c>
      <c r="G1962" s="6" t="str">
        <f t="shared" si="124"/>
        <v xml:space="preserve">deserti </v>
      </c>
      <c r="H1962" s="6" t="s">
        <v>6344</v>
      </c>
      <c r="I1962" t="str">
        <f t="shared" si="125"/>
        <v>deserti GIMN1.010</v>
      </c>
      <c r="J1962" t="s">
        <v>12</v>
      </c>
      <c r="K1962" t="s">
        <v>1401</v>
      </c>
      <c r="L1962" t="s">
        <v>1401</v>
      </c>
      <c r="M1962">
        <v>30.739000000000001</v>
      </c>
      <c r="N1962">
        <v>55.180700000000002</v>
      </c>
      <c r="O1962" s="7">
        <v>30</v>
      </c>
      <c r="P1962" t="s">
        <v>18</v>
      </c>
      <c r="Q1962" t="s">
        <v>18</v>
      </c>
      <c r="R1962" t="s">
        <v>18</v>
      </c>
      <c r="S1962" s="7">
        <v>30</v>
      </c>
      <c r="T1962" s="7" t="s">
        <v>18</v>
      </c>
    </row>
    <row r="1963" spans="1:20" x14ac:dyDescent="0.25">
      <c r="A1963" s="6">
        <v>1962</v>
      </c>
      <c r="B1963" s="6" t="s">
        <v>6352</v>
      </c>
      <c r="C1963" s="6" t="s">
        <v>6353</v>
      </c>
      <c r="D1963" s="6" t="s">
        <v>6354</v>
      </c>
      <c r="E1963" s="6" t="str">
        <f t="shared" si="122"/>
        <v>Corynebacterium diphtheriae</v>
      </c>
      <c r="F1963" s="6" t="str">
        <f t="shared" si="123"/>
        <v xml:space="preserve">Corynebacterium </v>
      </c>
      <c r="G1963" s="6" t="str">
        <f t="shared" si="124"/>
        <v>diphtheriae</v>
      </c>
      <c r="H1963" s="6" t="s">
        <v>6351</v>
      </c>
      <c r="I1963" t="str">
        <f t="shared" si="125"/>
        <v>diphtheriae</v>
      </c>
      <c r="J1963" t="s">
        <v>12</v>
      </c>
      <c r="K1963" t="s">
        <v>1401</v>
      </c>
      <c r="L1963" t="s">
        <v>1401</v>
      </c>
      <c r="M1963">
        <v>4.1909999999999998</v>
      </c>
      <c r="N1963">
        <v>51.372</v>
      </c>
      <c r="O1963" s="7">
        <v>3</v>
      </c>
      <c r="P1963" t="s">
        <v>18</v>
      </c>
      <c r="Q1963" t="s">
        <v>18</v>
      </c>
      <c r="R1963" t="s">
        <v>18</v>
      </c>
      <c r="S1963" s="7">
        <v>3</v>
      </c>
      <c r="T1963" s="7" t="s">
        <v>18</v>
      </c>
    </row>
    <row r="1964" spans="1:20" x14ac:dyDescent="0.25">
      <c r="A1964" s="6">
        <v>1963</v>
      </c>
      <c r="B1964" s="6" t="s">
        <v>6356</v>
      </c>
      <c r="C1964" s="6" t="s">
        <v>6357</v>
      </c>
      <c r="D1964" s="6" t="s">
        <v>6358</v>
      </c>
      <c r="E1964" s="6" t="str">
        <f t="shared" si="122"/>
        <v>Corynebacterium diphtheriae S601</v>
      </c>
      <c r="F1964" s="6" t="str">
        <f t="shared" si="123"/>
        <v xml:space="preserve">Corynebacterium </v>
      </c>
      <c r="G1964" s="6" t="str">
        <f t="shared" si="124"/>
        <v xml:space="preserve">diphtheriae </v>
      </c>
      <c r="H1964" s="6" t="s">
        <v>6355</v>
      </c>
      <c r="I1964" t="str">
        <f t="shared" si="125"/>
        <v>diphtheriae S601</v>
      </c>
      <c r="J1964" t="s">
        <v>12</v>
      </c>
      <c r="K1964" t="s">
        <v>1401</v>
      </c>
      <c r="L1964" t="s">
        <v>1401</v>
      </c>
      <c r="M1964">
        <v>15.1</v>
      </c>
      <c r="N1964">
        <v>56.125799999999998</v>
      </c>
      <c r="O1964" s="7">
        <v>15</v>
      </c>
      <c r="P1964" t="s">
        <v>18</v>
      </c>
      <c r="Q1964" t="s">
        <v>18</v>
      </c>
      <c r="R1964" t="s">
        <v>18</v>
      </c>
      <c r="S1964" s="7">
        <v>15</v>
      </c>
      <c r="T1964" s="7" t="s">
        <v>18</v>
      </c>
    </row>
    <row r="1965" spans="1:20" x14ac:dyDescent="0.25">
      <c r="A1965" s="6">
        <v>1964</v>
      </c>
      <c r="B1965" s="6" t="s">
        <v>6360</v>
      </c>
      <c r="C1965" s="6" t="s">
        <v>6361</v>
      </c>
      <c r="D1965" s="6" t="s">
        <v>6362</v>
      </c>
      <c r="E1965" s="6" t="str">
        <f t="shared" si="122"/>
        <v>Corynebacterium doosanense CAU 212 = DSM 45436 CAU 212(T)</v>
      </c>
      <c r="F1965" s="6" t="str">
        <f t="shared" si="123"/>
        <v xml:space="preserve">Corynebacterium </v>
      </c>
      <c r="G1965" s="6" t="str">
        <f t="shared" si="124"/>
        <v xml:space="preserve">doosanense </v>
      </c>
      <c r="H1965" s="6" t="s">
        <v>6359</v>
      </c>
      <c r="I1965" t="str">
        <f t="shared" si="125"/>
        <v>doosanense CAU 212 =</v>
      </c>
      <c r="J1965" t="s">
        <v>12</v>
      </c>
      <c r="K1965" t="s">
        <v>1401</v>
      </c>
      <c r="L1965" t="s">
        <v>1401</v>
      </c>
      <c r="M1965">
        <v>27.196999999999999</v>
      </c>
      <c r="N1965">
        <v>60.300800000000002</v>
      </c>
      <c r="O1965" s="7">
        <v>23</v>
      </c>
      <c r="P1965" t="s">
        <v>18</v>
      </c>
      <c r="Q1965" t="s">
        <v>18</v>
      </c>
      <c r="R1965" t="s">
        <v>18</v>
      </c>
      <c r="S1965" s="7">
        <v>23</v>
      </c>
      <c r="T1965" s="7" t="s">
        <v>18</v>
      </c>
    </row>
    <row r="1966" spans="1:20" x14ac:dyDescent="0.25">
      <c r="A1966" s="6">
        <v>1965</v>
      </c>
      <c r="B1966" s="6" t="s">
        <v>6364</v>
      </c>
      <c r="C1966" s="6" t="s">
        <v>6365</v>
      </c>
      <c r="D1966" s="6" t="s">
        <v>6366</v>
      </c>
      <c r="E1966" s="6" t="str">
        <f t="shared" si="122"/>
        <v>Corynebacterium efficiens YS-314</v>
      </c>
      <c r="F1966" s="6" t="str">
        <f t="shared" si="123"/>
        <v xml:space="preserve">Corynebacterium </v>
      </c>
      <c r="G1966" s="6" t="str">
        <f t="shared" si="124"/>
        <v xml:space="preserve">efficiens </v>
      </c>
      <c r="H1966" s="6" t="s">
        <v>6363</v>
      </c>
      <c r="I1966" t="str">
        <f t="shared" si="125"/>
        <v>efficiens YS-314</v>
      </c>
      <c r="J1966" t="s">
        <v>12</v>
      </c>
      <c r="K1966" t="s">
        <v>1401</v>
      </c>
      <c r="L1966" t="s">
        <v>1401</v>
      </c>
      <c r="M1966">
        <v>48.671999999999997</v>
      </c>
      <c r="N1966">
        <v>56.4041</v>
      </c>
      <c r="O1966" s="7">
        <v>38</v>
      </c>
      <c r="P1966" t="s">
        <v>18</v>
      </c>
      <c r="Q1966" t="s">
        <v>18</v>
      </c>
      <c r="R1966" t="s">
        <v>18</v>
      </c>
      <c r="S1966" s="7">
        <v>39</v>
      </c>
      <c r="T1966" s="7">
        <v>1</v>
      </c>
    </row>
    <row r="1967" spans="1:20" x14ac:dyDescent="0.25">
      <c r="A1967" s="6">
        <v>1966</v>
      </c>
      <c r="B1967" s="6" t="s">
        <v>6367</v>
      </c>
      <c r="C1967" s="6" t="s">
        <v>6368</v>
      </c>
      <c r="D1967" s="6" t="s">
        <v>6369</v>
      </c>
      <c r="E1967" s="6" t="str">
        <f t="shared" si="122"/>
        <v>Corynebacterium efficiens YS-314</v>
      </c>
      <c r="F1967" s="6" t="str">
        <f t="shared" si="123"/>
        <v xml:space="preserve">Corynebacterium </v>
      </c>
      <c r="G1967" s="6" t="str">
        <f t="shared" si="124"/>
        <v xml:space="preserve">efficiens </v>
      </c>
      <c r="H1967" s="6" t="s">
        <v>6363</v>
      </c>
      <c r="I1967" t="str">
        <f t="shared" si="125"/>
        <v>efficiens YS-314</v>
      </c>
      <c r="J1967" t="s">
        <v>12</v>
      </c>
      <c r="K1967" t="s">
        <v>1401</v>
      </c>
      <c r="L1967" t="s">
        <v>1401</v>
      </c>
      <c r="M1967">
        <v>23.742999999999999</v>
      </c>
      <c r="N1967">
        <v>54.415999999999997</v>
      </c>
      <c r="O1967" s="7">
        <v>16</v>
      </c>
      <c r="P1967" t="s">
        <v>18</v>
      </c>
      <c r="Q1967" t="s">
        <v>18</v>
      </c>
      <c r="R1967" t="s">
        <v>18</v>
      </c>
      <c r="S1967" s="7">
        <v>16</v>
      </c>
      <c r="T1967" s="7" t="s">
        <v>18</v>
      </c>
    </row>
    <row r="1968" spans="1:20" x14ac:dyDescent="0.25">
      <c r="A1968" s="6">
        <v>1967</v>
      </c>
      <c r="B1968" s="6" t="s">
        <v>6371</v>
      </c>
      <c r="C1968" s="6" t="s">
        <v>6372</v>
      </c>
      <c r="D1968" s="6" t="s">
        <v>6373</v>
      </c>
      <c r="E1968" s="6" t="str">
        <f t="shared" si="122"/>
        <v>Corynebacterium falsenii DSM 44353 BL 8171</v>
      </c>
      <c r="F1968" s="6" t="str">
        <f t="shared" si="123"/>
        <v xml:space="preserve">Corynebacterium </v>
      </c>
      <c r="G1968" s="6" t="str">
        <f t="shared" si="124"/>
        <v xml:space="preserve">falsenii </v>
      </c>
      <c r="H1968" s="6" t="s">
        <v>6370</v>
      </c>
      <c r="I1968" t="str">
        <f t="shared" si="125"/>
        <v>falsenii DSM 44353 B</v>
      </c>
      <c r="J1968" t="s">
        <v>12</v>
      </c>
      <c r="K1968" t="s">
        <v>1401</v>
      </c>
      <c r="L1968" t="s">
        <v>1401</v>
      </c>
      <c r="M1968">
        <v>42.009</v>
      </c>
      <c r="N1968">
        <v>61.743899999999996</v>
      </c>
      <c r="O1968" s="7">
        <v>56</v>
      </c>
      <c r="P1968" t="s">
        <v>18</v>
      </c>
      <c r="Q1968" t="s">
        <v>18</v>
      </c>
      <c r="R1968" t="s">
        <v>18</v>
      </c>
      <c r="S1968" s="7">
        <v>57</v>
      </c>
      <c r="T1968" s="7">
        <v>1</v>
      </c>
    </row>
    <row r="1969" spans="1:20" x14ac:dyDescent="0.25">
      <c r="A1969" s="6">
        <v>1968</v>
      </c>
      <c r="B1969" s="6" t="s">
        <v>46</v>
      </c>
      <c r="C1969" s="6" t="s">
        <v>6375</v>
      </c>
      <c r="D1969" s="6" t="s">
        <v>6376</v>
      </c>
      <c r="E1969" s="6" t="str">
        <f t="shared" si="122"/>
        <v>Corynebacterium glutamicum ATCC 21831</v>
      </c>
      <c r="F1969" s="6" t="str">
        <f t="shared" si="123"/>
        <v xml:space="preserve">Corynebacterium </v>
      </c>
      <c r="G1969" s="6" t="str">
        <f t="shared" si="124"/>
        <v xml:space="preserve">glutamicum </v>
      </c>
      <c r="H1969" s="6" t="s">
        <v>6374</v>
      </c>
      <c r="I1969" t="str">
        <f t="shared" si="125"/>
        <v>glutamicum ATCC 2183</v>
      </c>
      <c r="J1969" t="s">
        <v>12</v>
      </c>
      <c r="K1969" t="s">
        <v>1401</v>
      </c>
      <c r="L1969" t="s">
        <v>1401</v>
      </c>
      <c r="M1969">
        <v>16.809999999999999</v>
      </c>
      <c r="N1969">
        <v>51.380099999999999</v>
      </c>
      <c r="O1969" s="7">
        <v>12</v>
      </c>
      <c r="P1969" t="s">
        <v>18</v>
      </c>
      <c r="Q1969" t="s">
        <v>18</v>
      </c>
      <c r="R1969" t="s">
        <v>18</v>
      </c>
      <c r="S1969" s="7">
        <v>12</v>
      </c>
      <c r="T1969" s="7" t="s">
        <v>18</v>
      </c>
    </row>
    <row r="1970" spans="1:20" x14ac:dyDescent="0.25">
      <c r="A1970" s="6">
        <v>1969</v>
      </c>
      <c r="B1970" s="6" t="s">
        <v>46</v>
      </c>
      <c r="C1970" s="6" t="s">
        <v>6378</v>
      </c>
      <c r="D1970" s="6" t="s">
        <v>6379</v>
      </c>
      <c r="E1970" s="6" t="str">
        <f t="shared" si="122"/>
        <v>Corynebacterium glutamicum AR1</v>
      </c>
      <c r="F1970" s="6" t="str">
        <f t="shared" si="123"/>
        <v xml:space="preserve">Corynebacterium </v>
      </c>
      <c r="G1970" s="6" t="str">
        <f t="shared" si="124"/>
        <v xml:space="preserve">glutamicum </v>
      </c>
      <c r="H1970" s="6" t="s">
        <v>6377</v>
      </c>
      <c r="I1970" t="str">
        <f t="shared" si="125"/>
        <v>glutamicum AR1</v>
      </c>
      <c r="J1970" t="s">
        <v>12</v>
      </c>
      <c r="K1970" t="s">
        <v>1401</v>
      </c>
      <c r="L1970" t="s">
        <v>1401</v>
      </c>
      <c r="M1970">
        <v>16.809999999999999</v>
      </c>
      <c r="N1970">
        <v>51.362299999999998</v>
      </c>
      <c r="O1970" s="7">
        <v>12</v>
      </c>
      <c r="P1970" t="s">
        <v>18</v>
      </c>
      <c r="Q1970" t="s">
        <v>18</v>
      </c>
      <c r="R1970" t="s">
        <v>18</v>
      </c>
      <c r="S1970" s="7">
        <v>12</v>
      </c>
      <c r="T1970" s="7" t="s">
        <v>18</v>
      </c>
    </row>
    <row r="1971" spans="1:20" x14ac:dyDescent="0.25">
      <c r="A1971" s="6">
        <v>1970</v>
      </c>
      <c r="B1971" s="6" t="s">
        <v>46</v>
      </c>
      <c r="C1971" s="6" t="s">
        <v>6381</v>
      </c>
      <c r="D1971" s="6" t="s">
        <v>6382</v>
      </c>
      <c r="E1971" s="6" t="str">
        <f t="shared" si="122"/>
        <v>Corynebacterium glutamicum B253</v>
      </c>
      <c r="F1971" s="6" t="str">
        <f t="shared" si="123"/>
        <v xml:space="preserve">Corynebacterium </v>
      </c>
      <c r="G1971" s="6" t="str">
        <f t="shared" si="124"/>
        <v xml:space="preserve">glutamicum </v>
      </c>
      <c r="H1971" s="6" t="s">
        <v>6380</v>
      </c>
      <c r="I1971" t="str">
        <f t="shared" si="125"/>
        <v>glutamicum B253</v>
      </c>
      <c r="J1971" t="s">
        <v>12</v>
      </c>
      <c r="K1971" t="s">
        <v>1401</v>
      </c>
      <c r="L1971" t="s">
        <v>1401</v>
      </c>
      <c r="M1971">
        <v>21.774999999999999</v>
      </c>
      <c r="N1971">
        <v>50.989699999999999</v>
      </c>
      <c r="O1971" s="7">
        <v>13</v>
      </c>
      <c r="P1971" t="s">
        <v>18</v>
      </c>
      <c r="Q1971" t="s">
        <v>18</v>
      </c>
      <c r="R1971" t="s">
        <v>18</v>
      </c>
      <c r="S1971" s="7">
        <v>14</v>
      </c>
      <c r="T1971" s="7">
        <v>1</v>
      </c>
    </row>
    <row r="1972" spans="1:20" x14ac:dyDescent="0.25">
      <c r="A1972" s="6">
        <v>1971</v>
      </c>
      <c r="B1972" s="6" t="s">
        <v>6384</v>
      </c>
      <c r="C1972" s="6" t="s">
        <v>6385</v>
      </c>
      <c r="D1972" s="6" t="s">
        <v>6386</v>
      </c>
      <c r="E1972" s="6" t="str">
        <f t="shared" si="122"/>
        <v>Corynebacterium glutamicum LP-6</v>
      </c>
      <c r="F1972" s="6" t="str">
        <f t="shared" si="123"/>
        <v xml:space="preserve">Corynebacterium </v>
      </c>
      <c r="G1972" s="6" t="str">
        <f t="shared" si="124"/>
        <v xml:space="preserve">glutamicum </v>
      </c>
      <c r="H1972" s="6" t="s">
        <v>6383</v>
      </c>
      <c r="I1972" t="str">
        <f t="shared" si="125"/>
        <v>glutamicum LP-6</v>
      </c>
      <c r="J1972" t="s">
        <v>12</v>
      </c>
      <c r="K1972" t="s">
        <v>1401</v>
      </c>
      <c r="L1972" t="s">
        <v>1401</v>
      </c>
      <c r="M1972">
        <v>19.218</v>
      </c>
      <c r="N1972">
        <v>50.572400000000002</v>
      </c>
      <c r="O1972" s="7">
        <v>15</v>
      </c>
      <c r="P1972" t="s">
        <v>18</v>
      </c>
      <c r="Q1972" t="s">
        <v>18</v>
      </c>
      <c r="R1972" t="s">
        <v>18</v>
      </c>
      <c r="S1972" s="7">
        <v>15</v>
      </c>
      <c r="T1972" s="7" t="s">
        <v>18</v>
      </c>
    </row>
    <row r="1973" spans="1:20" x14ac:dyDescent="0.25">
      <c r="A1973" s="6">
        <v>1972</v>
      </c>
      <c r="B1973" s="6" t="s">
        <v>6388</v>
      </c>
      <c r="C1973" s="6" t="s">
        <v>6389</v>
      </c>
      <c r="D1973" s="6" t="s">
        <v>6390</v>
      </c>
      <c r="E1973" s="6" t="str">
        <f t="shared" si="122"/>
        <v>Corynebacterium glutamicum 22243</v>
      </c>
      <c r="F1973" s="6" t="str">
        <f t="shared" si="123"/>
        <v xml:space="preserve">Corynebacterium </v>
      </c>
      <c r="G1973" s="6" t="str">
        <f t="shared" si="124"/>
        <v xml:space="preserve">glutamicum </v>
      </c>
      <c r="H1973" s="6" t="s">
        <v>6387</v>
      </c>
      <c r="I1973" t="str">
        <f t="shared" si="125"/>
        <v>glutamicum 22243</v>
      </c>
      <c r="J1973" t="s">
        <v>12</v>
      </c>
      <c r="K1973" t="s">
        <v>1401</v>
      </c>
      <c r="L1973" t="s">
        <v>1401</v>
      </c>
      <c r="M1973">
        <v>19.751000000000001</v>
      </c>
      <c r="N1973">
        <v>58.979300000000002</v>
      </c>
      <c r="O1973" s="7">
        <v>19</v>
      </c>
      <c r="P1973" t="s">
        <v>18</v>
      </c>
      <c r="Q1973" t="s">
        <v>18</v>
      </c>
      <c r="R1973" t="s">
        <v>18</v>
      </c>
      <c r="S1973" s="7">
        <v>19</v>
      </c>
      <c r="T1973" s="7" t="s">
        <v>18</v>
      </c>
    </row>
    <row r="1974" spans="1:20" x14ac:dyDescent="0.25">
      <c r="A1974" s="6">
        <v>1973</v>
      </c>
      <c r="B1974" s="6" t="s">
        <v>6392</v>
      </c>
      <c r="C1974" s="6" t="s">
        <v>6393</v>
      </c>
      <c r="D1974" s="6" t="s">
        <v>6394</v>
      </c>
      <c r="E1974" s="6" t="str">
        <f t="shared" si="122"/>
        <v>Corynebacterium glutamicum ATCC 13869</v>
      </c>
      <c r="F1974" s="6" t="str">
        <f t="shared" si="123"/>
        <v xml:space="preserve">Corynebacterium </v>
      </c>
      <c r="G1974" s="6" t="str">
        <f t="shared" si="124"/>
        <v xml:space="preserve">glutamicum </v>
      </c>
      <c r="H1974" s="6" t="s">
        <v>6391</v>
      </c>
      <c r="I1974" t="str">
        <f t="shared" si="125"/>
        <v>glutamicum ATCC 1386</v>
      </c>
      <c r="J1974" t="s">
        <v>12</v>
      </c>
      <c r="K1974" t="s">
        <v>1401</v>
      </c>
      <c r="L1974" t="s">
        <v>1401</v>
      </c>
      <c r="M1974">
        <v>4.4569999999999999</v>
      </c>
      <c r="N1974">
        <v>53.3767</v>
      </c>
      <c r="O1974" s="7" t="s">
        <v>18</v>
      </c>
      <c r="P1974" t="s">
        <v>18</v>
      </c>
      <c r="Q1974" t="s">
        <v>18</v>
      </c>
      <c r="R1974" t="s">
        <v>18</v>
      </c>
      <c r="S1974" s="7" t="s">
        <v>18</v>
      </c>
      <c r="T1974" s="7" t="s">
        <v>18</v>
      </c>
    </row>
    <row r="1975" spans="1:20" x14ac:dyDescent="0.25">
      <c r="A1975" s="6">
        <v>1974</v>
      </c>
      <c r="B1975" s="6" t="s">
        <v>6396</v>
      </c>
      <c r="C1975" s="6" t="s">
        <v>6397</v>
      </c>
      <c r="D1975" s="6" t="s">
        <v>6398</v>
      </c>
      <c r="E1975" s="6" t="str">
        <f t="shared" si="122"/>
        <v>Corynebacterium glutamicum ATCC 21086</v>
      </c>
      <c r="F1975" s="6" t="str">
        <f t="shared" si="123"/>
        <v xml:space="preserve">Corynebacterium </v>
      </c>
      <c r="G1975" s="6" t="str">
        <f t="shared" si="124"/>
        <v xml:space="preserve">glutamicum </v>
      </c>
      <c r="H1975" s="6" t="s">
        <v>6395</v>
      </c>
      <c r="I1975" t="str">
        <f t="shared" si="125"/>
        <v>glutamicum ATCC 2108</v>
      </c>
      <c r="J1975" t="s">
        <v>12</v>
      </c>
      <c r="K1975" t="s">
        <v>1401</v>
      </c>
      <c r="L1975" t="s">
        <v>1401</v>
      </c>
      <c r="M1975">
        <v>4.4470000000000001</v>
      </c>
      <c r="N1975">
        <v>53.406799999999997</v>
      </c>
      <c r="O1975" s="7">
        <v>1</v>
      </c>
      <c r="P1975" t="s">
        <v>18</v>
      </c>
      <c r="Q1975" t="s">
        <v>18</v>
      </c>
      <c r="R1975" t="s">
        <v>18</v>
      </c>
      <c r="S1975" s="7">
        <v>1</v>
      </c>
      <c r="T1975" s="7" t="s">
        <v>18</v>
      </c>
    </row>
    <row r="1976" spans="1:20" x14ac:dyDescent="0.25">
      <c r="A1976" s="6">
        <v>1975</v>
      </c>
      <c r="B1976" s="6" t="s">
        <v>6400</v>
      </c>
      <c r="C1976" s="6" t="s">
        <v>6401</v>
      </c>
      <c r="D1976" s="6" t="s">
        <v>6402</v>
      </c>
      <c r="E1976" s="6" t="str">
        <f t="shared" si="122"/>
        <v>Corynebacterium glutamicum ATCC31830</v>
      </c>
      <c r="F1976" s="6" t="str">
        <f t="shared" si="123"/>
        <v xml:space="preserve">Corynebacterium </v>
      </c>
      <c r="G1976" s="6" t="str">
        <f t="shared" si="124"/>
        <v xml:space="preserve">glutamicum </v>
      </c>
      <c r="H1976" s="6" t="s">
        <v>6399</v>
      </c>
      <c r="I1976" t="str">
        <f t="shared" si="125"/>
        <v>glutamicum ATCC31830</v>
      </c>
      <c r="J1976" t="s">
        <v>12</v>
      </c>
      <c r="K1976" t="s">
        <v>1401</v>
      </c>
      <c r="L1976" t="s">
        <v>1401</v>
      </c>
      <c r="M1976">
        <v>29.370999999999999</v>
      </c>
      <c r="N1976">
        <v>52.075200000000002</v>
      </c>
      <c r="O1976" s="7">
        <v>31</v>
      </c>
      <c r="P1976" t="s">
        <v>18</v>
      </c>
      <c r="Q1976" t="s">
        <v>18</v>
      </c>
      <c r="R1976" t="s">
        <v>18</v>
      </c>
      <c r="S1976" s="7">
        <v>31</v>
      </c>
      <c r="T1976" s="7" t="s">
        <v>18</v>
      </c>
    </row>
    <row r="1977" spans="1:20" x14ac:dyDescent="0.25">
      <c r="A1977" s="6">
        <v>1976</v>
      </c>
      <c r="B1977" s="6" t="s">
        <v>6404</v>
      </c>
      <c r="C1977" s="6" t="s">
        <v>6405</v>
      </c>
      <c r="D1977" s="6" t="s">
        <v>6406</v>
      </c>
      <c r="E1977" s="6" t="str">
        <f t="shared" si="122"/>
        <v>Corynebacterium glutamicum 227</v>
      </c>
      <c r="F1977" s="6" t="str">
        <f t="shared" si="123"/>
        <v xml:space="preserve">Corynebacterium </v>
      </c>
      <c r="G1977" s="6" t="str">
        <f t="shared" si="124"/>
        <v xml:space="preserve">glutamicum </v>
      </c>
      <c r="H1977" s="6" t="s">
        <v>6403</v>
      </c>
      <c r="I1977" t="str">
        <f t="shared" si="125"/>
        <v>glutamicum 227</v>
      </c>
      <c r="J1977" t="s">
        <v>12</v>
      </c>
      <c r="K1977" t="s">
        <v>1401</v>
      </c>
      <c r="L1977" t="s">
        <v>1401</v>
      </c>
      <c r="M1977">
        <v>5.9489999999999998</v>
      </c>
      <c r="N1977">
        <v>55.959000000000003</v>
      </c>
      <c r="O1977" s="7">
        <v>1</v>
      </c>
      <c r="P1977" t="s">
        <v>18</v>
      </c>
      <c r="Q1977" t="s">
        <v>18</v>
      </c>
      <c r="R1977" t="s">
        <v>18</v>
      </c>
      <c r="S1977" s="7">
        <v>1</v>
      </c>
      <c r="T1977" s="7" t="s">
        <v>18</v>
      </c>
    </row>
    <row r="1978" spans="1:20" x14ac:dyDescent="0.25">
      <c r="A1978" s="6">
        <v>1977</v>
      </c>
      <c r="B1978" s="6" t="s">
        <v>6408</v>
      </c>
      <c r="C1978" s="6" t="s">
        <v>6409</v>
      </c>
      <c r="D1978" s="6" t="s">
        <v>6410</v>
      </c>
      <c r="E1978" s="6" t="str">
        <f t="shared" si="122"/>
        <v>Corynebacterium glutamicum 1014</v>
      </c>
      <c r="F1978" s="6" t="str">
        <f t="shared" si="123"/>
        <v xml:space="preserve">Corynebacterium </v>
      </c>
      <c r="G1978" s="6" t="str">
        <f t="shared" si="124"/>
        <v xml:space="preserve">glutamicum </v>
      </c>
      <c r="H1978" s="6" t="s">
        <v>6407</v>
      </c>
      <c r="I1978" t="str">
        <f t="shared" si="125"/>
        <v>glutamicum 1014</v>
      </c>
      <c r="J1978" t="s">
        <v>12</v>
      </c>
      <c r="K1978" t="s">
        <v>1401</v>
      </c>
      <c r="L1978" t="s">
        <v>1401</v>
      </c>
      <c r="M1978">
        <v>2.444</v>
      </c>
      <c r="N1978">
        <v>57.037599999999998</v>
      </c>
      <c r="O1978" s="7">
        <v>5</v>
      </c>
      <c r="P1978" t="s">
        <v>18</v>
      </c>
      <c r="Q1978" t="s">
        <v>18</v>
      </c>
      <c r="R1978" t="s">
        <v>18</v>
      </c>
      <c r="S1978" s="7">
        <v>5</v>
      </c>
      <c r="T1978" s="7" t="s">
        <v>18</v>
      </c>
    </row>
    <row r="1979" spans="1:20" x14ac:dyDescent="0.25">
      <c r="A1979" s="6">
        <v>1978</v>
      </c>
      <c r="B1979" s="6" t="s">
        <v>6412</v>
      </c>
      <c r="C1979" s="6" t="s">
        <v>6413</v>
      </c>
      <c r="D1979" s="6" t="s">
        <v>6414</v>
      </c>
      <c r="E1979" s="6" t="str">
        <f t="shared" si="122"/>
        <v>Corynebacterium glutamicum ATCC 14997</v>
      </c>
      <c r="F1979" s="6" t="str">
        <f t="shared" si="123"/>
        <v xml:space="preserve">Corynebacterium </v>
      </c>
      <c r="G1979" s="6" t="str">
        <f t="shared" si="124"/>
        <v xml:space="preserve">glutamicum </v>
      </c>
      <c r="H1979" s="6" t="s">
        <v>6411</v>
      </c>
      <c r="I1979" t="str">
        <f t="shared" si="125"/>
        <v>glutamicum ATCC 1499</v>
      </c>
      <c r="J1979" t="s">
        <v>12</v>
      </c>
      <c r="K1979" t="s">
        <v>1401</v>
      </c>
      <c r="L1979" t="s">
        <v>1401</v>
      </c>
      <c r="M1979">
        <v>24.234999999999999</v>
      </c>
      <c r="N1979">
        <v>53.868400000000001</v>
      </c>
      <c r="O1979" s="7">
        <v>20</v>
      </c>
      <c r="P1979" t="s">
        <v>18</v>
      </c>
      <c r="Q1979" t="s">
        <v>18</v>
      </c>
      <c r="R1979" t="s">
        <v>18</v>
      </c>
      <c r="S1979" s="7">
        <v>20</v>
      </c>
      <c r="T1979" s="7" t="s">
        <v>18</v>
      </c>
    </row>
    <row r="1980" spans="1:20" x14ac:dyDescent="0.25">
      <c r="A1980" s="6">
        <v>1979</v>
      </c>
      <c r="B1980" s="6" t="s">
        <v>6416</v>
      </c>
      <c r="C1980" s="6" t="s">
        <v>6417</v>
      </c>
      <c r="D1980" s="6" t="s">
        <v>6418</v>
      </c>
      <c r="E1980" s="6" t="str">
        <f t="shared" si="122"/>
        <v>Corynebacterium glutamicum</v>
      </c>
      <c r="F1980" s="6" t="str">
        <f t="shared" si="123"/>
        <v xml:space="preserve">Corynebacterium </v>
      </c>
      <c r="G1980" s="6" t="str">
        <f t="shared" si="124"/>
        <v>glutamicum</v>
      </c>
      <c r="H1980" s="6" t="s">
        <v>6415</v>
      </c>
      <c r="I1980" t="str">
        <f t="shared" si="125"/>
        <v>glutamicum</v>
      </c>
      <c r="J1980" t="s">
        <v>12</v>
      </c>
      <c r="K1980" t="s">
        <v>1401</v>
      </c>
      <c r="L1980" t="s">
        <v>1401</v>
      </c>
      <c r="M1980">
        <v>3.0539999999999998</v>
      </c>
      <c r="N1980">
        <v>56.974499999999999</v>
      </c>
      <c r="O1980" s="7">
        <v>2</v>
      </c>
      <c r="P1980" t="s">
        <v>18</v>
      </c>
      <c r="Q1980" t="s">
        <v>18</v>
      </c>
      <c r="R1980" t="s">
        <v>18</v>
      </c>
      <c r="S1980" s="7">
        <v>2</v>
      </c>
      <c r="T1980" s="7" t="s">
        <v>18</v>
      </c>
    </row>
    <row r="1981" spans="1:20" x14ac:dyDescent="0.25">
      <c r="A1981" s="6">
        <v>1980</v>
      </c>
      <c r="B1981" s="6" t="s">
        <v>6420</v>
      </c>
      <c r="C1981" s="6" t="s">
        <v>6421</v>
      </c>
      <c r="D1981" s="6" t="s">
        <v>6422</v>
      </c>
      <c r="E1981" s="6" t="str">
        <f t="shared" si="122"/>
        <v>Corynebacterium glutamicum ATCC 31832</v>
      </c>
      <c r="F1981" s="6" t="str">
        <f t="shared" si="123"/>
        <v xml:space="preserve">Corynebacterium </v>
      </c>
      <c r="G1981" s="6" t="str">
        <f t="shared" si="124"/>
        <v xml:space="preserve">glutamicum </v>
      </c>
      <c r="H1981" s="6" t="s">
        <v>6419</v>
      </c>
      <c r="I1981" t="str">
        <f t="shared" si="125"/>
        <v>glutamicum ATCC 3183</v>
      </c>
      <c r="J1981" t="s">
        <v>12</v>
      </c>
      <c r="K1981" t="s">
        <v>1401</v>
      </c>
      <c r="L1981" t="s">
        <v>1401</v>
      </c>
      <c r="M1981">
        <v>6.758</v>
      </c>
      <c r="N1981">
        <v>50.947000000000003</v>
      </c>
      <c r="O1981" s="7">
        <v>6</v>
      </c>
      <c r="P1981" t="s">
        <v>18</v>
      </c>
      <c r="Q1981" t="s">
        <v>18</v>
      </c>
      <c r="R1981" t="s">
        <v>18</v>
      </c>
      <c r="S1981" s="7">
        <v>6</v>
      </c>
      <c r="T1981" s="7" t="s">
        <v>18</v>
      </c>
    </row>
    <row r="1982" spans="1:20" x14ac:dyDescent="0.25">
      <c r="A1982" s="6">
        <v>1981</v>
      </c>
      <c r="B1982" s="6" t="s">
        <v>6424</v>
      </c>
      <c r="C1982" s="6" t="s">
        <v>6425</v>
      </c>
      <c r="D1982" s="6" t="s">
        <v>6426</v>
      </c>
      <c r="E1982" s="6" t="str">
        <f t="shared" si="122"/>
        <v>Corynebacterium glutamicum 22220</v>
      </c>
      <c r="F1982" s="6" t="str">
        <f t="shared" si="123"/>
        <v xml:space="preserve">Corynebacterium </v>
      </c>
      <c r="G1982" s="6" t="str">
        <f t="shared" si="124"/>
        <v xml:space="preserve">glutamicum </v>
      </c>
      <c r="H1982" s="6" t="s">
        <v>6423</v>
      </c>
      <c r="I1982" t="str">
        <f t="shared" si="125"/>
        <v>glutamicum 22220</v>
      </c>
      <c r="J1982" t="s">
        <v>12</v>
      </c>
      <c r="K1982" t="s">
        <v>1401</v>
      </c>
      <c r="L1982" t="s">
        <v>1401</v>
      </c>
      <c r="M1982">
        <v>4.6029999999999998</v>
      </c>
      <c r="N1982">
        <v>51.879199999999997</v>
      </c>
      <c r="O1982" s="7">
        <v>6</v>
      </c>
      <c r="P1982" t="s">
        <v>18</v>
      </c>
      <c r="Q1982" t="s">
        <v>18</v>
      </c>
      <c r="R1982" t="s">
        <v>18</v>
      </c>
      <c r="S1982" s="7">
        <v>6</v>
      </c>
      <c r="T1982" s="7" t="s">
        <v>18</v>
      </c>
    </row>
    <row r="1983" spans="1:20" x14ac:dyDescent="0.25">
      <c r="A1983" s="6">
        <v>1982</v>
      </c>
      <c r="B1983" s="6" t="s">
        <v>6427</v>
      </c>
      <c r="C1983" s="6" t="s">
        <v>6428</v>
      </c>
      <c r="D1983" s="6" t="s">
        <v>6429</v>
      </c>
      <c r="E1983" s="6" t="str">
        <f t="shared" si="122"/>
        <v>Corynebacterium glutamicum 1014</v>
      </c>
      <c r="F1983" s="6" t="str">
        <f t="shared" si="123"/>
        <v xml:space="preserve">Corynebacterium </v>
      </c>
      <c r="G1983" s="6" t="str">
        <f t="shared" si="124"/>
        <v xml:space="preserve">glutamicum </v>
      </c>
      <c r="H1983" s="6" t="s">
        <v>6407</v>
      </c>
      <c r="I1983" t="str">
        <f t="shared" si="125"/>
        <v>glutamicum 1014</v>
      </c>
      <c r="J1983" t="s">
        <v>12</v>
      </c>
      <c r="K1983" t="s">
        <v>1401</v>
      </c>
      <c r="L1983" t="s">
        <v>1401</v>
      </c>
      <c r="M1983">
        <v>4.8849999999999998</v>
      </c>
      <c r="N1983">
        <v>59.631500000000003</v>
      </c>
      <c r="O1983" s="7">
        <v>6</v>
      </c>
      <c r="P1983" t="s">
        <v>18</v>
      </c>
      <c r="Q1983" t="s">
        <v>18</v>
      </c>
      <c r="R1983" t="s">
        <v>18</v>
      </c>
      <c r="S1983" s="7">
        <v>6</v>
      </c>
      <c r="T1983" s="7" t="s">
        <v>18</v>
      </c>
    </row>
    <row r="1984" spans="1:20" x14ac:dyDescent="0.25">
      <c r="A1984" s="6">
        <v>1983</v>
      </c>
      <c r="B1984" s="6" t="s">
        <v>6430</v>
      </c>
      <c r="C1984" s="6" t="s">
        <v>6431</v>
      </c>
      <c r="D1984" s="6" t="s">
        <v>6432</v>
      </c>
      <c r="E1984" s="6" t="str">
        <f t="shared" si="122"/>
        <v>Corynebacterium glutamicum LP-6</v>
      </c>
      <c r="F1984" s="6" t="str">
        <f t="shared" si="123"/>
        <v xml:space="preserve">Corynebacterium </v>
      </c>
      <c r="G1984" s="6" t="str">
        <f t="shared" si="124"/>
        <v xml:space="preserve">glutamicum </v>
      </c>
      <c r="H1984" s="6" t="s">
        <v>6383</v>
      </c>
      <c r="I1984" t="str">
        <f t="shared" si="125"/>
        <v>glutamicum LP-6</v>
      </c>
      <c r="J1984" t="s">
        <v>12</v>
      </c>
      <c r="K1984" t="s">
        <v>1401</v>
      </c>
      <c r="L1984" t="s">
        <v>1401</v>
      </c>
      <c r="M1984">
        <v>27.856000000000002</v>
      </c>
      <c r="N1984">
        <v>54.889400000000002</v>
      </c>
      <c r="O1984" s="7">
        <v>27</v>
      </c>
      <c r="P1984" t="s">
        <v>18</v>
      </c>
      <c r="Q1984" t="s">
        <v>18</v>
      </c>
      <c r="R1984" t="s">
        <v>18</v>
      </c>
      <c r="S1984" s="7">
        <v>27</v>
      </c>
      <c r="T1984" s="7" t="s">
        <v>18</v>
      </c>
    </row>
    <row r="1985" spans="1:20" x14ac:dyDescent="0.25">
      <c r="A1985" s="6">
        <v>1984</v>
      </c>
      <c r="B1985" s="6" t="s">
        <v>6433</v>
      </c>
      <c r="C1985" s="6" t="s">
        <v>6434</v>
      </c>
      <c r="D1985" s="6" t="s">
        <v>6435</v>
      </c>
      <c r="E1985" s="6" t="str">
        <f t="shared" si="122"/>
        <v>Corynebacterium glutamicum ATCC 13869</v>
      </c>
      <c r="F1985" s="6" t="str">
        <f t="shared" si="123"/>
        <v xml:space="preserve">Corynebacterium </v>
      </c>
      <c r="G1985" s="6" t="str">
        <f t="shared" si="124"/>
        <v xml:space="preserve">glutamicum </v>
      </c>
      <c r="H1985" s="6" t="s">
        <v>6391</v>
      </c>
      <c r="I1985" t="str">
        <f t="shared" si="125"/>
        <v>glutamicum ATCC 1386</v>
      </c>
      <c r="J1985" t="s">
        <v>12</v>
      </c>
      <c r="K1985" t="s">
        <v>1401</v>
      </c>
      <c r="L1985" t="s">
        <v>1401</v>
      </c>
      <c r="M1985">
        <v>4.4480000000000004</v>
      </c>
      <c r="N1985">
        <v>53.349800000000002</v>
      </c>
      <c r="O1985" s="7">
        <v>2</v>
      </c>
      <c r="P1985" t="s">
        <v>18</v>
      </c>
      <c r="Q1985" t="s">
        <v>18</v>
      </c>
      <c r="R1985" t="s">
        <v>18</v>
      </c>
      <c r="S1985" s="7">
        <v>2</v>
      </c>
      <c r="T1985" s="7" t="s">
        <v>18</v>
      </c>
    </row>
    <row r="1986" spans="1:20" x14ac:dyDescent="0.25">
      <c r="A1986" s="6">
        <v>1985</v>
      </c>
      <c r="B1986" s="6" t="s">
        <v>46</v>
      </c>
      <c r="C1986" s="6" t="s">
        <v>18</v>
      </c>
      <c r="D1986" s="6" t="s">
        <v>6437</v>
      </c>
      <c r="E1986" s="6" t="str">
        <f t="shared" si="122"/>
        <v>Corynebacterium glutamicum CP18</v>
      </c>
      <c r="F1986" s="6" t="str">
        <f t="shared" si="123"/>
        <v xml:space="preserve">Corynebacterium </v>
      </c>
      <c r="G1986" s="6" t="str">
        <f t="shared" si="124"/>
        <v xml:space="preserve">glutamicum </v>
      </c>
      <c r="H1986" s="6" t="s">
        <v>6436</v>
      </c>
      <c r="I1986" t="str">
        <f t="shared" si="125"/>
        <v>glutamicum CP18</v>
      </c>
      <c r="J1986" t="s">
        <v>12</v>
      </c>
      <c r="K1986" t="s">
        <v>1401</v>
      </c>
      <c r="L1986" t="s">
        <v>1401</v>
      </c>
      <c r="M1986">
        <v>5.8650000000000002</v>
      </c>
      <c r="N1986">
        <v>53.503799999999998</v>
      </c>
      <c r="O1986" s="7">
        <v>6</v>
      </c>
      <c r="P1986" t="s">
        <v>18</v>
      </c>
      <c r="Q1986" t="s">
        <v>18</v>
      </c>
      <c r="R1986" t="s">
        <v>18</v>
      </c>
      <c r="S1986" s="7">
        <v>7</v>
      </c>
      <c r="T1986" s="7">
        <v>1</v>
      </c>
    </row>
    <row r="1987" spans="1:20" x14ac:dyDescent="0.25">
      <c r="A1987" s="6">
        <v>1986</v>
      </c>
      <c r="B1987" s="6" t="s">
        <v>6439</v>
      </c>
      <c r="C1987" s="6" t="s">
        <v>6440</v>
      </c>
      <c r="D1987" s="6" t="s">
        <v>6441</v>
      </c>
      <c r="E1987" s="6" t="str">
        <f t="shared" ref="E1987:E2050" si="126">IF(IFERROR(SEARCH("'",H1987,1)=1,LOOKUP($A1987,$A:$A,H:H))=TRUE,"-",IF(IFERROR(SEARCH("[",H1987,1)=1,LOOKUP($A1987,$A:$A,H:H))=TRUE,"-",IF(EXACT(MID(H1987,1,1),MID(PROPER(H1987),1,1))=FALSE,"-",IF(MID(H1987,1,11)="Candidatus ",MID(H1987,12,100),H1987))))</f>
        <v>Corynebacterium glutamicum R</v>
      </c>
      <c r="F1987" s="6" t="str">
        <f t="shared" ref="F1987:F2050" si="127">IF(E1987="-","-",LEFT(E1987,FIND(" ",E1987,1)))</f>
        <v xml:space="preserve">Corynebacterium </v>
      </c>
      <c r="G1987" s="6" t="str">
        <f t="shared" ref="G1987:G2050" si="128">IF(ISERR(LEFT($I:$I,FIND(" ",$I:$I,1))),$I1987,LEFT($I:$I,FIND(" ",$I:$I,1)))</f>
        <v xml:space="preserve">glutamicum </v>
      </c>
      <c r="H1987" s="6" t="s">
        <v>6438</v>
      </c>
      <c r="I1987" t="str">
        <f t="shared" si="125"/>
        <v>glutamicum R</v>
      </c>
      <c r="J1987" t="s">
        <v>12</v>
      </c>
      <c r="K1987" t="s">
        <v>1401</v>
      </c>
      <c r="L1987" t="s">
        <v>1401</v>
      </c>
      <c r="M1987">
        <v>49.12</v>
      </c>
      <c r="N1987">
        <v>53.927100000000003</v>
      </c>
      <c r="O1987" s="7">
        <v>67</v>
      </c>
      <c r="P1987" t="s">
        <v>18</v>
      </c>
      <c r="Q1987" t="s">
        <v>18</v>
      </c>
      <c r="R1987" t="s">
        <v>18</v>
      </c>
      <c r="S1987" s="7">
        <v>67</v>
      </c>
      <c r="T1987" s="7" t="s">
        <v>18</v>
      </c>
    </row>
    <row r="1988" spans="1:20" x14ac:dyDescent="0.25">
      <c r="A1988" s="6">
        <v>1987</v>
      </c>
      <c r="B1988" s="6" t="s">
        <v>6443</v>
      </c>
      <c r="C1988" s="6" t="s">
        <v>6444</v>
      </c>
      <c r="D1988" s="6" t="s">
        <v>6445</v>
      </c>
      <c r="E1988" s="6" t="str">
        <f t="shared" si="126"/>
        <v>Corynebacterium glyciniphilum AJ 3170</v>
      </c>
      <c r="F1988" s="6" t="str">
        <f t="shared" si="127"/>
        <v xml:space="preserve">Corynebacterium </v>
      </c>
      <c r="G1988" s="6" t="str">
        <f t="shared" si="128"/>
        <v xml:space="preserve">glyciniphilum </v>
      </c>
      <c r="H1988" s="6" t="s">
        <v>6442</v>
      </c>
      <c r="I1988" t="str">
        <f t="shared" si="125"/>
        <v>glyciniphilum AJ 317</v>
      </c>
      <c r="J1988" t="s">
        <v>12</v>
      </c>
      <c r="K1988" t="s">
        <v>1401</v>
      </c>
      <c r="L1988" t="s">
        <v>1401</v>
      </c>
      <c r="M1988">
        <v>58.432000000000002</v>
      </c>
      <c r="N1988">
        <v>60.786900000000003</v>
      </c>
      <c r="O1988" s="7">
        <v>48</v>
      </c>
      <c r="P1988" t="s">
        <v>18</v>
      </c>
      <c r="Q1988" t="s">
        <v>18</v>
      </c>
      <c r="R1988" t="s">
        <v>18</v>
      </c>
      <c r="S1988" s="7">
        <v>49</v>
      </c>
      <c r="T1988" s="7">
        <v>1</v>
      </c>
    </row>
    <row r="1989" spans="1:20" x14ac:dyDescent="0.25">
      <c r="A1989" s="6">
        <v>1988</v>
      </c>
      <c r="B1989" s="6" t="s">
        <v>6447</v>
      </c>
      <c r="C1989" s="6" t="s">
        <v>6448</v>
      </c>
      <c r="D1989" s="6" t="s">
        <v>6449</v>
      </c>
      <c r="E1989" s="6" t="str">
        <f t="shared" si="126"/>
        <v>Corynebacterium halotolerans YIM 70093 = DSM 44683</v>
      </c>
      <c r="F1989" s="6" t="str">
        <f t="shared" si="127"/>
        <v xml:space="preserve">Corynebacterium </v>
      </c>
      <c r="G1989" s="6" t="str">
        <f t="shared" si="128"/>
        <v xml:space="preserve">halotolerans </v>
      </c>
      <c r="H1989" s="6" t="s">
        <v>6446</v>
      </c>
      <c r="I1989" t="str">
        <f t="shared" si="125"/>
        <v>halotolerans YIM 700</v>
      </c>
      <c r="J1989" t="s">
        <v>12</v>
      </c>
      <c r="K1989" t="s">
        <v>1401</v>
      </c>
      <c r="L1989" t="s">
        <v>1401</v>
      </c>
      <c r="M1989">
        <v>86.256</v>
      </c>
      <c r="N1989">
        <v>63.195599999999999</v>
      </c>
      <c r="O1989" s="7">
        <v>73</v>
      </c>
      <c r="P1989" t="s">
        <v>18</v>
      </c>
      <c r="Q1989" t="s">
        <v>18</v>
      </c>
      <c r="R1989" t="s">
        <v>18</v>
      </c>
      <c r="S1989" s="7">
        <v>75</v>
      </c>
      <c r="T1989" s="7">
        <v>2</v>
      </c>
    </row>
    <row r="1990" spans="1:20" x14ac:dyDescent="0.25">
      <c r="A1990" s="6">
        <v>1989</v>
      </c>
      <c r="B1990" s="6" t="s">
        <v>6451</v>
      </c>
      <c r="C1990" s="6" t="s">
        <v>6452</v>
      </c>
      <c r="D1990" s="6" t="s">
        <v>6453</v>
      </c>
      <c r="E1990" s="6" t="str">
        <f t="shared" si="126"/>
        <v>Corynebacterium jeikeium A505</v>
      </c>
      <c r="F1990" s="6" t="str">
        <f t="shared" si="127"/>
        <v xml:space="preserve">Corynebacterium </v>
      </c>
      <c r="G1990" s="6" t="str">
        <f t="shared" si="128"/>
        <v xml:space="preserve">jeikeium </v>
      </c>
      <c r="H1990" s="6" t="s">
        <v>6450</v>
      </c>
      <c r="I1990" t="str">
        <f t="shared" si="125"/>
        <v>jeikeium A505</v>
      </c>
      <c r="J1990" t="s">
        <v>12</v>
      </c>
      <c r="K1990" t="s">
        <v>1401</v>
      </c>
      <c r="L1990" t="s">
        <v>1401</v>
      </c>
      <c r="M1990">
        <v>11.946</v>
      </c>
      <c r="N1990">
        <v>55.868099999999998</v>
      </c>
      <c r="O1990" s="7">
        <v>11</v>
      </c>
      <c r="P1990" t="s">
        <v>18</v>
      </c>
      <c r="Q1990" t="s">
        <v>18</v>
      </c>
      <c r="R1990" t="s">
        <v>18</v>
      </c>
      <c r="S1990" s="7">
        <v>11</v>
      </c>
      <c r="T1990" s="7" t="s">
        <v>18</v>
      </c>
    </row>
    <row r="1991" spans="1:20" x14ac:dyDescent="0.25">
      <c r="A1991" s="6">
        <v>1990</v>
      </c>
      <c r="B1991" s="6" t="s">
        <v>6455</v>
      </c>
      <c r="C1991" s="6" t="s">
        <v>6456</v>
      </c>
      <c r="D1991" s="6" t="s">
        <v>6457</v>
      </c>
      <c r="E1991" s="6" t="str">
        <f t="shared" si="126"/>
        <v>Corynebacterium jeikeium</v>
      </c>
      <c r="F1991" s="6" t="str">
        <f t="shared" si="127"/>
        <v xml:space="preserve">Corynebacterium </v>
      </c>
      <c r="G1991" s="6" t="str">
        <f t="shared" si="128"/>
        <v>jeikeium</v>
      </c>
      <c r="H1991" s="6" t="s">
        <v>6454</v>
      </c>
      <c r="I1991" t="str">
        <f t="shared" si="125"/>
        <v>jeikeium</v>
      </c>
      <c r="J1991" t="s">
        <v>12</v>
      </c>
      <c r="K1991" t="s">
        <v>1401</v>
      </c>
      <c r="L1991" t="s">
        <v>1401</v>
      </c>
      <c r="M1991">
        <v>7.617</v>
      </c>
      <c r="N1991">
        <v>54.693399999999997</v>
      </c>
      <c r="O1991" s="7">
        <v>9</v>
      </c>
      <c r="P1991" t="s">
        <v>18</v>
      </c>
      <c r="Q1991" t="s">
        <v>18</v>
      </c>
      <c r="R1991" t="s">
        <v>18</v>
      </c>
      <c r="S1991" s="7">
        <v>9</v>
      </c>
      <c r="T1991" s="7" t="s">
        <v>18</v>
      </c>
    </row>
    <row r="1992" spans="1:20" x14ac:dyDescent="0.25">
      <c r="A1992" s="6">
        <v>1991</v>
      </c>
      <c r="B1992" s="6" t="s">
        <v>6459</v>
      </c>
      <c r="C1992" s="6" t="s">
        <v>6460</v>
      </c>
      <c r="D1992" s="6" t="s">
        <v>6461</v>
      </c>
      <c r="E1992" s="6" t="str">
        <f t="shared" si="126"/>
        <v>Corynebacterium jeikeium K64</v>
      </c>
      <c r="F1992" s="6" t="str">
        <f t="shared" si="127"/>
        <v xml:space="preserve">Corynebacterium </v>
      </c>
      <c r="G1992" s="6" t="str">
        <f t="shared" si="128"/>
        <v xml:space="preserve">jeikeium </v>
      </c>
      <c r="H1992" s="6" t="s">
        <v>6458</v>
      </c>
      <c r="I1992" t="str">
        <f t="shared" si="125"/>
        <v>jeikeium K64</v>
      </c>
      <c r="J1992" t="s">
        <v>12</v>
      </c>
      <c r="K1992" t="s">
        <v>1401</v>
      </c>
      <c r="L1992" t="s">
        <v>1401</v>
      </c>
      <c r="M1992">
        <v>10.904</v>
      </c>
      <c r="N1992">
        <v>54.117800000000003</v>
      </c>
      <c r="O1992" s="7">
        <v>15</v>
      </c>
      <c r="P1992" t="s">
        <v>18</v>
      </c>
      <c r="Q1992" t="s">
        <v>18</v>
      </c>
      <c r="R1992" t="s">
        <v>18</v>
      </c>
      <c r="S1992" s="7">
        <v>15</v>
      </c>
      <c r="T1992" s="7" t="s">
        <v>18</v>
      </c>
    </row>
    <row r="1993" spans="1:20" x14ac:dyDescent="0.25">
      <c r="A1993" s="6">
        <v>1992</v>
      </c>
      <c r="B1993" s="6" t="s">
        <v>6463</v>
      </c>
      <c r="C1993" s="6" t="s">
        <v>6464</v>
      </c>
      <c r="D1993" s="6" t="s">
        <v>6465</v>
      </c>
      <c r="E1993" s="6" t="str">
        <f t="shared" si="126"/>
        <v>Corynebacterium jeikeium B85766</v>
      </c>
      <c r="F1993" s="6" t="str">
        <f t="shared" si="127"/>
        <v xml:space="preserve">Corynebacterium </v>
      </c>
      <c r="G1993" s="6" t="str">
        <f t="shared" si="128"/>
        <v xml:space="preserve">jeikeium </v>
      </c>
      <c r="H1993" s="6" t="s">
        <v>6462</v>
      </c>
      <c r="I1993" t="str">
        <f t="shared" si="125"/>
        <v>jeikeium B85766</v>
      </c>
      <c r="J1993" t="s">
        <v>12</v>
      </c>
      <c r="K1993" t="s">
        <v>1401</v>
      </c>
      <c r="L1993" t="s">
        <v>1401</v>
      </c>
      <c r="M1993">
        <v>14.875</v>
      </c>
      <c r="N1993">
        <v>55.079000000000001</v>
      </c>
      <c r="O1993" s="7">
        <v>16</v>
      </c>
      <c r="P1993" t="s">
        <v>18</v>
      </c>
      <c r="Q1993" t="s">
        <v>18</v>
      </c>
      <c r="R1993" t="s">
        <v>18</v>
      </c>
      <c r="S1993" s="7">
        <v>16</v>
      </c>
      <c r="T1993" s="7" t="s">
        <v>18</v>
      </c>
    </row>
    <row r="1994" spans="1:20" x14ac:dyDescent="0.25">
      <c r="A1994" s="6">
        <v>1993</v>
      </c>
      <c r="B1994" s="6" t="s">
        <v>6467</v>
      </c>
      <c r="C1994" s="6" t="s">
        <v>6468</v>
      </c>
      <c r="D1994" s="6" t="s">
        <v>6469</v>
      </c>
      <c r="E1994" s="6" t="str">
        <f t="shared" si="126"/>
        <v>Corynebacterium jeikeium CJ84</v>
      </c>
      <c r="F1994" s="6" t="str">
        <f t="shared" si="127"/>
        <v xml:space="preserve">Corynebacterium </v>
      </c>
      <c r="G1994" s="6" t="str">
        <f t="shared" si="128"/>
        <v xml:space="preserve">jeikeium </v>
      </c>
      <c r="H1994" s="6" t="s">
        <v>6466</v>
      </c>
      <c r="I1994" t="str">
        <f t="shared" si="125"/>
        <v>jeikeium CJ84</v>
      </c>
      <c r="J1994" t="s">
        <v>12</v>
      </c>
      <c r="K1994" t="s">
        <v>1401</v>
      </c>
      <c r="L1994" t="s">
        <v>1401</v>
      </c>
      <c r="M1994">
        <v>7.58</v>
      </c>
      <c r="N1994">
        <v>53.5092</v>
      </c>
      <c r="O1994" s="7">
        <v>8</v>
      </c>
      <c r="P1994" t="s">
        <v>18</v>
      </c>
      <c r="Q1994" t="s">
        <v>18</v>
      </c>
      <c r="R1994" t="s">
        <v>18</v>
      </c>
      <c r="S1994" s="7">
        <v>8</v>
      </c>
      <c r="T1994" s="7" t="s">
        <v>18</v>
      </c>
    </row>
    <row r="1995" spans="1:20" x14ac:dyDescent="0.25">
      <c r="A1995" s="6">
        <v>1994</v>
      </c>
      <c r="B1995" s="6" t="s">
        <v>6471</v>
      </c>
      <c r="C1995" s="6" t="s">
        <v>6472</v>
      </c>
      <c r="D1995" s="6" t="s">
        <v>6473</v>
      </c>
      <c r="E1995" s="6" t="str">
        <f t="shared" si="126"/>
        <v>Corynebacterium jeikeium A501</v>
      </c>
      <c r="F1995" s="6" t="str">
        <f t="shared" si="127"/>
        <v xml:space="preserve">Corynebacterium </v>
      </c>
      <c r="G1995" s="6" t="str">
        <f t="shared" si="128"/>
        <v xml:space="preserve">jeikeium </v>
      </c>
      <c r="H1995" s="6" t="s">
        <v>6470</v>
      </c>
      <c r="I1995" t="str">
        <f t="shared" si="125"/>
        <v>jeikeium A501</v>
      </c>
      <c r="J1995" t="s">
        <v>12</v>
      </c>
      <c r="K1995" t="s">
        <v>1401</v>
      </c>
      <c r="L1995" t="s">
        <v>1401</v>
      </c>
      <c r="M1995">
        <v>19.934000000000001</v>
      </c>
      <c r="N1995">
        <v>55.137</v>
      </c>
      <c r="O1995" s="7">
        <v>21</v>
      </c>
      <c r="P1995" t="s">
        <v>18</v>
      </c>
      <c r="Q1995" t="s">
        <v>18</v>
      </c>
      <c r="R1995" t="s">
        <v>18</v>
      </c>
      <c r="S1995" s="7">
        <v>23</v>
      </c>
      <c r="T1995" s="7" t="s">
        <v>18</v>
      </c>
    </row>
    <row r="1996" spans="1:20" x14ac:dyDescent="0.25">
      <c r="A1996" s="6">
        <v>1995</v>
      </c>
      <c r="B1996" s="6" t="s">
        <v>6475</v>
      </c>
      <c r="C1996" s="6" t="s">
        <v>6476</v>
      </c>
      <c r="D1996" s="6" t="s">
        <v>6477</v>
      </c>
      <c r="E1996" s="6" t="str">
        <f t="shared" si="126"/>
        <v>Corynebacterium jeikeium K411 K411 = NCTC 11915</v>
      </c>
      <c r="F1996" s="6" t="str">
        <f t="shared" si="127"/>
        <v xml:space="preserve">Corynebacterium </v>
      </c>
      <c r="G1996" s="6" t="str">
        <f t="shared" si="128"/>
        <v xml:space="preserve">jeikeium </v>
      </c>
      <c r="H1996" s="6" t="s">
        <v>6474</v>
      </c>
      <c r="I1996" t="str">
        <f t="shared" si="125"/>
        <v>jeikeium K411 K411 =</v>
      </c>
      <c r="J1996" t="s">
        <v>12</v>
      </c>
      <c r="K1996" t="s">
        <v>1401</v>
      </c>
      <c r="L1996" t="s">
        <v>1401</v>
      </c>
      <c r="M1996">
        <v>14.323</v>
      </c>
      <c r="N1996">
        <v>53.773699999999998</v>
      </c>
      <c r="O1996" s="7">
        <v>13</v>
      </c>
      <c r="P1996" t="s">
        <v>18</v>
      </c>
      <c r="Q1996" t="s">
        <v>18</v>
      </c>
      <c r="R1996" t="s">
        <v>18</v>
      </c>
      <c r="S1996" s="7">
        <v>13</v>
      </c>
      <c r="T1996" s="7" t="s">
        <v>18</v>
      </c>
    </row>
    <row r="1997" spans="1:20" x14ac:dyDescent="0.25">
      <c r="A1997" s="6">
        <v>1996</v>
      </c>
      <c r="B1997" s="6" t="s">
        <v>6479</v>
      </c>
      <c r="C1997" s="6" t="s">
        <v>6480</v>
      </c>
      <c r="D1997" s="6" t="s">
        <v>6481</v>
      </c>
      <c r="E1997" s="6" t="str">
        <f t="shared" si="126"/>
        <v>Corynebacterium marinum DSM 44953</v>
      </c>
      <c r="F1997" s="6" t="str">
        <f t="shared" si="127"/>
        <v xml:space="preserve">Corynebacterium </v>
      </c>
      <c r="G1997" s="6" t="str">
        <f t="shared" si="128"/>
        <v xml:space="preserve">marinum </v>
      </c>
      <c r="H1997" s="6" t="s">
        <v>6478</v>
      </c>
      <c r="I1997" t="str">
        <f t="shared" si="125"/>
        <v>marinum DSM 44953</v>
      </c>
      <c r="J1997" t="s">
        <v>12</v>
      </c>
      <c r="K1997" t="s">
        <v>1401</v>
      </c>
      <c r="L1997" t="s">
        <v>1401</v>
      </c>
      <c r="M1997">
        <v>96.093999999999994</v>
      </c>
      <c r="N1997">
        <v>62.879100000000001</v>
      </c>
      <c r="O1997" s="7">
        <v>83</v>
      </c>
      <c r="P1997" t="s">
        <v>18</v>
      </c>
      <c r="Q1997" t="s">
        <v>18</v>
      </c>
      <c r="R1997" t="s">
        <v>18</v>
      </c>
      <c r="S1997" s="7">
        <v>86</v>
      </c>
      <c r="T1997" s="7">
        <v>3</v>
      </c>
    </row>
    <row r="1998" spans="1:20" x14ac:dyDescent="0.25">
      <c r="A1998" s="6">
        <v>1997</v>
      </c>
      <c r="B1998" s="6" t="s">
        <v>6482</v>
      </c>
      <c r="C1998" s="6" t="s">
        <v>6483</v>
      </c>
      <c r="D1998" s="6" t="s">
        <v>6484</v>
      </c>
      <c r="E1998" s="6" t="str">
        <f t="shared" si="126"/>
        <v>Corynebacterium marinum DSM 44953</v>
      </c>
      <c r="F1998" s="6" t="str">
        <f t="shared" si="127"/>
        <v xml:space="preserve">Corynebacterium </v>
      </c>
      <c r="G1998" s="6" t="str">
        <f t="shared" si="128"/>
        <v xml:space="preserve">marinum </v>
      </c>
      <c r="H1998" s="6" t="s">
        <v>6478</v>
      </c>
      <c r="I1998" t="str">
        <f t="shared" si="125"/>
        <v>marinum DSM 44953</v>
      </c>
      <c r="J1998" t="s">
        <v>12</v>
      </c>
      <c r="K1998" t="s">
        <v>1401</v>
      </c>
      <c r="L1998" t="s">
        <v>1401</v>
      </c>
      <c r="M1998">
        <v>25.856999999999999</v>
      </c>
      <c r="N1998">
        <v>55.667700000000004</v>
      </c>
      <c r="O1998" s="7">
        <v>13</v>
      </c>
      <c r="P1998" t="s">
        <v>18</v>
      </c>
      <c r="Q1998" t="s">
        <v>18</v>
      </c>
      <c r="R1998" t="s">
        <v>18</v>
      </c>
      <c r="S1998" s="7">
        <v>13</v>
      </c>
      <c r="T1998" s="7" t="s">
        <v>18</v>
      </c>
    </row>
    <row r="1999" spans="1:20" x14ac:dyDescent="0.25">
      <c r="A1999" s="6">
        <v>1998</v>
      </c>
      <c r="B1999" s="6" t="s">
        <v>6486</v>
      </c>
      <c r="C1999" s="6" t="s">
        <v>6487</v>
      </c>
      <c r="D1999" s="6" t="s">
        <v>6488</v>
      </c>
      <c r="E1999" s="6" t="str">
        <f t="shared" si="126"/>
        <v>Corynebacterium maris DSM 45190</v>
      </c>
      <c r="F1999" s="6" t="str">
        <f t="shared" si="127"/>
        <v xml:space="preserve">Corynebacterium </v>
      </c>
      <c r="G1999" s="6" t="str">
        <f t="shared" si="128"/>
        <v xml:space="preserve">maris </v>
      </c>
      <c r="H1999" s="6" t="s">
        <v>6485</v>
      </c>
      <c r="I1999" t="str">
        <f t="shared" si="125"/>
        <v>maris DSM 45190</v>
      </c>
      <c r="J1999" t="s">
        <v>12</v>
      </c>
      <c r="K1999" t="s">
        <v>1401</v>
      </c>
      <c r="L1999" t="s">
        <v>1401</v>
      </c>
      <c r="M1999">
        <v>45.972999999999999</v>
      </c>
      <c r="N1999">
        <v>61.316400000000002</v>
      </c>
      <c r="O1999" s="7">
        <v>35</v>
      </c>
      <c r="P1999" t="s">
        <v>18</v>
      </c>
      <c r="Q1999" t="s">
        <v>18</v>
      </c>
      <c r="R1999" t="s">
        <v>18</v>
      </c>
      <c r="S1999" s="7">
        <v>39</v>
      </c>
      <c r="T1999" s="7">
        <v>4</v>
      </c>
    </row>
    <row r="2000" spans="1:20" x14ac:dyDescent="0.25">
      <c r="A2000" s="6">
        <v>1999</v>
      </c>
      <c r="B2000" s="6" t="s">
        <v>6490</v>
      </c>
      <c r="C2000" s="6" t="s">
        <v>6491</v>
      </c>
      <c r="D2000" s="6" t="s">
        <v>6492</v>
      </c>
      <c r="E2000" s="6" t="str">
        <f t="shared" si="126"/>
        <v>Corynebacterium mustelae DSM 45274</v>
      </c>
      <c r="F2000" s="6" t="str">
        <f t="shared" si="127"/>
        <v xml:space="preserve">Corynebacterium </v>
      </c>
      <c r="G2000" s="6" t="str">
        <f t="shared" si="128"/>
        <v xml:space="preserve">mustelae </v>
      </c>
      <c r="H2000" s="6" t="s">
        <v>6489</v>
      </c>
      <c r="I2000" t="str">
        <f t="shared" si="125"/>
        <v>mustelae DSM 45274</v>
      </c>
      <c r="J2000" t="s">
        <v>12</v>
      </c>
      <c r="K2000" t="s">
        <v>1401</v>
      </c>
      <c r="L2000" t="s">
        <v>1401</v>
      </c>
      <c r="M2000">
        <v>39.866999999999997</v>
      </c>
      <c r="N2000">
        <v>51.257899999999999</v>
      </c>
      <c r="O2000" s="7">
        <v>40</v>
      </c>
      <c r="P2000" t="s">
        <v>18</v>
      </c>
      <c r="Q2000" t="s">
        <v>18</v>
      </c>
      <c r="R2000" t="s">
        <v>18</v>
      </c>
      <c r="S2000" s="7">
        <v>41</v>
      </c>
      <c r="T2000" s="7">
        <v>1</v>
      </c>
    </row>
    <row r="2001" spans="1:20" x14ac:dyDescent="0.25">
      <c r="A2001" s="6">
        <v>2000</v>
      </c>
      <c r="B2001" s="6" t="s">
        <v>6493</v>
      </c>
      <c r="C2001" s="6" t="s">
        <v>6494</v>
      </c>
      <c r="D2001" s="6" t="s">
        <v>6495</v>
      </c>
      <c r="E2001" s="6" t="str">
        <f t="shared" si="126"/>
        <v>Corynebacterium mustelae DSM 45274</v>
      </c>
      <c r="F2001" s="6" t="str">
        <f t="shared" si="127"/>
        <v xml:space="preserve">Corynebacterium </v>
      </c>
      <c r="G2001" s="6" t="str">
        <f t="shared" si="128"/>
        <v xml:space="preserve">mustelae </v>
      </c>
      <c r="H2001" s="6" t="s">
        <v>6489</v>
      </c>
      <c r="I2001" t="str">
        <f t="shared" si="125"/>
        <v>mustelae DSM 45274</v>
      </c>
      <c r="J2001" t="s">
        <v>12</v>
      </c>
      <c r="K2001" t="s">
        <v>1401</v>
      </c>
      <c r="L2001" t="s">
        <v>1401</v>
      </c>
      <c r="M2001">
        <v>42.805</v>
      </c>
      <c r="N2001">
        <v>56.414000000000001</v>
      </c>
      <c r="O2001" s="7">
        <v>53</v>
      </c>
      <c r="P2001" t="s">
        <v>18</v>
      </c>
      <c r="Q2001" t="s">
        <v>18</v>
      </c>
      <c r="R2001" t="s">
        <v>18</v>
      </c>
      <c r="S2001" s="7">
        <v>55</v>
      </c>
      <c r="T2001" s="7">
        <v>2</v>
      </c>
    </row>
    <row r="2002" spans="1:20" x14ac:dyDescent="0.25">
      <c r="A2002" s="6">
        <v>2001</v>
      </c>
      <c r="B2002" s="6" t="s">
        <v>6497</v>
      </c>
      <c r="C2002" s="6" t="s">
        <v>6498</v>
      </c>
      <c r="D2002" s="6" t="s">
        <v>6499</v>
      </c>
      <c r="E2002" s="6" t="str">
        <f t="shared" si="126"/>
        <v>Corynebacterium renale</v>
      </c>
      <c r="F2002" s="6" t="str">
        <f t="shared" si="127"/>
        <v xml:space="preserve">Corynebacterium </v>
      </c>
      <c r="G2002" s="6" t="str">
        <f t="shared" si="128"/>
        <v>renale</v>
      </c>
      <c r="H2002" s="6" t="s">
        <v>6496</v>
      </c>
      <c r="I2002" t="str">
        <f t="shared" si="125"/>
        <v>renale</v>
      </c>
      <c r="J2002" t="s">
        <v>12</v>
      </c>
      <c r="K2002" t="s">
        <v>1401</v>
      </c>
      <c r="L2002" t="s">
        <v>1401</v>
      </c>
      <c r="M2002">
        <v>1.488</v>
      </c>
      <c r="N2002">
        <v>51.881700000000002</v>
      </c>
      <c r="O2002" s="7">
        <v>1</v>
      </c>
      <c r="P2002" t="s">
        <v>18</v>
      </c>
      <c r="Q2002" t="s">
        <v>18</v>
      </c>
      <c r="R2002" t="s">
        <v>18</v>
      </c>
      <c r="S2002" s="7">
        <v>1</v>
      </c>
      <c r="T2002" s="7" t="s">
        <v>18</v>
      </c>
    </row>
    <row r="2003" spans="1:20" x14ac:dyDescent="0.25">
      <c r="A2003" s="6">
        <v>2002</v>
      </c>
      <c r="B2003" s="6" t="s">
        <v>6501</v>
      </c>
      <c r="C2003" s="6" t="s">
        <v>6502</v>
      </c>
      <c r="D2003" s="6" t="s">
        <v>6503</v>
      </c>
      <c r="E2003" s="6" t="str">
        <f t="shared" si="126"/>
        <v>Corynebacterium resistens DSM 45100</v>
      </c>
      <c r="F2003" s="6" t="str">
        <f t="shared" si="127"/>
        <v xml:space="preserve">Corynebacterium </v>
      </c>
      <c r="G2003" s="6" t="str">
        <f t="shared" si="128"/>
        <v xml:space="preserve">resistens </v>
      </c>
      <c r="H2003" s="6" t="s">
        <v>6500</v>
      </c>
      <c r="I2003" t="str">
        <f t="shared" si="125"/>
        <v>resistens DSM 45100</v>
      </c>
      <c r="J2003" t="s">
        <v>12</v>
      </c>
      <c r="K2003" t="s">
        <v>1401</v>
      </c>
      <c r="L2003" t="s">
        <v>1401</v>
      </c>
      <c r="M2003">
        <v>28.312000000000001</v>
      </c>
      <c r="N2003">
        <v>55.252200000000002</v>
      </c>
      <c r="O2003" s="7">
        <v>20</v>
      </c>
      <c r="P2003" t="s">
        <v>18</v>
      </c>
      <c r="Q2003" t="s">
        <v>18</v>
      </c>
      <c r="R2003" t="s">
        <v>18</v>
      </c>
      <c r="S2003" s="7">
        <v>29</v>
      </c>
      <c r="T2003" s="7">
        <v>7</v>
      </c>
    </row>
    <row r="2004" spans="1:20" x14ac:dyDescent="0.25">
      <c r="A2004" s="6">
        <v>2003</v>
      </c>
      <c r="B2004" s="6" t="s">
        <v>6505</v>
      </c>
      <c r="C2004" s="6" t="s">
        <v>6506</v>
      </c>
      <c r="D2004" s="6" t="s">
        <v>6507</v>
      </c>
      <c r="E2004" s="6" t="str">
        <f t="shared" si="126"/>
        <v>Corynebacterium sp. L2-79-05</v>
      </c>
      <c r="F2004" s="6" t="str">
        <f t="shared" si="127"/>
        <v xml:space="preserve">Corynebacterium </v>
      </c>
      <c r="G2004" s="6" t="str">
        <f t="shared" si="128"/>
        <v xml:space="preserve">sp. </v>
      </c>
      <c r="H2004" s="6" t="s">
        <v>6504</v>
      </c>
      <c r="I2004" t="str">
        <f t="shared" si="125"/>
        <v>sp. L2-79-05</v>
      </c>
      <c r="J2004" t="s">
        <v>12</v>
      </c>
      <c r="K2004" t="s">
        <v>1401</v>
      </c>
      <c r="L2004" t="s">
        <v>1401</v>
      </c>
      <c r="M2004">
        <v>29.853999999999999</v>
      </c>
      <c r="N2004">
        <v>56.360999999999997</v>
      </c>
      <c r="O2004" s="7">
        <v>27</v>
      </c>
      <c r="P2004" t="s">
        <v>18</v>
      </c>
      <c r="Q2004" t="s">
        <v>18</v>
      </c>
      <c r="R2004" t="s">
        <v>18</v>
      </c>
      <c r="S2004" s="7">
        <v>27</v>
      </c>
      <c r="T2004" s="7" t="s">
        <v>18</v>
      </c>
    </row>
    <row r="2005" spans="1:20" x14ac:dyDescent="0.25">
      <c r="A2005" s="6">
        <v>2004</v>
      </c>
      <c r="B2005" s="6" t="s">
        <v>6508</v>
      </c>
      <c r="C2005" s="6" t="s">
        <v>6509</v>
      </c>
      <c r="D2005" s="6" t="s">
        <v>6510</v>
      </c>
      <c r="E2005" s="6" t="str">
        <f t="shared" si="126"/>
        <v>Corynebacterium sp. L2-79-05</v>
      </c>
      <c r="F2005" s="6" t="str">
        <f t="shared" si="127"/>
        <v xml:space="preserve">Corynebacterium </v>
      </c>
      <c r="G2005" s="6" t="str">
        <f t="shared" si="128"/>
        <v xml:space="preserve">sp. </v>
      </c>
      <c r="H2005" s="6" t="s">
        <v>6504</v>
      </c>
      <c r="I2005" t="str">
        <f t="shared" si="125"/>
        <v>sp. L2-79-05</v>
      </c>
      <c r="J2005" t="s">
        <v>12</v>
      </c>
      <c r="K2005" t="s">
        <v>1401</v>
      </c>
      <c r="L2005" t="s">
        <v>1401</v>
      </c>
      <c r="M2005">
        <v>34.606000000000002</v>
      </c>
      <c r="N2005">
        <v>58.6372</v>
      </c>
      <c r="O2005" s="7">
        <v>43</v>
      </c>
      <c r="P2005" t="s">
        <v>18</v>
      </c>
      <c r="Q2005" t="s">
        <v>18</v>
      </c>
      <c r="R2005" t="s">
        <v>18</v>
      </c>
      <c r="S2005" s="7">
        <v>43</v>
      </c>
      <c r="T2005" s="7" t="s">
        <v>18</v>
      </c>
    </row>
    <row r="2006" spans="1:20" x14ac:dyDescent="0.25">
      <c r="A2006" s="6">
        <v>2005</v>
      </c>
      <c r="B2006" s="6" t="s">
        <v>6512</v>
      </c>
      <c r="C2006" s="6" t="s">
        <v>6513</v>
      </c>
      <c r="D2006" s="6" t="s">
        <v>6514</v>
      </c>
      <c r="E2006" s="6" t="str">
        <f t="shared" si="126"/>
        <v>Corynebacterium striatum M82B</v>
      </c>
      <c r="F2006" s="6" t="str">
        <f t="shared" si="127"/>
        <v xml:space="preserve">Corynebacterium </v>
      </c>
      <c r="G2006" s="6" t="str">
        <f t="shared" si="128"/>
        <v xml:space="preserve">striatum </v>
      </c>
      <c r="H2006" s="6" t="s">
        <v>6511</v>
      </c>
      <c r="I2006" t="str">
        <f t="shared" si="125"/>
        <v>striatum M82B</v>
      </c>
      <c r="J2006" t="s">
        <v>12</v>
      </c>
      <c r="K2006" t="s">
        <v>1401</v>
      </c>
      <c r="L2006" t="s">
        <v>1401</v>
      </c>
      <c r="M2006">
        <v>51.408999999999999</v>
      </c>
      <c r="N2006">
        <v>58.497500000000002</v>
      </c>
      <c r="O2006" s="7">
        <v>39</v>
      </c>
      <c r="P2006" t="s">
        <v>18</v>
      </c>
      <c r="Q2006" t="s">
        <v>18</v>
      </c>
      <c r="R2006" t="s">
        <v>18</v>
      </c>
      <c r="S2006" s="7">
        <v>46</v>
      </c>
      <c r="T2006" s="7" t="s">
        <v>18</v>
      </c>
    </row>
    <row r="2007" spans="1:20" x14ac:dyDescent="0.25">
      <c r="A2007" s="6">
        <v>2006</v>
      </c>
      <c r="B2007" s="6" t="s">
        <v>6516</v>
      </c>
      <c r="C2007" s="6" t="s">
        <v>6517</v>
      </c>
      <c r="D2007" s="6" t="s">
        <v>6518</v>
      </c>
      <c r="E2007" s="6" t="str">
        <f t="shared" si="126"/>
        <v>Corynebacterium tuberculostearicum B146</v>
      </c>
      <c r="F2007" s="6" t="str">
        <f t="shared" si="127"/>
        <v xml:space="preserve">Corynebacterium </v>
      </c>
      <c r="G2007" s="6" t="str">
        <f t="shared" si="128"/>
        <v xml:space="preserve">tuberculostearicum </v>
      </c>
      <c r="H2007" s="6" t="s">
        <v>6515</v>
      </c>
      <c r="I2007" t="str">
        <f t="shared" si="125"/>
        <v>tuberculostearicum B</v>
      </c>
      <c r="J2007" t="s">
        <v>12</v>
      </c>
      <c r="K2007" t="s">
        <v>1401</v>
      </c>
      <c r="L2007" t="s">
        <v>1401</v>
      </c>
      <c r="M2007">
        <v>4.2149999999999999</v>
      </c>
      <c r="N2007">
        <v>53.143500000000003</v>
      </c>
      <c r="O2007" s="7">
        <v>6</v>
      </c>
      <c r="P2007" t="s">
        <v>18</v>
      </c>
      <c r="Q2007" t="s">
        <v>18</v>
      </c>
      <c r="R2007" t="s">
        <v>18</v>
      </c>
      <c r="S2007" s="7">
        <v>6</v>
      </c>
      <c r="T2007" s="7" t="s">
        <v>18</v>
      </c>
    </row>
    <row r="2008" spans="1:20" x14ac:dyDescent="0.25">
      <c r="A2008" s="6">
        <v>2007</v>
      </c>
      <c r="B2008" s="6" t="s">
        <v>6520</v>
      </c>
      <c r="C2008" s="6" t="s">
        <v>6521</v>
      </c>
      <c r="D2008" s="6" t="s">
        <v>6522</v>
      </c>
      <c r="E2008" s="6" t="str">
        <f t="shared" si="126"/>
        <v>Corynebacterium ulcerans 210931</v>
      </c>
      <c r="F2008" s="6" t="str">
        <f t="shared" si="127"/>
        <v xml:space="preserve">Corynebacterium </v>
      </c>
      <c r="G2008" s="6" t="str">
        <f t="shared" si="128"/>
        <v xml:space="preserve">ulcerans </v>
      </c>
      <c r="H2008" s="6" t="s">
        <v>6519</v>
      </c>
      <c r="I2008" t="str">
        <f t="shared" si="125"/>
        <v>ulcerans 210931</v>
      </c>
      <c r="J2008" t="s">
        <v>12</v>
      </c>
      <c r="K2008" t="s">
        <v>1401</v>
      </c>
      <c r="L2008" t="s">
        <v>1401</v>
      </c>
      <c r="M2008">
        <v>5.7060000000000004</v>
      </c>
      <c r="N2008">
        <v>32.912700000000001</v>
      </c>
      <c r="O2008" s="7">
        <v>3</v>
      </c>
      <c r="P2008" t="s">
        <v>18</v>
      </c>
      <c r="Q2008" t="s">
        <v>18</v>
      </c>
      <c r="R2008" t="s">
        <v>18</v>
      </c>
      <c r="S2008" s="7">
        <v>4</v>
      </c>
      <c r="T2008" s="7">
        <v>1</v>
      </c>
    </row>
    <row r="2009" spans="1:20" x14ac:dyDescent="0.25">
      <c r="A2009" s="6">
        <v>2008</v>
      </c>
      <c r="B2009" s="6" t="s">
        <v>46</v>
      </c>
      <c r="C2009" s="6" t="s">
        <v>6524</v>
      </c>
      <c r="D2009" s="6" t="s">
        <v>6525</v>
      </c>
      <c r="E2009" s="6" t="str">
        <f t="shared" si="126"/>
        <v>Corynebacterium ureicelerivorans IMMIB RIV-2301</v>
      </c>
      <c r="F2009" s="6" t="str">
        <f t="shared" si="127"/>
        <v xml:space="preserve">Corynebacterium </v>
      </c>
      <c r="G2009" s="6" t="str">
        <f t="shared" si="128"/>
        <v xml:space="preserve">ureicelerivorans </v>
      </c>
      <c r="H2009" s="6" t="s">
        <v>6523</v>
      </c>
      <c r="I2009" t="str">
        <f t="shared" si="125"/>
        <v>ureicelerivorans IMM</v>
      </c>
      <c r="J2009" t="s">
        <v>12</v>
      </c>
      <c r="K2009" t="s">
        <v>1401</v>
      </c>
      <c r="L2009" t="s">
        <v>1401</v>
      </c>
      <c r="M2009">
        <v>48.287999999999997</v>
      </c>
      <c r="N2009">
        <v>64.562600000000003</v>
      </c>
      <c r="O2009" s="7">
        <v>66</v>
      </c>
      <c r="P2009" t="s">
        <v>18</v>
      </c>
      <c r="Q2009" t="s">
        <v>18</v>
      </c>
      <c r="R2009" t="s">
        <v>18</v>
      </c>
      <c r="S2009" s="7">
        <v>67</v>
      </c>
      <c r="T2009" s="7">
        <v>1</v>
      </c>
    </row>
    <row r="2010" spans="1:20" x14ac:dyDescent="0.25">
      <c r="A2010" s="6">
        <v>2009</v>
      </c>
      <c r="B2010" s="6" t="s">
        <v>6527</v>
      </c>
      <c r="C2010" s="6" t="s">
        <v>6528</v>
      </c>
      <c r="D2010" s="6" t="s">
        <v>6529</v>
      </c>
      <c r="E2010" s="6" t="str">
        <f t="shared" si="126"/>
        <v>Coxiella burnetii AuQ01</v>
      </c>
      <c r="F2010" s="6" t="str">
        <f t="shared" si="127"/>
        <v xml:space="preserve">Coxiella </v>
      </c>
      <c r="G2010" s="6" t="str">
        <f t="shared" si="128"/>
        <v xml:space="preserve">burnetii </v>
      </c>
      <c r="H2010" s="6" t="s">
        <v>6526</v>
      </c>
      <c r="I2010" t="str">
        <f t="shared" ref="I2010:I2073" si="129">IF(H2010="["," ",IF(H2010="'"," ",MID(H:H,FIND(" ",H:H,1)+1,20)))</f>
        <v>burnetii AuQ01</v>
      </c>
      <c r="J2010" t="s">
        <v>12</v>
      </c>
      <c r="K2010" t="s">
        <v>52</v>
      </c>
      <c r="L2010" t="s">
        <v>53</v>
      </c>
      <c r="M2010">
        <v>39.268999999999998</v>
      </c>
      <c r="N2010">
        <v>39.710700000000003</v>
      </c>
      <c r="O2010" s="7">
        <v>43</v>
      </c>
      <c r="P2010" t="s">
        <v>18</v>
      </c>
      <c r="Q2010" t="s">
        <v>18</v>
      </c>
      <c r="R2010" t="s">
        <v>18</v>
      </c>
      <c r="S2010" s="7">
        <v>46</v>
      </c>
      <c r="T2010" s="7">
        <v>3</v>
      </c>
    </row>
    <row r="2011" spans="1:20" x14ac:dyDescent="0.25">
      <c r="A2011" s="6">
        <v>2010</v>
      </c>
      <c r="B2011" s="6" t="s">
        <v>6531</v>
      </c>
      <c r="C2011" s="6" t="s">
        <v>6532</v>
      </c>
      <c r="D2011" s="6" t="s">
        <v>6533</v>
      </c>
      <c r="E2011" s="6" t="str">
        <f t="shared" si="126"/>
        <v>Coxiella burnetii Nine Mile Phase I</v>
      </c>
      <c r="F2011" s="6" t="str">
        <f t="shared" si="127"/>
        <v xml:space="preserve">Coxiella </v>
      </c>
      <c r="G2011" s="6" t="str">
        <f t="shared" si="128"/>
        <v xml:space="preserve">burnetii </v>
      </c>
      <c r="H2011" s="6" t="s">
        <v>6530</v>
      </c>
      <c r="I2011" t="str">
        <f t="shared" si="129"/>
        <v>burnetii Nine Mile P</v>
      </c>
      <c r="J2011" t="s">
        <v>12</v>
      </c>
      <c r="K2011" t="s">
        <v>52</v>
      </c>
      <c r="L2011" t="s">
        <v>53</v>
      </c>
      <c r="M2011">
        <v>37.329000000000001</v>
      </c>
      <c r="N2011">
        <v>39.323300000000003</v>
      </c>
      <c r="O2011" s="7">
        <v>37</v>
      </c>
      <c r="P2011" t="s">
        <v>18</v>
      </c>
      <c r="Q2011" t="s">
        <v>18</v>
      </c>
      <c r="R2011" t="s">
        <v>18</v>
      </c>
      <c r="S2011" s="7">
        <v>37</v>
      </c>
      <c r="T2011" s="7" t="s">
        <v>18</v>
      </c>
    </row>
    <row r="2012" spans="1:20" x14ac:dyDescent="0.25">
      <c r="A2012" s="6">
        <v>2011</v>
      </c>
      <c r="B2012" s="6" t="s">
        <v>6535</v>
      </c>
      <c r="C2012" s="6" t="s">
        <v>6536</v>
      </c>
      <c r="D2012" s="6" t="s">
        <v>6537</v>
      </c>
      <c r="E2012" s="6" t="str">
        <f t="shared" si="126"/>
        <v>Coxiella burnetii R1140</v>
      </c>
      <c r="F2012" s="6" t="str">
        <f t="shared" si="127"/>
        <v xml:space="preserve">Coxiella </v>
      </c>
      <c r="G2012" s="6" t="str">
        <f t="shared" si="128"/>
        <v xml:space="preserve">burnetii </v>
      </c>
      <c r="H2012" s="6" t="s">
        <v>6534</v>
      </c>
      <c r="I2012" t="str">
        <f t="shared" si="129"/>
        <v>burnetii R1140</v>
      </c>
      <c r="J2012" t="s">
        <v>12</v>
      </c>
      <c r="K2012" t="s">
        <v>52</v>
      </c>
      <c r="L2012" t="s">
        <v>53</v>
      </c>
      <c r="M2012">
        <v>32.600999999999999</v>
      </c>
      <c r="N2012">
        <v>39.526400000000002</v>
      </c>
      <c r="O2012" s="7">
        <v>34</v>
      </c>
      <c r="P2012" t="s">
        <v>18</v>
      </c>
      <c r="Q2012" t="s">
        <v>18</v>
      </c>
      <c r="R2012" t="s">
        <v>18</v>
      </c>
      <c r="S2012" s="7">
        <v>34</v>
      </c>
      <c r="T2012" s="7" t="s">
        <v>18</v>
      </c>
    </row>
    <row r="2013" spans="1:20" x14ac:dyDescent="0.25">
      <c r="A2013" s="6">
        <v>2012</v>
      </c>
      <c r="B2013" s="6" t="s">
        <v>6527</v>
      </c>
      <c r="C2013" s="6" t="s">
        <v>6539</v>
      </c>
      <c r="D2013" s="6" t="s">
        <v>6540</v>
      </c>
      <c r="E2013" s="6" t="str">
        <f t="shared" si="126"/>
        <v>Coxiella burnetii 'MSU Goat Q177'</v>
      </c>
      <c r="F2013" s="6" t="str">
        <f t="shared" si="127"/>
        <v xml:space="preserve">Coxiella </v>
      </c>
      <c r="G2013" s="6" t="str">
        <f t="shared" si="128"/>
        <v xml:space="preserve">burnetii </v>
      </c>
      <c r="H2013" s="6" t="s">
        <v>6538</v>
      </c>
      <c r="I2013" t="str">
        <f t="shared" si="129"/>
        <v>burnetii 'MSU Goat Q</v>
      </c>
      <c r="J2013" t="s">
        <v>12</v>
      </c>
      <c r="K2013" t="s">
        <v>52</v>
      </c>
      <c r="L2013" t="s">
        <v>53</v>
      </c>
      <c r="M2013">
        <v>39.280999999999999</v>
      </c>
      <c r="N2013">
        <v>39.657800000000002</v>
      </c>
      <c r="O2013" s="7">
        <v>39</v>
      </c>
      <c r="P2013" t="s">
        <v>18</v>
      </c>
      <c r="Q2013" t="s">
        <v>18</v>
      </c>
      <c r="R2013" t="s">
        <v>18</v>
      </c>
      <c r="S2013" s="7">
        <v>45</v>
      </c>
      <c r="T2013" s="7">
        <v>6</v>
      </c>
    </row>
    <row r="2014" spans="1:20" x14ac:dyDescent="0.25">
      <c r="A2014" s="6">
        <v>2013</v>
      </c>
      <c r="B2014" s="6" t="s">
        <v>6542</v>
      </c>
      <c r="C2014" s="6" t="s">
        <v>6543</v>
      </c>
      <c r="D2014" s="6" t="s">
        <v>6544</v>
      </c>
      <c r="E2014" s="6" t="str">
        <f t="shared" si="126"/>
        <v>Coxiella burnetii CbuK_Q154</v>
      </c>
      <c r="F2014" s="6" t="str">
        <f t="shared" si="127"/>
        <v xml:space="preserve">Coxiella </v>
      </c>
      <c r="G2014" s="6" t="str">
        <f t="shared" si="128"/>
        <v xml:space="preserve">burnetii </v>
      </c>
      <c r="H2014" s="6" t="s">
        <v>6541</v>
      </c>
      <c r="I2014" t="str">
        <f t="shared" si="129"/>
        <v>burnetii CbuK_Q154</v>
      </c>
      <c r="J2014" t="s">
        <v>12</v>
      </c>
      <c r="K2014" t="s">
        <v>52</v>
      </c>
      <c r="L2014" t="s">
        <v>53</v>
      </c>
      <c r="M2014">
        <v>39.28</v>
      </c>
      <c r="N2014">
        <v>39.656300000000002</v>
      </c>
      <c r="O2014" s="7">
        <v>40</v>
      </c>
      <c r="P2014" t="s">
        <v>18</v>
      </c>
      <c r="Q2014" t="s">
        <v>18</v>
      </c>
      <c r="R2014" t="s">
        <v>18</v>
      </c>
      <c r="S2014" s="7">
        <v>45</v>
      </c>
      <c r="T2014" s="7">
        <v>5</v>
      </c>
    </row>
    <row r="2015" spans="1:20" x14ac:dyDescent="0.25">
      <c r="A2015" s="6">
        <v>2014</v>
      </c>
      <c r="B2015" s="6" t="s">
        <v>6546</v>
      </c>
      <c r="C2015" s="6" t="s">
        <v>6547</v>
      </c>
      <c r="D2015" s="6" t="s">
        <v>6548</v>
      </c>
      <c r="E2015" s="6" t="str">
        <f t="shared" si="126"/>
        <v>Coxiella burnetii Dugway 5J108-111</v>
      </c>
      <c r="F2015" s="6" t="str">
        <f t="shared" si="127"/>
        <v xml:space="preserve">Coxiella </v>
      </c>
      <c r="G2015" s="6" t="str">
        <f t="shared" si="128"/>
        <v xml:space="preserve">burnetii </v>
      </c>
      <c r="H2015" s="6" t="s">
        <v>6545</v>
      </c>
      <c r="I2015" t="str">
        <f t="shared" si="129"/>
        <v>burnetii Dugway 5J10</v>
      </c>
      <c r="J2015" t="s">
        <v>12</v>
      </c>
      <c r="K2015" t="s">
        <v>52</v>
      </c>
      <c r="L2015" t="s">
        <v>53</v>
      </c>
      <c r="M2015">
        <v>54.179000000000002</v>
      </c>
      <c r="N2015">
        <v>39.792200000000001</v>
      </c>
      <c r="O2015" s="7">
        <v>58</v>
      </c>
      <c r="P2015" t="s">
        <v>18</v>
      </c>
      <c r="Q2015" t="s">
        <v>18</v>
      </c>
      <c r="R2015" t="s">
        <v>18</v>
      </c>
      <c r="S2015" s="7">
        <v>62</v>
      </c>
      <c r="T2015" s="7">
        <v>4</v>
      </c>
    </row>
    <row r="2016" spans="1:20" x14ac:dyDescent="0.25">
      <c r="A2016" s="6">
        <v>2015</v>
      </c>
      <c r="B2016" s="6" t="s">
        <v>6531</v>
      </c>
      <c r="C2016" s="6" t="s">
        <v>6550</v>
      </c>
      <c r="D2016" s="6" t="s">
        <v>6551</v>
      </c>
      <c r="E2016" s="6" t="str">
        <f t="shared" si="126"/>
        <v>Coxiella burnetii RSA 331</v>
      </c>
      <c r="F2016" s="6" t="str">
        <f t="shared" si="127"/>
        <v xml:space="preserve">Coxiella </v>
      </c>
      <c r="G2016" s="6" t="str">
        <f t="shared" si="128"/>
        <v xml:space="preserve">burnetii </v>
      </c>
      <c r="H2016" s="6" t="s">
        <v>6549</v>
      </c>
      <c r="I2016" t="str">
        <f t="shared" si="129"/>
        <v>burnetii RSA 331</v>
      </c>
      <c r="J2016" t="s">
        <v>12</v>
      </c>
      <c r="K2016" t="s">
        <v>52</v>
      </c>
      <c r="L2016" t="s">
        <v>53</v>
      </c>
      <c r="M2016">
        <v>37.317</v>
      </c>
      <c r="N2016">
        <v>39.330599999999997</v>
      </c>
      <c r="O2016" s="7">
        <v>40</v>
      </c>
      <c r="P2016" t="s">
        <v>18</v>
      </c>
      <c r="Q2016" t="s">
        <v>18</v>
      </c>
      <c r="R2016" t="s">
        <v>18</v>
      </c>
      <c r="S2016" s="7">
        <v>42</v>
      </c>
      <c r="T2016" s="7">
        <v>2</v>
      </c>
    </row>
    <row r="2017" spans="1:20" x14ac:dyDescent="0.25">
      <c r="A2017" s="6">
        <v>2016</v>
      </c>
      <c r="B2017" s="6" t="s">
        <v>6553</v>
      </c>
      <c r="C2017" s="6" t="s">
        <v>6554</v>
      </c>
      <c r="D2017" s="6" t="s">
        <v>6555</v>
      </c>
      <c r="E2017" s="6" t="str">
        <f t="shared" si="126"/>
        <v>Coxiella burnetii RSA 493</v>
      </c>
      <c r="F2017" s="6" t="str">
        <f t="shared" si="127"/>
        <v xml:space="preserve">Coxiella </v>
      </c>
      <c r="G2017" s="6" t="str">
        <f t="shared" si="128"/>
        <v xml:space="preserve">burnetii </v>
      </c>
      <c r="H2017" s="6" t="s">
        <v>6552</v>
      </c>
      <c r="I2017" t="str">
        <f t="shared" si="129"/>
        <v>burnetii RSA 493</v>
      </c>
      <c r="J2017" t="s">
        <v>12</v>
      </c>
      <c r="K2017" t="s">
        <v>52</v>
      </c>
      <c r="L2017" t="s">
        <v>53</v>
      </c>
      <c r="M2017">
        <v>37.393000000000001</v>
      </c>
      <c r="N2017">
        <v>39.3095</v>
      </c>
      <c r="O2017" s="7">
        <v>30</v>
      </c>
      <c r="P2017" t="s">
        <v>18</v>
      </c>
      <c r="Q2017" t="s">
        <v>18</v>
      </c>
      <c r="R2017" t="s">
        <v>18</v>
      </c>
      <c r="S2017" s="7">
        <v>35</v>
      </c>
      <c r="T2017" s="7">
        <v>5</v>
      </c>
    </row>
    <row r="2018" spans="1:20" x14ac:dyDescent="0.25">
      <c r="A2018" s="6">
        <v>2017</v>
      </c>
      <c r="B2018" s="6" t="s">
        <v>6527</v>
      </c>
      <c r="C2018" s="6" t="s">
        <v>6557</v>
      </c>
      <c r="D2018" s="6" t="s">
        <v>6558</v>
      </c>
      <c r="E2018" s="6" t="str">
        <f t="shared" si="126"/>
        <v>Coxiella burnetii str. Namibia</v>
      </c>
      <c r="F2018" s="6" t="str">
        <f t="shared" si="127"/>
        <v xml:space="preserve">Coxiella </v>
      </c>
      <c r="G2018" s="6" t="str">
        <f t="shared" si="128"/>
        <v xml:space="preserve">burnetii </v>
      </c>
      <c r="H2018" s="6" t="s">
        <v>6556</v>
      </c>
      <c r="I2018" t="str">
        <f t="shared" si="129"/>
        <v>burnetii str. Namibi</v>
      </c>
      <c r="J2018" t="s">
        <v>12</v>
      </c>
      <c r="K2018" t="s">
        <v>52</v>
      </c>
      <c r="L2018" t="s">
        <v>53</v>
      </c>
      <c r="M2018">
        <v>38.659999999999997</v>
      </c>
      <c r="N2018">
        <v>39.498199999999997</v>
      </c>
      <c r="O2018" s="7">
        <v>41</v>
      </c>
      <c r="P2018" t="s">
        <v>18</v>
      </c>
      <c r="Q2018" t="s">
        <v>18</v>
      </c>
      <c r="R2018" t="s">
        <v>18</v>
      </c>
      <c r="S2018" s="7">
        <v>46</v>
      </c>
      <c r="T2018" s="7">
        <v>5</v>
      </c>
    </row>
    <row r="2019" spans="1:20" x14ac:dyDescent="0.25">
      <c r="A2019" s="6">
        <v>2018</v>
      </c>
      <c r="B2019" s="6" t="s">
        <v>6560</v>
      </c>
      <c r="C2019" s="6" t="s">
        <v>6561</v>
      </c>
      <c r="D2019" s="6" t="s">
        <v>6562</v>
      </c>
      <c r="E2019" s="6" t="str">
        <f t="shared" si="126"/>
        <v>Crinalium epipsammum PCC 9333</v>
      </c>
      <c r="F2019" s="6" t="str">
        <f t="shared" si="127"/>
        <v xml:space="preserve">Crinalium </v>
      </c>
      <c r="G2019" s="6" t="str">
        <f t="shared" si="128"/>
        <v xml:space="preserve">epipsammum </v>
      </c>
      <c r="H2019" s="6" t="s">
        <v>6559</v>
      </c>
      <c r="I2019" t="str">
        <f t="shared" si="129"/>
        <v>epipsammum PCC 9333</v>
      </c>
      <c r="J2019" t="s">
        <v>12</v>
      </c>
      <c r="K2019" t="s">
        <v>20</v>
      </c>
      <c r="L2019" t="s">
        <v>104</v>
      </c>
      <c r="M2019">
        <v>29.492000000000001</v>
      </c>
      <c r="N2019">
        <v>38.841000000000001</v>
      </c>
      <c r="O2019" s="7">
        <v>22</v>
      </c>
      <c r="P2019" t="s">
        <v>18</v>
      </c>
      <c r="Q2019" t="s">
        <v>18</v>
      </c>
      <c r="R2019" t="s">
        <v>18</v>
      </c>
      <c r="S2019" s="7">
        <v>23</v>
      </c>
      <c r="T2019" s="7">
        <v>1</v>
      </c>
    </row>
    <row r="2020" spans="1:20" x14ac:dyDescent="0.25">
      <c r="A2020" s="6">
        <v>2019</v>
      </c>
      <c r="B2020" s="6" t="s">
        <v>6563</v>
      </c>
      <c r="C2020" s="6" t="s">
        <v>6564</v>
      </c>
      <c r="D2020" s="6" t="s">
        <v>6565</v>
      </c>
      <c r="E2020" s="6" t="str">
        <f t="shared" si="126"/>
        <v>Crinalium epipsammum PCC 9333</v>
      </c>
      <c r="F2020" s="6" t="str">
        <f t="shared" si="127"/>
        <v xml:space="preserve">Crinalium </v>
      </c>
      <c r="G2020" s="6" t="str">
        <f t="shared" si="128"/>
        <v xml:space="preserve">epipsammum </v>
      </c>
      <c r="H2020" s="6" t="s">
        <v>6559</v>
      </c>
      <c r="I2020" t="str">
        <f t="shared" si="129"/>
        <v>epipsammum PCC 9333</v>
      </c>
      <c r="J2020" t="s">
        <v>12</v>
      </c>
      <c r="K2020" t="s">
        <v>20</v>
      </c>
      <c r="L2020" t="s">
        <v>104</v>
      </c>
      <c r="M2020">
        <v>4.4880000000000004</v>
      </c>
      <c r="N2020">
        <v>39.594499999999996</v>
      </c>
      <c r="O2020" s="7">
        <v>6</v>
      </c>
      <c r="P2020" t="s">
        <v>18</v>
      </c>
      <c r="Q2020" t="s">
        <v>18</v>
      </c>
      <c r="R2020" t="s">
        <v>18</v>
      </c>
      <c r="S2020" s="7">
        <v>6</v>
      </c>
      <c r="T2020" s="7" t="s">
        <v>18</v>
      </c>
    </row>
    <row r="2021" spans="1:20" x14ac:dyDescent="0.25">
      <c r="A2021" s="6">
        <v>2020</v>
      </c>
      <c r="B2021" s="6" t="s">
        <v>6566</v>
      </c>
      <c r="C2021" s="6" t="s">
        <v>6567</v>
      </c>
      <c r="D2021" s="6" t="s">
        <v>6568</v>
      </c>
      <c r="E2021" s="6" t="str">
        <f t="shared" si="126"/>
        <v>Crinalium epipsammum PCC 9333</v>
      </c>
      <c r="F2021" s="6" t="str">
        <f t="shared" si="127"/>
        <v xml:space="preserve">Crinalium </v>
      </c>
      <c r="G2021" s="6" t="str">
        <f t="shared" si="128"/>
        <v xml:space="preserve">epipsammum </v>
      </c>
      <c r="H2021" s="6" t="s">
        <v>6559</v>
      </c>
      <c r="I2021" t="str">
        <f t="shared" si="129"/>
        <v>epipsammum PCC 9333</v>
      </c>
      <c r="J2021" t="s">
        <v>12</v>
      </c>
      <c r="K2021" t="s">
        <v>20</v>
      </c>
      <c r="L2021" t="s">
        <v>104</v>
      </c>
      <c r="M2021">
        <v>50.8</v>
      </c>
      <c r="N2021">
        <v>39.375999999999998</v>
      </c>
      <c r="O2021" s="7">
        <v>48</v>
      </c>
      <c r="P2021" t="s">
        <v>18</v>
      </c>
      <c r="Q2021" t="s">
        <v>18</v>
      </c>
      <c r="R2021" t="s">
        <v>18</v>
      </c>
      <c r="S2021" s="7">
        <v>51</v>
      </c>
      <c r="T2021" s="7">
        <v>3</v>
      </c>
    </row>
    <row r="2022" spans="1:20" x14ac:dyDescent="0.25">
      <c r="A2022" s="6">
        <v>2021</v>
      </c>
      <c r="B2022" s="6" t="s">
        <v>6569</v>
      </c>
      <c r="C2022" s="6" t="s">
        <v>6570</v>
      </c>
      <c r="D2022" s="6" t="s">
        <v>6571</v>
      </c>
      <c r="E2022" s="6" t="str">
        <f t="shared" si="126"/>
        <v>Crinalium epipsammum PCC 9333</v>
      </c>
      <c r="F2022" s="6" t="str">
        <f t="shared" si="127"/>
        <v xml:space="preserve">Crinalium </v>
      </c>
      <c r="G2022" s="6" t="str">
        <f t="shared" si="128"/>
        <v xml:space="preserve">epipsammum </v>
      </c>
      <c r="H2022" s="6" t="s">
        <v>6559</v>
      </c>
      <c r="I2022" t="str">
        <f t="shared" si="129"/>
        <v>epipsammum PCC 9333</v>
      </c>
      <c r="J2022" t="s">
        <v>12</v>
      </c>
      <c r="K2022" t="s">
        <v>20</v>
      </c>
      <c r="L2022" t="s">
        <v>104</v>
      </c>
      <c r="M2022">
        <v>54.978000000000002</v>
      </c>
      <c r="N2022">
        <v>40.94</v>
      </c>
      <c r="O2022" s="7">
        <v>46</v>
      </c>
      <c r="P2022" t="s">
        <v>18</v>
      </c>
      <c r="Q2022" t="s">
        <v>18</v>
      </c>
      <c r="R2022" t="s">
        <v>18</v>
      </c>
      <c r="S2022" s="7">
        <v>47</v>
      </c>
      <c r="T2022" s="7">
        <v>1</v>
      </c>
    </row>
    <row r="2023" spans="1:20" x14ac:dyDescent="0.25">
      <c r="A2023" s="6">
        <v>2022</v>
      </c>
      <c r="B2023" s="6" t="s">
        <v>6572</v>
      </c>
      <c r="C2023" s="6" t="s">
        <v>6573</v>
      </c>
      <c r="D2023" s="6" t="s">
        <v>6574</v>
      </c>
      <c r="E2023" s="6" t="str">
        <f t="shared" si="126"/>
        <v>Crinalium epipsammum PCC 9333</v>
      </c>
      <c r="F2023" s="6" t="str">
        <f t="shared" si="127"/>
        <v xml:space="preserve">Crinalium </v>
      </c>
      <c r="G2023" s="6" t="str">
        <f t="shared" si="128"/>
        <v xml:space="preserve">epipsammum </v>
      </c>
      <c r="H2023" s="6" t="s">
        <v>6559</v>
      </c>
      <c r="I2023" t="str">
        <f t="shared" si="129"/>
        <v>epipsammum PCC 9333</v>
      </c>
      <c r="J2023" t="s">
        <v>12</v>
      </c>
      <c r="K2023" t="s">
        <v>20</v>
      </c>
      <c r="L2023" t="s">
        <v>104</v>
      </c>
      <c r="M2023">
        <v>44.284999999999997</v>
      </c>
      <c r="N2023">
        <v>40.5578</v>
      </c>
      <c r="O2023" s="7">
        <v>43</v>
      </c>
      <c r="P2023" t="s">
        <v>18</v>
      </c>
      <c r="Q2023" t="s">
        <v>18</v>
      </c>
      <c r="R2023" t="s">
        <v>18</v>
      </c>
      <c r="S2023" s="7">
        <v>44</v>
      </c>
      <c r="T2023" s="7">
        <v>1</v>
      </c>
    </row>
    <row r="2024" spans="1:20" x14ac:dyDescent="0.25">
      <c r="A2024" s="6">
        <v>2023</v>
      </c>
      <c r="B2024" s="6" t="s">
        <v>6575</v>
      </c>
      <c r="C2024" s="6" t="s">
        <v>6576</v>
      </c>
      <c r="D2024" s="6" t="s">
        <v>6577</v>
      </c>
      <c r="E2024" s="6" t="str">
        <f t="shared" si="126"/>
        <v>Crinalium epipsammum PCC 9333</v>
      </c>
      <c r="F2024" s="6" t="str">
        <f t="shared" si="127"/>
        <v xml:space="preserve">Crinalium </v>
      </c>
      <c r="G2024" s="6" t="str">
        <f t="shared" si="128"/>
        <v xml:space="preserve">epipsammum </v>
      </c>
      <c r="H2024" s="6" t="s">
        <v>6559</v>
      </c>
      <c r="I2024" t="str">
        <f t="shared" si="129"/>
        <v>epipsammum PCC 9333</v>
      </c>
      <c r="J2024" t="s">
        <v>12</v>
      </c>
      <c r="K2024" t="s">
        <v>20</v>
      </c>
      <c r="L2024" t="s">
        <v>104</v>
      </c>
      <c r="M2024">
        <v>53.213000000000001</v>
      </c>
      <c r="N2024">
        <v>39.821100000000001</v>
      </c>
      <c r="O2024" s="7">
        <v>51</v>
      </c>
      <c r="P2024" t="s">
        <v>18</v>
      </c>
      <c r="Q2024" t="s">
        <v>18</v>
      </c>
      <c r="R2024" t="s">
        <v>18</v>
      </c>
      <c r="S2024" s="7">
        <v>52</v>
      </c>
      <c r="T2024" s="7">
        <v>1</v>
      </c>
    </row>
    <row r="2025" spans="1:20" x14ac:dyDescent="0.25">
      <c r="A2025" s="6">
        <v>2024</v>
      </c>
      <c r="B2025" s="6" t="s">
        <v>6578</v>
      </c>
      <c r="C2025" s="6" t="s">
        <v>6579</v>
      </c>
      <c r="D2025" s="6" t="s">
        <v>6580</v>
      </c>
      <c r="E2025" s="6" t="str">
        <f t="shared" si="126"/>
        <v>Crinalium epipsammum PCC 9333</v>
      </c>
      <c r="F2025" s="6" t="str">
        <f t="shared" si="127"/>
        <v xml:space="preserve">Crinalium </v>
      </c>
      <c r="G2025" s="6" t="str">
        <f t="shared" si="128"/>
        <v xml:space="preserve">epipsammum </v>
      </c>
      <c r="H2025" s="6" t="s">
        <v>6559</v>
      </c>
      <c r="I2025" t="str">
        <f t="shared" si="129"/>
        <v>epipsammum PCC 9333</v>
      </c>
      <c r="J2025" t="s">
        <v>12</v>
      </c>
      <c r="K2025" t="s">
        <v>20</v>
      </c>
      <c r="L2025" t="s">
        <v>104</v>
      </c>
      <c r="M2025">
        <v>39.142000000000003</v>
      </c>
      <c r="N2025">
        <v>41.114400000000003</v>
      </c>
      <c r="O2025" s="7">
        <v>37</v>
      </c>
      <c r="P2025" t="s">
        <v>18</v>
      </c>
      <c r="Q2025" t="s">
        <v>18</v>
      </c>
      <c r="R2025" t="s">
        <v>18</v>
      </c>
      <c r="S2025" s="7">
        <v>38</v>
      </c>
      <c r="T2025" s="7">
        <v>1</v>
      </c>
    </row>
    <row r="2026" spans="1:20" x14ac:dyDescent="0.25">
      <c r="A2026" s="6">
        <v>2025</v>
      </c>
      <c r="B2026" s="6" t="s">
        <v>6581</v>
      </c>
      <c r="C2026" s="6" t="s">
        <v>6582</v>
      </c>
      <c r="D2026" s="6" t="s">
        <v>6583</v>
      </c>
      <c r="E2026" s="6" t="str">
        <f t="shared" si="126"/>
        <v>Crinalium epipsammum PCC 9333</v>
      </c>
      <c r="F2026" s="6" t="str">
        <f t="shared" si="127"/>
        <v xml:space="preserve">Crinalium </v>
      </c>
      <c r="G2026" s="6" t="str">
        <f t="shared" si="128"/>
        <v xml:space="preserve">epipsammum </v>
      </c>
      <c r="H2026" s="6" t="s">
        <v>6559</v>
      </c>
      <c r="I2026" t="str">
        <f t="shared" si="129"/>
        <v>epipsammum PCC 9333</v>
      </c>
      <c r="J2026" t="s">
        <v>12</v>
      </c>
      <c r="K2026" t="s">
        <v>20</v>
      </c>
      <c r="L2026" t="s">
        <v>104</v>
      </c>
      <c r="M2026">
        <v>28.454999999999998</v>
      </c>
      <c r="N2026">
        <v>40.3444</v>
      </c>
      <c r="O2026" s="7">
        <v>29</v>
      </c>
      <c r="P2026" t="s">
        <v>18</v>
      </c>
      <c r="Q2026" t="s">
        <v>18</v>
      </c>
      <c r="R2026" t="s">
        <v>18</v>
      </c>
      <c r="S2026" s="7">
        <v>29</v>
      </c>
      <c r="T2026" s="7" t="s">
        <v>18</v>
      </c>
    </row>
    <row r="2027" spans="1:20" x14ac:dyDescent="0.25">
      <c r="A2027" s="6">
        <v>2026</v>
      </c>
      <c r="B2027" s="6" t="s">
        <v>4985</v>
      </c>
      <c r="C2027" s="6" t="s">
        <v>6585</v>
      </c>
      <c r="D2027" s="6" t="s">
        <v>6586</v>
      </c>
      <c r="E2027" s="6" t="str">
        <f t="shared" si="126"/>
        <v>Croceicoccus naphthovorans PQ-2</v>
      </c>
      <c r="F2027" s="6" t="str">
        <f t="shared" si="127"/>
        <v xml:space="preserve">Croceicoccus </v>
      </c>
      <c r="G2027" s="6" t="str">
        <f t="shared" si="128"/>
        <v xml:space="preserve">naphthovorans </v>
      </c>
      <c r="H2027" s="6" t="s">
        <v>6584</v>
      </c>
      <c r="I2027" t="str">
        <f t="shared" si="129"/>
        <v>naphthovorans PQ-2</v>
      </c>
      <c r="J2027" t="s">
        <v>12</v>
      </c>
      <c r="K2027" t="s">
        <v>52</v>
      </c>
      <c r="L2027" t="s">
        <v>133</v>
      </c>
      <c r="M2027">
        <v>125.07599999999999</v>
      </c>
      <c r="N2027">
        <v>62.1462</v>
      </c>
      <c r="O2027" s="7">
        <v>111</v>
      </c>
      <c r="P2027" t="s">
        <v>18</v>
      </c>
      <c r="Q2027" t="s">
        <v>18</v>
      </c>
      <c r="R2027" t="s">
        <v>18</v>
      </c>
      <c r="S2027" s="7">
        <v>121</v>
      </c>
      <c r="T2027" s="7">
        <v>10</v>
      </c>
    </row>
    <row r="2028" spans="1:20" x14ac:dyDescent="0.25">
      <c r="A2028" s="6">
        <v>2027</v>
      </c>
      <c r="B2028" s="6" t="s">
        <v>2299</v>
      </c>
      <c r="C2028" s="6" t="s">
        <v>6587</v>
      </c>
      <c r="D2028" s="6" t="s">
        <v>6588</v>
      </c>
      <c r="E2028" s="6" t="str">
        <f t="shared" si="126"/>
        <v>Croceicoccus naphthovorans PQ-2</v>
      </c>
      <c r="F2028" s="6" t="str">
        <f t="shared" si="127"/>
        <v xml:space="preserve">Croceicoccus </v>
      </c>
      <c r="G2028" s="6" t="str">
        <f t="shared" si="128"/>
        <v xml:space="preserve">naphthovorans </v>
      </c>
      <c r="H2028" s="6" t="s">
        <v>6584</v>
      </c>
      <c r="I2028" t="str">
        <f t="shared" si="129"/>
        <v>naphthovorans PQ-2</v>
      </c>
      <c r="J2028" t="s">
        <v>12</v>
      </c>
      <c r="K2028" t="s">
        <v>52</v>
      </c>
      <c r="L2028" t="s">
        <v>133</v>
      </c>
      <c r="M2028">
        <v>194.68</v>
      </c>
      <c r="N2028">
        <v>63.005400000000002</v>
      </c>
      <c r="O2028" s="7">
        <v>188</v>
      </c>
      <c r="P2028" t="s">
        <v>18</v>
      </c>
      <c r="Q2028" t="s">
        <v>18</v>
      </c>
      <c r="R2028" t="s">
        <v>18</v>
      </c>
      <c r="S2028" s="7">
        <v>206</v>
      </c>
      <c r="T2028" s="7">
        <v>18</v>
      </c>
    </row>
    <row r="2029" spans="1:20" x14ac:dyDescent="0.25">
      <c r="A2029" s="6">
        <v>2028</v>
      </c>
      <c r="B2029" s="6" t="s">
        <v>6590</v>
      </c>
      <c r="C2029" s="6" t="s">
        <v>6591</v>
      </c>
      <c r="D2029" s="6" t="s">
        <v>6592</v>
      </c>
      <c r="E2029" s="6" t="str">
        <f t="shared" si="126"/>
        <v>Cronobacter condimenti 1330 LMG 26250</v>
      </c>
      <c r="F2029" s="6" t="str">
        <f t="shared" si="127"/>
        <v xml:space="preserve">Cronobacter </v>
      </c>
      <c r="G2029" s="6" t="str">
        <f t="shared" si="128"/>
        <v xml:space="preserve">condimenti </v>
      </c>
      <c r="H2029" s="6" t="s">
        <v>6589</v>
      </c>
      <c r="I2029" t="str">
        <f t="shared" si="129"/>
        <v xml:space="preserve">condimenti 1330 LMG </v>
      </c>
      <c r="J2029" t="s">
        <v>12</v>
      </c>
      <c r="K2029" t="s">
        <v>52</v>
      </c>
      <c r="L2029" t="s">
        <v>53</v>
      </c>
      <c r="M2029">
        <v>151.49100000000001</v>
      </c>
      <c r="N2029">
        <v>54.026299999999999</v>
      </c>
      <c r="O2029" s="7">
        <v>121</v>
      </c>
      <c r="P2029" t="s">
        <v>18</v>
      </c>
      <c r="Q2029" t="s">
        <v>18</v>
      </c>
      <c r="R2029" t="s">
        <v>18</v>
      </c>
      <c r="S2029" s="7">
        <v>130</v>
      </c>
      <c r="T2029" s="7">
        <v>9</v>
      </c>
    </row>
    <row r="2030" spans="1:20" x14ac:dyDescent="0.25">
      <c r="A2030" s="6">
        <v>2029</v>
      </c>
      <c r="B2030" s="6" t="s">
        <v>6594</v>
      </c>
      <c r="C2030" s="6" t="s">
        <v>6595</v>
      </c>
      <c r="D2030" s="6" t="s">
        <v>6596</v>
      </c>
      <c r="E2030" s="6" t="str">
        <f t="shared" si="126"/>
        <v>Cronobacter dublinensis subsp. dublinensis LMG 23823</v>
      </c>
      <c r="F2030" s="6" t="str">
        <f t="shared" si="127"/>
        <v xml:space="preserve">Cronobacter </v>
      </c>
      <c r="G2030" s="6" t="str">
        <f t="shared" si="128"/>
        <v xml:space="preserve">dublinensis </v>
      </c>
      <c r="H2030" s="6" t="s">
        <v>6593</v>
      </c>
      <c r="I2030" t="str">
        <f t="shared" si="129"/>
        <v>dublinensis subsp. d</v>
      </c>
      <c r="J2030" t="s">
        <v>12</v>
      </c>
      <c r="K2030" t="s">
        <v>52</v>
      </c>
      <c r="L2030" t="s">
        <v>53</v>
      </c>
      <c r="M2030">
        <v>197.33799999999999</v>
      </c>
      <c r="N2030">
        <v>56.838000000000001</v>
      </c>
      <c r="O2030" s="7">
        <v>153</v>
      </c>
      <c r="P2030" t="s">
        <v>18</v>
      </c>
      <c r="Q2030" t="s">
        <v>18</v>
      </c>
      <c r="R2030" t="s">
        <v>18</v>
      </c>
      <c r="S2030" s="7">
        <v>159</v>
      </c>
      <c r="T2030" s="7">
        <v>6</v>
      </c>
    </row>
    <row r="2031" spans="1:20" x14ac:dyDescent="0.25">
      <c r="A2031" s="6">
        <v>2030</v>
      </c>
      <c r="B2031" s="6" t="s">
        <v>6598</v>
      </c>
      <c r="C2031" s="6" t="s">
        <v>6599</v>
      </c>
      <c r="D2031" s="6" t="s">
        <v>6600</v>
      </c>
      <c r="E2031" s="6" t="str">
        <f t="shared" si="126"/>
        <v>Cronobacter malonaticus LMG 23826</v>
      </c>
      <c r="F2031" s="6" t="str">
        <f t="shared" si="127"/>
        <v xml:space="preserve">Cronobacter </v>
      </c>
      <c r="G2031" s="6" t="str">
        <f t="shared" si="128"/>
        <v xml:space="preserve">malonaticus </v>
      </c>
      <c r="H2031" s="6" t="s">
        <v>6597</v>
      </c>
      <c r="I2031" t="str">
        <f t="shared" si="129"/>
        <v>malonaticus LMG 2382</v>
      </c>
      <c r="J2031" t="s">
        <v>12</v>
      </c>
      <c r="K2031" t="s">
        <v>52</v>
      </c>
      <c r="L2031" t="s">
        <v>53</v>
      </c>
      <c r="M2031">
        <v>32.948999999999998</v>
      </c>
      <c r="N2031">
        <v>59.974499999999999</v>
      </c>
      <c r="O2031" s="7">
        <v>18</v>
      </c>
      <c r="P2031" t="s">
        <v>18</v>
      </c>
      <c r="Q2031" t="s">
        <v>18</v>
      </c>
      <c r="R2031" t="s">
        <v>18</v>
      </c>
      <c r="S2031" s="7">
        <v>19</v>
      </c>
      <c r="T2031" s="7">
        <v>1</v>
      </c>
    </row>
    <row r="2032" spans="1:20" x14ac:dyDescent="0.25">
      <c r="A2032" s="6">
        <v>2031</v>
      </c>
      <c r="B2032" s="6" t="s">
        <v>6601</v>
      </c>
      <c r="C2032" s="6" t="s">
        <v>6602</v>
      </c>
      <c r="D2032" s="6" t="s">
        <v>6603</v>
      </c>
      <c r="E2032" s="6" t="str">
        <f t="shared" si="126"/>
        <v>Cronobacter malonaticus LMG 23826</v>
      </c>
      <c r="F2032" s="6" t="str">
        <f t="shared" si="127"/>
        <v xml:space="preserve">Cronobacter </v>
      </c>
      <c r="G2032" s="6" t="str">
        <f t="shared" si="128"/>
        <v xml:space="preserve">malonaticus </v>
      </c>
      <c r="H2032" s="6" t="s">
        <v>6597</v>
      </c>
      <c r="I2032" t="str">
        <f t="shared" si="129"/>
        <v>malonaticus LMG 2382</v>
      </c>
      <c r="J2032" t="s">
        <v>12</v>
      </c>
      <c r="K2032" t="s">
        <v>52</v>
      </c>
      <c r="L2032" t="s">
        <v>53</v>
      </c>
      <c r="M2032">
        <v>21.231000000000002</v>
      </c>
      <c r="N2032">
        <v>51.052700000000002</v>
      </c>
      <c r="O2032" s="7">
        <v>17</v>
      </c>
      <c r="P2032" t="s">
        <v>18</v>
      </c>
      <c r="Q2032" t="s">
        <v>18</v>
      </c>
      <c r="R2032" t="s">
        <v>18</v>
      </c>
      <c r="S2032" s="7">
        <v>17</v>
      </c>
      <c r="T2032" s="7" t="s">
        <v>18</v>
      </c>
    </row>
    <row r="2033" spans="1:20" x14ac:dyDescent="0.25">
      <c r="A2033" s="6">
        <v>2032</v>
      </c>
      <c r="B2033" s="6" t="s">
        <v>6604</v>
      </c>
      <c r="C2033" s="6" t="s">
        <v>6605</v>
      </c>
      <c r="D2033" s="6" t="s">
        <v>6606</v>
      </c>
      <c r="E2033" s="6" t="str">
        <f t="shared" si="126"/>
        <v>Cronobacter malonaticus LMG 23826</v>
      </c>
      <c r="F2033" s="6" t="str">
        <f t="shared" si="127"/>
        <v xml:space="preserve">Cronobacter </v>
      </c>
      <c r="G2033" s="6" t="str">
        <f t="shared" si="128"/>
        <v xml:space="preserve">malonaticus </v>
      </c>
      <c r="H2033" s="6" t="s">
        <v>6597</v>
      </c>
      <c r="I2033" t="str">
        <f t="shared" si="129"/>
        <v>malonaticus LMG 2382</v>
      </c>
      <c r="J2033" t="s">
        <v>12</v>
      </c>
      <c r="K2033" t="s">
        <v>52</v>
      </c>
      <c r="L2033" t="s">
        <v>53</v>
      </c>
      <c r="M2033">
        <v>19.879000000000001</v>
      </c>
      <c r="N2033">
        <v>49.5045</v>
      </c>
      <c r="O2033" s="7">
        <v>17</v>
      </c>
      <c r="P2033" t="s">
        <v>18</v>
      </c>
      <c r="Q2033" t="s">
        <v>18</v>
      </c>
      <c r="R2033" t="s">
        <v>18</v>
      </c>
      <c r="S2033" s="7">
        <v>18</v>
      </c>
      <c r="T2033" s="7">
        <v>1</v>
      </c>
    </row>
    <row r="2034" spans="1:20" x14ac:dyDescent="0.25">
      <c r="A2034" s="6">
        <v>2033</v>
      </c>
      <c r="B2034" s="6" t="s">
        <v>6607</v>
      </c>
      <c r="C2034" s="6" t="s">
        <v>6608</v>
      </c>
      <c r="D2034" s="6" t="s">
        <v>6609</v>
      </c>
      <c r="E2034" s="6" t="str">
        <f t="shared" si="126"/>
        <v>Cronobacter malonaticus LMG 23826</v>
      </c>
      <c r="F2034" s="6" t="str">
        <f t="shared" si="127"/>
        <v xml:space="preserve">Cronobacter </v>
      </c>
      <c r="G2034" s="6" t="str">
        <f t="shared" si="128"/>
        <v xml:space="preserve">malonaticus </v>
      </c>
      <c r="H2034" s="6" t="s">
        <v>6597</v>
      </c>
      <c r="I2034" t="str">
        <f t="shared" si="129"/>
        <v>malonaticus LMG 2382</v>
      </c>
      <c r="J2034" t="s">
        <v>12</v>
      </c>
      <c r="K2034" t="s">
        <v>52</v>
      </c>
      <c r="L2034" t="s">
        <v>53</v>
      </c>
      <c r="M2034">
        <v>61.002000000000002</v>
      </c>
      <c r="N2034">
        <v>55.019500000000001</v>
      </c>
      <c r="O2034" s="7">
        <v>42</v>
      </c>
      <c r="P2034" t="s">
        <v>18</v>
      </c>
      <c r="Q2034" t="s">
        <v>18</v>
      </c>
      <c r="R2034" t="s">
        <v>18</v>
      </c>
      <c r="S2034" s="7">
        <v>45</v>
      </c>
      <c r="T2034" s="7">
        <v>3</v>
      </c>
    </row>
    <row r="2035" spans="1:20" x14ac:dyDescent="0.25">
      <c r="A2035" s="6">
        <v>2034</v>
      </c>
      <c r="B2035" s="6" t="s">
        <v>6611</v>
      </c>
      <c r="C2035" s="6" t="s">
        <v>6612</v>
      </c>
      <c r="D2035" s="6" t="s">
        <v>6613</v>
      </c>
      <c r="E2035" s="6" t="str">
        <f t="shared" si="126"/>
        <v>Cronobacter sakazakii ATCC 29544</v>
      </c>
      <c r="F2035" s="6" t="str">
        <f t="shared" si="127"/>
        <v xml:space="preserve">Cronobacter </v>
      </c>
      <c r="G2035" s="6" t="str">
        <f t="shared" si="128"/>
        <v xml:space="preserve">sakazakii </v>
      </c>
      <c r="H2035" s="6" t="s">
        <v>6610</v>
      </c>
      <c r="I2035" t="str">
        <f t="shared" si="129"/>
        <v>sakazakii ATCC 29544</v>
      </c>
      <c r="J2035" t="s">
        <v>12</v>
      </c>
      <c r="K2035" t="s">
        <v>52</v>
      </c>
      <c r="L2035" t="s">
        <v>53</v>
      </c>
      <c r="M2035">
        <v>53.457000000000001</v>
      </c>
      <c r="N2035">
        <v>50.070099999999996</v>
      </c>
      <c r="O2035" s="7">
        <v>48</v>
      </c>
      <c r="P2035" t="s">
        <v>18</v>
      </c>
      <c r="Q2035" t="s">
        <v>18</v>
      </c>
      <c r="R2035" t="s">
        <v>18</v>
      </c>
      <c r="S2035" s="7">
        <v>51</v>
      </c>
      <c r="T2035" s="7">
        <v>3</v>
      </c>
    </row>
    <row r="2036" spans="1:20" x14ac:dyDescent="0.25">
      <c r="A2036" s="6">
        <v>2035</v>
      </c>
      <c r="B2036" s="6" t="s">
        <v>6614</v>
      </c>
      <c r="C2036" s="6" t="s">
        <v>6615</v>
      </c>
      <c r="D2036" s="6" t="s">
        <v>6616</v>
      </c>
      <c r="E2036" s="6" t="str">
        <f t="shared" si="126"/>
        <v>Cronobacter sakazakii ATCC 29544</v>
      </c>
      <c r="F2036" s="6" t="str">
        <f t="shared" si="127"/>
        <v xml:space="preserve">Cronobacter </v>
      </c>
      <c r="G2036" s="6" t="str">
        <f t="shared" si="128"/>
        <v xml:space="preserve">sakazakii </v>
      </c>
      <c r="H2036" s="6" t="s">
        <v>6610</v>
      </c>
      <c r="I2036" t="str">
        <f t="shared" si="129"/>
        <v>sakazakii ATCC 29544</v>
      </c>
      <c r="J2036" t="s">
        <v>12</v>
      </c>
      <c r="K2036" t="s">
        <v>52</v>
      </c>
      <c r="L2036" t="s">
        <v>53</v>
      </c>
      <c r="M2036">
        <v>4.9379999999999997</v>
      </c>
      <c r="N2036">
        <v>54.880499999999998</v>
      </c>
      <c r="O2036" s="7">
        <v>3</v>
      </c>
      <c r="P2036" t="s">
        <v>18</v>
      </c>
      <c r="Q2036" t="s">
        <v>18</v>
      </c>
      <c r="R2036" t="s">
        <v>18</v>
      </c>
      <c r="S2036" s="7">
        <v>3</v>
      </c>
      <c r="T2036" s="7" t="s">
        <v>18</v>
      </c>
    </row>
    <row r="2037" spans="1:20" x14ac:dyDescent="0.25">
      <c r="A2037" s="6">
        <v>2036</v>
      </c>
      <c r="B2037" s="6" t="s">
        <v>6617</v>
      </c>
      <c r="C2037" s="6" t="s">
        <v>6618</v>
      </c>
      <c r="D2037" s="6" t="s">
        <v>6619</v>
      </c>
      <c r="E2037" s="6" t="str">
        <f t="shared" si="126"/>
        <v>Cronobacter sakazakii ATCC 29544</v>
      </c>
      <c r="F2037" s="6" t="str">
        <f t="shared" si="127"/>
        <v xml:space="preserve">Cronobacter </v>
      </c>
      <c r="G2037" s="6" t="str">
        <f t="shared" si="128"/>
        <v xml:space="preserve">sakazakii </v>
      </c>
      <c r="H2037" s="6" t="s">
        <v>6610</v>
      </c>
      <c r="I2037" t="str">
        <f t="shared" si="129"/>
        <v>sakazakii ATCC 29544</v>
      </c>
      <c r="J2037" t="s">
        <v>12</v>
      </c>
      <c r="K2037" t="s">
        <v>52</v>
      </c>
      <c r="L2037" t="s">
        <v>53</v>
      </c>
      <c r="M2037">
        <v>93.905000000000001</v>
      </c>
      <c r="N2037">
        <v>57.016100000000002</v>
      </c>
      <c r="O2037" s="7">
        <v>63</v>
      </c>
      <c r="P2037" t="s">
        <v>18</v>
      </c>
      <c r="Q2037" t="s">
        <v>18</v>
      </c>
      <c r="R2037" t="s">
        <v>18</v>
      </c>
      <c r="S2037" s="7">
        <v>64</v>
      </c>
      <c r="T2037" s="7">
        <v>1</v>
      </c>
    </row>
    <row r="2038" spans="1:20" x14ac:dyDescent="0.25">
      <c r="A2038" s="6">
        <v>2037</v>
      </c>
      <c r="B2038" s="6" t="s">
        <v>42</v>
      </c>
      <c r="C2038" s="6" t="s">
        <v>6621</v>
      </c>
      <c r="D2038" s="6" t="s">
        <v>6622</v>
      </c>
      <c r="E2038" s="6" t="str">
        <f t="shared" si="126"/>
        <v>Cronobacter sakazakii NCTC 8155</v>
      </c>
      <c r="F2038" s="6" t="str">
        <f t="shared" si="127"/>
        <v xml:space="preserve">Cronobacter </v>
      </c>
      <c r="G2038" s="6" t="str">
        <f t="shared" si="128"/>
        <v xml:space="preserve">sakazakii </v>
      </c>
      <c r="H2038" s="6" t="s">
        <v>6620</v>
      </c>
      <c r="I2038" t="str">
        <f t="shared" si="129"/>
        <v>sakazakii NCTC 8155</v>
      </c>
      <c r="J2038" t="s">
        <v>12</v>
      </c>
      <c r="K2038" t="s">
        <v>52</v>
      </c>
      <c r="L2038" t="s">
        <v>53</v>
      </c>
      <c r="M2038">
        <v>117.795</v>
      </c>
      <c r="N2038">
        <v>57.226500000000001</v>
      </c>
      <c r="O2038" s="7">
        <v>101</v>
      </c>
      <c r="P2038" t="s">
        <v>18</v>
      </c>
      <c r="Q2038" t="s">
        <v>18</v>
      </c>
      <c r="R2038" t="s">
        <v>18</v>
      </c>
      <c r="S2038" s="7">
        <v>105</v>
      </c>
      <c r="T2038" s="7">
        <v>4</v>
      </c>
    </row>
    <row r="2039" spans="1:20" x14ac:dyDescent="0.25">
      <c r="A2039" s="6">
        <v>2038</v>
      </c>
      <c r="B2039" s="6" t="s">
        <v>6623</v>
      </c>
      <c r="C2039" s="6" t="s">
        <v>6624</v>
      </c>
      <c r="D2039" s="6" t="s">
        <v>6625</v>
      </c>
      <c r="E2039" s="6" t="str">
        <f t="shared" si="126"/>
        <v>Cronobacter sakazakii NCTC 8155</v>
      </c>
      <c r="F2039" s="6" t="str">
        <f t="shared" si="127"/>
        <v xml:space="preserve">Cronobacter </v>
      </c>
      <c r="G2039" s="6" t="str">
        <f t="shared" si="128"/>
        <v xml:space="preserve">sakazakii </v>
      </c>
      <c r="H2039" s="6" t="s">
        <v>6620</v>
      </c>
      <c r="I2039" t="str">
        <f t="shared" si="129"/>
        <v>sakazakii NCTC 8155</v>
      </c>
      <c r="J2039" t="s">
        <v>12</v>
      </c>
      <c r="K2039" t="s">
        <v>52</v>
      </c>
      <c r="L2039" t="s">
        <v>53</v>
      </c>
      <c r="M2039">
        <v>53.383000000000003</v>
      </c>
      <c r="N2039">
        <v>49.251600000000003</v>
      </c>
      <c r="O2039" s="7">
        <v>51</v>
      </c>
      <c r="P2039" t="s">
        <v>18</v>
      </c>
      <c r="Q2039" t="s">
        <v>18</v>
      </c>
      <c r="R2039" t="s">
        <v>18</v>
      </c>
      <c r="S2039" s="7">
        <v>54</v>
      </c>
      <c r="T2039" s="7">
        <v>3</v>
      </c>
    </row>
    <row r="2040" spans="1:20" x14ac:dyDescent="0.25">
      <c r="A2040" s="6">
        <v>2039</v>
      </c>
      <c r="B2040" s="6" t="s">
        <v>39</v>
      </c>
      <c r="C2040" s="6" t="s">
        <v>6626</v>
      </c>
      <c r="D2040" s="6" t="s">
        <v>6627</v>
      </c>
      <c r="E2040" s="6" t="str">
        <f t="shared" si="126"/>
        <v>Cronobacter sakazakii NCTC 8155</v>
      </c>
      <c r="F2040" s="6" t="str">
        <f t="shared" si="127"/>
        <v xml:space="preserve">Cronobacter </v>
      </c>
      <c r="G2040" s="6" t="str">
        <f t="shared" si="128"/>
        <v xml:space="preserve">sakazakii </v>
      </c>
      <c r="H2040" s="6" t="s">
        <v>6620</v>
      </c>
      <c r="I2040" t="str">
        <f t="shared" si="129"/>
        <v>sakazakii NCTC 8155</v>
      </c>
      <c r="J2040" t="s">
        <v>12</v>
      </c>
      <c r="K2040" t="s">
        <v>52</v>
      </c>
      <c r="L2040" t="s">
        <v>53</v>
      </c>
      <c r="M2040">
        <v>110.093</v>
      </c>
      <c r="N2040">
        <v>50.710799999999999</v>
      </c>
      <c r="O2040" s="7">
        <v>118</v>
      </c>
      <c r="P2040" t="s">
        <v>18</v>
      </c>
      <c r="Q2040">
        <v>1</v>
      </c>
      <c r="R2040" t="s">
        <v>18</v>
      </c>
      <c r="S2040" s="7">
        <v>122</v>
      </c>
      <c r="T2040" s="7">
        <v>3</v>
      </c>
    </row>
    <row r="2041" spans="1:20" x14ac:dyDescent="0.25">
      <c r="A2041" s="6">
        <v>2040</v>
      </c>
      <c r="B2041" s="6" t="s">
        <v>6628</v>
      </c>
      <c r="C2041" s="6" t="s">
        <v>6629</v>
      </c>
      <c r="D2041" s="6" t="s">
        <v>6630</v>
      </c>
      <c r="E2041" s="6" t="str">
        <f t="shared" si="126"/>
        <v>Cronobacter sakazakii ATCC 29544</v>
      </c>
      <c r="F2041" s="6" t="str">
        <f t="shared" si="127"/>
        <v xml:space="preserve">Cronobacter </v>
      </c>
      <c r="G2041" s="6" t="str">
        <f t="shared" si="128"/>
        <v xml:space="preserve">sakazakii </v>
      </c>
      <c r="H2041" s="6" t="s">
        <v>6610</v>
      </c>
      <c r="I2041" t="str">
        <f t="shared" si="129"/>
        <v>sakazakii ATCC 29544</v>
      </c>
      <c r="J2041" t="s">
        <v>12</v>
      </c>
      <c r="K2041" t="s">
        <v>52</v>
      </c>
      <c r="L2041" t="s">
        <v>53</v>
      </c>
      <c r="M2041">
        <v>5.1029999999999998</v>
      </c>
      <c r="N2041">
        <v>55.006900000000002</v>
      </c>
      <c r="O2041" s="7">
        <v>6</v>
      </c>
      <c r="P2041" t="s">
        <v>18</v>
      </c>
      <c r="Q2041" t="s">
        <v>18</v>
      </c>
      <c r="R2041" t="s">
        <v>18</v>
      </c>
      <c r="S2041" s="7">
        <v>6</v>
      </c>
      <c r="T2041" s="7" t="s">
        <v>18</v>
      </c>
    </row>
    <row r="2042" spans="1:20" x14ac:dyDescent="0.25">
      <c r="A2042" s="6">
        <v>2041</v>
      </c>
      <c r="B2042" s="6" t="s">
        <v>6632</v>
      </c>
      <c r="C2042" s="6" t="s">
        <v>6633</v>
      </c>
      <c r="D2042" s="6" t="s">
        <v>6634</v>
      </c>
      <c r="E2042" s="6" t="str">
        <f t="shared" si="126"/>
        <v>Cronobacter sakazakii ATCC BAA-894</v>
      </c>
      <c r="F2042" s="6" t="str">
        <f t="shared" si="127"/>
        <v xml:space="preserve">Cronobacter </v>
      </c>
      <c r="G2042" s="6" t="str">
        <f t="shared" si="128"/>
        <v xml:space="preserve">sakazakii </v>
      </c>
      <c r="H2042" s="6" t="s">
        <v>6631</v>
      </c>
      <c r="I2042" t="str">
        <f t="shared" si="129"/>
        <v>sakazakii ATCC BAA-8</v>
      </c>
      <c r="J2042" t="s">
        <v>12</v>
      </c>
      <c r="K2042" t="s">
        <v>52</v>
      </c>
      <c r="L2042" t="s">
        <v>53</v>
      </c>
      <c r="M2042">
        <v>31.207999999999998</v>
      </c>
      <c r="N2042">
        <v>51.582900000000002</v>
      </c>
      <c r="O2042" s="7">
        <v>32</v>
      </c>
      <c r="P2042" t="s">
        <v>18</v>
      </c>
      <c r="Q2042" t="s">
        <v>18</v>
      </c>
      <c r="R2042" t="s">
        <v>18</v>
      </c>
      <c r="S2042" s="7">
        <v>33</v>
      </c>
      <c r="T2042" s="7">
        <v>1</v>
      </c>
    </row>
    <row r="2043" spans="1:20" x14ac:dyDescent="0.25">
      <c r="A2043" s="6">
        <v>2042</v>
      </c>
      <c r="B2043" s="6" t="s">
        <v>6635</v>
      </c>
      <c r="C2043" s="6" t="s">
        <v>6636</v>
      </c>
      <c r="D2043" s="6" t="s">
        <v>6637</v>
      </c>
      <c r="E2043" s="6" t="str">
        <f t="shared" si="126"/>
        <v>Cronobacter sakazakii ATCC BAA-894</v>
      </c>
      <c r="F2043" s="6" t="str">
        <f t="shared" si="127"/>
        <v xml:space="preserve">Cronobacter </v>
      </c>
      <c r="G2043" s="6" t="str">
        <f t="shared" si="128"/>
        <v xml:space="preserve">sakazakii </v>
      </c>
      <c r="H2043" s="6" t="s">
        <v>6631</v>
      </c>
      <c r="I2043" t="str">
        <f t="shared" si="129"/>
        <v>sakazakii ATCC BAA-8</v>
      </c>
      <c r="J2043" t="s">
        <v>12</v>
      </c>
      <c r="K2043" t="s">
        <v>52</v>
      </c>
      <c r="L2043" t="s">
        <v>53</v>
      </c>
      <c r="M2043">
        <v>131.196</v>
      </c>
      <c r="N2043">
        <v>56.848500000000001</v>
      </c>
      <c r="O2043" s="7">
        <v>113</v>
      </c>
      <c r="P2043" t="s">
        <v>18</v>
      </c>
      <c r="Q2043" t="s">
        <v>18</v>
      </c>
      <c r="R2043" t="s">
        <v>18</v>
      </c>
      <c r="S2043" s="7">
        <v>115</v>
      </c>
      <c r="T2043" s="7">
        <v>2</v>
      </c>
    </row>
    <row r="2044" spans="1:20" x14ac:dyDescent="0.25">
      <c r="A2044" s="6">
        <v>2043</v>
      </c>
      <c r="B2044" s="6" t="s">
        <v>2299</v>
      </c>
      <c r="C2044" s="6" t="s">
        <v>6639</v>
      </c>
      <c r="D2044" s="6" t="s">
        <v>6640</v>
      </c>
      <c r="E2044" s="6" t="str">
        <f t="shared" si="126"/>
        <v>Cronobacter sakazakii CMCC 45402 CMCC45402</v>
      </c>
      <c r="F2044" s="6" t="str">
        <f t="shared" si="127"/>
        <v xml:space="preserve">Cronobacter </v>
      </c>
      <c r="G2044" s="6" t="str">
        <f t="shared" si="128"/>
        <v xml:space="preserve">sakazakii </v>
      </c>
      <c r="H2044" s="6" t="s">
        <v>6638</v>
      </c>
      <c r="I2044" t="str">
        <f t="shared" si="129"/>
        <v>sakazakii CMCC 45402</v>
      </c>
      <c r="J2044" t="s">
        <v>12</v>
      </c>
      <c r="K2044" t="s">
        <v>52</v>
      </c>
      <c r="L2044" t="s">
        <v>53</v>
      </c>
      <c r="M2044">
        <v>126.488</v>
      </c>
      <c r="N2044">
        <v>57.289200000000001</v>
      </c>
      <c r="O2044" s="7">
        <v>100</v>
      </c>
      <c r="P2044" t="s">
        <v>18</v>
      </c>
      <c r="Q2044" t="s">
        <v>18</v>
      </c>
      <c r="R2044" t="s">
        <v>18</v>
      </c>
      <c r="S2044" s="7">
        <v>103</v>
      </c>
      <c r="T2044" s="7">
        <v>3</v>
      </c>
    </row>
    <row r="2045" spans="1:20" x14ac:dyDescent="0.25">
      <c r="A2045" s="6">
        <v>2044</v>
      </c>
      <c r="B2045" s="6" t="s">
        <v>4985</v>
      </c>
      <c r="C2045" s="6" t="s">
        <v>6641</v>
      </c>
      <c r="D2045" s="6" t="s">
        <v>6642</v>
      </c>
      <c r="E2045" s="6" t="str">
        <f t="shared" si="126"/>
        <v>Cronobacter sakazakii CMCC 45402 CMCC45402</v>
      </c>
      <c r="F2045" s="6" t="str">
        <f t="shared" si="127"/>
        <v xml:space="preserve">Cronobacter </v>
      </c>
      <c r="G2045" s="6" t="str">
        <f t="shared" si="128"/>
        <v xml:space="preserve">sakazakii </v>
      </c>
      <c r="H2045" s="6" t="s">
        <v>6638</v>
      </c>
      <c r="I2045" t="str">
        <f t="shared" si="129"/>
        <v>sakazakii CMCC 45402</v>
      </c>
      <c r="J2045" t="s">
        <v>12</v>
      </c>
      <c r="K2045" t="s">
        <v>52</v>
      </c>
      <c r="L2045" t="s">
        <v>53</v>
      </c>
      <c r="M2045">
        <v>55.912999999999997</v>
      </c>
      <c r="N2045">
        <v>50.380099999999999</v>
      </c>
      <c r="O2045" s="7">
        <v>53</v>
      </c>
      <c r="P2045" t="s">
        <v>18</v>
      </c>
      <c r="Q2045" t="s">
        <v>18</v>
      </c>
      <c r="R2045" t="s">
        <v>18</v>
      </c>
      <c r="S2045" s="7">
        <v>54</v>
      </c>
      <c r="T2045" s="7">
        <v>1</v>
      </c>
    </row>
    <row r="2046" spans="1:20" x14ac:dyDescent="0.25">
      <c r="A2046" s="6">
        <v>2045</v>
      </c>
      <c r="B2046" s="6" t="s">
        <v>6644</v>
      </c>
      <c r="C2046" s="6" t="s">
        <v>6645</v>
      </c>
      <c r="D2046" s="6" t="s">
        <v>6646</v>
      </c>
      <c r="E2046" s="6" t="str">
        <f t="shared" si="126"/>
        <v>Cronobacter sakazakii SP291 Sp291</v>
      </c>
      <c r="F2046" s="6" t="str">
        <f t="shared" si="127"/>
        <v xml:space="preserve">Cronobacter </v>
      </c>
      <c r="G2046" s="6" t="str">
        <f t="shared" si="128"/>
        <v xml:space="preserve">sakazakii </v>
      </c>
      <c r="H2046" s="6" t="s">
        <v>6643</v>
      </c>
      <c r="I2046" t="str">
        <f t="shared" si="129"/>
        <v>sakazakii SP291 Sp29</v>
      </c>
      <c r="J2046" t="s">
        <v>12</v>
      </c>
      <c r="K2046" t="s">
        <v>52</v>
      </c>
      <c r="L2046" t="s">
        <v>53</v>
      </c>
      <c r="M2046">
        <v>52.134</v>
      </c>
      <c r="N2046">
        <v>49.163699999999999</v>
      </c>
      <c r="O2046" s="7">
        <v>44</v>
      </c>
      <c r="P2046" t="s">
        <v>18</v>
      </c>
      <c r="Q2046" t="s">
        <v>18</v>
      </c>
      <c r="R2046" t="s">
        <v>18</v>
      </c>
      <c r="S2046" s="7">
        <v>52</v>
      </c>
      <c r="T2046" s="7">
        <v>8</v>
      </c>
    </row>
    <row r="2047" spans="1:20" x14ac:dyDescent="0.25">
      <c r="A2047" s="6">
        <v>2046</v>
      </c>
      <c r="B2047" s="6" t="s">
        <v>6647</v>
      </c>
      <c r="C2047" s="6" t="s">
        <v>6648</v>
      </c>
      <c r="D2047" s="6" t="s">
        <v>6649</v>
      </c>
      <c r="E2047" s="6" t="str">
        <f t="shared" si="126"/>
        <v>Cronobacter sakazakii SP291 Sp291</v>
      </c>
      <c r="F2047" s="6" t="str">
        <f t="shared" si="127"/>
        <v xml:space="preserve">Cronobacter </v>
      </c>
      <c r="G2047" s="6" t="str">
        <f t="shared" si="128"/>
        <v xml:space="preserve">sakazakii </v>
      </c>
      <c r="H2047" s="6" t="s">
        <v>6643</v>
      </c>
      <c r="I2047" t="str">
        <f t="shared" si="129"/>
        <v>sakazakii SP291 Sp29</v>
      </c>
      <c r="J2047" t="s">
        <v>12</v>
      </c>
      <c r="K2047" t="s">
        <v>52</v>
      </c>
      <c r="L2047" t="s">
        <v>53</v>
      </c>
      <c r="M2047">
        <v>4.4219999999999997</v>
      </c>
      <c r="N2047">
        <v>54.025300000000001</v>
      </c>
      <c r="O2047" s="7">
        <v>3</v>
      </c>
      <c r="P2047" t="s">
        <v>18</v>
      </c>
      <c r="Q2047" t="s">
        <v>18</v>
      </c>
      <c r="R2047" t="s">
        <v>18</v>
      </c>
      <c r="S2047" s="7">
        <v>4</v>
      </c>
      <c r="T2047" s="7">
        <v>1</v>
      </c>
    </row>
    <row r="2048" spans="1:20" x14ac:dyDescent="0.25">
      <c r="A2048" s="6">
        <v>2047</v>
      </c>
      <c r="B2048" s="6" t="s">
        <v>6650</v>
      </c>
      <c r="C2048" s="6" t="s">
        <v>6651</v>
      </c>
      <c r="D2048" s="6" t="s">
        <v>6652</v>
      </c>
      <c r="E2048" s="6" t="str">
        <f t="shared" si="126"/>
        <v>Cronobacter sakazakii SP291 Sp291</v>
      </c>
      <c r="F2048" s="6" t="str">
        <f t="shared" si="127"/>
        <v xml:space="preserve">Cronobacter </v>
      </c>
      <c r="G2048" s="6" t="str">
        <f t="shared" si="128"/>
        <v xml:space="preserve">sakazakii </v>
      </c>
      <c r="H2048" s="6" t="s">
        <v>6643</v>
      </c>
      <c r="I2048" t="str">
        <f t="shared" si="129"/>
        <v>sakazakii SP291 Sp29</v>
      </c>
      <c r="J2048" t="s">
        <v>12</v>
      </c>
      <c r="K2048" t="s">
        <v>52</v>
      </c>
      <c r="L2048" t="s">
        <v>53</v>
      </c>
      <c r="M2048">
        <v>118.136</v>
      </c>
      <c r="N2048">
        <v>57.233199999999997</v>
      </c>
      <c r="O2048" s="7">
        <v>98</v>
      </c>
      <c r="P2048" t="s">
        <v>18</v>
      </c>
      <c r="Q2048" t="s">
        <v>18</v>
      </c>
      <c r="R2048" t="s">
        <v>18</v>
      </c>
      <c r="S2048" s="7">
        <v>105</v>
      </c>
      <c r="T2048" s="7">
        <v>7</v>
      </c>
    </row>
    <row r="2049" spans="1:20" x14ac:dyDescent="0.25">
      <c r="A2049" s="6">
        <v>2048</v>
      </c>
      <c r="B2049" s="6" t="s">
        <v>6654</v>
      </c>
      <c r="C2049" s="6" t="s">
        <v>6655</v>
      </c>
      <c r="D2049" s="6" t="s">
        <v>6656</v>
      </c>
      <c r="E2049" s="6" t="str">
        <f t="shared" si="126"/>
        <v>Cronobacter universalis NCTC 9529</v>
      </c>
      <c r="F2049" s="6" t="str">
        <f t="shared" si="127"/>
        <v xml:space="preserve">Cronobacter </v>
      </c>
      <c r="G2049" s="6" t="str">
        <f t="shared" si="128"/>
        <v xml:space="preserve">universalis </v>
      </c>
      <c r="H2049" s="6" t="s">
        <v>6653</v>
      </c>
      <c r="I2049" t="str">
        <f t="shared" si="129"/>
        <v>universalis NCTC 952</v>
      </c>
      <c r="J2049" t="s">
        <v>12</v>
      </c>
      <c r="K2049" t="s">
        <v>52</v>
      </c>
      <c r="L2049" t="s">
        <v>53</v>
      </c>
      <c r="M2049">
        <v>129.77699999999999</v>
      </c>
      <c r="N2049">
        <v>57.030099999999997</v>
      </c>
      <c r="O2049" s="7">
        <v>109</v>
      </c>
      <c r="P2049" t="s">
        <v>18</v>
      </c>
      <c r="Q2049" t="s">
        <v>18</v>
      </c>
      <c r="R2049" t="s">
        <v>18</v>
      </c>
      <c r="S2049" s="7">
        <v>110</v>
      </c>
      <c r="T2049" s="7">
        <v>1</v>
      </c>
    </row>
    <row r="2050" spans="1:20" x14ac:dyDescent="0.25">
      <c r="A2050" s="6">
        <v>2049</v>
      </c>
      <c r="B2050" s="6" t="s">
        <v>6658</v>
      </c>
      <c r="C2050" s="6" t="s">
        <v>6659</v>
      </c>
      <c r="D2050" s="6" t="s">
        <v>18</v>
      </c>
      <c r="E2050" s="6" t="str">
        <f t="shared" si="126"/>
        <v>Cryphonectria parasitica KFC9</v>
      </c>
      <c r="F2050" s="6" t="str">
        <f t="shared" si="127"/>
        <v xml:space="preserve">Cryphonectria </v>
      </c>
      <c r="G2050" s="6" t="str">
        <f t="shared" si="128"/>
        <v xml:space="preserve">parasitica </v>
      </c>
      <c r="H2050" s="6" t="s">
        <v>6657</v>
      </c>
      <c r="I2050" t="str">
        <f t="shared" si="129"/>
        <v>parasitica KFC9</v>
      </c>
      <c r="J2050" t="s">
        <v>3447</v>
      </c>
      <c r="K2050" t="s">
        <v>3448</v>
      </c>
      <c r="L2050" t="s">
        <v>3449</v>
      </c>
      <c r="M2050">
        <v>1.3640000000000001</v>
      </c>
      <c r="N2050">
        <v>44.134900000000002</v>
      </c>
      <c r="O2050" s="7">
        <v>1</v>
      </c>
      <c r="P2050" t="s">
        <v>18</v>
      </c>
      <c r="Q2050" t="s">
        <v>18</v>
      </c>
      <c r="R2050" t="s">
        <v>18</v>
      </c>
      <c r="S2050" s="7">
        <v>1</v>
      </c>
      <c r="T2050" s="7" t="s">
        <v>18</v>
      </c>
    </row>
    <row r="2051" spans="1:20" x14ac:dyDescent="0.25">
      <c r="A2051" s="6">
        <v>2050</v>
      </c>
      <c r="B2051" s="6" t="s">
        <v>6661</v>
      </c>
      <c r="C2051" s="6" t="s">
        <v>6662</v>
      </c>
      <c r="D2051" s="6" t="s">
        <v>6663</v>
      </c>
      <c r="E2051" s="6" t="str">
        <f t="shared" ref="E2051:E2114" si="130">IF(IFERROR(SEARCH("'",H2051,1)=1,LOOKUP($A2051,$A:$A,H:H))=TRUE,"-",IF(IFERROR(SEARCH("[",H2051,1)=1,LOOKUP($A2051,$A:$A,H:H))=TRUE,"-",IF(EXACT(MID(H2051,1,1),MID(PROPER(H2051),1,1))=FALSE,"-",IF(MID(H2051,1,11)="Candidatus ",MID(H2051,12,100),H2051))))</f>
        <v>Cupriavidus metallidurans CH34</v>
      </c>
      <c r="F2051" s="6" t="str">
        <f t="shared" ref="F2051:F2114" si="131">IF(E2051="-","-",LEFT(E2051,FIND(" ",E2051,1)))</f>
        <v xml:space="preserve">Cupriavidus </v>
      </c>
      <c r="G2051" s="6" t="str">
        <f t="shared" ref="G2051:G2114" si="132">IF(ISERR(LEFT($I:$I,FIND(" ",$I:$I,1))),$I2051,LEFT($I:$I,FIND(" ",$I:$I,1)))</f>
        <v xml:space="preserve">metallidurans </v>
      </c>
      <c r="H2051" s="6" t="s">
        <v>6660</v>
      </c>
      <c r="I2051" t="str">
        <f t="shared" si="129"/>
        <v>metallidurans CH34</v>
      </c>
      <c r="J2051" t="s">
        <v>12</v>
      </c>
      <c r="K2051" t="s">
        <v>52</v>
      </c>
      <c r="L2051" t="s">
        <v>335</v>
      </c>
      <c r="M2051">
        <v>233.755</v>
      </c>
      <c r="N2051">
        <v>60.132199999999997</v>
      </c>
      <c r="O2051" s="7">
        <v>177</v>
      </c>
      <c r="P2051" t="s">
        <v>18</v>
      </c>
      <c r="Q2051" t="s">
        <v>18</v>
      </c>
      <c r="R2051" t="s">
        <v>18</v>
      </c>
      <c r="S2051" s="7">
        <v>177</v>
      </c>
      <c r="T2051" s="7" t="s">
        <v>18</v>
      </c>
    </row>
    <row r="2052" spans="1:20" x14ac:dyDescent="0.25">
      <c r="A2052" s="6">
        <v>2051</v>
      </c>
      <c r="B2052" s="6" t="s">
        <v>6664</v>
      </c>
      <c r="C2052" s="6" t="s">
        <v>6665</v>
      </c>
      <c r="D2052" s="6" t="s">
        <v>6666</v>
      </c>
      <c r="E2052" s="6" t="str">
        <f t="shared" si="130"/>
        <v>Cupriavidus metallidurans CH34</v>
      </c>
      <c r="F2052" s="6" t="str">
        <f t="shared" si="131"/>
        <v xml:space="preserve">Cupriavidus </v>
      </c>
      <c r="G2052" s="6" t="str">
        <f t="shared" si="132"/>
        <v xml:space="preserve">metallidurans </v>
      </c>
      <c r="H2052" s="6" t="s">
        <v>6660</v>
      </c>
      <c r="I2052" t="str">
        <f t="shared" si="129"/>
        <v>metallidurans CH34</v>
      </c>
      <c r="J2052" t="s">
        <v>12</v>
      </c>
      <c r="K2052" t="s">
        <v>52</v>
      </c>
      <c r="L2052" t="s">
        <v>335</v>
      </c>
      <c r="M2052">
        <v>171.46100000000001</v>
      </c>
      <c r="N2052">
        <v>60.505299999999998</v>
      </c>
      <c r="O2052" s="7">
        <v>114</v>
      </c>
      <c r="P2052" t="s">
        <v>18</v>
      </c>
      <c r="Q2052" t="s">
        <v>18</v>
      </c>
      <c r="R2052" t="s">
        <v>18</v>
      </c>
      <c r="S2052" s="7">
        <v>114</v>
      </c>
      <c r="T2052" s="7" t="s">
        <v>18</v>
      </c>
    </row>
    <row r="2053" spans="1:20" x14ac:dyDescent="0.25">
      <c r="A2053" s="6">
        <v>2052</v>
      </c>
      <c r="B2053" s="6" t="s">
        <v>6664</v>
      </c>
      <c r="C2053" s="6" t="s">
        <v>6667</v>
      </c>
      <c r="D2053" s="6" t="s">
        <v>6668</v>
      </c>
      <c r="E2053" s="6" t="str">
        <f t="shared" si="130"/>
        <v>Cupriavidus metallidurans CH34</v>
      </c>
      <c r="F2053" s="6" t="str">
        <f t="shared" si="131"/>
        <v xml:space="preserve">Cupriavidus </v>
      </c>
      <c r="G2053" s="6" t="str">
        <f t="shared" si="132"/>
        <v xml:space="preserve">metallidurans </v>
      </c>
      <c r="H2053" s="6" t="s">
        <v>6660</v>
      </c>
      <c r="I2053" t="str">
        <f t="shared" si="129"/>
        <v>metallidurans CH34</v>
      </c>
      <c r="J2053" t="s">
        <v>12</v>
      </c>
      <c r="K2053" t="s">
        <v>52</v>
      </c>
      <c r="L2053" t="s">
        <v>335</v>
      </c>
      <c r="M2053">
        <v>171.459</v>
      </c>
      <c r="N2053">
        <v>60.504800000000003</v>
      </c>
      <c r="O2053" s="7">
        <v>161</v>
      </c>
      <c r="P2053" t="s">
        <v>18</v>
      </c>
      <c r="Q2053" t="s">
        <v>18</v>
      </c>
      <c r="R2053" t="s">
        <v>18</v>
      </c>
      <c r="S2053" s="7">
        <v>165</v>
      </c>
      <c r="T2053" s="7">
        <v>4</v>
      </c>
    </row>
    <row r="2054" spans="1:20" x14ac:dyDescent="0.25">
      <c r="A2054" s="6">
        <v>2053</v>
      </c>
      <c r="B2054" s="6" t="s">
        <v>6661</v>
      </c>
      <c r="C2054" s="6" t="s">
        <v>6669</v>
      </c>
      <c r="D2054" s="6" t="s">
        <v>6670</v>
      </c>
      <c r="E2054" s="6" t="str">
        <f t="shared" si="130"/>
        <v>Cupriavidus metallidurans CH34</v>
      </c>
      <c r="F2054" s="6" t="str">
        <f t="shared" si="131"/>
        <v xml:space="preserve">Cupriavidus </v>
      </c>
      <c r="G2054" s="6" t="str">
        <f t="shared" si="132"/>
        <v xml:space="preserve">metallidurans </v>
      </c>
      <c r="H2054" s="6" t="s">
        <v>6660</v>
      </c>
      <c r="I2054" t="str">
        <f t="shared" si="129"/>
        <v>metallidurans CH34</v>
      </c>
      <c r="J2054" t="s">
        <v>12</v>
      </c>
      <c r="K2054" t="s">
        <v>52</v>
      </c>
      <c r="L2054" t="s">
        <v>335</v>
      </c>
      <c r="M2054">
        <v>233.72</v>
      </c>
      <c r="N2054">
        <v>60.133499999999998</v>
      </c>
      <c r="O2054" s="7">
        <v>226</v>
      </c>
      <c r="P2054" t="s">
        <v>18</v>
      </c>
      <c r="Q2054" t="s">
        <v>18</v>
      </c>
      <c r="R2054" t="s">
        <v>18</v>
      </c>
      <c r="S2054" s="7">
        <v>242</v>
      </c>
      <c r="T2054" s="7">
        <v>16</v>
      </c>
    </row>
    <row r="2055" spans="1:20" x14ac:dyDescent="0.25">
      <c r="A2055" s="6">
        <v>2054</v>
      </c>
      <c r="B2055" s="6" t="s">
        <v>439</v>
      </c>
      <c r="C2055" s="6" t="s">
        <v>6671</v>
      </c>
      <c r="D2055" s="6" t="s">
        <v>6672</v>
      </c>
      <c r="E2055" s="6" t="str">
        <f t="shared" si="130"/>
        <v>Cupriavidus metallidurans CH34</v>
      </c>
      <c r="F2055" s="6" t="str">
        <f t="shared" si="131"/>
        <v xml:space="preserve">Cupriavidus </v>
      </c>
      <c r="G2055" s="6" t="str">
        <f t="shared" si="132"/>
        <v xml:space="preserve">metallidurans </v>
      </c>
      <c r="H2055" s="6" t="s">
        <v>6660</v>
      </c>
      <c r="I2055" t="str">
        <f t="shared" si="129"/>
        <v>metallidurans CH34</v>
      </c>
      <c r="J2055" t="s">
        <v>12</v>
      </c>
      <c r="K2055" t="s">
        <v>52</v>
      </c>
      <c r="L2055" t="s">
        <v>335</v>
      </c>
      <c r="M2055">
        <v>2580.08</v>
      </c>
      <c r="N2055">
        <v>63.599400000000003</v>
      </c>
      <c r="O2055" s="7">
        <v>2257</v>
      </c>
      <c r="P2055">
        <v>6</v>
      </c>
      <c r="Q2055">
        <v>8</v>
      </c>
      <c r="R2055" t="s">
        <v>18</v>
      </c>
      <c r="S2055" s="7">
        <v>2292</v>
      </c>
      <c r="T2055" s="7">
        <v>21</v>
      </c>
    </row>
    <row r="2056" spans="1:20" x14ac:dyDescent="0.25">
      <c r="A2056" s="6">
        <v>2055</v>
      </c>
      <c r="B2056" s="6" t="s">
        <v>6674</v>
      </c>
      <c r="C2056" s="6" t="s">
        <v>6675</v>
      </c>
      <c r="D2056" s="6" t="s">
        <v>6676</v>
      </c>
      <c r="E2056" s="6" t="str">
        <f t="shared" si="130"/>
        <v>Cupriavidus necator N-1</v>
      </c>
      <c r="F2056" s="6" t="str">
        <f t="shared" si="131"/>
        <v xml:space="preserve">Cupriavidus </v>
      </c>
      <c r="G2056" s="6" t="str">
        <f t="shared" si="132"/>
        <v xml:space="preserve">necator </v>
      </c>
      <c r="H2056" s="6" t="s">
        <v>6673</v>
      </c>
      <c r="I2056" t="str">
        <f t="shared" si="129"/>
        <v>necator N-1</v>
      </c>
      <c r="J2056" t="s">
        <v>12</v>
      </c>
      <c r="K2056" t="s">
        <v>52</v>
      </c>
      <c r="L2056" t="s">
        <v>335</v>
      </c>
      <c r="M2056">
        <v>1499.17</v>
      </c>
      <c r="N2056">
        <v>61.3855</v>
      </c>
      <c r="O2056" s="7">
        <v>1204</v>
      </c>
      <c r="P2056" t="s">
        <v>18</v>
      </c>
      <c r="Q2056">
        <v>3</v>
      </c>
      <c r="R2056" t="s">
        <v>18</v>
      </c>
      <c r="S2056" s="7">
        <v>1302</v>
      </c>
      <c r="T2056" s="7">
        <v>95</v>
      </c>
    </row>
    <row r="2057" spans="1:20" x14ac:dyDescent="0.25">
      <c r="A2057" s="6">
        <v>2056</v>
      </c>
      <c r="B2057" s="6" t="s">
        <v>6677</v>
      </c>
      <c r="C2057" s="6" t="s">
        <v>6678</v>
      </c>
      <c r="D2057" s="6" t="s">
        <v>6679</v>
      </c>
      <c r="E2057" s="6" t="str">
        <f t="shared" si="130"/>
        <v>Cupriavidus necator N-1</v>
      </c>
      <c r="F2057" s="6" t="str">
        <f t="shared" si="131"/>
        <v xml:space="preserve">Cupriavidus </v>
      </c>
      <c r="G2057" s="6" t="str">
        <f t="shared" si="132"/>
        <v xml:space="preserve">necator </v>
      </c>
      <c r="H2057" s="6" t="s">
        <v>6673</v>
      </c>
      <c r="I2057" t="str">
        <f t="shared" si="129"/>
        <v>necator N-1</v>
      </c>
      <c r="J2057" t="s">
        <v>12</v>
      </c>
      <c r="K2057" t="s">
        <v>52</v>
      </c>
      <c r="L2057" t="s">
        <v>335</v>
      </c>
      <c r="M2057">
        <v>424.14</v>
      </c>
      <c r="N2057">
        <v>62.855400000000003</v>
      </c>
      <c r="O2057" s="7">
        <v>352</v>
      </c>
      <c r="P2057" t="s">
        <v>18</v>
      </c>
      <c r="Q2057">
        <v>2</v>
      </c>
      <c r="R2057" t="s">
        <v>18</v>
      </c>
      <c r="S2057" s="7">
        <v>380</v>
      </c>
      <c r="T2057" s="7">
        <v>26</v>
      </c>
    </row>
    <row r="2058" spans="1:20" x14ac:dyDescent="0.25">
      <c r="A2058" s="6">
        <v>2057</v>
      </c>
      <c r="B2058" s="6" t="s">
        <v>6681</v>
      </c>
      <c r="C2058" s="6" t="s">
        <v>6682</v>
      </c>
      <c r="D2058" s="6" t="s">
        <v>6683</v>
      </c>
      <c r="E2058" s="6" t="str">
        <f t="shared" si="130"/>
        <v>Cupriavidus taiwanensis</v>
      </c>
      <c r="F2058" s="6" t="str">
        <f t="shared" si="131"/>
        <v xml:space="preserve">Cupriavidus </v>
      </c>
      <c r="G2058" s="6" t="str">
        <f t="shared" si="132"/>
        <v>taiwanensis</v>
      </c>
      <c r="H2058" s="6" t="s">
        <v>6680</v>
      </c>
      <c r="I2058" t="str">
        <f t="shared" si="129"/>
        <v>taiwanensis</v>
      </c>
      <c r="J2058" t="s">
        <v>12</v>
      </c>
      <c r="K2058" t="s">
        <v>52</v>
      </c>
      <c r="L2058" t="s">
        <v>335</v>
      </c>
      <c r="M2058">
        <v>2.2290000000000001</v>
      </c>
      <c r="N2058">
        <v>61.597099999999998</v>
      </c>
      <c r="O2058" s="7">
        <v>1</v>
      </c>
      <c r="P2058" t="s">
        <v>18</v>
      </c>
      <c r="Q2058" t="s">
        <v>18</v>
      </c>
      <c r="R2058" t="s">
        <v>18</v>
      </c>
      <c r="S2058" s="7">
        <v>1</v>
      </c>
      <c r="T2058" s="7" t="s">
        <v>18</v>
      </c>
    </row>
    <row r="2059" spans="1:20" x14ac:dyDescent="0.25">
      <c r="A2059" s="6">
        <v>2058</v>
      </c>
      <c r="B2059" s="6" t="s">
        <v>6684</v>
      </c>
      <c r="C2059" s="6" t="s">
        <v>6685</v>
      </c>
      <c r="D2059" s="6" t="s">
        <v>6686</v>
      </c>
      <c r="E2059" s="6" t="str">
        <f t="shared" si="130"/>
        <v>Cupriavidus taiwanensis</v>
      </c>
      <c r="F2059" s="6" t="str">
        <f t="shared" si="131"/>
        <v xml:space="preserve">Cupriavidus </v>
      </c>
      <c r="G2059" s="6" t="str">
        <f t="shared" si="132"/>
        <v>taiwanensis</v>
      </c>
      <c r="H2059" s="6" t="s">
        <v>6680</v>
      </c>
      <c r="I2059" t="str">
        <f t="shared" si="129"/>
        <v>taiwanensis</v>
      </c>
      <c r="J2059" t="s">
        <v>12</v>
      </c>
      <c r="K2059" t="s">
        <v>52</v>
      </c>
      <c r="L2059" t="s">
        <v>335</v>
      </c>
      <c r="M2059">
        <v>2.2210000000000001</v>
      </c>
      <c r="N2059">
        <v>61.683900000000001</v>
      </c>
      <c r="O2059" s="7">
        <v>1</v>
      </c>
      <c r="P2059" t="s">
        <v>18</v>
      </c>
      <c r="Q2059" t="s">
        <v>18</v>
      </c>
      <c r="R2059" t="s">
        <v>18</v>
      </c>
      <c r="S2059" s="7">
        <v>1</v>
      </c>
      <c r="T2059" s="7" t="s">
        <v>18</v>
      </c>
    </row>
    <row r="2060" spans="1:20" x14ac:dyDescent="0.25">
      <c r="A2060" s="6">
        <v>2059</v>
      </c>
      <c r="B2060" s="6" t="s">
        <v>6688</v>
      </c>
      <c r="C2060" s="6" t="s">
        <v>6689</v>
      </c>
      <c r="D2060" s="6" t="s">
        <v>6690</v>
      </c>
      <c r="E2060" s="6" t="str">
        <f t="shared" si="130"/>
        <v>Cupriavidus taiwanensis LMG 19424</v>
      </c>
      <c r="F2060" s="6" t="str">
        <f t="shared" si="131"/>
        <v xml:space="preserve">Cupriavidus </v>
      </c>
      <c r="G2060" s="6" t="str">
        <f t="shared" si="132"/>
        <v xml:space="preserve">taiwanensis </v>
      </c>
      <c r="H2060" s="6" t="s">
        <v>6687</v>
      </c>
      <c r="I2060" t="str">
        <f t="shared" si="129"/>
        <v>taiwanensis LMG 1942</v>
      </c>
      <c r="J2060" t="s">
        <v>12</v>
      </c>
      <c r="K2060" t="s">
        <v>52</v>
      </c>
      <c r="L2060" t="s">
        <v>335</v>
      </c>
      <c r="M2060">
        <v>557.20000000000005</v>
      </c>
      <c r="N2060">
        <v>59.663499999999999</v>
      </c>
      <c r="O2060" s="7">
        <v>368</v>
      </c>
      <c r="P2060" t="s">
        <v>18</v>
      </c>
      <c r="Q2060">
        <v>1</v>
      </c>
      <c r="R2060" t="s">
        <v>18</v>
      </c>
      <c r="S2060" s="7">
        <v>416</v>
      </c>
      <c r="T2060" s="7">
        <v>47</v>
      </c>
    </row>
    <row r="2061" spans="1:20" x14ac:dyDescent="0.25">
      <c r="A2061" s="6">
        <v>2060</v>
      </c>
      <c r="B2061" s="6" t="s">
        <v>6692</v>
      </c>
      <c r="C2061" s="6" t="s">
        <v>6693</v>
      </c>
      <c r="D2061" s="6" t="s">
        <v>6694</v>
      </c>
      <c r="E2061" s="6" t="str">
        <f t="shared" si="130"/>
        <v>Cyanobacterium aponinum PCC 10605</v>
      </c>
      <c r="F2061" s="6" t="str">
        <f t="shared" si="131"/>
        <v xml:space="preserve">Cyanobacterium </v>
      </c>
      <c r="G2061" s="6" t="str">
        <f t="shared" si="132"/>
        <v xml:space="preserve">aponinum </v>
      </c>
      <c r="H2061" s="6" t="s">
        <v>6691</v>
      </c>
      <c r="I2061" t="str">
        <f t="shared" si="129"/>
        <v>aponinum PCC 10605</v>
      </c>
      <c r="J2061" t="s">
        <v>12</v>
      </c>
      <c r="K2061" t="s">
        <v>20</v>
      </c>
      <c r="L2061" t="s">
        <v>104</v>
      </c>
      <c r="M2061">
        <v>62.874000000000002</v>
      </c>
      <c r="N2061">
        <v>33.171100000000003</v>
      </c>
      <c r="O2061" s="7">
        <v>69</v>
      </c>
      <c r="P2061" t="s">
        <v>18</v>
      </c>
      <c r="Q2061" t="s">
        <v>18</v>
      </c>
      <c r="R2061" t="s">
        <v>18</v>
      </c>
      <c r="S2061" s="7">
        <v>71</v>
      </c>
      <c r="T2061" s="7">
        <v>2</v>
      </c>
    </row>
    <row r="2062" spans="1:20" x14ac:dyDescent="0.25">
      <c r="A2062" s="6">
        <v>2061</v>
      </c>
      <c r="B2062" s="6" t="s">
        <v>1460</v>
      </c>
      <c r="C2062" s="6" t="s">
        <v>6696</v>
      </c>
      <c r="D2062" s="6" t="s">
        <v>6697</v>
      </c>
      <c r="E2062" s="6" t="str">
        <f t="shared" si="130"/>
        <v>Cyanothece sp. ATCC 51142</v>
      </c>
      <c r="F2062" s="6" t="str">
        <f t="shared" si="131"/>
        <v xml:space="preserve">Cyanothece </v>
      </c>
      <c r="G2062" s="6" t="str">
        <f t="shared" si="132"/>
        <v xml:space="preserve">sp. </v>
      </c>
      <c r="H2062" s="6" t="s">
        <v>6695</v>
      </c>
      <c r="I2062" t="str">
        <f t="shared" si="129"/>
        <v>sp. ATCC 51142</v>
      </c>
      <c r="J2062" t="s">
        <v>12</v>
      </c>
      <c r="K2062" t="s">
        <v>20</v>
      </c>
      <c r="L2062" t="s">
        <v>104</v>
      </c>
      <c r="M2062">
        <v>31.856000000000002</v>
      </c>
      <c r="N2062">
        <v>41.458399999999997</v>
      </c>
      <c r="O2062" s="7">
        <v>22</v>
      </c>
      <c r="P2062" t="s">
        <v>18</v>
      </c>
      <c r="Q2062" t="s">
        <v>18</v>
      </c>
      <c r="R2062" t="s">
        <v>18</v>
      </c>
      <c r="S2062" s="7">
        <v>23</v>
      </c>
      <c r="T2062" s="7">
        <v>1</v>
      </c>
    </row>
    <row r="2063" spans="1:20" x14ac:dyDescent="0.25">
      <c r="A2063" s="6">
        <v>2062</v>
      </c>
      <c r="B2063" s="6" t="s">
        <v>1462</v>
      </c>
      <c r="C2063" s="6" t="s">
        <v>6698</v>
      </c>
      <c r="D2063" s="6" t="s">
        <v>6699</v>
      </c>
      <c r="E2063" s="6" t="str">
        <f t="shared" si="130"/>
        <v>Cyanothece sp. ATCC 51142</v>
      </c>
      <c r="F2063" s="6" t="str">
        <f t="shared" si="131"/>
        <v xml:space="preserve">Cyanothece </v>
      </c>
      <c r="G2063" s="6" t="str">
        <f t="shared" si="132"/>
        <v xml:space="preserve">sp. </v>
      </c>
      <c r="H2063" s="6" t="s">
        <v>6695</v>
      </c>
      <c r="I2063" t="str">
        <f t="shared" si="129"/>
        <v>sp. ATCC 51142</v>
      </c>
      <c r="J2063" t="s">
        <v>12</v>
      </c>
      <c r="K2063" t="s">
        <v>20</v>
      </c>
      <c r="L2063" t="s">
        <v>104</v>
      </c>
      <c r="M2063">
        <v>39.619999999999997</v>
      </c>
      <c r="N2063">
        <v>36.799599999999998</v>
      </c>
      <c r="O2063" s="7">
        <v>32</v>
      </c>
      <c r="P2063" t="s">
        <v>18</v>
      </c>
      <c r="Q2063" t="s">
        <v>18</v>
      </c>
      <c r="R2063" t="s">
        <v>18</v>
      </c>
      <c r="S2063" s="7">
        <v>32</v>
      </c>
      <c r="T2063" s="7" t="s">
        <v>18</v>
      </c>
    </row>
    <row r="2064" spans="1:20" x14ac:dyDescent="0.25">
      <c r="A2064" s="6">
        <v>2063</v>
      </c>
      <c r="B2064" s="6" t="s">
        <v>1464</v>
      </c>
      <c r="C2064" s="6" t="s">
        <v>6700</v>
      </c>
      <c r="D2064" s="6" t="s">
        <v>6701</v>
      </c>
      <c r="E2064" s="6" t="str">
        <f t="shared" si="130"/>
        <v>Cyanothece sp. ATCC 51142</v>
      </c>
      <c r="F2064" s="6" t="str">
        <f t="shared" si="131"/>
        <v xml:space="preserve">Cyanothece </v>
      </c>
      <c r="G2064" s="6" t="str">
        <f t="shared" si="132"/>
        <v xml:space="preserve">sp. </v>
      </c>
      <c r="H2064" s="6" t="s">
        <v>6695</v>
      </c>
      <c r="I2064" t="str">
        <f t="shared" si="129"/>
        <v>sp. ATCC 51142</v>
      </c>
      <c r="J2064" t="s">
        <v>12</v>
      </c>
      <c r="K2064" t="s">
        <v>20</v>
      </c>
      <c r="L2064" t="s">
        <v>104</v>
      </c>
      <c r="M2064">
        <v>14.685</v>
      </c>
      <c r="N2064">
        <v>38.093299999999999</v>
      </c>
      <c r="O2064" s="7">
        <v>17</v>
      </c>
      <c r="P2064" t="s">
        <v>18</v>
      </c>
      <c r="Q2064" t="s">
        <v>18</v>
      </c>
      <c r="R2064" t="s">
        <v>18</v>
      </c>
      <c r="S2064" s="7">
        <v>17</v>
      </c>
      <c r="T2064" s="7" t="s">
        <v>18</v>
      </c>
    </row>
    <row r="2065" spans="1:20" x14ac:dyDescent="0.25">
      <c r="A2065" s="6">
        <v>2064</v>
      </c>
      <c r="B2065" s="6" t="s">
        <v>1457</v>
      </c>
      <c r="C2065" s="6" t="s">
        <v>6702</v>
      </c>
      <c r="D2065" s="6" t="s">
        <v>6703</v>
      </c>
      <c r="E2065" s="6" t="str">
        <f t="shared" si="130"/>
        <v>Cyanothece sp. ATCC 51142</v>
      </c>
      <c r="F2065" s="6" t="str">
        <f t="shared" si="131"/>
        <v xml:space="preserve">Cyanothece </v>
      </c>
      <c r="G2065" s="6" t="str">
        <f t="shared" si="132"/>
        <v xml:space="preserve">sp. </v>
      </c>
      <c r="H2065" s="6" t="s">
        <v>6695</v>
      </c>
      <c r="I2065" t="str">
        <f t="shared" si="129"/>
        <v>sp. ATCC 51142</v>
      </c>
      <c r="J2065" t="s">
        <v>12</v>
      </c>
      <c r="K2065" t="s">
        <v>20</v>
      </c>
      <c r="L2065" t="s">
        <v>104</v>
      </c>
      <c r="M2065">
        <v>10.244</v>
      </c>
      <c r="N2065">
        <v>36.968000000000004</v>
      </c>
      <c r="O2065" s="7">
        <v>10</v>
      </c>
      <c r="P2065" t="s">
        <v>18</v>
      </c>
      <c r="Q2065" t="s">
        <v>18</v>
      </c>
      <c r="R2065" t="s">
        <v>18</v>
      </c>
      <c r="S2065" s="7">
        <v>10</v>
      </c>
      <c r="T2065" s="7" t="s">
        <v>18</v>
      </c>
    </row>
    <row r="2066" spans="1:20" x14ac:dyDescent="0.25">
      <c r="A2066" s="6">
        <v>2065</v>
      </c>
      <c r="B2066" s="6" t="s">
        <v>6705</v>
      </c>
      <c r="C2066" s="6" t="s">
        <v>6706</v>
      </c>
      <c r="D2066" s="6" t="s">
        <v>6707</v>
      </c>
      <c r="E2066" s="6" t="str">
        <f t="shared" si="130"/>
        <v>Cyanothece sp. PCC 7424</v>
      </c>
      <c r="F2066" s="6" t="str">
        <f t="shared" si="131"/>
        <v xml:space="preserve">Cyanothece </v>
      </c>
      <c r="G2066" s="6" t="str">
        <f t="shared" si="132"/>
        <v xml:space="preserve">sp. </v>
      </c>
      <c r="H2066" s="6" t="s">
        <v>6704</v>
      </c>
      <c r="I2066" t="str">
        <f t="shared" si="129"/>
        <v>sp. PCC 7424</v>
      </c>
      <c r="J2066" t="s">
        <v>12</v>
      </c>
      <c r="K2066" t="s">
        <v>20</v>
      </c>
      <c r="L2066" t="s">
        <v>104</v>
      </c>
      <c r="M2066">
        <v>29.239000000000001</v>
      </c>
      <c r="N2066">
        <v>40.668300000000002</v>
      </c>
      <c r="O2066" s="7">
        <v>24</v>
      </c>
      <c r="P2066" t="s">
        <v>18</v>
      </c>
      <c r="Q2066" t="s">
        <v>18</v>
      </c>
      <c r="R2066" t="s">
        <v>18</v>
      </c>
      <c r="S2066" s="7">
        <v>27</v>
      </c>
      <c r="T2066" s="7">
        <v>3</v>
      </c>
    </row>
    <row r="2067" spans="1:20" x14ac:dyDescent="0.25">
      <c r="A2067" s="6">
        <v>2066</v>
      </c>
      <c r="B2067" s="6" t="s">
        <v>6708</v>
      </c>
      <c r="C2067" s="6" t="s">
        <v>6709</v>
      </c>
      <c r="D2067" s="6" t="s">
        <v>6710</v>
      </c>
      <c r="E2067" s="6" t="str">
        <f t="shared" si="130"/>
        <v>Cyanothece sp. PCC 7424</v>
      </c>
      <c r="F2067" s="6" t="str">
        <f t="shared" si="131"/>
        <v xml:space="preserve">Cyanothece </v>
      </c>
      <c r="G2067" s="6" t="str">
        <f t="shared" si="132"/>
        <v xml:space="preserve">sp. </v>
      </c>
      <c r="H2067" s="6" t="s">
        <v>6704</v>
      </c>
      <c r="I2067" t="str">
        <f t="shared" si="129"/>
        <v>sp. PCC 7424</v>
      </c>
      <c r="J2067" t="s">
        <v>12</v>
      </c>
      <c r="K2067" t="s">
        <v>20</v>
      </c>
      <c r="L2067" t="s">
        <v>104</v>
      </c>
      <c r="M2067">
        <v>22.635999999999999</v>
      </c>
      <c r="N2067">
        <v>39.366500000000002</v>
      </c>
      <c r="O2067" s="7">
        <v>19</v>
      </c>
      <c r="P2067" t="s">
        <v>18</v>
      </c>
      <c r="Q2067" t="s">
        <v>18</v>
      </c>
      <c r="R2067" t="s">
        <v>18</v>
      </c>
      <c r="S2067" s="7">
        <v>19</v>
      </c>
      <c r="T2067" s="7" t="s">
        <v>18</v>
      </c>
    </row>
    <row r="2068" spans="1:20" x14ac:dyDescent="0.25">
      <c r="A2068" s="6">
        <v>2067</v>
      </c>
      <c r="B2068" s="6" t="s">
        <v>6711</v>
      </c>
      <c r="C2068" s="6" t="s">
        <v>6712</v>
      </c>
      <c r="D2068" s="6" t="s">
        <v>6713</v>
      </c>
      <c r="E2068" s="6" t="str">
        <f t="shared" si="130"/>
        <v>Cyanothece sp. PCC 7424</v>
      </c>
      <c r="F2068" s="6" t="str">
        <f t="shared" si="131"/>
        <v xml:space="preserve">Cyanothece </v>
      </c>
      <c r="G2068" s="6" t="str">
        <f t="shared" si="132"/>
        <v xml:space="preserve">sp. </v>
      </c>
      <c r="H2068" s="6" t="s">
        <v>6704</v>
      </c>
      <c r="I2068" t="str">
        <f t="shared" si="129"/>
        <v>sp. PCC 7424</v>
      </c>
      <c r="J2068" t="s">
        <v>12</v>
      </c>
      <c r="K2068" t="s">
        <v>20</v>
      </c>
      <c r="L2068" t="s">
        <v>104</v>
      </c>
      <c r="M2068">
        <v>15.218999999999999</v>
      </c>
      <c r="N2068">
        <v>40.199800000000003</v>
      </c>
      <c r="O2068" s="7">
        <v>12</v>
      </c>
      <c r="P2068" t="s">
        <v>18</v>
      </c>
      <c r="Q2068" t="s">
        <v>18</v>
      </c>
      <c r="R2068" t="s">
        <v>18</v>
      </c>
      <c r="S2068" s="7">
        <v>12</v>
      </c>
      <c r="T2068" s="7" t="s">
        <v>18</v>
      </c>
    </row>
    <row r="2069" spans="1:20" x14ac:dyDescent="0.25">
      <c r="A2069" s="6">
        <v>2068</v>
      </c>
      <c r="B2069" s="6" t="s">
        <v>6714</v>
      </c>
      <c r="C2069" s="6" t="s">
        <v>6715</v>
      </c>
      <c r="D2069" s="6" t="s">
        <v>6716</v>
      </c>
      <c r="E2069" s="6" t="str">
        <f t="shared" si="130"/>
        <v>Cyanothece sp. PCC 7424</v>
      </c>
      <c r="F2069" s="6" t="str">
        <f t="shared" si="131"/>
        <v xml:space="preserve">Cyanothece </v>
      </c>
      <c r="G2069" s="6" t="str">
        <f t="shared" si="132"/>
        <v xml:space="preserve">sp. </v>
      </c>
      <c r="H2069" s="6" t="s">
        <v>6704</v>
      </c>
      <c r="I2069" t="str">
        <f t="shared" si="129"/>
        <v>sp. PCC 7424</v>
      </c>
      <c r="J2069" t="s">
        <v>12</v>
      </c>
      <c r="K2069" t="s">
        <v>20</v>
      </c>
      <c r="L2069" t="s">
        <v>104</v>
      </c>
      <c r="M2069">
        <v>18.082999999999998</v>
      </c>
      <c r="N2069">
        <v>38.168399999999998</v>
      </c>
      <c r="O2069" s="7">
        <v>18</v>
      </c>
      <c r="P2069" t="s">
        <v>18</v>
      </c>
      <c r="Q2069" t="s">
        <v>18</v>
      </c>
      <c r="R2069" t="s">
        <v>18</v>
      </c>
      <c r="S2069" s="7">
        <v>19</v>
      </c>
      <c r="T2069" s="7">
        <v>1</v>
      </c>
    </row>
    <row r="2070" spans="1:20" x14ac:dyDescent="0.25">
      <c r="A2070" s="6">
        <v>2069</v>
      </c>
      <c r="B2070" s="6" t="s">
        <v>6717</v>
      </c>
      <c r="C2070" s="6" t="s">
        <v>6718</v>
      </c>
      <c r="D2070" s="6" t="s">
        <v>6719</v>
      </c>
      <c r="E2070" s="6" t="str">
        <f t="shared" si="130"/>
        <v>Cyanothece sp. PCC 7424</v>
      </c>
      <c r="F2070" s="6" t="str">
        <f t="shared" si="131"/>
        <v xml:space="preserve">Cyanothece </v>
      </c>
      <c r="G2070" s="6" t="str">
        <f t="shared" si="132"/>
        <v xml:space="preserve">sp. </v>
      </c>
      <c r="H2070" s="6" t="s">
        <v>6704</v>
      </c>
      <c r="I2070" t="str">
        <f t="shared" si="129"/>
        <v>sp. PCC 7424</v>
      </c>
      <c r="J2070" t="s">
        <v>12</v>
      </c>
      <c r="K2070" t="s">
        <v>20</v>
      </c>
      <c r="L2070" t="s">
        <v>104</v>
      </c>
      <c r="M2070">
        <v>328.63499999999999</v>
      </c>
      <c r="N2070">
        <v>37.091299999999997</v>
      </c>
      <c r="O2070" s="7">
        <v>253</v>
      </c>
      <c r="P2070" t="s">
        <v>18</v>
      </c>
      <c r="Q2070" t="s">
        <v>18</v>
      </c>
      <c r="R2070" t="s">
        <v>18</v>
      </c>
      <c r="S2070" s="7">
        <v>273</v>
      </c>
      <c r="T2070" s="7">
        <v>20</v>
      </c>
    </row>
    <row r="2071" spans="1:20" x14ac:dyDescent="0.25">
      <c r="A2071" s="6">
        <v>2070</v>
      </c>
      <c r="B2071" s="6" t="s">
        <v>6720</v>
      </c>
      <c r="C2071" s="6" t="s">
        <v>6721</v>
      </c>
      <c r="D2071" s="6" t="s">
        <v>6722</v>
      </c>
      <c r="E2071" s="6" t="str">
        <f t="shared" si="130"/>
        <v>Cyanothece sp. PCC 7424</v>
      </c>
      <c r="F2071" s="6" t="str">
        <f t="shared" si="131"/>
        <v xml:space="preserve">Cyanothece </v>
      </c>
      <c r="G2071" s="6" t="str">
        <f t="shared" si="132"/>
        <v xml:space="preserve">sp. </v>
      </c>
      <c r="H2071" s="6" t="s">
        <v>6704</v>
      </c>
      <c r="I2071" t="str">
        <f t="shared" si="129"/>
        <v>sp. PCC 7424</v>
      </c>
      <c r="J2071" t="s">
        <v>12</v>
      </c>
      <c r="K2071" t="s">
        <v>20</v>
      </c>
      <c r="L2071" t="s">
        <v>104</v>
      </c>
      <c r="M2071">
        <v>197.70500000000001</v>
      </c>
      <c r="N2071">
        <v>37.371299999999998</v>
      </c>
      <c r="O2071" s="7">
        <v>175</v>
      </c>
      <c r="P2071" t="s">
        <v>18</v>
      </c>
      <c r="Q2071" t="s">
        <v>18</v>
      </c>
      <c r="R2071" t="s">
        <v>18</v>
      </c>
      <c r="S2071" s="7">
        <v>188</v>
      </c>
      <c r="T2071" s="7">
        <v>13</v>
      </c>
    </row>
    <row r="2072" spans="1:20" x14ac:dyDescent="0.25">
      <c r="A2072" s="6">
        <v>2071</v>
      </c>
      <c r="B2072" s="6" t="s">
        <v>6724</v>
      </c>
      <c r="C2072" s="6" t="s">
        <v>6725</v>
      </c>
      <c r="D2072" s="6" t="s">
        <v>6726</v>
      </c>
      <c r="E2072" s="6" t="str">
        <f t="shared" si="130"/>
        <v>Cyanothece sp. PCC 7425</v>
      </c>
      <c r="F2072" s="6" t="str">
        <f t="shared" si="131"/>
        <v xml:space="preserve">Cyanothece </v>
      </c>
      <c r="G2072" s="6" t="str">
        <f t="shared" si="132"/>
        <v xml:space="preserve">sp. </v>
      </c>
      <c r="H2072" s="6" t="s">
        <v>6723</v>
      </c>
      <c r="I2072" t="str">
        <f t="shared" si="129"/>
        <v>sp. PCC 7425</v>
      </c>
      <c r="J2072" t="s">
        <v>12</v>
      </c>
      <c r="K2072" t="s">
        <v>20</v>
      </c>
      <c r="L2072" t="s">
        <v>104</v>
      </c>
      <c r="M2072">
        <v>196.83699999999999</v>
      </c>
      <c r="N2072">
        <v>48.8643</v>
      </c>
      <c r="O2072" s="7">
        <v>140</v>
      </c>
      <c r="P2072" t="s">
        <v>18</v>
      </c>
      <c r="Q2072" t="s">
        <v>18</v>
      </c>
      <c r="R2072" t="s">
        <v>18</v>
      </c>
      <c r="S2072" s="7">
        <v>147</v>
      </c>
      <c r="T2072" s="7">
        <v>7</v>
      </c>
    </row>
    <row r="2073" spans="1:20" x14ac:dyDescent="0.25">
      <c r="A2073" s="6">
        <v>2072</v>
      </c>
      <c r="B2073" s="6" t="s">
        <v>6727</v>
      </c>
      <c r="C2073" s="6" t="s">
        <v>6728</v>
      </c>
      <c r="D2073" s="6" t="s">
        <v>6729</v>
      </c>
      <c r="E2073" s="6" t="str">
        <f t="shared" si="130"/>
        <v>Cyanothece sp. PCC 7425</v>
      </c>
      <c r="F2073" s="6" t="str">
        <f t="shared" si="131"/>
        <v xml:space="preserve">Cyanothece </v>
      </c>
      <c r="G2073" s="6" t="str">
        <f t="shared" si="132"/>
        <v xml:space="preserve">sp. </v>
      </c>
      <c r="H2073" s="6" t="s">
        <v>6723</v>
      </c>
      <c r="I2073" t="str">
        <f t="shared" si="129"/>
        <v>sp. PCC 7425</v>
      </c>
      <c r="J2073" t="s">
        <v>12</v>
      </c>
      <c r="K2073" t="s">
        <v>20</v>
      </c>
      <c r="L2073" t="s">
        <v>104</v>
      </c>
      <c r="M2073">
        <v>34.725999999999999</v>
      </c>
      <c r="N2073">
        <v>47.134700000000002</v>
      </c>
      <c r="O2073" s="7">
        <v>27</v>
      </c>
      <c r="P2073" t="s">
        <v>18</v>
      </c>
      <c r="Q2073" t="s">
        <v>18</v>
      </c>
      <c r="R2073" t="s">
        <v>18</v>
      </c>
      <c r="S2073" s="7">
        <v>28</v>
      </c>
      <c r="T2073" s="7">
        <v>1</v>
      </c>
    </row>
    <row r="2074" spans="1:20" x14ac:dyDescent="0.25">
      <c r="A2074" s="6">
        <v>2073</v>
      </c>
      <c r="B2074" s="6" t="s">
        <v>6730</v>
      </c>
      <c r="C2074" s="6" t="s">
        <v>6731</v>
      </c>
      <c r="D2074" s="6" t="s">
        <v>6732</v>
      </c>
      <c r="E2074" s="6" t="str">
        <f t="shared" si="130"/>
        <v>Cyanothece sp. PCC 7425</v>
      </c>
      <c r="F2074" s="6" t="str">
        <f t="shared" si="131"/>
        <v xml:space="preserve">Cyanothece </v>
      </c>
      <c r="G2074" s="6" t="str">
        <f t="shared" si="132"/>
        <v xml:space="preserve">sp. </v>
      </c>
      <c r="H2074" s="6" t="s">
        <v>6723</v>
      </c>
      <c r="I2074" t="str">
        <f t="shared" ref="I2074:I2137" si="133">IF(H2074="["," ",IF(H2074="'"," ",MID(H:H,FIND(" ",H:H,1)+1,20)))</f>
        <v>sp. PCC 7425</v>
      </c>
      <c r="J2074" t="s">
        <v>12</v>
      </c>
      <c r="K2074" t="s">
        <v>20</v>
      </c>
      <c r="L2074" t="s">
        <v>104</v>
      </c>
      <c r="M2074">
        <v>179.97300000000001</v>
      </c>
      <c r="N2074">
        <v>49.0929</v>
      </c>
      <c r="O2074" s="7">
        <v>161</v>
      </c>
      <c r="P2074" t="s">
        <v>18</v>
      </c>
      <c r="Q2074" t="s">
        <v>18</v>
      </c>
      <c r="R2074" t="s">
        <v>18</v>
      </c>
      <c r="S2074" s="7">
        <v>173</v>
      </c>
      <c r="T2074" s="7">
        <v>12</v>
      </c>
    </row>
    <row r="2075" spans="1:20" x14ac:dyDescent="0.25">
      <c r="A2075" s="6">
        <v>2074</v>
      </c>
      <c r="B2075" s="6" t="s">
        <v>6734</v>
      </c>
      <c r="C2075" s="6" t="s">
        <v>6735</v>
      </c>
      <c r="D2075" s="6" t="s">
        <v>6736</v>
      </c>
      <c r="E2075" s="6" t="str">
        <f t="shared" si="130"/>
        <v>Cyanothece sp. PCC 7822</v>
      </c>
      <c r="F2075" s="6" t="str">
        <f t="shared" si="131"/>
        <v xml:space="preserve">Cyanothece </v>
      </c>
      <c r="G2075" s="6" t="str">
        <f t="shared" si="132"/>
        <v xml:space="preserve">sp. </v>
      </c>
      <c r="H2075" s="6" t="s">
        <v>6733</v>
      </c>
      <c r="I2075" t="str">
        <f t="shared" si="133"/>
        <v>sp. PCC 7822</v>
      </c>
      <c r="J2075" t="s">
        <v>12</v>
      </c>
      <c r="K2075" t="s">
        <v>20</v>
      </c>
      <c r="L2075" t="s">
        <v>104</v>
      </c>
      <c r="M2075">
        <v>291.99299999999999</v>
      </c>
      <c r="N2075">
        <v>38.9893</v>
      </c>
      <c r="O2075" s="7">
        <v>252</v>
      </c>
      <c r="P2075" t="s">
        <v>18</v>
      </c>
      <c r="Q2075" t="s">
        <v>18</v>
      </c>
      <c r="R2075" t="s">
        <v>18</v>
      </c>
      <c r="S2075" s="7">
        <v>270</v>
      </c>
      <c r="T2075" s="7">
        <v>18</v>
      </c>
    </row>
    <row r="2076" spans="1:20" x14ac:dyDescent="0.25">
      <c r="A2076" s="6">
        <v>2075</v>
      </c>
      <c r="B2076" s="6" t="s">
        <v>6737</v>
      </c>
      <c r="C2076" s="6" t="s">
        <v>6738</v>
      </c>
      <c r="D2076" s="6" t="s">
        <v>6739</v>
      </c>
      <c r="E2076" s="6" t="str">
        <f t="shared" si="130"/>
        <v>Cyanothece sp. PCC 7822</v>
      </c>
      <c r="F2076" s="6" t="str">
        <f t="shared" si="131"/>
        <v xml:space="preserve">Cyanothece </v>
      </c>
      <c r="G2076" s="6" t="str">
        <f t="shared" si="132"/>
        <v xml:space="preserve">sp. </v>
      </c>
      <c r="H2076" s="6" t="s">
        <v>6733</v>
      </c>
      <c r="I2076" t="str">
        <f t="shared" si="133"/>
        <v>sp. PCC 7822</v>
      </c>
      <c r="J2076" t="s">
        <v>12</v>
      </c>
      <c r="K2076" t="s">
        <v>20</v>
      </c>
      <c r="L2076" t="s">
        <v>104</v>
      </c>
      <c r="M2076">
        <v>43.616999999999997</v>
      </c>
      <c r="N2076">
        <v>41.816299999999998</v>
      </c>
      <c r="O2076" s="7">
        <v>32</v>
      </c>
      <c r="P2076" t="s">
        <v>18</v>
      </c>
      <c r="Q2076" t="s">
        <v>18</v>
      </c>
      <c r="R2076" t="s">
        <v>18</v>
      </c>
      <c r="S2076" s="7">
        <v>36</v>
      </c>
      <c r="T2076" s="7">
        <v>4</v>
      </c>
    </row>
    <row r="2077" spans="1:20" x14ac:dyDescent="0.25">
      <c r="A2077" s="6">
        <v>2076</v>
      </c>
      <c r="B2077" s="6" t="s">
        <v>6740</v>
      </c>
      <c r="C2077" s="6" t="s">
        <v>6741</v>
      </c>
      <c r="D2077" s="6" t="s">
        <v>6742</v>
      </c>
      <c r="E2077" s="6" t="str">
        <f t="shared" si="130"/>
        <v>Cyanothece sp. PCC 7822</v>
      </c>
      <c r="F2077" s="6" t="str">
        <f t="shared" si="131"/>
        <v xml:space="preserve">Cyanothece </v>
      </c>
      <c r="G2077" s="6" t="str">
        <f t="shared" si="132"/>
        <v xml:space="preserve">sp. </v>
      </c>
      <c r="H2077" s="6" t="s">
        <v>6733</v>
      </c>
      <c r="I2077" t="str">
        <f t="shared" si="133"/>
        <v>sp. PCC 7822</v>
      </c>
      <c r="J2077" t="s">
        <v>12</v>
      </c>
      <c r="K2077" t="s">
        <v>20</v>
      </c>
      <c r="L2077" t="s">
        <v>104</v>
      </c>
      <c r="M2077">
        <v>473.846</v>
      </c>
      <c r="N2077">
        <v>39.096699999999998</v>
      </c>
      <c r="O2077" s="7">
        <v>400</v>
      </c>
      <c r="P2077" t="s">
        <v>18</v>
      </c>
      <c r="Q2077" t="s">
        <v>18</v>
      </c>
      <c r="R2077" t="s">
        <v>18</v>
      </c>
      <c r="S2077" s="7">
        <v>422</v>
      </c>
      <c r="T2077" s="7">
        <v>22</v>
      </c>
    </row>
    <row r="2078" spans="1:20" x14ac:dyDescent="0.25">
      <c r="A2078" s="6">
        <v>2077</v>
      </c>
      <c r="B2078" s="6" t="s">
        <v>6743</v>
      </c>
      <c r="C2078" s="6" t="s">
        <v>6744</v>
      </c>
      <c r="D2078" s="6" t="s">
        <v>6745</v>
      </c>
      <c r="E2078" s="6" t="str">
        <f t="shared" si="130"/>
        <v>Cyanothece sp. PCC 7822</v>
      </c>
      <c r="F2078" s="6" t="str">
        <f t="shared" si="131"/>
        <v xml:space="preserve">Cyanothece </v>
      </c>
      <c r="G2078" s="6" t="str">
        <f t="shared" si="132"/>
        <v xml:space="preserve">sp. </v>
      </c>
      <c r="H2078" s="6" t="s">
        <v>6733</v>
      </c>
      <c r="I2078" t="str">
        <f t="shared" si="133"/>
        <v>sp. PCC 7822</v>
      </c>
      <c r="J2078" t="s">
        <v>12</v>
      </c>
      <c r="K2078" t="s">
        <v>20</v>
      </c>
      <c r="L2078" t="s">
        <v>104</v>
      </c>
      <c r="M2078">
        <v>879.54499999999996</v>
      </c>
      <c r="N2078">
        <v>38.441200000000002</v>
      </c>
      <c r="O2078" s="7">
        <v>571</v>
      </c>
      <c r="P2078" t="s">
        <v>18</v>
      </c>
      <c r="Q2078" t="s">
        <v>18</v>
      </c>
      <c r="R2078" t="s">
        <v>18</v>
      </c>
      <c r="S2078" s="7">
        <v>596</v>
      </c>
      <c r="T2078" s="7">
        <v>25</v>
      </c>
    </row>
    <row r="2079" spans="1:20" x14ac:dyDescent="0.25">
      <c r="A2079" s="6">
        <v>2078</v>
      </c>
      <c r="B2079" s="6" t="s">
        <v>6746</v>
      </c>
      <c r="C2079" s="6" t="s">
        <v>6747</v>
      </c>
      <c r="D2079" s="6" t="s">
        <v>6748</v>
      </c>
      <c r="E2079" s="6" t="str">
        <f t="shared" si="130"/>
        <v>Cyanothece sp. PCC 7822</v>
      </c>
      <c r="F2079" s="6" t="str">
        <f t="shared" si="131"/>
        <v xml:space="preserve">Cyanothece </v>
      </c>
      <c r="G2079" s="6" t="str">
        <f t="shared" si="132"/>
        <v xml:space="preserve">sp. </v>
      </c>
      <c r="H2079" s="6" t="s">
        <v>6733</v>
      </c>
      <c r="I2079" t="str">
        <f t="shared" si="133"/>
        <v>sp. PCC 7822</v>
      </c>
      <c r="J2079" t="s">
        <v>12</v>
      </c>
      <c r="K2079" t="s">
        <v>20</v>
      </c>
      <c r="L2079" t="s">
        <v>104</v>
      </c>
      <c r="M2079">
        <v>47.55</v>
      </c>
      <c r="N2079">
        <v>39.036799999999999</v>
      </c>
      <c r="O2079" s="7">
        <v>30</v>
      </c>
      <c r="P2079" t="s">
        <v>18</v>
      </c>
      <c r="Q2079" t="s">
        <v>18</v>
      </c>
      <c r="R2079" t="s">
        <v>18</v>
      </c>
      <c r="S2079" s="7">
        <v>34</v>
      </c>
      <c r="T2079" s="7">
        <v>4</v>
      </c>
    </row>
    <row r="2080" spans="1:20" x14ac:dyDescent="0.25">
      <c r="A2080" s="6">
        <v>2079</v>
      </c>
      <c r="B2080" s="6" t="s">
        <v>6749</v>
      </c>
      <c r="C2080" s="6" t="s">
        <v>6750</v>
      </c>
      <c r="D2080" s="6" t="s">
        <v>6751</v>
      </c>
      <c r="E2080" s="6" t="str">
        <f t="shared" si="130"/>
        <v>Cyanothece sp. PCC 7822</v>
      </c>
      <c r="F2080" s="6" t="str">
        <f t="shared" si="131"/>
        <v xml:space="preserve">Cyanothece </v>
      </c>
      <c r="G2080" s="6" t="str">
        <f t="shared" si="132"/>
        <v xml:space="preserve">sp. </v>
      </c>
      <c r="H2080" s="6" t="s">
        <v>6733</v>
      </c>
      <c r="I2080" t="str">
        <f t="shared" si="133"/>
        <v>sp. PCC 7822</v>
      </c>
      <c r="J2080" t="s">
        <v>12</v>
      </c>
      <c r="K2080" t="s">
        <v>20</v>
      </c>
      <c r="L2080" t="s">
        <v>104</v>
      </c>
      <c r="M2080">
        <v>13.776999999999999</v>
      </c>
      <c r="N2080">
        <v>31.872</v>
      </c>
      <c r="O2080" s="7">
        <v>12</v>
      </c>
      <c r="P2080" t="s">
        <v>18</v>
      </c>
      <c r="Q2080" t="s">
        <v>18</v>
      </c>
      <c r="R2080" t="s">
        <v>18</v>
      </c>
      <c r="S2080" s="7">
        <v>12</v>
      </c>
      <c r="T2080" s="7" t="s">
        <v>18</v>
      </c>
    </row>
    <row r="2081" spans="1:20" x14ac:dyDescent="0.25">
      <c r="A2081" s="6">
        <v>2080</v>
      </c>
      <c r="B2081" s="6" t="s">
        <v>6753</v>
      </c>
      <c r="C2081" s="6" t="s">
        <v>6754</v>
      </c>
      <c r="D2081" s="6" t="s">
        <v>6755</v>
      </c>
      <c r="E2081" s="6" t="str">
        <f t="shared" si="130"/>
        <v>Cyanothece sp. PCC 8801</v>
      </c>
      <c r="F2081" s="6" t="str">
        <f t="shared" si="131"/>
        <v xml:space="preserve">Cyanothece </v>
      </c>
      <c r="G2081" s="6" t="str">
        <f t="shared" si="132"/>
        <v xml:space="preserve">sp. </v>
      </c>
      <c r="H2081" s="6" t="s">
        <v>6752</v>
      </c>
      <c r="I2081" t="str">
        <f t="shared" si="133"/>
        <v>sp. PCC 8801</v>
      </c>
      <c r="J2081" t="s">
        <v>12</v>
      </c>
      <c r="K2081" t="s">
        <v>20</v>
      </c>
      <c r="L2081" t="s">
        <v>104</v>
      </c>
      <c r="M2081">
        <v>40.786000000000001</v>
      </c>
      <c r="N2081">
        <v>40.229500000000002</v>
      </c>
      <c r="O2081" s="7">
        <v>43</v>
      </c>
      <c r="P2081" t="s">
        <v>18</v>
      </c>
      <c r="Q2081" t="s">
        <v>18</v>
      </c>
      <c r="R2081" t="s">
        <v>18</v>
      </c>
      <c r="S2081" s="7">
        <v>44</v>
      </c>
      <c r="T2081" s="7">
        <v>1</v>
      </c>
    </row>
    <row r="2082" spans="1:20" x14ac:dyDescent="0.25">
      <c r="A2082" s="6">
        <v>2081</v>
      </c>
      <c r="B2082" s="6" t="s">
        <v>6756</v>
      </c>
      <c r="C2082" s="6" t="s">
        <v>6757</v>
      </c>
      <c r="D2082" s="6" t="s">
        <v>6758</v>
      </c>
      <c r="E2082" s="6" t="str">
        <f t="shared" si="130"/>
        <v>Cyanothece sp. PCC 8801</v>
      </c>
      <c r="F2082" s="6" t="str">
        <f t="shared" si="131"/>
        <v xml:space="preserve">Cyanothece </v>
      </c>
      <c r="G2082" s="6" t="str">
        <f t="shared" si="132"/>
        <v xml:space="preserve">sp. </v>
      </c>
      <c r="H2082" s="6" t="s">
        <v>6752</v>
      </c>
      <c r="I2082" t="str">
        <f t="shared" si="133"/>
        <v>sp. PCC 8801</v>
      </c>
      <c r="J2082" t="s">
        <v>12</v>
      </c>
      <c r="K2082" t="s">
        <v>20</v>
      </c>
      <c r="L2082" t="s">
        <v>104</v>
      </c>
      <c r="M2082">
        <v>16.600999999999999</v>
      </c>
      <c r="N2082">
        <v>40.443300000000001</v>
      </c>
      <c r="O2082" s="7">
        <v>10</v>
      </c>
      <c r="P2082" t="s">
        <v>18</v>
      </c>
      <c r="Q2082" t="s">
        <v>18</v>
      </c>
      <c r="R2082" t="s">
        <v>18</v>
      </c>
      <c r="S2082" s="7">
        <v>11</v>
      </c>
      <c r="T2082" s="7">
        <v>1</v>
      </c>
    </row>
    <row r="2083" spans="1:20" x14ac:dyDescent="0.25">
      <c r="A2083" s="6">
        <v>2082</v>
      </c>
      <c r="B2083" s="6" t="s">
        <v>6759</v>
      </c>
      <c r="C2083" s="6" t="s">
        <v>6760</v>
      </c>
      <c r="D2083" s="6" t="s">
        <v>6761</v>
      </c>
      <c r="E2083" s="6" t="str">
        <f t="shared" si="130"/>
        <v>Cyanothece sp. PCC 8801</v>
      </c>
      <c r="F2083" s="6" t="str">
        <f t="shared" si="131"/>
        <v xml:space="preserve">Cyanothece </v>
      </c>
      <c r="G2083" s="6" t="str">
        <f t="shared" si="132"/>
        <v xml:space="preserve">sp. </v>
      </c>
      <c r="H2083" s="6" t="s">
        <v>6752</v>
      </c>
      <c r="I2083" t="str">
        <f t="shared" si="133"/>
        <v>sp. PCC 8801</v>
      </c>
      <c r="J2083" t="s">
        <v>12</v>
      </c>
      <c r="K2083" t="s">
        <v>20</v>
      </c>
      <c r="L2083" t="s">
        <v>104</v>
      </c>
      <c r="M2083">
        <v>50.893999999999998</v>
      </c>
      <c r="N2083">
        <v>38.853299999999997</v>
      </c>
      <c r="O2083" s="7">
        <v>53</v>
      </c>
      <c r="P2083" t="s">
        <v>18</v>
      </c>
      <c r="Q2083" t="s">
        <v>18</v>
      </c>
      <c r="R2083" t="s">
        <v>18</v>
      </c>
      <c r="S2083" s="7">
        <v>57</v>
      </c>
      <c r="T2083" s="7">
        <v>4</v>
      </c>
    </row>
    <row r="2084" spans="1:20" x14ac:dyDescent="0.25">
      <c r="A2084" s="6">
        <v>2083</v>
      </c>
      <c r="B2084" s="6" t="s">
        <v>6763</v>
      </c>
      <c r="C2084" s="6" t="s">
        <v>6764</v>
      </c>
      <c r="D2084" s="6" t="s">
        <v>6765</v>
      </c>
      <c r="E2084" s="6" t="str">
        <f t="shared" si="130"/>
        <v>Cyanothece sp. PCC 8802</v>
      </c>
      <c r="F2084" s="6" t="str">
        <f t="shared" si="131"/>
        <v xml:space="preserve">Cyanothece </v>
      </c>
      <c r="G2084" s="6" t="str">
        <f t="shared" si="132"/>
        <v xml:space="preserve">sp. </v>
      </c>
      <c r="H2084" s="6" t="s">
        <v>6762</v>
      </c>
      <c r="I2084" t="str">
        <f t="shared" si="133"/>
        <v>sp. PCC 8802</v>
      </c>
      <c r="J2084" t="s">
        <v>12</v>
      </c>
      <c r="K2084" t="s">
        <v>20</v>
      </c>
      <c r="L2084" t="s">
        <v>104</v>
      </c>
      <c r="M2084">
        <v>23.87</v>
      </c>
      <c r="N2084">
        <v>41.503999999999998</v>
      </c>
      <c r="O2084" s="7">
        <v>21</v>
      </c>
      <c r="P2084" t="s">
        <v>18</v>
      </c>
      <c r="Q2084" t="s">
        <v>18</v>
      </c>
      <c r="R2084" t="s">
        <v>18</v>
      </c>
      <c r="S2084" s="7">
        <v>24</v>
      </c>
      <c r="T2084" s="7">
        <v>3</v>
      </c>
    </row>
    <row r="2085" spans="1:20" x14ac:dyDescent="0.25">
      <c r="A2085" s="6">
        <v>2084</v>
      </c>
      <c r="B2085" s="6" t="s">
        <v>6766</v>
      </c>
      <c r="C2085" s="6" t="s">
        <v>6767</v>
      </c>
      <c r="D2085" s="6" t="s">
        <v>6768</v>
      </c>
      <c r="E2085" s="6" t="str">
        <f t="shared" si="130"/>
        <v>Cyanothece sp. PCC 8802</v>
      </c>
      <c r="F2085" s="6" t="str">
        <f t="shared" si="131"/>
        <v xml:space="preserve">Cyanothece </v>
      </c>
      <c r="G2085" s="6" t="str">
        <f t="shared" si="132"/>
        <v xml:space="preserve">sp. </v>
      </c>
      <c r="H2085" s="6" t="s">
        <v>6762</v>
      </c>
      <c r="I2085" t="str">
        <f t="shared" si="133"/>
        <v>sp. PCC 8802</v>
      </c>
      <c r="J2085" t="s">
        <v>12</v>
      </c>
      <c r="K2085" t="s">
        <v>20</v>
      </c>
      <c r="L2085" t="s">
        <v>104</v>
      </c>
      <c r="M2085">
        <v>75.677999999999997</v>
      </c>
      <c r="N2085">
        <v>39.468499999999999</v>
      </c>
      <c r="O2085" s="7">
        <v>64</v>
      </c>
      <c r="P2085" t="s">
        <v>18</v>
      </c>
      <c r="Q2085" t="s">
        <v>18</v>
      </c>
      <c r="R2085" t="s">
        <v>18</v>
      </c>
      <c r="S2085" s="7">
        <v>71</v>
      </c>
      <c r="T2085" s="7">
        <v>7</v>
      </c>
    </row>
    <row r="2086" spans="1:20" x14ac:dyDescent="0.25">
      <c r="A2086" s="6">
        <v>2085</v>
      </c>
      <c r="B2086" s="6" t="s">
        <v>6769</v>
      </c>
      <c r="C2086" s="6" t="s">
        <v>6770</v>
      </c>
      <c r="D2086" s="6" t="s">
        <v>6771</v>
      </c>
      <c r="E2086" s="6" t="str">
        <f t="shared" si="130"/>
        <v>Cyanothece sp. PCC 8802</v>
      </c>
      <c r="F2086" s="6" t="str">
        <f t="shared" si="131"/>
        <v xml:space="preserve">Cyanothece </v>
      </c>
      <c r="G2086" s="6" t="str">
        <f t="shared" si="132"/>
        <v xml:space="preserve">sp. </v>
      </c>
      <c r="H2086" s="6" t="s">
        <v>6762</v>
      </c>
      <c r="I2086" t="str">
        <f t="shared" si="133"/>
        <v>sp. PCC 8802</v>
      </c>
      <c r="J2086" t="s">
        <v>12</v>
      </c>
      <c r="K2086" t="s">
        <v>20</v>
      </c>
      <c r="L2086" t="s">
        <v>104</v>
      </c>
      <c r="M2086">
        <v>11.263</v>
      </c>
      <c r="N2086">
        <v>38.293500000000002</v>
      </c>
      <c r="O2086" s="7">
        <v>12</v>
      </c>
      <c r="P2086" t="s">
        <v>18</v>
      </c>
      <c r="Q2086" t="s">
        <v>18</v>
      </c>
      <c r="R2086" t="s">
        <v>18</v>
      </c>
      <c r="S2086" s="7">
        <v>12</v>
      </c>
      <c r="T2086" s="7" t="s">
        <v>18</v>
      </c>
    </row>
    <row r="2087" spans="1:20" x14ac:dyDescent="0.25">
      <c r="A2087" s="6">
        <v>2086</v>
      </c>
      <c r="B2087" s="6" t="s">
        <v>6772</v>
      </c>
      <c r="C2087" s="6" t="s">
        <v>6773</v>
      </c>
      <c r="D2087" s="6" t="s">
        <v>6774</v>
      </c>
      <c r="E2087" s="6" t="str">
        <f t="shared" si="130"/>
        <v>Cyanothece sp. PCC 8802</v>
      </c>
      <c r="F2087" s="6" t="str">
        <f t="shared" si="131"/>
        <v xml:space="preserve">Cyanothece </v>
      </c>
      <c r="G2087" s="6" t="str">
        <f t="shared" si="132"/>
        <v xml:space="preserve">sp. </v>
      </c>
      <c r="H2087" s="6" t="s">
        <v>6762</v>
      </c>
      <c r="I2087" t="str">
        <f t="shared" si="133"/>
        <v>sp. PCC 8802</v>
      </c>
      <c r="J2087" t="s">
        <v>12</v>
      </c>
      <c r="K2087" t="s">
        <v>20</v>
      </c>
      <c r="L2087" t="s">
        <v>104</v>
      </c>
      <c r="M2087">
        <v>22.722999999999999</v>
      </c>
      <c r="N2087">
        <v>39.264200000000002</v>
      </c>
      <c r="O2087" s="7">
        <v>30</v>
      </c>
      <c r="P2087" t="s">
        <v>18</v>
      </c>
      <c r="Q2087" t="s">
        <v>18</v>
      </c>
      <c r="R2087" t="s">
        <v>18</v>
      </c>
      <c r="S2087" s="7">
        <v>31</v>
      </c>
      <c r="T2087" s="7">
        <v>1</v>
      </c>
    </row>
    <row r="2088" spans="1:20" x14ac:dyDescent="0.25">
      <c r="A2088" s="6">
        <v>2087</v>
      </c>
      <c r="B2088" s="6" t="s">
        <v>6776</v>
      </c>
      <c r="C2088" s="6" t="s">
        <v>6777</v>
      </c>
      <c r="D2088" s="6" t="s">
        <v>6778</v>
      </c>
      <c r="E2088" s="6" t="str">
        <f t="shared" si="130"/>
        <v>Cycloclasticus zancles 78-ME 7-ME</v>
      </c>
      <c r="F2088" s="6" t="str">
        <f t="shared" si="131"/>
        <v xml:space="preserve">Cycloclasticus </v>
      </c>
      <c r="G2088" s="6" t="str">
        <f t="shared" si="132"/>
        <v xml:space="preserve">zancles </v>
      </c>
      <c r="H2088" s="6" t="s">
        <v>6775</v>
      </c>
      <c r="I2088" t="str">
        <f t="shared" si="133"/>
        <v>zancles 78-ME 7-ME</v>
      </c>
      <c r="J2088" t="s">
        <v>12</v>
      </c>
      <c r="K2088" t="s">
        <v>52</v>
      </c>
      <c r="L2088" t="s">
        <v>53</v>
      </c>
      <c r="M2088">
        <v>42.347000000000001</v>
      </c>
      <c r="N2088">
        <v>53.274099999999997</v>
      </c>
      <c r="O2088" s="7">
        <v>51</v>
      </c>
      <c r="P2088" t="s">
        <v>18</v>
      </c>
      <c r="Q2088" t="s">
        <v>18</v>
      </c>
      <c r="R2088" t="s">
        <v>18</v>
      </c>
      <c r="S2088" s="7">
        <v>51</v>
      </c>
      <c r="T2088" s="7" t="s">
        <v>18</v>
      </c>
    </row>
    <row r="2089" spans="1:20" x14ac:dyDescent="0.25">
      <c r="A2089" s="6">
        <v>2088</v>
      </c>
      <c r="B2089" s="6" t="s">
        <v>6780</v>
      </c>
      <c r="C2089" s="6" t="s">
        <v>6781</v>
      </c>
      <c r="D2089" s="6" t="s">
        <v>6782</v>
      </c>
      <c r="E2089" s="6" t="str">
        <f t="shared" si="130"/>
        <v>Cylindrospermum sp. A1345</v>
      </c>
      <c r="F2089" s="6" t="str">
        <f t="shared" si="131"/>
        <v xml:space="preserve">Cylindrospermum </v>
      </c>
      <c r="G2089" s="6" t="str">
        <f t="shared" si="132"/>
        <v xml:space="preserve">sp. </v>
      </c>
      <c r="H2089" s="6" t="s">
        <v>6779</v>
      </c>
      <c r="I2089" t="str">
        <f t="shared" si="133"/>
        <v>sp. A1345</v>
      </c>
      <c r="J2089" t="s">
        <v>12</v>
      </c>
      <c r="K2089" t="s">
        <v>20</v>
      </c>
      <c r="L2089" t="s">
        <v>21</v>
      </c>
      <c r="M2089">
        <v>4.359</v>
      </c>
      <c r="N2089">
        <v>37.2333</v>
      </c>
      <c r="O2089" s="7">
        <v>6</v>
      </c>
      <c r="P2089" t="s">
        <v>18</v>
      </c>
      <c r="Q2089" t="s">
        <v>18</v>
      </c>
      <c r="R2089" t="s">
        <v>18</v>
      </c>
      <c r="S2089" s="7">
        <v>6</v>
      </c>
      <c r="T2089" s="7" t="s">
        <v>18</v>
      </c>
    </row>
    <row r="2090" spans="1:20" x14ac:dyDescent="0.25">
      <c r="A2090" s="6">
        <v>2089</v>
      </c>
      <c r="B2090" s="6" t="s">
        <v>6783</v>
      </c>
      <c r="C2090" s="6" t="s">
        <v>6784</v>
      </c>
      <c r="D2090" s="6" t="s">
        <v>6785</v>
      </c>
      <c r="E2090" s="6" t="str">
        <f t="shared" si="130"/>
        <v>Cylindrospermum sp. A1345</v>
      </c>
      <c r="F2090" s="6" t="str">
        <f t="shared" si="131"/>
        <v xml:space="preserve">Cylindrospermum </v>
      </c>
      <c r="G2090" s="6" t="str">
        <f t="shared" si="132"/>
        <v xml:space="preserve">sp. </v>
      </c>
      <c r="H2090" s="6" t="s">
        <v>6779</v>
      </c>
      <c r="I2090" t="str">
        <f t="shared" si="133"/>
        <v>sp. A1345</v>
      </c>
      <c r="J2090" t="s">
        <v>12</v>
      </c>
      <c r="K2090" t="s">
        <v>20</v>
      </c>
      <c r="L2090" t="s">
        <v>21</v>
      </c>
      <c r="M2090">
        <v>2.1749999999999998</v>
      </c>
      <c r="N2090">
        <v>42.5747</v>
      </c>
      <c r="O2090" s="7">
        <v>2</v>
      </c>
      <c r="P2090" t="s">
        <v>18</v>
      </c>
      <c r="Q2090" t="s">
        <v>18</v>
      </c>
      <c r="R2090" t="s">
        <v>18</v>
      </c>
      <c r="S2090" s="7">
        <v>2</v>
      </c>
      <c r="T2090" s="7" t="s">
        <v>18</v>
      </c>
    </row>
    <row r="2091" spans="1:20" x14ac:dyDescent="0.25">
      <c r="A2091" s="6">
        <v>2090</v>
      </c>
      <c r="B2091" s="6" t="s">
        <v>6787</v>
      </c>
      <c r="C2091" s="6" t="s">
        <v>6788</v>
      </c>
      <c r="D2091" s="6" t="s">
        <v>6789</v>
      </c>
      <c r="E2091" s="6" t="str">
        <f t="shared" si="130"/>
        <v>Cylindrospermum stagnale PCC 7417</v>
      </c>
      <c r="F2091" s="6" t="str">
        <f t="shared" si="131"/>
        <v xml:space="preserve">Cylindrospermum </v>
      </c>
      <c r="G2091" s="6" t="str">
        <f t="shared" si="132"/>
        <v xml:space="preserve">stagnale </v>
      </c>
      <c r="H2091" s="6" t="s">
        <v>6786</v>
      </c>
      <c r="I2091" t="str">
        <f t="shared" si="133"/>
        <v>stagnale PCC 7417</v>
      </c>
      <c r="J2091" t="s">
        <v>12</v>
      </c>
      <c r="K2091" t="s">
        <v>20</v>
      </c>
      <c r="L2091" t="s">
        <v>21</v>
      </c>
      <c r="M2091">
        <v>154.33199999999999</v>
      </c>
      <c r="N2091">
        <v>40.883899999999997</v>
      </c>
      <c r="O2091" s="7">
        <v>126</v>
      </c>
      <c r="P2091" t="s">
        <v>18</v>
      </c>
      <c r="Q2091" t="s">
        <v>18</v>
      </c>
      <c r="R2091">
        <v>1</v>
      </c>
      <c r="S2091" s="7">
        <v>133</v>
      </c>
      <c r="T2091" s="7">
        <v>6</v>
      </c>
    </row>
    <row r="2092" spans="1:20" x14ac:dyDescent="0.25">
      <c r="A2092" s="6">
        <v>2091</v>
      </c>
      <c r="B2092" s="6" t="s">
        <v>6790</v>
      </c>
      <c r="C2092" s="6" t="s">
        <v>6791</v>
      </c>
      <c r="D2092" s="6" t="s">
        <v>6792</v>
      </c>
      <c r="E2092" s="6" t="str">
        <f t="shared" si="130"/>
        <v>Cylindrospermum stagnale PCC 7417</v>
      </c>
      <c r="F2092" s="6" t="str">
        <f t="shared" si="131"/>
        <v xml:space="preserve">Cylindrospermum </v>
      </c>
      <c r="G2092" s="6" t="str">
        <f t="shared" si="132"/>
        <v xml:space="preserve">stagnale </v>
      </c>
      <c r="H2092" s="6" t="s">
        <v>6786</v>
      </c>
      <c r="I2092" t="str">
        <f t="shared" si="133"/>
        <v>stagnale PCC 7417</v>
      </c>
      <c r="J2092" t="s">
        <v>12</v>
      </c>
      <c r="K2092" t="s">
        <v>20</v>
      </c>
      <c r="L2092" t="s">
        <v>21</v>
      </c>
      <c r="M2092">
        <v>20.876000000000001</v>
      </c>
      <c r="N2092">
        <v>38.503500000000003</v>
      </c>
      <c r="O2092" s="7">
        <v>21</v>
      </c>
      <c r="P2092" t="s">
        <v>18</v>
      </c>
      <c r="Q2092" t="s">
        <v>18</v>
      </c>
      <c r="R2092" t="s">
        <v>18</v>
      </c>
      <c r="S2092" s="7">
        <v>21</v>
      </c>
      <c r="T2092" s="7" t="s">
        <v>18</v>
      </c>
    </row>
    <row r="2093" spans="1:20" x14ac:dyDescent="0.25">
      <c r="A2093" s="6">
        <v>2092</v>
      </c>
      <c r="B2093" s="6" t="s">
        <v>6793</v>
      </c>
      <c r="C2093" s="6" t="s">
        <v>6794</v>
      </c>
      <c r="D2093" s="6" t="s">
        <v>6795</v>
      </c>
      <c r="E2093" s="6" t="str">
        <f t="shared" si="130"/>
        <v>Cylindrospermum stagnale PCC 7417</v>
      </c>
      <c r="F2093" s="6" t="str">
        <f t="shared" si="131"/>
        <v xml:space="preserve">Cylindrospermum </v>
      </c>
      <c r="G2093" s="6" t="str">
        <f t="shared" si="132"/>
        <v xml:space="preserve">stagnale </v>
      </c>
      <c r="H2093" s="6" t="s">
        <v>6786</v>
      </c>
      <c r="I2093" t="str">
        <f t="shared" si="133"/>
        <v>stagnale PCC 7417</v>
      </c>
      <c r="J2093" t="s">
        <v>12</v>
      </c>
      <c r="K2093" t="s">
        <v>20</v>
      </c>
      <c r="L2093" t="s">
        <v>21</v>
      </c>
      <c r="M2093">
        <v>431.82100000000003</v>
      </c>
      <c r="N2093">
        <v>41.237900000000003</v>
      </c>
      <c r="O2093" s="7">
        <v>276</v>
      </c>
      <c r="P2093" t="s">
        <v>18</v>
      </c>
      <c r="Q2093" t="s">
        <v>18</v>
      </c>
      <c r="R2093">
        <v>6</v>
      </c>
      <c r="S2093" s="7">
        <v>318</v>
      </c>
      <c r="T2093" s="7">
        <v>36</v>
      </c>
    </row>
    <row r="2094" spans="1:20" x14ac:dyDescent="0.25">
      <c r="A2094" s="6">
        <v>2093</v>
      </c>
      <c r="B2094" s="6" t="s">
        <v>6797</v>
      </c>
      <c r="C2094" s="6" t="s">
        <v>6798</v>
      </c>
      <c r="D2094" s="6" t="s">
        <v>6799</v>
      </c>
      <c r="E2094" s="6" t="str">
        <f t="shared" si="130"/>
        <v>Deferribacter desulfuricans SSM1</v>
      </c>
      <c r="F2094" s="6" t="str">
        <f t="shared" si="131"/>
        <v xml:space="preserve">Deferribacter </v>
      </c>
      <c r="G2094" s="6" t="str">
        <f t="shared" si="132"/>
        <v xml:space="preserve">desulfuricans </v>
      </c>
      <c r="H2094" s="6" t="s">
        <v>6796</v>
      </c>
      <c r="I2094" t="str">
        <f t="shared" si="133"/>
        <v>desulfuricans SSM1</v>
      </c>
      <c r="J2094" t="s">
        <v>12</v>
      </c>
      <c r="K2094" t="s">
        <v>5069</v>
      </c>
      <c r="L2094" t="s">
        <v>5069</v>
      </c>
      <c r="M2094">
        <v>308.54399999999998</v>
      </c>
      <c r="N2094">
        <v>24.4636</v>
      </c>
      <c r="O2094" s="7">
        <v>286</v>
      </c>
      <c r="P2094" t="s">
        <v>18</v>
      </c>
      <c r="Q2094" t="s">
        <v>18</v>
      </c>
      <c r="R2094" t="s">
        <v>18</v>
      </c>
      <c r="S2094" s="7">
        <v>286</v>
      </c>
      <c r="T2094" s="7" t="s">
        <v>18</v>
      </c>
    </row>
    <row r="2095" spans="1:20" x14ac:dyDescent="0.25">
      <c r="A2095" s="6">
        <v>2094</v>
      </c>
      <c r="B2095" s="6">
        <v>1</v>
      </c>
      <c r="C2095" s="6" t="s">
        <v>6803</v>
      </c>
      <c r="D2095" s="6" t="s">
        <v>6804</v>
      </c>
      <c r="E2095" s="6" t="str">
        <f t="shared" si="130"/>
        <v>Deinococcus deserti VCD115</v>
      </c>
      <c r="F2095" s="6" t="str">
        <f t="shared" si="131"/>
        <v xml:space="preserve">Deinococcus </v>
      </c>
      <c r="G2095" s="6" t="str">
        <f t="shared" si="132"/>
        <v xml:space="preserve">deserti </v>
      </c>
      <c r="H2095" s="6" t="s">
        <v>6800</v>
      </c>
      <c r="I2095" t="str">
        <f t="shared" si="133"/>
        <v>deserti VCD115</v>
      </c>
      <c r="J2095" t="s">
        <v>12</v>
      </c>
      <c r="K2095" t="s">
        <v>6801</v>
      </c>
      <c r="L2095" t="s">
        <v>6802</v>
      </c>
      <c r="M2095">
        <v>324.71100000000001</v>
      </c>
      <c r="N2095">
        <v>60.699199999999998</v>
      </c>
      <c r="O2095" s="7">
        <v>249</v>
      </c>
      <c r="P2095">
        <v>3</v>
      </c>
      <c r="Q2095" t="s">
        <v>18</v>
      </c>
      <c r="R2095" t="s">
        <v>18</v>
      </c>
      <c r="S2095" s="7">
        <v>263</v>
      </c>
      <c r="T2095" s="7">
        <v>11</v>
      </c>
    </row>
    <row r="2096" spans="1:20" x14ac:dyDescent="0.25">
      <c r="A2096" s="6">
        <v>2095</v>
      </c>
      <c r="B2096" s="6">
        <v>3</v>
      </c>
      <c r="C2096" s="6" t="s">
        <v>6805</v>
      </c>
      <c r="D2096" s="6" t="s">
        <v>6806</v>
      </c>
      <c r="E2096" s="6" t="str">
        <f t="shared" si="130"/>
        <v>Deinococcus deserti VCD115</v>
      </c>
      <c r="F2096" s="6" t="str">
        <f t="shared" si="131"/>
        <v xml:space="preserve">Deinococcus </v>
      </c>
      <c r="G2096" s="6" t="str">
        <f t="shared" si="132"/>
        <v xml:space="preserve">deserti </v>
      </c>
      <c r="H2096" s="6" t="s">
        <v>6800</v>
      </c>
      <c r="I2096" t="str">
        <f t="shared" si="133"/>
        <v>deserti VCD115</v>
      </c>
      <c r="J2096" t="s">
        <v>12</v>
      </c>
      <c r="K2096" t="s">
        <v>6801</v>
      </c>
      <c r="L2096" t="s">
        <v>6802</v>
      </c>
      <c r="M2096">
        <v>396.459</v>
      </c>
      <c r="N2096">
        <v>61.4116</v>
      </c>
      <c r="O2096" s="7">
        <v>351</v>
      </c>
      <c r="P2096" t="s">
        <v>18</v>
      </c>
      <c r="Q2096" t="s">
        <v>18</v>
      </c>
      <c r="R2096" t="s">
        <v>18</v>
      </c>
      <c r="S2096" s="7">
        <v>363</v>
      </c>
      <c r="T2096" s="7">
        <v>12</v>
      </c>
    </row>
    <row r="2097" spans="1:20" x14ac:dyDescent="0.25">
      <c r="A2097" s="6">
        <v>2096</v>
      </c>
      <c r="B2097" s="6">
        <v>2</v>
      </c>
      <c r="C2097" s="6" t="s">
        <v>6807</v>
      </c>
      <c r="D2097" s="6" t="s">
        <v>6808</v>
      </c>
      <c r="E2097" s="6" t="str">
        <f t="shared" si="130"/>
        <v>Deinococcus deserti VCD115</v>
      </c>
      <c r="F2097" s="6" t="str">
        <f t="shared" si="131"/>
        <v xml:space="preserve">Deinococcus </v>
      </c>
      <c r="G2097" s="6" t="str">
        <f t="shared" si="132"/>
        <v xml:space="preserve">deserti </v>
      </c>
      <c r="H2097" s="6" t="s">
        <v>6800</v>
      </c>
      <c r="I2097" t="str">
        <f t="shared" si="133"/>
        <v>deserti VCD115</v>
      </c>
      <c r="J2097" t="s">
        <v>12</v>
      </c>
      <c r="K2097" t="s">
        <v>6801</v>
      </c>
      <c r="L2097" t="s">
        <v>6802</v>
      </c>
      <c r="M2097">
        <v>314.31700000000001</v>
      </c>
      <c r="N2097">
        <v>63.533299999999997</v>
      </c>
      <c r="O2097" s="7">
        <v>248</v>
      </c>
      <c r="P2097" t="s">
        <v>18</v>
      </c>
      <c r="Q2097" t="s">
        <v>18</v>
      </c>
      <c r="R2097" t="s">
        <v>18</v>
      </c>
      <c r="S2097" s="7">
        <v>254</v>
      </c>
      <c r="T2097" s="7">
        <v>6</v>
      </c>
    </row>
    <row r="2098" spans="1:20" x14ac:dyDescent="0.25">
      <c r="A2098" s="6">
        <v>2097</v>
      </c>
      <c r="B2098" s="6" t="s">
        <v>6810</v>
      </c>
      <c r="C2098" s="6" t="s">
        <v>6811</v>
      </c>
      <c r="D2098" s="6" t="s">
        <v>6812</v>
      </c>
      <c r="E2098" s="6" t="str">
        <f t="shared" si="130"/>
        <v>Deinococcus geothermalis DSM 11300</v>
      </c>
      <c r="F2098" s="6" t="str">
        <f t="shared" si="131"/>
        <v xml:space="preserve">Deinococcus </v>
      </c>
      <c r="G2098" s="6" t="str">
        <f t="shared" si="132"/>
        <v xml:space="preserve">geothermalis </v>
      </c>
      <c r="H2098" s="6" t="s">
        <v>6809</v>
      </c>
      <c r="I2098" t="str">
        <f t="shared" si="133"/>
        <v>geothermalis DSM 113</v>
      </c>
      <c r="J2098" t="s">
        <v>12</v>
      </c>
      <c r="K2098" t="s">
        <v>6801</v>
      </c>
      <c r="L2098" t="s">
        <v>6802</v>
      </c>
      <c r="M2098">
        <v>574.12699999999995</v>
      </c>
      <c r="N2098">
        <v>65.703800000000001</v>
      </c>
      <c r="O2098" s="7">
        <v>492</v>
      </c>
      <c r="P2098">
        <v>3</v>
      </c>
      <c r="Q2098" t="s">
        <v>18</v>
      </c>
      <c r="R2098" t="s">
        <v>18</v>
      </c>
      <c r="S2098" s="7">
        <v>519</v>
      </c>
      <c r="T2098" s="7">
        <v>24</v>
      </c>
    </row>
    <row r="2099" spans="1:20" x14ac:dyDescent="0.25">
      <c r="A2099" s="6">
        <v>2098</v>
      </c>
      <c r="B2099" s="6" t="s">
        <v>6813</v>
      </c>
      <c r="C2099" s="6" t="s">
        <v>6814</v>
      </c>
      <c r="D2099" s="6" t="s">
        <v>6815</v>
      </c>
      <c r="E2099" s="6" t="str">
        <f t="shared" si="130"/>
        <v>Deinococcus geothermalis DSM 11300</v>
      </c>
      <c r="F2099" s="6" t="str">
        <f t="shared" si="131"/>
        <v xml:space="preserve">Deinococcus </v>
      </c>
      <c r="G2099" s="6" t="str">
        <f t="shared" si="132"/>
        <v xml:space="preserve">geothermalis </v>
      </c>
      <c r="H2099" s="6" t="s">
        <v>6809</v>
      </c>
      <c r="I2099" t="str">
        <f t="shared" si="133"/>
        <v>geothermalis DSM 113</v>
      </c>
      <c r="J2099" t="s">
        <v>12</v>
      </c>
      <c r="K2099" t="s">
        <v>6801</v>
      </c>
      <c r="L2099" t="s">
        <v>6802</v>
      </c>
      <c r="M2099">
        <v>205.68600000000001</v>
      </c>
      <c r="N2099">
        <v>66.646699999999996</v>
      </c>
      <c r="O2099" s="7">
        <v>197</v>
      </c>
      <c r="P2099" t="s">
        <v>18</v>
      </c>
      <c r="Q2099" t="s">
        <v>18</v>
      </c>
      <c r="R2099" t="s">
        <v>18</v>
      </c>
      <c r="S2099" s="7">
        <v>200</v>
      </c>
      <c r="T2099" s="7">
        <v>3</v>
      </c>
    </row>
    <row r="2100" spans="1:20" x14ac:dyDescent="0.25">
      <c r="A2100" s="6">
        <v>2099</v>
      </c>
      <c r="B2100" s="6" t="s">
        <v>6817</v>
      </c>
      <c r="C2100" s="6" t="s">
        <v>6818</v>
      </c>
      <c r="D2100" s="6" t="s">
        <v>6819</v>
      </c>
      <c r="E2100" s="6" t="str">
        <f t="shared" si="130"/>
        <v>Deinococcus gobiensis I-0</v>
      </c>
      <c r="F2100" s="6" t="str">
        <f t="shared" si="131"/>
        <v xml:space="preserve">Deinococcus </v>
      </c>
      <c r="G2100" s="6" t="str">
        <f t="shared" si="132"/>
        <v xml:space="preserve">gobiensis </v>
      </c>
      <c r="H2100" s="6" t="s">
        <v>6816</v>
      </c>
      <c r="I2100" t="str">
        <f t="shared" si="133"/>
        <v>gobiensis I-0</v>
      </c>
      <c r="J2100" t="s">
        <v>12</v>
      </c>
      <c r="K2100" t="s">
        <v>6801</v>
      </c>
      <c r="L2100" t="s">
        <v>6802</v>
      </c>
      <c r="M2100">
        <v>72.036000000000001</v>
      </c>
      <c r="N2100">
        <v>60.437800000000003</v>
      </c>
      <c r="O2100" s="7">
        <v>55</v>
      </c>
      <c r="P2100" t="s">
        <v>18</v>
      </c>
      <c r="Q2100" t="s">
        <v>18</v>
      </c>
      <c r="R2100" t="s">
        <v>18</v>
      </c>
      <c r="S2100" s="7">
        <v>57</v>
      </c>
      <c r="T2100" s="7">
        <v>2</v>
      </c>
    </row>
    <row r="2101" spans="1:20" x14ac:dyDescent="0.25">
      <c r="A2101" s="6">
        <v>2100</v>
      </c>
      <c r="B2101" s="6" t="s">
        <v>6820</v>
      </c>
      <c r="C2101" s="6" t="s">
        <v>6821</v>
      </c>
      <c r="D2101" s="6" t="s">
        <v>6822</v>
      </c>
      <c r="E2101" s="6" t="str">
        <f t="shared" si="130"/>
        <v>Deinococcus gobiensis I-0</v>
      </c>
      <c r="F2101" s="6" t="str">
        <f t="shared" si="131"/>
        <v xml:space="preserve">Deinococcus </v>
      </c>
      <c r="G2101" s="6" t="str">
        <f t="shared" si="132"/>
        <v xml:space="preserve">gobiensis </v>
      </c>
      <c r="H2101" s="6" t="s">
        <v>6816</v>
      </c>
      <c r="I2101" t="str">
        <f t="shared" si="133"/>
        <v>gobiensis I-0</v>
      </c>
      <c r="J2101" t="s">
        <v>12</v>
      </c>
      <c r="K2101" t="s">
        <v>6801</v>
      </c>
      <c r="L2101" t="s">
        <v>6802</v>
      </c>
      <c r="M2101">
        <v>53.427999999999997</v>
      </c>
      <c r="N2101">
        <v>54.722200000000001</v>
      </c>
      <c r="O2101" s="7">
        <v>33</v>
      </c>
      <c r="P2101" t="s">
        <v>18</v>
      </c>
      <c r="Q2101" t="s">
        <v>18</v>
      </c>
      <c r="R2101" t="s">
        <v>18</v>
      </c>
      <c r="S2101" s="7">
        <v>34</v>
      </c>
      <c r="T2101" s="7">
        <v>1</v>
      </c>
    </row>
    <row r="2102" spans="1:20" x14ac:dyDescent="0.25">
      <c r="A2102" s="6">
        <v>2101</v>
      </c>
      <c r="B2102" s="6" t="s">
        <v>6823</v>
      </c>
      <c r="C2102" s="6" t="s">
        <v>6824</v>
      </c>
      <c r="D2102" s="6" t="s">
        <v>6825</v>
      </c>
      <c r="E2102" s="6" t="str">
        <f t="shared" si="130"/>
        <v>Deinococcus gobiensis I-0</v>
      </c>
      <c r="F2102" s="6" t="str">
        <f t="shared" si="131"/>
        <v xml:space="preserve">Deinococcus </v>
      </c>
      <c r="G2102" s="6" t="str">
        <f t="shared" si="132"/>
        <v xml:space="preserve">gobiensis </v>
      </c>
      <c r="H2102" s="6" t="s">
        <v>6816</v>
      </c>
      <c r="I2102" t="str">
        <f t="shared" si="133"/>
        <v>gobiensis I-0</v>
      </c>
      <c r="J2102" t="s">
        <v>12</v>
      </c>
      <c r="K2102" t="s">
        <v>6801</v>
      </c>
      <c r="L2102" t="s">
        <v>6802</v>
      </c>
      <c r="M2102">
        <v>54.601999999999997</v>
      </c>
      <c r="N2102">
        <v>61.869500000000002</v>
      </c>
      <c r="O2102" s="7">
        <v>41</v>
      </c>
      <c r="P2102" t="s">
        <v>18</v>
      </c>
      <c r="Q2102" t="s">
        <v>18</v>
      </c>
      <c r="R2102" t="s">
        <v>18</v>
      </c>
      <c r="S2102" s="7">
        <v>41</v>
      </c>
      <c r="T2102" s="7" t="s">
        <v>18</v>
      </c>
    </row>
    <row r="2103" spans="1:20" x14ac:dyDescent="0.25">
      <c r="A2103" s="6">
        <v>2102</v>
      </c>
      <c r="B2103" s="6" t="s">
        <v>6826</v>
      </c>
      <c r="C2103" s="6" t="s">
        <v>6827</v>
      </c>
      <c r="D2103" s="6" t="s">
        <v>6828</v>
      </c>
      <c r="E2103" s="6" t="str">
        <f t="shared" si="130"/>
        <v>Deinococcus gobiensis I-0</v>
      </c>
      <c r="F2103" s="6" t="str">
        <f t="shared" si="131"/>
        <v xml:space="preserve">Deinococcus </v>
      </c>
      <c r="G2103" s="6" t="str">
        <f t="shared" si="132"/>
        <v xml:space="preserve">gobiensis </v>
      </c>
      <c r="H2103" s="6" t="s">
        <v>6816</v>
      </c>
      <c r="I2103" t="str">
        <f t="shared" si="133"/>
        <v>gobiensis I-0</v>
      </c>
      <c r="J2103" t="s">
        <v>12</v>
      </c>
      <c r="K2103" t="s">
        <v>6801</v>
      </c>
      <c r="L2103" t="s">
        <v>6802</v>
      </c>
      <c r="M2103">
        <v>424.524</v>
      </c>
      <c r="N2103">
        <v>63.8949</v>
      </c>
      <c r="O2103" s="7">
        <v>425</v>
      </c>
      <c r="P2103" t="s">
        <v>18</v>
      </c>
      <c r="Q2103" t="s">
        <v>18</v>
      </c>
      <c r="R2103" t="s">
        <v>18</v>
      </c>
      <c r="S2103" s="7">
        <v>437</v>
      </c>
      <c r="T2103" s="7">
        <v>12</v>
      </c>
    </row>
    <row r="2104" spans="1:20" x14ac:dyDescent="0.25">
      <c r="A2104" s="6">
        <v>2103</v>
      </c>
      <c r="B2104" s="6" t="s">
        <v>6829</v>
      </c>
      <c r="C2104" s="6" t="s">
        <v>6830</v>
      </c>
      <c r="D2104" s="6" t="s">
        <v>6831</v>
      </c>
      <c r="E2104" s="6" t="str">
        <f t="shared" si="130"/>
        <v>Deinococcus gobiensis I-0</v>
      </c>
      <c r="F2104" s="6" t="str">
        <f t="shared" si="131"/>
        <v xml:space="preserve">Deinococcus </v>
      </c>
      <c r="G2104" s="6" t="str">
        <f t="shared" si="132"/>
        <v xml:space="preserve">gobiensis </v>
      </c>
      <c r="H2104" s="6" t="s">
        <v>6816</v>
      </c>
      <c r="I2104" t="str">
        <f t="shared" si="133"/>
        <v>gobiensis I-0</v>
      </c>
      <c r="J2104" t="s">
        <v>12</v>
      </c>
      <c r="K2104" t="s">
        <v>6801</v>
      </c>
      <c r="L2104" t="s">
        <v>6802</v>
      </c>
      <c r="M2104">
        <v>432.69900000000001</v>
      </c>
      <c r="N2104">
        <v>69.808800000000005</v>
      </c>
      <c r="O2104" s="7">
        <v>356</v>
      </c>
      <c r="P2104" t="s">
        <v>18</v>
      </c>
      <c r="Q2104">
        <v>1</v>
      </c>
      <c r="R2104" t="s">
        <v>18</v>
      </c>
      <c r="S2104" s="7">
        <v>371</v>
      </c>
      <c r="T2104" s="7">
        <v>14</v>
      </c>
    </row>
    <row r="2105" spans="1:20" x14ac:dyDescent="0.25">
      <c r="A2105" s="6">
        <v>2104</v>
      </c>
      <c r="B2105" s="6" t="s">
        <v>6832</v>
      </c>
      <c r="C2105" s="6" t="s">
        <v>6833</v>
      </c>
      <c r="D2105" s="6" t="s">
        <v>6834</v>
      </c>
      <c r="E2105" s="6" t="str">
        <f t="shared" si="130"/>
        <v>Deinococcus gobiensis I-0</v>
      </c>
      <c r="F2105" s="6" t="str">
        <f t="shared" si="131"/>
        <v xml:space="preserve">Deinococcus </v>
      </c>
      <c r="G2105" s="6" t="str">
        <f t="shared" si="132"/>
        <v xml:space="preserve">gobiensis </v>
      </c>
      <c r="H2105" s="6" t="s">
        <v>6816</v>
      </c>
      <c r="I2105" t="str">
        <f t="shared" si="133"/>
        <v>gobiensis I-0</v>
      </c>
      <c r="J2105" t="s">
        <v>12</v>
      </c>
      <c r="K2105" t="s">
        <v>6801</v>
      </c>
      <c r="L2105" t="s">
        <v>6802</v>
      </c>
      <c r="M2105">
        <v>231.6</v>
      </c>
      <c r="N2105">
        <v>62.967599999999997</v>
      </c>
      <c r="O2105" s="7">
        <v>216</v>
      </c>
      <c r="P2105" t="s">
        <v>18</v>
      </c>
      <c r="Q2105" t="s">
        <v>18</v>
      </c>
      <c r="R2105" t="s">
        <v>18</v>
      </c>
      <c r="S2105" s="7">
        <v>221</v>
      </c>
      <c r="T2105" s="7">
        <v>5</v>
      </c>
    </row>
    <row r="2106" spans="1:20" x14ac:dyDescent="0.25">
      <c r="A2106" s="6">
        <v>2105</v>
      </c>
      <c r="B2106" s="6" t="s">
        <v>6836</v>
      </c>
      <c r="C2106" s="6" t="s">
        <v>6837</v>
      </c>
      <c r="D2106" s="6" t="s">
        <v>6838</v>
      </c>
      <c r="E2106" s="6" t="str">
        <f t="shared" si="130"/>
        <v>Deinococcus peraridilitoris DSM 19664</v>
      </c>
      <c r="F2106" s="6" t="str">
        <f t="shared" si="131"/>
        <v xml:space="preserve">Deinococcus </v>
      </c>
      <c r="G2106" s="6" t="str">
        <f t="shared" si="132"/>
        <v xml:space="preserve">peraridilitoris </v>
      </c>
      <c r="H2106" s="6" t="s">
        <v>6835</v>
      </c>
      <c r="I2106" t="str">
        <f t="shared" si="133"/>
        <v xml:space="preserve">peraridilitoris DSM </v>
      </c>
      <c r="J2106" t="s">
        <v>12</v>
      </c>
      <c r="K2106" t="s">
        <v>6801</v>
      </c>
      <c r="L2106" t="s">
        <v>6802</v>
      </c>
      <c r="M2106">
        <v>556.63</v>
      </c>
      <c r="N2106">
        <v>62.047499999999999</v>
      </c>
      <c r="O2106" s="7">
        <v>537</v>
      </c>
      <c r="P2106">
        <v>3</v>
      </c>
      <c r="Q2106" t="s">
        <v>18</v>
      </c>
      <c r="R2106" t="s">
        <v>18</v>
      </c>
      <c r="S2106" s="7">
        <v>560</v>
      </c>
      <c r="T2106" s="7">
        <v>20</v>
      </c>
    </row>
    <row r="2107" spans="1:20" x14ac:dyDescent="0.25">
      <c r="A2107" s="6">
        <v>2106</v>
      </c>
      <c r="B2107" s="6" t="s">
        <v>6839</v>
      </c>
      <c r="C2107" s="6" t="s">
        <v>6840</v>
      </c>
      <c r="D2107" s="6" t="s">
        <v>6841</v>
      </c>
      <c r="E2107" s="6" t="str">
        <f t="shared" si="130"/>
        <v>Deinococcus peraridilitoris DSM 19664</v>
      </c>
      <c r="F2107" s="6" t="str">
        <f t="shared" si="131"/>
        <v xml:space="preserve">Deinococcus </v>
      </c>
      <c r="G2107" s="6" t="str">
        <f t="shared" si="132"/>
        <v xml:space="preserve">peraridilitoris </v>
      </c>
      <c r="H2107" s="6" t="s">
        <v>6835</v>
      </c>
      <c r="I2107" t="str">
        <f t="shared" si="133"/>
        <v xml:space="preserve">peraridilitoris DSM </v>
      </c>
      <c r="J2107" t="s">
        <v>12</v>
      </c>
      <c r="K2107" t="s">
        <v>6801</v>
      </c>
      <c r="L2107" t="s">
        <v>6802</v>
      </c>
      <c r="M2107">
        <v>75.245000000000005</v>
      </c>
      <c r="N2107">
        <v>61.428699999999999</v>
      </c>
      <c r="O2107" s="7">
        <v>70</v>
      </c>
      <c r="P2107" t="s">
        <v>18</v>
      </c>
      <c r="Q2107" t="s">
        <v>18</v>
      </c>
      <c r="R2107" t="s">
        <v>18</v>
      </c>
      <c r="S2107" s="7">
        <v>74</v>
      </c>
      <c r="T2107" s="7">
        <v>4</v>
      </c>
    </row>
    <row r="2108" spans="1:20" x14ac:dyDescent="0.25">
      <c r="A2108" s="6">
        <v>2107</v>
      </c>
      <c r="B2108" s="6" t="s">
        <v>6843</v>
      </c>
      <c r="C2108" s="6" t="s">
        <v>6844</v>
      </c>
      <c r="D2108" s="6" t="s">
        <v>6845</v>
      </c>
      <c r="E2108" s="6" t="str">
        <f t="shared" si="130"/>
        <v>Deinococcus proteolyticus MRP</v>
      </c>
      <c r="F2108" s="6" t="str">
        <f t="shared" si="131"/>
        <v xml:space="preserve">Deinococcus </v>
      </c>
      <c r="G2108" s="6" t="str">
        <f t="shared" si="132"/>
        <v xml:space="preserve">proteolyticus </v>
      </c>
      <c r="H2108" s="6" t="s">
        <v>6842</v>
      </c>
      <c r="I2108" t="str">
        <f t="shared" si="133"/>
        <v>proteolyticus MRP</v>
      </c>
      <c r="J2108" t="s">
        <v>12</v>
      </c>
      <c r="K2108" t="s">
        <v>6801</v>
      </c>
      <c r="L2108" t="s">
        <v>6802</v>
      </c>
      <c r="M2108">
        <v>132.27000000000001</v>
      </c>
      <c r="N2108">
        <v>66.135199999999998</v>
      </c>
      <c r="O2108" s="7">
        <v>109</v>
      </c>
      <c r="P2108" t="s">
        <v>18</v>
      </c>
      <c r="Q2108" t="s">
        <v>18</v>
      </c>
      <c r="R2108" t="s">
        <v>18</v>
      </c>
      <c r="S2108" s="7">
        <v>112</v>
      </c>
      <c r="T2108" s="7">
        <v>3</v>
      </c>
    </row>
    <row r="2109" spans="1:20" x14ac:dyDescent="0.25">
      <c r="A2109" s="6">
        <v>2108</v>
      </c>
      <c r="B2109" s="6" t="s">
        <v>6846</v>
      </c>
      <c r="C2109" s="6" t="s">
        <v>6847</v>
      </c>
      <c r="D2109" s="6" t="s">
        <v>6848</v>
      </c>
      <c r="E2109" s="6" t="str">
        <f t="shared" si="130"/>
        <v>Deinococcus proteolyticus MRP</v>
      </c>
      <c r="F2109" s="6" t="str">
        <f t="shared" si="131"/>
        <v xml:space="preserve">Deinococcus </v>
      </c>
      <c r="G2109" s="6" t="str">
        <f t="shared" si="132"/>
        <v xml:space="preserve">proteolyticus </v>
      </c>
      <c r="H2109" s="6" t="s">
        <v>6842</v>
      </c>
      <c r="I2109" t="str">
        <f t="shared" si="133"/>
        <v>proteolyticus MRP</v>
      </c>
      <c r="J2109" t="s">
        <v>12</v>
      </c>
      <c r="K2109" t="s">
        <v>6801</v>
      </c>
      <c r="L2109" t="s">
        <v>6802</v>
      </c>
      <c r="M2109">
        <v>195.8</v>
      </c>
      <c r="N2109">
        <v>61.427</v>
      </c>
      <c r="O2109" s="7">
        <v>221</v>
      </c>
      <c r="P2109" t="s">
        <v>18</v>
      </c>
      <c r="Q2109" t="s">
        <v>18</v>
      </c>
      <c r="R2109" t="s">
        <v>18</v>
      </c>
      <c r="S2109" s="7">
        <v>222</v>
      </c>
      <c r="T2109" s="7">
        <v>1</v>
      </c>
    </row>
    <row r="2110" spans="1:20" x14ac:dyDescent="0.25">
      <c r="A2110" s="6">
        <v>2109</v>
      </c>
      <c r="B2110" s="6" t="s">
        <v>6849</v>
      </c>
      <c r="C2110" s="6" t="s">
        <v>6850</v>
      </c>
      <c r="D2110" s="6" t="s">
        <v>6851</v>
      </c>
      <c r="E2110" s="6" t="str">
        <f t="shared" si="130"/>
        <v>Deinococcus proteolyticus MRP</v>
      </c>
      <c r="F2110" s="6" t="str">
        <f t="shared" si="131"/>
        <v xml:space="preserve">Deinococcus </v>
      </c>
      <c r="G2110" s="6" t="str">
        <f t="shared" si="132"/>
        <v xml:space="preserve">proteolyticus </v>
      </c>
      <c r="H2110" s="6" t="s">
        <v>6842</v>
      </c>
      <c r="I2110" t="str">
        <f t="shared" si="133"/>
        <v>proteolyticus MRP</v>
      </c>
      <c r="J2110" t="s">
        <v>12</v>
      </c>
      <c r="K2110" t="s">
        <v>6801</v>
      </c>
      <c r="L2110" t="s">
        <v>6802</v>
      </c>
      <c r="M2110">
        <v>314.51799999999997</v>
      </c>
      <c r="N2110">
        <v>66.466099999999997</v>
      </c>
      <c r="O2110" s="7">
        <v>244</v>
      </c>
      <c r="P2110" t="s">
        <v>18</v>
      </c>
      <c r="Q2110" t="s">
        <v>18</v>
      </c>
      <c r="R2110" t="s">
        <v>18</v>
      </c>
      <c r="S2110" s="7">
        <v>255</v>
      </c>
      <c r="T2110" s="7">
        <v>11</v>
      </c>
    </row>
    <row r="2111" spans="1:20" x14ac:dyDescent="0.25">
      <c r="A2111" s="6">
        <v>2110</v>
      </c>
      <c r="B2111" s="6" t="s">
        <v>6852</v>
      </c>
      <c r="C2111" s="6" t="s">
        <v>6853</v>
      </c>
      <c r="D2111" s="6" t="s">
        <v>6854</v>
      </c>
      <c r="E2111" s="6" t="str">
        <f t="shared" si="130"/>
        <v>Deinococcus proteolyticus MRP</v>
      </c>
      <c r="F2111" s="6" t="str">
        <f t="shared" si="131"/>
        <v xml:space="preserve">Deinococcus </v>
      </c>
      <c r="G2111" s="6" t="str">
        <f t="shared" si="132"/>
        <v xml:space="preserve">proteolyticus </v>
      </c>
      <c r="H2111" s="6" t="s">
        <v>6842</v>
      </c>
      <c r="I2111" t="str">
        <f t="shared" si="133"/>
        <v>proteolyticus MRP</v>
      </c>
      <c r="J2111" t="s">
        <v>12</v>
      </c>
      <c r="K2111" t="s">
        <v>6801</v>
      </c>
      <c r="L2111" t="s">
        <v>6802</v>
      </c>
      <c r="M2111">
        <v>97.188000000000002</v>
      </c>
      <c r="N2111">
        <v>59.2059</v>
      </c>
      <c r="O2111" s="7">
        <v>95</v>
      </c>
      <c r="P2111" t="s">
        <v>18</v>
      </c>
      <c r="Q2111" t="s">
        <v>18</v>
      </c>
      <c r="R2111" t="s">
        <v>18</v>
      </c>
      <c r="S2111" s="7">
        <v>103</v>
      </c>
      <c r="T2111" s="7">
        <v>8</v>
      </c>
    </row>
    <row r="2112" spans="1:20" x14ac:dyDescent="0.25">
      <c r="A2112" s="6">
        <v>2111</v>
      </c>
      <c r="B2112" s="6" t="s">
        <v>6856</v>
      </c>
      <c r="C2112" s="6" t="s">
        <v>6857</v>
      </c>
      <c r="D2112" s="6" t="s">
        <v>6858</v>
      </c>
      <c r="E2112" s="6" t="str">
        <f t="shared" si="130"/>
        <v>Deinococcus radiodurans R1</v>
      </c>
      <c r="F2112" s="6" t="str">
        <f t="shared" si="131"/>
        <v xml:space="preserve">Deinococcus </v>
      </c>
      <c r="G2112" s="6" t="str">
        <f t="shared" si="132"/>
        <v xml:space="preserve">radiodurans </v>
      </c>
      <c r="H2112" s="6" t="s">
        <v>6855</v>
      </c>
      <c r="I2112" t="str">
        <f t="shared" si="133"/>
        <v>radiodurans R1</v>
      </c>
      <c r="J2112" t="s">
        <v>12</v>
      </c>
      <c r="K2112" t="s">
        <v>6801</v>
      </c>
      <c r="L2112" t="s">
        <v>6802</v>
      </c>
      <c r="M2112">
        <v>177.46600000000001</v>
      </c>
      <c r="N2112">
        <v>63.192399999999999</v>
      </c>
      <c r="O2112" s="7">
        <v>131</v>
      </c>
      <c r="P2112" t="s">
        <v>18</v>
      </c>
      <c r="Q2112" t="s">
        <v>18</v>
      </c>
      <c r="R2112" t="s">
        <v>18</v>
      </c>
      <c r="S2112" s="7">
        <v>142</v>
      </c>
      <c r="T2112" s="7">
        <v>9</v>
      </c>
    </row>
    <row r="2113" spans="1:20" x14ac:dyDescent="0.25">
      <c r="A2113" s="6">
        <v>2112</v>
      </c>
      <c r="B2113" s="6" t="s">
        <v>6859</v>
      </c>
      <c r="C2113" s="6" t="s">
        <v>6860</v>
      </c>
      <c r="D2113" s="6" t="s">
        <v>6861</v>
      </c>
      <c r="E2113" s="6" t="str">
        <f t="shared" si="130"/>
        <v>Deinococcus radiodurans R1</v>
      </c>
      <c r="F2113" s="6" t="str">
        <f t="shared" si="131"/>
        <v xml:space="preserve">Deinococcus </v>
      </c>
      <c r="G2113" s="6" t="str">
        <f t="shared" si="132"/>
        <v xml:space="preserve">radiodurans </v>
      </c>
      <c r="H2113" s="6" t="s">
        <v>6855</v>
      </c>
      <c r="I2113" t="str">
        <f t="shared" si="133"/>
        <v>radiodurans R1</v>
      </c>
      <c r="J2113" t="s">
        <v>12</v>
      </c>
      <c r="K2113" t="s">
        <v>6801</v>
      </c>
      <c r="L2113" t="s">
        <v>6802</v>
      </c>
      <c r="M2113">
        <v>45.704000000000001</v>
      </c>
      <c r="N2113">
        <v>56.194200000000002</v>
      </c>
      <c r="O2113" s="7">
        <v>39</v>
      </c>
      <c r="P2113" t="s">
        <v>18</v>
      </c>
      <c r="Q2113" t="s">
        <v>18</v>
      </c>
      <c r="R2113" t="s">
        <v>18</v>
      </c>
      <c r="S2113" s="7">
        <v>40</v>
      </c>
      <c r="T2113" s="7" t="s">
        <v>18</v>
      </c>
    </row>
    <row r="2114" spans="1:20" x14ac:dyDescent="0.25">
      <c r="A2114" s="6">
        <v>2113</v>
      </c>
      <c r="B2114" s="6" t="s">
        <v>6863</v>
      </c>
      <c r="C2114" s="6" t="s">
        <v>6864</v>
      </c>
      <c r="D2114" s="6" t="s">
        <v>6865</v>
      </c>
      <c r="E2114" s="6" t="str">
        <f t="shared" si="130"/>
        <v>Deinococcus radiopugnans ATCC 19172</v>
      </c>
      <c r="F2114" s="6" t="str">
        <f t="shared" si="131"/>
        <v xml:space="preserve">Deinococcus </v>
      </c>
      <c r="G2114" s="6" t="str">
        <f t="shared" si="132"/>
        <v xml:space="preserve">radiopugnans </v>
      </c>
      <c r="H2114" s="6" t="s">
        <v>6862</v>
      </c>
      <c r="I2114" t="str">
        <f t="shared" si="133"/>
        <v>radiopugnans ATCC 19</v>
      </c>
      <c r="J2114" t="s">
        <v>12</v>
      </c>
      <c r="K2114" t="s">
        <v>6801</v>
      </c>
      <c r="L2114" t="s">
        <v>6802</v>
      </c>
      <c r="M2114">
        <v>2.4670000000000001</v>
      </c>
      <c r="N2114">
        <v>58.208399999999997</v>
      </c>
      <c r="O2114" s="7">
        <v>2</v>
      </c>
      <c r="P2114" t="s">
        <v>18</v>
      </c>
      <c r="Q2114" t="s">
        <v>18</v>
      </c>
      <c r="R2114" t="s">
        <v>18</v>
      </c>
      <c r="S2114" s="7">
        <v>2</v>
      </c>
      <c r="T2114" s="7" t="s">
        <v>18</v>
      </c>
    </row>
    <row r="2115" spans="1:20" x14ac:dyDescent="0.25">
      <c r="A2115" s="6">
        <v>2114</v>
      </c>
      <c r="B2115" s="6" t="s">
        <v>6867</v>
      </c>
      <c r="C2115" s="6" t="s">
        <v>6868</v>
      </c>
      <c r="D2115" s="6" t="s">
        <v>6869</v>
      </c>
      <c r="E2115" s="6" t="str">
        <f t="shared" ref="E2115:E2178" si="134">IF(IFERROR(SEARCH("'",H2115,1)=1,LOOKUP($A2115,$A:$A,H:H))=TRUE,"-",IF(IFERROR(SEARCH("[",H2115,1)=1,LOOKUP($A2115,$A:$A,H:H))=TRUE,"-",IF(EXACT(MID(H2115,1,1),MID(PROPER(H2115),1,1))=FALSE,"-",IF(MID(H2115,1,11)="Candidatus ",MID(H2115,12,100),H2115))))</f>
        <v>Delftia acidovorans CA28</v>
      </c>
      <c r="F2115" s="6" t="str">
        <f t="shared" ref="F2115:F2178" si="135">IF(E2115="-","-",LEFT(E2115,FIND(" ",E2115,1)))</f>
        <v xml:space="preserve">Delftia </v>
      </c>
      <c r="G2115" s="6" t="str">
        <f t="shared" ref="G2115:G2178" si="136">IF(ISERR(LEFT($I:$I,FIND(" ",$I:$I,1))),$I2115,LEFT($I:$I,FIND(" ",$I:$I,1)))</f>
        <v xml:space="preserve">acidovorans </v>
      </c>
      <c r="H2115" s="6" t="s">
        <v>6866</v>
      </c>
      <c r="I2115" t="str">
        <f t="shared" si="133"/>
        <v>acidovorans CA28</v>
      </c>
      <c r="J2115" t="s">
        <v>12</v>
      </c>
      <c r="K2115" t="s">
        <v>52</v>
      </c>
      <c r="L2115" t="s">
        <v>335</v>
      </c>
      <c r="M2115">
        <v>74.28</v>
      </c>
      <c r="N2115">
        <v>64.258200000000002</v>
      </c>
      <c r="O2115" s="7">
        <v>79</v>
      </c>
      <c r="P2115" t="s">
        <v>18</v>
      </c>
      <c r="Q2115" t="s">
        <v>18</v>
      </c>
      <c r="R2115" t="s">
        <v>18</v>
      </c>
      <c r="S2115" s="7">
        <v>79</v>
      </c>
      <c r="T2115" s="7" t="s">
        <v>18</v>
      </c>
    </row>
    <row r="2116" spans="1:20" x14ac:dyDescent="0.25">
      <c r="A2116" s="6">
        <v>2115</v>
      </c>
      <c r="B2116" s="6" t="s">
        <v>6871</v>
      </c>
      <c r="C2116" s="6" t="s">
        <v>6872</v>
      </c>
      <c r="D2116" s="6" t="s">
        <v>6873</v>
      </c>
      <c r="E2116" s="6" t="str">
        <f t="shared" si="134"/>
        <v>Delftia acidovorans B</v>
      </c>
      <c r="F2116" s="6" t="str">
        <f t="shared" si="135"/>
        <v xml:space="preserve">Delftia </v>
      </c>
      <c r="G2116" s="6" t="str">
        <f t="shared" si="136"/>
        <v xml:space="preserve">acidovorans </v>
      </c>
      <c r="H2116" s="6" t="s">
        <v>6870</v>
      </c>
      <c r="I2116" t="str">
        <f t="shared" si="133"/>
        <v>acidovorans B</v>
      </c>
      <c r="J2116" t="s">
        <v>12</v>
      </c>
      <c r="K2116" t="s">
        <v>52</v>
      </c>
      <c r="L2116" t="s">
        <v>335</v>
      </c>
      <c r="M2116">
        <v>67.066000000000003</v>
      </c>
      <c r="N2116">
        <v>63.680599999999998</v>
      </c>
      <c r="O2116" s="7">
        <v>69</v>
      </c>
      <c r="P2116" t="s">
        <v>18</v>
      </c>
      <c r="Q2116" t="s">
        <v>18</v>
      </c>
      <c r="R2116" t="s">
        <v>18</v>
      </c>
      <c r="S2116" s="7">
        <v>69</v>
      </c>
      <c r="T2116" s="7" t="s">
        <v>18</v>
      </c>
    </row>
    <row r="2117" spans="1:20" x14ac:dyDescent="0.25">
      <c r="A2117" s="6">
        <v>2116</v>
      </c>
      <c r="B2117" s="6" t="s">
        <v>6875</v>
      </c>
      <c r="C2117" s="6" t="s">
        <v>6876</v>
      </c>
      <c r="D2117" s="6" t="s">
        <v>6877</v>
      </c>
      <c r="E2117" s="6" t="str">
        <f t="shared" si="134"/>
        <v>Delftia acidovorans B8c</v>
      </c>
      <c r="F2117" s="6" t="str">
        <f t="shared" si="135"/>
        <v xml:space="preserve">Delftia </v>
      </c>
      <c r="G2117" s="6" t="str">
        <f t="shared" si="136"/>
        <v xml:space="preserve">acidovorans </v>
      </c>
      <c r="H2117" s="6" t="s">
        <v>6874</v>
      </c>
      <c r="I2117" t="str">
        <f t="shared" si="133"/>
        <v>acidovorans B8c</v>
      </c>
      <c r="J2117" t="s">
        <v>12</v>
      </c>
      <c r="K2117" t="s">
        <v>52</v>
      </c>
      <c r="L2117" t="s">
        <v>335</v>
      </c>
      <c r="M2117">
        <v>60.420999999999999</v>
      </c>
      <c r="N2117">
        <v>64.750699999999995</v>
      </c>
      <c r="O2117" s="7">
        <v>64</v>
      </c>
      <c r="P2117" t="s">
        <v>18</v>
      </c>
      <c r="Q2117" t="s">
        <v>18</v>
      </c>
      <c r="R2117" t="s">
        <v>18</v>
      </c>
      <c r="S2117" s="7">
        <v>64</v>
      </c>
      <c r="T2117" s="7" t="s">
        <v>18</v>
      </c>
    </row>
    <row r="2118" spans="1:20" x14ac:dyDescent="0.25">
      <c r="A2118" s="6">
        <v>2117</v>
      </c>
      <c r="B2118" s="6" t="s">
        <v>6879</v>
      </c>
      <c r="C2118" s="6" t="s">
        <v>6880</v>
      </c>
      <c r="D2118" s="6" t="s">
        <v>6881</v>
      </c>
      <c r="E2118" s="6" t="str">
        <f t="shared" si="134"/>
        <v>Delftia acidovorans LME1</v>
      </c>
      <c r="F2118" s="6" t="str">
        <f t="shared" si="135"/>
        <v xml:space="preserve">Delftia </v>
      </c>
      <c r="G2118" s="6" t="str">
        <f t="shared" si="136"/>
        <v xml:space="preserve">acidovorans </v>
      </c>
      <c r="H2118" s="6" t="s">
        <v>6878</v>
      </c>
      <c r="I2118" t="str">
        <f t="shared" si="133"/>
        <v>acidovorans LME1</v>
      </c>
      <c r="J2118" t="s">
        <v>12</v>
      </c>
      <c r="K2118" t="s">
        <v>52</v>
      </c>
      <c r="L2118" t="s">
        <v>335</v>
      </c>
      <c r="M2118">
        <v>77.429000000000002</v>
      </c>
      <c r="N2118">
        <v>63.8675</v>
      </c>
      <c r="O2118" s="7">
        <v>84</v>
      </c>
      <c r="P2118" t="s">
        <v>18</v>
      </c>
      <c r="Q2118" t="s">
        <v>18</v>
      </c>
      <c r="R2118" t="s">
        <v>18</v>
      </c>
      <c r="S2118" s="7">
        <v>84</v>
      </c>
      <c r="T2118" s="7" t="s">
        <v>18</v>
      </c>
    </row>
    <row r="2119" spans="1:20" x14ac:dyDescent="0.25">
      <c r="A2119" s="6">
        <v>2118</v>
      </c>
      <c r="B2119" s="6" t="s">
        <v>6883</v>
      </c>
      <c r="C2119" s="6" t="s">
        <v>6884</v>
      </c>
      <c r="D2119" s="6" t="s">
        <v>6885</v>
      </c>
      <c r="E2119" s="6" t="str">
        <f t="shared" si="134"/>
        <v>Delftia sp. KV29</v>
      </c>
      <c r="F2119" s="6" t="str">
        <f t="shared" si="135"/>
        <v xml:space="preserve">Delftia </v>
      </c>
      <c r="G2119" s="6" t="str">
        <f t="shared" si="136"/>
        <v xml:space="preserve">sp. </v>
      </c>
      <c r="H2119" s="6" t="s">
        <v>6882</v>
      </c>
      <c r="I2119" t="str">
        <f t="shared" si="133"/>
        <v>sp. KV29</v>
      </c>
      <c r="J2119" t="s">
        <v>12</v>
      </c>
      <c r="K2119" t="s">
        <v>52</v>
      </c>
      <c r="L2119" t="s">
        <v>335</v>
      </c>
      <c r="M2119">
        <v>61.668999999999997</v>
      </c>
      <c r="N2119">
        <v>63.994900000000001</v>
      </c>
      <c r="O2119" s="7">
        <v>64</v>
      </c>
      <c r="P2119" t="s">
        <v>18</v>
      </c>
      <c r="Q2119" t="s">
        <v>18</v>
      </c>
      <c r="R2119" t="s">
        <v>18</v>
      </c>
      <c r="S2119" s="7">
        <v>65</v>
      </c>
      <c r="T2119" s="7">
        <v>1</v>
      </c>
    </row>
    <row r="2120" spans="1:20" x14ac:dyDescent="0.25">
      <c r="A2120" s="6">
        <v>2119</v>
      </c>
      <c r="B2120" s="6" t="s">
        <v>46</v>
      </c>
      <c r="C2120" s="6" t="s">
        <v>6887</v>
      </c>
      <c r="D2120" s="6" t="s">
        <v>6888</v>
      </c>
      <c r="E2120" s="6" t="str">
        <f t="shared" si="134"/>
        <v>Dermacoccus nishinomiyaensis M25</v>
      </c>
      <c r="F2120" s="6" t="str">
        <f t="shared" si="135"/>
        <v xml:space="preserve">Dermacoccus </v>
      </c>
      <c r="G2120" s="6" t="str">
        <f t="shared" si="136"/>
        <v xml:space="preserve">nishinomiyaensis </v>
      </c>
      <c r="H2120" s="6" t="s">
        <v>6886</v>
      </c>
      <c r="I2120" t="str">
        <f t="shared" si="133"/>
        <v>nishinomiyaensis M25</v>
      </c>
      <c r="J2120" t="s">
        <v>12</v>
      </c>
      <c r="K2120" t="s">
        <v>1401</v>
      </c>
      <c r="L2120" t="s">
        <v>1401</v>
      </c>
      <c r="M2120">
        <v>84.620999999999995</v>
      </c>
      <c r="N2120">
        <v>66.101799999999997</v>
      </c>
      <c r="O2120" s="7">
        <v>76</v>
      </c>
      <c r="P2120" t="s">
        <v>18</v>
      </c>
      <c r="Q2120" t="s">
        <v>18</v>
      </c>
      <c r="R2120" t="s">
        <v>18</v>
      </c>
      <c r="S2120" s="7">
        <v>79</v>
      </c>
      <c r="T2120" s="7">
        <v>3</v>
      </c>
    </row>
    <row r="2121" spans="1:20" x14ac:dyDescent="0.25">
      <c r="A2121" s="6">
        <v>2120</v>
      </c>
      <c r="B2121" s="6" t="s">
        <v>6890</v>
      </c>
      <c r="C2121" s="6" t="s">
        <v>6891</v>
      </c>
      <c r="D2121" s="6" t="s">
        <v>6892</v>
      </c>
      <c r="E2121" s="6" t="str">
        <f t="shared" si="134"/>
        <v>Desulfobacterium autotrophicum HRM2</v>
      </c>
      <c r="F2121" s="6" t="str">
        <f t="shared" si="135"/>
        <v xml:space="preserve">Desulfobacterium </v>
      </c>
      <c r="G2121" s="6" t="str">
        <f t="shared" si="136"/>
        <v xml:space="preserve">autotrophicum </v>
      </c>
      <c r="H2121" s="6" t="s">
        <v>6889</v>
      </c>
      <c r="I2121" t="str">
        <f t="shared" si="133"/>
        <v>autotrophicum HRM2</v>
      </c>
      <c r="J2121" t="s">
        <v>12</v>
      </c>
      <c r="K2121" t="s">
        <v>52</v>
      </c>
      <c r="L2121" t="s">
        <v>1492</v>
      </c>
      <c r="M2121">
        <v>68.709000000000003</v>
      </c>
      <c r="N2121">
        <v>41.982900000000001</v>
      </c>
      <c r="O2121" s="7">
        <v>63</v>
      </c>
      <c r="P2121" t="s">
        <v>18</v>
      </c>
      <c r="Q2121" t="s">
        <v>18</v>
      </c>
      <c r="R2121" t="s">
        <v>18</v>
      </c>
      <c r="S2121" s="7">
        <v>66</v>
      </c>
      <c r="T2121" s="7">
        <v>3</v>
      </c>
    </row>
    <row r="2122" spans="1:20" x14ac:dyDescent="0.25">
      <c r="A2122" s="6">
        <v>2121</v>
      </c>
      <c r="B2122" s="6" t="s">
        <v>46</v>
      </c>
      <c r="C2122" s="6" t="s">
        <v>6894</v>
      </c>
      <c r="D2122" s="6" t="s">
        <v>6895</v>
      </c>
      <c r="E2122" s="6" t="str">
        <f t="shared" si="134"/>
        <v>Desulfocapsa sulfexigens DSM 10523</v>
      </c>
      <c r="F2122" s="6" t="str">
        <f t="shared" si="135"/>
        <v xml:space="preserve">Desulfocapsa </v>
      </c>
      <c r="G2122" s="6" t="str">
        <f t="shared" si="136"/>
        <v xml:space="preserve">sulfexigens </v>
      </c>
      <c r="H2122" s="6" t="s">
        <v>6893</v>
      </c>
      <c r="I2122" t="str">
        <f t="shared" si="133"/>
        <v>sulfexigens DSM 1052</v>
      </c>
      <c r="J2122" t="s">
        <v>12</v>
      </c>
      <c r="K2122" t="s">
        <v>52</v>
      </c>
      <c r="L2122" t="s">
        <v>1492</v>
      </c>
      <c r="M2122">
        <v>36.750999999999998</v>
      </c>
      <c r="N2122">
        <v>44.159300000000002</v>
      </c>
      <c r="O2122" s="7">
        <v>43</v>
      </c>
      <c r="P2122" t="s">
        <v>18</v>
      </c>
      <c r="Q2122" t="s">
        <v>18</v>
      </c>
      <c r="R2122" t="s">
        <v>18</v>
      </c>
      <c r="S2122" s="7">
        <v>43</v>
      </c>
      <c r="T2122" s="7" t="s">
        <v>18</v>
      </c>
    </row>
    <row r="2123" spans="1:20" x14ac:dyDescent="0.25">
      <c r="A2123" s="6">
        <v>2122</v>
      </c>
      <c r="B2123" s="6" t="s">
        <v>6897</v>
      </c>
      <c r="C2123" s="6" t="s">
        <v>6898</v>
      </c>
      <c r="D2123" s="6" t="s">
        <v>6899</v>
      </c>
      <c r="E2123" s="6" t="str">
        <f t="shared" si="134"/>
        <v>Desulfohalobium retbaense DSM 5692</v>
      </c>
      <c r="F2123" s="6" t="str">
        <f t="shared" si="135"/>
        <v xml:space="preserve">Desulfohalobium </v>
      </c>
      <c r="G2123" s="6" t="str">
        <f t="shared" si="136"/>
        <v xml:space="preserve">retbaense </v>
      </c>
      <c r="H2123" s="6" t="s">
        <v>6896</v>
      </c>
      <c r="I2123" t="str">
        <f t="shared" si="133"/>
        <v>retbaense DSM 5692</v>
      </c>
      <c r="J2123" t="s">
        <v>12</v>
      </c>
      <c r="K2123" t="s">
        <v>52</v>
      </c>
      <c r="L2123" t="s">
        <v>1492</v>
      </c>
      <c r="M2123">
        <v>45.262999999999998</v>
      </c>
      <c r="N2123">
        <v>44.088999999999999</v>
      </c>
      <c r="O2123" s="7">
        <v>40</v>
      </c>
      <c r="P2123" t="s">
        <v>18</v>
      </c>
      <c r="Q2123" t="s">
        <v>18</v>
      </c>
      <c r="R2123" t="s">
        <v>18</v>
      </c>
      <c r="S2123" s="7">
        <v>44</v>
      </c>
      <c r="T2123" s="7">
        <v>4</v>
      </c>
    </row>
    <row r="2124" spans="1:20" x14ac:dyDescent="0.25">
      <c r="A2124" s="6">
        <v>2123</v>
      </c>
      <c r="B2124" s="6" t="s">
        <v>6901</v>
      </c>
      <c r="C2124" s="6" t="s">
        <v>6902</v>
      </c>
      <c r="D2124" s="6" t="s">
        <v>6903</v>
      </c>
      <c r="E2124" s="6" t="str">
        <f t="shared" si="134"/>
        <v>Desulfomonile tiedjei DSM 6799</v>
      </c>
      <c r="F2124" s="6" t="str">
        <f t="shared" si="135"/>
        <v xml:space="preserve">Desulfomonile </v>
      </c>
      <c r="G2124" s="6" t="str">
        <f t="shared" si="136"/>
        <v xml:space="preserve">tiedjei </v>
      </c>
      <c r="H2124" s="6" t="s">
        <v>6900</v>
      </c>
      <c r="I2124" t="str">
        <f t="shared" si="133"/>
        <v>tiedjei DSM 6799</v>
      </c>
      <c r="J2124" t="s">
        <v>12</v>
      </c>
      <c r="K2124" t="s">
        <v>52</v>
      </c>
      <c r="L2124" t="s">
        <v>1492</v>
      </c>
      <c r="M2124">
        <v>26.922999999999998</v>
      </c>
      <c r="N2124">
        <v>52.683599999999998</v>
      </c>
      <c r="O2124" s="7">
        <v>24</v>
      </c>
      <c r="P2124" t="s">
        <v>18</v>
      </c>
      <c r="Q2124" t="s">
        <v>18</v>
      </c>
      <c r="R2124" t="s">
        <v>18</v>
      </c>
      <c r="S2124" s="7">
        <v>24</v>
      </c>
      <c r="T2124" s="7" t="s">
        <v>18</v>
      </c>
    </row>
    <row r="2125" spans="1:20" x14ac:dyDescent="0.25">
      <c r="A2125" s="6">
        <v>2124</v>
      </c>
      <c r="B2125" s="6" t="s">
        <v>6905</v>
      </c>
      <c r="C2125" s="6" t="s">
        <v>6906</v>
      </c>
      <c r="D2125" s="6" t="s">
        <v>6907</v>
      </c>
      <c r="E2125" s="6" t="str">
        <f t="shared" si="134"/>
        <v>Desulfosporosinus acidiphilus SJ4</v>
      </c>
      <c r="F2125" s="6" t="str">
        <f t="shared" si="135"/>
        <v xml:space="preserve">Desulfosporosinus </v>
      </c>
      <c r="G2125" s="6" t="str">
        <f t="shared" si="136"/>
        <v xml:space="preserve">acidiphilus </v>
      </c>
      <c r="H2125" s="6" t="s">
        <v>6904</v>
      </c>
      <c r="I2125" t="str">
        <f t="shared" si="133"/>
        <v>acidiphilus SJ4</v>
      </c>
      <c r="J2125" t="s">
        <v>12</v>
      </c>
      <c r="K2125" t="s">
        <v>33</v>
      </c>
      <c r="L2125" t="s">
        <v>34</v>
      </c>
      <c r="M2125">
        <v>3.8969999999999998</v>
      </c>
      <c r="N2125">
        <v>43.315399999999997</v>
      </c>
      <c r="O2125" s="7">
        <v>4</v>
      </c>
      <c r="P2125" t="s">
        <v>18</v>
      </c>
      <c r="Q2125" t="s">
        <v>18</v>
      </c>
      <c r="R2125" t="s">
        <v>18</v>
      </c>
      <c r="S2125" s="7">
        <v>4</v>
      </c>
      <c r="T2125" s="7" t="s">
        <v>18</v>
      </c>
    </row>
    <row r="2126" spans="1:20" x14ac:dyDescent="0.25">
      <c r="A2126" s="6">
        <v>2125</v>
      </c>
      <c r="B2126" s="6" t="s">
        <v>6908</v>
      </c>
      <c r="C2126" s="6" t="s">
        <v>6909</v>
      </c>
      <c r="D2126" s="6" t="s">
        <v>6910</v>
      </c>
      <c r="E2126" s="6" t="str">
        <f t="shared" si="134"/>
        <v>Desulfosporosinus acidiphilus SJ4</v>
      </c>
      <c r="F2126" s="6" t="str">
        <f t="shared" si="135"/>
        <v xml:space="preserve">Desulfosporosinus </v>
      </c>
      <c r="G2126" s="6" t="str">
        <f t="shared" si="136"/>
        <v xml:space="preserve">acidiphilus </v>
      </c>
      <c r="H2126" s="6" t="s">
        <v>6904</v>
      </c>
      <c r="I2126" t="str">
        <f t="shared" si="133"/>
        <v>acidiphilus SJ4</v>
      </c>
      <c r="J2126" t="s">
        <v>12</v>
      </c>
      <c r="K2126" t="s">
        <v>33</v>
      </c>
      <c r="L2126" t="s">
        <v>34</v>
      </c>
      <c r="M2126">
        <v>60.447000000000003</v>
      </c>
      <c r="N2126">
        <v>39.509</v>
      </c>
      <c r="O2126" s="7">
        <v>68</v>
      </c>
      <c r="P2126" t="s">
        <v>18</v>
      </c>
      <c r="Q2126" t="s">
        <v>18</v>
      </c>
      <c r="R2126" t="s">
        <v>18</v>
      </c>
      <c r="S2126" s="7">
        <v>69</v>
      </c>
      <c r="T2126" s="7">
        <v>1</v>
      </c>
    </row>
    <row r="2127" spans="1:20" x14ac:dyDescent="0.25">
      <c r="A2127" s="6">
        <v>2126</v>
      </c>
      <c r="B2127" s="6" t="s">
        <v>6912</v>
      </c>
      <c r="C2127" s="6" t="s">
        <v>6913</v>
      </c>
      <c r="D2127" s="6" t="s">
        <v>18</v>
      </c>
      <c r="E2127" s="6" t="str">
        <f t="shared" si="134"/>
        <v>Desulfotalea psychrophila LSv54</v>
      </c>
      <c r="F2127" s="6" t="str">
        <f t="shared" si="135"/>
        <v xml:space="preserve">Desulfotalea </v>
      </c>
      <c r="G2127" s="6" t="str">
        <f t="shared" si="136"/>
        <v xml:space="preserve">psychrophila </v>
      </c>
      <c r="H2127" s="6" t="s">
        <v>6911</v>
      </c>
      <c r="I2127" t="str">
        <f t="shared" si="133"/>
        <v>psychrophila LSv54</v>
      </c>
      <c r="J2127" t="s">
        <v>12</v>
      </c>
      <c r="K2127" t="s">
        <v>52</v>
      </c>
      <c r="L2127" t="s">
        <v>1492</v>
      </c>
      <c r="M2127">
        <v>14.664</v>
      </c>
      <c r="N2127">
        <v>28.559699999999999</v>
      </c>
      <c r="O2127" s="7">
        <v>18</v>
      </c>
      <c r="P2127" t="s">
        <v>18</v>
      </c>
      <c r="Q2127" t="s">
        <v>18</v>
      </c>
      <c r="R2127" t="s">
        <v>18</v>
      </c>
      <c r="S2127" s="7">
        <v>18</v>
      </c>
      <c r="T2127" s="7" t="s">
        <v>18</v>
      </c>
    </row>
    <row r="2128" spans="1:20" x14ac:dyDescent="0.25">
      <c r="A2128" s="6">
        <v>2127</v>
      </c>
      <c r="B2128" s="6" t="s">
        <v>6914</v>
      </c>
      <c r="C2128" s="6" t="s">
        <v>6915</v>
      </c>
      <c r="D2128" s="6" t="s">
        <v>18</v>
      </c>
      <c r="E2128" s="6" t="str">
        <f t="shared" si="134"/>
        <v>Desulfotalea psychrophila LSv54</v>
      </c>
      <c r="F2128" s="6" t="str">
        <f t="shared" si="135"/>
        <v xml:space="preserve">Desulfotalea </v>
      </c>
      <c r="G2128" s="6" t="str">
        <f t="shared" si="136"/>
        <v xml:space="preserve">psychrophila </v>
      </c>
      <c r="H2128" s="6" t="s">
        <v>6911</v>
      </c>
      <c r="I2128" t="str">
        <f t="shared" si="133"/>
        <v>psychrophila LSv54</v>
      </c>
      <c r="J2128" t="s">
        <v>12</v>
      </c>
      <c r="K2128" t="s">
        <v>52</v>
      </c>
      <c r="L2128" t="s">
        <v>1492</v>
      </c>
      <c r="M2128">
        <v>121.587</v>
      </c>
      <c r="N2128">
        <v>43.6066</v>
      </c>
      <c r="O2128" s="7">
        <v>98</v>
      </c>
      <c r="P2128" t="s">
        <v>18</v>
      </c>
      <c r="Q2128" t="s">
        <v>18</v>
      </c>
      <c r="R2128" t="s">
        <v>18</v>
      </c>
      <c r="S2128" s="7">
        <v>104</v>
      </c>
      <c r="T2128" s="7">
        <v>6</v>
      </c>
    </row>
    <row r="2129" spans="1:20" x14ac:dyDescent="0.25">
      <c r="A2129" s="6">
        <v>2128</v>
      </c>
      <c r="B2129" s="6" t="s">
        <v>46</v>
      </c>
      <c r="C2129" s="6" t="s">
        <v>6917</v>
      </c>
      <c r="D2129" s="6" t="s">
        <v>6918</v>
      </c>
      <c r="E2129" s="6" t="str">
        <f t="shared" si="134"/>
        <v>Desulfovibrio gigas DSM 1382 = ATCC 19364</v>
      </c>
      <c r="F2129" s="6" t="str">
        <f t="shared" si="135"/>
        <v xml:space="preserve">Desulfovibrio </v>
      </c>
      <c r="G2129" s="6" t="str">
        <f t="shared" si="136"/>
        <v xml:space="preserve">gigas </v>
      </c>
      <c r="H2129" s="6" t="s">
        <v>6916</v>
      </c>
      <c r="I2129" t="str">
        <f t="shared" si="133"/>
        <v>gigas DSM 1382 = ATC</v>
      </c>
      <c r="J2129" t="s">
        <v>12</v>
      </c>
      <c r="K2129" t="s">
        <v>52</v>
      </c>
      <c r="L2129" t="s">
        <v>1492</v>
      </c>
      <c r="M2129">
        <v>102.023</v>
      </c>
      <c r="N2129">
        <v>63.365099999999998</v>
      </c>
      <c r="O2129" s="7">
        <v>72</v>
      </c>
      <c r="P2129" t="s">
        <v>18</v>
      </c>
      <c r="Q2129" t="s">
        <v>18</v>
      </c>
      <c r="R2129" t="s">
        <v>18</v>
      </c>
      <c r="S2129" s="7">
        <v>72</v>
      </c>
      <c r="T2129" s="7" t="s">
        <v>18</v>
      </c>
    </row>
    <row r="2130" spans="1:20" x14ac:dyDescent="0.25">
      <c r="A2130" s="6">
        <v>2129</v>
      </c>
      <c r="B2130" s="6" t="s">
        <v>6920</v>
      </c>
      <c r="C2130" s="6" t="s">
        <v>6921</v>
      </c>
      <c r="D2130" s="6" t="s">
        <v>6922</v>
      </c>
      <c r="E2130" s="6" t="str">
        <f t="shared" si="134"/>
        <v>Desulfovibrio hydrothermalis AM13 = DSM 14728</v>
      </c>
      <c r="F2130" s="6" t="str">
        <f t="shared" si="135"/>
        <v xml:space="preserve">Desulfovibrio </v>
      </c>
      <c r="G2130" s="6" t="str">
        <f t="shared" si="136"/>
        <v xml:space="preserve">hydrothermalis </v>
      </c>
      <c r="H2130" s="6" t="s">
        <v>6919</v>
      </c>
      <c r="I2130" t="str">
        <f t="shared" si="133"/>
        <v xml:space="preserve">hydrothermalis AM13 </v>
      </c>
      <c r="J2130" t="s">
        <v>12</v>
      </c>
      <c r="K2130" t="s">
        <v>52</v>
      </c>
      <c r="L2130" t="s">
        <v>1492</v>
      </c>
      <c r="M2130">
        <v>5.3280000000000003</v>
      </c>
      <c r="N2130">
        <v>51.126100000000001</v>
      </c>
      <c r="O2130" s="7">
        <v>5</v>
      </c>
      <c r="P2130" t="s">
        <v>18</v>
      </c>
      <c r="Q2130" t="s">
        <v>18</v>
      </c>
      <c r="R2130" t="s">
        <v>18</v>
      </c>
      <c r="S2130" s="7">
        <v>5</v>
      </c>
      <c r="T2130" s="7" t="s">
        <v>18</v>
      </c>
    </row>
    <row r="2131" spans="1:20" x14ac:dyDescent="0.25">
      <c r="A2131" s="6">
        <v>2130</v>
      </c>
      <c r="B2131" s="6" t="s">
        <v>6924</v>
      </c>
      <c r="C2131" s="6" t="s">
        <v>6925</v>
      </c>
      <c r="D2131" s="6" t="s">
        <v>6926</v>
      </c>
      <c r="E2131" s="6" t="str">
        <f t="shared" si="134"/>
        <v>Desulfovibrio magneticus RS-1</v>
      </c>
      <c r="F2131" s="6" t="str">
        <f t="shared" si="135"/>
        <v xml:space="preserve">Desulfovibrio </v>
      </c>
      <c r="G2131" s="6" t="str">
        <f t="shared" si="136"/>
        <v xml:space="preserve">magneticus </v>
      </c>
      <c r="H2131" s="6" t="s">
        <v>6923</v>
      </c>
      <c r="I2131" t="str">
        <f t="shared" si="133"/>
        <v>magneticus RS-1</v>
      </c>
      <c r="J2131" t="s">
        <v>12</v>
      </c>
      <c r="K2131" t="s">
        <v>52</v>
      </c>
      <c r="L2131" t="s">
        <v>1492</v>
      </c>
      <c r="M2131">
        <v>8.8670000000000009</v>
      </c>
      <c r="N2131">
        <v>37.171500000000002</v>
      </c>
      <c r="O2131" s="7">
        <v>3</v>
      </c>
      <c r="P2131" t="s">
        <v>18</v>
      </c>
      <c r="Q2131" t="s">
        <v>18</v>
      </c>
      <c r="R2131" t="s">
        <v>18</v>
      </c>
      <c r="S2131" s="7">
        <v>3</v>
      </c>
      <c r="T2131" s="7" t="s">
        <v>18</v>
      </c>
    </row>
    <row r="2132" spans="1:20" x14ac:dyDescent="0.25">
      <c r="A2132" s="6">
        <v>2131</v>
      </c>
      <c r="B2132" s="6" t="s">
        <v>6927</v>
      </c>
      <c r="C2132" s="6" t="s">
        <v>6928</v>
      </c>
      <c r="D2132" s="6" t="s">
        <v>6929</v>
      </c>
      <c r="E2132" s="6" t="str">
        <f t="shared" si="134"/>
        <v>Desulfovibrio magneticus RS-1</v>
      </c>
      <c r="F2132" s="6" t="str">
        <f t="shared" si="135"/>
        <v xml:space="preserve">Desulfovibrio </v>
      </c>
      <c r="G2132" s="6" t="str">
        <f t="shared" si="136"/>
        <v xml:space="preserve">magneticus </v>
      </c>
      <c r="H2132" s="6" t="s">
        <v>6923</v>
      </c>
      <c r="I2132" t="str">
        <f t="shared" si="133"/>
        <v>magneticus RS-1</v>
      </c>
      <c r="J2132" t="s">
        <v>12</v>
      </c>
      <c r="K2132" t="s">
        <v>52</v>
      </c>
      <c r="L2132" t="s">
        <v>1492</v>
      </c>
      <c r="M2132">
        <v>58.704000000000001</v>
      </c>
      <c r="N2132">
        <v>58.024999999999999</v>
      </c>
      <c r="O2132" s="7">
        <v>61</v>
      </c>
      <c r="P2132" t="s">
        <v>18</v>
      </c>
      <c r="Q2132" t="s">
        <v>18</v>
      </c>
      <c r="R2132" t="s">
        <v>18</v>
      </c>
      <c r="S2132" s="7">
        <v>63</v>
      </c>
      <c r="T2132" s="7">
        <v>2</v>
      </c>
    </row>
    <row r="2133" spans="1:20" x14ac:dyDescent="0.25">
      <c r="A2133" s="6">
        <v>2132</v>
      </c>
      <c r="B2133" s="6" t="s">
        <v>6931</v>
      </c>
      <c r="C2133" s="6" t="s">
        <v>6932</v>
      </c>
      <c r="D2133" s="6" t="s">
        <v>6933</v>
      </c>
      <c r="E2133" s="6" t="str">
        <f t="shared" si="134"/>
        <v>Desulfovibrio sp. FW1012B</v>
      </c>
      <c r="F2133" s="6" t="str">
        <f t="shared" si="135"/>
        <v xml:space="preserve">Desulfovibrio </v>
      </c>
      <c r="G2133" s="6" t="str">
        <f t="shared" si="136"/>
        <v xml:space="preserve">sp. </v>
      </c>
      <c r="H2133" s="6" t="s">
        <v>6930</v>
      </c>
      <c r="I2133" t="str">
        <f t="shared" si="133"/>
        <v>sp. FW1012B</v>
      </c>
      <c r="J2133" t="s">
        <v>12</v>
      </c>
      <c r="K2133" t="s">
        <v>52</v>
      </c>
      <c r="L2133" t="s">
        <v>1492</v>
      </c>
      <c r="M2133">
        <v>21.111000000000001</v>
      </c>
      <c r="N2133">
        <v>57.453499999999998</v>
      </c>
      <c r="O2133" s="7">
        <v>16</v>
      </c>
      <c r="P2133" t="s">
        <v>18</v>
      </c>
      <c r="Q2133" t="s">
        <v>18</v>
      </c>
      <c r="R2133" t="s">
        <v>18</v>
      </c>
      <c r="S2133" s="7">
        <v>16</v>
      </c>
      <c r="T2133" s="7" t="s">
        <v>18</v>
      </c>
    </row>
    <row r="2134" spans="1:20" x14ac:dyDescent="0.25">
      <c r="A2134" s="6">
        <v>2133</v>
      </c>
      <c r="B2134" s="6" t="s">
        <v>6934</v>
      </c>
      <c r="C2134" s="6" t="s">
        <v>6935</v>
      </c>
      <c r="D2134" s="6" t="s">
        <v>6936</v>
      </c>
      <c r="E2134" s="6" t="str">
        <f t="shared" si="134"/>
        <v>Desulfovibrio sp. FW1012B</v>
      </c>
      <c r="F2134" s="6" t="str">
        <f t="shared" si="135"/>
        <v xml:space="preserve">Desulfovibrio </v>
      </c>
      <c r="G2134" s="6" t="str">
        <f t="shared" si="136"/>
        <v xml:space="preserve">sp. </v>
      </c>
      <c r="H2134" s="6" t="s">
        <v>6930</v>
      </c>
      <c r="I2134" t="str">
        <f t="shared" si="133"/>
        <v>sp. FW1012B</v>
      </c>
      <c r="J2134" t="s">
        <v>12</v>
      </c>
      <c r="K2134" t="s">
        <v>52</v>
      </c>
      <c r="L2134" t="s">
        <v>1492</v>
      </c>
      <c r="M2134">
        <v>97.864000000000004</v>
      </c>
      <c r="N2134">
        <v>66.8489</v>
      </c>
      <c r="O2134" s="7">
        <v>73</v>
      </c>
      <c r="P2134" t="s">
        <v>18</v>
      </c>
      <c r="Q2134" t="s">
        <v>18</v>
      </c>
      <c r="R2134" t="s">
        <v>18</v>
      </c>
      <c r="S2134" s="7">
        <v>75</v>
      </c>
      <c r="T2134" s="7">
        <v>2</v>
      </c>
    </row>
    <row r="2135" spans="1:20" x14ac:dyDescent="0.25">
      <c r="A2135" s="6">
        <v>2134</v>
      </c>
      <c r="B2135" s="6" t="s">
        <v>6938</v>
      </c>
      <c r="C2135" s="6" t="s">
        <v>6939</v>
      </c>
      <c r="D2135" s="6" t="s">
        <v>6940</v>
      </c>
      <c r="E2135" s="6" t="str">
        <f t="shared" si="134"/>
        <v>Desulfovibrio vulgaris DP4</v>
      </c>
      <c r="F2135" s="6" t="str">
        <f t="shared" si="135"/>
        <v xml:space="preserve">Desulfovibrio </v>
      </c>
      <c r="G2135" s="6" t="str">
        <f t="shared" si="136"/>
        <v xml:space="preserve">vulgaris </v>
      </c>
      <c r="H2135" s="6" t="s">
        <v>6937</v>
      </c>
      <c r="I2135" t="str">
        <f t="shared" si="133"/>
        <v>vulgaris DP4</v>
      </c>
      <c r="J2135" t="s">
        <v>12</v>
      </c>
      <c r="K2135" t="s">
        <v>52</v>
      </c>
      <c r="L2135" t="s">
        <v>1492</v>
      </c>
      <c r="M2135">
        <v>198.50399999999999</v>
      </c>
      <c r="N2135">
        <v>65.688299999999998</v>
      </c>
      <c r="O2135" s="7">
        <v>146</v>
      </c>
      <c r="P2135" t="s">
        <v>18</v>
      </c>
      <c r="Q2135" t="s">
        <v>18</v>
      </c>
      <c r="R2135" t="s">
        <v>18</v>
      </c>
      <c r="S2135" s="7">
        <v>147</v>
      </c>
      <c r="T2135" s="7">
        <v>1</v>
      </c>
    </row>
    <row r="2136" spans="1:20" x14ac:dyDescent="0.25">
      <c r="A2136" s="6">
        <v>2135</v>
      </c>
      <c r="B2136" s="6" t="s">
        <v>6942</v>
      </c>
      <c r="C2136" s="6" t="s">
        <v>6943</v>
      </c>
      <c r="D2136" s="6" t="s">
        <v>6944</v>
      </c>
      <c r="E2136" s="6" t="str">
        <f t="shared" si="134"/>
        <v>Desulfovibrio vulgaris RCH1</v>
      </c>
      <c r="F2136" s="6" t="str">
        <f t="shared" si="135"/>
        <v xml:space="preserve">Desulfovibrio </v>
      </c>
      <c r="G2136" s="6" t="str">
        <f t="shared" si="136"/>
        <v xml:space="preserve">vulgaris </v>
      </c>
      <c r="H2136" s="6" t="s">
        <v>6941</v>
      </c>
      <c r="I2136" t="str">
        <f t="shared" si="133"/>
        <v>vulgaris RCH1</v>
      </c>
      <c r="J2136" t="s">
        <v>12</v>
      </c>
      <c r="K2136" t="s">
        <v>52</v>
      </c>
      <c r="L2136" t="s">
        <v>1492</v>
      </c>
      <c r="M2136">
        <v>202.30500000000001</v>
      </c>
      <c r="N2136">
        <v>65.6845</v>
      </c>
      <c r="O2136" s="7">
        <v>155</v>
      </c>
      <c r="P2136" t="s">
        <v>18</v>
      </c>
      <c r="Q2136" t="s">
        <v>18</v>
      </c>
      <c r="R2136" t="s">
        <v>18</v>
      </c>
      <c r="S2136" s="7">
        <v>155</v>
      </c>
      <c r="T2136" s="7" t="s">
        <v>18</v>
      </c>
    </row>
    <row r="2137" spans="1:20" x14ac:dyDescent="0.25">
      <c r="A2137" s="6">
        <v>2136</v>
      </c>
      <c r="B2137" s="6" t="s">
        <v>6946</v>
      </c>
      <c r="C2137" s="6" t="s">
        <v>6947</v>
      </c>
      <c r="D2137" s="6" t="s">
        <v>6948</v>
      </c>
      <c r="E2137" s="6" t="str">
        <f t="shared" si="134"/>
        <v>Desulfovibrio vulgaris str. Hildenborough</v>
      </c>
      <c r="F2137" s="6" t="str">
        <f t="shared" si="135"/>
        <v xml:space="preserve">Desulfovibrio </v>
      </c>
      <c r="G2137" s="6" t="str">
        <f t="shared" si="136"/>
        <v xml:space="preserve">vulgaris </v>
      </c>
      <c r="H2137" s="6" t="s">
        <v>6945</v>
      </c>
      <c r="I2137" t="str">
        <f t="shared" si="133"/>
        <v>vulgaris str. Hilden</v>
      </c>
      <c r="J2137" t="s">
        <v>12</v>
      </c>
      <c r="K2137" t="s">
        <v>52</v>
      </c>
      <c r="L2137" t="s">
        <v>1492</v>
      </c>
      <c r="M2137">
        <v>202.30099999999999</v>
      </c>
      <c r="N2137">
        <v>65.684799999999996</v>
      </c>
      <c r="O2137" s="7">
        <v>156</v>
      </c>
      <c r="P2137" t="s">
        <v>18</v>
      </c>
      <c r="Q2137" t="s">
        <v>18</v>
      </c>
      <c r="R2137">
        <v>1</v>
      </c>
      <c r="S2137" s="7">
        <v>157</v>
      </c>
      <c r="T2137" s="7" t="s">
        <v>18</v>
      </c>
    </row>
    <row r="2138" spans="1:20" x14ac:dyDescent="0.25">
      <c r="A2138" s="6">
        <v>2137</v>
      </c>
      <c r="B2138" s="6" t="s">
        <v>46</v>
      </c>
      <c r="C2138" s="6" t="s">
        <v>6950</v>
      </c>
      <c r="D2138" s="6" t="s">
        <v>6951</v>
      </c>
      <c r="E2138" s="6" t="str">
        <f t="shared" si="134"/>
        <v>Desulfurella acetivorans A63</v>
      </c>
      <c r="F2138" s="6" t="str">
        <f t="shared" si="135"/>
        <v xml:space="preserve">Desulfurella </v>
      </c>
      <c r="G2138" s="6" t="str">
        <f t="shared" si="136"/>
        <v xml:space="preserve">acetivorans </v>
      </c>
      <c r="H2138" s="6" t="s">
        <v>6949</v>
      </c>
      <c r="I2138" t="str">
        <f t="shared" ref="I2138:I2201" si="137">IF(H2138="["," ",IF(H2138="'"," ",MID(H:H,FIND(" ",H:H,1)+1,20)))</f>
        <v>acetivorans A63</v>
      </c>
      <c r="J2138" t="s">
        <v>12</v>
      </c>
      <c r="K2138" t="s">
        <v>52</v>
      </c>
      <c r="L2138" t="s">
        <v>1492</v>
      </c>
      <c r="M2138">
        <v>3.5049999999999999</v>
      </c>
      <c r="N2138">
        <v>33.181199999999997</v>
      </c>
      <c r="O2138" s="7">
        <v>2</v>
      </c>
      <c r="P2138" t="s">
        <v>18</v>
      </c>
      <c r="Q2138" t="s">
        <v>18</v>
      </c>
      <c r="R2138" t="s">
        <v>18</v>
      </c>
      <c r="S2138" s="7">
        <v>2</v>
      </c>
      <c r="T2138" s="7" t="s">
        <v>18</v>
      </c>
    </row>
    <row r="2139" spans="1:20" x14ac:dyDescent="0.25">
      <c r="A2139" s="6">
        <v>2138</v>
      </c>
      <c r="B2139" s="6" t="s">
        <v>6953</v>
      </c>
      <c r="C2139" s="6" t="s">
        <v>6954</v>
      </c>
      <c r="D2139" s="6" t="s">
        <v>6955</v>
      </c>
      <c r="E2139" s="6" t="str">
        <f t="shared" si="134"/>
        <v>Dichelobacter nodosus</v>
      </c>
      <c r="F2139" s="6" t="str">
        <f t="shared" si="135"/>
        <v xml:space="preserve">Dichelobacter </v>
      </c>
      <c r="G2139" s="6" t="str">
        <f t="shared" si="136"/>
        <v>nodosus</v>
      </c>
      <c r="H2139" s="6" t="s">
        <v>6952</v>
      </c>
      <c r="I2139" t="str">
        <f t="shared" si="137"/>
        <v>nodosus</v>
      </c>
      <c r="J2139" t="s">
        <v>12</v>
      </c>
      <c r="K2139" t="s">
        <v>52</v>
      </c>
      <c r="L2139" t="s">
        <v>53</v>
      </c>
      <c r="M2139">
        <v>5.1120000000000001</v>
      </c>
      <c r="N2139">
        <v>62.343499999999999</v>
      </c>
      <c r="O2139" s="7">
        <v>7</v>
      </c>
      <c r="P2139" t="s">
        <v>18</v>
      </c>
      <c r="Q2139" t="s">
        <v>18</v>
      </c>
      <c r="R2139" t="s">
        <v>18</v>
      </c>
      <c r="S2139" s="7">
        <v>7</v>
      </c>
      <c r="T2139" s="7" t="s">
        <v>18</v>
      </c>
    </row>
    <row r="2140" spans="1:20" x14ac:dyDescent="0.25">
      <c r="A2140" s="6">
        <v>2139</v>
      </c>
      <c r="B2140" s="6" t="s">
        <v>6959</v>
      </c>
      <c r="C2140" s="6" t="s">
        <v>6960</v>
      </c>
      <c r="D2140" s="6" t="s">
        <v>6961</v>
      </c>
      <c r="E2140" s="6" t="str">
        <f t="shared" si="134"/>
        <v>Dictyostelium firmibasis CR II 2B</v>
      </c>
      <c r="F2140" s="6" t="str">
        <f t="shared" si="135"/>
        <v xml:space="preserve">Dictyostelium </v>
      </c>
      <c r="G2140" s="6" t="str">
        <f t="shared" si="136"/>
        <v xml:space="preserve">firmibasis </v>
      </c>
      <c r="H2140" s="6" t="s">
        <v>6956</v>
      </c>
      <c r="I2140" t="str">
        <f t="shared" si="137"/>
        <v>firmibasis CR II 2B</v>
      </c>
      <c r="J2140" t="s">
        <v>3447</v>
      </c>
      <c r="K2140" t="s">
        <v>6957</v>
      </c>
      <c r="L2140" t="s">
        <v>6958</v>
      </c>
      <c r="M2140">
        <v>5.0149999999999997</v>
      </c>
      <c r="N2140">
        <v>23.9482</v>
      </c>
      <c r="O2140" s="7">
        <v>1</v>
      </c>
      <c r="P2140" t="s">
        <v>18</v>
      </c>
      <c r="Q2140" t="s">
        <v>18</v>
      </c>
      <c r="R2140" t="s">
        <v>18</v>
      </c>
      <c r="S2140" s="7">
        <v>1</v>
      </c>
      <c r="T2140" s="7" t="s">
        <v>18</v>
      </c>
    </row>
    <row r="2141" spans="1:20" x14ac:dyDescent="0.25">
      <c r="A2141" s="6">
        <v>2140</v>
      </c>
      <c r="B2141" s="6" t="s">
        <v>6963</v>
      </c>
      <c r="C2141" s="6" t="s">
        <v>6964</v>
      </c>
      <c r="D2141" s="6" t="s">
        <v>6965</v>
      </c>
      <c r="E2141" s="6" t="str">
        <f t="shared" si="134"/>
        <v>Dictyostelium giganteum DG61</v>
      </c>
      <c r="F2141" s="6" t="str">
        <f t="shared" si="135"/>
        <v xml:space="preserve">Dictyostelium </v>
      </c>
      <c r="G2141" s="6" t="str">
        <f t="shared" si="136"/>
        <v xml:space="preserve">giganteum </v>
      </c>
      <c r="H2141" s="6" t="s">
        <v>6962</v>
      </c>
      <c r="I2141" t="str">
        <f t="shared" si="137"/>
        <v>giganteum DG61</v>
      </c>
      <c r="J2141" t="s">
        <v>3447</v>
      </c>
      <c r="K2141" t="s">
        <v>6957</v>
      </c>
      <c r="L2141" t="s">
        <v>6958</v>
      </c>
      <c r="M2141">
        <v>4.4809999999999999</v>
      </c>
      <c r="N2141">
        <v>24.2133</v>
      </c>
      <c r="O2141" s="7">
        <v>1</v>
      </c>
      <c r="P2141" t="s">
        <v>18</v>
      </c>
      <c r="Q2141" t="s">
        <v>18</v>
      </c>
      <c r="R2141" t="s">
        <v>18</v>
      </c>
      <c r="S2141" s="7">
        <v>1</v>
      </c>
      <c r="T2141" s="7" t="s">
        <v>18</v>
      </c>
    </row>
    <row r="2142" spans="1:20" x14ac:dyDescent="0.25">
      <c r="A2142" s="6">
        <v>2141</v>
      </c>
      <c r="B2142" s="6" t="s">
        <v>6967</v>
      </c>
      <c r="C2142" s="6" t="s">
        <v>6968</v>
      </c>
      <c r="D2142" s="6" t="s">
        <v>6969</v>
      </c>
      <c r="E2142" s="6" t="str">
        <f t="shared" si="134"/>
        <v>Dinoroseobacter shibae DFL 12 = DSM 16493</v>
      </c>
      <c r="F2142" s="6" t="str">
        <f t="shared" si="135"/>
        <v xml:space="preserve">Dinoroseobacter </v>
      </c>
      <c r="G2142" s="6" t="str">
        <f t="shared" si="136"/>
        <v xml:space="preserve">shibae </v>
      </c>
      <c r="H2142" s="6" t="s">
        <v>6966</v>
      </c>
      <c r="I2142" t="str">
        <f t="shared" si="137"/>
        <v xml:space="preserve">shibae DFL 12 = DSM </v>
      </c>
      <c r="J2142" t="s">
        <v>12</v>
      </c>
      <c r="K2142" t="s">
        <v>52</v>
      </c>
      <c r="L2142" t="s">
        <v>133</v>
      </c>
      <c r="M2142">
        <v>190.506</v>
      </c>
      <c r="N2142">
        <v>60.129300000000001</v>
      </c>
      <c r="O2142" s="7">
        <v>182</v>
      </c>
      <c r="P2142" t="s">
        <v>18</v>
      </c>
      <c r="Q2142" t="s">
        <v>18</v>
      </c>
      <c r="R2142" t="s">
        <v>18</v>
      </c>
      <c r="S2142" s="7">
        <v>188</v>
      </c>
      <c r="T2142" s="7">
        <v>6</v>
      </c>
    </row>
    <row r="2143" spans="1:20" x14ac:dyDescent="0.25">
      <c r="A2143" s="6">
        <v>2142</v>
      </c>
      <c r="B2143" s="6" t="s">
        <v>6970</v>
      </c>
      <c r="C2143" s="6" t="s">
        <v>6971</v>
      </c>
      <c r="D2143" s="6" t="s">
        <v>6972</v>
      </c>
      <c r="E2143" s="6" t="str">
        <f t="shared" si="134"/>
        <v>Dinoroseobacter shibae DFL 12 = DSM 16493</v>
      </c>
      <c r="F2143" s="6" t="str">
        <f t="shared" si="135"/>
        <v xml:space="preserve">Dinoroseobacter </v>
      </c>
      <c r="G2143" s="6" t="str">
        <f t="shared" si="136"/>
        <v xml:space="preserve">shibae </v>
      </c>
      <c r="H2143" s="6" t="s">
        <v>6966</v>
      </c>
      <c r="I2143" t="str">
        <f t="shared" si="137"/>
        <v xml:space="preserve">shibae DFL 12 = DSM </v>
      </c>
      <c r="J2143" t="s">
        <v>12</v>
      </c>
      <c r="K2143" t="s">
        <v>52</v>
      </c>
      <c r="L2143" t="s">
        <v>133</v>
      </c>
      <c r="M2143">
        <v>152.97</v>
      </c>
      <c r="N2143">
        <v>65.152000000000001</v>
      </c>
      <c r="O2143" s="7">
        <v>125</v>
      </c>
      <c r="P2143" t="s">
        <v>18</v>
      </c>
      <c r="Q2143" t="s">
        <v>18</v>
      </c>
      <c r="R2143" t="s">
        <v>18</v>
      </c>
      <c r="S2143" s="7">
        <v>132</v>
      </c>
      <c r="T2143" s="7">
        <v>7</v>
      </c>
    </row>
    <row r="2144" spans="1:20" x14ac:dyDescent="0.25">
      <c r="A2144" s="6">
        <v>2143</v>
      </c>
      <c r="B2144" s="6" t="s">
        <v>6973</v>
      </c>
      <c r="C2144" s="6" t="s">
        <v>6974</v>
      </c>
      <c r="D2144" s="6" t="s">
        <v>6975</v>
      </c>
      <c r="E2144" s="6" t="str">
        <f t="shared" si="134"/>
        <v>Dinoroseobacter shibae DFL 12 = DSM 16493</v>
      </c>
      <c r="F2144" s="6" t="str">
        <f t="shared" si="135"/>
        <v xml:space="preserve">Dinoroseobacter </v>
      </c>
      <c r="G2144" s="6" t="str">
        <f t="shared" si="136"/>
        <v xml:space="preserve">shibae </v>
      </c>
      <c r="H2144" s="6" t="s">
        <v>6966</v>
      </c>
      <c r="I2144" t="str">
        <f t="shared" si="137"/>
        <v xml:space="preserve">shibae DFL 12 = DSM </v>
      </c>
      <c r="J2144" t="s">
        <v>12</v>
      </c>
      <c r="K2144" t="s">
        <v>52</v>
      </c>
      <c r="L2144" t="s">
        <v>133</v>
      </c>
      <c r="M2144">
        <v>86.207999999999998</v>
      </c>
      <c r="N2144">
        <v>61.045400000000001</v>
      </c>
      <c r="O2144" s="7">
        <v>64</v>
      </c>
      <c r="P2144" t="s">
        <v>18</v>
      </c>
      <c r="Q2144" t="s">
        <v>18</v>
      </c>
      <c r="R2144" t="s">
        <v>18</v>
      </c>
      <c r="S2144" s="7">
        <v>77</v>
      </c>
      <c r="T2144" s="7">
        <v>13</v>
      </c>
    </row>
    <row r="2145" spans="1:20" x14ac:dyDescent="0.25">
      <c r="A2145" s="6">
        <v>2144</v>
      </c>
      <c r="B2145" s="6" t="s">
        <v>6976</v>
      </c>
      <c r="C2145" s="6" t="s">
        <v>6977</v>
      </c>
      <c r="D2145" s="6" t="s">
        <v>6978</v>
      </c>
      <c r="E2145" s="6" t="str">
        <f t="shared" si="134"/>
        <v>Dinoroseobacter shibae DFL 12 = DSM 16493</v>
      </c>
      <c r="F2145" s="6" t="str">
        <f t="shared" si="135"/>
        <v xml:space="preserve">Dinoroseobacter </v>
      </c>
      <c r="G2145" s="6" t="str">
        <f t="shared" si="136"/>
        <v xml:space="preserve">shibae </v>
      </c>
      <c r="H2145" s="6" t="s">
        <v>6966</v>
      </c>
      <c r="I2145" t="str">
        <f t="shared" si="137"/>
        <v xml:space="preserve">shibae DFL 12 = DSM </v>
      </c>
      <c r="J2145" t="s">
        <v>12</v>
      </c>
      <c r="K2145" t="s">
        <v>52</v>
      </c>
      <c r="L2145" t="s">
        <v>133</v>
      </c>
      <c r="M2145">
        <v>126.304</v>
      </c>
      <c r="N2145">
        <v>60.527799999999999</v>
      </c>
      <c r="O2145" s="7">
        <v>127</v>
      </c>
      <c r="P2145" t="s">
        <v>18</v>
      </c>
      <c r="Q2145" t="s">
        <v>18</v>
      </c>
      <c r="R2145" t="s">
        <v>18</v>
      </c>
      <c r="S2145" s="7">
        <v>129</v>
      </c>
      <c r="T2145" s="7">
        <v>2</v>
      </c>
    </row>
    <row r="2146" spans="1:20" x14ac:dyDescent="0.25">
      <c r="A2146" s="6">
        <v>2145</v>
      </c>
      <c r="B2146" s="6" t="s">
        <v>6979</v>
      </c>
      <c r="C2146" s="6" t="s">
        <v>6980</v>
      </c>
      <c r="D2146" s="6" t="s">
        <v>6981</v>
      </c>
      <c r="E2146" s="6" t="str">
        <f t="shared" si="134"/>
        <v>Dinoroseobacter shibae DFL 12 = DSM 16493</v>
      </c>
      <c r="F2146" s="6" t="str">
        <f t="shared" si="135"/>
        <v xml:space="preserve">Dinoroseobacter </v>
      </c>
      <c r="G2146" s="6" t="str">
        <f t="shared" si="136"/>
        <v xml:space="preserve">shibae </v>
      </c>
      <c r="H2146" s="6" t="s">
        <v>6966</v>
      </c>
      <c r="I2146" t="str">
        <f t="shared" si="137"/>
        <v xml:space="preserve">shibae DFL 12 = DSM </v>
      </c>
      <c r="J2146" t="s">
        <v>12</v>
      </c>
      <c r="K2146" t="s">
        <v>52</v>
      </c>
      <c r="L2146" t="s">
        <v>133</v>
      </c>
      <c r="M2146">
        <v>72.296000000000006</v>
      </c>
      <c r="N2146">
        <v>68.873800000000003</v>
      </c>
      <c r="O2146" s="7">
        <v>71</v>
      </c>
      <c r="P2146" t="s">
        <v>18</v>
      </c>
      <c r="Q2146" t="s">
        <v>18</v>
      </c>
      <c r="R2146" t="s">
        <v>18</v>
      </c>
      <c r="S2146" s="7">
        <v>72</v>
      </c>
      <c r="T2146" s="7">
        <v>1</v>
      </c>
    </row>
    <row r="2147" spans="1:20" x14ac:dyDescent="0.25">
      <c r="A2147" s="6">
        <v>2146</v>
      </c>
      <c r="B2147" s="6" t="s">
        <v>6983</v>
      </c>
      <c r="C2147" s="6" t="s">
        <v>6984</v>
      </c>
      <c r="D2147" s="6" t="s">
        <v>6985</v>
      </c>
      <c r="E2147" s="6" t="str">
        <f t="shared" si="134"/>
        <v>Edwardsiella ictaluri HSN-1</v>
      </c>
      <c r="F2147" s="6" t="str">
        <f t="shared" si="135"/>
        <v xml:space="preserve">Edwardsiella </v>
      </c>
      <c r="G2147" s="6" t="str">
        <f t="shared" si="136"/>
        <v xml:space="preserve">ictaluri </v>
      </c>
      <c r="H2147" s="6" t="s">
        <v>6982</v>
      </c>
      <c r="I2147" t="str">
        <f t="shared" si="137"/>
        <v>ictaluri HSN-1</v>
      </c>
      <c r="J2147" t="s">
        <v>12</v>
      </c>
      <c r="K2147" t="s">
        <v>52</v>
      </c>
      <c r="L2147" t="s">
        <v>53</v>
      </c>
      <c r="M2147">
        <v>5.6440000000000001</v>
      </c>
      <c r="N2147">
        <v>51.116199999999999</v>
      </c>
      <c r="O2147" s="7">
        <v>2</v>
      </c>
      <c r="P2147" t="s">
        <v>18</v>
      </c>
      <c r="Q2147" t="s">
        <v>18</v>
      </c>
      <c r="R2147" t="s">
        <v>18</v>
      </c>
      <c r="S2147" s="7">
        <v>2</v>
      </c>
      <c r="T2147" s="7" t="s">
        <v>18</v>
      </c>
    </row>
    <row r="2148" spans="1:20" x14ac:dyDescent="0.25">
      <c r="A2148" s="6">
        <v>2147</v>
      </c>
      <c r="B2148" s="6" t="s">
        <v>6987</v>
      </c>
      <c r="C2148" s="6" t="s">
        <v>6988</v>
      </c>
      <c r="D2148" s="6" t="s">
        <v>6989</v>
      </c>
      <c r="E2148" s="6" t="str">
        <f t="shared" si="134"/>
        <v>Edwardsiella ictaluri</v>
      </c>
      <c r="F2148" s="6" t="str">
        <f t="shared" si="135"/>
        <v xml:space="preserve">Edwardsiella </v>
      </c>
      <c r="G2148" s="6" t="str">
        <f t="shared" si="136"/>
        <v>ictaluri</v>
      </c>
      <c r="H2148" s="6" t="s">
        <v>6986</v>
      </c>
      <c r="I2148" t="str">
        <f t="shared" si="137"/>
        <v>ictaluri</v>
      </c>
      <c r="J2148" t="s">
        <v>12</v>
      </c>
      <c r="K2148" t="s">
        <v>52</v>
      </c>
      <c r="L2148" t="s">
        <v>53</v>
      </c>
      <c r="M2148">
        <v>5.6429999999999998</v>
      </c>
      <c r="N2148">
        <v>51.125300000000003</v>
      </c>
      <c r="O2148" s="7">
        <v>2</v>
      </c>
      <c r="P2148" t="s">
        <v>18</v>
      </c>
      <c r="Q2148" t="s">
        <v>18</v>
      </c>
      <c r="R2148" t="s">
        <v>18</v>
      </c>
      <c r="S2148" s="7">
        <v>2</v>
      </c>
      <c r="T2148" s="7" t="s">
        <v>18</v>
      </c>
    </row>
    <row r="2149" spans="1:20" x14ac:dyDescent="0.25">
      <c r="A2149" s="6">
        <v>2148</v>
      </c>
      <c r="B2149" s="6" t="s">
        <v>6990</v>
      </c>
      <c r="C2149" s="6" t="s">
        <v>6991</v>
      </c>
      <c r="D2149" s="6" t="s">
        <v>6992</v>
      </c>
      <c r="E2149" s="6" t="str">
        <f t="shared" si="134"/>
        <v>Edwardsiella ictaluri</v>
      </c>
      <c r="F2149" s="6" t="str">
        <f t="shared" si="135"/>
        <v xml:space="preserve">Edwardsiella </v>
      </c>
      <c r="G2149" s="6" t="str">
        <f t="shared" si="136"/>
        <v>ictaluri</v>
      </c>
      <c r="H2149" s="6" t="s">
        <v>6986</v>
      </c>
      <c r="I2149" t="str">
        <f t="shared" si="137"/>
        <v>ictaluri</v>
      </c>
      <c r="J2149" t="s">
        <v>12</v>
      </c>
      <c r="K2149" t="s">
        <v>52</v>
      </c>
      <c r="L2149" t="s">
        <v>53</v>
      </c>
      <c r="M2149">
        <v>4.8070000000000004</v>
      </c>
      <c r="N2149">
        <v>51.154600000000002</v>
      </c>
      <c r="O2149" s="7">
        <v>5</v>
      </c>
      <c r="P2149" t="s">
        <v>18</v>
      </c>
      <c r="Q2149" t="s">
        <v>18</v>
      </c>
      <c r="R2149" t="s">
        <v>18</v>
      </c>
      <c r="S2149" s="7">
        <v>5</v>
      </c>
      <c r="T2149" s="7" t="s">
        <v>18</v>
      </c>
    </row>
    <row r="2150" spans="1:20" x14ac:dyDescent="0.25">
      <c r="A2150" s="6">
        <v>2149</v>
      </c>
      <c r="B2150" s="6" t="s">
        <v>6994</v>
      </c>
      <c r="C2150" s="6" t="s">
        <v>6995</v>
      </c>
      <c r="D2150" s="6" t="s">
        <v>6996</v>
      </c>
      <c r="E2150" s="6" t="str">
        <f t="shared" si="134"/>
        <v>Edwardsiella ictaluri 19s</v>
      </c>
      <c r="F2150" s="6" t="str">
        <f t="shared" si="135"/>
        <v xml:space="preserve">Edwardsiella </v>
      </c>
      <c r="G2150" s="6" t="str">
        <f t="shared" si="136"/>
        <v xml:space="preserve">ictaluri </v>
      </c>
      <c r="H2150" s="6" t="s">
        <v>6993</v>
      </c>
      <c r="I2150" t="str">
        <f t="shared" si="137"/>
        <v>ictaluri 19s</v>
      </c>
      <c r="J2150" t="s">
        <v>12</v>
      </c>
      <c r="K2150" t="s">
        <v>52</v>
      </c>
      <c r="L2150" t="s">
        <v>53</v>
      </c>
      <c r="M2150">
        <v>5.0220000000000002</v>
      </c>
      <c r="N2150">
        <v>52.031100000000002</v>
      </c>
      <c r="O2150" s="7">
        <v>7</v>
      </c>
      <c r="P2150" t="s">
        <v>18</v>
      </c>
      <c r="Q2150" t="s">
        <v>18</v>
      </c>
      <c r="R2150" t="s">
        <v>18</v>
      </c>
      <c r="S2150" s="7">
        <v>7</v>
      </c>
      <c r="T2150" s="7" t="s">
        <v>18</v>
      </c>
    </row>
    <row r="2151" spans="1:20" x14ac:dyDescent="0.25">
      <c r="A2151" s="6">
        <v>2150</v>
      </c>
      <c r="B2151" s="6" t="s">
        <v>6990</v>
      </c>
      <c r="C2151" s="6" t="s">
        <v>6998</v>
      </c>
      <c r="D2151" s="6" t="s">
        <v>6999</v>
      </c>
      <c r="E2151" s="6" t="str">
        <f t="shared" si="134"/>
        <v>Edwardsiella ictaluri 2s</v>
      </c>
      <c r="F2151" s="6" t="str">
        <f t="shared" si="135"/>
        <v xml:space="preserve">Edwardsiella </v>
      </c>
      <c r="G2151" s="6" t="str">
        <f t="shared" si="136"/>
        <v xml:space="preserve">ictaluri </v>
      </c>
      <c r="H2151" s="6" t="s">
        <v>6997</v>
      </c>
      <c r="I2151" t="str">
        <f t="shared" si="137"/>
        <v>ictaluri 2s</v>
      </c>
      <c r="J2151" t="s">
        <v>12</v>
      </c>
      <c r="K2151" t="s">
        <v>52</v>
      </c>
      <c r="L2151" t="s">
        <v>53</v>
      </c>
      <c r="M2151">
        <v>3.94</v>
      </c>
      <c r="N2151">
        <v>50.101500000000001</v>
      </c>
      <c r="O2151" s="7">
        <v>3</v>
      </c>
      <c r="P2151" t="s">
        <v>18</v>
      </c>
      <c r="Q2151" t="s">
        <v>18</v>
      </c>
      <c r="R2151" t="s">
        <v>18</v>
      </c>
      <c r="S2151" s="7">
        <v>3</v>
      </c>
      <c r="T2151" s="7" t="s">
        <v>18</v>
      </c>
    </row>
    <row r="2152" spans="1:20" x14ac:dyDescent="0.25">
      <c r="A2152" s="6">
        <v>2151</v>
      </c>
      <c r="B2152" s="6" t="s">
        <v>7000</v>
      </c>
      <c r="C2152" s="6" t="s">
        <v>7001</v>
      </c>
      <c r="D2152" s="6" t="s">
        <v>7002</v>
      </c>
      <c r="E2152" s="6" t="str">
        <f t="shared" si="134"/>
        <v>Edwardsiella ictaluri HSN-1</v>
      </c>
      <c r="F2152" s="6" t="str">
        <f t="shared" si="135"/>
        <v xml:space="preserve">Edwardsiella </v>
      </c>
      <c r="G2152" s="6" t="str">
        <f t="shared" si="136"/>
        <v xml:space="preserve">ictaluri </v>
      </c>
      <c r="H2152" s="6" t="s">
        <v>6982</v>
      </c>
      <c r="I2152" t="str">
        <f t="shared" si="137"/>
        <v>ictaluri HSN-1</v>
      </c>
      <c r="J2152" t="s">
        <v>12</v>
      </c>
      <c r="K2152" t="s">
        <v>52</v>
      </c>
      <c r="L2152" t="s">
        <v>53</v>
      </c>
      <c r="M2152">
        <v>3.9609999999999999</v>
      </c>
      <c r="N2152">
        <v>50.063099999999999</v>
      </c>
      <c r="O2152" s="7">
        <v>1</v>
      </c>
      <c r="P2152" t="s">
        <v>18</v>
      </c>
      <c r="Q2152" t="s">
        <v>18</v>
      </c>
      <c r="R2152" t="s">
        <v>18</v>
      </c>
      <c r="S2152" s="7">
        <v>1</v>
      </c>
      <c r="T2152" s="7" t="s">
        <v>18</v>
      </c>
    </row>
    <row r="2153" spans="1:20" x14ac:dyDescent="0.25">
      <c r="A2153" s="6">
        <v>2152</v>
      </c>
      <c r="B2153" s="6" t="s">
        <v>6990</v>
      </c>
      <c r="C2153" s="6" t="s">
        <v>7004</v>
      </c>
      <c r="D2153" s="6" t="s">
        <v>7005</v>
      </c>
      <c r="E2153" s="6" t="str">
        <f t="shared" si="134"/>
        <v>Edwardsiella ictaluri CAF 258</v>
      </c>
      <c r="F2153" s="6" t="str">
        <f t="shared" si="135"/>
        <v xml:space="preserve">Edwardsiella </v>
      </c>
      <c r="G2153" s="6" t="str">
        <f t="shared" si="136"/>
        <v xml:space="preserve">ictaluri </v>
      </c>
      <c r="H2153" s="6" t="s">
        <v>7003</v>
      </c>
      <c r="I2153" t="str">
        <f t="shared" si="137"/>
        <v>ictaluri CAF 258</v>
      </c>
      <c r="J2153" t="s">
        <v>12</v>
      </c>
      <c r="K2153" t="s">
        <v>52</v>
      </c>
      <c r="L2153" t="s">
        <v>53</v>
      </c>
      <c r="M2153">
        <v>5.6740000000000004</v>
      </c>
      <c r="N2153">
        <v>51.533299999999997</v>
      </c>
      <c r="O2153" s="7">
        <v>4</v>
      </c>
      <c r="P2153" t="s">
        <v>18</v>
      </c>
      <c r="Q2153" t="s">
        <v>18</v>
      </c>
      <c r="R2153" t="s">
        <v>18</v>
      </c>
      <c r="S2153" s="7">
        <v>4</v>
      </c>
      <c r="T2153" s="7" t="s">
        <v>18</v>
      </c>
    </row>
    <row r="2154" spans="1:20" x14ac:dyDescent="0.25">
      <c r="A2154" s="6">
        <v>2153</v>
      </c>
      <c r="B2154" s="6" t="s">
        <v>7006</v>
      </c>
      <c r="C2154" s="6" t="s">
        <v>7007</v>
      </c>
      <c r="D2154" s="6" t="s">
        <v>7008</v>
      </c>
      <c r="E2154" s="6" t="str">
        <f t="shared" si="134"/>
        <v>Edwardsiella ictaluri 19s</v>
      </c>
      <c r="F2154" s="6" t="str">
        <f t="shared" si="135"/>
        <v xml:space="preserve">Edwardsiella </v>
      </c>
      <c r="G2154" s="6" t="str">
        <f t="shared" si="136"/>
        <v xml:space="preserve">ictaluri </v>
      </c>
      <c r="H2154" s="6" t="s">
        <v>6993</v>
      </c>
      <c r="I2154" t="str">
        <f t="shared" si="137"/>
        <v>ictaluri 19s</v>
      </c>
      <c r="J2154" t="s">
        <v>12</v>
      </c>
      <c r="K2154" t="s">
        <v>52</v>
      </c>
      <c r="L2154" t="s">
        <v>53</v>
      </c>
      <c r="M2154">
        <v>3.9510000000000001</v>
      </c>
      <c r="N2154">
        <v>50.0886</v>
      </c>
      <c r="O2154" s="7">
        <v>3</v>
      </c>
      <c r="P2154" t="s">
        <v>18</v>
      </c>
      <c r="Q2154" t="s">
        <v>18</v>
      </c>
      <c r="R2154" t="s">
        <v>18</v>
      </c>
      <c r="S2154" s="7">
        <v>3</v>
      </c>
      <c r="T2154" s="7" t="s">
        <v>18</v>
      </c>
    </row>
    <row r="2155" spans="1:20" x14ac:dyDescent="0.25">
      <c r="A2155" s="6">
        <v>2154</v>
      </c>
      <c r="B2155" s="6" t="s">
        <v>7009</v>
      </c>
      <c r="C2155" s="6" t="s">
        <v>7010</v>
      </c>
      <c r="D2155" s="6" t="s">
        <v>7011</v>
      </c>
      <c r="E2155" s="6" t="str">
        <f t="shared" si="134"/>
        <v>Edwardsiella ictaluri 2s</v>
      </c>
      <c r="F2155" s="6" t="str">
        <f t="shared" si="135"/>
        <v xml:space="preserve">Edwardsiella </v>
      </c>
      <c r="G2155" s="6" t="str">
        <f t="shared" si="136"/>
        <v xml:space="preserve">ictaluri </v>
      </c>
      <c r="H2155" s="6" t="s">
        <v>6997</v>
      </c>
      <c r="I2155" t="str">
        <f t="shared" si="137"/>
        <v>ictaluri 2s</v>
      </c>
      <c r="J2155" t="s">
        <v>12</v>
      </c>
      <c r="K2155" t="s">
        <v>52</v>
      </c>
      <c r="L2155" t="s">
        <v>53</v>
      </c>
      <c r="M2155">
        <v>9.1029999999999998</v>
      </c>
      <c r="N2155">
        <v>51.0381</v>
      </c>
      <c r="O2155" s="7">
        <v>6</v>
      </c>
      <c r="P2155" t="s">
        <v>18</v>
      </c>
      <c r="Q2155" t="s">
        <v>18</v>
      </c>
      <c r="R2155">
        <v>1</v>
      </c>
      <c r="S2155" s="7">
        <v>8</v>
      </c>
      <c r="T2155" s="7" t="s">
        <v>18</v>
      </c>
    </row>
    <row r="2156" spans="1:20" x14ac:dyDescent="0.25">
      <c r="A2156" s="6">
        <v>2155</v>
      </c>
      <c r="B2156" s="6" t="s">
        <v>7013</v>
      </c>
      <c r="C2156" s="6" t="s">
        <v>7014</v>
      </c>
      <c r="D2156" s="6" t="s">
        <v>7015</v>
      </c>
      <c r="E2156" s="6" t="str">
        <f t="shared" si="134"/>
        <v>Edwardsiella tarda CK41</v>
      </c>
      <c r="F2156" s="6" t="str">
        <f t="shared" si="135"/>
        <v xml:space="preserve">Edwardsiella </v>
      </c>
      <c r="G2156" s="6" t="str">
        <f t="shared" si="136"/>
        <v xml:space="preserve">tarda </v>
      </c>
      <c r="H2156" s="6" t="s">
        <v>7012</v>
      </c>
      <c r="I2156" t="str">
        <f t="shared" si="137"/>
        <v>tarda CK41</v>
      </c>
      <c r="J2156" t="s">
        <v>12</v>
      </c>
      <c r="K2156" t="s">
        <v>52</v>
      </c>
      <c r="L2156" t="s">
        <v>53</v>
      </c>
      <c r="M2156">
        <v>72.831999999999994</v>
      </c>
      <c r="N2156">
        <v>53.900799999999997</v>
      </c>
      <c r="O2156" s="7">
        <v>84</v>
      </c>
      <c r="P2156" t="s">
        <v>18</v>
      </c>
      <c r="Q2156" t="s">
        <v>18</v>
      </c>
      <c r="R2156" t="s">
        <v>18</v>
      </c>
      <c r="S2156" s="7">
        <v>84</v>
      </c>
      <c r="T2156" s="7" t="s">
        <v>18</v>
      </c>
    </row>
    <row r="2157" spans="1:20" x14ac:dyDescent="0.25">
      <c r="A2157" s="6">
        <v>2156</v>
      </c>
      <c r="B2157" s="6">
        <v>1</v>
      </c>
      <c r="C2157" s="6" t="s">
        <v>7017</v>
      </c>
      <c r="D2157" s="6" t="s">
        <v>7018</v>
      </c>
      <c r="E2157" s="6" t="str">
        <f t="shared" si="134"/>
        <v>Edwardsiella tarda 080813</v>
      </c>
      <c r="F2157" s="6" t="str">
        <f t="shared" si="135"/>
        <v xml:space="preserve">Edwardsiella </v>
      </c>
      <c r="G2157" s="6" t="str">
        <f t="shared" si="136"/>
        <v xml:space="preserve">tarda </v>
      </c>
      <c r="H2157" s="6" t="s">
        <v>7016</v>
      </c>
      <c r="I2157" t="str">
        <f t="shared" si="137"/>
        <v>tarda 080813</v>
      </c>
      <c r="J2157" t="s">
        <v>12</v>
      </c>
      <c r="K2157" t="s">
        <v>52</v>
      </c>
      <c r="L2157" t="s">
        <v>53</v>
      </c>
      <c r="M2157">
        <v>127.04600000000001</v>
      </c>
      <c r="N2157">
        <v>47.475700000000003</v>
      </c>
      <c r="O2157" s="7">
        <v>99</v>
      </c>
      <c r="P2157" t="s">
        <v>18</v>
      </c>
      <c r="Q2157" t="s">
        <v>18</v>
      </c>
      <c r="R2157" t="s">
        <v>18</v>
      </c>
      <c r="S2157" s="7">
        <v>107</v>
      </c>
      <c r="T2157" s="7">
        <v>8</v>
      </c>
    </row>
    <row r="2158" spans="1:20" x14ac:dyDescent="0.25">
      <c r="A2158" s="6">
        <v>2157</v>
      </c>
      <c r="B2158" s="6">
        <v>2</v>
      </c>
      <c r="C2158" s="6" t="s">
        <v>7019</v>
      </c>
      <c r="D2158" s="6" t="s">
        <v>7020</v>
      </c>
      <c r="E2158" s="6" t="str">
        <f t="shared" si="134"/>
        <v>Edwardsiella tarda 080813</v>
      </c>
      <c r="F2158" s="6" t="str">
        <f t="shared" si="135"/>
        <v xml:space="preserve">Edwardsiella </v>
      </c>
      <c r="G2158" s="6" t="str">
        <f t="shared" si="136"/>
        <v xml:space="preserve">tarda </v>
      </c>
      <c r="H2158" s="6" t="s">
        <v>7016</v>
      </c>
      <c r="I2158" t="str">
        <f t="shared" si="137"/>
        <v>tarda 080813</v>
      </c>
      <c r="J2158" t="s">
        <v>12</v>
      </c>
      <c r="K2158" t="s">
        <v>52</v>
      </c>
      <c r="L2158" t="s">
        <v>53</v>
      </c>
      <c r="M2158">
        <v>2.2189999999999999</v>
      </c>
      <c r="N2158">
        <v>47.408700000000003</v>
      </c>
      <c r="O2158" s="7">
        <v>3</v>
      </c>
      <c r="P2158" t="s">
        <v>18</v>
      </c>
      <c r="Q2158" t="s">
        <v>18</v>
      </c>
      <c r="R2158" t="s">
        <v>18</v>
      </c>
      <c r="S2158" s="7">
        <v>3</v>
      </c>
      <c r="T2158" s="7" t="s">
        <v>18</v>
      </c>
    </row>
    <row r="2159" spans="1:20" x14ac:dyDescent="0.25">
      <c r="A2159" s="6">
        <v>2158</v>
      </c>
      <c r="B2159" s="6" t="s">
        <v>7022</v>
      </c>
      <c r="C2159" s="6" t="s">
        <v>7023</v>
      </c>
      <c r="D2159" s="6" t="s">
        <v>7024</v>
      </c>
      <c r="E2159" s="6" t="str">
        <f t="shared" si="134"/>
        <v>Edwardsiella tarda EIB202</v>
      </c>
      <c r="F2159" s="6" t="str">
        <f t="shared" si="135"/>
        <v xml:space="preserve">Edwardsiella </v>
      </c>
      <c r="G2159" s="6" t="str">
        <f t="shared" si="136"/>
        <v xml:space="preserve">tarda </v>
      </c>
      <c r="H2159" s="6" t="s">
        <v>7021</v>
      </c>
      <c r="I2159" t="str">
        <f t="shared" si="137"/>
        <v>tarda EIB202</v>
      </c>
      <c r="J2159" t="s">
        <v>12</v>
      </c>
      <c r="K2159" t="s">
        <v>52</v>
      </c>
      <c r="L2159" t="s">
        <v>53</v>
      </c>
      <c r="M2159">
        <v>43.703000000000003</v>
      </c>
      <c r="N2159">
        <v>57.325600000000001</v>
      </c>
      <c r="O2159" s="7">
        <v>45</v>
      </c>
      <c r="P2159" t="s">
        <v>18</v>
      </c>
      <c r="Q2159" t="s">
        <v>18</v>
      </c>
      <c r="R2159" t="s">
        <v>18</v>
      </c>
      <c r="S2159" s="7">
        <v>46</v>
      </c>
      <c r="T2159" s="7">
        <v>1</v>
      </c>
    </row>
    <row r="2160" spans="1:20" x14ac:dyDescent="0.25">
      <c r="A2160" s="6">
        <v>2159</v>
      </c>
      <c r="B2160" s="6" t="s">
        <v>7026</v>
      </c>
      <c r="C2160" s="6" t="s">
        <v>7027</v>
      </c>
      <c r="D2160" s="6" t="s">
        <v>7028</v>
      </c>
      <c r="E2160" s="6" t="str">
        <f t="shared" si="134"/>
        <v>Edwardsiella tarda FL6-60</v>
      </c>
      <c r="F2160" s="6" t="str">
        <f t="shared" si="135"/>
        <v xml:space="preserve">Edwardsiella </v>
      </c>
      <c r="G2160" s="6" t="str">
        <f t="shared" si="136"/>
        <v xml:space="preserve">tarda </v>
      </c>
      <c r="H2160" s="6" t="s">
        <v>7025</v>
      </c>
      <c r="I2160" t="str">
        <f t="shared" si="137"/>
        <v>tarda FL6-60</v>
      </c>
      <c r="J2160" t="s">
        <v>12</v>
      </c>
      <c r="K2160" t="s">
        <v>52</v>
      </c>
      <c r="L2160" t="s">
        <v>53</v>
      </c>
      <c r="M2160">
        <v>44.194000000000003</v>
      </c>
      <c r="N2160">
        <v>51.434600000000003</v>
      </c>
      <c r="O2160" s="7">
        <v>46</v>
      </c>
      <c r="P2160" t="s">
        <v>18</v>
      </c>
      <c r="Q2160" t="s">
        <v>18</v>
      </c>
      <c r="R2160" t="s">
        <v>18</v>
      </c>
      <c r="S2160" s="7">
        <v>48</v>
      </c>
      <c r="T2160" s="7">
        <v>2</v>
      </c>
    </row>
    <row r="2161" spans="1:20" x14ac:dyDescent="0.25">
      <c r="A2161" s="6">
        <v>2160</v>
      </c>
      <c r="B2161" s="6" t="s">
        <v>7030</v>
      </c>
      <c r="C2161" s="6" t="s">
        <v>7031</v>
      </c>
      <c r="D2161" s="6" t="s">
        <v>7032</v>
      </c>
      <c r="E2161" s="6" t="str">
        <f t="shared" si="134"/>
        <v>Eikenella corrodens 1073</v>
      </c>
      <c r="F2161" s="6" t="str">
        <f t="shared" si="135"/>
        <v xml:space="preserve">Eikenella </v>
      </c>
      <c r="G2161" s="6" t="str">
        <f t="shared" si="136"/>
        <v xml:space="preserve">corrodens </v>
      </c>
      <c r="H2161" s="6" t="s">
        <v>7029</v>
      </c>
      <c r="I2161" t="str">
        <f t="shared" si="137"/>
        <v>corrodens 1073</v>
      </c>
      <c r="J2161" t="s">
        <v>12</v>
      </c>
      <c r="K2161" t="s">
        <v>52</v>
      </c>
      <c r="L2161" t="s">
        <v>335</v>
      </c>
      <c r="M2161">
        <v>8.6959999999999997</v>
      </c>
      <c r="N2161">
        <v>47.7346</v>
      </c>
      <c r="O2161" s="7">
        <v>7</v>
      </c>
      <c r="P2161" t="s">
        <v>18</v>
      </c>
      <c r="Q2161" t="s">
        <v>18</v>
      </c>
      <c r="R2161" t="s">
        <v>18</v>
      </c>
      <c r="S2161" s="7">
        <v>7</v>
      </c>
      <c r="T2161" s="7" t="s">
        <v>18</v>
      </c>
    </row>
    <row r="2162" spans="1:20" x14ac:dyDescent="0.25">
      <c r="A2162" s="6">
        <v>2161</v>
      </c>
      <c r="B2162" s="6" t="s">
        <v>7034</v>
      </c>
      <c r="C2162" s="6" t="s">
        <v>7035</v>
      </c>
      <c r="D2162" s="6" t="s">
        <v>7036</v>
      </c>
      <c r="E2162" s="6" t="str">
        <f t="shared" si="134"/>
        <v>Emticicia oligotrophica DSM 17448</v>
      </c>
      <c r="F2162" s="6" t="str">
        <f t="shared" si="135"/>
        <v xml:space="preserve">Emticicia </v>
      </c>
      <c r="G2162" s="6" t="str">
        <f t="shared" si="136"/>
        <v xml:space="preserve">oligotrophica </v>
      </c>
      <c r="H2162" s="6" t="s">
        <v>7033</v>
      </c>
      <c r="I2162" t="str">
        <f t="shared" si="137"/>
        <v>oligotrophica DSM 17</v>
      </c>
      <c r="J2162" t="s">
        <v>12</v>
      </c>
      <c r="K2162" t="s">
        <v>3192</v>
      </c>
      <c r="L2162" t="s">
        <v>3193</v>
      </c>
      <c r="M2162">
        <v>38.576000000000001</v>
      </c>
      <c r="N2162">
        <v>34.005600000000001</v>
      </c>
      <c r="O2162" s="7">
        <v>23</v>
      </c>
      <c r="P2162" t="s">
        <v>18</v>
      </c>
      <c r="Q2162" t="s">
        <v>18</v>
      </c>
      <c r="R2162" t="s">
        <v>18</v>
      </c>
      <c r="S2162" s="7">
        <v>24</v>
      </c>
      <c r="T2162" s="7">
        <v>1</v>
      </c>
    </row>
    <row r="2163" spans="1:20" x14ac:dyDescent="0.25">
      <c r="A2163" s="6">
        <v>2162</v>
      </c>
      <c r="B2163" s="6" t="s">
        <v>7037</v>
      </c>
      <c r="C2163" s="6" t="s">
        <v>7038</v>
      </c>
      <c r="D2163" s="6" t="s">
        <v>7039</v>
      </c>
      <c r="E2163" s="6" t="str">
        <f t="shared" si="134"/>
        <v>Emticicia oligotrophica DSM 17448</v>
      </c>
      <c r="F2163" s="6" t="str">
        <f t="shared" si="135"/>
        <v xml:space="preserve">Emticicia </v>
      </c>
      <c r="G2163" s="6" t="str">
        <f t="shared" si="136"/>
        <v xml:space="preserve">oligotrophica </v>
      </c>
      <c r="H2163" s="6" t="s">
        <v>7033</v>
      </c>
      <c r="I2163" t="str">
        <f t="shared" si="137"/>
        <v>oligotrophica DSM 17</v>
      </c>
      <c r="J2163" t="s">
        <v>12</v>
      </c>
      <c r="K2163" t="s">
        <v>3192</v>
      </c>
      <c r="L2163" t="s">
        <v>3193</v>
      </c>
      <c r="M2163">
        <v>100.312</v>
      </c>
      <c r="N2163">
        <v>34.213299999999997</v>
      </c>
      <c r="O2163" s="7">
        <v>82</v>
      </c>
      <c r="P2163" t="s">
        <v>18</v>
      </c>
      <c r="Q2163" t="s">
        <v>18</v>
      </c>
      <c r="R2163" t="s">
        <v>18</v>
      </c>
      <c r="S2163" s="7">
        <v>82</v>
      </c>
      <c r="T2163" s="7" t="s">
        <v>18</v>
      </c>
    </row>
    <row r="2164" spans="1:20" x14ac:dyDescent="0.25">
      <c r="A2164" s="6">
        <v>2163</v>
      </c>
      <c r="B2164" s="6" t="s">
        <v>7040</v>
      </c>
      <c r="C2164" s="6" t="s">
        <v>7041</v>
      </c>
      <c r="D2164" s="6" t="s">
        <v>7042</v>
      </c>
      <c r="E2164" s="6" t="str">
        <f t="shared" si="134"/>
        <v>Emticicia oligotrophica DSM 17448</v>
      </c>
      <c r="F2164" s="6" t="str">
        <f t="shared" si="135"/>
        <v xml:space="preserve">Emticicia </v>
      </c>
      <c r="G2164" s="6" t="str">
        <f t="shared" si="136"/>
        <v xml:space="preserve">oligotrophica </v>
      </c>
      <c r="H2164" s="6" t="s">
        <v>7033</v>
      </c>
      <c r="I2164" t="str">
        <f t="shared" si="137"/>
        <v>oligotrophica DSM 17</v>
      </c>
      <c r="J2164" t="s">
        <v>12</v>
      </c>
      <c r="K2164" t="s">
        <v>3192</v>
      </c>
      <c r="L2164" t="s">
        <v>3193</v>
      </c>
      <c r="M2164">
        <v>34.140999999999998</v>
      </c>
      <c r="N2164">
        <v>31.747800000000002</v>
      </c>
      <c r="O2164" s="7">
        <v>24</v>
      </c>
      <c r="P2164" t="s">
        <v>18</v>
      </c>
      <c r="Q2164" t="s">
        <v>18</v>
      </c>
      <c r="R2164" t="s">
        <v>18</v>
      </c>
      <c r="S2164" s="7">
        <v>24</v>
      </c>
      <c r="T2164" s="7" t="s">
        <v>18</v>
      </c>
    </row>
    <row r="2165" spans="1:20" x14ac:dyDescent="0.25">
      <c r="A2165" s="6">
        <v>2164</v>
      </c>
      <c r="B2165" s="6" t="s">
        <v>7043</v>
      </c>
      <c r="C2165" s="6" t="s">
        <v>7044</v>
      </c>
      <c r="D2165" s="6" t="s">
        <v>7045</v>
      </c>
      <c r="E2165" s="6" t="str">
        <f t="shared" si="134"/>
        <v>Emticicia oligotrophica DSM 17448</v>
      </c>
      <c r="F2165" s="6" t="str">
        <f t="shared" si="135"/>
        <v xml:space="preserve">Emticicia </v>
      </c>
      <c r="G2165" s="6" t="str">
        <f t="shared" si="136"/>
        <v xml:space="preserve">oligotrophica </v>
      </c>
      <c r="H2165" s="6" t="s">
        <v>7033</v>
      </c>
      <c r="I2165" t="str">
        <f t="shared" si="137"/>
        <v>oligotrophica DSM 17</v>
      </c>
      <c r="J2165" t="s">
        <v>12</v>
      </c>
      <c r="K2165" t="s">
        <v>3192</v>
      </c>
      <c r="L2165" t="s">
        <v>3193</v>
      </c>
      <c r="M2165">
        <v>190.22200000000001</v>
      </c>
      <c r="N2165">
        <v>34.091200000000001</v>
      </c>
      <c r="O2165" s="7">
        <v>165</v>
      </c>
      <c r="P2165" t="s">
        <v>18</v>
      </c>
      <c r="Q2165" t="s">
        <v>18</v>
      </c>
      <c r="R2165" t="s">
        <v>18</v>
      </c>
      <c r="S2165" s="7">
        <v>168</v>
      </c>
      <c r="T2165" s="7">
        <v>3</v>
      </c>
    </row>
    <row r="2166" spans="1:20" x14ac:dyDescent="0.25">
      <c r="A2166" s="6">
        <v>2165</v>
      </c>
      <c r="B2166" s="6" t="s">
        <v>7046</v>
      </c>
      <c r="C2166" s="6" t="s">
        <v>7047</v>
      </c>
      <c r="D2166" s="6" t="s">
        <v>7048</v>
      </c>
      <c r="E2166" s="6" t="str">
        <f t="shared" si="134"/>
        <v>Emticicia oligotrophica DSM 17448</v>
      </c>
      <c r="F2166" s="6" t="str">
        <f t="shared" si="135"/>
        <v xml:space="preserve">Emticicia </v>
      </c>
      <c r="G2166" s="6" t="str">
        <f t="shared" si="136"/>
        <v xml:space="preserve">oligotrophica </v>
      </c>
      <c r="H2166" s="6" t="s">
        <v>7033</v>
      </c>
      <c r="I2166" t="str">
        <f t="shared" si="137"/>
        <v>oligotrophica DSM 17</v>
      </c>
      <c r="J2166" t="s">
        <v>12</v>
      </c>
      <c r="K2166" t="s">
        <v>3192</v>
      </c>
      <c r="L2166" t="s">
        <v>3193</v>
      </c>
      <c r="M2166">
        <v>58.951999999999998</v>
      </c>
      <c r="N2166">
        <v>36.626399999999997</v>
      </c>
      <c r="O2166" s="7">
        <v>32</v>
      </c>
      <c r="P2166" t="s">
        <v>18</v>
      </c>
      <c r="Q2166" t="s">
        <v>18</v>
      </c>
      <c r="R2166" t="s">
        <v>18</v>
      </c>
      <c r="S2166" s="7">
        <v>33</v>
      </c>
      <c r="T2166" s="7">
        <v>1</v>
      </c>
    </row>
    <row r="2167" spans="1:20" x14ac:dyDescent="0.25">
      <c r="A2167" s="6">
        <v>2166</v>
      </c>
      <c r="B2167" s="6" t="s">
        <v>7050</v>
      </c>
      <c r="C2167" s="6" t="s">
        <v>7051</v>
      </c>
      <c r="D2167" s="6" t="s">
        <v>7052</v>
      </c>
      <c r="E2167" s="6" t="str">
        <f t="shared" si="134"/>
        <v>-</v>
      </c>
      <c r="F2167" s="6" t="str">
        <f t="shared" si="135"/>
        <v>-</v>
      </c>
      <c r="G2167" s="6" t="str">
        <f t="shared" si="136"/>
        <v xml:space="preserve">bacterium </v>
      </c>
      <c r="H2167" s="6" t="s">
        <v>7049</v>
      </c>
      <c r="I2167" t="str">
        <f t="shared" si="137"/>
        <v>bacterium LOB-07</v>
      </c>
      <c r="J2167" t="s">
        <v>12</v>
      </c>
      <c r="K2167" t="s">
        <v>3170</v>
      </c>
      <c r="L2167" t="s">
        <v>3171</v>
      </c>
      <c r="M2167">
        <v>4.0289999999999999</v>
      </c>
      <c r="N2167">
        <v>55.398400000000002</v>
      </c>
      <c r="O2167" s="7">
        <v>5</v>
      </c>
      <c r="P2167" t="s">
        <v>18</v>
      </c>
      <c r="Q2167" t="s">
        <v>18</v>
      </c>
      <c r="R2167">
        <v>2</v>
      </c>
      <c r="S2167" s="7">
        <v>7</v>
      </c>
      <c r="T2167" s="7" t="s">
        <v>18</v>
      </c>
    </row>
    <row r="2168" spans="1:20" x14ac:dyDescent="0.25">
      <c r="A2168" s="6">
        <v>2167</v>
      </c>
      <c r="B2168" s="6" t="s">
        <v>7054</v>
      </c>
      <c r="C2168" s="6" t="s">
        <v>7055</v>
      </c>
      <c r="D2168" s="6" t="s">
        <v>7056</v>
      </c>
      <c r="E2168" s="6" t="str">
        <f t="shared" si="134"/>
        <v>Ensifer adhaerens OV14</v>
      </c>
      <c r="F2168" s="6" t="str">
        <f t="shared" si="135"/>
        <v xml:space="preserve">Ensifer </v>
      </c>
      <c r="G2168" s="6" t="str">
        <f t="shared" si="136"/>
        <v xml:space="preserve">adhaerens </v>
      </c>
      <c r="H2168" s="6" t="s">
        <v>7053</v>
      </c>
      <c r="I2168" t="str">
        <f t="shared" si="137"/>
        <v>adhaerens OV14</v>
      </c>
      <c r="J2168" t="s">
        <v>12</v>
      </c>
      <c r="K2168" t="s">
        <v>52</v>
      </c>
      <c r="L2168" t="s">
        <v>133</v>
      </c>
      <c r="M2168">
        <v>1614.95</v>
      </c>
      <c r="N2168">
        <v>60.103000000000002</v>
      </c>
      <c r="O2168" s="7">
        <v>1413</v>
      </c>
      <c r="P2168">
        <v>3</v>
      </c>
      <c r="Q2168">
        <v>4</v>
      </c>
      <c r="R2168" t="s">
        <v>18</v>
      </c>
      <c r="S2168" s="7">
        <v>1480</v>
      </c>
      <c r="T2168" s="7">
        <v>60</v>
      </c>
    </row>
    <row r="2169" spans="1:20" x14ac:dyDescent="0.25">
      <c r="A2169" s="6">
        <v>2168</v>
      </c>
      <c r="B2169" s="6" t="s">
        <v>7057</v>
      </c>
      <c r="C2169" s="6" t="s">
        <v>7058</v>
      </c>
      <c r="D2169" s="6" t="s">
        <v>7059</v>
      </c>
      <c r="E2169" s="6" t="str">
        <f t="shared" si="134"/>
        <v>Ensifer adhaerens OV14</v>
      </c>
      <c r="F2169" s="6" t="str">
        <f t="shared" si="135"/>
        <v xml:space="preserve">Ensifer </v>
      </c>
      <c r="G2169" s="6" t="str">
        <f t="shared" si="136"/>
        <v xml:space="preserve">adhaerens </v>
      </c>
      <c r="H2169" s="6" t="s">
        <v>7053</v>
      </c>
      <c r="I2169" t="str">
        <f t="shared" si="137"/>
        <v>adhaerens OV14</v>
      </c>
      <c r="J2169" t="s">
        <v>12</v>
      </c>
      <c r="K2169" t="s">
        <v>52</v>
      </c>
      <c r="L2169" t="s">
        <v>133</v>
      </c>
      <c r="M2169">
        <v>125.203</v>
      </c>
      <c r="N2169">
        <v>57.952300000000001</v>
      </c>
      <c r="O2169" s="7">
        <v>111</v>
      </c>
      <c r="P2169" t="s">
        <v>18</v>
      </c>
      <c r="Q2169" t="s">
        <v>18</v>
      </c>
      <c r="R2169" t="s">
        <v>18</v>
      </c>
      <c r="S2169" s="7">
        <v>113</v>
      </c>
      <c r="T2169" s="7">
        <v>2</v>
      </c>
    </row>
    <row r="2170" spans="1:20" x14ac:dyDescent="0.25">
      <c r="A2170" s="6">
        <v>2169</v>
      </c>
      <c r="B2170" s="6" t="s">
        <v>7061</v>
      </c>
      <c r="C2170" s="6" t="s">
        <v>7062</v>
      </c>
      <c r="D2170" s="6" t="s">
        <v>7063</v>
      </c>
      <c r="E2170" s="6" t="str">
        <f t="shared" si="134"/>
        <v>Enterobacter aerogenes CAV1320</v>
      </c>
      <c r="F2170" s="6" t="str">
        <f t="shared" si="135"/>
        <v xml:space="preserve">Enterobacter </v>
      </c>
      <c r="G2170" s="6" t="str">
        <f t="shared" si="136"/>
        <v xml:space="preserve">aerogenes </v>
      </c>
      <c r="H2170" s="6" t="s">
        <v>7060</v>
      </c>
      <c r="I2170" t="str">
        <f t="shared" si="137"/>
        <v>aerogenes CAV1320</v>
      </c>
      <c r="J2170" t="s">
        <v>12</v>
      </c>
      <c r="K2170" t="s">
        <v>52</v>
      </c>
      <c r="L2170" t="s">
        <v>53</v>
      </c>
      <c r="M2170">
        <v>13.981</v>
      </c>
      <c r="N2170">
        <v>54.71</v>
      </c>
      <c r="O2170" s="7">
        <v>11</v>
      </c>
      <c r="P2170" t="s">
        <v>18</v>
      </c>
      <c r="Q2170" t="s">
        <v>18</v>
      </c>
      <c r="R2170" t="s">
        <v>18</v>
      </c>
      <c r="S2170" s="7">
        <v>12</v>
      </c>
      <c r="T2170" s="7">
        <v>1</v>
      </c>
    </row>
    <row r="2171" spans="1:20" x14ac:dyDescent="0.25">
      <c r="A2171" s="6">
        <v>2170</v>
      </c>
      <c r="B2171" s="6" t="s">
        <v>7065</v>
      </c>
      <c r="C2171" s="6" t="s">
        <v>7066</v>
      </c>
      <c r="D2171" s="6" t="s">
        <v>7067</v>
      </c>
      <c r="E2171" s="6" t="str">
        <f t="shared" si="134"/>
        <v>Enterobacter aerogenes</v>
      </c>
      <c r="F2171" s="6" t="str">
        <f t="shared" si="135"/>
        <v xml:space="preserve">Enterobacter </v>
      </c>
      <c r="G2171" s="6" t="str">
        <f t="shared" si="136"/>
        <v>aerogenes</v>
      </c>
      <c r="H2171" s="6" t="s">
        <v>7064</v>
      </c>
      <c r="I2171" t="str">
        <f t="shared" si="137"/>
        <v>aerogenes</v>
      </c>
      <c r="J2171" t="s">
        <v>12</v>
      </c>
      <c r="K2171" t="s">
        <v>52</v>
      </c>
      <c r="L2171" t="s">
        <v>53</v>
      </c>
      <c r="M2171">
        <v>53.423000000000002</v>
      </c>
      <c r="N2171">
        <v>64.116600000000005</v>
      </c>
      <c r="O2171" s="7">
        <v>66</v>
      </c>
      <c r="P2171" t="s">
        <v>18</v>
      </c>
      <c r="Q2171" t="s">
        <v>18</v>
      </c>
      <c r="R2171" t="s">
        <v>18</v>
      </c>
      <c r="S2171" s="7">
        <v>68</v>
      </c>
      <c r="T2171" s="7" t="s">
        <v>18</v>
      </c>
    </row>
    <row r="2172" spans="1:20" x14ac:dyDescent="0.25">
      <c r="A2172" s="6">
        <v>2171</v>
      </c>
      <c r="B2172" s="6" t="s">
        <v>7069</v>
      </c>
      <c r="C2172" s="6" t="s">
        <v>7070</v>
      </c>
      <c r="D2172" s="6" t="s">
        <v>7071</v>
      </c>
      <c r="E2172" s="6" t="str">
        <f t="shared" si="134"/>
        <v>Enterobacter aerogenes EA1509E</v>
      </c>
      <c r="F2172" s="6" t="str">
        <f t="shared" si="135"/>
        <v xml:space="preserve">Enterobacter </v>
      </c>
      <c r="G2172" s="6" t="str">
        <f t="shared" si="136"/>
        <v xml:space="preserve">aerogenes </v>
      </c>
      <c r="H2172" s="6" t="s">
        <v>7068</v>
      </c>
      <c r="I2172" t="str">
        <f t="shared" si="137"/>
        <v>aerogenes EA1509E</v>
      </c>
      <c r="J2172" t="s">
        <v>12</v>
      </c>
      <c r="K2172" t="s">
        <v>52</v>
      </c>
      <c r="L2172" t="s">
        <v>53</v>
      </c>
      <c r="M2172">
        <v>162.202</v>
      </c>
      <c r="N2172">
        <v>52.543100000000003</v>
      </c>
      <c r="O2172" s="7">
        <v>194</v>
      </c>
      <c r="P2172" t="s">
        <v>18</v>
      </c>
      <c r="Q2172" t="s">
        <v>18</v>
      </c>
      <c r="R2172" t="s">
        <v>18</v>
      </c>
      <c r="S2172" s="7">
        <v>197</v>
      </c>
      <c r="T2172" s="7">
        <v>3</v>
      </c>
    </row>
    <row r="2173" spans="1:20" x14ac:dyDescent="0.25">
      <c r="A2173" s="6">
        <v>2172</v>
      </c>
      <c r="B2173" s="6" t="s">
        <v>7072</v>
      </c>
      <c r="C2173" s="6" t="s">
        <v>7073</v>
      </c>
      <c r="D2173" s="6" t="s">
        <v>7074</v>
      </c>
      <c r="E2173" s="6" t="str">
        <f t="shared" si="134"/>
        <v>Enterobacter aerogenes EA1509E</v>
      </c>
      <c r="F2173" s="6" t="str">
        <f t="shared" si="135"/>
        <v xml:space="preserve">Enterobacter </v>
      </c>
      <c r="G2173" s="6" t="str">
        <f t="shared" si="136"/>
        <v xml:space="preserve">aerogenes </v>
      </c>
      <c r="H2173" s="6" t="s">
        <v>7068</v>
      </c>
      <c r="I2173" t="str">
        <f t="shared" si="137"/>
        <v>aerogenes EA1509E</v>
      </c>
      <c r="J2173" t="s">
        <v>12</v>
      </c>
      <c r="K2173" t="s">
        <v>52</v>
      </c>
      <c r="L2173" t="s">
        <v>53</v>
      </c>
      <c r="M2173">
        <v>9.2940000000000005</v>
      </c>
      <c r="N2173">
        <v>55.1539</v>
      </c>
      <c r="O2173" s="7">
        <v>11</v>
      </c>
      <c r="P2173" t="s">
        <v>18</v>
      </c>
      <c r="Q2173" t="s">
        <v>18</v>
      </c>
      <c r="R2173" t="s">
        <v>18</v>
      </c>
      <c r="S2173" s="7">
        <v>11</v>
      </c>
      <c r="T2173" s="7" t="s">
        <v>18</v>
      </c>
    </row>
    <row r="2174" spans="1:20" x14ac:dyDescent="0.25">
      <c r="A2174" s="6">
        <v>2173</v>
      </c>
      <c r="B2174" s="6" t="s">
        <v>7076</v>
      </c>
      <c r="C2174" s="6" t="s">
        <v>7077</v>
      </c>
      <c r="D2174" s="6" t="s">
        <v>7078</v>
      </c>
      <c r="E2174" s="6" t="str">
        <f t="shared" si="134"/>
        <v>Enterobacter asburiae CAV1043</v>
      </c>
      <c r="F2174" s="6" t="str">
        <f t="shared" si="135"/>
        <v xml:space="preserve">Enterobacter </v>
      </c>
      <c r="G2174" s="6" t="str">
        <f t="shared" si="136"/>
        <v xml:space="preserve">asburiae </v>
      </c>
      <c r="H2174" s="6" t="s">
        <v>7075</v>
      </c>
      <c r="I2174" t="str">
        <f t="shared" si="137"/>
        <v>asburiae CAV1043</v>
      </c>
      <c r="J2174" t="s">
        <v>12</v>
      </c>
      <c r="K2174" t="s">
        <v>52</v>
      </c>
      <c r="L2174" t="s">
        <v>53</v>
      </c>
      <c r="M2174">
        <v>51.320999999999998</v>
      </c>
      <c r="N2174">
        <v>53.788899999999998</v>
      </c>
      <c r="O2174" s="7">
        <v>48</v>
      </c>
      <c r="P2174" t="s">
        <v>18</v>
      </c>
      <c r="Q2174" t="s">
        <v>18</v>
      </c>
      <c r="R2174" t="s">
        <v>18</v>
      </c>
      <c r="S2174" s="7">
        <v>56</v>
      </c>
      <c r="T2174" s="7">
        <v>8</v>
      </c>
    </row>
    <row r="2175" spans="1:20" x14ac:dyDescent="0.25">
      <c r="A2175" s="6">
        <v>2174</v>
      </c>
      <c r="B2175" s="6" t="s">
        <v>7079</v>
      </c>
      <c r="C2175" s="6" t="s">
        <v>7080</v>
      </c>
      <c r="D2175" s="6" t="s">
        <v>7081</v>
      </c>
      <c r="E2175" s="6" t="str">
        <f t="shared" si="134"/>
        <v>Enterobacter asburiae CAV1043</v>
      </c>
      <c r="F2175" s="6" t="str">
        <f t="shared" si="135"/>
        <v xml:space="preserve">Enterobacter </v>
      </c>
      <c r="G2175" s="6" t="str">
        <f t="shared" si="136"/>
        <v xml:space="preserve">asburiae </v>
      </c>
      <c r="H2175" s="6" t="s">
        <v>7075</v>
      </c>
      <c r="I2175" t="str">
        <f t="shared" si="137"/>
        <v>asburiae CAV1043</v>
      </c>
      <c r="J2175" t="s">
        <v>12</v>
      </c>
      <c r="K2175" t="s">
        <v>52</v>
      </c>
      <c r="L2175" t="s">
        <v>53</v>
      </c>
      <c r="M2175">
        <v>1.919</v>
      </c>
      <c r="N2175">
        <v>51.328800000000001</v>
      </c>
      <c r="O2175" s="7">
        <v>2</v>
      </c>
      <c r="P2175" t="s">
        <v>18</v>
      </c>
      <c r="Q2175" t="s">
        <v>18</v>
      </c>
      <c r="R2175" t="s">
        <v>18</v>
      </c>
      <c r="S2175" s="7">
        <v>2</v>
      </c>
      <c r="T2175" s="7" t="s">
        <v>18</v>
      </c>
    </row>
    <row r="2176" spans="1:20" x14ac:dyDescent="0.25">
      <c r="A2176" s="6">
        <v>2175</v>
      </c>
      <c r="B2176" s="6" t="s">
        <v>7082</v>
      </c>
      <c r="C2176" s="6" t="s">
        <v>7083</v>
      </c>
      <c r="D2176" s="6" t="s">
        <v>7084</v>
      </c>
      <c r="E2176" s="6" t="str">
        <f t="shared" si="134"/>
        <v>Enterobacter asburiae CAV1043</v>
      </c>
      <c r="F2176" s="6" t="str">
        <f t="shared" si="135"/>
        <v xml:space="preserve">Enterobacter </v>
      </c>
      <c r="G2176" s="6" t="str">
        <f t="shared" si="136"/>
        <v xml:space="preserve">asburiae </v>
      </c>
      <c r="H2176" s="6" t="s">
        <v>7075</v>
      </c>
      <c r="I2176" t="str">
        <f t="shared" si="137"/>
        <v>asburiae CAV1043</v>
      </c>
      <c r="J2176" t="s">
        <v>12</v>
      </c>
      <c r="K2176" t="s">
        <v>52</v>
      </c>
      <c r="L2176" t="s">
        <v>53</v>
      </c>
      <c r="M2176">
        <v>96.841999999999999</v>
      </c>
      <c r="N2176">
        <v>51.392000000000003</v>
      </c>
      <c r="O2176" s="7">
        <v>89</v>
      </c>
      <c r="P2176" t="s">
        <v>18</v>
      </c>
      <c r="Q2176" t="s">
        <v>18</v>
      </c>
      <c r="R2176" t="s">
        <v>18</v>
      </c>
      <c r="S2176" s="7">
        <v>93</v>
      </c>
      <c r="T2176" s="7">
        <v>4</v>
      </c>
    </row>
    <row r="2177" spans="1:20" x14ac:dyDescent="0.25">
      <c r="A2177" s="6">
        <v>2176</v>
      </c>
      <c r="B2177" s="6" t="s">
        <v>7085</v>
      </c>
      <c r="C2177" s="6" t="s">
        <v>7086</v>
      </c>
      <c r="D2177" s="6" t="s">
        <v>7087</v>
      </c>
      <c r="E2177" s="6" t="str">
        <f t="shared" si="134"/>
        <v>Enterobacter asburiae CAV1043</v>
      </c>
      <c r="F2177" s="6" t="str">
        <f t="shared" si="135"/>
        <v xml:space="preserve">Enterobacter </v>
      </c>
      <c r="G2177" s="6" t="str">
        <f t="shared" si="136"/>
        <v xml:space="preserve">asburiae </v>
      </c>
      <c r="H2177" s="6" t="s">
        <v>7075</v>
      </c>
      <c r="I2177" t="str">
        <f t="shared" si="137"/>
        <v>asburiae CAV1043</v>
      </c>
      <c r="J2177" t="s">
        <v>12</v>
      </c>
      <c r="K2177" t="s">
        <v>52</v>
      </c>
      <c r="L2177" t="s">
        <v>53</v>
      </c>
      <c r="M2177">
        <v>59.137999999999998</v>
      </c>
      <c r="N2177">
        <v>53.260199999999998</v>
      </c>
      <c r="O2177" s="7">
        <v>63</v>
      </c>
      <c r="P2177" t="s">
        <v>18</v>
      </c>
      <c r="Q2177" t="s">
        <v>18</v>
      </c>
      <c r="R2177" t="s">
        <v>18</v>
      </c>
      <c r="S2177" s="7">
        <v>65</v>
      </c>
      <c r="T2177" s="7">
        <v>2</v>
      </c>
    </row>
    <row r="2178" spans="1:20" x14ac:dyDescent="0.25">
      <c r="A2178" s="6">
        <v>2177</v>
      </c>
      <c r="B2178" s="6" t="s">
        <v>7088</v>
      </c>
      <c r="C2178" s="6" t="s">
        <v>7089</v>
      </c>
      <c r="D2178" s="6" t="s">
        <v>7090</v>
      </c>
      <c r="E2178" s="6" t="str">
        <f t="shared" si="134"/>
        <v>Enterobacter asburiae CAV1043</v>
      </c>
      <c r="F2178" s="6" t="str">
        <f t="shared" si="135"/>
        <v xml:space="preserve">Enterobacter </v>
      </c>
      <c r="G2178" s="6" t="str">
        <f t="shared" si="136"/>
        <v xml:space="preserve">asburiae </v>
      </c>
      <c r="H2178" s="6" t="s">
        <v>7075</v>
      </c>
      <c r="I2178" t="str">
        <f t="shared" si="137"/>
        <v>asburiae CAV1043</v>
      </c>
      <c r="J2178" t="s">
        <v>12</v>
      </c>
      <c r="K2178" t="s">
        <v>52</v>
      </c>
      <c r="L2178" t="s">
        <v>53</v>
      </c>
      <c r="M2178">
        <v>10.403</v>
      </c>
      <c r="N2178">
        <v>49.918300000000002</v>
      </c>
      <c r="O2178" s="7">
        <v>9</v>
      </c>
      <c r="P2178" t="s">
        <v>18</v>
      </c>
      <c r="Q2178" t="s">
        <v>18</v>
      </c>
      <c r="R2178" t="s">
        <v>18</v>
      </c>
      <c r="S2178" s="7">
        <v>10</v>
      </c>
      <c r="T2178" s="7">
        <v>1</v>
      </c>
    </row>
    <row r="2179" spans="1:20" x14ac:dyDescent="0.25">
      <c r="A2179" s="6">
        <v>2178</v>
      </c>
      <c r="B2179" s="6" t="s">
        <v>7091</v>
      </c>
      <c r="C2179" s="6" t="s">
        <v>7092</v>
      </c>
      <c r="D2179" s="6" t="s">
        <v>7093</v>
      </c>
      <c r="E2179" s="6" t="str">
        <f t="shared" ref="E2179:E2242" si="138">IF(IFERROR(SEARCH("'",H2179,1)=1,LOOKUP($A2179,$A:$A,H:H))=TRUE,"-",IF(IFERROR(SEARCH("[",H2179,1)=1,LOOKUP($A2179,$A:$A,H:H))=TRUE,"-",IF(EXACT(MID(H2179,1,1),MID(PROPER(H2179),1,1))=FALSE,"-",IF(MID(H2179,1,11)="Candidatus ",MID(H2179,12,100),H2179))))</f>
        <v>Enterobacter asburiae CAV1043</v>
      </c>
      <c r="F2179" s="6" t="str">
        <f t="shared" ref="F2179:F2242" si="139">IF(E2179="-","-",LEFT(E2179,FIND(" ",E2179,1)))</f>
        <v xml:space="preserve">Enterobacter </v>
      </c>
      <c r="G2179" s="6" t="str">
        <f t="shared" ref="G2179:G2242" si="140">IF(ISERR(LEFT($I:$I,FIND(" ",$I:$I,1))),$I2179,LEFT($I:$I,FIND(" ",$I:$I,1)))</f>
        <v xml:space="preserve">asburiae </v>
      </c>
      <c r="H2179" s="6" t="s">
        <v>7075</v>
      </c>
      <c r="I2179" t="str">
        <f t="shared" si="137"/>
        <v>asburiae CAV1043</v>
      </c>
      <c r="J2179" t="s">
        <v>12</v>
      </c>
      <c r="K2179" t="s">
        <v>52</v>
      </c>
      <c r="L2179" t="s">
        <v>53</v>
      </c>
      <c r="M2179">
        <v>58.427</v>
      </c>
      <c r="N2179">
        <v>48.085599999999999</v>
      </c>
      <c r="O2179" s="7">
        <v>73</v>
      </c>
      <c r="P2179" t="s">
        <v>18</v>
      </c>
      <c r="Q2179" t="s">
        <v>18</v>
      </c>
      <c r="R2179" t="s">
        <v>18</v>
      </c>
      <c r="S2179" s="7">
        <v>74</v>
      </c>
      <c r="T2179" s="7">
        <v>1</v>
      </c>
    </row>
    <row r="2180" spans="1:20" x14ac:dyDescent="0.25">
      <c r="A2180" s="6">
        <v>2179</v>
      </c>
      <c r="B2180" s="6" t="s">
        <v>7095</v>
      </c>
      <c r="C2180" s="6" t="s">
        <v>7096</v>
      </c>
      <c r="D2180" s="6" t="s">
        <v>7097</v>
      </c>
      <c r="E2180" s="6" t="str">
        <f t="shared" si="138"/>
        <v>Enterobacter asburiae 35734</v>
      </c>
      <c r="F2180" s="6" t="str">
        <f t="shared" si="139"/>
        <v xml:space="preserve">Enterobacter </v>
      </c>
      <c r="G2180" s="6" t="str">
        <f t="shared" si="140"/>
        <v xml:space="preserve">asburiae </v>
      </c>
      <c r="H2180" s="6" t="s">
        <v>7094</v>
      </c>
      <c r="I2180" t="str">
        <f t="shared" si="137"/>
        <v>asburiae 35734</v>
      </c>
      <c r="J2180" t="s">
        <v>12</v>
      </c>
      <c r="K2180" t="s">
        <v>52</v>
      </c>
      <c r="L2180" t="s">
        <v>53</v>
      </c>
      <c r="M2180">
        <v>141.40199999999999</v>
      </c>
      <c r="N2180">
        <v>54.9589</v>
      </c>
      <c r="O2180" s="7">
        <v>151</v>
      </c>
      <c r="P2180" t="s">
        <v>18</v>
      </c>
      <c r="Q2180" t="s">
        <v>18</v>
      </c>
      <c r="R2180" t="s">
        <v>18</v>
      </c>
      <c r="S2180" s="7">
        <v>159</v>
      </c>
      <c r="T2180" s="7">
        <v>8</v>
      </c>
    </row>
    <row r="2181" spans="1:20" x14ac:dyDescent="0.25">
      <c r="A2181" s="6">
        <v>2180</v>
      </c>
      <c r="B2181" s="6" t="s">
        <v>7098</v>
      </c>
      <c r="C2181" s="6" t="s">
        <v>7099</v>
      </c>
      <c r="D2181" s="6" t="s">
        <v>7100</v>
      </c>
      <c r="E2181" s="6" t="str">
        <f t="shared" si="138"/>
        <v>Enterobacter asburiae 35734</v>
      </c>
      <c r="F2181" s="6" t="str">
        <f t="shared" si="139"/>
        <v xml:space="preserve">Enterobacter </v>
      </c>
      <c r="G2181" s="6" t="str">
        <f t="shared" si="140"/>
        <v xml:space="preserve">asburiae </v>
      </c>
      <c r="H2181" s="6" t="s">
        <v>7094</v>
      </c>
      <c r="I2181" t="str">
        <f t="shared" si="137"/>
        <v>asburiae 35734</v>
      </c>
      <c r="J2181" t="s">
        <v>12</v>
      </c>
      <c r="K2181" t="s">
        <v>52</v>
      </c>
      <c r="L2181" t="s">
        <v>53</v>
      </c>
      <c r="M2181">
        <v>109.753</v>
      </c>
      <c r="N2181">
        <v>50.865099999999998</v>
      </c>
      <c r="O2181" s="7">
        <v>106</v>
      </c>
      <c r="P2181" t="s">
        <v>18</v>
      </c>
      <c r="Q2181" t="s">
        <v>18</v>
      </c>
      <c r="R2181" t="s">
        <v>18</v>
      </c>
      <c r="S2181" s="7">
        <v>111</v>
      </c>
      <c r="T2181" s="7">
        <v>5</v>
      </c>
    </row>
    <row r="2182" spans="1:20" x14ac:dyDescent="0.25">
      <c r="A2182" s="6">
        <v>2181</v>
      </c>
      <c r="B2182" s="6" t="s">
        <v>7101</v>
      </c>
      <c r="C2182" s="6" t="s">
        <v>7102</v>
      </c>
      <c r="D2182" s="6" t="s">
        <v>7103</v>
      </c>
      <c r="E2182" s="6" t="str">
        <f t="shared" si="138"/>
        <v>Enterobacter asburiae 35734</v>
      </c>
      <c r="F2182" s="6" t="str">
        <f t="shared" si="139"/>
        <v xml:space="preserve">Enterobacter </v>
      </c>
      <c r="G2182" s="6" t="str">
        <f t="shared" si="140"/>
        <v xml:space="preserve">asburiae </v>
      </c>
      <c r="H2182" s="6" t="s">
        <v>7094</v>
      </c>
      <c r="I2182" t="str">
        <f t="shared" si="137"/>
        <v>asburiae 35734</v>
      </c>
      <c r="J2182" t="s">
        <v>12</v>
      </c>
      <c r="K2182" t="s">
        <v>52</v>
      </c>
      <c r="L2182" t="s">
        <v>53</v>
      </c>
      <c r="M2182">
        <v>8.452</v>
      </c>
      <c r="N2182">
        <v>54.034500000000001</v>
      </c>
      <c r="O2182" s="7">
        <v>6</v>
      </c>
      <c r="P2182" t="s">
        <v>18</v>
      </c>
      <c r="Q2182" t="s">
        <v>18</v>
      </c>
      <c r="R2182" t="s">
        <v>18</v>
      </c>
      <c r="S2182" s="7">
        <v>9</v>
      </c>
      <c r="T2182" s="7">
        <v>3</v>
      </c>
    </row>
    <row r="2183" spans="1:20" x14ac:dyDescent="0.25">
      <c r="A2183" s="6">
        <v>2182</v>
      </c>
      <c r="B2183" s="6" t="s">
        <v>7105</v>
      </c>
      <c r="C2183" s="6" t="s">
        <v>7106</v>
      </c>
      <c r="D2183" s="6" t="s">
        <v>7107</v>
      </c>
      <c r="E2183" s="6" t="str">
        <f t="shared" si="138"/>
        <v>Enterobacter asburiae LF7a</v>
      </c>
      <c r="F2183" s="6" t="str">
        <f t="shared" si="139"/>
        <v xml:space="preserve">Enterobacter </v>
      </c>
      <c r="G2183" s="6" t="str">
        <f t="shared" si="140"/>
        <v xml:space="preserve">asburiae </v>
      </c>
      <c r="H2183" s="6" t="s">
        <v>7104</v>
      </c>
      <c r="I2183" t="str">
        <f t="shared" si="137"/>
        <v>asburiae LF7a</v>
      </c>
      <c r="J2183" t="s">
        <v>12</v>
      </c>
      <c r="K2183" t="s">
        <v>52</v>
      </c>
      <c r="L2183" t="s">
        <v>53</v>
      </c>
      <c r="M2183">
        <v>32.573999999999998</v>
      </c>
      <c r="N2183">
        <v>53.002400000000002</v>
      </c>
      <c r="O2183" s="7">
        <v>35</v>
      </c>
      <c r="P2183" t="s">
        <v>18</v>
      </c>
      <c r="Q2183" t="s">
        <v>18</v>
      </c>
      <c r="R2183" t="s">
        <v>18</v>
      </c>
      <c r="S2183" s="7">
        <v>35</v>
      </c>
      <c r="T2183" s="7" t="s">
        <v>18</v>
      </c>
    </row>
    <row r="2184" spans="1:20" x14ac:dyDescent="0.25">
      <c r="A2184" s="6">
        <v>2183</v>
      </c>
      <c r="B2184" s="6" t="s">
        <v>7108</v>
      </c>
      <c r="C2184" s="6" t="s">
        <v>7109</v>
      </c>
      <c r="D2184" s="6" t="s">
        <v>7110</v>
      </c>
      <c r="E2184" s="6" t="str">
        <f t="shared" si="138"/>
        <v>Enterobacter asburiae LF7a</v>
      </c>
      <c r="F2184" s="6" t="str">
        <f t="shared" si="139"/>
        <v xml:space="preserve">Enterobacter </v>
      </c>
      <c r="G2184" s="6" t="str">
        <f t="shared" si="140"/>
        <v xml:space="preserve">asburiae </v>
      </c>
      <c r="H2184" s="6" t="s">
        <v>7104</v>
      </c>
      <c r="I2184" t="str">
        <f t="shared" si="137"/>
        <v>asburiae LF7a</v>
      </c>
      <c r="J2184" t="s">
        <v>12</v>
      </c>
      <c r="K2184" t="s">
        <v>52</v>
      </c>
      <c r="L2184" t="s">
        <v>53</v>
      </c>
      <c r="M2184">
        <v>166.72499999999999</v>
      </c>
      <c r="N2184">
        <v>52.157699999999998</v>
      </c>
      <c r="O2184" s="7">
        <v>168</v>
      </c>
      <c r="P2184" t="s">
        <v>18</v>
      </c>
      <c r="Q2184" t="s">
        <v>18</v>
      </c>
      <c r="R2184" t="s">
        <v>18</v>
      </c>
      <c r="S2184" s="7">
        <v>177</v>
      </c>
      <c r="T2184" s="7">
        <v>9</v>
      </c>
    </row>
    <row r="2185" spans="1:20" x14ac:dyDescent="0.25">
      <c r="A2185" s="6">
        <v>2184</v>
      </c>
      <c r="B2185" s="6" t="s">
        <v>7112</v>
      </c>
      <c r="C2185" s="6" t="s">
        <v>7113</v>
      </c>
      <c r="D2185" s="6" t="s">
        <v>7114</v>
      </c>
      <c r="E2185" s="6" t="str">
        <f t="shared" si="138"/>
        <v>Enterobacter cloacae ECNIH4</v>
      </c>
      <c r="F2185" s="6" t="str">
        <f t="shared" si="139"/>
        <v xml:space="preserve">Enterobacter </v>
      </c>
      <c r="G2185" s="6" t="str">
        <f t="shared" si="140"/>
        <v xml:space="preserve">cloacae </v>
      </c>
      <c r="H2185" s="6" t="s">
        <v>7111</v>
      </c>
      <c r="I2185" t="str">
        <f t="shared" si="137"/>
        <v>cloacae ECNIH4</v>
      </c>
      <c r="J2185" t="s">
        <v>12</v>
      </c>
      <c r="K2185" t="s">
        <v>52</v>
      </c>
      <c r="L2185" t="s">
        <v>53</v>
      </c>
      <c r="M2185">
        <v>56.557000000000002</v>
      </c>
      <c r="N2185">
        <v>51.365900000000003</v>
      </c>
      <c r="O2185" s="7">
        <v>61</v>
      </c>
      <c r="P2185" t="s">
        <v>18</v>
      </c>
      <c r="Q2185" t="s">
        <v>18</v>
      </c>
      <c r="R2185" t="s">
        <v>18</v>
      </c>
      <c r="S2185" s="7">
        <v>63</v>
      </c>
      <c r="T2185" s="7">
        <v>2</v>
      </c>
    </row>
    <row r="2186" spans="1:20" x14ac:dyDescent="0.25">
      <c r="A2186" s="6">
        <v>2185</v>
      </c>
      <c r="B2186" s="6" t="s">
        <v>7115</v>
      </c>
      <c r="C2186" s="6" t="s">
        <v>7116</v>
      </c>
      <c r="D2186" s="6" t="s">
        <v>7117</v>
      </c>
      <c r="E2186" s="6" t="str">
        <f t="shared" si="138"/>
        <v>Enterobacter cloacae ECNIH4</v>
      </c>
      <c r="F2186" s="6" t="str">
        <f t="shared" si="139"/>
        <v xml:space="preserve">Enterobacter </v>
      </c>
      <c r="G2186" s="6" t="str">
        <f t="shared" si="140"/>
        <v xml:space="preserve">cloacae </v>
      </c>
      <c r="H2186" s="6" t="s">
        <v>7111</v>
      </c>
      <c r="I2186" t="str">
        <f t="shared" si="137"/>
        <v>cloacae ECNIH4</v>
      </c>
      <c r="J2186" t="s">
        <v>12</v>
      </c>
      <c r="K2186" t="s">
        <v>52</v>
      </c>
      <c r="L2186" t="s">
        <v>53</v>
      </c>
      <c r="M2186">
        <v>51.253999999999998</v>
      </c>
      <c r="N2186">
        <v>51.908099999999997</v>
      </c>
      <c r="O2186" s="7">
        <v>52</v>
      </c>
      <c r="P2186" t="s">
        <v>18</v>
      </c>
      <c r="Q2186" t="s">
        <v>18</v>
      </c>
      <c r="R2186" t="s">
        <v>18</v>
      </c>
      <c r="S2186" s="7">
        <v>52</v>
      </c>
      <c r="T2186" s="7" t="s">
        <v>18</v>
      </c>
    </row>
    <row r="2187" spans="1:20" x14ac:dyDescent="0.25">
      <c r="A2187" s="6">
        <v>2186</v>
      </c>
      <c r="B2187" s="6" t="s">
        <v>7118</v>
      </c>
      <c r="C2187" s="6" t="s">
        <v>7119</v>
      </c>
      <c r="D2187" s="6" t="s">
        <v>7120</v>
      </c>
      <c r="E2187" s="6" t="str">
        <f t="shared" si="138"/>
        <v>Enterobacter cloacae ECNIH4</v>
      </c>
      <c r="F2187" s="6" t="str">
        <f t="shared" si="139"/>
        <v xml:space="preserve">Enterobacter </v>
      </c>
      <c r="G2187" s="6" t="str">
        <f t="shared" si="140"/>
        <v xml:space="preserve">cloacae </v>
      </c>
      <c r="H2187" s="6" t="s">
        <v>7111</v>
      </c>
      <c r="I2187" t="str">
        <f t="shared" si="137"/>
        <v>cloacae ECNIH4</v>
      </c>
      <c r="J2187" t="s">
        <v>12</v>
      </c>
      <c r="K2187" t="s">
        <v>52</v>
      </c>
      <c r="L2187" t="s">
        <v>53</v>
      </c>
      <c r="M2187">
        <v>77.248000000000005</v>
      </c>
      <c r="N2187">
        <v>51.491300000000003</v>
      </c>
      <c r="O2187" s="7">
        <v>89</v>
      </c>
      <c r="P2187" t="s">
        <v>18</v>
      </c>
      <c r="Q2187" t="s">
        <v>18</v>
      </c>
      <c r="R2187" t="s">
        <v>18</v>
      </c>
      <c r="S2187" s="7">
        <v>93</v>
      </c>
      <c r="T2187" s="7">
        <v>4</v>
      </c>
    </row>
    <row r="2188" spans="1:20" x14ac:dyDescent="0.25">
      <c r="A2188" s="6">
        <v>2187</v>
      </c>
      <c r="B2188" s="6" t="s">
        <v>7122</v>
      </c>
      <c r="C2188" s="6" t="s">
        <v>7123</v>
      </c>
      <c r="D2188" s="6" t="s">
        <v>7124</v>
      </c>
      <c r="E2188" s="6" t="str">
        <f t="shared" si="138"/>
        <v>Enterobacter cloacae ECNIH5</v>
      </c>
      <c r="F2188" s="6" t="str">
        <f t="shared" si="139"/>
        <v xml:space="preserve">Enterobacter </v>
      </c>
      <c r="G2188" s="6" t="str">
        <f t="shared" si="140"/>
        <v xml:space="preserve">cloacae </v>
      </c>
      <c r="H2188" s="6" t="s">
        <v>7121</v>
      </c>
      <c r="I2188" t="str">
        <f t="shared" si="137"/>
        <v>cloacae ECNIH5</v>
      </c>
      <c r="J2188" t="s">
        <v>12</v>
      </c>
      <c r="K2188" t="s">
        <v>52</v>
      </c>
      <c r="L2188" t="s">
        <v>53</v>
      </c>
      <c r="M2188">
        <v>61.418999999999997</v>
      </c>
      <c r="N2188">
        <v>55.097000000000001</v>
      </c>
      <c r="O2188" s="7">
        <v>62</v>
      </c>
      <c r="P2188" t="s">
        <v>18</v>
      </c>
      <c r="Q2188" t="s">
        <v>18</v>
      </c>
      <c r="R2188" t="s">
        <v>18</v>
      </c>
      <c r="S2188" s="7">
        <v>65</v>
      </c>
      <c r="T2188" s="7">
        <v>3</v>
      </c>
    </row>
    <row r="2189" spans="1:20" x14ac:dyDescent="0.25">
      <c r="A2189" s="6">
        <v>2188</v>
      </c>
      <c r="B2189" s="6" t="s">
        <v>7125</v>
      </c>
      <c r="C2189" s="6" t="s">
        <v>7126</v>
      </c>
      <c r="D2189" s="6" t="s">
        <v>7127</v>
      </c>
      <c r="E2189" s="6" t="str">
        <f t="shared" si="138"/>
        <v>Enterobacter cloacae ECNIH5</v>
      </c>
      <c r="F2189" s="6" t="str">
        <f t="shared" si="139"/>
        <v xml:space="preserve">Enterobacter </v>
      </c>
      <c r="G2189" s="6" t="str">
        <f t="shared" si="140"/>
        <v xml:space="preserve">cloacae </v>
      </c>
      <c r="H2189" s="6" t="s">
        <v>7121</v>
      </c>
      <c r="I2189" t="str">
        <f t="shared" si="137"/>
        <v>cloacae ECNIH5</v>
      </c>
      <c r="J2189" t="s">
        <v>12</v>
      </c>
      <c r="K2189" t="s">
        <v>52</v>
      </c>
      <c r="L2189" t="s">
        <v>53</v>
      </c>
      <c r="M2189">
        <v>77.575000000000003</v>
      </c>
      <c r="N2189">
        <v>50.714799999999997</v>
      </c>
      <c r="O2189" s="7">
        <v>92</v>
      </c>
      <c r="P2189" t="s">
        <v>18</v>
      </c>
      <c r="Q2189" t="s">
        <v>18</v>
      </c>
      <c r="R2189" t="s">
        <v>18</v>
      </c>
      <c r="S2189" s="7">
        <v>94</v>
      </c>
      <c r="T2189" s="7">
        <v>2</v>
      </c>
    </row>
    <row r="2190" spans="1:20" x14ac:dyDescent="0.25">
      <c r="A2190" s="6">
        <v>2189</v>
      </c>
      <c r="B2190" s="6" t="s">
        <v>7128</v>
      </c>
      <c r="C2190" s="6" t="s">
        <v>7129</v>
      </c>
      <c r="D2190" s="6" t="s">
        <v>7130</v>
      </c>
      <c r="E2190" s="6" t="str">
        <f t="shared" si="138"/>
        <v>Enterobacter cloacae ECNIH5</v>
      </c>
      <c r="F2190" s="6" t="str">
        <f t="shared" si="139"/>
        <v xml:space="preserve">Enterobacter </v>
      </c>
      <c r="G2190" s="6" t="str">
        <f t="shared" si="140"/>
        <v xml:space="preserve">cloacae </v>
      </c>
      <c r="H2190" s="6" t="s">
        <v>7121</v>
      </c>
      <c r="I2190" t="str">
        <f t="shared" si="137"/>
        <v>cloacae ECNIH5</v>
      </c>
      <c r="J2190" t="s">
        <v>12</v>
      </c>
      <c r="K2190" t="s">
        <v>52</v>
      </c>
      <c r="L2190" t="s">
        <v>53</v>
      </c>
      <c r="M2190">
        <v>111.232</v>
      </c>
      <c r="N2190">
        <v>53.018900000000002</v>
      </c>
      <c r="O2190" s="7">
        <v>107</v>
      </c>
      <c r="P2190" t="s">
        <v>18</v>
      </c>
      <c r="Q2190" t="s">
        <v>18</v>
      </c>
      <c r="R2190" t="s">
        <v>18</v>
      </c>
      <c r="S2190" s="7">
        <v>117</v>
      </c>
      <c r="T2190" s="7">
        <v>10</v>
      </c>
    </row>
    <row r="2191" spans="1:20" x14ac:dyDescent="0.25">
      <c r="A2191" s="6">
        <v>2190</v>
      </c>
      <c r="B2191" s="6" t="s">
        <v>7131</v>
      </c>
      <c r="C2191" s="6" t="s">
        <v>7132</v>
      </c>
      <c r="D2191" s="6" t="s">
        <v>7133</v>
      </c>
      <c r="E2191" s="6" t="str">
        <f t="shared" si="138"/>
        <v>Enterobacter cloacae ECNIH5</v>
      </c>
      <c r="F2191" s="6" t="str">
        <f t="shared" si="139"/>
        <v xml:space="preserve">Enterobacter </v>
      </c>
      <c r="G2191" s="6" t="str">
        <f t="shared" si="140"/>
        <v xml:space="preserve">cloacae </v>
      </c>
      <c r="H2191" s="6" t="s">
        <v>7121</v>
      </c>
      <c r="I2191" t="str">
        <f t="shared" si="137"/>
        <v>cloacae ECNIH5</v>
      </c>
      <c r="J2191" t="s">
        <v>12</v>
      </c>
      <c r="K2191" t="s">
        <v>52</v>
      </c>
      <c r="L2191" t="s">
        <v>53</v>
      </c>
      <c r="M2191">
        <v>50.332999999999998</v>
      </c>
      <c r="N2191">
        <v>52.172499999999999</v>
      </c>
      <c r="O2191" s="7">
        <v>56</v>
      </c>
      <c r="P2191" t="s">
        <v>18</v>
      </c>
      <c r="Q2191" t="s">
        <v>18</v>
      </c>
      <c r="R2191" t="s">
        <v>18</v>
      </c>
      <c r="S2191" s="7">
        <v>57</v>
      </c>
      <c r="T2191" s="7">
        <v>1</v>
      </c>
    </row>
    <row r="2192" spans="1:20" x14ac:dyDescent="0.25">
      <c r="A2192" s="6">
        <v>2191</v>
      </c>
      <c r="B2192" s="6" t="s">
        <v>7135</v>
      </c>
      <c r="C2192" s="6" t="s">
        <v>7136</v>
      </c>
      <c r="D2192" s="6" t="s">
        <v>7137</v>
      </c>
      <c r="E2192" s="6" t="str">
        <f t="shared" si="138"/>
        <v>Enterobacter cloacae</v>
      </c>
      <c r="F2192" s="6" t="str">
        <f t="shared" si="139"/>
        <v xml:space="preserve">Enterobacter </v>
      </c>
      <c r="G2192" s="6" t="str">
        <f t="shared" si="140"/>
        <v>cloacae</v>
      </c>
      <c r="H2192" s="6" t="s">
        <v>7134</v>
      </c>
      <c r="I2192" t="str">
        <f t="shared" si="137"/>
        <v>cloacae</v>
      </c>
      <c r="J2192" t="s">
        <v>12</v>
      </c>
      <c r="K2192" t="s">
        <v>52</v>
      </c>
      <c r="L2192" t="s">
        <v>53</v>
      </c>
      <c r="M2192">
        <v>59.134</v>
      </c>
      <c r="N2192">
        <v>52.852800000000002</v>
      </c>
      <c r="O2192" s="7">
        <v>69</v>
      </c>
      <c r="P2192" t="s">
        <v>18</v>
      </c>
      <c r="Q2192" t="s">
        <v>18</v>
      </c>
      <c r="R2192" t="s">
        <v>18</v>
      </c>
      <c r="S2192" s="7">
        <v>72</v>
      </c>
      <c r="T2192" s="7">
        <v>3</v>
      </c>
    </row>
    <row r="2193" spans="1:20" x14ac:dyDescent="0.25">
      <c r="A2193" s="6">
        <v>2192</v>
      </c>
      <c r="B2193" s="6" t="s">
        <v>7138</v>
      </c>
      <c r="C2193" s="6" t="s">
        <v>7139</v>
      </c>
      <c r="D2193" s="6" t="s">
        <v>7140</v>
      </c>
      <c r="E2193" s="6" t="str">
        <f t="shared" si="138"/>
        <v>Enterobacter cloacae</v>
      </c>
      <c r="F2193" s="6" t="str">
        <f t="shared" si="139"/>
        <v xml:space="preserve">Enterobacter </v>
      </c>
      <c r="G2193" s="6" t="str">
        <f t="shared" si="140"/>
        <v>cloacae</v>
      </c>
      <c r="H2193" s="6" t="s">
        <v>7134</v>
      </c>
      <c r="I2193" t="str">
        <f t="shared" si="137"/>
        <v>cloacae</v>
      </c>
      <c r="J2193" t="s">
        <v>12</v>
      </c>
      <c r="K2193" t="s">
        <v>52</v>
      </c>
      <c r="L2193" t="s">
        <v>53</v>
      </c>
      <c r="M2193">
        <v>43.621000000000002</v>
      </c>
      <c r="N2193">
        <v>48.272599999999997</v>
      </c>
      <c r="O2193" s="7">
        <v>45</v>
      </c>
      <c r="P2193" t="s">
        <v>18</v>
      </c>
      <c r="Q2193" t="s">
        <v>18</v>
      </c>
      <c r="R2193" t="s">
        <v>18</v>
      </c>
      <c r="S2193" s="7">
        <v>48</v>
      </c>
      <c r="T2193" s="7">
        <v>3</v>
      </c>
    </row>
    <row r="2194" spans="1:20" x14ac:dyDescent="0.25">
      <c r="A2194" s="6">
        <v>2193</v>
      </c>
      <c r="B2194" s="6" t="s">
        <v>7141</v>
      </c>
      <c r="C2194" s="6" t="s">
        <v>7142</v>
      </c>
      <c r="D2194" s="6" t="s">
        <v>7143</v>
      </c>
      <c r="E2194" s="6" t="str">
        <f t="shared" si="138"/>
        <v>Enterobacter cloacae</v>
      </c>
      <c r="F2194" s="6" t="str">
        <f t="shared" si="139"/>
        <v xml:space="preserve">Enterobacter </v>
      </c>
      <c r="G2194" s="6" t="str">
        <f t="shared" si="140"/>
        <v>cloacae</v>
      </c>
      <c r="H2194" s="6" t="s">
        <v>7134</v>
      </c>
      <c r="I2194" t="str">
        <f t="shared" si="137"/>
        <v>cloacae</v>
      </c>
      <c r="J2194" t="s">
        <v>12</v>
      </c>
      <c r="K2194" t="s">
        <v>52</v>
      </c>
      <c r="L2194" t="s">
        <v>53</v>
      </c>
      <c r="M2194">
        <v>328.90499999999997</v>
      </c>
      <c r="N2194">
        <v>51.021099999999997</v>
      </c>
      <c r="O2194" s="7">
        <v>334</v>
      </c>
      <c r="P2194" t="s">
        <v>18</v>
      </c>
      <c r="Q2194" t="s">
        <v>18</v>
      </c>
      <c r="R2194" t="s">
        <v>18</v>
      </c>
      <c r="S2194" s="7">
        <v>349</v>
      </c>
      <c r="T2194" s="7">
        <v>15</v>
      </c>
    </row>
    <row r="2195" spans="1:20" x14ac:dyDescent="0.25">
      <c r="A2195" s="6">
        <v>2194</v>
      </c>
      <c r="B2195" s="6" t="s">
        <v>7145</v>
      </c>
      <c r="C2195" s="6" t="s">
        <v>7146</v>
      </c>
      <c r="D2195" s="6" t="s">
        <v>7147</v>
      </c>
      <c r="E2195" s="6" t="str">
        <f t="shared" si="138"/>
        <v>Enterobacter cloacae 34399</v>
      </c>
      <c r="F2195" s="6" t="str">
        <f t="shared" si="139"/>
        <v xml:space="preserve">Enterobacter </v>
      </c>
      <c r="G2195" s="6" t="str">
        <f t="shared" si="140"/>
        <v xml:space="preserve">cloacae </v>
      </c>
      <c r="H2195" s="6" t="s">
        <v>7144</v>
      </c>
      <c r="I2195" t="str">
        <f t="shared" si="137"/>
        <v>cloacae 34399</v>
      </c>
      <c r="J2195" t="s">
        <v>12</v>
      </c>
      <c r="K2195" t="s">
        <v>52</v>
      </c>
      <c r="L2195" t="s">
        <v>53</v>
      </c>
      <c r="M2195">
        <v>43.5</v>
      </c>
      <c r="N2195">
        <v>48.321800000000003</v>
      </c>
      <c r="O2195" s="7">
        <v>45</v>
      </c>
      <c r="P2195" t="s">
        <v>18</v>
      </c>
      <c r="Q2195" t="s">
        <v>18</v>
      </c>
      <c r="R2195" t="s">
        <v>18</v>
      </c>
      <c r="S2195" s="7">
        <v>46</v>
      </c>
      <c r="T2195" s="7">
        <v>1</v>
      </c>
    </row>
    <row r="2196" spans="1:20" x14ac:dyDescent="0.25">
      <c r="A2196" s="6">
        <v>2195</v>
      </c>
      <c r="B2196" s="6" t="s">
        <v>7148</v>
      </c>
      <c r="C2196" s="6" t="s">
        <v>7149</v>
      </c>
      <c r="D2196" s="6" t="s">
        <v>7150</v>
      </c>
      <c r="E2196" s="6" t="str">
        <f t="shared" si="138"/>
        <v>Enterobacter cloacae 34399</v>
      </c>
      <c r="F2196" s="6" t="str">
        <f t="shared" si="139"/>
        <v xml:space="preserve">Enterobacter </v>
      </c>
      <c r="G2196" s="6" t="str">
        <f t="shared" si="140"/>
        <v xml:space="preserve">cloacae </v>
      </c>
      <c r="H2196" s="6" t="s">
        <v>7144</v>
      </c>
      <c r="I2196" t="str">
        <f t="shared" si="137"/>
        <v>cloacae 34399</v>
      </c>
      <c r="J2196" t="s">
        <v>12</v>
      </c>
      <c r="K2196" t="s">
        <v>52</v>
      </c>
      <c r="L2196" t="s">
        <v>53</v>
      </c>
      <c r="M2196">
        <v>121.66</v>
      </c>
      <c r="N2196">
        <v>51.987499999999997</v>
      </c>
      <c r="O2196" s="7">
        <v>133</v>
      </c>
      <c r="P2196" t="s">
        <v>18</v>
      </c>
      <c r="Q2196">
        <v>1</v>
      </c>
      <c r="R2196" t="s">
        <v>18</v>
      </c>
      <c r="S2196" s="7">
        <v>139</v>
      </c>
      <c r="T2196" s="7">
        <v>5</v>
      </c>
    </row>
    <row r="2197" spans="1:20" x14ac:dyDescent="0.25">
      <c r="A2197" s="6">
        <v>2196</v>
      </c>
      <c r="B2197" s="6" t="s">
        <v>7151</v>
      </c>
      <c r="C2197" s="6" t="s">
        <v>7152</v>
      </c>
      <c r="D2197" s="6" t="s">
        <v>7153</v>
      </c>
      <c r="E2197" s="6" t="str">
        <f t="shared" si="138"/>
        <v>Enterobacter cloacae 34399</v>
      </c>
      <c r="F2197" s="6" t="str">
        <f t="shared" si="139"/>
        <v xml:space="preserve">Enterobacter </v>
      </c>
      <c r="G2197" s="6" t="str">
        <f t="shared" si="140"/>
        <v xml:space="preserve">cloacae </v>
      </c>
      <c r="H2197" s="6" t="s">
        <v>7144</v>
      </c>
      <c r="I2197" t="str">
        <f t="shared" si="137"/>
        <v>cloacae 34399</v>
      </c>
      <c r="J2197" t="s">
        <v>12</v>
      </c>
      <c r="K2197" t="s">
        <v>52</v>
      </c>
      <c r="L2197" t="s">
        <v>53</v>
      </c>
      <c r="M2197">
        <v>106.69799999999999</v>
      </c>
      <c r="N2197">
        <v>51.8904</v>
      </c>
      <c r="O2197" s="7">
        <v>109</v>
      </c>
      <c r="P2197" t="s">
        <v>18</v>
      </c>
      <c r="Q2197" t="s">
        <v>18</v>
      </c>
      <c r="R2197" t="s">
        <v>18</v>
      </c>
      <c r="S2197" s="7">
        <v>113</v>
      </c>
      <c r="T2197" s="7">
        <v>4</v>
      </c>
    </row>
    <row r="2198" spans="1:20" x14ac:dyDescent="0.25">
      <c r="A2198" s="6">
        <v>2197</v>
      </c>
      <c r="B2198" s="6" t="s">
        <v>7155</v>
      </c>
      <c r="C2198" s="6" t="s">
        <v>7156</v>
      </c>
      <c r="D2198" s="6" t="s">
        <v>7157</v>
      </c>
      <c r="E2198" s="6" t="str">
        <f t="shared" si="138"/>
        <v>Enterobacter cloacae CAV1311</v>
      </c>
      <c r="F2198" s="6" t="str">
        <f t="shared" si="139"/>
        <v xml:space="preserve">Enterobacter </v>
      </c>
      <c r="G2198" s="6" t="str">
        <f t="shared" si="140"/>
        <v xml:space="preserve">cloacae </v>
      </c>
      <c r="H2198" s="6" t="s">
        <v>7154</v>
      </c>
      <c r="I2198" t="str">
        <f t="shared" si="137"/>
        <v>cloacae CAV1311</v>
      </c>
      <c r="J2198" t="s">
        <v>12</v>
      </c>
      <c r="K2198" t="s">
        <v>52</v>
      </c>
      <c r="L2198" t="s">
        <v>53</v>
      </c>
      <c r="M2198">
        <v>90.451999999999998</v>
      </c>
      <c r="N2198">
        <v>56.985999999999997</v>
      </c>
      <c r="O2198" s="7">
        <v>89</v>
      </c>
      <c r="P2198" t="s">
        <v>18</v>
      </c>
      <c r="Q2198" t="s">
        <v>18</v>
      </c>
      <c r="R2198" t="s">
        <v>18</v>
      </c>
      <c r="S2198" s="7">
        <v>93</v>
      </c>
      <c r="T2198" s="7">
        <v>4</v>
      </c>
    </row>
    <row r="2199" spans="1:20" x14ac:dyDescent="0.25">
      <c r="A2199" s="6">
        <v>2198</v>
      </c>
      <c r="B2199" s="6" t="s">
        <v>7158</v>
      </c>
      <c r="C2199" s="6" t="s">
        <v>7159</v>
      </c>
      <c r="D2199" s="6" t="s">
        <v>7160</v>
      </c>
      <c r="E2199" s="6" t="str">
        <f t="shared" si="138"/>
        <v>Enterobacter cloacae CAV1311</v>
      </c>
      <c r="F2199" s="6" t="str">
        <f t="shared" si="139"/>
        <v xml:space="preserve">Enterobacter </v>
      </c>
      <c r="G2199" s="6" t="str">
        <f t="shared" si="140"/>
        <v xml:space="preserve">cloacae </v>
      </c>
      <c r="H2199" s="6" t="s">
        <v>7154</v>
      </c>
      <c r="I2199" t="str">
        <f t="shared" si="137"/>
        <v>cloacae CAV1311</v>
      </c>
      <c r="J2199" t="s">
        <v>12</v>
      </c>
      <c r="K2199" t="s">
        <v>52</v>
      </c>
      <c r="L2199" t="s">
        <v>53</v>
      </c>
      <c r="M2199">
        <v>3.2229999999999999</v>
      </c>
      <c r="N2199">
        <v>56.283000000000001</v>
      </c>
      <c r="O2199" s="7">
        <v>3</v>
      </c>
      <c r="P2199" t="s">
        <v>18</v>
      </c>
      <c r="Q2199" t="s">
        <v>18</v>
      </c>
      <c r="R2199" t="s">
        <v>18</v>
      </c>
      <c r="S2199" s="7">
        <v>3</v>
      </c>
      <c r="T2199" s="7" t="s">
        <v>18</v>
      </c>
    </row>
    <row r="2200" spans="1:20" x14ac:dyDescent="0.25">
      <c r="A2200" s="6">
        <v>2199</v>
      </c>
      <c r="B2200" s="6" t="s">
        <v>7161</v>
      </c>
      <c r="C2200" s="6" t="s">
        <v>7162</v>
      </c>
      <c r="D2200" s="6" t="s">
        <v>7163</v>
      </c>
      <c r="E2200" s="6" t="str">
        <f t="shared" si="138"/>
        <v>Enterobacter cloacae CAV1311</v>
      </c>
      <c r="F2200" s="6" t="str">
        <f t="shared" si="139"/>
        <v xml:space="preserve">Enterobacter </v>
      </c>
      <c r="G2200" s="6" t="str">
        <f t="shared" si="140"/>
        <v xml:space="preserve">cloacae </v>
      </c>
      <c r="H2200" s="6" t="s">
        <v>7154</v>
      </c>
      <c r="I2200" t="str">
        <f t="shared" si="137"/>
        <v>cloacae CAV1311</v>
      </c>
      <c r="J2200" t="s">
        <v>12</v>
      </c>
      <c r="K2200" t="s">
        <v>52</v>
      </c>
      <c r="L2200" t="s">
        <v>53</v>
      </c>
      <c r="M2200">
        <v>33.61</v>
      </c>
      <c r="N2200">
        <v>44.281500000000001</v>
      </c>
      <c r="O2200" s="7">
        <v>40</v>
      </c>
      <c r="P2200" t="s">
        <v>18</v>
      </c>
      <c r="Q2200" t="s">
        <v>18</v>
      </c>
      <c r="R2200" t="s">
        <v>18</v>
      </c>
      <c r="S2200" s="7">
        <v>41</v>
      </c>
      <c r="T2200" s="7">
        <v>1</v>
      </c>
    </row>
    <row r="2201" spans="1:20" x14ac:dyDescent="0.25">
      <c r="A2201" s="6">
        <v>2200</v>
      </c>
      <c r="B2201" s="6" t="s">
        <v>7165</v>
      </c>
      <c r="C2201" s="6" t="s">
        <v>7166</v>
      </c>
      <c r="D2201" s="6" t="s">
        <v>7167</v>
      </c>
      <c r="E2201" s="6" t="str">
        <f t="shared" si="138"/>
        <v>Enterobacter cloacae CAV1668</v>
      </c>
      <c r="F2201" s="6" t="str">
        <f t="shared" si="139"/>
        <v xml:space="preserve">Enterobacter </v>
      </c>
      <c r="G2201" s="6" t="str">
        <f t="shared" si="140"/>
        <v xml:space="preserve">cloacae </v>
      </c>
      <c r="H2201" s="6" t="s">
        <v>7164</v>
      </c>
      <c r="I2201" t="str">
        <f t="shared" si="137"/>
        <v>cloacae CAV1668</v>
      </c>
      <c r="J2201" t="s">
        <v>12</v>
      </c>
      <c r="K2201" t="s">
        <v>52</v>
      </c>
      <c r="L2201" t="s">
        <v>53</v>
      </c>
      <c r="M2201">
        <v>85.186999999999998</v>
      </c>
      <c r="N2201">
        <v>56.462800000000001</v>
      </c>
      <c r="O2201" s="7">
        <v>91</v>
      </c>
      <c r="P2201" t="s">
        <v>18</v>
      </c>
      <c r="Q2201" t="s">
        <v>18</v>
      </c>
      <c r="R2201" t="s">
        <v>18</v>
      </c>
      <c r="S2201" s="7">
        <v>94</v>
      </c>
      <c r="T2201" s="7">
        <v>3</v>
      </c>
    </row>
    <row r="2202" spans="1:20" x14ac:dyDescent="0.25">
      <c r="A2202" s="6">
        <v>2201</v>
      </c>
      <c r="B2202" s="6" t="s">
        <v>7168</v>
      </c>
      <c r="C2202" s="6" t="s">
        <v>7169</v>
      </c>
      <c r="D2202" s="6" t="s">
        <v>7170</v>
      </c>
      <c r="E2202" s="6" t="str">
        <f t="shared" si="138"/>
        <v>Enterobacter cloacae CAV1668</v>
      </c>
      <c r="F2202" s="6" t="str">
        <f t="shared" si="139"/>
        <v xml:space="preserve">Enterobacter </v>
      </c>
      <c r="G2202" s="6" t="str">
        <f t="shared" si="140"/>
        <v xml:space="preserve">cloacae </v>
      </c>
      <c r="H2202" s="6" t="s">
        <v>7164</v>
      </c>
      <c r="I2202" t="str">
        <f t="shared" ref="I2202:I2265" si="141">IF(H2202="["," ",IF(H2202="'"," ",MID(H:H,FIND(" ",H:H,1)+1,20)))</f>
        <v>cloacae CAV1668</v>
      </c>
      <c r="J2202" t="s">
        <v>12</v>
      </c>
      <c r="K2202" t="s">
        <v>52</v>
      </c>
      <c r="L2202" t="s">
        <v>53</v>
      </c>
      <c r="M2202">
        <v>43.433</v>
      </c>
      <c r="N2202">
        <v>48.216799999999999</v>
      </c>
      <c r="O2202" s="7">
        <v>46</v>
      </c>
      <c r="P2202" t="s">
        <v>18</v>
      </c>
      <c r="Q2202" t="s">
        <v>18</v>
      </c>
      <c r="R2202" t="s">
        <v>18</v>
      </c>
      <c r="S2202" s="7">
        <v>48</v>
      </c>
      <c r="T2202" s="7">
        <v>2</v>
      </c>
    </row>
    <row r="2203" spans="1:20" x14ac:dyDescent="0.25">
      <c r="A2203" s="6">
        <v>2202</v>
      </c>
      <c r="B2203" s="6" t="s">
        <v>7172</v>
      </c>
      <c r="C2203" s="6" t="s">
        <v>7173</v>
      </c>
      <c r="D2203" s="6" t="s">
        <v>7174</v>
      </c>
      <c r="E2203" s="6" t="str">
        <f t="shared" si="138"/>
        <v>Enterobacter cloacae CAV1411</v>
      </c>
      <c r="F2203" s="6" t="str">
        <f t="shared" si="139"/>
        <v xml:space="preserve">Enterobacter </v>
      </c>
      <c r="G2203" s="6" t="str">
        <f t="shared" si="140"/>
        <v xml:space="preserve">cloacae </v>
      </c>
      <c r="H2203" s="6" t="s">
        <v>7171</v>
      </c>
      <c r="I2203" t="str">
        <f t="shared" si="141"/>
        <v>cloacae CAV1411</v>
      </c>
      <c r="J2203" t="s">
        <v>12</v>
      </c>
      <c r="K2203" t="s">
        <v>52</v>
      </c>
      <c r="L2203" t="s">
        <v>53</v>
      </c>
      <c r="M2203">
        <v>33.61</v>
      </c>
      <c r="N2203">
        <v>44.281500000000001</v>
      </c>
      <c r="O2203" s="7">
        <v>40</v>
      </c>
      <c r="P2203" t="s">
        <v>18</v>
      </c>
      <c r="Q2203" t="s">
        <v>18</v>
      </c>
      <c r="R2203" t="s">
        <v>18</v>
      </c>
      <c r="S2203" s="7">
        <v>41</v>
      </c>
      <c r="T2203" s="7">
        <v>1</v>
      </c>
    </row>
    <row r="2204" spans="1:20" x14ac:dyDescent="0.25">
      <c r="A2204" s="6">
        <v>2203</v>
      </c>
      <c r="B2204" s="6" t="s">
        <v>7175</v>
      </c>
      <c r="C2204" s="6" t="s">
        <v>7176</v>
      </c>
      <c r="D2204" s="6" t="s">
        <v>7177</v>
      </c>
      <c r="E2204" s="6" t="str">
        <f t="shared" si="138"/>
        <v>Enterobacter cloacae CAV1411</v>
      </c>
      <c r="F2204" s="6" t="str">
        <f t="shared" si="139"/>
        <v xml:space="preserve">Enterobacter </v>
      </c>
      <c r="G2204" s="6" t="str">
        <f t="shared" si="140"/>
        <v xml:space="preserve">cloacae </v>
      </c>
      <c r="H2204" s="6" t="s">
        <v>7171</v>
      </c>
      <c r="I2204" t="str">
        <f t="shared" si="141"/>
        <v>cloacae CAV1411</v>
      </c>
      <c r="J2204" t="s">
        <v>12</v>
      </c>
      <c r="K2204" t="s">
        <v>52</v>
      </c>
      <c r="L2204" t="s">
        <v>53</v>
      </c>
      <c r="M2204">
        <v>90.451999999999998</v>
      </c>
      <c r="N2204">
        <v>56.984900000000003</v>
      </c>
      <c r="O2204" s="7">
        <v>89</v>
      </c>
      <c r="P2204" t="s">
        <v>18</v>
      </c>
      <c r="Q2204" t="s">
        <v>18</v>
      </c>
      <c r="R2204" t="s">
        <v>18</v>
      </c>
      <c r="S2204" s="7">
        <v>93</v>
      </c>
      <c r="T2204" s="7">
        <v>4</v>
      </c>
    </row>
    <row r="2205" spans="1:20" x14ac:dyDescent="0.25">
      <c r="A2205" s="6">
        <v>2204</v>
      </c>
      <c r="B2205" s="6" t="s">
        <v>7179</v>
      </c>
      <c r="C2205" s="6" t="s">
        <v>7180</v>
      </c>
      <c r="D2205" s="6" t="s">
        <v>7181</v>
      </c>
      <c r="E2205" s="6" t="str">
        <f t="shared" si="138"/>
        <v>Enterobacter cloacae CAV1669</v>
      </c>
      <c r="F2205" s="6" t="str">
        <f t="shared" si="139"/>
        <v xml:space="preserve">Enterobacter </v>
      </c>
      <c r="G2205" s="6" t="str">
        <f t="shared" si="140"/>
        <v xml:space="preserve">cloacae </v>
      </c>
      <c r="H2205" s="6" t="s">
        <v>7178</v>
      </c>
      <c r="I2205" t="str">
        <f t="shared" si="141"/>
        <v>cloacae CAV1669</v>
      </c>
      <c r="J2205" t="s">
        <v>12</v>
      </c>
      <c r="K2205" t="s">
        <v>52</v>
      </c>
      <c r="L2205" t="s">
        <v>53</v>
      </c>
      <c r="M2205">
        <v>90.451999999999998</v>
      </c>
      <c r="N2205">
        <v>56.985999999999997</v>
      </c>
      <c r="O2205" s="7">
        <v>89</v>
      </c>
      <c r="P2205" t="s">
        <v>18</v>
      </c>
      <c r="Q2205" t="s">
        <v>18</v>
      </c>
      <c r="R2205" t="s">
        <v>18</v>
      </c>
      <c r="S2205" s="7">
        <v>93</v>
      </c>
      <c r="T2205" s="7">
        <v>4</v>
      </c>
    </row>
    <row r="2206" spans="1:20" x14ac:dyDescent="0.25">
      <c r="A2206" s="6">
        <v>2205</v>
      </c>
      <c r="B2206" s="6" t="s">
        <v>7182</v>
      </c>
      <c r="C2206" s="6" t="s">
        <v>7183</v>
      </c>
      <c r="D2206" s="6" t="s">
        <v>7184</v>
      </c>
      <c r="E2206" s="6" t="str">
        <f t="shared" si="138"/>
        <v>Enterobacter cloacae CAV1669</v>
      </c>
      <c r="F2206" s="6" t="str">
        <f t="shared" si="139"/>
        <v xml:space="preserve">Enterobacter </v>
      </c>
      <c r="G2206" s="6" t="str">
        <f t="shared" si="140"/>
        <v xml:space="preserve">cloacae </v>
      </c>
      <c r="H2206" s="6" t="s">
        <v>7178</v>
      </c>
      <c r="I2206" t="str">
        <f t="shared" si="141"/>
        <v>cloacae CAV1669</v>
      </c>
      <c r="J2206" t="s">
        <v>12</v>
      </c>
      <c r="K2206" t="s">
        <v>52</v>
      </c>
      <c r="L2206" t="s">
        <v>53</v>
      </c>
      <c r="M2206">
        <v>33.61</v>
      </c>
      <c r="N2206">
        <v>44.281500000000001</v>
      </c>
      <c r="O2206" s="7">
        <v>39</v>
      </c>
      <c r="P2206" t="s">
        <v>18</v>
      </c>
      <c r="Q2206" t="s">
        <v>18</v>
      </c>
      <c r="R2206" t="s">
        <v>18</v>
      </c>
      <c r="S2206" s="7">
        <v>40</v>
      </c>
      <c r="T2206" s="7">
        <v>1</v>
      </c>
    </row>
    <row r="2207" spans="1:20" x14ac:dyDescent="0.25">
      <c r="A2207" s="6">
        <v>2206</v>
      </c>
      <c r="B2207" s="6" t="s">
        <v>7186</v>
      </c>
      <c r="C2207" s="6" t="s">
        <v>7187</v>
      </c>
      <c r="D2207" s="6" t="s">
        <v>7188</v>
      </c>
      <c r="E2207" s="6" t="str">
        <f t="shared" si="138"/>
        <v>Enterobacter cloacae 34978</v>
      </c>
      <c r="F2207" s="6" t="str">
        <f t="shared" si="139"/>
        <v xml:space="preserve">Enterobacter </v>
      </c>
      <c r="G2207" s="6" t="str">
        <f t="shared" si="140"/>
        <v xml:space="preserve">cloacae </v>
      </c>
      <c r="H2207" s="6" t="s">
        <v>7185</v>
      </c>
      <c r="I2207" t="str">
        <f t="shared" si="141"/>
        <v>cloacae 34978</v>
      </c>
      <c r="J2207" t="s">
        <v>12</v>
      </c>
      <c r="K2207" t="s">
        <v>52</v>
      </c>
      <c r="L2207" t="s">
        <v>53</v>
      </c>
      <c r="M2207">
        <v>139.941</v>
      </c>
      <c r="N2207">
        <v>54.038499999999999</v>
      </c>
      <c r="O2207" s="7">
        <v>160</v>
      </c>
      <c r="P2207" t="s">
        <v>18</v>
      </c>
      <c r="Q2207" t="s">
        <v>18</v>
      </c>
      <c r="R2207" t="s">
        <v>18</v>
      </c>
      <c r="S2207" s="7">
        <v>164</v>
      </c>
      <c r="T2207" s="7">
        <v>4</v>
      </c>
    </row>
    <row r="2208" spans="1:20" x14ac:dyDescent="0.25">
      <c r="A2208" s="6">
        <v>2207</v>
      </c>
      <c r="B2208" s="6" t="s">
        <v>7189</v>
      </c>
      <c r="C2208" s="6" t="s">
        <v>7190</v>
      </c>
      <c r="D2208" s="6" t="s">
        <v>7191</v>
      </c>
      <c r="E2208" s="6" t="str">
        <f t="shared" si="138"/>
        <v>Enterobacter cloacae 34978</v>
      </c>
      <c r="F2208" s="6" t="str">
        <f t="shared" si="139"/>
        <v xml:space="preserve">Enterobacter </v>
      </c>
      <c r="G2208" s="6" t="str">
        <f t="shared" si="140"/>
        <v xml:space="preserve">cloacae </v>
      </c>
      <c r="H2208" s="6" t="s">
        <v>7185</v>
      </c>
      <c r="I2208" t="str">
        <f t="shared" si="141"/>
        <v>cloacae 34978</v>
      </c>
      <c r="J2208" t="s">
        <v>12</v>
      </c>
      <c r="K2208" t="s">
        <v>52</v>
      </c>
      <c r="L2208" t="s">
        <v>53</v>
      </c>
      <c r="M2208">
        <v>6.9139999999999997</v>
      </c>
      <c r="N2208">
        <v>56.624200000000002</v>
      </c>
      <c r="O2208" s="7">
        <v>7</v>
      </c>
      <c r="P2208" t="s">
        <v>18</v>
      </c>
      <c r="Q2208" t="s">
        <v>18</v>
      </c>
      <c r="R2208" t="s">
        <v>18</v>
      </c>
      <c r="S2208" s="7">
        <v>7</v>
      </c>
      <c r="T2208" s="7" t="s">
        <v>18</v>
      </c>
    </row>
    <row r="2209" spans="1:20" x14ac:dyDescent="0.25">
      <c r="A2209" s="6">
        <v>2208</v>
      </c>
      <c r="B2209" s="6" t="s">
        <v>7192</v>
      </c>
      <c r="C2209" s="6" t="s">
        <v>7193</v>
      </c>
      <c r="D2209" s="6" t="s">
        <v>7194</v>
      </c>
      <c r="E2209" s="6" t="str">
        <f t="shared" si="138"/>
        <v>Enterobacter cloacae 34978</v>
      </c>
      <c r="F2209" s="6" t="str">
        <f t="shared" si="139"/>
        <v xml:space="preserve">Enterobacter </v>
      </c>
      <c r="G2209" s="6" t="str">
        <f t="shared" si="140"/>
        <v xml:space="preserve">cloacae </v>
      </c>
      <c r="H2209" s="6" t="s">
        <v>7185</v>
      </c>
      <c r="I2209" t="str">
        <f t="shared" si="141"/>
        <v>cloacae 34978</v>
      </c>
      <c r="J2209" t="s">
        <v>12</v>
      </c>
      <c r="K2209" t="s">
        <v>52</v>
      </c>
      <c r="L2209" t="s">
        <v>53</v>
      </c>
      <c r="M2209">
        <v>4.9379999999999997</v>
      </c>
      <c r="N2209">
        <v>54.880499999999998</v>
      </c>
      <c r="O2209" s="7">
        <v>3</v>
      </c>
      <c r="P2209" t="s">
        <v>18</v>
      </c>
      <c r="Q2209" t="s">
        <v>18</v>
      </c>
      <c r="R2209" t="s">
        <v>18</v>
      </c>
      <c r="S2209" s="7">
        <v>3</v>
      </c>
      <c r="T2209" s="7" t="s">
        <v>18</v>
      </c>
    </row>
    <row r="2210" spans="1:20" x14ac:dyDescent="0.25">
      <c r="A2210" s="6">
        <v>2209</v>
      </c>
      <c r="B2210" s="6" t="s">
        <v>7195</v>
      </c>
      <c r="C2210" s="6" t="s">
        <v>7196</v>
      </c>
      <c r="D2210" s="6" t="s">
        <v>7197</v>
      </c>
      <c r="E2210" s="6" t="str">
        <f t="shared" si="138"/>
        <v>Enterobacter cloacae 34978</v>
      </c>
      <c r="F2210" s="6" t="str">
        <f t="shared" si="139"/>
        <v xml:space="preserve">Enterobacter </v>
      </c>
      <c r="G2210" s="6" t="str">
        <f t="shared" si="140"/>
        <v xml:space="preserve">cloacae </v>
      </c>
      <c r="H2210" s="6" t="s">
        <v>7185</v>
      </c>
      <c r="I2210" t="str">
        <f t="shared" si="141"/>
        <v>cloacae 34978</v>
      </c>
      <c r="J2210" t="s">
        <v>12</v>
      </c>
      <c r="K2210" t="s">
        <v>52</v>
      </c>
      <c r="L2210" t="s">
        <v>53</v>
      </c>
      <c r="M2210">
        <v>2.7250000000000001</v>
      </c>
      <c r="N2210">
        <v>50.752299999999998</v>
      </c>
      <c r="O2210" s="7">
        <v>2</v>
      </c>
      <c r="P2210" t="s">
        <v>18</v>
      </c>
      <c r="Q2210" t="s">
        <v>18</v>
      </c>
      <c r="R2210" t="s">
        <v>18</v>
      </c>
      <c r="S2210" s="7">
        <v>3</v>
      </c>
      <c r="T2210" s="7">
        <v>1</v>
      </c>
    </row>
    <row r="2211" spans="1:20" x14ac:dyDescent="0.25">
      <c r="A2211" s="6">
        <v>2210</v>
      </c>
      <c r="B2211" s="6" t="s">
        <v>7198</v>
      </c>
      <c r="C2211" s="6" t="s">
        <v>7199</v>
      </c>
      <c r="D2211" s="6" t="s">
        <v>7200</v>
      </c>
      <c r="E2211" s="6" t="str">
        <f t="shared" si="138"/>
        <v>Enterobacter cloacae 34978</v>
      </c>
      <c r="F2211" s="6" t="str">
        <f t="shared" si="139"/>
        <v xml:space="preserve">Enterobacter </v>
      </c>
      <c r="G2211" s="6" t="str">
        <f t="shared" si="140"/>
        <v xml:space="preserve">cloacae </v>
      </c>
      <c r="H2211" s="6" t="s">
        <v>7185</v>
      </c>
      <c r="I2211" t="str">
        <f t="shared" si="141"/>
        <v>cloacae 34978</v>
      </c>
      <c r="J2211" t="s">
        <v>12</v>
      </c>
      <c r="K2211" t="s">
        <v>52</v>
      </c>
      <c r="L2211" t="s">
        <v>53</v>
      </c>
      <c r="M2211">
        <v>70.091999999999999</v>
      </c>
      <c r="N2211">
        <v>51.4253</v>
      </c>
      <c r="O2211" s="7">
        <v>88</v>
      </c>
      <c r="P2211" t="s">
        <v>18</v>
      </c>
      <c r="Q2211" t="s">
        <v>18</v>
      </c>
      <c r="R2211" t="s">
        <v>18</v>
      </c>
      <c r="S2211" s="7">
        <v>89</v>
      </c>
      <c r="T2211" s="7">
        <v>1</v>
      </c>
    </row>
    <row r="2212" spans="1:20" x14ac:dyDescent="0.25">
      <c r="A2212" s="6">
        <v>2211</v>
      </c>
      <c r="B2212" s="6" t="s">
        <v>7201</v>
      </c>
      <c r="C2212" s="6" t="s">
        <v>7202</v>
      </c>
      <c r="D2212" s="6" t="s">
        <v>7203</v>
      </c>
      <c r="E2212" s="6" t="str">
        <f t="shared" si="138"/>
        <v>Enterobacter cloacae 34978</v>
      </c>
      <c r="F2212" s="6" t="str">
        <f t="shared" si="139"/>
        <v xml:space="preserve">Enterobacter </v>
      </c>
      <c r="G2212" s="6" t="str">
        <f t="shared" si="140"/>
        <v xml:space="preserve">cloacae </v>
      </c>
      <c r="H2212" s="6" t="s">
        <v>7185</v>
      </c>
      <c r="I2212" t="str">
        <f t="shared" si="141"/>
        <v>cloacae 34978</v>
      </c>
      <c r="J2212" t="s">
        <v>12</v>
      </c>
      <c r="K2212" t="s">
        <v>52</v>
      </c>
      <c r="L2212" t="s">
        <v>53</v>
      </c>
      <c r="M2212">
        <v>5.4130000000000003</v>
      </c>
      <c r="N2212">
        <v>52.521700000000003</v>
      </c>
      <c r="O2212" s="7">
        <v>5</v>
      </c>
      <c r="P2212" t="s">
        <v>18</v>
      </c>
      <c r="Q2212" t="s">
        <v>18</v>
      </c>
      <c r="R2212" t="s">
        <v>18</v>
      </c>
      <c r="S2212" s="7">
        <v>7</v>
      </c>
      <c r="T2212" s="7">
        <v>2</v>
      </c>
    </row>
    <row r="2213" spans="1:20" x14ac:dyDescent="0.25">
      <c r="A2213" s="6">
        <v>2212</v>
      </c>
      <c r="B2213" s="6" t="s">
        <v>7205</v>
      </c>
      <c r="C2213" s="6" t="s">
        <v>7206</v>
      </c>
      <c r="D2213" s="6" t="s">
        <v>7207</v>
      </c>
      <c r="E2213" s="6" t="str">
        <f t="shared" si="138"/>
        <v>Enterobacter cloacae 34998</v>
      </c>
      <c r="F2213" s="6" t="str">
        <f t="shared" si="139"/>
        <v xml:space="preserve">Enterobacter </v>
      </c>
      <c r="G2213" s="6" t="str">
        <f t="shared" si="140"/>
        <v xml:space="preserve">cloacae </v>
      </c>
      <c r="H2213" s="6" t="s">
        <v>7204</v>
      </c>
      <c r="I2213" t="str">
        <f t="shared" si="141"/>
        <v>cloacae 34998</v>
      </c>
      <c r="J2213" t="s">
        <v>12</v>
      </c>
      <c r="K2213" t="s">
        <v>52</v>
      </c>
      <c r="L2213" t="s">
        <v>53</v>
      </c>
      <c r="M2213">
        <v>210.89400000000001</v>
      </c>
      <c r="N2213">
        <v>52.916200000000003</v>
      </c>
      <c r="O2213" s="7">
        <v>246</v>
      </c>
      <c r="P2213" t="s">
        <v>18</v>
      </c>
      <c r="Q2213" t="s">
        <v>18</v>
      </c>
      <c r="R2213" t="s">
        <v>18</v>
      </c>
      <c r="S2213" s="7">
        <v>254</v>
      </c>
      <c r="T2213" s="7">
        <v>8</v>
      </c>
    </row>
    <row r="2214" spans="1:20" x14ac:dyDescent="0.25">
      <c r="A2214" s="6">
        <v>2213</v>
      </c>
      <c r="B2214" s="6" t="s">
        <v>7208</v>
      </c>
      <c r="C2214" s="6" t="s">
        <v>7209</v>
      </c>
      <c r="D2214" s="6" t="s">
        <v>7210</v>
      </c>
      <c r="E2214" s="6" t="str">
        <f t="shared" si="138"/>
        <v>Enterobacter cloacae 34998</v>
      </c>
      <c r="F2214" s="6" t="str">
        <f t="shared" si="139"/>
        <v xml:space="preserve">Enterobacter </v>
      </c>
      <c r="G2214" s="6" t="str">
        <f t="shared" si="140"/>
        <v xml:space="preserve">cloacae </v>
      </c>
      <c r="H2214" s="6" t="s">
        <v>7204</v>
      </c>
      <c r="I2214" t="str">
        <f t="shared" si="141"/>
        <v>cloacae 34998</v>
      </c>
      <c r="J2214" t="s">
        <v>12</v>
      </c>
      <c r="K2214" t="s">
        <v>52</v>
      </c>
      <c r="L2214" t="s">
        <v>53</v>
      </c>
      <c r="M2214">
        <v>239.97300000000001</v>
      </c>
      <c r="N2214">
        <v>55.0366</v>
      </c>
      <c r="O2214" s="7">
        <v>256</v>
      </c>
      <c r="P2214" t="s">
        <v>18</v>
      </c>
      <c r="Q2214" t="s">
        <v>18</v>
      </c>
      <c r="R2214" t="s">
        <v>18</v>
      </c>
      <c r="S2214" s="7">
        <v>262</v>
      </c>
      <c r="T2214" s="7">
        <v>6</v>
      </c>
    </row>
    <row r="2215" spans="1:20" x14ac:dyDescent="0.25">
      <c r="A2215" s="6">
        <v>2214</v>
      </c>
      <c r="B2215" s="6" t="s">
        <v>7211</v>
      </c>
      <c r="C2215" s="6" t="s">
        <v>7212</v>
      </c>
      <c r="D2215" s="6" t="s">
        <v>7213</v>
      </c>
      <c r="E2215" s="6" t="str">
        <f t="shared" si="138"/>
        <v>Enterobacter cloacae 34998</v>
      </c>
      <c r="F2215" s="6" t="str">
        <f t="shared" si="139"/>
        <v xml:space="preserve">Enterobacter </v>
      </c>
      <c r="G2215" s="6" t="str">
        <f t="shared" si="140"/>
        <v xml:space="preserve">cloacae </v>
      </c>
      <c r="H2215" s="6" t="s">
        <v>7204</v>
      </c>
      <c r="I2215" t="str">
        <f t="shared" si="141"/>
        <v>cloacae 34998</v>
      </c>
      <c r="J2215" t="s">
        <v>12</v>
      </c>
      <c r="K2215" t="s">
        <v>52</v>
      </c>
      <c r="L2215" t="s">
        <v>53</v>
      </c>
      <c r="M2215">
        <v>53.128999999999998</v>
      </c>
      <c r="N2215">
        <v>51.6648</v>
      </c>
      <c r="O2215" s="7">
        <v>64</v>
      </c>
      <c r="P2215" t="s">
        <v>18</v>
      </c>
      <c r="Q2215" t="s">
        <v>18</v>
      </c>
      <c r="R2215" t="s">
        <v>18</v>
      </c>
      <c r="S2215" s="7">
        <v>65</v>
      </c>
      <c r="T2215" s="7">
        <v>1</v>
      </c>
    </row>
    <row r="2216" spans="1:20" x14ac:dyDescent="0.25">
      <c r="A2216" s="6">
        <v>2215</v>
      </c>
      <c r="B2216" s="6" t="s">
        <v>7214</v>
      </c>
      <c r="C2216" s="6" t="s">
        <v>7215</v>
      </c>
      <c r="D2216" s="6" t="s">
        <v>7216</v>
      </c>
      <c r="E2216" s="6" t="str">
        <f t="shared" si="138"/>
        <v>Enterobacter cloacae 34998</v>
      </c>
      <c r="F2216" s="6" t="str">
        <f t="shared" si="139"/>
        <v xml:space="preserve">Enterobacter </v>
      </c>
      <c r="G2216" s="6" t="str">
        <f t="shared" si="140"/>
        <v xml:space="preserve">cloacae </v>
      </c>
      <c r="H2216" s="6" t="s">
        <v>7204</v>
      </c>
      <c r="I2216" t="str">
        <f t="shared" si="141"/>
        <v>cloacae 34998</v>
      </c>
      <c r="J2216" t="s">
        <v>12</v>
      </c>
      <c r="K2216" t="s">
        <v>52</v>
      </c>
      <c r="L2216" t="s">
        <v>53</v>
      </c>
      <c r="M2216">
        <v>106.41</v>
      </c>
      <c r="N2216">
        <v>51.872</v>
      </c>
      <c r="O2216" s="7">
        <v>108</v>
      </c>
      <c r="P2216" t="s">
        <v>18</v>
      </c>
      <c r="Q2216" t="s">
        <v>18</v>
      </c>
      <c r="R2216" t="s">
        <v>18</v>
      </c>
      <c r="S2216" s="7">
        <v>112</v>
      </c>
      <c r="T2216" s="7">
        <v>4</v>
      </c>
    </row>
    <row r="2217" spans="1:20" x14ac:dyDescent="0.25">
      <c r="A2217" s="6">
        <v>2216</v>
      </c>
      <c r="B2217" s="6" t="s">
        <v>7217</v>
      </c>
      <c r="C2217" s="6" t="s">
        <v>7218</v>
      </c>
      <c r="D2217" s="6" t="s">
        <v>7219</v>
      </c>
      <c r="E2217" s="6" t="str">
        <f t="shared" si="138"/>
        <v>Enterobacter cloacae 34998</v>
      </c>
      <c r="F2217" s="6" t="str">
        <f t="shared" si="139"/>
        <v xml:space="preserve">Enterobacter </v>
      </c>
      <c r="G2217" s="6" t="str">
        <f t="shared" si="140"/>
        <v xml:space="preserve">cloacae </v>
      </c>
      <c r="H2217" s="6" t="s">
        <v>7204</v>
      </c>
      <c r="I2217" t="str">
        <f t="shared" si="141"/>
        <v>cloacae 34998</v>
      </c>
      <c r="J2217" t="s">
        <v>12</v>
      </c>
      <c r="K2217" t="s">
        <v>52</v>
      </c>
      <c r="L2217" t="s">
        <v>53</v>
      </c>
      <c r="M2217">
        <v>4.9210000000000003</v>
      </c>
      <c r="N2217">
        <v>54.907499999999999</v>
      </c>
      <c r="O2217" s="7">
        <v>4</v>
      </c>
      <c r="P2217" t="s">
        <v>18</v>
      </c>
      <c r="Q2217" t="s">
        <v>18</v>
      </c>
      <c r="R2217" t="s">
        <v>18</v>
      </c>
      <c r="S2217" s="7">
        <v>5</v>
      </c>
      <c r="T2217" s="7">
        <v>1</v>
      </c>
    </row>
    <row r="2218" spans="1:20" x14ac:dyDescent="0.25">
      <c r="A2218" s="6">
        <v>2217</v>
      </c>
      <c r="B2218" s="6" t="s">
        <v>7221</v>
      </c>
      <c r="C2218" s="6" t="s">
        <v>7222</v>
      </c>
      <c r="D2218" s="6" t="s">
        <v>7223</v>
      </c>
      <c r="E2218" s="6" t="str">
        <f t="shared" si="138"/>
        <v>Enterobacter cloacae 34977</v>
      </c>
      <c r="F2218" s="6" t="str">
        <f t="shared" si="139"/>
        <v xml:space="preserve">Enterobacter </v>
      </c>
      <c r="G2218" s="6" t="str">
        <f t="shared" si="140"/>
        <v xml:space="preserve">cloacae </v>
      </c>
      <c r="H2218" s="6" t="s">
        <v>7220</v>
      </c>
      <c r="I2218" t="str">
        <f t="shared" si="141"/>
        <v>cloacae 34977</v>
      </c>
      <c r="J2218" t="s">
        <v>12</v>
      </c>
      <c r="K2218" t="s">
        <v>52</v>
      </c>
      <c r="L2218" t="s">
        <v>53</v>
      </c>
      <c r="M2218">
        <v>263.13799999999998</v>
      </c>
      <c r="N2218">
        <v>47.014099999999999</v>
      </c>
      <c r="O2218" s="7">
        <v>259</v>
      </c>
      <c r="P2218" t="s">
        <v>18</v>
      </c>
      <c r="Q2218" t="s">
        <v>18</v>
      </c>
      <c r="R2218" t="s">
        <v>18</v>
      </c>
      <c r="S2218" s="7">
        <v>270</v>
      </c>
      <c r="T2218" s="7">
        <v>11</v>
      </c>
    </row>
    <row r="2219" spans="1:20" x14ac:dyDescent="0.25">
      <c r="A2219" s="6">
        <v>2218</v>
      </c>
      <c r="B2219" s="6" t="s">
        <v>7224</v>
      </c>
      <c r="C2219" s="6" t="s">
        <v>7225</v>
      </c>
      <c r="D2219" s="6" t="s">
        <v>7226</v>
      </c>
      <c r="E2219" s="6" t="str">
        <f t="shared" si="138"/>
        <v>Enterobacter cloacae 34977</v>
      </c>
      <c r="F2219" s="6" t="str">
        <f t="shared" si="139"/>
        <v xml:space="preserve">Enterobacter </v>
      </c>
      <c r="G2219" s="6" t="str">
        <f t="shared" si="140"/>
        <v xml:space="preserve">cloacae </v>
      </c>
      <c r="H2219" s="6" t="s">
        <v>7220</v>
      </c>
      <c r="I2219" t="str">
        <f t="shared" si="141"/>
        <v>cloacae 34977</v>
      </c>
      <c r="J2219" t="s">
        <v>12</v>
      </c>
      <c r="K2219" t="s">
        <v>52</v>
      </c>
      <c r="L2219" t="s">
        <v>53</v>
      </c>
      <c r="M2219">
        <v>43.621000000000002</v>
      </c>
      <c r="N2219">
        <v>48.272599999999997</v>
      </c>
      <c r="O2219" s="7">
        <v>45</v>
      </c>
      <c r="P2219" t="s">
        <v>18</v>
      </c>
      <c r="Q2219" t="s">
        <v>18</v>
      </c>
      <c r="R2219" t="s">
        <v>18</v>
      </c>
      <c r="S2219" s="7">
        <v>48</v>
      </c>
      <c r="T2219" s="7">
        <v>3</v>
      </c>
    </row>
    <row r="2220" spans="1:20" x14ac:dyDescent="0.25">
      <c r="A2220" s="6">
        <v>2219</v>
      </c>
      <c r="B2220" s="6" t="s">
        <v>7227</v>
      </c>
      <c r="C2220" s="6" t="s">
        <v>7228</v>
      </c>
      <c r="D2220" s="6" t="s">
        <v>7229</v>
      </c>
      <c r="E2220" s="6" t="str">
        <f t="shared" si="138"/>
        <v>Enterobacter cloacae 34977</v>
      </c>
      <c r="F2220" s="6" t="str">
        <f t="shared" si="139"/>
        <v xml:space="preserve">Enterobacter </v>
      </c>
      <c r="G2220" s="6" t="str">
        <f t="shared" si="140"/>
        <v xml:space="preserve">cloacae </v>
      </c>
      <c r="H2220" s="6" t="s">
        <v>7220</v>
      </c>
      <c r="I2220" t="str">
        <f t="shared" si="141"/>
        <v>cloacae 34977</v>
      </c>
      <c r="J2220" t="s">
        <v>12</v>
      </c>
      <c r="K2220" t="s">
        <v>52</v>
      </c>
      <c r="L2220" t="s">
        <v>53</v>
      </c>
      <c r="M2220">
        <v>5.0069999999999997</v>
      </c>
      <c r="N2220">
        <v>53.125599999999999</v>
      </c>
      <c r="O2220" s="7">
        <v>6</v>
      </c>
      <c r="P2220" t="s">
        <v>18</v>
      </c>
      <c r="Q2220" t="s">
        <v>18</v>
      </c>
      <c r="R2220" t="s">
        <v>18</v>
      </c>
      <c r="S2220" s="7">
        <v>6</v>
      </c>
      <c r="T2220" s="7" t="s">
        <v>18</v>
      </c>
    </row>
    <row r="2221" spans="1:20" x14ac:dyDescent="0.25">
      <c r="A2221" s="6">
        <v>2220</v>
      </c>
      <c r="B2221" s="6" t="s">
        <v>7231</v>
      </c>
      <c r="C2221" s="6" t="s">
        <v>7232</v>
      </c>
      <c r="D2221" s="6" t="s">
        <v>7233</v>
      </c>
      <c r="E2221" s="6" t="str">
        <f t="shared" si="138"/>
        <v>Enterobacter cloacae BB1092</v>
      </c>
      <c r="F2221" s="6" t="str">
        <f t="shared" si="139"/>
        <v xml:space="preserve">Enterobacter </v>
      </c>
      <c r="G2221" s="6" t="str">
        <f t="shared" si="140"/>
        <v xml:space="preserve">cloacae </v>
      </c>
      <c r="H2221" s="6" t="s">
        <v>7230</v>
      </c>
      <c r="I2221" t="str">
        <f t="shared" si="141"/>
        <v>cloacae BB1092</v>
      </c>
      <c r="J2221" t="s">
        <v>12</v>
      </c>
      <c r="K2221" t="s">
        <v>52</v>
      </c>
      <c r="L2221" t="s">
        <v>53</v>
      </c>
      <c r="M2221">
        <v>3.51</v>
      </c>
      <c r="N2221">
        <v>54.501399999999997</v>
      </c>
      <c r="O2221" s="7">
        <v>4</v>
      </c>
      <c r="P2221" t="s">
        <v>18</v>
      </c>
      <c r="Q2221" t="s">
        <v>18</v>
      </c>
      <c r="R2221" t="s">
        <v>18</v>
      </c>
      <c r="S2221" s="7">
        <v>4</v>
      </c>
      <c r="T2221" s="7" t="s">
        <v>18</v>
      </c>
    </row>
    <row r="2222" spans="1:20" x14ac:dyDescent="0.25">
      <c r="A2222" s="6">
        <v>2221</v>
      </c>
      <c r="B2222" s="6" t="s">
        <v>7234</v>
      </c>
      <c r="C2222" s="6" t="s">
        <v>7235</v>
      </c>
      <c r="D2222" s="6" t="s">
        <v>7236</v>
      </c>
      <c r="E2222" s="6" t="str">
        <f t="shared" si="138"/>
        <v>Enterobacter cloacae</v>
      </c>
      <c r="F2222" s="6" t="str">
        <f t="shared" si="139"/>
        <v xml:space="preserve">Enterobacter </v>
      </c>
      <c r="G2222" s="6" t="str">
        <f t="shared" si="140"/>
        <v>cloacae</v>
      </c>
      <c r="H2222" s="6" t="s">
        <v>7134</v>
      </c>
      <c r="I2222" t="str">
        <f t="shared" si="141"/>
        <v>cloacae</v>
      </c>
      <c r="J2222" t="s">
        <v>12</v>
      </c>
      <c r="K2222" t="s">
        <v>52</v>
      </c>
      <c r="L2222" t="s">
        <v>53</v>
      </c>
      <c r="M2222">
        <v>4.8540000000000001</v>
      </c>
      <c r="N2222">
        <v>52.430999999999997</v>
      </c>
      <c r="O2222" s="7">
        <v>4</v>
      </c>
      <c r="P2222" t="s">
        <v>18</v>
      </c>
      <c r="Q2222" t="s">
        <v>18</v>
      </c>
      <c r="R2222">
        <v>2</v>
      </c>
      <c r="S2222" s="7">
        <v>6</v>
      </c>
      <c r="T2222" s="7" t="s">
        <v>18</v>
      </c>
    </row>
    <row r="2223" spans="1:20" x14ac:dyDescent="0.25">
      <c r="A2223" s="6">
        <v>2222</v>
      </c>
      <c r="B2223" s="6" t="s">
        <v>7238</v>
      </c>
      <c r="C2223" s="6" t="s">
        <v>7239</v>
      </c>
      <c r="D2223" s="6" t="s">
        <v>7240</v>
      </c>
      <c r="E2223" s="6" t="str">
        <f t="shared" si="138"/>
        <v>Enterobacter cloacae CHE-2</v>
      </c>
      <c r="F2223" s="6" t="str">
        <f t="shared" si="139"/>
        <v xml:space="preserve">Enterobacter </v>
      </c>
      <c r="G2223" s="6" t="str">
        <f t="shared" si="140"/>
        <v xml:space="preserve">cloacae </v>
      </c>
      <c r="H2223" s="6" t="s">
        <v>7237</v>
      </c>
      <c r="I2223" t="str">
        <f t="shared" si="141"/>
        <v>cloacae CHE-2</v>
      </c>
      <c r="J2223" t="s">
        <v>12</v>
      </c>
      <c r="K2223" t="s">
        <v>52</v>
      </c>
      <c r="L2223" t="s">
        <v>53</v>
      </c>
      <c r="M2223">
        <v>7.56</v>
      </c>
      <c r="N2223">
        <v>60.290999999999997</v>
      </c>
      <c r="O2223" s="7">
        <v>6</v>
      </c>
      <c r="P2223" t="s">
        <v>18</v>
      </c>
      <c r="Q2223" t="s">
        <v>18</v>
      </c>
      <c r="R2223" t="s">
        <v>18</v>
      </c>
      <c r="S2223" s="7">
        <v>8</v>
      </c>
      <c r="T2223" s="7" t="s">
        <v>18</v>
      </c>
    </row>
    <row r="2224" spans="1:20" x14ac:dyDescent="0.25">
      <c r="A2224" s="6">
        <v>2223</v>
      </c>
      <c r="B2224" s="6" t="s">
        <v>7241</v>
      </c>
      <c r="C2224" s="6" t="s">
        <v>7242</v>
      </c>
      <c r="D2224" s="6" t="s">
        <v>7243</v>
      </c>
      <c r="E2224" s="6" t="str">
        <f t="shared" si="138"/>
        <v>Enterobacter cloacae</v>
      </c>
      <c r="F2224" s="6" t="str">
        <f t="shared" si="139"/>
        <v xml:space="preserve">Enterobacter </v>
      </c>
      <c r="G2224" s="6" t="str">
        <f t="shared" si="140"/>
        <v>cloacae</v>
      </c>
      <c r="H2224" s="6" t="s">
        <v>7134</v>
      </c>
      <c r="I2224" t="str">
        <f t="shared" si="141"/>
        <v>cloacae</v>
      </c>
      <c r="J2224" t="s">
        <v>12</v>
      </c>
      <c r="K2224" t="s">
        <v>52</v>
      </c>
      <c r="L2224" t="s">
        <v>53</v>
      </c>
      <c r="M2224">
        <v>9.0050000000000008</v>
      </c>
      <c r="N2224">
        <v>59.911200000000001</v>
      </c>
      <c r="O2224" s="7">
        <v>6</v>
      </c>
      <c r="P2224" t="s">
        <v>18</v>
      </c>
      <c r="Q2224" t="s">
        <v>18</v>
      </c>
      <c r="R2224" t="s">
        <v>18</v>
      </c>
      <c r="S2224" s="7">
        <v>6</v>
      </c>
      <c r="T2224" s="7" t="s">
        <v>18</v>
      </c>
    </row>
    <row r="2225" spans="1:20" x14ac:dyDescent="0.25">
      <c r="A2225" s="6">
        <v>2224</v>
      </c>
      <c r="B2225" s="6" t="s">
        <v>7244</v>
      </c>
      <c r="C2225" s="6" t="s">
        <v>7245</v>
      </c>
      <c r="D2225" s="6" t="s">
        <v>7246</v>
      </c>
      <c r="E2225" s="6" t="str">
        <f t="shared" si="138"/>
        <v>Enterobacter cloacae</v>
      </c>
      <c r="F2225" s="6" t="str">
        <f t="shared" si="139"/>
        <v xml:space="preserve">Enterobacter </v>
      </c>
      <c r="G2225" s="6" t="str">
        <f t="shared" si="140"/>
        <v>cloacae</v>
      </c>
      <c r="H2225" s="6" t="s">
        <v>7134</v>
      </c>
      <c r="I2225" t="str">
        <f t="shared" si="141"/>
        <v>cloacae</v>
      </c>
      <c r="J2225" t="s">
        <v>12</v>
      </c>
      <c r="K2225" t="s">
        <v>52</v>
      </c>
      <c r="L2225" t="s">
        <v>53</v>
      </c>
      <c r="M2225">
        <v>5.5709999999999997</v>
      </c>
      <c r="N2225">
        <v>46.562600000000003</v>
      </c>
      <c r="O2225" s="7">
        <v>7</v>
      </c>
      <c r="P2225" t="s">
        <v>18</v>
      </c>
      <c r="Q2225" t="s">
        <v>18</v>
      </c>
      <c r="R2225" t="s">
        <v>18</v>
      </c>
      <c r="S2225" s="7">
        <v>10</v>
      </c>
      <c r="T2225" s="7" t="s">
        <v>18</v>
      </c>
    </row>
    <row r="2226" spans="1:20" x14ac:dyDescent="0.25">
      <c r="A2226" s="6">
        <v>2225</v>
      </c>
      <c r="B2226" s="6" t="s">
        <v>7248</v>
      </c>
      <c r="C2226" s="6" t="s">
        <v>7249</v>
      </c>
      <c r="D2226" s="6" t="s">
        <v>7250</v>
      </c>
      <c r="E2226" s="6" t="str">
        <f t="shared" si="138"/>
        <v>Enterobacter cloacae El1573</v>
      </c>
      <c r="F2226" s="6" t="str">
        <f t="shared" si="139"/>
        <v xml:space="preserve">Enterobacter </v>
      </c>
      <c r="G2226" s="6" t="str">
        <f t="shared" si="140"/>
        <v xml:space="preserve">cloacae </v>
      </c>
      <c r="H2226" s="6" t="s">
        <v>7247</v>
      </c>
      <c r="I2226" t="str">
        <f t="shared" si="141"/>
        <v>cloacae El1573</v>
      </c>
      <c r="J2226" t="s">
        <v>12</v>
      </c>
      <c r="K2226" t="s">
        <v>52</v>
      </c>
      <c r="L2226" t="s">
        <v>53</v>
      </c>
      <c r="M2226">
        <v>87.730999999999995</v>
      </c>
      <c r="N2226">
        <v>52.7898</v>
      </c>
      <c r="O2226" s="7">
        <v>98</v>
      </c>
      <c r="P2226" t="s">
        <v>18</v>
      </c>
      <c r="Q2226" t="s">
        <v>18</v>
      </c>
      <c r="R2226" t="s">
        <v>18</v>
      </c>
      <c r="S2226" s="7">
        <v>98</v>
      </c>
      <c r="T2226" s="7" t="s">
        <v>18</v>
      </c>
    </row>
    <row r="2227" spans="1:20" x14ac:dyDescent="0.25">
      <c r="A2227" s="6">
        <v>2226</v>
      </c>
      <c r="B2227" s="6" t="s">
        <v>7251</v>
      </c>
      <c r="C2227" s="6" t="s">
        <v>7252</v>
      </c>
      <c r="D2227" s="6" t="s">
        <v>7253</v>
      </c>
      <c r="E2227" s="6" t="str">
        <f t="shared" si="138"/>
        <v>Enterobacter cloacae</v>
      </c>
      <c r="F2227" s="6" t="str">
        <f t="shared" si="139"/>
        <v xml:space="preserve">Enterobacter </v>
      </c>
      <c r="G2227" s="6" t="str">
        <f t="shared" si="140"/>
        <v>cloacae</v>
      </c>
      <c r="H2227" s="6" t="s">
        <v>7134</v>
      </c>
      <c r="I2227" t="str">
        <f t="shared" si="141"/>
        <v>cloacae</v>
      </c>
      <c r="J2227" t="s">
        <v>12</v>
      </c>
      <c r="K2227" t="s">
        <v>52</v>
      </c>
      <c r="L2227" t="s">
        <v>53</v>
      </c>
      <c r="M2227">
        <v>324.50299999999999</v>
      </c>
      <c r="N2227">
        <v>47.892600000000002</v>
      </c>
      <c r="O2227" s="7">
        <v>313</v>
      </c>
      <c r="P2227" t="s">
        <v>18</v>
      </c>
      <c r="Q2227" t="s">
        <v>18</v>
      </c>
      <c r="R2227" t="s">
        <v>18</v>
      </c>
      <c r="S2227" s="7">
        <v>320</v>
      </c>
      <c r="T2227" s="7">
        <v>7</v>
      </c>
    </row>
    <row r="2228" spans="1:20" x14ac:dyDescent="0.25">
      <c r="A2228" s="6">
        <v>2227</v>
      </c>
      <c r="B2228" s="6" t="s">
        <v>7254</v>
      </c>
      <c r="C2228" s="6" t="s">
        <v>7255</v>
      </c>
      <c r="D2228" s="6" t="s">
        <v>7256</v>
      </c>
      <c r="E2228" s="6" t="str">
        <f t="shared" si="138"/>
        <v>Enterobacter cloacae</v>
      </c>
      <c r="F2228" s="6" t="str">
        <f t="shared" si="139"/>
        <v xml:space="preserve">Enterobacter </v>
      </c>
      <c r="G2228" s="6" t="str">
        <f t="shared" si="140"/>
        <v>cloacae</v>
      </c>
      <c r="H2228" s="6" t="s">
        <v>7134</v>
      </c>
      <c r="I2228" t="str">
        <f t="shared" si="141"/>
        <v>cloacae</v>
      </c>
      <c r="J2228" t="s">
        <v>12</v>
      </c>
      <c r="K2228" t="s">
        <v>52</v>
      </c>
      <c r="L2228" t="s">
        <v>53</v>
      </c>
      <c r="M2228">
        <v>318.78199999999998</v>
      </c>
      <c r="N2228">
        <v>47.828299999999999</v>
      </c>
      <c r="O2228" s="7">
        <v>309</v>
      </c>
      <c r="P2228" t="s">
        <v>18</v>
      </c>
      <c r="Q2228" t="s">
        <v>18</v>
      </c>
      <c r="R2228" t="s">
        <v>18</v>
      </c>
      <c r="S2228" s="7">
        <v>315</v>
      </c>
      <c r="T2228" s="7">
        <v>6</v>
      </c>
    </row>
    <row r="2229" spans="1:20" x14ac:dyDescent="0.25">
      <c r="A2229" s="6">
        <v>2228</v>
      </c>
      <c r="B2229" s="6" t="s">
        <v>7258</v>
      </c>
      <c r="C2229" s="6" t="s">
        <v>7259</v>
      </c>
      <c r="D2229" s="6" t="s">
        <v>7260</v>
      </c>
      <c r="E2229" s="6" t="str">
        <f t="shared" si="138"/>
        <v>Enterobacter cloacae CY01</v>
      </c>
      <c r="F2229" s="6" t="str">
        <f t="shared" si="139"/>
        <v xml:space="preserve">Enterobacter </v>
      </c>
      <c r="G2229" s="6" t="str">
        <f t="shared" si="140"/>
        <v xml:space="preserve">cloacae </v>
      </c>
      <c r="H2229" s="6" t="s">
        <v>7257</v>
      </c>
      <c r="I2229" t="str">
        <f t="shared" si="141"/>
        <v>cloacae CY01</v>
      </c>
      <c r="J2229" t="s">
        <v>12</v>
      </c>
      <c r="K2229" t="s">
        <v>52</v>
      </c>
      <c r="L2229" t="s">
        <v>53</v>
      </c>
      <c r="M2229">
        <v>13.999000000000001</v>
      </c>
      <c r="N2229">
        <v>58.239899999999999</v>
      </c>
      <c r="O2229" s="7">
        <v>20</v>
      </c>
      <c r="P2229" t="s">
        <v>18</v>
      </c>
      <c r="Q2229" t="s">
        <v>18</v>
      </c>
      <c r="R2229" t="s">
        <v>18</v>
      </c>
      <c r="S2229" s="7">
        <v>20</v>
      </c>
      <c r="T2229" s="7" t="s">
        <v>18</v>
      </c>
    </row>
    <row r="2230" spans="1:20" x14ac:dyDescent="0.25">
      <c r="A2230" s="6">
        <v>2229</v>
      </c>
      <c r="B2230" s="6" t="s">
        <v>7262</v>
      </c>
      <c r="C2230" s="6" t="s">
        <v>7263</v>
      </c>
      <c r="D2230" s="6" t="s">
        <v>7264</v>
      </c>
      <c r="E2230" s="6" t="str">
        <f t="shared" si="138"/>
        <v>Enterobacter cloacae 1623</v>
      </c>
      <c r="F2230" s="6" t="str">
        <f t="shared" si="139"/>
        <v xml:space="preserve">Enterobacter </v>
      </c>
      <c r="G2230" s="6" t="str">
        <f t="shared" si="140"/>
        <v xml:space="preserve">cloacae </v>
      </c>
      <c r="H2230" s="6" t="s">
        <v>7261</v>
      </c>
      <c r="I2230" t="str">
        <f t="shared" si="141"/>
        <v>cloacae 1623</v>
      </c>
      <c r="J2230" t="s">
        <v>12</v>
      </c>
      <c r="K2230" t="s">
        <v>52</v>
      </c>
      <c r="L2230" t="s">
        <v>53</v>
      </c>
      <c r="M2230">
        <v>66.531000000000006</v>
      </c>
      <c r="N2230">
        <v>52.261400000000002</v>
      </c>
      <c r="O2230" s="7">
        <v>68</v>
      </c>
      <c r="P2230" t="s">
        <v>18</v>
      </c>
      <c r="Q2230" t="s">
        <v>18</v>
      </c>
      <c r="R2230" t="s">
        <v>18</v>
      </c>
      <c r="S2230" s="7">
        <v>72</v>
      </c>
      <c r="T2230" s="7">
        <v>4</v>
      </c>
    </row>
    <row r="2231" spans="1:20" x14ac:dyDescent="0.25">
      <c r="A2231" s="6">
        <v>2230</v>
      </c>
      <c r="B2231" s="6" t="s">
        <v>7265</v>
      </c>
      <c r="C2231" s="6" t="s">
        <v>7266</v>
      </c>
      <c r="D2231" s="6" t="s">
        <v>7267</v>
      </c>
      <c r="E2231" s="6" t="str">
        <f t="shared" si="138"/>
        <v>Enterobacter cloacae CY01</v>
      </c>
      <c r="F2231" s="6" t="str">
        <f t="shared" si="139"/>
        <v xml:space="preserve">Enterobacter </v>
      </c>
      <c r="G2231" s="6" t="str">
        <f t="shared" si="140"/>
        <v xml:space="preserve">cloacae </v>
      </c>
      <c r="H2231" s="6" t="s">
        <v>7257</v>
      </c>
      <c r="I2231" t="str">
        <f t="shared" si="141"/>
        <v>cloacae CY01</v>
      </c>
      <c r="J2231" t="s">
        <v>12</v>
      </c>
      <c r="K2231" t="s">
        <v>52</v>
      </c>
      <c r="L2231" t="s">
        <v>53</v>
      </c>
      <c r="M2231">
        <v>5.9329999999999998</v>
      </c>
      <c r="N2231">
        <v>51.070300000000003</v>
      </c>
      <c r="O2231" s="7">
        <v>8</v>
      </c>
      <c r="P2231" t="s">
        <v>18</v>
      </c>
      <c r="Q2231" t="s">
        <v>18</v>
      </c>
      <c r="R2231" t="s">
        <v>18</v>
      </c>
      <c r="S2231" s="7">
        <v>10</v>
      </c>
      <c r="T2231" s="7" t="s">
        <v>18</v>
      </c>
    </row>
    <row r="2232" spans="1:20" x14ac:dyDescent="0.25">
      <c r="A2232" s="6">
        <v>2231</v>
      </c>
      <c r="B2232" s="6" t="s">
        <v>46</v>
      </c>
      <c r="C2232" s="6" t="s">
        <v>7269</v>
      </c>
      <c r="D2232" s="6" t="s">
        <v>7270</v>
      </c>
      <c r="E2232" s="6" t="str">
        <f t="shared" si="138"/>
        <v>Enterobacter cloacae M15</v>
      </c>
      <c r="F2232" s="6" t="str">
        <f t="shared" si="139"/>
        <v xml:space="preserve">Enterobacter </v>
      </c>
      <c r="G2232" s="6" t="str">
        <f t="shared" si="140"/>
        <v xml:space="preserve">cloacae </v>
      </c>
      <c r="H2232" s="6" t="s">
        <v>7268</v>
      </c>
      <c r="I2232" t="str">
        <f t="shared" si="141"/>
        <v>cloacae M15</v>
      </c>
      <c r="J2232" t="s">
        <v>12</v>
      </c>
      <c r="K2232" t="s">
        <v>52</v>
      </c>
      <c r="L2232" t="s">
        <v>53</v>
      </c>
      <c r="M2232">
        <v>25.855</v>
      </c>
      <c r="N2232">
        <v>59.795000000000002</v>
      </c>
      <c r="O2232" s="7">
        <v>14</v>
      </c>
      <c r="P2232" t="s">
        <v>18</v>
      </c>
      <c r="Q2232" t="s">
        <v>18</v>
      </c>
      <c r="R2232" t="s">
        <v>18</v>
      </c>
      <c r="S2232" s="7">
        <v>16</v>
      </c>
      <c r="T2232" s="7" t="s">
        <v>18</v>
      </c>
    </row>
    <row r="2233" spans="1:20" x14ac:dyDescent="0.25">
      <c r="A2233" s="6">
        <v>2232</v>
      </c>
      <c r="B2233" s="6" t="s">
        <v>7271</v>
      </c>
      <c r="C2233" s="6" t="s">
        <v>7272</v>
      </c>
      <c r="D2233" s="6" t="s">
        <v>7273</v>
      </c>
      <c r="E2233" s="6" t="str">
        <f t="shared" si="138"/>
        <v>Enterobacter cloacae</v>
      </c>
      <c r="F2233" s="6" t="str">
        <f t="shared" si="139"/>
        <v xml:space="preserve">Enterobacter </v>
      </c>
      <c r="G2233" s="6" t="str">
        <f t="shared" si="140"/>
        <v>cloacae</v>
      </c>
      <c r="H2233" s="6" t="s">
        <v>7134</v>
      </c>
      <c r="I2233" t="str">
        <f t="shared" si="141"/>
        <v>cloacae</v>
      </c>
      <c r="J2233" t="s">
        <v>12</v>
      </c>
      <c r="K2233" t="s">
        <v>52</v>
      </c>
      <c r="L2233" t="s">
        <v>53</v>
      </c>
      <c r="M2233">
        <v>5.782</v>
      </c>
      <c r="N2233">
        <v>51.936999999999998</v>
      </c>
      <c r="O2233" s="7">
        <v>4</v>
      </c>
      <c r="P2233" t="s">
        <v>18</v>
      </c>
      <c r="Q2233" t="s">
        <v>18</v>
      </c>
      <c r="R2233">
        <v>2</v>
      </c>
      <c r="S2233" s="7">
        <v>6</v>
      </c>
      <c r="T2233" s="7" t="s">
        <v>18</v>
      </c>
    </row>
    <row r="2234" spans="1:20" x14ac:dyDescent="0.25">
      <c r="A2234" s="6">
        <v>2233</v>
      </c>
      <c r="B2234" s="6" t="s">
        <v>7275</v>
      </c>
      <c r="C2234" s="6" t="s">
        <v>7276</v>
      </c>
      <c r="D2234" s="6" t="s">
        <v>7277</v>
      </c>
      <c r="E2234" s="6" t="str">
        <f t="shared" si="138"/>
        <v>Enterobacter cloacae CRE727</v>
      </c>
      <c r="F2234" s="6" t="str">
        <f t="shared" si="139"/>
        <v xml:space="preserve">Enterobacter </v>
      </c>
      <c r="G2234" s="6" t="str">
        <f t="shared" si="140"/>
        <v xml:space="preserve">cloacae </v>
      </c>
      <c r="H2234" s="6" t="s">
        <v>7274</v>
      </c>
      <c r="I2234" t="str">
        <f t="shared" si="141"/>
        <v>cloacae CRE727</v>
      </c>
      <c r="J2234" t="s">
        <v>12</v>
      </c>
      <c r="K2234" t="s">
        <v>52</v>
      </c>
      <c r="L2234" t="s">
        <v>53</v>
      </c>
      <c r="M2234">
        <v>54.034999999999997</v>
      </c>
      <c r="N2234">
        <v>49.0349</v>
      </c>
      <c r="O2234" s="7">
        <v>51</v>
      </c>
      <c r="P2234" t="s">
        <v>18</v>
      </c>
      <c r="Q2234" t="s">
        <v>18</v>
      </c>
      <c r="R2234" t="s">
        <v>18</v>
      </c>
      <c r="S2234" s="7">
        <v>53</v>
      </c>
      <c r="T2234" s="7">
        <v>2</v>
      </c>
    </row>
    <row r="2235" spans="1:20" x14ac:dyDescent="0.25">
      <c r="A2235" s="6">
        <v>2234</v>
      </c>
      <c r="B2235" s="6" t="s">
        <v>7279</v>
      </c>
      <c r="C2235" s="6" t="s">
        <v>7280</v>
      </c>
      <c r="D2235" s="6" t="s">
        <v>7281</v>
      </c>
      <c r="E2235" s="6" t="str">
        <f t="shared" si="138"/>
        <v>Enterobacter cloacae IFO 3320</v>
      </c>
      <c r="F2235" s="6" t="str">
        <f t="shared" si="139"/>
        <v xml:space="preserve">Enterobacter </v>
      </c>
      <c r="G2235" s="6" t="str">
        <f t="shared" si="140"/>
        <v xml:space="preserve">cloacae </v>
      </c>
      <c r="H2235" s="6" t="s">
        <v>7278</v>
      </c>
      <c r="I2235" t="str">
        <f t="shared" si="141"/>
        <v>cloacae IFO 3320</v>
      </c>
      <c r="J2235" t="s">
        <v>12</v>
      </c>
      <c r="K2235" t="s">
        <v>52</v>
      </c>
      <c r="L2235" t="s">
        <v>53</v>
      </c>
      <c r="M2235">
        <v>5.0019999999999998</v>
      </c>
      <c r="N2235">
        <v>51.799300000000002</v>
      </c>
      <c r="O2235" s="7">
        <v>5</v>
      </c>
      <c r="P2235" t="s">
        <v>18</v>
      </c>
      <c r="Q2235" t="s">
        <v>18</v>
      </c>
      <c r="R2235">
        <v>2</v>
      </c>
      <c r="S2235" s="7">
        <v>7</v>
      </c>
      <c r="T2235" s="7" t="s">
        <v>18</v>
      </c>
    </row>
    <row r="2236" spans="1:20" x14ac:dyDescent="0.25">
      <c r="A2236" s="6">
        <v>2235</v>
      </c>
      <c r="B2236" s="6" t="s">
        <v>7283</v>
      </c>
      <c r="C2236" s="6" t="s">
        <v>7284</v>
      </c>
      <c r="D2236" s="6" t="s">
        <v>7285</v>
      </c>
      <c r="E2236" s="6" t="str">
        <f t="shared" si="138"/>
        <v>Enterobacter cloacae ECNIH2</v>
      </c>
      <c r="F2236" s="6" t="str">
        <f t="shared" si="139"/>
        <v xml:space="preserve">Enterobacter </v>
      </c>
      <c r="G2236" s="6" t="str">
        <f t="shared" si="140"/>
        <v xml:space="preserve">cloacae </v>
      </c>
      <c r="H2236" s="6" t="s">
        <v>7282</v>
      </c>
      <c r="I2236" t="str">
        <f t="shared" si="141"/>
        <v>cloacae ECNIH2</v>
      </c>
      <c r="J2236" t="s">
        <v>12</v>
      </c>
      <c r="K2236" t="s">
        <v>52</v>
      </c>
      <c r="L2236" t="s">
        <v>53</v>
      </c>
      <c r="M2236">
        <v>47.29</v>
      </c>
      <c r="N2236">
        <v>48.879300000000001</v>
      </c>
      <c r="O2236" s="7">
        <v>47</v>
      </c>
      <c r="P2236" t="s">
        <v>18</v>
      </c>
      <c r="Q2236" t="s">
        <v>18</v>
      </c>
      <c r="R2236" t="s">
        <v>18</v>
      </c>
      <c r="S2236" s="7">
        <v>50</v>
      </c>
      <c r="T2236" s="7">
        <v>3</v>
      </c>
    </row>
    <row r="2237" spans="1:20" x14ac:dyDescent="0.25">
      <c r="A2237" s="6">
        <v>2236</v>
      </c>
      <c r="B2237" s="6" t="s">
        <v>7286</v>
      </c>
      <c r="C2237" s="6" t="s">
        <v>7287</v>
      </c>
      <c r="D2237" s="6" t="s">
        <v>7288</v>
      </c>
      <c r="E2237" s="6" t="str">
        <f t="shared" si="138"/>
        <v>Enterobacter cloacae ECNIH2</v>
      </c>
      <c r="F2237" s="6" t="str">
        <f t="shared" si="139"/>
        <v xml:space="preserve">Enterobacter </v>
      </c>
      <c r="G2237" s="6" t="str">
        <f t="shared" si="140"/>
        <v xml:space="preserve">cloacae </v>
      </c>
      <c r="H2237" s="6" t="s">
        <v>7282</v>
      </c>
      <c r="I2237" t="str">
        <f t="shared" si="141"/>
        <v>cloacae ECNIH2</v>
      </c>
      <c r="J2237" t="s">
        <v>12</v>
      </c>
      <c r="K2237" t="s">
        <v>52</v>
      </c>
      <c r="L2237" t="s">
        <v>53</v>
      </c>
      <c r="M2237">
        <v>319.976</v>
      </c>
      <c r="N2237">
        <v>52.419199999999996</v>
      </c>
      <c r="O2237" s="7">
        <v>332</v>
      </c>
      <c r="P2237" t="s">
        <v>18</v>
      </c>
      <c r="Q2237" t="s">
        <v>18</v>
      </c>
      <c r="R2237" t="s">
        <v>18</v>
      </c>
      <c r="S2237" s="7">
        <v>347</v>
      </c>
      <c r="T2237" s="7">
        <v>15</v>
      </c>
    </row>
    <row r="2238" spans="1:20" x14ac:dyDescent="0.25">
      <c r="A2238" s="6">
        <v>2237</v>
      </c>
      <c r="B2238" s="6" t="s">
        <v>7289</v>
      </c>
      <c r="C2238" s="6" t="s">
        <v>7290</v>
      </c>
      <c r="D2238" s="6" t="s">
        <v>7291</v>
      </c>
      <c r="E2238" s="6" t="str">
        <f t="shared" si="138"/>
        <v>Enterobacter cloacae ECNIH2</v>
      </c>
      <c r="F2238" s="6" t="str">
        <f t="shared" si="139"/>
        <v xml:space="preserve">Enterobacter </v>
      </c>
      <c r="G2238" s="6" t="str">
        <f t="shared" si="140"/>
        <v xml:space="preserve">cloacae </v>
      </c>
      <c r="H2238" s="6" t="s">
        <v>7282</v>
      </c>
      <c r="I2238" t="str">
        <f t="shared" si="141"/>
        <v>cloacae ECNIH2</v>
      </c>
      <c r="J2238" t="s">
        <v>12</v>
      </c>
      <c r="K2238" t="s">
        <v>52</v>
      </c>
      <c r="L2238" t="s">
        <v>53</v>
      </c>
      <c r="M2238">
        <v>282.43900000000002</v>
      </c>
      <c r="N2238">
        <v>46.883400000000002</v>
      </c>
      <c r="O2238" s="7">
        <v>278</v>
      </c>
      <c r="P2238" t="s">
        <v>18</v>
      </c>
      <c r="Q2238" t="s">
        <v>18</v>
      </c>
      <c r="R2238" t="s">
        <v>18</v>
      </c>
      <c r="S2238" s="7">
        <v>290</v>
      </c>
      <c r="T2238" s="7">
        <v>12</v>
      </c>
    </row>
    <row r="2239" spans="1:20" x14ac:dyDescent="0.25">
      <c r="A2239" s="6">
        <v>2238</v>
      </c>
      <c r="B2239" s="6" t="s">
        <v>7293</v>
      </c>
      <c r="C2239" s="6" t="s">
        <v>7294</v>
      </c>
      <c r="D2239" s="6" t="s">
        <v>7295</v>
      </c>
      <c r="E2239" s="6" t="str">
        <f t="shared" si="138"/>
        <v>Enterobacter cloacae ECNIH3</v>
      </c>
      <c r="F2239" s="6" t="str">
        <f t="shared" si="139"/>
        <v xml:space="preserve">Enterobacter </v>
      </c>
      <c r="G2239" s="6" t="str">
        <f t="shared" si="140"/>
        <v xml:space="preserve">cloacae </v>
      </c>
      <c r="H2239" s="6" t="s">
        <v>7292</v>
      </c>
      <c r="I2239" t="str">
        <f t="shared" si="141"/>
        <v>cloacae ECNIH3</v>
      </c>
      <c r="J2239" t="s">
        <v>12</v>
      </c>
      <c r="K2239" t="s">
        <v>52</v>
      </c>
      <c r="L2239" t="s">
        <v>53</v>
      </c>
      <c r="M2239">
        <v>255.01300000000001</v>
      </c>
      <c r="N2239">
        <v>46.709400000000002</v>
      </c>
      <c r="O2239" s="7">
        <v>255</v>
      </c>
      <c r="P2239" t="s">
        <v>18</v>
      </c>
      <c r="Q2239" t="s">
        <v>18</v>
      </c>
      <c r="R2239" t="s">
        <v>18</v>
      </c>
      <c r="S2239" s="7">
        <v>264</v>
      </c>
      <c r="T2239" s="7">
        <v>9</v>
      </c>
    </row>
    <row r="2240" spans="1:20" x14ac:dyDescent="0.25">
      <c r="A2240" s="6">
        <v>2239</v>
      </c>
      <c r="B2240" s="6" t="s">
        <v>7296</v>
      </c>
      <c r="C2240" s="6" t="s">
        <v>7297</v>
      </c>
      <c r="D2240" s="6" t="s">
        <v>7298</v>
      </c>
      <c r="E2240" s="6" t="str">
        <f t="shared" si="138"/>
        <v>Enterobacter cloacae ECNIH3</v>
      </c>
      <c r="F2240" s="6" t="str">
        <f t="shared" si="139"/>
        <v xml:space="preserve">Enterobacter </v>
      </c>
      <c r="G2240" s="6" t="str">
        <f t="shared" si="140"/>
        <v xml:space="preserve">cloacae </v>
      </c>
      <c r="H2240" s="6" t="s">
        <v>7292</v>
      </c>
      <c r="I2240" t="str">
        <f t="shared" si="141"/>
        <v>cloacae ECNIH3</v>
      </c>
      <c r="J2240" t="s">
        <v>12</v>
      </c>
      <c r="K2240" t="s">
        <v>52</v>
      </c>
      <c r="L2240" t="s">
        <v>53</v>
      </c>
      <c r="M2240">
        <v>60.387999999999998</v>
      </c>
      <c r="N2240">
        <v>42.4786</v>
      </c>
      <c r="O2240" s="7">
        <v>73</v>
      </c>
      <c r="P2240" t="s">
        <v>18</v>
      </c>
      <c r="Q2240" t="s">
        <v>18</v>
      </c>
      <c r="R2240" t="s">
        <v>18</v>
      </c>
      <c r="S2240" s="7">
        <v>73</v>
      </c>
      <c r="T2240" s="7" t="s">
        <v>18</v>
      </c>
    </row>
    <row r="2241" spans="1:20" x14ac:dyDescent="0.25">
      <c r="A2241" s="6">
        <v>2240</v>
      </c>
      <c r="B2241" s="6" t="s">
        <v>7299</v>
      </c>
      <c r="C2241" s="6" t="s">
        <v>7300</v>
      </c>
      <c r="D2241" s="6" t="s">
        <v>7301</v>
      </c>
      <c r="E2241" s="6" t="str">
        <f t="shared" si="138"/>
        <v>Enterobacter cloacae ECNIH3</v>
      </c>
      <c r="F2241" s="6" t="str">
        <f t="shared" si="139"/>
        <v xml:space="preserve">Enterobacter </v>
      </c>
      <c r="G2241" s="6" t="str">
        <f t="shared" si="140"/>
        <v xml:space="preserve">cloacae </v>
      </c>
      <c r="H2241" s="6" t="s">
        <v>7292</v>
      </c>
      <c r="I2241" t="str">
        <f t="shared" si="141"/>
        <v>cloacae ECNIH3</v>
      </c>
      <c r="J2241" t="s">
        <v>12</v>
      </c>
      <c r="K2241" t="s">
        <v>52</v>
      </c>
      <c r="L2241" t="s">
        <v>53</v>
      </c>
      <c r="M2241">
        <v>62.247</v>
      </c>
      <c r="N2241">
        <v>55.061300000000003</v>
      </c>
      <c r="O2241" s="7">
        <v>63</v>
      </c>
      <c r="P2241" t="s">
        <v>18</v>
      </c>
      <c r="Q2241" t="s">
        <v>18</v>
      </c>
      <c r="R2241" t="s">
        <v>18</v>
      </c>
      <c r="S2241" s="7">
        <v>66</v>
      </c>
      <c r="T2241" s="7">
        <v>3</v>
      </c>
    </row>
    <row r="2242" spans="1:20" x14ac:dyDescent="0.25">
      <c r="A2242" s="6">
        <v>2241</v>
      </c>
      <c r="B2242" s="6" t="s">
        <v>7131</v>
      </c>
      <c r="C2242" s="6" t="s">
        <v>7302</v>
      </c>
      <c r="D2242" s="6" t="s">
        <v>7303</v>
      </c>
      <c r="E2242" s="6" t="str">
        <f t="shared" si="138"/>
        <v>Enterobacter cloacae ECNIH3</v>
      </c>
      <c r="F2242" s="6" t="str">
        <f t="shared" si="139"/>
        <v xml:space="preserve">Enterobacter </v>
      </c>
      <c r="G2242" s="6" t="str">
        <f t="shared" si="140"/>
        <v xml:space="preserve">cloacae </v>
      </c>
      <c r="H2242" s="6" t="s">
        <v>7292</v>
      </c>
      <c r="I2242" t="str">
        <f t="shared" si="141"/>
        <v>cloacae ECNIH3</v>
      </c>
      <c r="J2242" t="s">
        <v>12</v>
      </c>
      <c r="K2242" t="s">
        <v>52</v>
      </c>
      <c r="L2242" t="s">
        <v>53</v>
      </c>
      <c r="M2242">
        <v>50.332999999999998</v>
      </c>
      <c r="N2242">
        <v>52.172499999999999</v>
      </c>
      <c r="O2242" s="7">
        <v>57</v>
      </c>
      <c r="P2242" t="s">
        <v>18</v>
      </c>
      <c r="Q2242" t="s">
        <v>18</v>
      </c>
      <c r="R2242" t="s">
        <v>18</v>
      </c>
      <c r="S2242" s="7">
        <v>58</v>
      </c>
      <c r="T2242" s="7">
        <v>1</v>
      </c>
    </row>
    <row r="2243" spans="1:20" x14ac:dyDescent="0.25">
      <c r="A2243" s="6">
        <v>2242</v>
      </c>
      <c r="B2243" s="6" t="s">
        <v>7305</v>
      </c>
      <c r="C2243" s="6" t="s">
        <v>7306</v>
      </c>
      <c r="D2243" s="6" t="s">
        <v>7307</v>
      </c>
      <c r="E2243" s="6" t="str">
        <f t="shared" ref="E2243:E2306" si="142">IF(IFERROR(SEARCH("'",H2243,1)=1,LOOKUP($A2243,$A:$A,H:H))=TRUE,"-",IF(IFERROR(SEARCH("[",H2243,1)=1,LOOKUP($A2243,$A:$A,H:H))=TRUE,"-",IF(EXACT(MID(H2243,1,1),MID(PROPER(H2243),1,1))=FALSE,"-",IF(MID(H2243,1,11)="Candidatus ",MID(H2243,12,100),H2243))))</f>
        <v>Enterobacter cloacae ECR091</v>
      </c>
      <c r="F2243" s="6" t="str">
        <f t="shared" ref="F2243:F2306" si="143">IF(E2243="-","-",LEFT(E2243,FIND(" ",E2243,1)))</f>
        <v xml:space="preserve">Enterobacter </v>
      </c>
      <c r="G2243" s="6" t="str">
        <f t="shared" ref="G2243:G2306" si="144">IF(ISERR(LEFT($I:$I,FIND(" ",$I:$I,1))),$I2243,LEFT($I:$I,FIND(" ",$I:$I,1)))</f>
        <v xml:space="preserve">cloacae </v>
      </c>
      <c r="H2243" s="6" t="s">
        <v>7304</v>
      </c>
      <c r="I2243" t="str">
        <f t="shared" si="141"/>
        <v>cloacae ECR091</v>
      </c>
      <c r="J2243" t="s">
        <v>12</v>
      </c>
      <c r="K2243" t="s">
        <v>52</v>
      </c>
      <c r="L2243" t="s">
        <v>53</v>
      </c>
      <c r="M2243">
        <v>176.94300000000001</v>
      </c>
      <c r="N2243">
        <v>44.571399999999997</v>
      </c>
      <c r="O2243" s="7">
        <v>167</v>
      </c>
      <c r="P2243" t="s">
        <v>18</v>
      </c>
      <c r="Q2243" t="s">
        <v>18</v>
      </c>
      <c r="R2243" t="s">
        <v>18</v>
      </c>
      <c r="S2243" s="7">
        <v>171</v>
      </c>
      <c r="T2243" s="7">
        <v>4</v>
      </c>
    </row>
    <row r="2244" spans="1:20" x14ac:dyDescent="0.25">
      <c r="A2244" s="6">
        <v>2243</v>
      </c>
      <c r="B2244" s="6" t="s">
        <v>7308</v>
      </c>
      <c r="C2244" s="6" t="s">
        <v>7309</v>
      </c>
      <c r="D2244" s="6" t="s">
        <v>7310</v>
      </c>
      <c r="E2244" s="6" t="str">
        <f t="shared" si="142"/>
        <v>Enterobacter cloacae ECR091</v>
      </c>
      <c r="F2244" s="6" t="str">
        <f t="shared" si="143"/>
        <v xml:space="preserve">Enterobacter </v>
      </c>
      <c r="G2244" s="6" t="str">
        <f t="shared" si="144"/>
        <v xml:space="preserve">cloacae </v>
      </c>
      <c r="H2244" s="6" t="s">
        <v>7304</v>
      </c>
      <c r="I2244" t="str">
        <f t="shared" si="141"/>
        <v>cloacae ECR091</v>
      </c>
      <c r="J2244" t="s">
        <v>12</v>
      </c>
      <c r="K2244" t="s">
        <v>52</v>
      </c>
      <c r="L2244" t="s">
        <v>53</v>
      </c>
      <c r="M2244">
        <v>111.227</v>
      </c>
      <c r="N2244">
        <v>53.016800000000003</v>
      </c>
      <c r="O2244" s="7">
        <v>107</v>
      </c>
      <c r="P2244" t="s">
        <v>18</v>
      </c>
      <c r="Q2244" t="s">
        <v>18</v>
      </c>
      <c r="R2244" t="s">
        <v>18</v>
      </c>
      <c r="S2244" s="7">
        <v>117</v>
      </c>
      <c r="T2244" s="7">
        <v>10</v>
      </c>
    </row>
    <row r="2245" spans="1:20" x14ac:dyDescent="0.25">
      <c r="A2245" s="6">
        <v>2244</v>
      </c>
      <c r="B2245" s="6" t="s">
        <v>7131</v>
      </c>
      <c r="C2245" s="6" t="s">
        <v>7311</v>
      </c>
      <c r="D2245" s="6" t="s">
        <v>7312</v>
      </c>
      <c r="E2245" s="6" t="str">
        <f t="shared" si="142"/>
        <v>Enterobacter cloacae ECR091</v>
      </c>
      <c r="F2245" s="6" t="str">
        <f t="shared" si="143"/>
        <v xml:space="preserve">Enterobacter </v>
      </c>
      <c r="G2245" s="6" t="str">
        <f t="shared" si="144"/>
        <v xml:space="preserve">cloacae </v>
      </c>
      <c r="H2245" s="6" t="s">
        <v>7304</v>
      </c>
      <c r="I2245" t="str">
        <f t="shared" si="141"/>
        <v>cloacae ECR091</v>
      </c>
      <c r="J2245" t="s">
        <v>12</v>
      </c>
      <c r="K2245" t="s">
        <v>52</v>
      </c>
      <c r="L2245" t="s">
        <v>53</v>
      </c>
      <c r="M2245">
        <v>50.332999999999998</v>
      </c>
      <c r="N2245">
        <v>52.172499999999999</v>
      </c>
      <c r="O2245" s="7">
        <v>56</v>
      </c>
      <c r="P2245" t="s">
        <v>18</v>
      </c>
      <c r="Q2245" t="s">
        <v>18</v>
      </c>
      <c r="R2245" t="s">
        <v>18</v>
      </c>
      <c r="S2245" s="7">
        <v>57</v>
      </c>
      <c r="T2245" s="7">
        <v>1</v>
      </c>
    </row>
    <row r="2246" spans="1:20" x14ac:dyDescent="0.25">
      <c r="A2246" s="6">
        <v>2245</v>
      </c>
      <c r="B2246" s="6" t="s">
        <v>7314</v>
      </c>
      <c r="C2246" s="6" t="s">
        <v>7315</v>
      </c>
      <c r="D2246" s="6" t="s">
        <v>7316</v>
      </c>
      <c r="E2246" s="6" t="str">
        <f t="shared" si="142"/>
        <v>Enterobacter cloacae EcWSU1</v>
      </c>
      <c r="F2246" s="6" t="str">
        <f t="shared" si="143"/>
        <v xml:space="preserve">Enterobacter </v>
      </c>
      <c r="G2246" s="6" t="str">
        <f t="shared" si="144"/>
        <v xml:space="preserve">cloacae </v>
      </c>
      <c r="H2246" s="6" t="s">
        <v>7313</v>
      </c>
      <c r="I2246" t="str">
        <f t="shared" si="141"/>
        <v>cloacae EcWSU1</v>
      </c>
      <c r="J2246" t="s">
        <v>12</v>
      </c>
      <c r="K2246" t="s">
        <v>52</v>
      </c>
      <c r="L2246" t="s">
        <v>53</v>
      </c>
      <c r="M2246">
        <v>63.652999999999999</v>
      </c>
      <c r="N2246">
        <v>49.298499999999997</v>
      </c>
      <c r="O2246" s="7">
        <v>65</v>
      </c>
      <c r="P2246" t="s">
        <v>18</v>
      </c>
      <c r="Q2246" t="s">
        <v>18</v>
      </c>
      <c r="R2246" t="s">
        <v>18</v>
      </c>
      <c r="S2246" s="7">
        <v>67</v>
      </c>
      <c r="T2246" s="7">
        <v>2</v>
      </c>
    </row>
    <row r="2247" spans="1:20" x14ac:dyDescent="0.25">
      <c r="A2247" s="6">
        <v>2246</v>
      </c>
      <c r="B2247" s="6" t="s">
        <v>7318</v>
      </c>
      <c r="C2247" s="6" t="s">
        <v>7319</v>
      </c>
      <c r="D2247" s="6" t="s">
        <v>7320</v>
      </c>
      <c r="E2247" s="6" t="str">
        <f t="shared" si="142"/>
        <v>Enterobacter cloacae subsp. cloacae ATCC 13047</v>
      </c>
      <c r="F2247" s="6" t="str">
        <f t="shared" si="143"/>
        <v xml:space="preserve">Enterobacter </v>
      </c>
      <c r="G2247" s="6" t="str">
        <f t="shared" si="144"/>
        <v xml:space="preserve">cloacae </v>
      </c>
      <c r="H2247" s="6" t="s">
        <v>7317</v>
      </c>
      <c r="I2247" t="str">
        <f t="shared" si="141"/>
        <v>cloacae subsp. cloac</v>
      </c>
      <c r="J2247" t="s">
        <v>12</v>
      </c>
      <c r="K2247" t="s">
        <v>52</v>
      </c>
      <c r="L2247" t="s">
        <v>53</v>
      </c>
      <c r="M2247">
        <v>84.653000000000006</v>
      </c>
      <c r="N2247">
        <v>46.844200000000001</v>
      </c>
      <c r="O2247" s="7">
        <v>124</v>
      </c>
      <c r="P2247" t="s">
        <v>18</v>
      </c>
      <c r="Q2247" t="s">
        <v>18</v>
      </c>
      <c r="R2247" t="s">
        <v>18</v>
      </c>
      <c r="S2247" s="7">
        <v>124</v>
      </c>
      <c r="T2247" s="7" t="s">
        <v>18</v>
      </c>
    </row>
    <row r="2248" spans="1:20" x14ac:dyDescent="0.25">
      <c r="A2248" s="6">
        <v>2247</v>
      </c>
      <c r="B2248" s="6" t="s">
        <v>7321</v>
      </c>
      <c r="C2248" s="6" t="s">
        <v>7322</v>
      </c>
      <c r="D2248" s="6" t="s">
        <v>7323</v>
      </c>
      <c r="E2248" s="6" t="str">
        <f t="shared" si="142"/>
        <v>Enterobacter cloacae subsp. cloacae ATCC 13047</v>
      </c>
      <c r="F2248" s="6" t="str">
        <f t="shared" si="143"/>
        <v xml:space="preserve">Enterobacter </v>
      </c>
      <c r="G2248" s="6" t="str">
        <f t="shared" si="144"/>
        <v xml:space="preserve">cloacae </v>
      </c>
      <c r="H2248" s="6" t="s">
        <v>7317</v>
      </c>
      <c r="I2248" t="str">
        <f t="shared" si="141"/>
        <v>cloacae subsp. cloac</v>
      </c>
      <c r="J2248" t="s">
        <v>12</v>
      </c>
      <c r="K2248" t="s">
        <v>52</v>
      </c>
      <c r="L2248" t="s">
        <v>53</v>
      </c>
      <c r="M2248">
        <v>199.56200000000001</v>
      </c>
      <c r="N2248">
        <v>52.466900000000003</v>
      </c>
      <c r="O2248" s="7">
        <v>274</v>
      </c>
      <c r="P2248" t="s">
        <v>18</v>
      </c>
      <c r="Q2248" t="s">
        <v>18</v>
      </c>
      <c r="R2248" t="s">
        <v>18</v>
      </c>
      <c r="S2248" s="7">
        <v>274</v>
      </c>
      <c r="T2248" s="7" t="s">
        <v>18</v>
      </c>
    </row>
    <row r="2249" spans="1:20" x14ac:dyDescent="0.25">
      <c r="A2249" s="6">
        <v>2248</v>
      </c>
      <c r="B2249" s="6" t="s">
        <v>7325</v>
      </c>
      <c r="C2249" s="6" t="s">
        <v>7326</v>
      </c>
      <c r="D2249" s="6" t="s">
        <v>7327</v>
      </c>
      <c r="E2249" s="6" t="str">
        <f t="shared" si="142"/>
        <v>Enterobacter sp. 638</v>
      </c>
      <c r="F2249" s="6" t="str">
        <f t="shared" si="143"/>
        <v xml:space="preserve">Enterobacter </v>
      </c>
      <c r="G2249" s="6" t="str">
        <f t="shared" si="144"/>
        <v xml:space="preserve">sp. </v>
      </c>
      <c r="H2249" s="6" t="s">
        <v>7324</v>
      </c>
      <c r="I2249" t="str">
        <f t="shared" si="141"/>
        <v>sp. 638</v>
      </c>
      <c r="J2249" t="s">
        <v>12</v>
      </c>
      <c r="K2249" t="s">
        <v>52</v>
      </c>
      <c r="L2249" t="s">
        <v>53</v>
      </c>
      <c r="M2249">
        <v>157.749</v>
      </c>
      <c r="N2249">
        <v>50.5702</v>
      </c>
      <c r="O2249" s="7">
        <v>138</v>
      </c>
      <c r="P2249" t="s">
        <v>18</v>
      </c>
      <c r="Q2249" t="s">
        <v>18</v>
      </c>
      <c r="R2249" t="s">
        <v>18</v>
      </c>
      <c r="S2249" s="7">
        <v>140</v>
      </c>
      <c r="T2249" s="7">
        <v>2</v>
      </c>
    </row>
    <row r="2250" spans="1:20" x14ac:dyDescent="0.25">
      <c r="A2250" s="6">
        <v>2249</v>
      </c>
      <c r="B2250" s="6" t="s">
        <v>46</v>
      </c>
      <c r="C2250" s="6" t="s">
        <v>7329</v>
      </c>
      <c r="D2250" s="6" t="s">
        <v>7330</v>
      </c>
      <c r="E2250" s="6" t="str">
        <f t="shared" si="142"/>
        <v>Enterobacter sp. R4-368</v>
      </c>
      <c r="F2250" s="6" t="str">
        <f t="shared" si="143"/>
        <v xml:space="preserve">Enterobacter </v>
      </c>
      <c r="G2250" s="6" t="str">
        <f t="shared" si="144"/>
        <v xml:space="preserve">sp. </v>
      </c>
      <c r="H2250" s="6" t="s">
        <v>7328</v>
      </c>
      <c r="I2250" t="str">
        <f t="shared" si="141"/>
        <v>sp. R4-368</v>
      </c>
      <c r="J2250" t="s">
        <v>12</v>
      </c>
      <c r="K2250" t="s">
        <v>52</v>
      </c>
      <c r="L2250" t="s">
        <v>53</v>
      </c>
      <c r="M2250">
        <v>116.00700000000001</v>
      </c>
      <c r="N2250">
        <v>52.826999999999998</v>
      </c>
      <c r="O2250" s="7">
        <v>118</v>
      </c>
      <c r="P2250" t="s">
        <v>18</v>
      </c>
      <c r="Q2250" t="s">
        <v>18</v>
      </c>
      <c r="R2250" t="s">
        <v>18</v>
      </c>
      <c r="S2250" s="7">
        <v>122</v>
      </c>
      <c r="T2250" s="7">
        <v>4</v>
      </c>
    </row>
    <row r="2251" spans="1:20" x14ac:dyDescent="0.25">
      <c r="A2251" s="6">
        <v>2250</v>
      </c>
      <c r="B2251" s="6" t="s">
        <v>7332</v>
      </c>
      <c r="C2251" s="6" t="s">
        <v>7333</v>
      </c>
      <c r="D2251" s="6" t="s">
        <v>7334</v>
      </c>
      <c r="E2251" s="6" t="str">
        <f t="shared" si="142"/>
        <v>Enterobacter sp. RFL1396</v>
      </c>
      <c r="F2251" s="6" t="str">
        <f t="shared" si="143"/>
        <v xml:space="preserve">Enterobacter </v>
      </c>
      <c r="G2251" s="6" t="str">
        <f t="shared" si="144"/>
        <v xml:space="preserve">sp. </v>
      </c>
      <c r="H2251" s="6" t="s">
        <v>7331</v>
      </c>
      <c r="I2251" t="str">
        <f t="shared" si="141"/>
        <v>sp. RFL1396</v>
      </c>
      <c r="J2251" t="s">
        <v>12</v>
      </c>
      <c r="K2251" t="s">
        <v>52</v>
      </c>
      <c r="L2251" t="s">
        <v>53</v>
      </c>
      <c r="M2251">
        <v>5.6219999999999999</v>
      </c>
      <c r="N2251">
        <v>42.369300000000003</v>
      </c>
      <c r="O2251" s="7">
        <v>5</v>
      </c>
      <c r="P2251" t="s">
        <v>18</v>
      </c>
      <c r="Q2251" t="s">
        <v>18</v>
      </c>
      <c r="R2251" t="s">
        <v>18</v>
      </c>
      <c r="S2251" s="7">
        <v>5</v>
      </c>
      <c r="T2251" s="7" t="s">
        <v>18</v>
      </c>
    </row>
    <row r="2252" spans="1:20" x14ac:dyDescent="0.25">
      <c r="A2252" s="6">
        <v>2251</v>
      </c>
      <c r="B2252" s="6" t="s">
        <v>7336</v>
      </c>
      <c r="C2252" s="6" t="s">
        <v>7337</v>
      </c>
      <c r="D2252" s="6" t="s">
        <v>7338</v>
      </c>
      <c r="E2252" s="6" t="str">
        <f t="shared" si="142"/>
        <v>Enterobacter sp. W001</v>
      </c>
      <c r="F2252" s="6" t="str">
        <f t="shared" si="143"/>
        <v xml:space="preserve">Enterobacter </v>
      </c>
      <c r="G2252" s="6" t="str">
        <f t="shared" si="144"/>
        <v xml:space="preserve">sp. </v>
      </c>
      <c r="H2252" s="6" t="s">
        <v>7335</v>
      </c>
      <c r="I2252" t="str">
        <f t="shared" si="141"/>
        <v>sp. W001</v>
      </c>
      <c r="J2252" t="s">
        <v>12</v>
      </c>
      <c r="K2252" t="s">
        <v>52</v>
      </c>
      <c r="L2252" t="s">
        <v>53</v>
      </c>
      <c r="M2252">
        <v>10.497</v>
      </c>
      <c r="N2252">
        <v>50.433500000000002</v>
      </c>
      <c r="O2252" s="7">
        <v>7</v>
      </c>
      <c r="P2252" t="s">
        <v>18</v>
      </c>
      <c r="Q2252" t="s">
        <v>18</v>
      </c>
      <c r="R2252" t="s">
        <v>18</v>
      </c>
      <c r="S2252" s="7">
        <v>8</v>
      </c>
      <c r="T2252" s="7">
        <v>1</v>
      </c>
    </row>
    <row r="2253" spans="1:20" x14ac:dyDescent="0.25">
      <c r="A2253" s="6">
        <v>2252</v>
      </c>
      <c r="B2253" s="6" t="s">
        <v>7340</v>
      </c>
      <c r="C2253" s="6" t="s">
        <v>7341</v>
      </c>
      <c r="D2253" s="6" t="s">
        <v>7342</v>
      </c>
      <c r="E2253" s="6" t="str">
        <f t="shared" si="142"/>
        <v>Enterococcus durans KLDS 6.0933</v>
      </c>
      <c r="F2253" s="6" t="str">
        <f t="shared" si="143"/>
        <v xml:space="preserve">Enterococcus </v>
      </c>
      <c r="G2253" s="6" t="str">
        <f t="shared" si="144"/>
        <v xml:space="preserve">durans </v>
      </c>
      <c r="H2253" s="6" t="s">
        <v>7339</v>
      </c>
      <c r="I2253" t="str">
        <f t="shared" si="141"/>
        <v>durans KLDS 6.0933</v>
      </c>
      <c r="J2253" t="s">
        <v>12</v>
      </c>
      <c r="K2253" t="s">
        <v>33</v>
      </c>
      <c r="L2253" t="s">
        <v>1312</v>
      </c>
      <c r="M2253">
        <v>41.49</v>
      </c>
      <c r="N2253">
        <v>35.341000000000001</v>
      </c>
      <c r="O2253" s="7">
        <v>47</v>
      </c>
      <c r="P2253" t="s">
        <v>18</v>
      </c>
      <c r="Q2253" t="s">
        <v>18</v>
      </c>
      <c r="R2253" t="s">
        <v>18</v>
      </c>
      <c r="S2253" s="7">
        <v>51</v>
      </c>
      <c r="T2253" s="7">
        <v>4</v>
      </c>
    </row>
    <row r="2254" spans="1:20" x14ac:dyDescent="0.25">
      <c r="A2254" s="6">
        <v>2253</v>
      </c>
      <c r="B2254" s="6" t="s">
        <v>7343</v>
      </c>
      <c r="C2254" s="6" t="s">
        <v>7344</v>
      </c>
      <c r="D2254" s="6" t="s">
        <v>7345</v>
      </c>
      <c r="E2254" s="6" t="str">
        <f t="shared" si="142"/>
        <v>Enterococcus durans KLDS 6.0933</v>
      </c>
      <c r="F2254" s="6" t="str">
        <f t="shared" si="143"/>
        <v xml:space="preserve">Enterococcus </v>
      </c>
      <c r="G2254" s="6" t="str">
        <f t="shared" si="144"/>
        <v xml:space="preserve">durans </v>
      </c>
      <c r="H2254" s="6" t="s">
        <v>7339</v>
      </c>
      <c r="I2254" t="str">
        <f t="shared" si="141"/>
        <v>durans KLDS 6.0933</v>
      </c>
      <c r="J2254" t="s">
        <v>12</v>
      </c>
      <c r="K2254" t="s">
        <v>33</v>
      </c>
      <c r="L2254" t="s">
        <v>1312</v>
      </c>
      <c r="M2254">
        <v>163.286</v>
      </c>
      <c r="N2254">
        <v>35.516800000000003</v>
      </c>
      <c r="O2254" s="7">
        <v>155</v>
      </c>
      <c r="P2254" t="s">
        <v>18</v>
      </c>
      <c r="Q2254" t="s">
        <v>18</v>
      </c>
      <c r="R2254" t="s">
        <v>18</v>
      </c>
      <c r="S2254" s="7">
        <v>182</v>
      </c>
      <c r="T2254" s="7">
        <v>27</v>
      </c>
    </row>
    <row r="2255" spans="1:20" x14ac:dyDescent="0.25">
      <c r="A2255" s="6">
        <v>2254</v>
      </c>
      <c r="B2255" s="6" t="s">
        <v>7343</v>
      </c>
      <c r="C2255" s="6" t="s">
        <v>7347</v>
      </c>
      <c r="D2255" s="6" t="s">
        <v>7348</v>
      </c>
      <c r="E2255" s="6" t="str">
        <f t="shared" si="142"/>
        <v>Enterococcus durans KLDS 6.0930</v>
      </c>
      <c r="F2255" s="6" t="str">
        <f t="shared" si="143"/>
        <v xml:space="preserve">Enterococcus </v>
      </c>
      <c r="G2255" s="6" t="str">
        <f t="shared" si="144"/>
        <v xml:space="preserve">durans </v>
      </c>
      <c r="H2255" s="6" t="s">
        <v>7346</v>
      </c>
      <c r="I2255" t="str">
        <f t="shared" si="141"/>
        <v>durans KLDS 6.0930</v>
      </c>
      <c r="J2255" t="s">
        <v>12</v>
      </c>
      <c r="K2255" t="s">
        <v>33</v>
      </c>
      <c r="L2255" t="s">
        <v>1312</v>
      </c>
      <c r="M2255">
        <v>163.303</v>
      </c>
      <c r="N2255">
        <v>35.511899999999997</v>
      </c>
      <c r="O2255" s="7">
        <v>156</v>
      </c>
      <c r="P2255" t="s">
        <v>18</v>
      </c>
      <c r="Q2255" t="s">
        <v>18</v>
      </c>
      <c r="R2255" t="s">
        <v>18</v>
      </c>
      <c r="S2255" s="7">
        <v>180</v>
      </c>
      <c r="T2255" s="7">
        <v>24</v>
      </c>
    </row>
    <row r="2256" spans="1:20" x14ac:dyDescent="0.25">
      <c r="A2256" s="6">
        <v>2255</v>
      </c>
      <c r="B2256" s="6" t="s">
        <v>7340</v>
      </c>
      <c r="C2256" s="6" t="s">
        <v>7349</v>
      </c>
      <c r="D2256" s="6" t="s">
        <v>7350</v>
      </c>
      <c r="E2256" s="6" t="str">
        <f t="shared" si="142"/>
        <v>Enterococcus durans KLDS 6.0930</v>
      </c>
      <c r="F2256" s="6" t="str">
        <f t="shared" si="143"/>
        <v xml:space="preserve">Enterococcus </v>
      </c>
      <c r="G2256" s="6" t="str">
        <f t="shared" si="144"/>
        <v xml:space="preserve">durans </v>
      </c>
      <c r="H2256" s="6" t="s">
        <v>7346</v>
      </c>
      <c r="I2256" t="str">
        <f t="shared" si="141"/>
        <v>durans KLDS 6.0930</v>
      </c>
      <c r="J2256" t="s">
        <v>12</v>
      </c>
      <c r="K2256" t="s">
        <v>33</v>
      </c>
      <c r="L2256" t="s">
        <v>1312</v>
      </c>
      <c r="M2256">
        <v>41.485999999999997</v>
      </c>
      <c r="N2256">
        <v>35.339599999999997</v>
      </c>
      <c r="O2256" s="7">
        <v>43</v>
      </c>
      <c r="P2256" t="s">
        <v>18</v>
      </c>
      <c r="Q2256" t="s">
        <v>18</v>
      </c>
      <c r="R2256" t="s">
        <v>18</v>
      </c>
      <c r="S2256" s="7">
        <v>50</v>
      </c>
      <c r="T2256" s="7">
        <v>7</v>
      </c>
    </row>
    <row r="2257" spans="1:20" x14ac:dyDescent="0.25">
      <c r="A2257" s="6">
        <v>2256</v>
      </c>
      <c r="B2257" s="6" t="s">
        <v>7352</v>
      </c>
      <c r="C2257" s="6" t="s">
        <v>7353</v>
      </c>
      <c r="D2257" s="6" t="s">
        <v>7354</v>
      </c>
      <c r="E2257" s="6" t="str">
        <f t="shared" si="142"/>
        <v>Enterococcus durans 41D</v>
      </c>
      <c r="F2257" s="6" t="str">
        <f t="shared" si="143"/>
        <v xml:space="preserve">Enterococcus </v>
      </c>
      <c r="G2257" s="6" t="str">
        <f t="shared" si="144"/>
        <v xml:space="preserve">durans </v>
      </c>
      <c r="H2257" s="6" t="s">
        <v>7351</v>
      </c>
      <c r="I2257" t="str">
        <f t="shared" si="141"/>
        <v>durans 41D</v>
      </c>
      <c r="J2257" t="s">
        <v>12</v>
      </c>
      <c r="K2257" t="s">
        <v>33</v>
      </c>
      <c r="L2257" t="s">
        <v>1312</v>
      </c>
      <c r="M2257">
        <v>8.3469999999999995</v>
      </c>
      <c r="N2257">
        <v>34.814900000000002</v>
      </c>
      <c r="O2257" s="7">
        <v>9</v>
      </c>
      <c r="P2257" t="s">
        <v>18</v>
      </c>
      <c r="Q2257" t="s">
        <v>18</v>
      </c>
      <c r="R2257" t="s">
        <v>18</v>
      </c>
      <c r="S2257" s="7">
        <v>9</v>
      </c>
      <c r="T2257" s="7" t="s">
        <v>18</v>
      </c>
    </row>
    <row r="2258" spans="1:20" x14ac:dyDescent="0.25">
      <c r="A2258" s="6">
        <v>2257</v>
      </c>
      <c r="B2258" s="6" t="s">
        <v>7356</v>
      </c>
      <c r="C2258" s="6" t="s">
        <v>7357</v>
      </c>
      <c r="D2258" s="6" t="s">
        <v>7358</v>
      </c>
      <c r="E2258" s="6" t="str">
        <f t="shared" si="142"/>
        <v>Enterococcus faecalis</v>
      </c>
      <c r="F2258" s="6" t="str">
        <f t="shared" si="143"/>
        <v xml:space="preserve">Enterococcus </v>
      </c>
      <c r="G2258" s="6" t="str">
        <f t="shared" si="144"/>
        <v>faecalis</v>
      </c>
      <c r="H2258" s="6" t="s">
        <v>7355</v>
      </c>
      <c r="I2258" t="str">
        <f t="shared" si="141"/>
        <v>faecalis</v>
      </c>
      <c r="J2258" t="s">
        <v>12</v>
      </c>
      <c r="K2258" t="s">
        <v>33</v>
      </c>
      <c r="L2258" t="s">
        <v>1312</v>
      </c>
      <c r="M2258">
        <v>48.365000000000002</v>
      </c>
      <c r="N2258">
        <v>35.0274</v>
      </c>
      <c r="O2258" s="7">
        <v>40</v>
      </c>
      <c r="P2258" t="s">
        <v>18</v>
      </c>
      <c r="Q2258" t="s">
        <v>18</v>
      </c>
      <c r="R2258" t="s">
        <v>18</v>
      </c>
      <c r="S2258" s="7">
        <v>47</v>
      </c>
      <c r="T2258" s="7">
        <v>7</v>
      </c>
    </row>
    <row r="2259" spans="1:20" x14ac:dyDescent="0.25">
      <c r="A2259" s="6">
        <v>2258</v>
      </c>
      <c r="B2259" s="6" t="s">
        <v>7360</v>
      </c>
      <c r="C2259" s="6" t="s">
        <v>7361</v>
      </c>
      <c r="D2259" s="6" t="s">
        <v>7362</v>
      </c>
      <c r="E2259" s="6" t="str">
        <f t="shared" si="142"/>
        <v>Enterococcus faecalis DS5</v>
      </c>
      <c r="F2259" s="6" t="str">
        <f t="shared" si="143"/>
        <v xml:space="preserve">Enterococcus </v>
      </c>
      <c r="G2259" s="6" t="str">
        <f t="shared" si="144"/>
        <v xml:space="preserve">faecalis </v>
      </c>
      <c r="H2259" s="6" t="s">
        <v>7359</v>
      </c>
      <c r="I2259" t="str">
        <f t="shared" si="141"/>
        <v>faecalis DS5</v>
      </c>
      <c r="J2259" t="s">
        <v>12</v>
      </c>
      <c r="K2259" t="s">
        <v>33</v>
      </c>
      <c r="L2259" t="s">
        <v>1312</v>
      </c>
      <c r="M2259">
        <v>27.815000000000001</v>
      </c>
      <c r="N2259">
        <v>33.597000000000001</v>
      </c>
      <c r="O2259" s="7">
        <v>32</v>
      </c>
      <c r="P2259" t="s">
        <v>18</v>
      </c>
      <c r="Q2259" t="s">
        <v>18</v>
      </c>
      <c r="R2259" t="s">
        <v>18</v>
      </c>
      <c r="S2259" s="7">
        <v>32</v>
      </c>
      <c r="T2259" s="7" t="s">
        <v>18</v>
      </c>
    </row>
    <row r="2260" spans="1:20" x14ac:dyDescent="0.25">
      <c r="A2260" s="6">
        <v>2259</v>
      </c>
      <c r="B2260" s="6" t="s">
        <v>7364</v>
      </c>
      <c r="C2260" s="6" t="s">
        <v>7365</v>
      </c>
      <c r="D2260" s="6" t="s">
        <v>7366</v>
      </c>
      <c r="E2260" s="6" t="str">
        <f t="shared" si="142"/>
        <v>Enterococcus faecalis BFE 1071</v>
      </c>
      <c r="F2260" s="6" t="str">
        <f t="shared" si="143"/>
        <v xml:space="preserve">Enterococcus </v>
      </c>
      <c r="G2260" s="6" t="str">
        <f t="shared" si="144"/>
        <v xml:space="preserve">faecalis </v>
      </c>
      <c r="H2260" s="6" t="s">
        <v>7363</v>
      </c>
      <c r="I2260" t="str">
        <f t="shared" si="141"/>
        <v>faecalis BFE 1071</v>
      </c>
      <c r="J2260" t="s">
        <v>12</v>
      </c>
      <c r="K2260" t="s">
        <v>33</v>
      </c>
      <c r="L2260" t="s">
        <v>1312</v>
      </c>
      <c r="M2260">
        <v>9.3279999999999994</v>
      </c>
      <c r="N2260">
        <v>37.221299999999999</v>
      </c>
      <c r="O2260" s="7">
        <v>9</v>
      </c>
      <c r="P2260" t="s">
        <v>18</v>
      </c>
      <c r="Q2260" t="s">
        <v>18</v>
      </c>
      <c r="R2260" t="s">
        <v>18</v>
      </c>
      <c r="S2260" s="7">
        <v>9</v>
      </c>
      <c r="T2260" s="7" t="s">
        <v>18</v>
      </c>
    </row>
    <row r="2261" spans="1:20" x14ac:dyDescent="0.25">
      <c r="A2261" s="6">
        <v>2260</v>
      </c>
      <c r="B2261" s="6" t="s">
        <v>7367</v>
      </c>
      <c r="C2261" s="6" t="s">
        <v>7368</v>
      </c>
      <c r="D2261" s="6" t="s">
        <v>7369</v>
      </c>
      <c r="E2261" s="6" t="str">
        <f t="shared" si="142"/>
        <v>Enterococcus faecalis</v>
      </c>
      <c r="F2261" s="6" t="str">
        <f t="shared" si="143"/>
        <v xml:space="preserve">Enterococcus </v>
      </c>
      <c r="G2261" s="6" t="str">
        <f t="shared" si="144"/>
        <v>faecalis</v>
      </c>
      <c r="H2261" s="6" t="s">
        <v>7355</v>
      </c>
      <c r="I2261" t="str">
        <f t="shared" si="141"/>
        <v>faecalis</v>
      </c>
      <c r="J2261" t="s">
        <v>12</v>
      </c>
      <c r="K2261" t="s">
        <v>33</v>
      </c>
      <c r="L2261" t="s">
        <v>1312</v>
      </c>
      <c r="M2261">
        <v>9.7590000000000003</v>
      </c>
      <c r="N2261">
        <v>35.556899999999999</v>
      </c>
      <c r="O2261" s="7">
        <v>9</v>
      </c>
      <c r="P2261" t="s">
        <v>18</v>
      </c>
      <c r="Q2261" t="s">
        <v>18</v>
      </c>
      <c r="R2261" t="s">
        <v>18</v>
      </c>
      <c r="S2261" s="7">
        <v>9</v>
      </c>
      <c r="T2261" s="7" t="s">
        <v>18</v>
      </c>
    </row>
    <row r="2262" spans="1:20" x14ac:dyDescent="0.25">
      <c r="A2262" s="6">
        <v>2261</v>
      </c>
      <c r="B2262" s="6" t="s">
        <v>7370</v>
      </c>
      <c r="C2262" s="6" t="s">
        <v>7371</v>
      </c>
      <c r="D2262" s="6" t="s">
        <v>7372</v>
      </c>
      <c r="E2262" s="6" t="str">
        <f t="shared" si="142"/>
        <v>Enterococcus faecalis</v>
      </c>
      <c r="F2262" s="6" t="str">
        <f t="shared" si="143"/>
        <v xml:space="preserve">Enterococcus </v>
      </c>
      <c r="G2262" s="6" t="str">
        <f t="shared" si="144"/>
        <v>faecalis</v>
      </c>
      <c r="H2262" s="6" t="s">
        <v>7355</v>
      </c>
      <c r="I2262" t="str">
        <f t="shared" si="141"/>
        <v>faecalis</v>
      </c>
      <c r="J2262" t="s">
        <v>12</v>
      </c>
      <c r="K2262" t="s">
        <v>33</v>
      </c>
      <c r="L2262" t="s">
        <v>1312</v>
      </c>
      <c r="M2262">
        <v>47.277000000000001</v>
      </c>
      <c r="N2262">
        <v>34.845700000000001</v>
      </c>
      <c r="O2262" s="7">
        <v>41</v>
      </c>
      <c r="P2262" t="s">
        <v>18</v>
      </c>
      <c r="Q2262" t="s">
        <v>18</v>
      </c>
      <c r="R2262" t="s">
        <v>18</v>
      </c>
      <c r="S2262" s="7">
        <v>47</v>
      </c>
      <c r="T2262" s="7">
        <v>6</v>
      </c>
    </row>
    <row r="2263" spans="1:20" x14ac:dyDescent="0.25">
      <c r="A2263" s="6">
        <v>2262</v>
      </c>
      <c r="B2263" s="6" t="s">
        <v>7374</v>
      </c>
      <c r="C2263" s="6" t="s">
        <v>7375</v>
      </c>
      <c r="D2263" s="6" t="s">
        <v>7376</v>
      </c>
      <c r="E2263" s="6" t="str">
        <f t="shared" si="142"/>
        <v>Enterococcus faecalis EF-01</v>
      </c>
      <c r="F2263" s="6" t="str">
        <f t="shared" si="143"/>
        <v xml:space="preserve">Enterococcus </v>
      </c>
      <c r="G2263" s="6" t="str">
        <f t="shared" si="144"/>
        <v xml:space="preserve">faecalis </v>
      </c>
      <c r="H2263" s="6" t="s">
        <v>7373</v>
      </c>
      <c r="I2263" t="str">
        <f t="shared" si="141"/>
        <v>faecalis EF-01</v>
      </c>
      <c r="J2263" t="s">
        <v>12</v>
      </c>
      <c r="K2263" t="s">
        <v>33</v>
      </c>
      <c r="L2263" t="s">
        <v>1312</v>
      </c>
      <c r="M2263">
        <v>32.387999999999998</v>
      </c>
      <c r="N2263">
        <v>35.269199999999998</v>
      </c>
      <c r="O2263" s="7">
        <v>29</v>
      </c>
      <c r="P2263" t="s">
        <v>18</v>
      </c>
      <c r="Q2263" t="s">
        <v>18</v>
      </c>
      <c r="R2263" t="s">
        <v>18</v>
      </c>
      <c r="S2263" s="7">
        <v>29</v>
      </c>
      <c r="T2263" s="7" t="s">
        <v>18</v>
      </c>
    </row>
    <row r="2264" spans="1:20" x14ac:dyDescent="0.25">
      <c r="A2264" s="6">
        <v>2263</v>
      </c>
      <c r="B2264" s="6" t="s">
        <v>7378</v>
      </c>
      <c r="C2264" s="6" t="s">
        <v>7379</v>
      </c>
      <c r="D2264" s="6" t="s">
        <v>7380</v>
      </c>
      <c r="E2264" s="6" t="str">
        <f t="shared" si="142"/>
        <v>Enterococcus faecalis CPPF5</v>
      </c>
      <c r="F2264" s="6" t="str">
        <f t="shared" si="143"/>
        <v xml:space="preserve">Enterococcus </v>
      </c>
      <c r="G2264" s="6" t="str">
        <f t="shared" si="144"/>
        <v xml:space="preserve">faecalis </v>
      </c>
      <c r="H2264" s="6" t="s">
        <v>7377</v>
      </c>
      <c r="I2264" t="str">
        <f t="shared" si="141"/>
        <v>faecalis CPPF5</v>
      </c>
      <c r="J2264" t="s">
        <v>12</v>
      </c>
      <c r="K2264" t="s">
        <v>33</v>
      </c>
      <c r="L2264" t="s">
        <v>1312</v>
      </c>
      <c r="M2264">
        <v>12.27</v>
      </c>
      <c r="N2264">
        <v>35.509399999999999</v>
      </c>
      <c r="O2264" s="7">
        <v>10</v>
      </c>
      <c r="P2264" t="s">
        <v>18</v>
      </c>
      <c r="Q2264" t="s">
        <v>18</v>
      </c>
      <c r="R2264" t="s">
        <v>18</v>
      </c>
      <c r="S2264" s="7">
        <v>11</v>
      </c>
      <c r="T2264" s="7" t="s">
        <v>18</v>
      </c>
    </row>
    <row r="2265" spans="1:20" x14ac:dyDescent="0.25">
      <c r="A2265" s="6">
        <v>2264</v>
      </c>
      <c r="B2265" s="6" t="s">
        <v>7382</v>
      </c>
      <c r="C2265" s="6" t="s">
        <v>7383</v>
      </c>
      <c r="D2265" s="6" t="s">
        <v>7384</v>
      </c>
      <c r="E2265" s="6" t="str">
        <f t="shared" si="142"/>
        <v>Enterococcus faecalis ML21</v>
      </c>
      <c r="F2265" s="6" t="str">
        <f t="shared" si="143"/>
        <v xml:space="preserve">Enterococcus </v>
      </c>
      <c r="G2265" s="6" t="str">
        <f t="shared" si="144"/>
        <v xml:space="preserve">faecalis </v>
      </c>
      <c r="H2265" s="6" t="s">
        <v>7381</v>
      </c>
      <c r="I2265" t="str">
        <f t="shared" si="141"/>
        <v>faecalis ML21</v>
      </c>
      <c r="J2265" t="s">
        <v>12</v>
      </c>
      <c r="K2265" t="s">
        <v>33</v>
      </c>
      <c r="L2265" t="s">
        <v>1312</v>
      </c>
      <c r="M2265">
        <v>5.5979999999999999</v>
      </c>
      <c r="N2265">
        <v>32.904600000000002</v>
      </c>
      <c r="O2265" s="7">
        <v>5</v>
      </c>
      <c r="P2265" t="s">
        <v>18</v>
      </c>
      <c r="Q2265" t="s">
        <v>18</v>
      </c>
      <c r="R2265" t="s">
        <v>18</v>
      </c>
      <c r="S2265" s="7">
        <v>5</v>
      </c>
      <c r="T2265" s="7" t="s">
        <v>18</v>
      </c>
    </row>
    <row r="2266" spans="1:20" x14ac:dyDescent="0.25">
      <c r="A2266" s="6">
        <v>2265</v>
      </c>
      <c r="B2266" s="6" t="s">
        <v>7385</v>
      </c>
      <c r="C2266" s="6" t="s">
        <v>7386</v>
      </c>
      <c r="D2266" s="6" t="s">
        <v>7387</v>
      </c>
      <c r="E2266" s="6" t="str">
        <f t="shared" si="142"/>
        <v>Enterococcus faecalis</v>
      </c>
      <c r="F2266" s="6" t="str">
        <f t="shared" si="143"/>
        <v xml:space="preserve">Enterococcus </v>
      </c>
      <c r="G2266" s="6" t="str">
        <f t="shared" si="144"/>
        <v>faecalis</v>
      </c>
      <c r="H2266" s="6" t="s">
        <v>7355</v>
      </c>
      <c r="I2266" t="str">
        <f t="shared" ref="I2266:I2329" si="145">IF(H2266="["," ",IF(H2266="'"," ",MID(H:H,FIND(" ",H:H,1)+1,20)))</f>
        <v>faecalis</v>
      </c>
      <c r="J2266" t="s">
        <v>12</v>
      </c>
      <c r="K2266" t="s">
        <v>33</v>
      </c>
      <c r="L2266" t="s">
        <v>1312</v>
      </c>
      <c r="M2266">
        <v>67.673000000000002</v>
      </c>
      <c r="N2266">
        <v>36.097099999999998</v>
      </c>
      <c r="O2266" s="7">
        <v>57</v>
      </c>
      <c r="P2266" t="s">
        <v>18</v>
      </c>
      <c r="Q2266" t="s">
        <v>18</v>
      </c>
      <c r="R2266" t="s">
        <v>18</v>
      </c>
      <c r="S2266" s="7">
        <v>57</v>
      </c>
      <c r="T2266" s="7" t="s">
        <v>18</v>
      </c>
    </row>
    <row r="2267" spans="1:20" x14ac:dyDescent="0.25">
      <c r="A2267" s="6">
        <v>2266</v>
      </c>
      <c r="B2267" s="6" t="s">
        <v>7389</v>
      </c>
      <c r="C2267" s="6" t="s">
        <v>7390</v>
      </c>
      <c r="D2267" s="6" t="s">
        <v>7391</v>
      </c>
      <c r="E2267" s="6" t="str">
        <f t="shared" si="142"/>
        <v>Enterococcus faecalis RE25</v>
      </c>
      <c r="F2267" s="6" t="str">
        <f t="shared" si="143"/>
        <v xml:space="preserve">Enterococcus </v>
      </c>
      <c r="G2267" s="6" t="str">
        <f t="shared" si="144"/>
        <v xml:space="preserve">faecalis </v>
      </c>
      <c r="H2267" s="6" t="s">
        <v>7388</v>
      </c>
      <c r="I2267" t="str">
        <f t="shared" si="145"/>
        <v>faecalis RE25</v>
      </c>
      <c r="J2267" t="s">
        <v>12</v>
      </c>
      <c r="K2267" t="s">
        <v>33</v>
      </c>
      <c r="L2267" t="s">
        <v>1312</v>
      </c>
      <c r="M2267">
        <v>50.237000000000002</v>
      </c>
      <c r="N2267">
        <v>34.046599999999998</v>
      </c>
      <c r="O2267" s="7">
        <v>57</v>
      </c>
      <c r="P2267" t="s">
        <v>18</v>
      </c>
      <c r="Q2267" t="s">
        <v>18</v>
      </c>
      <c r="R2267" t="s">
        <v>18</v>
      </c>
      <c r="S2267" s="7">
        <v>60</v>
      </c>
      <c r="T2267" s="7">
        <v>2</v>
      </c>
    </row>
    <row r="2268" spans="1:20" x14ac:dyDescent="0.25">
      <c r="A2268" s="6">
        <v>2267</v>
      </c>
      <c r="B2268" s="6" t="s">
        <v>7392</v>
      </c>
      <c r="C2268" s="6" t="s">
        <v>7393</v>
      </c>
      <c r="D2268" s="6" t="s">
        <v>7394</v>
      </c>
      <c r="E2268" s="6" t="str">
        <f t="shared" si="142"/>
        <v>Enterococcus faecalis</v>
      </c>
      <c r="F2268" s="6" t="str">
        <f t="shared" si="143"/>
        <v xml:space="preserve">Enterococcus </v>
      </c>
      <c r="G2268" s="6" t="str">
        <f t="shared" si="144"/>
        <v>faecalis</v>
      </c>
      <c r="H2268" s="6" t="s">
        <v>7355</v>
      </c>
      <c r="I2268" t="str">
        <f t="shared" si="145"/>
        <v>faecalis</v>
      </c>
      <c r="J2268" t="s">
        <v>12</v>
      </c>
      <c r="K2268" t="s">
        <v>33</v>
      </c>
      <c r="L2268" t="s">
        <v>1312</v>
      </c>
      <c r="M2268">
        <v>42.601999999999997</v>
      </c>
      <c r="N2268">
        <v>35.258899999999997</v>
      </c>
      <c r="O2268" s="7">
        <v>40</v>
      </c>
      <c r="P2268" t="s">
        <v>18</v>
      </c>
      <c r="Q2268" t="s">
        <v>18</v>
      </c>
      <c r="R2268" t="s">
        <v>18</v>
      </c>
      <c r="S2268" s="7">
        <v>45</v>
      </c>
      <c r="T2268" s="7">
        <v>5</v>
      </c>
    </row>
    <row r="2269" spans="1:20" x14ac:dyDescent="0.25">
      <c r="A2269" s="6">
        <v>2268</v>
      </c>
      <c r="B2269" s="6" t="s">
        <v>7395</v>
      </c>
      <c r="C2269" s="6" t="s">
        <v>7396</v>
      </c>
      <c r="D2269" s="6" t="s">
        <v>7397</v>
      </c>
      <c r="E2269" s="6" t="str">
        <f t="shared" si="142"/>
        <v>Enterococcus faecalis</v>
      </c>
      <c r="F2269" s="6" t="str">
        <f t="shared" si="143"/>
        <v xml:space="preserve">Enterococcus </v>
      </c>
      <c r="G2269" s="6" t="str">
        <f t="shared" si="144"/>
        <v>faecalis</v>
      </c>
      <c r="H2269" s="6" t="s">
        <v>7355</v>
      </c>
      <c r="I2269" t="str">
        <f t="shared" si="145"/>
        <v>faecalis</v>
      </c>
      <c r="J2269" t="s">
        <v>12</v>
      </c>
      <c r="K2269" t="s">
        <v>33</v>
      </c>
      <c r="L2269" t="s">
        <v>1312</v>
      </c>
      <c r="M2269">
        <v>106.527</v>
      </c>
      <c r="N2269">
        <v>39.869700000000002</v>
      </c>
      <c r="O2269" s="7">
        <v>113</v>
      </c>
      <c r="P2269" t="s">
        <v>18</v>
      </c>
      <c r="Q2269" t="s">
        <v>18</v>
      </c>
      <c r="R2269" t="s">
        <v>18</v>
      </c>
      <c r="S2269" s="7">
        <v>113</v>
      </c>
      <c r="T2269" s="7" t="s">
        <v>18</v>
      </c>
    </row>
    <row r="2270" spans="1:20" x14ac:dyDescent="0.25">
      <c r="A2270" s="6">
        <v>2269</v>
      </c>
      <c r="B2270" s="6" t="s">
        <v>7398</v>
      </c>
      <c r="C2270" s="6" t="s">
        <v>7399</v>
      </c>
      <c r="D2270" s="6" t="s">
        <v>7400</v>
      </c>
      <c r="E2270" s="6" t="str">
        <f t="shared" si="142"/>
        <v>Enterococcus faecalis</v>
      </c>
      <c r="F2270" s="6" t="str">
        <f t="shared" si="143"/>
        <v xml:space="preserve">Enterococcus </v>
      </c>
      <c r="G2270" s="6" t="str">
        <f t="shared" si="144"/>
        <v>faecalis</v>
      </c>
      <c r="H2270" s="6" t="s">
        <v>7355</v>
      </c>
      <c r="I2270" t="str">
        <f t="shared" si="145"/>
        <v>faecalis</v>
      </c>
      <c r="J2270" t="s">
        <v>12</v>
      </c>
      <c r="K2270" t="s">
        <v>33</v>
      </c>
      <c r="L2270" t="s">
        <v>1312</v>
      </c>
      <c r="M2270">
        <v>85.067999999999998</v>
      </c>
      <c r="N2270">
        <v>35.352899999999998</v>
      </c>
      <c r="O2270" s="7">
        <v>98</v>
      </c>
      <c r="P2270" t="s">
        <v>18</v>
      </c>
      <c r="Q2270" t="s">
        <v>18</v>
      </c>
      <c r="R2270" t="s">
        <v>18</v>
      </c>
      <c r="S2270" s="7">
        <v>98</v>
      </c>
      <c r="T2270" s="7" t="s">
        <v>18</v>
      </c>
    </row>
    <row r="2271" spans="1:20" x14ac:dyDescent="0.25">
      <c r="A2271" s="6">
        <v>2270</v>
      </c>
      <c r="B2271" s="6" t="s">
        <v>7402</v>
      </c>
      <c r="C2271" s="6" t="s">
        <v>7403</v>
      </c>
      <c r="D2271" s="6" t="s">
        <v>7404</v>
      </c>
      <c r="E2271" s="6" t="str">
        <f t="shared" si="142"/>
        <v>Enterococcus faecalis E99</v>
      </c>
      <c r="F2271" s="6" t="str">
        <f t="shared" si="143"/>
        <v xml:space="preserve">Enterococcus </v>
      </c>
      <c r="G2271" s="6" t="str">
        <f t="shared" si="144"/>
        <v xml:space="preserve">faecalis </v>
      </c>
      <c r="H2271" s="6" t="s">
        <v>7401</v>
      </c>
      <c r="I2271" t="str">
        <f t="shared" si="145"/>
        <v>faecalis E99</v>
      </c>
      <c r="J2271" t="s">
        <v>12</v>
      </c>
      <c r="K2271" t="s">
        <v>33</v>
      </c>
      <c r="L2271" t="s">
        <v>1312</v>
      </c>
      <c r="M2271">
        <v>80.599999999999994</v>
      </c>
      <c r="N2271">
        <v>34.900700000000001</v>
      </c>
      <c r="O2271" s="7">
        <v>89</v>
      </c>
      <c r="P2271" t="s">
        <v>18</v>
      </c>
      <c r="Q2271" t="s">
        <v>18</v>
      </c>
      <c r="R2271" t="s">
        <v>18</v>
      </c>
      <c r="S2271" s="7">
        <v>90</v>
      </c>
      <c r="T2271" s="7" t="s">
        <v>18</v>
      </c>
    </row>
    <row r="2272" spans="1:20" x14ac:dyDescent="0.25">
      <c r="A2272" s="6">
        <v>2271</v>
      </c>
      <c r="B2272" s="6" t="s">
        <v>7405</v>
      </c>
      <c r="C2272" s="6" t="s">
        <v>7406</v>
      </c>
      <c r="D2272" s="6" t="s">
        <v>7407</v>
      </c>
      <c r="E2272" s="6" t="str">
        <f t="shared" si="142"/>
        <v>Enterococcus faecalis</v>
      </c>
      <c r="F2272" s="6" t="str">
        <f t="shared" si="143"/>
        <v xml:space="preserve">Enterococcus </v>
      </c>
      <c r="G2272" s="6" t="str">
        <f t="shared" si="144"/>
        <v>faecalis</v>
      </c>
      <c r="H2272" s="6" t="s">
        <v>7355</v>
      </c>
      <c r="I2272" t="str">
        <f t="shared" si="145"/>
        <v>faecalis</v>
      </c>
      <c r="J2272" t="s">
        <v>12</v>
      </c>
      <c r="K2272" t="s">
        <v>33</v>
      </c>
      <c r="L2272" t="s">
        <v>1312</v>
      </c>
      <c r="M2272">
        <v>36.804000000000002</v>
      </c>
      <c r="N2272">
        <v>34.708199999999998</v>
      </c>
      <c r="O2272" s="7">
        <v>49</v>
      </c>
      <c r="P2272" t="s">
        <v>18</v>
      </c>
      <c r="Q2272" t="s">
        <v>18</v>
      </c>
      <c r="R2272" t="s">
        <v>18</v>
      </c>
      <c r="S2272" s="7">
        <v>49</v>
      </c>
      <c r="T2272" s="7" t="s">
        <v>18</v>
      </c>
    </row>
    <row r="2273" spans="1:20" x14ac:dyDescent="0.25">
      <c r="A2273" s="6">
        <v>2272</v>
      </c>
      <c r="B2273" s="6" t="s">
        <v>7409</v>
      </c>
      <c r="C2273" s="6" t="s">
        <v>7410</v>
      </c>
      <c r="D2273" s="6" t="s">
        <v>7411</v>
      </c>
      <c r="E2273" s="6" t="str">
        <f t="shared" si="142"/>
        <v>Enterococcus faecalis 10244</v>
      </c>
      <c r="F2273" s="6" t="str">
        <f t="shared" si="143"/>
        <v xml:space="preserve">Enterococcus </v>
      </c>
      <c r="G2273" s="6" t="str">
        <f t="shared" si="144"/>
        <v xml:space="preserve">faecalis </v>
      </c>
      <c r="H2273" s="6" t="s">
        <v>7408</v>
      </c>
      <c r="I2273" t="str">
        <f t="shared" si="145"/>
        <v>faecalis 10244</v>
      </c>
      <c r="J2273" t="s">
        <v>12</v>
      </c>
      <c r="K2273" t="s">
        <v>33</v>
      </c>
      <c r="L2273" t="s">
        <v>1312</v>
      </c>
      <c r="M2273">
        <v>61.225999999999999</v>
      </c>
      <c r="N2273">
        <v>34.305700000000002</v>
      </c>
      <c r="O2273" s="7">
        <v>68</v>
      </c>
      <c r="P2273" t="s">
        <v>18</v>
      </c>
      <c r="Q2273" t="s">
        <v>18</v>
      </c>
      <c r="R2273" t="s">
        <v>18</v>
      </c>
      <c r="S2273" s="7">
        <v>69</v>
      </c>
      <c r="T2273" s="7">
        <v>1</v>
      </c>
    </row>
    <row r="2274" spans="1:20" x14ac:dyDescent="0.25">
      <c r="A2274" s="6">
        <v>2273</v>
      </c>
      <c r="B2274" s="6" t="s">
        <v>7413</v>
      </c>
      <c r="C2274" s="6" t="s">
        <v>18</v>
      </c>
      <c r="D2274" s="6" t="s">
        <v>7414</v>
      </c>
      <c r="E2274" s="6" t="str">
        <f t="shared" si="142"/>
        <v>Enterococcus faecalis 62</v>
      </c>
      <c r="F2274" s="6" t="str">
        <f t="shared" si="143"/>
        <v xml:space="preserve">Enterococcus </v>
      </c>
      <c r="G2274" s="6" t="str">
        <f t="shared" si="144"/>
        <v xml:space="preserve">faecalis </v>
      </c>
      <c r="H2274" s="6" t="s">
        <v>7412</v>
      </c>
      <c r="I2274" t="str">
        <f t="shared" si="145"/>
        <v>faecalis 62</v>
      </c>
      <c r="J2274" t="s">
        <v>12</v>
      </c>
      <c r="K2274" t="s">
        <v>33</v>
      </c>
      <c r="L2274" t="s">
        <v>1312</v>
      </c>
      <c r="M2274">
        <v>51.103999999999999</v>
      </c>
      <c r="N2274">
        <v>34.999200000000002</v>
      </c>
      <c r="O2274" s="7">
        <v>63</v>
      </c>
      <c r="P2274" t="s">
        <v>18</v>
      </c>
      <c r="Q2274" t="s">
        <v>18</v>
      </c>
      <c r="R2274" t="s">
        <v>18</v>
      </c>
      <c r="S2274" s="7">
        <v>63</v>
      </c>
      <c r="T2274" s="7" t="s">
        <v>18</v>
      </c>
    </row>
    <row r="2275" spans="1:20" x14ac:dyDescent="0.25">
      <c r="A2275" s="6">
        <v>2274</v>
      </c>
      <c r="B2275" s="6" t="s">
        <v>7415</v>
      </c>
      <c r="C2275" s="6" t="s">
        <v>18</v>
      </c>
      <c r="D2275" s="6" t="s">
        <v>7416</v>
      </c>
      <c r="E2275" s="6" t="str">
        <f t="shared" si="142"/>
        <v>Enterococcus faecalis 62</v>
      </c>
      <c r="F2275" s="6" t="str">
        <f t="shared" si="143"/>
        <v xml:space="preserve">Enterococcus </v>
      </c>
      <c r="G2275" s="6" t="str">
        <f t="shared" si="144"/>
        <v xml:space="preserve">faecalis </v>
      </c>
      <c r="H2275" s="6" t="s">
        <v>7412</v>
      </c>
      <c r="I2275" t="str">
        <f t="shared" si="145"/>
        <v>faecalis 62</v>
      </c>
      <c r="J2275" t="s">
        <v>12</v>
      </c>
      <c r="K2275" t="s">
        <v>33</v>
      </c>
      <c r="L2275" t="s">
        <v>1312</v>
      </c>
      <c r="M2275">
        <v>5.1429999999999998</v>
      </c>
      <c r="N2275">
        <v>36.807299999999998</v>
      </c>
      <c r="O2275" s="7">
        <v>8</v>
      </c>
      <c r="P2275" t="s">
        <v>18</v>
      </c>
      <c r="Q2275" t="s">
        <v>18</v>
      </c>
      <c r="R2275" t="s">
        <v>18</v>
      </c>
      <c r="S2275" s="7">
        <v>8</v>
      </c>
      <c r="T2275" s="7" t="s">
        <v>18</v>
      </c>
    </row>
    <row r="2276" spans="1:20" x14ac:dyDescent="0.25">
      <c r="A2276" s="6">
        <v>2275</v>
      </c>
      <c r="B2276" s="6" t="s">
        <v>7417</v>
      </c>
      <c r="C2276" s="6" t="s">
        <v>18</v>
      </c>
      <c r="D2276" s="6" t="s">
        <v>7418</v>
      </c>
      <c r="E2276" s="6" t="str">
        <f t="shared" si="142"/>
        <v>Enterococcus faecalis 62</v>
      </c>
      <c r="F2276" s="6" t="str">
        <f t="shared" si="143"/>
        <v xml:space="preserve">Enterococcus </v>
      </c>
      <c r="G2276" s="6" t="str">
        <f t="shared" si="144"/>
        <v xml:space="preserve">faecalis </v>
      </c>
      <c r="H2276" s="6" t="s">
        <v>7412</v>
      </c>
      <c r="I2276" t="str">
        <f t="shared" si="145"/>
        <v>faecalis 62</v>
      </c>
      <c r="J2276" t="s">
        <v>12</v>
      </c>
      <c r="K2276" t="s">
        <v>33</v>
      </c>
      <c r="L2276" t="s">
        <v>1312</v>
      </c>
      <c r="M2276">
        <v>55.393000000000001</v>
      </c>
      <c r="N2276">
        <v>34.695700000000002</v>
      </c>
      <c r="O2276" s="7">
        <v>59</v>
      </c>
      <c r="P2276" t="s">
        <v>18</v>
      </c>
      <c r="Q2276" t="s">
        <v>18</v>
      </c>
      <c r="R2276" t="s">
        <v>18</v>
      </c>
      <c r="S2276" s="7">
        <v>59</v>
      </c>
      <c r="T2276" s="7" t="s">
        <v>18</v>
      </c>
    </row>
    <row r="2277" spans="1:20" x14ac:dyDescent="0.25">
      <c r="A2277" s="6">
        <v>2276</v>
      </c>
      <c r="B2277" s="6">
        <v>1</v>
      </c>
      <c r="C2277" s="6" t="s">
        <v>7420</v>
      </c>
      <c r="D2277" s="6" t="s">
        <v>7421</v>
      </c>
      <c r="E2277" s="6" t="str">
        <f t="shared" si="142"/>
        <v>Enterococcus faecalis ATCC 29212</v>
      </c>
      <c r="F2277" s="6" t="str">
        <f t="shared" si="143"/>
        <v xml:space="preserve">Enterococcus </v>
      </c>
      <c r="G2277" s="6" t="str">
        <f t="shared" si="144"/>
        <v xml:space="preserve">faecalis </v>
      </c>
      <c r="H2277" s="6" t="s">
        <v>7419</v>
      </c>
      <c r="I2277" t="str">
        <f t="shared" si="145"/>
        <v>faecalis ATCC 29212</v>
      </c>
      <c r="J2277" t="s">
        <v>12</v>
      </c>
      <c r="K2277" t="s">
        <v>33</v>
      </c>
      <c r="L2277" t="s">
        <v>1312</v>
      </c>
      <c r="M2277">
        <v>66.548000000000002</v>
      </c>
      <c r="N2277">
        <v>32.884500000000003</v>
      </c>
      <c r="O2277" s="7">
        <v>64</v>
      </c>
      <c r="P2277" t="s">
        <v>18</v>
      </c>
      <c r="Q2277" t="s">
        <v>18</v>
      </c>
      <c r="R2277" t="s">
        <v>18</v>
      </c>
      <c r="S2277" s="7">
        <v>73</v>
      </c>
      <c r="T2277" s="7">
        <v>9</v>
      </c>
    </row>
    <row r="2278" spans="1:20" x14ac:dyDescent="0.25">
      <c r="A2278" s="6">
        <v>2277</v>
      </c>
      <c r="B2278" s="6">
        <v>2</v>
      </c>
      <c r="C2278" s="6" t="s">
        <v>7422</v>
      </c>
      <c r="D2278" s="6" t="s">
        <v>7423</v>
      </c>
      <c r="E2278" s="6" t="str">
        <f t="shared" si="142"/>
        <v>Enterococcus faecalis ATCC 29212</v>
      </c>
      <c r="F2278" s="6" t="str">
        <f t="shared" si="143"/>
        <v xml:space="preserve">Enterococcus </v>
      </c>
      <c r="G2278" s="6" t="str">
        <f t="shared" si="144"/>
        <v xml:space="preserve">faecalis </v>
      </c>
      <c r="H2278" s="6" t="s">
        <v>7419</v>
      </c>
      <c r="I2278" t="str">
        <f t="shared" si="145"/>
        <v>faecalis ATCC 29212</v>
      </c>
      <c r="J2278" t="s">
        <v>12</v>
      </c>
      <c r="K2278" t="s">
        <v>33</v>
      </c>
      <c r="L2278" t="s">
        <v>1312</v>
      </c>
      <c r="M2278">
        <v>41.61</v>
      </c>
      <c r="N2278">
        <v>34.251399999999997</v>
      </c>
      <c r="O2278" s="7">
        <v>39</v>
      </c>
      <c r="P2278" t="s">
        <v>18</v>
      </c>
      <c r="Q2278" t="s">
        <v>18</v>
      </c>
      <c r="R2278" t="s">
        <v>18</v>
      </c>
      <c r="S2278" s="7">
        <v>44</v>
      </c>
      <c r="T2278" s="7">
        <v>5</v>
      </c>
    </row>
    <row r="2279" spans="1:20" x14ac:dyDescent="0.25">
      <c r="A2279" s="6">
        <v>2278</v>
      </c>
      <c r="B2279" s="6" t="s">
        <v>7425</v>
      </c>
      <c r="C2279" s="6" t="s">
        <v>7426</v>
      </c>
      <c r="D2279" s="6" t="s">
        <v>7427</v>
      </c>
      <c r="E2279" s="6" t="str">
        <f t="shared" si="142"/>
        <v>Enterococcus faecalis D32</v>
      </c>
      <c r="F2279" s="6" t="str">
        <f t="shared" si="143"/>
        <v xml:space="preserve">Enterococcus </v>
      </c>
      <c r="G2279" s="6" t="str">
        <f t="shared" si="144"/>
        <v xml:space="preserve">faecalis </v>
      </c>
      <c r="H2279" s="6" t="s">
        <v>7424</v>
      </c>
      <c r="I2279" t="str">
        <f t="shared" si="145"/>
        <v>faecalis D32</v>
      </c>
      <c r="J2279" t="s">
        <v>12</v>
      </c>
      <c r="K2279" t="s">
        <v>33</v>
      </c>
      <c r="L2279" t="s">
        <v>1312</v>
      </c>
      <c r="M2279">
        <v>12.893000000000001</v>
      </c>
      <c r="N2279">
        <v>33.514299999999999</v>
      </c>
      <c r="O2279" s="7">
        <v>13</v>
      </c>
      <c r="P2279" t="s">
        <v>18</v>
      </c>
      <c r="Q2279" t="s">
        <v>18</v>
      </c>
      <c r="R2279" t="s">
        <v>18</v>
      </c>
      <c r="S2279" s="7">
        <v>15</v>
      </c>
      <c r="T2279" s="7">
        <v>2</v>
      </c>
    </row>
    <row r="2280" spans="1:20" x14ac:dyDescent="0.25">
      <c r="A2280" s="6">
        <v>2279</v>
      </c>
      <c r="B2280" s="6" t="s">
        <v>7428</v>
      </c>
      <c r="C2280" s="6" t="s">
        <v>7429</v>
      </c>
      <c r="D2280" s="6" t="s">
        <v>7430</v>
      </c>
      <c r="E2280" s="6" t="str">
        <f t="shared" si="142"/>
        <v>Enterococcus faecalis D32</v>
      </c>
      <c r="F2280" s="6" t="str">
        <f t="shared" si="143"/>
        <v xml:space="preserve">Enterococcus </v>
      </c>
      <c r="G2280" s="6" t="str">
        <f t="shared" si="144"/>
        <v xml:space="preserve">faecalis </v>
      </c>
      <c r="H2280" s="6" t="s">
        <v>7424</v>
      </c>
      <c r="I2280" t="str">
        <f t="shared" si="145"/>
        <v>faecalis D32</v>
      </c>
      <c r="J2280" t="s">
        <v>12</v>
      </c>
      <c r="K2280" t="s">
        <v>33</v>
      </c>
      <c r="L2280" t="s">
        <v>1312</v>
      </c>
      <c r="M2280">
        <v>62.161999999999999</v>
      </c>
      <c r="N2280">
        <v>35.207999999999998</v>
      </c>
      <c r="O2280" s="7">
        <v>77</v>
      </c>
      <c r="P2280" t="s">
        <v>18</v>
      </c>
      <c r="Q2280" t="s">
        <v>18</v>
      </c>
      <c r="R2280" t="s">
        <v>18</v>
      </c>
      <c r="S2280" s="7">
        <v>79</v>
      </c>
      <c r="T2280" s="7">
        <v>2</v>
      </c>
    </row>
    <row r="2281" spans="1:20" x14ac:dyDescent="0.25">
      <c r="A2281" s="6">
        <v>2280</v>
      </c>
      <c r="B2281" s="6" t="s">
        <v>7432</v>
      </c>
      <c r="C2281" s="6" t="s">
        <v>18</v>
      </c>
      <c r="D2281" s="6" t="s">
        <v>7433</v>
      </c>
      <c r="E2281" s="6" t="str">
        <f t="shared" si="142"/>
        <v>Enterococcus faecalis DORA_14</v>
      </c>
      <c r="F2281" s="6" t="str">
        <f t="shared" si="143"/>
        <v xml:space="preserve">Enterococcus </v>
      </c>
      <c r="G2281" s="6" t="str">
        <f t="shared" si="144"/>
        <v xml:space="preserve">faecalis </v>
      </c>
      <c r="H2281" s="6" t="s">
        <v>7431</v>
      </c>
      <c r="I2281" t="str">
        <f t="shared" si="145"/>
        <v>faecalis DORA_14</v>
      </c>
      <c r="J2281" t="s">
        <v>12</v>
      </c>
      <c r="K2281" t="s">
        <v>33</v>
      </c>
      <c r="L2281" t="s">
        <v>1312</v>
      </c>
      <c r="M2281">
        <v>5.1429999999999998</v>
      </c>
      <c r="N2281">
        <v>36.826799999999999</v>
      </c>
      <c r="O2281" s="7">
        <v>5</v>
      </c>
      <c r="P2281" t="s">
        <v>18</v>
      </c>
      <c r="Q2281" t="s">
        <v>18</v>
      </c>
      <c r="R2281" t="s">
        <v>18</v>
      </c>
      <c r="S2281" s="7">
        <v>5</v>
      </c>
      <c r="T2281" s="7" t="s">
        <v>18</v>
      </c>
    </row>
    <row r="2282" spans="1:20" x14ac:dyDescent="0.25">
      <c r="A2282" s="6">
        <v>2281</v>
      </c>
      <c r="B2282" s="6" t="s">
        <v>7435</v>
      </c>
      <c r="C2282" s="6" t="s">
        <v>7436</v>
      </c>
      <c r="D2282" s="6" t="s">
        <v>7437</v>
      </c>
      <c r="E2282" s="6" t="str">
        <f t="shared" si="142"/>
        <v>Enterococcus faecalis V583</v>
      </c>
      <c r="F2282" s="6" t="str">
        <f t="shared" si="143"/>
        <v xml:space="preserve">Enterococcus </v>
      </c>
      <c r="G2282" s="6" t="str">
        <f t="shared" si="144"/>
        <v xml:space="preserve">faecalis </v>
      </c>
      <c r="H2282" s="6" t="s">
        <v>7434</v>
      </c>
      <c r="I2282" t="str">
        <f t="shared" si="145"/>
        <v>faecalis V583</v>
      </c>
      <c r="J2282" t="s">
        <v>12</v>
      </c>
      <c r="K2282" t="s">
        <v>33</v>
      </c>
      <c r="L2282" t="s">
        <v>1312</v>
      </c>
      <c r="M2282">
        <v>66.319999999999993</v>
      </c>
      <c r="N2282">
        <v>34.414999999999999</v>
      </c>
      <c r="O2282" s="7">
        <v>72</v>
      </c>
      <c r="P2282" t="s">
        <v>18</v>
      </c>
      <c r="Q2282" t="s">
        <v>18</v>
      </c>
      <c r="R2282" t="s">
        <v>18</v>
      </c>
      <c r="S2282" s="7">
        <v>74</v>
      </c>
      <c r="T2282" s="7" t="s">
        <v>18</v>
      </c>
    </row>
    <row r="2283" spans="1:20" x14ac:dyDescent="0.25">
      <c r="A2283" s="6">
        <v>2282</v>
      </c>
      <c r="B2283" s="6" t="s">
        <v>7438</v>
      </c>
      <c r="C2283" s="6" t="s">
        <v>7439</v>
      </c>
      <c r="D2283" s="6" t="s">
        <v>7440</v>
      </c>
      <c r="E2283" s="6" t="str">
        <f t="shared" si="142"/>
        <v>Enterococcus faecalis V583</v>
      </c>
      <c r="F2283" s="6" t="str">
        <f t="shared" si="143"/>
        <v xml:space="preserve">Enterococcus </v>
      </c>
      <c r="G2283" s="6" t="str">
        <f t="shared" si="144"/>
        <v xml:space="preserve">faecalis </v>
      </c>
      <c r="H2283" s="6" t="s">
        <v>7434</v>
      </c>
      <c r="I2283" t="str">
        <f t="shared" si="145"/>
        <v>faecalis V583</v>
      </c>
      <c r="J2283" t="s">
        <v>12</v>
      </c>
      <c r="K2283" t="s">
        <v>33</v>
      </c>
      <c r="L2283" t="s">
        <v>1312</v>
      </c>
      <c r="M2283">
        <v>17.963000000000001</v>
      </c>
      <c r="N2283">
        <v>33.324100000000001</v>
      </c>
      <c r="O2283" s="7">
        <v>18</v>
      </c>
      <c r="P2283" t="s">
        <v>18</v>
      </c>
      <c r="Q2283" t="s">
        <v>18</v>
      </c>
      <c r="R2283" t="s">
        <v>18</v>
      </c>
      <c r="S2283" s="7">
        <v>19</v>
      </c>
      <c r="T2283" s="7" t="s">
        <v>18</v>
      </c>
    </row>
    <row r="2284" spans="1:20" x14ac:dyDescent="0.25">
      <c r="A2284" s="6">
        <v>2283</v>
      </c>
      <c r="B2284" s="6" t="s">
        <v>7441</v>
      </c>
      <c r="C2284" s="6" t="s">
        <v>7442</v>
      </c>
      <c r="D2284" s="6" t="s">
        <v>7443</v>
      </c>
      <c r="E2284" s="6" t="str">
        <f t="shared" si="142"/>
        <v>Enterococcus faecalis V583</v>
      </c>
      <c r="F2284" s="6" t="str">
        <f t="shared" si="143"/>
        <v xml:space="preserve">Enterococcus </v>
      </c>
      <c r="G2284" s="6" t="str">
        <f t="shared" si="144"/>
        <v xml:space="preserve">faecalis </v>
      </c>
      <c r="H2284" s="6" t="s">
        <v>7434</v>
      </c>
      <c r="I2284" t="str">
        <f t="shared" si="145"/>
        <v>faecalis V583</v>
      </c>
      <c r="J2284" t="s">
        <v>12</v>
      </c>
      <c r="K2284" t="s">
        <v>33</v>
      </c>
      <c r="L2284" t="s">
        <v>1312</v>
      </c>
      <c r="M2284">
        <v>57.66</v>
      </c>
      <c r="N2284">
        <v>33.895200000000003</v>
      </c>
      <c r="O2284" s="7">
        <v>62</v>
      </c>
      <c r="P2284" t="s">
        <v>18</v>
      </c>
      <c r="Q2284" t="s">
        <v>18</v>
      </c>
      <c r="R2284" t="s">
        <v>18</v>
      </c>
      <c r="S2284" s="7">
        <v>62</v>
      </c>
      <c r="T2284" s="7" t="s">
        <v>18</v>
      </c>
    </row>
    <row r="2285" spans="1:20" x14ac:dyDescent="0.25">
      <c r="A2285" s="6">
        <v>2284</v>
      </c>
      <c r="B2285" s="6" t="s">
        <v>7445</v>
      </c>
      <c r="C2285" s="6" t="s">
        <v>7446</v>
      </c>
      <c r="D2285" s="6" t="s">
        <v>7447</v>
      </c>
      <c r="E2285" s="6" t="str">
        <f t="shared" si="142"/>
        <v>Enterococcus faecium HB6</v>
      </c>
      <c r="F2285" s="6" t="str">
        <f t="shared" si="143"/>
        <v xml:space="preserve">Enterococcus </v>
      </c>
      <c r="G2285" s="6" t="str">
        <f t="shared" si="144"/>
        <v xml:space="preserve">faecium </v>
      </c>
      <c r="H2285" s="6" t="s">
        <v>7444</v>
      </c>
      <c r="I2285" t="str">
        <f t="shared" si="145"/>
        <v>faecium HB6</v>
      </c>
      <c r="J2285" t="s">
        <v>12</v>
      </c>
      <c r="K2285" t="s">
        <v>33</v>
      </c>
      <c r="L2285" t="s">
        <v>1312</v>
      </c>
      <c r="M2285">
        <v>3.1760000000000002</v>
      </c>
      <c r="N2285">
        <v>32.8401</v>
      </c>
      <c r="O2285" s="7">
        <v>3</v>
      </c>
      <c r="P2285" t="s">
        <v>18</v>
      </c>
      <c r="Q2285" t="s">
        <v>18</v>
      </c>
      <c r="R2285" t="s">
        <v>18</v>
      </c>
      <c r="S2285" s="7">
        <v>3</v>
      </c>
      <c r="T2285" s="7" t="s">
        <v>18</v>
      </c>
    </row>
    <row r="2286" spans="1:20" x14ac:dyDescent="0.25">
      <c r="A2286" s="6">
        <v>2285</v>
      </c>
      <c r="B2286" s="6" t="s">
        <v>3326</v>
      </c>
      <c r="C2286" s="6" t="s">
        <v>7449</v>
      </c>
      <c r="D2286" s="6" t="s">
        <v>7450</v>
      </c>
      <c r="E2286" s="6" t="str">
        <f t="shared" si="142"/>
        <v>Enterococcus faecium</v>
      </c>
      <c r="F2286" s="6" t="str">
        <f t="shared" si="143"/>
        <v xml:space="preserve">Enterococcus </v>
      </c>
      <c r="G2286" s="6" t="str">
        <f t="shared" si="144"/>
        <v>faecium</v>
      </c>
      <c r="H2286" s="6" t="s">
        <v>7448</v>
      </c>
      <c r="I2286" t="str">
        <f t="shared" si="145"/>
        <v>faecium</v>
      </c>
      <c r="J2286" t="s">
        <v>12</v>
      </c>
      <c r="K2286" t="s">
        <v>33</v>
      </c>
      <c r="L2286" t="s">
        <v>1312</v>
      </c>
      <c r="M2286">
        <v>65.028999999999996</v>
      </c>
      <c r="N2286">
        <v>31.585899999999999</v>
      </c>
      <c r="O2286" s="7">
        <v>72</v>
      </c>
      <c r="P2286" t="s">
        <v>18</v>
      </c>
      <c r="Q2286" t="s">
        <v>18</v>
      </c>
      <c r="R2286" t="s">
        <v>18</v>
      </c>
      <c r="S2286" s="7">
        <v>72</v>
      </c>
      <c r="T2286" s="7" t="s">
        <v>18</v>
      </c>
    </row>
    <row r="2287" spans="1:20" x14ac:dyDescent="0.25">
      <c r="A2287" s="6">
        <v>2286</v>
      </c>
      <c r="B2287" s="6" t="s">
        <v>7451</v>
      </c>
      <c r="C2287" s="6" t="s">
        <v>7452</v>
      </c>
      <c r="D2287" s="6" t="s">
        <v>7453</v>
      </c>
      <c r="E2287" s="6" t="str">
        <f t="shared" si="142"/>
        <v>Enterococcus faecium</v>
      </c>
      <c r="F2287" s="6" t="str">
        <f t="shared" si="143"/>
        <v xml:space="preserve">Enterococcus </v>
      </c>
      <c r="G2287" s="6" t="str">
        <f t="shared" si="144"/>
        <v>faecium</v>
      </c>
      <c r="H2287" s="6" t="s">
        <v>7448</v>
      </c>
      <c r="I2287" t="str">
        <f t="shared" si="145"/>
        <v>faecium</v>
      </c>
      <c r="J2287" t="s">
        <v>12</v>
      </c>
      <c r="K2287" t="s">
        <v>33</v>
      </c>
      <c r="L2287" t="s">
        <v>1312</v>
      </c>
      <c r="M2287">
        <v>68.058000000000007</v>
      </c>
      <c r="N2287">
        <v>33.569899999999997</v>
      </c>
      <c r="O2287" s="7">
        <v>63</v>
      </c>
      <c r="P2287" t="s">
        <v>18</v>
      </c>
      <c r="Q2287" t="s">
        <v>18</v>
      </c>
      <c r="R2287" t="s">
        <v>18</v>
      </c>
      <c r="S2287" s="7">
        <v>63</v>
      </c>
      <c r="T2287" s="7" t="s">
        <v>18</v>
      </c>
    </row>
    <row r="2288" spans="1:20" x14ac:dyDescent="0.25">
      <c r="A2288" s="6">
        <v>2287</v>
      </c>
      <c r="B2288" s="6" t="s">
        <v>7455</v>
      </c>
      <c r="C2288" s="6" t="s">
        <v>7456</v>
      </c>
      <c r="D2288" s="6" t="s">
        <v>7457</v>
      </c>
      <c r="E2288" s="6" t="str">
        <f t="shared" si="142"/>
        <v>Enterococcus faecium VRE38</v>
      </c>
      <c r="F2288" s="6" t="str">
        <f t="shared" si="143"/>
        <v xml:space="preserve">Enterococcus </v>
      </c>
      <c r="G2288" s="6" t="str">
        <f t="shared" si="144"/>
        <v xml:space="preserve">faecium </v>
      </c>
      <c r="H2288" s="6" t="s">
        <v>7454</v>
      </c>
      <c r="I2288" t="str">
        <f t="shared" si="145"/>
        <v>faecium VRE38</v>
      </c>
      <c r="J2288" t="s">
        <v>12</v>
      </c>
      <c r="K2288" t="s">
        <v>33</v>
      </c>
      <c r="L2288" t="s">
        <v>1312</v>
      </c>
      <c r="M2288">
        <v>6.0369999999999999</v>
      </c>
      <c r="N2288">
        <v>35.381799999999998</v>
      </c>
      <c r="O2288" s="7">
        <v>9</v>
      </c>
      <c r="P2288" t="s">
        <v>18</v>
      </c>
      <c r="Q2288" t="s">
        <v>18</v>
      </c>
      <c r="R2288" t="s">
        <v>18</v>
      </c>
      <c r="S2288" s="7">
        <v>9</v>
      </c>
      <c r="T2288" s="7" t="s">
        <v>18</v>
      </c>
    </row>
    <row r="2289" spans="1:20" x14ac:dyDescent="0.25">
      <c r="A2289" s="6">
        <v>2288</v>
      </c>
      <c r="B2289" s="6" t="s">
        <v>7459</v>
      </c>
      <c r="C2289" s="6" t="s">
        <v>7460</v>
      </c>
      <c r="D2289" s="6" t="s">
        <v>7461</v>
      </c>
      <c r="E2289" s="6" t="str">
        <f t="shared" si="142"/>
        <v>Enterococcus faecium 6T1a</v>
      </c>
      <c r="F2289" s="6" t="str">
        <f t="shared" si="143"/>
        <v xml:space="preserve">Enterococcus </v>
      </c>
      <c r="G2289" s="6" t="str">
        <f t="shared" si="144"/>
        <v xml:space="preserve">faecium </v>
      </c>
      <c r="H2289" s="6" t="s">
        <v>7458</v>
      </c>
      <c r="I2289" t="str">
        <f t="shared" si="145"/>
        <v>faecium 6T1a</v>
      </c>
      <c r="J2289" t="s">
        <v>12</v>
      </c>
      <c r="K2289" t="s">
        <v>33</v>
      </c>
      <c r="L2289" t="s">
        <v>1312</v>
      </c>
      <c r="M2289">
        <v>21.344000000000001</v>
      </c>
      <c r="N2289">
        <v>32.060499999999998</v>
      </c>
      <c r="O2289" s="7">
        <v>34</v>
      </c>
      <c r="P2289" t="s">
        <v>18</v>
      </c>
      <c r="Q2289" t="s">
        <v>18</v>
      </c>
      <c r="R2289" t="s">
        <v>18</v>
      </c>
      <c r="S2289" s="7">
        <v>34</v>
      </c>
      <c r="T2289" s="7" t="s">
        <v>18</v>
      </c>
    </row>
    <row r="2290" spans="1:20" x14ac:dyDescent="0.25">
      <c r="A2290" s="6">
        <v>2289</v>
      </c>
      <c r="B2290" s="6" t="s">
        <v>7463</v>
      </c>
      <c r="C2290" s="6" t="s">
        <v>7464</v>
      </c>
      <c r="D2290" s="6" t="s">
        <v>7465</v>
      </c>
      <c r="E2290" s="6" t="str">
        <f t="shared" si="142"/>
        <v>Enterococcus faecium L50</v>
      </c>
      <c r="F2290" s="6" t="str">
        <f t="shared" si="143"/>
        <v xml:space="preserve">Enterococcus </v>
      </c>
      <c r="G2290" s="6" t="str">
        <f t="shared" si="144"/>
        <v xml:space="preserve">faecium </v>
      </c>
      <c r="H2290" s="6" t="s">
        <v>7462</v>
      </c>
      <c r="I2290" t="str">
        <f t="shared" si="145"/>
        <v>faecium L50</v>
      </c>
      <c r="J2290" t="s">
        <v>12</v>
      </c>
      <c r="K2290" t="s">
        <v>33</v>
      </c>
      <c r="L2290" t="s">
        <v>1312</v>
      </c>
      <c r="M2290">
        <v>7.383</v>
      </c>
      <c r="N2290">
        <v>32.276899999999998</v>
      </c>
      <c r="O2290" s="7">
        <v>10</v>
      </c>
      <c r="P2290" t="s">
        <v>18</v>
      </c>
      <c r="Q2290" t="s">
        <v>18</v>
      </c>
      <c r="R2290" t="s">
        <v>18</v>
      </c>
      <c r="S2290" s="7">
        <v>10</v>
      </c>
      <c r="T2290" s="7" t="s">
        <v>18</v>
      </c>
    </row>
    <row r="2291" spans="1:20" x14ac:dyDescent="0.25">
      <c r="A2291" s="6">
        <v>2290</v>
      </c>
      <c r="B2291" s="6" t="s">
        <v>7467</v>
      </c>
      <c r="C2291" s="6" t="s">
        <v>7468</v>
      </c>
      <c r="D2291" s="6" t="s">
        <v>7469</v>
      </c>
      <c r="E2291" s="6" t="str">
        <f t="shared" si="142"/>
        <v>Enterococcus faecium 399/F99/H8</v>
      </c>
      <c r="F2291" s="6" t="str">
        <f t="shared" si="143"/>
        <v xml:space="preserve">Enterococcus </v>
      </c>
      <c r="G2291" s="6" t="str">
        <f t="shared" si="144"/>
        <v xml:space="preserve">faecium </v>
      </c>
      <c r="H2291" s="6" t="s">
        <v>7466</v>
      </c>
      <c r="I2291" t="str">
        <f t="shared" si="145"/>
        <v>faecium 399/F99/H8</v>
      </c>
      <c r="J2291" t="s">
        <v>12</v>
      </c>
      <c r="K2291" t="s">
        <v>33</v>
      </c>
      <c r="L2291" t="s">
        <v>1312</v>
      </c>
      <c r="M2291">
        <v>39.625999999999998</v>
      </c>
      <c r="N2291">
        <v>36.241399999999999</v>
      </c>
      <c r="O2291" s="7">
        <v>43</v>
      </c>
      <c r="P2291" t="s">
        <v>18</v>
      </c>
      <c r="Q2291" t="s">
        <v>18</v>
      </c>
      <c r="R2291" t="s">
        <v>18</v>
      </c>
      <c r="S2291" s="7">
        <v>43</v>
      </c>
      <c r="T2291" s="7" t="s">
        <v>18</v>
      </c>
    </row>
    <row r="2292" spans="1:20" x14ac:dyDescent="0.25">
      <c r="A2292" s="6">
        <v>2291</v>
      </c>
      <c r="B2292" s="6" t="s">
        <v>7471</v>
      </c>
      <c r="C2292" s="6" t="s">
        <v>7472</v>
      </c>
      <c r="D2292" s="6" t="s">
        <v>7473</v>
      </c>
      <c r="E2292" s="6" t="str">
        <f t="shared" si="142"/>
        <v>Enterococcus faecium DJ1</v>
      </c>
      <c r="F2292" s="6" t="str">
        <f t="shared" si="143"/>
        <v xml:space="preserve">Enterococcus </v>
      </c>
      <c r="G2292" s="6" t="str">
        <f t="shared" si="144"/>
        <v xml:space="preserve">faecium </v>
      </c>
      <c r="H2292" s="6" t="s">
        <v>7470</v>
      </c>
      <c r="I2292" t="str">
        <f t="shared" si="145"/>
        <v>faecium DJ1</v>
      </c>
      <c r="J2292" t="s">
        <v>12</v>
      </c>
      <c r="K2292" t="s">
        <v>33</v>
      </c>
      <c r="L2292" t="s">
        <v>1312</v>
      </c>
      <c r="M2292">
        <v>3.8250000000000002</v>
      </c>
      <c r="N2292">
        <v>39.790799999999997</v>
      </c>
      <c r="O2292" s="7">
        <v>5</v>
      </c>
      <c r="P2292" t="s">
        <v>18</v>
      </c>
      <c r="Q2292" t="s">
        <v>18</v>
      </c>
      <c r="R2292" t="s">
        <v>18</v>
      </c>
      <c r="S2292" s="7">
        <v>5</v>
      </c>
      <c r="T2292" s="7" t="s">
        <v>18</v>
      </c>
    </row>
    <row r="2293" spans="1:20" x14ac:dyDescent="0.25">
      <c r="A2293" s="6">
        <v>2292</v>
      </c>
      <c r="B2293" s="6" t="s">
        <v>7474</v>
      </c>
      <c r="C2293" s="6" t="s">
        <v>7475</v>
      </c>
      <c r="D2293" s="6" t="s">
        <v>7476</v>
      </c>
      <c r="E2293" s="6" t="str">
        <f t="shared" si="142"/>
        <v>Enterococcus faecium</v>
      </c>
      <c r="F2293" s="6" t="str">
        <f t="shared" si="143"/>
        <v xml:space="preserve">Enterococcus </v>
      </c>
      <c r="G2293" s="6" t="str">
        <f t="shared" si="144"/>
        <v>faecium</v>
      </c>
      <c r="H2293" s="6" t="s">
        <v>7448</v>
      </c>
      <c r="I2293" t="str">
        <f t="shared" si="145"/>
        <v>faecium</v>
      </c>
      <c r="J2293" t="s">
        <v>12</v>
      </c>
      <c r="K2293" t="s">
        <v>33</v>
      </c>
      <c r="L2293" t="s">
        <v>1312</v>
      </c>
      <c r="M2293">
        <v>2.2349999999999999</v>
      </c>
      <c r="N2293">
        <v>33.467599999999997</v>
      </c>
      <c r="O2293" s="7">
        <v>2</v>
      </c>
      <c r="P2293" t="s">
        <v>18</v>
      </c>
      <c r="Q2293" t="s">
        <v>18</v>
      </c>
      <c r="R2293" t="s">
        <v>18</v>
      </c>
      <c r="S2293" s="7">
        <v>2</v>
      </c>
      <c r="T2293" s="7" t="s">
        <v>18</v>
      </c>
    </row>
    <row r="2294" spans="1:20" x14ac:dyDescent="0.25">
      <c r="A2294" s="6">
        <v>2293</v>
      </c>
      <c r="B2294" s="6" t="s">
        <v>7478</v>
      </c>
      <c r="C2294" s="6" t="s">
        <v>7479</v>
      </c>
      <c r="D2294" s="6" t="s">
        <v>7480</v>
      </c>
      <c r="E2294" s="6" t="str">
        <f t="shared" si="142"/>
        <v>Enterococcus faecium BM4147</v>
      </c>
      <c r="F2294" s="6" t="str">
        <f t="shared" si="143"/>
        <v xml:space="preserve">Enterococcus </v>
      </c>
      <c r="G2294" s="6" t="str">
        <f t="shared" si="144"/>
        <v xml:space="preserve">faecium </v>
      </c>
      <c r="H2294" s="6" t="s">
        <v>7477</v>
      </c>
      <c r="I2294" t="str">
        <f t="shared" si="145"/>
        <v>faecium BM4147</v>
      </c>
      <c r="J2294" t="s">
        <v>12</v>
      </c>
      <c r="K2294" t="s">
        <v>33</v>
      </c>
      <c r="L2294" t="s">
        <v>1312</v>
      </c>
      <c r="M2294">
        <v>34.616</v>
      </c>
      <c r="N2294">
        <v>35.942900000000002</v>
      </c>
      <c r="O2294" s="7">
        <v>28</v>
      </c>
      <c r="P2294" t="s">
        <v>18</v>
      </c>
      <c r="Q2294" t="s">
        <v>18</v>
      </c>
      <c r="R2294" t="s">
        <v>18</v>
      </c>
      <c r="S2294" s="7">
        <v>30</v>
      </c>
      <c r="T2294" s="7">
        <v>2</v>
      </c>
    </row>
    <row r="2295" spans="1:20" x14ac:dyDescent="0.25">
      <c r="A2295" s="6">
        <v>2294</v>
      </c>
      <c r="B2295" s="6" t="s">
        <v>7481</v>
      </c>
      <c r="C2295" s="6" t="s">
        <v>7482</v>
      </c>
      <c r="D2295" s="6" t="s">
        <v>7483</v>
      </c>
      <c r="E2295" s="6" t="str">
        <f t="shared" si="142"/>
        <v>Enterococcus faecium</v>
      </c>
      <c r="F2295" s="6" t="str">
        <f t="shared" si="143"/>
        <v xml:space="preserve">Enterococcus </v>
      </c>
      <c r="G2295" s="6" t="str">
        <f t="shared" si="144"/>
        <v>faecium</v>
      </c>
      <c r="H2295" s="6" t="s">
        <v>7448</v>
      </c>
      <c r="I2295" t="str">
        <f t="shared" si="145"/>
        <v>faecium</v>
      </c>
      <c r="J2295" t="s">
        <v>12</v>
      </c>
      <c r="K2295" t="s">
        <v>33</v>
      </c>
      <c r="L2295" t="s">
        <v>1312</v>
      </c>
      <c r="M2295">
        <v>31.135999999999999</v>
      </c>
      <c r="N2295">
        <v>34.895299999999999</v>
      </c>
      <c r="O2295" s="7">
        <v>38</v>
      </c>
      <c r="P2295" t="s">
        <v>18</v>
      </c>
      <c r="Q2295" t="s">
        <v>18</v>
      </c>
      <c r="R2295" t="s">
        <v>18</v>
      </c>
      <c r="S2295" s="7">
        <v>38</v>
      </c>
      <c r="T2295" s="7" t="s">
        <v>18</v>
      </c>
    </row>
    <row r="2296" spans="1:20" x14ac:dyDescent="0.25">
      <c r="A2296" s="6">
        <v>2295</v>
      </c>
      <c r="B2296" s="6" t="s">
        <v>7485</v>
      </c>
      <c r="C2296" s="6" t="s">
        <v>7486</v>
      </c>
      <c r="D2296" s="6" t="s">
        <v>7487</v>
      </c>
      <c r="E2296" s="6" t="str">
        <f t="shared" si="142"/>
        <v>Enterococcus faecium 399/S99/A7</v>
      </c>
      <c r="F2296" s="6" t="str">
        <f t="shared" si="143"/>
        <v xml:space="preserve">Enterococcus </v>
      </c>
      <c r="G2296" s="6" t="str">
        <f t="shared" si="144"/>
        <v xml:space="preserve">faecium </v>
      </c>
      <c r="H2296" s="6" t="s">
        <v>7484</v>
      </c>
      <c r="I2296" t="str">
        <f t="shared" si="145"/>
        <v>faecium 399/S99/A7</v>
      </c>
      <c r="J2296" t="s">
        <v>12</v>
      </c>
      <c r="K2296" t="s">
        <v>33</v>
      </c>
      <c r="L2296" t="s">
        <v>1312</v>
      </c>
      <c r="M2296">
        <v>63.134999999999998</v>
      </c>
      <c r="N2296">
        <v>35.655299999999997</v>
      </c>
      <c r="O2296" s="7">
        <v>64</v>
      </c>
      <c r="P2296" t="s">
        <v>18</v>
      </c>
      <c r="Q2296" t="s">
        <v>18</v>
      </c>
      <c r="R2296" t="s">
        <v>18</v>
      </c>
      <c r="S2296" s="7">
        <v>67</v>
      </c>
      <c r="T2296" s="7">
        <v>3</v>
      </c>
    </row>
    <row r="2297" spans="1:20" x14ac:dyDescent="0.25">
      <c r="A2297" s="6">
        <v>2296</v>
      </c>
      <c r="B2297" s="6" t="s">
        <v>7489</v>
      </c>
      <c r="C2297" s="6" t="s">
        <v>7490</v>
      </c>
      <c r="D2297" s="6" t="s">
        <v>7491</v>
      </c>
      <c r="E2297" s="6" t="str">
        <f t="shared" si="142"/>
        <v>Enterococcus faecium 9631160-1 (AHA15)</v>
      </c>
      <c r="F2297" s="6" t="str">
        <f t="shared" si="143"/>
        <v xml:space="preserve">Enterococcus </v>
      </c>
      <c r="G2297" s="6" t="str">
        <f t="shared" si="144"/>
        <v xml:space="preserve">faecium </v>
      </c>
      <c r="H2297" s="6" t="s">
        <v>7488</v>
      </c>
      <c r="I2297" t="str">
        <f t="shared" si="145"/>
        <v>faecium 9631160-1 (A</v>
      </c>
      <c r="J2297" t="s">
        <v>12</v>
      </c>
      <c r="K2297" t="s">
        <v>33</v>
      </c>
      <c r="L2297" t="s">
        <v>1312</v>
      </c>
      <c r="M2297">
        <v>6.0380000000000003</v>
      </c>
      <c r="N2297">
        <v>36.0715</v>
      </c>
      <c r="O2297" s="7">
        <v>8</v>
      </c>
      <c r="P2297" t="s">
        <v>18</v>
      </c>
      <c r="Q2297" t="s">
        <v>18</v>
      </c>
      <c r="R2297" t="s">
        <v>18</v>
      </c>
      <c r="S2297" s="7">
        <v>8</v>
      </c>
      <c r="T2297" s="7" t="s">
        <v>18</v>
      </c>
    </row>
    <row r="2298" spans="1:20" x14ac:dyDescent="0.25">
      <c r="A2298" s="6">
        <v>2297</v>
      </c>
      <c r="B2298" s="6" t="s">
        <v>7492</v>
      </c>
      <c r="C2298" s="6" t="s">
        <v>7493</v>
      </c>
      <c r="D2298" s="6" t="s">
        <v>7494</v>
      </c>
      <c r="E2298" s="6" t="str">
        <f t="shared" si="142"/>
        <v>Enterococcus faecium</v>
      </c>
      <c r="F2298" s="6" t="str">
        <f t="shared" si="143"/>
        <v xml:space="preserve">Enterococcus </v>
      </c>
      <c r="G2298" s="6" t="str">
        <f t="shared" si="144"/>
        <v>faecium</v>
      </c>
      <c r="H2298" s="6" t="s">
        <v>7448</v>
      </c>
      <c r="I2298" t="str">
        <f t="shared" si="145"/>
        <v>faecium</v>
      </c>
      <c r="J2298" t="s">
        <v>12</v>
      </c>
      <c r="K2298" t="s">
        <v>33</v>
      </c>
      <c r="L2298" t="s">
        <v>1312</v>
      </c>
      <c r="M2298">
        <v>52.89</v>
      </c>
      <c r="N2298">
        <v>31.3462</v>
      </c>
      <c r="O2298" s="7">
        <v>60</v>
      </c>
      <c r="P2298" t="s">
        <v>18</v>
      </c>
      <c r="Q2298" t="s">
        <v>18</v>
      </c>
      <c r="R2298" t="s">
        <v>18</v>
      </c>
      <c r="S2298" s="7">
        <v>61</v>
      </c>
      <c r="T2298" s="7" t="s">
        <v>18</v>
      </c>
    </row>
    <row r="2299" spans="1:20" x14ac:dyDescent="0.25">
      <c r="A2299" s="6">
        <v>2298</v>
      </c>
      <c r="B2299" s="6" t="s">
        <v>7496</v>
      </c>
      <c r="C2299" s="6" t="s">
        <v>7497</v>
      </c>
      <c r="D2299" s="6" t="s">
        <v>7498</v>
      </c>
      <c r="E2299" s="6" t="str">
        <f t="shared" si="142"/>
        <v>Enterococcus faecium S177</v>
      </c>
      <c r="F2299" s="6" t="str">
        <f t="shared" si="143"/>
        <v xml:space="preserve">Enterococcus </v>
      </c>
      <c r="G2299" s="6" t="str">
        <f t="shared" si="144"/>
        <v xml:space="preserve">faecium </v>
      </c>
      <c r="H2299" s="6" t="s">
        <v>7495</v>
      </c>
      <c r="I2299" t="str">
        <f t="shared" si="145"/>
        <v>faecium S177</v>
      </c>
      <c r="J2299" t="s">
        <v>12</v>
      </c>
      <c r="K2299" t="s">
        <v>33</v>
      </c>
      <c r="L2299" t="s">
        <v>1312</v>
      </c>
      <c r="M2299">
        <v>39.031999999999996</v>
      </c>
      <c r="N2299">
        <v>35.458100000000002</v>
      </c>
      <c r="O2299" s="7">
        <v>41</v>
      </c>
      <c r="P2299" t="s">
        <v>18</v>
      </c>
      <c r="Q2299" t="s">
        <v>18</v>
      </c>
      <c r="R2299" t="s">
        <v>18</v>
      </c>
      <c r="S2299" s="7">
        <v>41</v>
      </c>
      <c r="T2299" s="7" t="s">
        <v>18</v>
      </c>
    </row>
    <row r="2300" spans="1:20" x14ac:dyDescent="0.25">
      <c r="A2300" s="6">
        <v>2299</v>
      </c>
      <c r="B2300" s="6" t="s">
        <v>7500</v>
      </c>
      <c r="C2300" s="6" t="s">
        <v>7501</v>
      </c>
      <c r="D2300" s="6" t="s">
        <v>7502</v>
      </c>
      <c r="E2300" s="6" t="str">
        <f t="shared" si="142"/>
        <v>Enterococcus faecium JH95</v>
      </c>
      <c r="F2300" s="6" t="str">
        <f t="shared" si="143"/>
        <v xml:space="preserve">Enterococcus </v>
      </c>
      <c r="G2300" s="6" t="str">
        <f t="shared" si="144"/>
        <v xml:space="preserve">faecium </v>
      </c>
      <c r="H2300" s="6" t="s">
        <v>7499</v>
      </c>
      <c r="I2300" t="str">
        <f t="shared" si="145"/>
        <v>faecium JH95</v>
      </c>
      <c r="J2300" t="s">
        <v>12</v>
      </c>
      <c r="K2300" t="s">
        <v>33</v>
      </c>
      <c r="L2300" t="s">
        <v>1312</v>
      </c>
      <c r="M2300">
        <v>3.1749999999999998</v>
      </c>
      <c r="N2300">
        <v>32.913400000000003</v>
      </c>
      <c r="O2300" s="7">
        <v>3</v>
      </c>
      <c r="P2300" t="s">
        <v>18</v>
      </c>
      <c r="Q2300" t="s">
        <v>18</v>
      </c>
      <c r="R2300" t="s">
        <v>18</v>
      </c>
      <c r="S2300" s="7">
        <v>3</v>
      </c>
      <c r="T2300" s="7" t="s">
        <v>18</v>
      </c>
    </row>
    <row r="2301" spans="1:20" x14ac:dyDescent="0.25">
      <c r="A2301" s="6">
        <v>2300</v>
      </c>
      <c r="B2301" s="6" t="s">
        <v>7504</v>
      </c>
      <c r="C2301" s="6" t="s">
        <v>7505</v>
      </c>
      <c r="D2301" s="6" t="s">
        <v>7506</v>
      </c>
      <c r="E2301" s="6" t="str">
        <f t="shared" si="142"/>
        <v>Enterococcus faecium M7M2</v>
      </c>
      <c r="F2301" s="6" t="str">
        <f t="shared" si="143"/>
        <v xml:space="preserve">Enterococcus </v>
      </c>
      <c r="G2301" s="6" t="str">
        <f t="shared" si="144"/>
        <v xml:space="preserve">faecium </v>
      </c>
      <c r="H2301" s="6" t="s">
        <v>7503</v>
      </c>
      <c r="I2301" t="str">
        <f t="shared" si="145"/>
        <v>faecium M7M2</v>
      </c>
      <c r="J2301" t="s">
        <v>12</v>
      </c>
      <c r="K2301" t="s">
        <v>33</v>
      </c>
      <c r="L2301" t="s">
        <v>1312</v>
      </c>
      <c r="M2301">
        <v>19.556999999999999</v>
      </c>
      <c r="N2301">
        <v>35.1434</v>
      </c>
      <c r="O2301" s="7">
        <v>28</v>
      </c>
      <c r="P2301" t="s">
        <v>18</v>
      </c>
      <c r="Q2301" t="s">
        <v>18</v>
      </c>
      <c r="R2301" t="s">
        <v>18</v>
      </c>
      <c r="S2301" s="7">
        <v>28</v>
      </c>
      <c r="T2301" s="7" t="s">
        <v>18</v>
      </c>
    </row>
    <row r="2302" spans="1:20" x14ac:dyDescent="0.25">
      <c r="A2302" s="6">
        <v>2301</v>
      </c>
      <c r="B2302" s="6" t="s">
        <v>7507</v>
      </c>
      <c r="C2302" s="6" t="s">
        <v>7508</v>
      </c>
      <c r="D2302" s="6" t="s">
        <v>7509</v>
      </c>
      <c r="E2302" s="6" t="str">
        <f t="shared" si="142"/>
        <v>Enterococcus faecium JH95</v>
      </c>
      <c r="F2302" s="6" t="str">
        <f t="shared" si="143"/>
        <v xml:space="preserve">Enterococcus </v>
      </c>
      <c r="G2302" s="6" t="str">
        <f t="shared" si="144"/>
        <v xml:space="preserve">faecium </v>
      </c>
      <c r="H2302" s="6" t="s">
        <v>7499</v>
      </c>
      <c r="I2302" t="str">
        <f t="shared" si="145"/>
        <v>faecium JH95</v>
      </c>
      <c r="J2302" t="s">
        <v>12</v>
      </c>
      <c r="K2302" t="s">
        <v>33</v>
      </c>
      <c r="L2302" t="s">
        <v>1312</v>
      </c>
      <c r="M2302">
        <v>4.1470000000000002</v>
      </c>
      <c r="N2302">
        <v>36.821800000000003</v>
      </c>
      <c r="O2302" s="7">
        <v>2</v>
      </c>
      <c r="P2302" t="s">
        <v>18</v>
      </c>
      <c r="Q2302" t="s">
        <v>18</v>
      </c>
      <c r="R2302" t="s">
        <v>18</v>
      </c>
      <c r="S2302" s="7">
        <v>2</v>
      </c>
      <c r="T2302" s="7" t="s">
        <v>18</v>
      </c>
    </row>
    <row r="2303" spans="1:20" x14ac:dyDescent="0.25">
      <c r="A2303" s="6">
        <v>2302</v>
      </c>
      <c r="B2303" s="6" t="s">
        <v>7511</v>
      </c>
      <c r="C2303" s="6" t="s">
        <v>7512</v>
      </c>
      <c r="D2303" s="6" t="s">
        <v>7513</v>
      </c>
      <c r="E2303" s="6" t="str">
        <f t="shared" si="142"/>
        <v>Enterococcus faecium 399/F99/A9</v>
      </c>
      <c r="F2303" s="6" t="str">
        <f t="shared" si="143"/>
        <v xml:space="preserve">Enterococcus </v>
      </c>
      <c r="G2303" s="6" t="str">
        <f t="shared" si="144"/>
        <v xml:space="preserve">faecium </v>
      </c>
      <c r="H2303" s="6" t="s">
        <v>7510</v>
      </c>
      <c r="I2303" t="str">
        <f t="shared" si="145"/>
        <v>faecium 399/F99/A9</v>
      </c>
      <c r="J2303" t="s">
        <v>12</v>
      </c>
      <c r="K2303" t="s">
        <v>33</v>
      </c>
      <c r="L2303" t="s">
        <v>1312</v>
      </c>
      <c r="M2303">
        <v>39.713999999999999</v>
      </c>
      <c r="N2303">
        <v>36.206400000000002</v>
      </c>
      <c r="O2303" s="7">
        <v>41</v>
      </c>
      <c r="P2303" t="s">
        <v>18</v>
      </c>
      <c r="Q2303" t="s">
        <v>18</v>
      </c>
      <c r="R2303" t="s">
        <v>18</v>
      </c>
      <c r="S2303" s="7">
        <v>43</v>
      </c>
      <c r="T2303" s="7">
        <v>2</v>
      </c>
    </row>
    <row r="2304" spans="1:20" x14ac:dyDescent="0.25">
      <c r="A2304" s="6">
        <v>2303</v>
      </c>
      <c r="B2304" s="6" t="s">
        <v>7514</v>
      </c>
      <c r="C2304" s="6" t="s">
        <v>7515</v>
      </c>
      <c r="D2304" s="6" t="s">
        <v>7516</v>
      </c>
      <c r="E2304" s="6" t="str">
        <f t="shared" si="142"/>
        <v>Enterococcus faecium</v>
      </c>
      <c r="F2304" s="6" t="str">
        <f t="shared" si="143"/>
        <v xml:space="preserve">Enterococcus </v>
      </c>
      <c r="G2304" s="6" t="str">
        <f t="shared" si="144"/>
        <v>faecium</v>
      </c>
      <c r="H2304" s="6" t="s">
        <v>7448</v>
      </c>
      <c r="I2304" t="str">
        <f t="shared" si="145"/>
        <v>faecium</v>
      </c>
      <c r="J2304" t="s">
        <v>12</v>
      </c>
      <c r="K2304" t="s">
        <v>33</v>
      </c>
      <c r="L2304" t="s">
        <v>1312</v>
      </c>
      <c r="M2304">
        <v>24.873000000000001</v>
      </c>
      <c r="N2304">
        <v>34.032899999999998</v>
      </c>
      <c r="O2304" s="7">
        <v>32</v>
      </c>
      <c r="P2304" t="s">
        <v>18</v>
      </c>
      <c r="Q2304" t="s">
        <v>18</v>
      </c>
      <c r="R2304" t="s">
        <v>18</v>
      </c>
      <c r="S2304" s="7">
        <v>32</v>
      </c>
      <c r="T2304" s="7" t="s">
        <v>18</v>
      </c>
    </row>
    <row r="2305" spans="1:20" x14ac:dyDescent="0.25">
      <c r="A2305" s="6">
        <v>2304</v>
      </c>
      <c r="B2305" s="6" t="s">
        <v>7518</v>
      </c>
      <c r="C2305" s="6" t="s">
        <v>18</v>
      </c>
      <c r="D2305" s="6" t="s">
        <v>7519</v>
      </c>
      <c r="E2305" s="6" t="str">
        <f t="shared" si="142"/>
        <v>Enterococcus faecium UW7606x64/3 TC1</v>
      </c>
      <c r="F2305" s="6" t="str">
        <f t="shared" si="143"/>
        <v xml:space="preserve">Enterococcus </v>
      </c>
      <c r="G2305" s="6" t="str">
        <f t="shared" si="144"/>
        <v xml:space="preserve">faecium </v>
      </c>
      <c r="H2305" s="6" t="s">
        <v>7517</v>
      </c>
      <c r="I2305" t="str">
        <f t="shared" si="145"/>
        <v xml:space="preserve">faecium UW7606x64/3 </v>
      </c>
      <c r="J2305" t="s">
        <v>12</v>
      </c>
      <c r="K2305" t="s">
        <v>33</v>
      </c>
      <c r="L2305" t="s">
        <v>1312</v>
      </c>
      <c r="M2305">
        <v>66.495999999999995</v>
      </c>
      <c r="N2305">
        <v>35.728499999999997</v>
      </c>
      <c r="O2305" s="7">
        <v>76</v>
      </c>
      <c r="P2305" t="s">
        <v>18</v>
      </c>
      <c r="Q2305" t="s">
        <v>18</v>
      </c>
      <c r="R2305" t="s">
        <v>18</v>
      </c>
      <c r="S2305" s="7">
        <v>76</v>
      </c>
      <c r="T2305" s="7" t="s">
        <v>18</v>
      </c>
    </row>
    <row r="2306" spans="1:20" x14ac:dyDescent="0.25">
      <c r="A2306" s="6">
        <v>2305</v>
      </c>
      <c r="B2306" s="6" t="s">
        <v>7521</v>
      </c>
      <c r="C2306" s="6" t="s">
        <v>7522</v>
      </c>
      <c r="D2306" s="6" t="s">
        <v>7523</v>
      </c>
      <c r="E2306" s="6" t="str">
        <f t="shared" si="142"/>
        <v>Enterococcus faecium Aus0004</v>
      </c>
      <c r="F2306" s="6" t="str">
        <f t="shared" si="143"/>
        <v xml:space="preserve">Enterococcus </v>
      </c>
      <c r="G2306" s="6" t="str">
        <f t="shared" si="144"/>
        <v xml:space="preserve">faecium </v>
      </c>
      <c r="H2306" s="6" t="s">
        <v>7520</v>
      </c>
      <c r="I2306" t="str">
        <f t="shared" si="145"/>
        <v>faecium Aus0004</v>
      </c>
      <c r="J2306" t="s">
        <v>12</v>
      </c>
      <c r="K2306" t="s">
        <v>33</v>
      </c>
      <c r="L2306" t="s">
        <v>1312</v>
      </c>
      <c r="M2306">
        <v>4.1189999999999998</v>
      </c>
      <c r="N2306">
        <v>36.805</v>
      </c>
      <c r="O2306" s="7">
        <v>5</v>
      </c>
      <c r="P2306" t="s">
        <v>18</v>
      </c>
      <c r="Q2306" t="s">
        <v>18</v>
      </c>
      <c r="R2306" t="s">
        <v>18</v>
      </c>
      <c r="S2306" s="7">
        <v>5</v>
      </c>
      <c r="T2306" s="7" t="s">
        <v>18</v>
      </c>
    </row>
    <row r="2307" spans="1:20" x14ac:dyDescent="0.25">
      <c r="A2307" s="6">
        <v>2306</v>
      </c>
      <c r="B2307" s="6" t="s">
        <v>7524</v>
      </c>
      <c r="C2307" s="6" t="s">
        <v>7525</v>
      </c>
      <c r="D2307" s="6" t="s">
        <v>7526</v>
      </c>
      <c r="E2307" s="6" t="str">
        <f t="shared" ref="E2307:E2370" si="146">IF(IFERROR(SEARCH("'",H2307,1)=1,LOOKUP($A2307,$A:$A,H:H))=TRUE,"-",IF(IFERROR(SEARCH("[",H2307,1)=1,LOOKUP($A2307,$A:$A,H:H))=TRUE,"-",IF(EXACT(MID(H2307,1,1),MID(PROPER(H2307),1,1))=FALSE,"-",IF(MID(H2307,1,11)="Candidatus ",MID(H2307,12,100),H2307))))</f>
        <v>Enterococcus faecium Aus0004</v>
      </c>
      <c r="F2307" s="6" t="str">
        <f t="shared" ref="F2307:F2370" si="147">IF(E2307="-","-",LEFT(E2307,FIND(" ",E2307,1)))</f>
        <v xml:space="preserve">Enterococcus </v>
      </c>
      <c r="G2307" s="6" t="str">
        <f t="shared" ref="G2307:G2370" si="148">IF(ISERR(LEFT($I:$I,FIND(" ",$I:$I,1))),$I2307,LEFT($I:$I,FIND(" ",$I:$I,1)))</f>
        <v xml:space="preserve">faecium </v>
      </c>
      <c r="H2307" s="6" t="s">
        <v>7520</v>
      </c>
      <c r="I2307" t="str">
        <f t="shared" si="145"/>
        <v>faecium Aus0004</v>
      </c>
      <c r="J2307" t="s">
        <v>12</v>
      </c>
      <c r="K2307" t="s">
        <v>33</v>
      </c>
      <c r="L2307" t="s">
        <v>1312</v>
      </c>
      <c r="M2307">
        <v>3.847</v>
      </c>
      <c r="N2307">
        <v>38.991399999999999</v>
      </c>
      <c r="O2307" s="7">
        <v>4</v>
      </c>
      <c r="P2307" t="s">
        <v>18</v>
      </c>
      <c r="Q2307" t="s">
        <v>18</v>
      </c>
      <c r="R2307" t="s">
        <v>18</v>
      </c>
      <c r="S2307" s="7">
        <v>4</v>
      </c>
      <c r="T2307" s="7" t="s">
        <v>18</v>
      </c>
    </row>
    <row r="2308" spans="1:20" x14ac:dyDescent="0.25">
      <c r="A2308" s="6">
        <v>2307</v>
      </c>
      <c r="B2308" s="6" t="s">
        <v>7527</v>
      </c>
      <c r="C2308" s="6" t="s">
        <v>7528</v>
      </c>
      <c r="D2308" s="6" t="s">
        <v>7529</v>
      </c>
      <c r="E2308" s="6" t="str">
        <f t="shared" si="146"/>
        <v>Enterococcus faecium Aus0004</v>
      </c>
      <c r="F2308" s="6" t="str">
        <f t="shared" si="147"/>
        <v xml:space="preserve">Enterococcus </v>
      </c>
      <c r="G2308" s="6" t="str">
        <f t="shared" si="148"/>
        <v xml:space="preserve">faecium </v>
      </c>
      <c r="H2308" s="6" t="s">
        <v>7520</v>
      </c>
      <c r="I2308" t="str">
        <f t="shared" si="145"/>
        <v>faecium Aus0004</v>
      </c>
      <c r="J2308" t="s">
        <v>12</v>
      </c>
      <c r="K2308" t="s">
        <v>33</v>
      </c>
      <c r="L2308" t="s">
        <v>1312</v>
      </c>
      <c r="M2308">
        <v>56.52</v>
      </c>
      <c r="N2308">
        <v>35.387500000000003</v>
      </c>
      <c r="O2308" s="7">
        <v>63</v>
      </c>
      <c r="P2308" t="s">
        <v>18</v>
      </c>
      <c r="Q2308" t="s">
        <v>18</v>
      </c>
      <c r="R2308" t="s">
        <v>18</v>
      </c>
      <c r="S2308" s="7">
        <v>64</v>
      </c>
      <c r="T2308" s="7">
        <v>1</v>
      </c>
    </row>
    <row r="2309" spans="1:20" x14ac:dyDescent="0.25">
      <c r="A2309" s="6">
        <v>2308</v>
      </c>
      <c r="B2309" s="6" t="s">
        <v>7531</v>
      </c>
      <c r="C2309" s="6" t="s">
        <v>7532</v>
      </c>
      <c r="D2309" s="6" t="s">
        <v>7533</v>
      </c>
      <c r="E2309" s="6" t="str">
        <f t="shared" si="146"/>
        <v>Enterococcus faecium Aus0085 AUS0085</v>
      </c>
      <c r="F2309" s="6" t="str">
        <f t="shared" si="147"/>
        <v xml:space="preserve">Enterococcus </v>
      </c>
      <c r="G2309" s="6" t="str">
        <f t="shared" si="148"/>
        <v xml:space="preserve">faecium </v>
      </c>
      <c r="H2309" s="6" t="s">
        <v>7530</v>
      </c>
      <c r="I2309" t="str">
        <f t="shared" si="145"/>
        <v>faecium Aus0085 AUS0</v>
      </c>
      <c r="J2309" t="s">
        <v>12</v>
      </c>
      <c r="K2309" t="s">
        <v>33</v>
      </c>
      <c r="L2309" t="s">
        <v>1312</v>
      </c>
      <c r="M2309">
        <v>4.0720000000000001</v>
      </c>
      <c r="N2309">
        <v>36.173900000000003</v>
      </c>
      <c r="O2309" s="7">
        <v>4</v>
      </c>
      <c r="P2309" t="s">
        <v>18</v>
      </c>
      <c r="Q2309" t="s">
        <v>18</v>
      </c>
      <c r="R2309">
        <v>1</v>
      </c>
      <c r="S2309" s="7">
        <v>6</v>
      </c>
      <c r="T2309" s="7">
        <v>1</v>
      </c>
    </row>
    <row r="2310" spans="1:20" x14ac:dyDescent="0.25">
      <c r="A2310" s="6">
        <v>2309</v>
      </c>
      <c r="B2310" s="6" t="s">
        <v>2299</v>
      </c>
      <c r="C2310" s="6" t="s">
        <v>7534</v>
      </c>
      <c r="D2310" s="6" t="s">
        <v>7535</v>
      </c>
      <c r="E2310" s="6" t="str">
        <f t="shared" si="146"/>
        <v>Enterococcus faecium Aus0085 AUS0085</v>
      </c>
      <c r="F2310" s="6" t="str">
        <f t="shared" si="147"/>
        <v xml:space="preserve">Enterococcus </v>
      </c>
      <c r="G2310" s="6" t="str">
        <f t="shared" si="148"/>
        <v xml:space="preserve">faecium </v>
      </c>
      <c r="H2310" s="6" t="s">
        <v>7530</v>
      </c>
      <c r="I2310" t="str">
        <f t="shared" si="145"/>
        <v>faecium Aus0085 AUS0</v>
      </c>
      <c r="J2310" t="s">
        <v>12</v>
      </c>
      <c r="K2310" t="s">
        <v>33</v>
      </c>
      <c r="L2310" t="s">
        <v>1312</v>
      </c>
      <c r="M2310">
        <v>130.71600000000001</v>
      </c>
      <c r="N2310">
        <v>34.872500000000002</v>
      </c>
      <c r="O2310" s="7">
        <v>121</v>
      </c>
      <c r="P2310" t="s">
        <v>18</v>
      </c>
      <c r="Q2310" t="s">
        <v>18</v>
      </c>
      <c r="R2310" t="s">
        <v>18</v>
      </c>
      <c r="S2310" s="7">
        <v>148</v>
      </c>
      <c r="T2310" s="7">
        <v>27</v>
      </c>
    </row>
    <row r="2311" spans="1:20" x14ac:dyDescent="0.25">
      <c r="A2311" s="6">
        <v>2310</v>
      </c>
      <c r="B2311" s="6" t="s">
        <v>4991</v>
      </c>
      <c r="C2311" s="6" t="s">
        <v>7536</v>
      </c>
      <c r="D2311" s="6" t="s">
        <v>7537</v>
      </c>
      <c r="E2311" s="6" t="str">
        <f t="shared" si="146"/>
        <v>Enterococcus faecium Aus0085 AUS0085</v>
      </c>
      <c r="F2311" s="6" t="str">
        <f t="shared" si="147"/>
        <v xml:space="preserve">Enterococcus </v>
      </c>
      <c r="G2311" s="6" t="str">
        <f t="shared" si="148"/>
        <v xml:space="preserve">faecium </v>
      </c>
      <c r="H2311" s="6" t="s">
        <v>7530</v>
      </c>
      <c r="I2311" t="str">
        <f t="shared" si="145"/>
        <v>faecium Aus0085 AUS0</v>
      </c>
      <c r="J2311" t="s">
        <v>12</v>
      </c>
      <c r="K2311" t="s">
        <v>33</v>
      </c>
      <c r="L2311" t="s">
        <v>1312</v>
      </c>
      <c r="M2311">
        <v>31.004000000000001</v>
      </c>
      <c r="N2311">
        <v>34.598799999999997</v>
      </c>
      <c r="O2311" s="7">
        <v>36</v>
      </c>
      <c r="P2311" t="s">
        <v>18</v>
      </c>
      <c r="Q2311" t="s">
        <v>18</v>
      </c>
      <c r="R2311" t="s">
        <v>18</v>
      </c>
      <c r="S2311" s="7">
        <v>39</v>
      </c>
      <c r="T2311" s="7">
        <v>3</v>
      </c>
    </row>
    <row r="2312" spans="1:20" x14ac:dyDescent="0.25">
      <c r="A2312" s="6">
        <v>2311</v>
      </c>
      <c r="B2312" s="6" t="s">
        <v>7538</v>
      </c>
      <c r="C2312" s="6" t="s">
        <v>7539</v>
      </c>
      <c r="D2312" s="6" t="s">
        <v>7540</v>
      </c>
      <c r="E2312" s="6" t="str">
        <f t="shared" si="146"/>
        <v>Enterococcus faecium Aus0085 AUS0085</v>
      </c>
      <c r="F2312" s="6" t="str">
        <f t="shared" si="147"/>
        <v xml:space="preserve">Enterococcus </v>
      </c>
      <c r="G2312" s="6" t="str">
        <f t="shared" si="148"/>
        <v xml:space="preserve">faecium </v>
      </c>
      <c r="H2312" s="6" t="s">
        <v>7530</v>
      </c>
      <c r="I2312" t="str">
        <f t="shared" si="145"/>
        <v>faecium Aus0085 AUS0</v>
      </c>
      <c r="J2312" t="s">
        <v>12</v>
      </c>
      <c r="K2312" t="s">
        <v>33</v>
      </c>
      <c r="L2312" t="s">
        <v>1312</v>
      </c>
      <c r="M2312">
        <v>2.1890000000000001</v>
      </c>
      <c r="N2312">
        <v>38.921900000000001</v>
      </c>
      <c r="O2312" s="7">
        <v>2</v>
      </c>
      <c r="P2312" t="s">
        <v>18</v>
      </c>
      <c r="Q2312" t="s">
        <v>18</v>
      </c>
      <c r="R2312" t="s">
        <v>18</v>
      </c>
      <c r="S2312" s="7">
        <v>2</v>
      </c>
      <c r="T2312" s="7" t="s">
        <v>18</v>
      </c>
    </row>
    <row r="2313" spans="1:20" x14ac:dyDescent="0.25">
      <c r="A2313" s="6">
        <v>2312</v>
      </c>
      <c r="B2313" s="6" t="s">
        <v>4985</v>
      </c>
      <c r="C2313" s="6" t="s">
        <v>7541</v>
      </c>
      <c r="D2313" s="6" t="s">
        <v>7542</v>
      </c>
      <c r="E2313" s="6" t="str">
        <f t="shared" si="146"/>
        <v>Enterococcus faecium Aus0085 AUS0085</v>
      </c>
      <c r="F2313" s="6" t="str">
        <f t="shared" si="147"/>
        <v xml:space="preserve">Enterococcus </v>
      </c>
      <c r="G2313" s="6" t="str">
        <f t="shared" si="148"/>
        <v xml:space="preserve">faecium </v>
      </c>
      <c r="H2313" s="6" t="s">
        <v>7530</v>
      </c>
      <c r="I2313" t="str">
        <f t="shared" si="145"/>
        <v>faecium Aus0085 AUS0</v>
      </c>
      <c r="J2313" t="s">
        <v>12</v>
      </c>
      <c r="K2313" t="s">
        <v>33</v>
      </c>
      <c r="L2313" t="s">
        <v>1312</v>
      </c>
      <c r="M2313">
        <v>67.313999999999993</v>
      </c>
      <c r="N2313">
        <v>35.193300000000001</v>
      </c>
      <c r="O2313" s="7">
        <v>68</v>
      </c>
      <c r="P2313" t="s">
        <v>18</v>
      </c>
      <c r="Q2313" t="s">
        <v>18</v>
      </c>
      <c r="R2313" t="s">
        <v>18</v>
      </c>
      <c r="S2313" s="7">
        <v>74</v>
      </c>
      <c r="T2313" s="7">
        <v>6</v>
      </c>
    </row>
    <row r="2314" spans="1:20" x14ac:dyDescent="0.25">
      <c r="A2314" s="6">
        <v>2313</v>
      </c>
      <c r="B2314" s="6" t="s">
        <v>7543</v>
      </c>
      <c r="C2314" s="6" t="s">
        <v>7544</v>
      </c>
      <c r="D2314" s="6" t="s">
        <v>7545</v>
      </c>
      <c r="E2314" s="6" t="str">
        <f t="shared" si="146"/>
        <v>Enterococcus faecium Aus0085 AUS0085</v>
      </c>
      <c r="F2314" s="6" t="str">
        <f t="shared" si="147"/>
        <v xml:space="preserve">Enterococcus </v>
      </c>
      <c r="G2314" s="6" t="str">
        <f t="shared" si="148"/>
        <v xml:space="preserve">faecium </v>
      </c>
      <c r="H2314" s="6" t="s">
        <v>7530</v>
      </c>
      <c r="I2314" t="str">
        <f t="shared" si="145"/>
        <v>faecium Aus0085 AUS0</v>
      </c>
      <c r="J2314" t="s">
        <v>12</v>
      </c>
      <c r="K2314" t="s">
        <v>33</v>
      </c>
      <c r="L2314" t="s">
        <v>1312</v>
      </c>
      <c r="M2314">
        <v>9.3190000000000008</v>
      </c>
      <c r="N2314">
        <v>30.872399999999999</v>
      </c>
      <c r="O2314" s="7">
        <v>9</v>
      </c>
      <c r="P2314" t="s">
        <v>18</v>
      </c>
      <c r="Q2314" t="s">
        <v>18</v>
      </c>
      <c r="R2314" t="s">
        <v>18</v>
      </c>
      <c r="S2314" s="7">
        <v>9</v>
      </c>
      <c r="T2314" s="7" t="s">
        <v>18</v>
      </c>
    </row>
    <row r="2315" spans="1:20" x14ac:dyDescent="0.25">
      <c r="A2315" s="6">
        <v>2314</v>
      </c>
      <c r="B2315" s="6">
        <v>1</v>
      </c>
      <c r="C2315" s="6" t="s">
        <v>7547</v>
      </c>
      <c r="D2315" s="6" t="s">
        <v>7548</v>
      </c>
      <c r="E2315" s="6" t="str">
        <f t="shared" si="146"/>
        <v>Enterococcus faecium DO</v>
      </c>
      <c r="F2315" s="6" t="str">
        <f t="shared" si="147"/>
        <v xml:space="preserve">Enterococcus </v>
      </c>
      <c r="G2315" s="6" t="str">
        <f t="shared" si="148"/>
        <v xml:space="preserve">faecium </v>
      </c>
      <c r="H2315" s="6" t="s">
        <v>7546</v>
      </c>
      <c r="I2315" t="str">
        <f t="shared" si="145"/>
        <v>faecium DO</v>
      </c>
      <c r="J2315" t="s">
        <v>12</v>
      </c>
      <c r="K2315" t="s">
        <v>33</v>
      </c>
      <c r="L2315" t="s">
        <v>1312</v>
      </c>
      <c r="M2315">
        <v>36.262</v>
      </c>
      <c r="N2315">
        <v>36.512099999999997</v>
      </c>
      <c r="O2315" s="7">
        <v>43</v>
      </c>
      <c r="P2315" t="s">
        <v>18</v>
      </c>
      <c r="Q2315" t="s">
        <v>18</v>
      </c>
      <c r="R2315">
        <v>1</v>
      </c>
      <c r="S2315" s="7">
        <v>44</v>
      </c>
      <c r="T2315" s="7" t="s">
        <v>18</v>
      </c>
    </row>
    <row r="2316" spans="1:20" x14ac:dyDescent="0.25">
      <c r="A2316" s="6">
        <v>2315</v>
      </c>
      <c r="B2316" s="6">
        <v>2</v>
      </c>
      <c r="C2316" s="6" t="s">
        <v>7549</v>
      </c>
      <c r="D2316" s="6" t="s">
        <v>7550</v>
      </c>
      <c r="E2316" s="6" t="str">
        <f t="shared" si="146"/>
        <v>Enterococcus faecium DO</v>
      </c>
      <c r="F2316" s="6" t="str">
        <f t="shared" si="147"/>
        <v xml:space="preserve">Enterococcus </v>
      </c>
      <c r="G2316" s="6" t="str">
        <f t="shared" si="148"/>
        <v xml:space="preserve">faecium </v>
      </c>
      <c r="H2316" s="6" t="s">
        <v>7546</v>
      </c>
      <c r="I2316" t="str">
        <f t="shared" si="145"/>
        <v>faecium DO</v>
      </c>
      <c r="J2316" t="s">
        <v>12</v>
      </c>
      <c r="K2316" t="s">
        <v>33</v>
      </c>
      <c r="L2316" t="s">
        <v>1312</v>
      </c>
      <c r="M2316">
        <v>66.247</v>
      </c>
      <c r="N2316">
        <v>34.381900000000002</v>
      </c>
      <c r="O2316" s="7">
        <v>85</v>
      </c>
      <c r="P2316" t="s">
        <v>18</v>
      </c>
      <c r="Q2316">
        <v>2</v>
      </c>
      <c r="R2316" t="s">
        <v>18</v>
      </c>
      <c r="S2316" s="7">
        <v>87</v>
      </c>
      <c r="T2316" s="7" t="s">
        <v>18</v>
      </c>
    </row>
    <row r="2317" spans="1:20" x14ac:dyDescent="0.25">
      <c r="A2317" s="6">
        <v>2316</v>
      </c>
      <c r="B2317" s="6">
        <v>3</v>
      </c>
      <c r="C2317" s="6" t="s">
        <v>7551</v>
      </c>
      <c r="D2317" s="6" t="s">
        <v>7552</v>
      </c>
      <c r="E2317" s="6" t="str">
        <f t="shared" si="146"/>
        <v>Enterococcus faecium DO</v>
      </c>
      <c r="F2317" s="6" t="str">
        <f t="shared" si="147"/>
        <v xml:space="preserve">Enterococcus </v>
      </c>
      <c r="G2317" s="6" t="str">
        <f t="shared" si="148"/>
        <v xml:space="preserve">faecium </v>
      </c>
      <c r="H2317" s="6" t="s">
        <v>7546</v>
      </c>
      <c r="I2317" t="str">
        <f t="shared" si="145"/>
        <v>faecium DO</v>
      </c>
      <c r="J2317" t="s">
        <v>12</v>
      </c>
      <c r="K2317" t="s">
        <v>33</v>
      </c>
      <c r="L2317" t="s">
        <v>1312</v>
      </c>
      <c r="M2317">
        <v>251.92599999999999</v>
      </c>
      <c r="N2317">
        <v>35.971299999999999</v>
      </c>
      <c r="O2317" s="7">
        <v>283</v>
      </c>
      <c r="P2317" t="s">
        <v>18</v>
      </c>
      <c r="Q2317" t="s">
        <v>18</v>
      </c>
      <c r="R2317" t="s">
        <v>18</v>
      </c>
      <c r="S2317" s="7">
        <v>283</v>
      </c>
      <c r="T2317" s="7" t="s">
        <v>18</v>
      </c>
    </row>
    <row r="2318" spans="1:20" x14ac:dyDescent="0.25">
      <c r="A2318" s="6">
        <v>2317</v>
      </c>
      <c r="B2318" s="6" t="s">
        <v>7554</v>
      </c>
      <c r="C2318" s="6" t="s">
        <v>7555</v>
      </c>
      <c r="D2318" s="6" t="s">
        <v>7556</v>
      </c>
      <c r="E2318" s="6" t="str">
        <f t="shared" si="146"/>
        <v>Enterococcus faecium NRRL B-2354</v>
      </c>
      <c r="F2318" s="6" t="str">
        <f t="shared" si="147"/>
        <v xml:space="preserve">Enterococcus </v>
      </c>
      <c r="G2318" s="6" t="str">
        <f t="shared" si="148"/>
        <v xml:space="preserve">faecium </v>
      </c>
      <c r="H2318" s="6" t="s">
        <v>7553</v>
      </c>
      <c r="I2318" t="str">
        <f t="shared" si="145"/>
        <v>faecium NRRL B-2354</v>
      </c>
      <c r="J2318" t="s">
        <v>12</v>
      </c>
      <c r="K2318" t="s">
        <v>33</v>
      </c>
      <c r="L2318" t="s">
        <v>1312</v>
      </c>
      <c r="M2318">
        <v>214.31899999999999</v>
      </c>
      <c r="N2318">
        <v>35.9758</v>
      </c>
      <c r="O2318" s="7">
        <v>223</v>
      </c>
      <c r="P2318" t="s">
        <v>18</v>
      </c>
      <c r="Q2318" t="s">
        <v>18</v>
      </c>
      <c r="R2318" t="s">
        <v>18</v>
      </c>
      <c r="S2318" s="7">
        <v>237</v>
      </c>
      <c r="T2318" s="7">
        <v>14</v>
      </c>
    </row>
    <row r="2319" spans="1:20" x14ac:dyDescent="0.25">
      <c r="A2319" s="6">
        <v>2318</v>
      </c>
      <c r="B2319" s="6" t="s">
        <v>7558</v>
      </c>
      <c r="C2319" s="6" t="s">
        <v>7559</v>
      </c>
      <c r="D2319" s="6" t="s">
        <v>7560</v>
      </c>
      <c r="E2319" s="6" t="str">
        <f t="shared" si="146"/>
        <v>Enterococcus faecium T110</v>
      </c>
      <c r="F2319" s="6" t="str">
        <f t="shared" si="147"/>
        <v xml:space="preserve">Enterococcus </v>
      </c>
      <c r="G2319" s="6" t="str">
        <f t="shared" si="148"/>
        <v xml:space="preserve">faecium </v>
      </c>
      <c r="H2319" s="6" t="s">
        <v>7557</v>
      </c>
      <c r="I2319" t="str">
        <f t="shared" si="145"/>
        <v>faecium T110</v>
      </c>
      <c r="J2319" t="s">
        <v>12</v>
      </c>
      <c r="K2319" t="s">
        <v>33</v>
      </c>
      <c r="L2319" t="s">
        <v>1312</v>
      </c>
      <c r="M2319">
        <v>44.085999999999999</v>
      </c>
      <c r="N2319">
        <v>35.771000000000001</v>
      </c>
      <c r="O2319" s="7">
        <v>46</v>
      </c>
      <c r="P2319" t="s">
        <v>18</v>
      </c>
      <c r="Q2319" t="s">
        <v>18</v>
      </c>
      <c r="R2319" t="s">
        <v>18</v>
      </c>
      <c r="S2319" s="7">
        <v>49</v>
      </c>
      <c r="T2319" s="7">
        <v>3</v>
      </c>
    </row>
    <row r="2320" spans="1:20" x14ac:dyDescent="0.25">
      <c r="A2320" s="6">
        <v>2319</v>
      </c>
      <c r="B2320" s="6" t="s">
        <v>7562</v>
      </c>
      <c r="C2320" s="6" t="s">
        <v>7563</v>
      </c>
      <c r="D2320" s="6" t="s">
        <v>7564</v>
      </c>
      <c r="E2320" s="6" t="str">
        <f t="shared" si="146"/>
        <v>Enterococcus gallinarum A6981</v>
      </c>
      <c r="F2320" s="6" t="str">
        <f t="shared" si="147"/>
        <v xml:space="preserve">Enterococcus </v>
      </c>
      <c r="G2320" s="6" t="str">
        <f t="shared" si="148"/>
        <v xml:space="preserve">gallinarum </v>
      </c>
      <c r="H2320" s="6" t="s">
        <v>7561</v>
      </c>
      <c r="I2320" t="str">
        <f t="shared" si="145"/>
        <v>gallinarum A6981</v>
      </c>
      <c r="J2320" t="s">
        <v>12</v>
      </c>
      <c r="K2320" t="s">
        <v>33</v>
      </c>
      <c r="L2320" t="s">
        <v>1312</v>
      </c>
      <c r="M2320">
        <v>35.607999999999997</v>
      </c>
      <c r="N2320">
        <v>35.371299999999998</v>
      </c>
      <c r="O2320" s="7">
        <v>43</v>
      </c>
      <c r="P2320" t="s">
        <v>18</v>
      </c>
      <c r="Q2320" t="s">
        <v>18</v>
      </c>
      <c r="R2320" t="s">
        <v>18</v>
      </c>
      <c r="S2320" s="7">
        <v>46</v>
      </c>
      <c r="T2320" s="7">
        <v>3</v>
      </c>
    </row>
    <row r="2321" spans="1:20" x14ac:dyDescent="0.25">
      <c r="A2321" s="6">
        <v>2320</v>
      </c>
      <c r="B2321" s="6" t="s">
        <v>7566</v>
      </c>
      <c r="C2321" s="6" t="s">
        <v>7567</v>
      </c>
      <c r="D2321" s="6" t="s">
        <v>7568</v>
      </c>
      <c r="E2321" s="6" t="str">
        <f t="shared" si="146"/>
        <v>Enterococcus hirae ATCC 9790</v>
      </c>
      <c r="F2321" s="6" t="str">
        <f t="shared" si="147"/>
        <v xml:space="preserve">Enterococcus </v>
      </c>
      <c r="G2321" s="6" t="str">
        <f t="shared" si="148"/>
        <v xml:space="preserve">hirae </v>
      </c>
      <c r="H2321" s="6" t="s">
        <v>7565</v>
      </c>
      <c r="I2321" t="str">
        <f t="shared" si="145"/>
        <v>hirae ATCC 9790</v>
      </c>
      <c r="J2321" t="s">
        <v>12</v>
      </c>
      <c r="K2321" t="s">
        <v>33</v>
      </c>
      <c r="L2321" t="s">
        <v>1312</v>
      </c>
      <c r="M2321">
        <v>28.699000000000002</v>
      </c>
      <c r="N2321">
        <v>33.2729</v>
      </c>
      <c r="O2321" s="7">
        <v>33</v>
      </c>
      <c r="P2321" t="s">
        <v>18</v>
      </c>
      <c r="Q2321" t="s">
        <v>18</v>
      </c>
      <c r="R2321" t="s">
        <v>18</v>
      </c>
      <c r="S2321" s="7">
        <v>33</v>
      </c>
      <c r="T2321" s="7" t="s">
        <v>18</v>
      </c>
    </row>
    <row r="2322" spans="1:20" x14ac:dyDescent="0.25">
      <c r="A2322" s="6">
        <v>2321</v>
      </c>
      <c r="B2322" s="6" t="s">
        <v>7570</v>
      </c>
      <c r="C2322" s="6" t="s">
        <v>7571</v>
      </c>
      <c r="D2322" s="6" t="s">
        <v>7572</v>
      </c>
      <c r="E2322" s="6" t="str">
        <f t="shared" si="146"/>
        <v>Enterococcus mundtii QU 25</v>
      </c>
      <c r="F2322" s="6" t="str">
        <f t="shared" si="147"/>
        <v xml:space="preserve">Enterococcus </v>
      </c>
      <c r="G2322" s="6" t="str">
        <f t="shared" si="148"/>
        <v xml:space="preserve">mundtii </v>
      </c>
      <c r="H2322" s="6" t="s">
        <v>7569</v>
      </c>
      <c r="I2322" t="str">
        <f t="shared" si="145"/>
        <v>mundtii QU 25</v>
      </c>
      <c r="J2322" t="s">
        <v>12</v>
      </c>
      <c r="K2322" t="s">
        <v>33</v>
      </c>
      <c r="L2322" t="s">
        <v>1312</v>
      </c>
      <c r="M2322">
        <v>82.212999999999994</v>
      </c>
      <c r="N2322">
        <v>35.835000000000001</v>
      </c>
      <c r="O2322" s="7">
        <v>78</v>
      </c>
      <c r="P2322" t="s">
        <v>18</v>
      </c>
      <c r="Q2322" t="s">
        <v>18</v>
      </c>
      <c r="R2322" t="s">
        <v>18</v>
      </c>
      <c r="S2322" s="7">
        <v>82</v>
      </c>
      <c r="T2322" s="7">
        <v>4</v>
      </c>
    </row>
    <row r="2323" spans="1:20" x14ac:dyDescent="0.25">
      <c r="A2323" s="6">
        <v>2322</v>
      </c>
      <c r="B2323" s="6" t="s">
        <v>7573</v>
      </c>
      <c r="C2323" s="6" t="s">
        <v>7574</v>
      </c>
      <c r="D2323" s="6" t="s">
        <v>7575</v>
      </c>
      <c r="E2323" s="6" t="str">
        <f t="shared" si="146"/>
        <v>Enterococcus mundtii QU 25</v>
      </c>
      <c r="F2323" s="6" t="str">
        <f t="shared" si="147"/>
        <v xml:space="preserve">Enterococcus </v>
      </c>
      <c r="G2323" s="6" t="str">
        <f t="shared" si="148"/>
        <v xml:space="preserve">mundtii </v>
      </c>
      <c r="H2323" s="6" t="s">
        <v>7569</v>
      </c>
      <c r="I2323" t="str">
        <f t="shared" si="145"/>
        <v>mundtii QU 25</v>
      </c>
      <c r="J2323" t="s">
        <v>12</v>
      </c>
      <c r="K2323" t="s">
        <v>33</v>
      </c>
      <c r="L2323" t="s">
        <v>1312</v>
      </c>
      <c r="M2323">
        <v>181.92</v>
      </c>
      <c r="N2323">
        <v>36.237400000000001</v>
      </c>
      <c r="O2323" s="7">
        <v>165</v>
      </c>
      <c r="P2323" t="s">
        <v>18</v>
      </c>
      <c r="Q2323" t="s">
        <v>18</v>
      </c>
      <c r="R2323" t="s">
        <v>18</v>
      </c>
      <c r="S2323" s="7">
        <v>176</v>
      </c>
      <c r="T2323" s="7">
        <v>11</v>
      </c>
    </row>
    <row r="2324" spans="1:20" x14ac:dyDescent="0.25">
      <c r="A2324" s="6">
        <v>2323</v>
      </c>
      <c r="B2324" s="6" t="s">
        <v>7576</v>
      </c>
      <c r="C2324" s="6" t="s">
        <v>7577</v>
      </c>
      <c r="D2324" s="6" t="s">
        <v>7578</v>
      </c>
      <c r="E2324" s="6" t="str">
        <f t="shared" si="146"/>
        <v>Enterococcus mundtii QU 25</v>
      </c>
      <c r="F2324" s="6" t="str">
        <f t="shared" si="147"/>
        <v xml:space="preserve">Enterococcus </v>
      </c>
      <c r="G2324" s="6" t="str">
        <f t="shared" si="148"/>
        <v xml:space="preserve">mundtii </v>
      </c>
      <c r="H2324" s="6" t="s">
        <v>7569</v>
      </c>
      <c r="I2324" t="str">
        <f t="shared" si="145"/>
        <v>mundtii QU 25</v>
      </c>
      <c r="J2324" t="s">
        <v>12</v>
      </c>
      <c r="K2324" t="s">
        <v>33</v>
      </c>
      <c r="L2324" t="s">
        <v>1312</v>
      </c>
      <c r="M2324">
        <v>2.5840000000000001</v>
      </c>
      <c r="N2324">
        <v>38.931899999999999</v>
      </c>
      <c r="O2324" s="7">
        <v>2</v>
      </c>
      <c r="P2324" t="s">
        <v>18</v>
      </c>
      <c r="Q2324" t="s">
        <v>18</v>
      </c>
      <c r="R2324" t="s">
        <v>18</v>
      </c>
      <c r="S2324" s="7">
        <v>2</v>
      </c>
      <c r="T2324" s="7" t="s">
        <v>18</v>
      </c>
    </row>
    <row r="2325" spans="1:20" x14ac:dyDescent="0.25">
      <c r="A2325" s="6">
        <v>2324</v>
      </c>
      <c r="B2325" s="6" t="s">
        <v>7579</v>
      </c>
      <c r="C2325" s="6" t="s">
        <v>7580</v>
      </c>
      <c r="D2325" s="6" t="s">
        <v>7581</v>
      </c>
      <c r="E2325" s="6" t="str">
        <f t="shared" si="146"/>
        <v>Enterococcus mundtii QU 25</v>
      </c>
      <c r="F2325" s="6" t="str">
        <f t="shared" si="147"/>
        <v xml:space="preserve">Enterococcus </v>
      </c>
      <c r="G2325" s="6" t="str">
        <f t="shared" si="148"/>
        <v xml:space="preserve">mundtii </v>
      </c>
      <c r="H2325" s="6" t="s">
        <v>7569</v>
      </c>
      <c r="I2325" t="str">
        <f t="shared" si="145"/>
        <v>mundtii QU 25</v>
      </c>
      <c r="J2325" t="s">
        <v>12</v>
      </c>
      <c r="K2325" t="s">
        <v>33</v>
      </c>
      <c r="L2325" t="s">
        <v>1312</v>
      </c>
      <c r="M2325">
        <v>38.527999999999999</v>
      </c>
      <c r="N2325">
        <v>33.752099999999999</v>
      </c>
      <c r="O2325" s="7">
        <v>35</v>
      </c>
      <c r="P2325" t="s">
        <v>18</v>
      </c>
      <c r="Q2325" t="s">
        <v>18</v>
      </c>
      <c r="R2325" t="s">
        <v>18</v>
      </c>
      <c r="S2325" s="7">
        <v>37</v>
      </c>
      <c r="T2325" s="7">
        <v>2</v>
      </c>
    </row>
    <row r="2326" spans="1:20" x14ac:dyDescent="0.25">
      <c r="A2326" s="6">
        <v>2325</v>
      </c>
      <c r="B2326" s="6" t="s">
        <v>7582</v>
      </c>
      <c r="C2326" s="6" t="s">
        <v>7583</v>
      </c>
      <c r="D2326" s="6" t="s">
        <v>7584</v>
      </c>
      <c r="E2326" s="6" t="str">
        <f t="shared" si="146"/>
        <v>Enterococcus mundtii QU 25</v>
      </c>
      <c r="F2326" s="6" t="str">
        <f t="shared" si="147"/>
        <v xml:space="preserve">Enterococcus </v>
      </c>
      <c r="G2326" s="6" t="str">
        <f t="shared" si="148"/>
        <v xml:space="preserve">mundtii </v>
      </c>
      <c r="H2326" s="6" t="s">
        <v>7569</v>
      </c>
      <c r="I2326" t="str">
        <f t="shared" si="145"/>
        <v>mundtii QU 25</v>
      </c>
      <c r="J2326" t="s">
        <v>12</v>
      </c>
      <c r="K2326" t="s">
        <v>33</v>
      </c>
      <c r="L2326" t="s">
        <v>1312</v>
      </c>
      <c r="M2326">
        <v>23.629000000000001</v>
      </c>
      <c r="N2326">
        <v>35.265999999999998</v>
      </c>
      <c r="O2326" s="7">
        <v>20</v>
      </c>
      <c r="P2326" t="s">
        <v>18</v>
      </c>
      <c r="Q2326" t="s">
        <v>18</v>
      </c>
      <c r="R2326" t="s">
        <v>18</v>
      </c>
      <c r="S2326" s="7">
        <v>21</v>
      </c>
      <c r="T2326" s="7">
        <v>1</v>
      </c>
    </row>
    <row r="2327" spans="1:20" x14ac:dyDescent="0.25">
      <c r="A2327" s="6">
        <v>2326</v>
      </c>
      <c r="B2327" s="6" t="s">
        <v>7586</v>
      </c>
      <c r="C2327" s="6" t="s">
        <v>7587</v>
      </c>
      <c r="D2327" s="6" t="s">
        <v>7588</v>
      </c>
      <c r="E2327" s="6" t="str">
        <f t="shared" si="146"/>
        <v>Erwinia amylovora UTRJ2</v>
      </c>
      <c r="F2327" s="6" t="str">
        <f t="shared" si="147"/>
        <v xml:space="preserve">Erwinia </v>
      </c>
      <c r="G2327" s="6" t="str">
        <f t="shared" si="148"/>
        <v xml:space="preserve">amylovora </v>
      </c>
      <c r="H2327" s="6" t="s">
        <v>7585</v>
      </c>
      <c r="I2327" t="str">
        <f t="shared" si="145"/>
        <v>amylovora UTRJ2</v>
      </c>
      <c r="J2327" t="s">
        <v>12</v>
      </c>
      <c r="K2327" t="s">
        <v>52</v>
      </c>
      <c r="L2327" t="s">
        <v>53</v>
      </c>
      <c r="M2327">
        <v>30.314</v>
      </c>
      <c r="N2327">
        <v>48.165900000000001</v>
      </c>
      <c r="O2327" s="7">
        <v>25</v>
      </c>
      <c r="P2327" t="s">
        <v>18</v>
      </c>
      <c r="Q2327" t="s">
        <v>18</v>
      </c>
      <c r="R2327" t="s">
        <v>18</v>
      </c>
      <c r="S2327" s="7">
        <v>25</v>
      </c>
      <c r="T2327" s="7" t="s">
        <v>18</v>
      </c>
    </row>
    <row r="2328" spans="1:20" x14ac:dyDescent="0.25">
      <c r="A2328" s="6">
        <v>2327</v>
      </c>
      <c r="B2328" s="6" t="s">
        <v>7590</v>
      </c>
      <c r="C2328" s="6" t="s">
        <v>7591</v>
      </c>
      <c r="D2328" s="6" t="s">
        <v>7592</v>
      </c>
      <c r="E2328" s="6" t="str">
        <f t="shared" si="146"/>
        <v>Erwinia amylovora Ea88</v>
      </c>
      <c r="F2328" s="6" t="str">
        <f t="shared" si="147"/>
        <v xml:space="preserve">Erwinia </v>
      </c>
      <c r="G2328" s="6" t="str">
        <f t="shared" si="148"/>
        <v xml:space="preserve">amylovora </v>
      </c>
      <c r="H2328" s="6" t="s">
        <v>7589</v>
      </c>
      <c r="I2328" t="str">
        <f t="shared" si="145"/>
        <v>amylovora Ea88</v>
      </c>
      <c r="J2328" t="s">
        <v>12</v>
      </c>
      <c r="K2328" t="s">
        <v>52</v>
      </c>
      <c r="L2328" t="s">
        <v>53</v>
      </c>
      <c r="M2328">
        <v>28.184999999999999</v>
      </c>
      <c r="N2328">
        <v>50.2821</v>
      </c>
      <c r="O2328" s="7">
        <v>21</v>
      </c>
      <c r="P2328" t="s">
        <v>18</v>
      </c>
      <c r="Q2328" t="s">
        <v>18</v>
      </c>
      <c r="R2328" t="s">
        <v>18</v>
      </c>
      <c r="S2328" s="7">
        <v>23</v>
      </c>
      <c r="T2328" s="7" t="s">
        <v>18</v>
      </c>
    </row>
    <row r="2329" spans="1:20" x14ac:dyDescent="0.25">
      <c r="A2329" s="6">
        <v>2328</v>
      </c>
      <c r="B2329" s="6" t="s">
        <v>7594</v>
      </c>
      <c r="C2329" s="6" t="s">
        <v>7595</v>
      </c>
      <c r="D2329" s="6" t="s">
        <v>7596</v>
      </c>
      <c r="E2329" s="6" t="str">
        <f t="shared" si="146"/>
        <v>Erwinia amylovora LebB66</v>
      </c>
      <c r="F2329" s="6" t="str">
        <f t="shared" si="147"/>
        <v xml:space="preserve">Erwinia </v>
      </c>
      <c r="G2329" s="6" t="str">
        <f t="shared" si="148"/>
        <v xml:space="preserve">amylovora </v>
      </c>
      <c r="H2329" s="6" t="s">
        <v>7593</v>
      </c>
      <c r="I2329" t="str">
        <f t="shared" si="145"/>
        <v>amylovora LebB66</v>
      </c>
      <c r="J2329" t="s">
        <v>12</v>
      </c>
      <c r="K2329" t="s">
        <v>52</v>
      </c>
      <c r="L2329" t="s">
        <v>53</v>
      </c>
      <c r="M2329">
        <v>60.145000000000003</v>
      </c>
      <c r="N2329">
        <v>51.472299999999997</v>
      </c>
      <c r="O2329" s="7">
        <v>67</v>
      </c>
      <c r="P2329" t="s">
        <v>18</v>
      </c>
      <c r="Q2329" t="s">
        <v>18</v>
      </c>
      <c r="R2329" t="s">
        <v>18</v>
      </c>
      <c r="S2329" s="7">
        <v>67</v>
      </c>
      <c r="T2329" s="7" t="s">
        <v>18</v>
      </c>
    </row>
    <row r="2330" spans="1:20" x14ac:dyDescent="0.25">
      <c r="A2330" s="6">
        <v>2329</v>
      </c>
      <c r="B2330" s="6" t="s">
        <v>7598</v>
      </c>
      <c r="C2330" s="6" t="s">
        <v>7599</v>
      </c>
      <c r="D2330" s="6" t="s">
        <v>7600</v>
      </c>
      <c r="E2330" s="6" t="str">
        <f t="shared" si="146"/>
        <v>Erwinia amylovora CFBP7517</v>
      </c>
      <c r="F2330" s="6" t="str">
        <f t="shared" si="147"/>
        <v xml:space="preserve">Erwinia </v>
      </c>
      <c r="G2330" s="6" t="str">
        <f t="shared" si="148"/>
        <v xml:space="preserve">amylovora </v>
      </c>
      <c r="H2330" s="6" t="s">
        <v>7597</v>
      </c>
      <c r="I2330" t="str">
        <f t="shared" ref="I2330:I2393" si="149">IF(H2330="["," ",IF(H2330="'"," ",MID(H:H,FIND(" ",H:H,1)+1,20)))</f>
        <v>amylovora CFBP7517</v>
      </c>
      <c r="J2330" t="s">
        <v>12</v>
      </c>
      <c r="K2330" t="s">
        <v>52</v>
      </c>
      <c r="L2330" t="s">
        <v>53</v>
      </c>
      <c r="M2330">
        <v>65.150000000000006</v>
      </c>
      <c r="N2330">
        <v>52.141199999999998</v>
      </c>
      <c r="O2330" s="7">
        <v>82</v>
      </c>
      <c r="P2330" t="s">
        <v>18</v>
      </c>
      <c r="Q2330" t="s">
        <v>18</v>
      </c>
      <c r="R2330" t="s">
        <v>18</v>
      </c>
      <c r="S2330" s="7">
        <v>82</v>
      </c>
      <c r="T2330" s="7" t="s">
        <v>18</v>
      </c>
    </row>
    <row r="2331" spans="1:20" x14ac:dyDescent="0.25">
      <c r="A2331" s="6">
        <v>2330</v>
      </c>
      <c r="B2331" s="6" t="s">
        <v>7602</v>
      </c>
      <c r="C2331" s="6" t="s">
        <v>7603</v>
      </c>
      <c r="D2331" s="6" t="s">
        <v>7604</v>
      </c>
      <c r="E2331" s="6" t="str">
        <f t="shared" si="146"/>
        <v>Erwinia amylovora IH3-1</v>
      </c>
      <c r="F2331" s="6" t="str">
        <f t="shared" si="147"/>
        <v xml:space="preserve">Erwinia </v>
      </c>
      <c r="G2331" s="6" t="str">
        <f t="shared" si="148"/>
        <v xml:space="preserve">amylovora </v>
      </c>
      <c r="H2331" s="6" t="s">
        <v>7601</v>
      </c>
      <c r="I2331" t="str">
        <f t="shared" si="149"/>
        <v>amylovora IH3-1</v>
      </c>
      <c r="J2331" t="s">
        <v>12</v>
      </c>
      <c r="K2331" t="s">
        <v>52</v>
      </c>
      <c r="L2331" t="s">
        <v>53</v>
      </c>
      <c r="M2331">
        <v>1.7110000000000001</v>
      </c>
      <c r="N2331">
        <v>49.3279</v>
      </c>
      <c r="O2331" s="7">
        <v>5</v>
      </c>
      <c r="P2331" t="s">
        <v>18</v>
      </c>
      <c r="Q2331" t="s">
        <v>18</v>
      </c>
      <c r="R2331" t="s">
        <v>18</v>
      </c>
      <c r="S2331" s="7">
        <v>5</v>
      </c>
      <c r="T2331" s="7" t="s">
        <v>18</v>
      </c>
    </row>
    <row r="2332" spans="1:20" x14ac:dyDescent="0.25">
      <c r="A2332" s="6">
        <v>2331</v>
      </c>
      <c r="B2332" s="6" t="s">
        <v>7606</v>
      </c>
      <c r="C2332" s="6" t="s">
        <v>7607</v>
      </c>
      <c r="D2332" s="6" t="s">
        <v>7608</v>
      </c>
      <c r="E2332" s="6" t="str">
        <f t="shared" si="146"/>
        <v>Erwinia amylovora IL-5</v>
      </c>
      <c r="F2332" s="6" t="str">
        <f t="shared" si="147"/>
        <v xml:space="preserve">Erwinia </v>
      </c>
      <c r="G2332" s="6" t="str">
        <f t="shared" si="148"/>
        <v xml:space="preserve">amylovora </v>
      </c>
      <c r="H2332" s="6" t="s">
        <v>7605</v>
      </c>
      <c r="I2332" t="str">
        <f t="shared" si="149"/>
        <v>amylovora IL-5</v>
      </c>
      <c r="J2332" t="s">
        <v>12</v>
      </c>
      <c r="K2332" t="s">
        <v>52</v>
      </c>
      <c r="L2332" t="s">
        <v>53</v>
      </c>
      <c r="M2332">
        <v>2.8250000000000002</v>
      </c>
      <c r="N2332">
        <v>49.274299999999997</v>
      </c>
      <c r="O2332" s="7">
        <v>4</v>
      </c>
      <c r="P2332" t="s">
        <v>18</v>
      </c>
      <c r="Q2332" t="s">
        <v>18</v>
      </c>
      <c r="R2332">
        <v>1</v>
      </c>
      <c r="S2332" s="7">
        <v>5</v>
      </c>
      <c r="T2332" s="7" t="s">
        <v>18</v>
      </c>
    </row>
    <row r="2333" spans="1:20" x14ac:dyDescent="0.25">
      <c r="A2333" s="6">
        <v>2332</v>
      </c>
      <c r="B2333" s="6" t="s">
        <v>7590</v>
      </c>
      <c r="C2333" s="6" t="s">
        <v>7610</v>
      </c>
      <c r="D2333" s="6" t="s">
        <v>7611</v>
      </c>
      <c r="E2333" s="6" t="str">
        <f t="shared" si="146"/>
        <v>Erwinia amylovora 01SFR-BO</v>
      </c>
      <c r="F2333" s="6" t="str">
        <f t="shared" si="147"/>
        <v xml:space="preserve">Erwinia </v>
      </c>
      <c r="G2333" s="6" t="str">
        <f t="shared" si="148"/>
        <v xml:space="preserve">amylovora </v>
      </c>
      <c r="H2333" s="6" t="s">
        <v>7609</v>
      </c>
      <c r="I2333" t="str">
        <f t="shared" si="149"/>
        <v>amylovora 01SFR-BO</v>
      </c>
      <c r="J2333" t="s">
        <v>12</v>
      </c>
      <c r="K2333" t="s">
        <v>52</v>
      </c>
      <c r="L2333" t="s">
        <v>53</v>
      </c>
      <c r="M2333">
        <v>28.257999999999999</v>
      </c>
      <c r="N2333">
        <v>50.233600000000003</v>
      </c>
      <c r="O2333" s="7">
        <v>25</v>
      </c>
      <c r="P2333" t="s">
        <v>18</v>
      </c>
      <c r="Q2333" t="s">
        <v>18</v>
      </c>
      <c r="R2333" t="s">
        <v>18</v>
      </c>
      <c r="S2333" s="7">
        <v>26</v>
      </c>
      <c r="T2333" s="7">
        <v>1</v>
      </c>
    </row>
    <row r="2334" spans="1:20" x14ac:dyDescent="0.25">
      <c r="A2334" s="6">
        <v>2333</v>
      </c>
      <c r="B2334" s="6" t="s">
        <v>7613</v>
      </c>
      <c r="C2334" s="6" t="s">
        <v>7614</v>
      </c>
      <c r="D2334" s="6" t="s">
        <v>7615</v>
      </c>
      <c r="E2334" s="6" t="str">
        <f t="shared" si="146"/>
        <v>Erwinia amylovora ACW56400</v>
      </c>
      <c r="F2334" s="6" t="str">
        <f t="shared" si="147"/>
        <v xml:space="preserve">Erwinia </v>
      </c>
      <c r="G2334" s="6" t="str">
        <f t="shared" si="148"/>
        <v xml:space="preserve">amylovora </v>
      </c>
      <c r="H2334" s="6" t="s">
        <v>7612</v>
      </c>
      <c r="I2334" t="str">
        <f t="shared" si="149"/>
        <v>amylovora ACW56400</v>
      </c>
      <c r="J2334" t="s">
        <v>12</v>
      </c>
      <c r="K2334" t="s">
        <v>52</v>
      </c>
      <c r="L2334" t="s">
        <v>53</v>
      </c>
      <c r="M2334">
        <v>65.84</v>
      </c>
      <c r="N2334">
        <v>52.205300000000001</v>
      </c>
      <c r="O2334" s="7">
        <v>71</v>
      </c>
      <c r="P2334" t="s">
        <v>18</v>
      </c>
      <c r="Q2334" t="s">
        <v>18</v>
      </c>
      <c r="R2334" t="s">
        <v>18</v>
      </c>
      <c r="S2334" s="7">
        <v>72</v>
      </c>
      <c r="T2334" s="7">
        <v>1</v>
      </c>
    </row>
    <row r="2335" spans="1:20" x14ac:dyDescent="0.25">
      <c r="A2335" s="6">
        <v>2334</v>
      </c>
      <c r="B2335" s="6" t="s">
        <v>7590</v>
      </c>
      <c r="C2335" s="6" t="s">
        <v>7616</v>
      </c>
      <c r="D2335" s="6" t="s">
        <v>7617</v>
      </c>
      <c r="E2335" s="6" t="str">
        <f t="shared" si="146"/>
        <v>Erwinia amylovora ACW56400</v>
      </c>
      <c r="F2335" s="6" t="str">
        <f t="shared" si="147"/>
        <v xml:space="preserve">Erwinia </v>
      </c>
      <c r="G2335" s="6" t="str">
        <f t="shared" si="148"/>
        <v xml:space="preserve">amylovora </v>
      </c>
      <c r="H2335" s="6" t="s">
        <v>7612</v>
      </c>
      <c r="I2335" t="str">
        <f t="shared" si="149"/>
        <v>amylovora ACW56400</v>
      </c>
      <c r="J2335" t="s">
        <v>12</v>
      </c>
      <c r="K2335" t="s">
        <v>52</v>
      </c>
      <c r="L2335" t="s">
        <v>53</v>
      </c>
      <c r="M2335">
        <v>28.25</v>
      </c>
      <c r="N2335">
        <v>50.244199999999999</v>
      </c>
      <c r="O2335" s="7">
        <v>25</v>
      </c>
      <c r="P2335" t="s">
        <v>18</v>
      </c>
      <c r="Q2335" t="s">
        <v>18</v>
      </c>
      <c r="R2335" t="s">
        <v>18</v>
      </c>
      <c r="S2335" s="7">
        <v>26</v>
      </c>
      <c r="T2335" s="7">
        <v>1</v>
      </c>
    </row>
    <row r="2336" spans="1:20" x14ac:dyDescent="0.25">
      <c r="A2336" s="6">
        <v>2335</v>
      </c>
      <c r="B2336" s="6">
        <v>1</v>
      </c>
      <c r="C2336" s="6" t="s">
        <v>7619</v>
      </c>
      <c r="D2336" s="6" t="s">
        <v>7620</v>
      </c>
      <c r="E2336" s="6" t="str">
        <f t="shared" si="146"/>
        <v>Erwinia amylovora ATCC 49946</v>
      </c>
      <c r="F2336" s="6" t="str">
        <f t="shared" si="147"/>
        <v xml:space="preserve">Erwinia </v>
      </c>
      <c r="G2336" s="6" t="str">
        <f t="shared" si="148"/>
        <v xml:space="preserve">amylovora </v>
      </c>
      <c r="H2336" s="6" t="s">
        <v>7618</v>
      </c>
      <c r="I2336" t="str">
        <f t="shared" si="149"/>
        <v>amylovora ATCC 49946</v>
      </c>
      <c r="J2336" t="s">
        <v>12</v>
      </c>
      <c r="K2336" t="s">
        <v>52</v>
      </c>
      <c r="L2336" t="s">
        <v>53</v>
      </c>
      <c r="M2336">
        <v>28.242999999999999</v>
      </c>
      <c r="N2336">
        <v>50.2425</v>
      </c>
      <c r="O2336" s="7">
        <v>25</v>
      </c>
      <c r="P2336" t="s">
        <v>18</v>
      </c>
      <c r="Q2336" t="s">
        <v>18</v>
      </c>
      <c r="R2336" t="s">
        <v>18</v>
      </c>
      <c r="S2336" s="7">
        <v>26</v>
      </c>
      <c r="T2336" s="7">
        <v>1</v>
      </c>
    </row>
    <row r="2337" spans="1:20" x14ac:dyDescent="0.25">
      <c r="A2337" s="6">
        <v>2336</v>
      </c>
      <c r="B2337" s="6">
        <v>2</v>
      </c>
      <c r="C2337" s="6" t="s">
        <v>7621</v>
      </c>
      <c r="D2337" s="6" t="s">
        <v>7622</v>
      </c>
      <c r="E2337" s="6" t="str">
        <f t="shared" si="146"/>
        <v>Erwinia amylovora ATCC 49946</v>
      </c>
      <c r="F2337" s="6" t="str">
        <f t="shared" si="147"/>
        <v xml:space="preserve">Erwinia </v>
      </c>
      <c r="G2337" s="6" t="str">
        <f t="shared" si="148"/>
        <v xml:space="preserve">amylovora </v>
      </c>
      <c r="H2337" s="6" t="s">
        <v>7618</v>
      </c>
      <c r="I2337" t="str">
        <f t="shared" si="149"/>
        <v>amylovora ATCC 49946</v>
      </c>
      <c r="J2337" t="s">
        <v>12</v>
      </c>
      <c r="K2337" t="s">
        <v>52</v>
      </c>
      <c r="L2337" t="s">
        <v>53</v>
      </c>
      <c r="M2337">
        <v>71.486999999999995</v>
      </c>
      <c r="N2337">
        <v>55.702399999999997</v>
      </c>
      <c r="O2337" s="7">
        <v>71</v>
      </c>
      <c r="P2337" t="s">
        <v>18</v>
      </c>
      <c r="Q2337" t="s">
        <v>18</v>
      </c>
      <c r="R2337" t="s">
        <v>18</v>
      </c>
      <c r="S2337" s="7">
        <v>73</v>
      </c>
      <c r="T2337" s="7">
        <v>2</v>
      </c>
    </row>
    <row r="2338" spans="1:20" x14ac:dyDescent="0.25">
      <c r="A2338" s="6">
        <v>2337</v>
      </c>
      <c r="B2338" s="6" t="s">
        <v>7624</v>
      </c>
      <c r="C2338" s="6" t="s">
        <v>7625</v>
      </c>
      <c r="D2338" s="6" t="s">
        <v>7626</v>
      </c>
      <c r="E2338" s="6" t="str">
        <f t="shared" si="146"/>
        <v>Erwinia amylovora ATCC BAA-2158</v>
      </c>
      <c r="F2338" s="6" t="str">
        <f t="shared" si="147"/>
        <v xml:space="preserve">Erwinia </v>
      </c>
      <c r="G2338" s="6" t="str">
        <f t="shared" si="148"/>
        <v xml:space="preserve">amylovora </v>
      </c>
      <c r="H2338" s="6" t="s">
        <v>7623</v>
      </c>
      <c r="I2338" t="str">
        <f t="shared" si="149"/>
        <v>amylovora ATCC BAA-2</v>
      </c>
      <c r="J2338" t="s">
        <v>12</v>
      </c>
      <c r="K2338" t="s">
        <v>52</v>
      </c>
      <c r="L2338" t="s">
        <v>53</v>
      </c>
      <c r="M2338">
        <v>4.3689999999999998</v>
      </c>
      <c r="N2338">
        <v>51.522100000000002</v>
      </c>
      <c r="O2338" s="7">
        <v>4</v>
      </c>
      <c r="P2338" t="s">
        <v>18</v>
      </c>
      <c r="Q2338" t="s">
        <v>18</v>
      </c>
      <c r="R2338" t="s">
        <v>18</v>
      </c>
      <c r="S2338" s="7">
        <v>4</v>
      </c>
      <c r="T2338" s="7" t="s">
        <v>18</v>
      </c>
    </row>
    <row r="2339" spans="1:20" x14ac:dyDescent="0.25">
      <c r="A2339" s="6">
        <v>2338</v>
      </c>
      <c r="B2339" s="6" t="s">
        <v>7627</v>
      </c>
      <c r="C2339" s="6" t="s">
        <v>7628</v>
      </c>
      <c r="D2339" s="6" t="s">
        <v>7629</v>
      </c>
      <c r="E2339" s="6" t="str">
        <f t="shared" si="146"/>
        <v>Erwinia amylovora ATCC BAA-2158</v>
      </c>
      <c r="F2339" s="6" t="str">
        <f t="shared" si="147"/>
        <v xml:space="preserve">Erwinia </v>
      </c>
      <c r="G2339" s="6" t="str">
        <f t="shared" si="148"/>
        <v xml:space="preserve">amylovora </v>
      </c>
      <c r="H2339" s="6" t="s">
        <v>7623</v>
      </c>
      <c r="I2339" t="str">
        <f t="shared" si="149"/>
        <v>amylovora ATCC BAA-2</v>
      </c>
      <c r="J2339" t="s">
        <v>12</v>
      </c>
      <c r="K2339" t="s">
        <v>52</v>
      </c>
      <c r="L2339" t="s">
        <v>53</v>
      </c>
      <c r="M2339">
        <v>5.2510000000000003</v>
      </c>
      <c r="N2339">
        <v>52.180500000000002</v>
      </c>
      <c r="O2339" s="7">
        <v>6</v>
      </c>
      <c r="P2339" t="s">
        <v>18</v>
      </c>
      <c r="Q2339" t="s">
        <v>18</v>
      </c>
      <c r="R2339" t="s">
        <v>18</v>
      </c>
      <c r="S2339" s="7">
        <v>7</v>
      </c>
      <c r="T2339" s="7" t="s">
        <v>18</v>
      </c>
    </row>
    <row r="2340" spans="1:20" x14ac:dyDescent="0.25">
      <c r="A2340" s="6">
        <v>2339</v>
      </c>
      <c r="B2340" s="6" t="s">
        <v>7590</v>
      </c>
      <c r="C2340" s="6" t="s">
        <v>7630</v>
      </c>
      <c r="D2340" s="6" t="s">
        <v>7631</v>
      </c>
      <c r="E2340" s="6" t="str">
        <f t="shared" si="146"/>
        <v>Erwinia amylovora ATCC BAA-2158</v>
      </c>
      <c r="F2340" s="6" t="str">
        <f t="shared" si="147"/>
        <v xml:space="preserve">Erwinia </v>
      </c>
      <c r="G2340" s="6" t="str">
        <f t="shared" si="148"/>
        <v xml:space="preserve">amylovora </v>
      </c>
      <c r="H2340" s="6" t="s">
        <v>7623</v>
      </c>
      <c r="I2340" t="str">
        <f t="shared" si="149"/>
        <v>amylovora ATCC BAA-2</v>
      </c>
      <c r="J2340" t="s">
        <v>12</v>
      </c>
      <c r="K2340" t="s">
        <v>52</v>
      </c>
      <c r="L2340" t="s">
        <v>53</v>
      </c>
      <c r="M2340">
        <v>28.138000000000002</v>
      </c>
      <c r="N2340">
        <v>50.213200000000001</v>
      </c>
      <c r="O2340" s="7">
        <v>30</v>
      </c>
      <c r="P2340" t="s">
        <v>18</v>
      </c>
      <c r="Q2340" t="s">
        <v>18</v>
      </c>
      <c r="R2340" t="s">
        <v>18</v>
      </c>
      <c r="S2340" s="7">
        <v>30</v>
      </c>
      <c r="T2340" s="7" t="s">
        <v>18</v>
      </c>
    </row>
    <row r="2341" spans="1:20" x14ac:dyDescent="0.25">
      <c r="A2341" s="6">
        <v>2340</v>
      </c>
      <c r="B2341" s="6" t="s">
        <v>7590</v>
      </c>
      <c r="C2341" s="6" t="s">
        <v>7633</v>
      </c>
      <c r="D2341" s="6" t="s">
        <v>7634</v>
      </c>
      <c r="E2341" s="6" t="str">
        <f t="shared" si="146"/>
        <v>Erwinia amylovora CFBP 1232 type strain: CFBP 1232</v>
      </c>
      <c r="F2341" s="6" t="str">
        <f t="shared" si="147"/>
        <v xml:space="preserve">Erwinia </v>
      </c>
      <c r="G2341" s="6" t="str">
        <f t="shared" si="148"/>
        <v xml:space="preserve">amylovora </v>
      </c>
      <c r="H2341" s="6" t="s">
        <v>7632</v>
      </c>
      <c r="I2341" t="str">
        <f t="shared" si="149"/>
        <v xml:space="preserve">amylovora CFBP 1232 </v>
      </c>
      <c r="J2341" t="s">
        <v>12</v>
      </c>
      <c r="K2341" t="s">
        <v>52</v>
      </c>
      <c r="L2341" t="s">
        <v>53</v>
      </c>
      <c r="M2341">
        <v>28.25</v>
      </c>
      <c r="N2341">
        <v>50.240699999999997</v>
      </c>
      <c r="O2341" s="7">
        <v>25</v>
      </c>
      <c r="P2341" t="s">
        <v>18</v>
      </c>
      <c r="Q2341" t="s">
        <v>18</v>
      </c>
      <c r="R2341" t="s">
        <v>18</v>
      </c>
      <c r="S2341" s="7">
        <v>26</v>
      </c>
      <c r="T2341" s="7">
        <v>1</v>
      </c>
    </row>
    <row r="2342" spans="1:20" x14ac:dyDescent="0.25">
      <c r="A2342" s="6">
        <v>2341</v>
      </c>
      <c r="B2342" s="6" t="s">
        <v>7636</v>
      </c>
      <c r="C2342" s="6" t="s">
        <v>7637</v>
      </c>
      <c r="D2342" s="6" t="s">
        <v>7638</v>
      </c>
      <c r="E2342" s="6" t="str">
        <f t="shared" si="146"/>
        <v>Erwinia amylovora CFBP 2585</v>
      </c>
      <c r="F2342" s="6" t="str">
        <f t="shared" si="147"/>
        <v xml:space="preserve">Erwinia </v>
      </c>
      <c r="G2342" s="6" t="str">
        <f t="shared" si="148"/>
        <v xml:space="preserve">amylovora </v>
      </c>
      <c r="H2342" s="6" t="s">
        <v>7635</v>
      </c>
      <c r="I2342" t="str">
        <f t="shared" si="149"/>
        <v>amylovora CFBP 2585</v>
      </c>
      <c r="J2342" t="s">
        <v>12</v>
      </c>
      <c r="K2342" t="s">
        <v>52</v>
      </c>
      <c r="L2342" t="s">
        <v>53</v>
      </c>
      <c r="M2342">
        <v>29.585000000000001</v>
      </c>
      <c r="N2342">
        <v>46.033499999999997</v>
      </c>
      <c r="O2342" s="7">
        <v>35</v>
      </c>
      <c r="P2342" t="s">
        <v>18</v>
      </c>
      <c r="Q2342" t="s">
        <v>18</v>
      </c>
      <c r="R2342" t="s">
        <v>18</v>
      </c>
      <c r="S2342" s="7">
        <v>35</v>
      </c>
      <c r="T2342" s="7" t="s">
        <v>18</v>
      </c>
    </row>
    <row r="2343" spans="1:20" x14ac:dyDescent="0.25">
      <c r="A2343" s="6">
        <v>2342</v>
      </c>
      <c r="B2343" s="6" t="s">
        <v>7590</v>
      </c>
      <c r="C2343" s="6" t="s">
        <v>7639</v>
      </c>
      <c r="D2343" s="6" t="s">
        <v>7640</v>
      </c>
      <c r="E2343" s="6" t="str">
        <f t="shared" si="146"/>
        <v>Erwinia amylovora CFBP 2585</v>
      </c>
      <c r="F2343" s="6" t="str">
        <f t="shared" si="147"/>
        <v xml:space="preserve">Erwinia </v>
      </c>
      <c r="G2343" s="6" t="str">
        <f t="shared" si="148"/>
        <v xml:space="preserve">amylovora </v>
      </c>
      <c r="H2343" s="6" t="s">
        <v>7635</v>
      </c>
      <c r="I2343" t="str">
        <f t="shared" si="149"/>
        <v>amylovora CFBP 2585</v>
      </c>
      <c r="J2343" t="s">
        <v>12</v>
      </c>
      <c r="K2343" t="s">
        <v>52</v>
      </c>
      <c r="L2343" t="s">
        <v>53</v>
      </c>
      <c r="M2343">
        <v>28.257000000000001</v>
      </c>
      <c r="N2343">
        <v>50.235300000000002</v>
      </c>
      <c r="O2343" s="7">
        <v>25</v>
      </c>
      <c r="P2343" t="s">
        <v>18</v>
      </c>
      <c r="Q2343" t="s">
        <v>18</v>
      </c>
      <c r="R2343" t="s">
        <v>18</v>
      </c>
      <c r="S2343" s="7">
        <v>26</v>
      </c>
      <c r="T2343" s="7">
        <v>1</v>
      </c>
    </row>
    <row r="2344" spans="1:20" x14ac:dyDescent="0.25">
      <c r="A2344" s="6">
        <v>2343</v>
      </c>
      <c r="B2344" s="6" t="s">
        <v>7590</v>
      </c>
      <c r="C2344" s="6" t="s">
        <v>7642</v>
      </c>
      <c r="D2344" s="6" t="s">
        <v>7643</v>
      </c>
      <c r="E2344" s="6" t="str">
        <f t="shared" si="146"/>
        <v>Erwinia amylovora CFBP1430 CFPB1430</v>
      </c>
      <c r="F2344" s="6" t="str">
        <f t="shared" si="147"/>
        <v xml:space="preserve">Erwinia </v>
      </c>
      <c r="G2344" s="6" t="str">
        <f t="shared" si="148"/>
        <v xml:space="preserve">amylovora </v>
      </c>
      <c r="H2344" s="6" t="s">
        <v>7641</v>
      </c>
      <c r="I2344" t="str">
        <f t="shared" si="149"/>
        <v>amylovora CFBP1430 C</v>
      </c>
      <c r="J2344" t="s">
        <v>12</v>
      </c>
      <c r="K2344" t="s">
        <v>52</v>
      </c>
      <c r="L2344" t="s">
        <v>53</v>
      </c>
      <c r="M2344">
        <v>28.259</v>
      </c>
      <c r="N2344">
        <v>50.235300000000002</v>
      </c>
      <c r="O2344" s="7">
        <v>25</v>
      </c>
      <c r="P2344" t="s">
        <v>18</v>
      </c>
      <c r="Q2344" t="s">
        <v>18</v>
      </c>
      <c r="R2344" t="s">
        <v>18</v>
      </c>
      <c r="S2344" s="7">
        <v>26</v>
      </c>
      <c r="T2344" s="7">
        <v>1</v>
      </c>
    </row>
    <row r="2345" spans="1:20" x14ac:dyDescent="0.25">
      <c r="A2345" s="6">
        <v>2344</v>
      </c>
      <c r="B2345" s="6" t="s">
        <v>7590</v>
      </c>
      <c r="C2345" s="6" t="s">
        <v>7645</v>
      </c>
      <c r="D2345" s="6" t="s">
        <v>7646</v>
      </c>
      <c r="E2345" s="6" t="str">
        <f t="shared" si="146"/>
        <v>Erwinia amylovora Ea266</v>
      </c>
      <c r="F2345" s="6" t="str">
        <f t="shared" si="147"/>
        <v xml:space="preserve">Erwinia </v>
      </c>
      <c r="G2345" s="6" t="str">
        <f t="shared" si="148"/>
        <v xml:space="preserve">amylovora </v>
      </c>
      <c r="H2345" s="6" t="s">
        <v>7644</v>
      </c>
      <c r="I2345" t="str">
        <f t="shared" si="149"/>
        <v>amylovora Ea266</v>
      </c>
      <c r="J2345" t="s">
        <v>12</v>
      </c>
      <c r="K2345" t="s">
        <v>52</v>
      </c>
      <c r="L2345" t="s">
        <v>53</v>
      </c>
      <c r="M2345">
        <v>28.265999999999998</v>
      </c>
      <c r="N2345">
        <v>50.222900000000003</v>
      </c>
      <c r="O2345" s="7">
        <v>25</v>
      </c>
      <c r="P2345" t="s">
        <v>18</v>
      </c>
      <c r="Q2345" t="s">
        <v>18</v>
      </c>
      <c r="R2345" t="s">
        <v>18</v>
      </c>
      <c r="S2345" s="7">
        <v>26</v>
      </c>
      <c r="T2345" s="7">
        <v>1</v>
      </c>
    </row>
    <row r="2346" spans="1:20" x14ac:dyDescent="0.25">
      <c r="A2346" s="6">
        <v>2345</v>
      </c>
      <c r="B2346" s="6" t="s">
        <v>7590</v>
      </c>
      <c r="C2346" s="6" t="s">
        <v>7648</v>
      </c>
      <c r="D2346" s="6" t="s">
        <v>7649</v>
      </c>
      <c r="E2346" s="6" t="str">
        <f t="shared" si="146"/>
        <v>Erwinia amylovora Ea356 Ea 356</v>
      </c>
      <c r="F2346" s="6" t="str">
        <f t="shared" si="147"/>
        <v xml:space="preserve">Erwinia </v>
      </c>
      <c r="G2346" s="6" t="str">
        <f t="shared" si="148"/>
        <v xml:space="preserve">amylovora </v>
      </c>
      <c r="H2346" s="6" t="s">
        <v>7647</v>
      </c>
      <c r="I2346" t="str">
        <f t="shared" si="149"/>
        <v>amylovora Ea356 Ea 3</v>
      </c>
      <c r="J2346" t="s">
        <v>12</v>
      </c>
      <c r="K2346" t="s">
        <v>52</v>
      </c>
      <c r="L2346" t="s">
        <v>53</v>
      </c>
      <c r="M2346">
        <v>28.257000000000001</v>
      </c>
      <c r="N2346">
        <v>50.2318</v>
      </c>
      <c r="O2346" s="7">
        <v>25</v>
      </c>
      <c r="P2346" t="s">
        <v>18</v>
      </c>
      <c r="Q2346" t="s">
        <v>18</v>
      </c>
      <c r="R2346" t="s">
        <v>18</v>
      </c>
      <c r="S2346" s="7">
        <v>26</v>
      </c>
      <c r="T2346" s="7">
        <v>1</v>
      </c>
    </row>
    <row r="2347" spans="1:20" x14ac:dyDescent="0.25">
      <c r="A2347" s="6">
        <v>2346</v>
      </c>
      <c r="B2347" s="6" t="s">
        <v>7590</v>
      </c>
      <c r="C2347" s="6" t="s">
        <v>7651</v>
      </c>
      <c r="D2347" s="6" t="s">
        <v>7652</v>
      </c>
      <c r="E2347" s="6" t="str">
        <f t="shared" si="146"/>
        <v>Erwinia amylovora Ea644</v>
      </c>
      <c r="F2347" s="6" t="str">
        <f t="shared" si="147"/>
        <v xml:space="preserve">Erwinia </v>
      </c>
      <c r="G2347" s="6" t="str">
        <f t="shared" si="148"/>
        <v xml:space="preserve">amylovora </v>
      </c>
      <c r="H2347" s="6" t="s">
        <v>7650</v>
      </c>
      <c r="I2347" t="str">
        <f t="shared" si="149"/>
        <v>amylovora Ea644</v>
      </c>
      <c r="J2347" t="s">
        <v>12</v>
      </c>
      <c r="K2347" t="s">
        <v>52</v>
      </c>
      <c r="L2347" t="s">
        <v>53</v>
      </c>
      <c r="M2347">
        <v>28.687999999999999</v>
      </c>
      <c r="N2347">
        <v>50.338099999999997</v>
      </c>
      <c r="O2347" s="7">
        <v>28</v>
      </c>
      <c r="P2347" t="s">
        <v>18</v>
      </c>
      <c r="Q2347" t="s">
        <v>18</v>
      </c>
      <c r="R2347" t="s">
        <v>18</v>
      </c>
      <c r="S2347" s="7">
        <v>31</v>
      </c>
      <c r="T2347" s="7">
        <v>3</v>
      </c>
    </row>
    <row r="2348" spans="1:20" x14ac:dyDescent="0.25">
      <c r="A2348" s="6">
        <v>2347</v>
      </c>
      <c r="B2348" s="6" t="s">
        <v>7654</v>
      </c>
      <c r="C2348" s="6" t="s">
        <v>7655</v>
      </c>
      <c r="D2348" s="6" t="s">
        <v>7656</v>
      </c>
      <c r="E2348" s="6" t="str">
        <f t="shared" si="146"/>
        <v>Erwinia amylovora LA635</v>
      </c>
      <c r="F2348" s="6" t="str">
        <f t="shared" si="147"/>
        <v xml:space="preserve">Erwinia </v>
      </c>
      <c r="G2348" s="6" t="str">
        <f t="shared" si="148"/>
        <v xml:space="preserve">amylovora </v>
      </c>
      <c r="H2348" s="6" t="s">
        <v>7653</v>
      </c>
      <c r="I2348" t="str">
        <f t="shared" si="149"/>
        <v>amylovora LA635</v>
      </c>
      <c r="J2348" t="s">
        <v>12</v>
      </c>
      <c r="K2348" t="s">
        <v>52</v>
      </c>
      <c r="L2348" t="s">
        <v>53</v>
      </c>
      <c r="M2348">
        <v>28.274999999999999</v>
      </c>
      <c r="N2348">
        <v>50.217500000000001</v>
      </c>
      <c r="O2348" s="7">
        <v>25</v>
      </c>
      <c r="P2348" t="s">
        <v>18</v>
      </c>
      <c r="Q2348" t="s">
        <v>18</v>
      </c>
      <c r="R2348" t="s">
        <v>18</v>
      </c>
      <c r="S2348" s="7">
        <v>26</v>
      </c>
      <c r="T2348" s="7">
        <v>1</v>
      </c>
    </row>
    <row r="2349" spans="1:20" x14ac:dyDescent="0.25">
      <c r="A2349" s="6">
        <v>2348</v>
      </c>
      <c r="B2349" s="6" t="s">
        <v>7654</v>
      </c>
      <c r="C2349" s="6" t="s">
        <v>7658</v>
      </c>
      <c r="D2349" s="6" t="s">
        <v>7659</v>
      </c>
      <c r="E2349" s="6" t="str">
        <f t="shared" si="146"/>
        <v>Erwinia amylovora LA636</v>
      </c>
      <c r="F2349" s="6" t="str">
        <f t="shared" si="147"/>
        <v xml:space="preserve">Erwinia </v>
      </c>
      <c r="G2349" s="6" t="str">
        <f t="shared" si="148"/>
        <v xml:space="preserve">amylovora </v>
      </c>
      <c r="H2349" s="6" t="s">
        <v>7657</v>
      </c>
      <c r="I2349" t="str">
        <f t="shared" si="149"/>
        <v>amylovora LA636</v>
      </c>
      <c r="J2349" t="s">
        <v>12</v>
      </c>
      <c r="K2349" t="s">
        <v>52</v>
      </c>
      <c r="L2349" t="s">
        <v>53</v>
      </c>
      <c r="M2349">
        <v>27.318999999999999</v>
      </c>
      <c r="N2349">
        <v>50.594799999999999</v>
      </c>
      <c r="O2349" s="7">
        <v>25</v>
      </c>
      <c r="P2349" t="s">
        <v>18</v>
      </c>
      <c r="Q2349" t="s">
        <v>18</v>
      </c>
      <c r="R2349" t="s">
        <v>18</v>
      </c>
      <c r="S2349" s="7">
        <v>26</v>
      </c>
      <c r="T2349" s="7">
        <v>1</v>
      </c>
    </row>
    <row r="2350" spans="1:20" x14ac:dyDescent="0.25">
      <c r="A2350" s="6">
        <v>2349</v>
      </c>
      <c r="B2350" s="6" t="s">
        <v>7654</v>
      </c>
      <c r="C2350" s="6" t="s">
        <v>7661</v>
      </c>
      <c r="D2350" s="6" t="s">
        <v>7662</v>
      </c>
      <c r="E2350" s="6" t="str">
        <f t="shared" si="146"/>
        <v>Erwinia amylovora LA637</v>
      </c>
      <c r="F2350" s="6" t="str">
        <f t="shared" si="147"/>
        <v xml:space="preserve">Erwinia </v>
      </c>
      <c r="G2350" s="6" t="str">
        <f t="shared" si="148"/>
        <v xml:space="preserve">amylovora </v>
      </c>
      <c r="H2350" s="6" t="s">
        <v>7660</v>
      </c>
      <c r="I2350" t="str">
        <f t="shared" si="149"/>
        <v>amylovora LA637</v>
      </c>
      <c r="J2350" t="s">
        <v>12</v>
      </c>
      <c r="K2350" t="s">
        <v>52</v>
      </c>
      <c r="L2350" t="s">
        <v>53</v>
      </c>
      <c r="M2350">
        <v>28.274999999999999</v>
      </c>
      <c r="N2350">
        <v>50.217500000000001</v>
      </c>
      <c r="O2350" s="7">
        <v>25</v>
      </c>
      <c r="P2350" t="s">
        <v>18</v>
      </c>
      <c r="Q2350" t="s">
        <v>18</v>
      </c>
      <c r="R2350" t="s">
        <v>18</v>
      </c>
      <c r="S2350" s="7">
        <v>26</v>
      </c>
      <c r="T2350" s="7">
        <v>1</v>
      </c>
    </row>
    <row r="2351" spans="1:20" x14ac:dyDescent="0.25">
      <c r="A2351" s="6">
        <v>2350</v>
      </c>
      <c r="B2351" s="6" t="s">
        <v>7663</v>
      </c>
      <c r="C2351" s="6" t="s">
        <v>7664</v>
      </c>
      <c r="D2351" s="6" t="s">
        <v>7665</v>
      </c>
      <c r="E2351" s="6" t="str">
        <f t="shared" si="146"/>
        <v>Erwinia amylovora LA637</v>
      </c>
      <c r="F2351" s="6" t="str">
        <f t="shared" si="147"/>
        <v xml:space="preserve">Erwinia </v>
      </c>
      <c r="G2351" s="6" t="str">
        <f t="shared" si="148"/>
        <v xml:space="preserve">amylovora </v>
      </c>
      <c r="H2351" s="6" t="s">
        <v>7660</v>
      </c>
      <c r="I2351" t="str">
        <f t="shared" si="149"/>
        <v>amylovora LA637</v>
      </c>
      <c r="J2351" t="s">
        <v>12</v>
      </c>
      <c r="K2351" t="s">
        <v>52</v>
      </c>
      <c r="L2351" t="s">
        <v>53</v>
      </c>
      <c r="M2351">
        <v>78.739999999999995</v>
      </c>
      <c r="N2351">
        <v>60.149900000000002</v>
      </c>
      <c r="O2351" s="7">
        <v>92</v>
      </c>
      <c r="P2351" t="s">
        <v>18</v>
      </c>
      <c r="Q2351" t="s">
        <v>18</v>
      </c>
      <c r="R2351" t="s">
        <v>18</v>
      </c>
      <c r="S2351" s="7">
        <v>93</v>
      </c>
      <c r="T2351" s="7">
        <v>1</v>
      </c>
    </row>
    <row r="2352" spans="1:20" x14ac:dyDescent="0.25">
      <c r="A2352" s="6">
        <v>2351</v>
      </c>
      <c r="B2352" s="6" t="s">
        <v>7590</v>
      </c>
      <c r="C2352" s="6" t="s">
        <v>18</v>
      </c>
      <c r="D2352" s="6" t="s">
        <v>7667</v>
      </c>
      <c r="E2352" s="6" t="str">
        <f t="shared" si="146"/>
        <v>Erwinia amylovora MR1</v>
      </c>
      <c r="F2352" s="6" t="str">
        <f t="shared" si="147"/>
        <v xml:space="preserve">Erwinia </v>
      </c>
      <c r="G2352" s="6" t="str">
        <f t="shared" si="148"/>
        <v xml:space="preserve">amylovora </v>
      </c>
      <c r="H2352" s="6" t="s">
        <v>7666</v>
      </c>
      <c r="I2352" t="str">
        <f t="shared" si="149"/>
        <v>amylovora MR1</v>
      </c>
      <c r="J2352" t="s">
        <v>12</v>
      </c>
      <c r="K2352" t="s">
        <v>52</v>
      </c>
      <c r="L2352" t="s">
        <v>53</v>
      </c>
      <c r="M2352">
        <v>27.603000000000002</v>
      </c>
      <c r="N2352">
        <v>50.081499999999998</v>
      </c>
      <c r="O2352" s="7">
        <v>39</v>
      </c>
      <c r="P2352" t="s">
        <v>18</v>
      </c>
      <c r="Q2352" t="s">
        <v>18</v>
      </c>
      <c r="R2352" t="s">
        <v>18</v>
      </c>
      <c r="S2352" s="7">
        <v>39</v>
      </c>
      <c r="T2352" s="7" t="s">
        <v>18</v>
      </c>
    </row>
    <row r="2353" spans="1:20" x14ac:dyDescent="0.25">
      <c r="A2353" s="6">
        <v>2352</v>
      </c>
      <c r="B2353" s="6" t="s">
        <v>7669</v>
      </c>
      <c r="C2353" s="6" t="s">
        <v>7670</v>
      </c>
      <c r="D2353" s="6" t="s">
        <v>7671</v>
      </c>
      <c r="E2353" s="6" t="str">
        <f t="shared" si="146"/>
        <v>Erwinia billingiae Eb661</v>
      </c>
      <c r="F2353" s="6" t="str">
        <f t="shared" si="147"/>
        <v xml:space="preserve">Erwinia </v>
      </c>
      <c r="G2353" s="6" t="str">
        <f t="shared" si="148"/>
        <v xml:space="preserve">billingiae </v>
      </c>
      <c r="H2353" s="6" t="s">
        <v>7668</v>
      </c>
      <c r="I2353" t="str">
        <f t="shared" si="149"/>
        <v>billingiae Eb661</v>
      </c>
      <c r="J2353" t="s">
        <v>12</v>
      </c>
      <c r="K2353" t="s">
        <v>52</v>
      </c>
      <c r="L2353" t="s">
        <v>53</v>
      </c>
      <c r="M2353">
        <v>169.77799999999999</v>
      </c>
      <c r="N2353">
        <v>52.338900000000002</v>
      </c>
      <c r="O2353" s="7">
        <v>148</v>
      </c>
      <c r="P2353" t="s">
        <v>18</v>
      </c>
      <c r="Q2353" t="s">
        <v>18</v>
      </c>
      <c r="R2353" t="s">
        <v>18</v>
      </c>
      <c r="S2353" s="7">
        <v>159</v>
      </c>
      <c r="T2353" s="7">
        <v>11</v>
      </c>
    </row>
    <row r="2354" spans="1:20" x14ac:dyDescent="0.25">
      <c r="A2354" s="6">
        <v>2353</v>
      </c>
      <c r="B2354" s="6" t="s">
        <v>7672</v>
      </c>
      <c r="C2354" s="6" t="s">
        <v>7673</v>
      </c>
      <c r="D2354" s="6" t="s">
        <v>7674</v>
      </c>
      <c r="E2354" s="6" t="str">
        <f t="shared" si="146"/>
        <v>Erwinia billingiae Eb661</v>
      </c>
      <c r="F2354" s="6" t="str">
        <f t="shared" si="147"/>
        <v xml:space="preserve">Erwinia </v>
      </c>
      <c r="G2354" s="6" t="str">
        <f t="shared" si="148"/>
        <v xml:space="preserve">billingiae </v>
      </c>
      <c r="H2354" s="6" t="s">
        <v>7668</v>
      </c>
      <c r="I2354" t="str">
        <f t="shared" si="149"/>
        <v>billingiae Eb661</v>
      </c>
      <c r="J2354" t="s">
        <v>12</v>
      </c>
      <c r="K2354" t="s">
        <v>52</v>
      </c>
      <c r="L2354" t="s">
        <v>53</v>
      </c>
      <c r="M2354">
        <v>102.32299999999999</v>
      </c>
      <c r="N2354">
        <v>51.744</v>
      </c>
      <c r="O2354" s="7">
        <v>106</v>
      </c>
      <c r="P2354" t="s">
        <v>18</v>
      </c>
      <c r="Q2354" t="s">
        <v>18</v>
      </c>
      <c r="R2354" t="s">
        <v>18</v>
      </c>
      <c r="S2354" s="7">
        <v>109</v>
      </c>
      <c r="T2354" s="7">
        <v>3</v>
      </c>
    </row>
    <row r="2355" spans="1:20" x14ac:dyDescent="0.25">
      <c r="A2355" s="6">
        <v>2354</v>
      </c>
      <c r="B2355" s="6" t="s">
        <v>7676</v>
      </c>
      <c r="C2355" s="6" t="s">
        <v>7677</v>
      </c>
      <c r="D2355" s="6" t="s">
        <v>7678</v>
      </c>
      <c r="E2355" s="6" t="str">
        <f t="shared" si="146"/>
        <v>Erwinia pyrifoliae Ep1/96</v>
      </c>
      <c r="F2355" s="6" t="str">
        <f t="shared" si="147"/>
        <v xml:space="preserve">Erwinia </v>
      </c>
      <c r="G2355" s="6" t="str">
        <f t="shared" si="148"/>
        <v xml:space="preserve">pyrifoliae </v>
      </c>
      <c r="H2355" s="6" t="s">
        <v>7675</v>
      </c>
      <c r="I2355" t="str">
        <f t="shared" si="149"/>
        <v>pyrifoliae Ep1/96</v>
      </c>
      <c r="J2355" t="s">
        <v>12</v>
      </c>
      <c r="K2355" t="s">
        <v>52</v>
      </c>
      <c r="L2355" t="s">
        <v>53</v>
      </c>
      <c r="M2355">
        <v>35.904000000000003</v>
      </c>
      <c r="N2355">
        <v>49.846800000000002</v>
      </c>
      <c r="O2355" s="7">
        <v>32</v>
      </c>
      <c r="P2355" t="s">
        <v>18</v>
      </c>
      <c r="Q2355" t="s">
        <v>18</v>
      </c>
      <c r="R2355" t="s">
        <v>18</v>
      </c>
      <c r="S2355" s="7">
        <v>32</v>
      </c>
      <c r="T2355" s="7" t="s">
        <v>18</v>
      </c>
    </row>
    <row r="2356" spans="1:20" x14ac:dyDescent="0.25">
      <c r="A2356" s="6">
        <v>2355</v>
      </c>
      <c r="B2356" s="6" t="s">
        <v>7680</v>
      </c>
      <c r="C2356" s="6" t="s">
        <v>7681</v>
      </c>
      <c r="D2356" s="6" t="s">
        <v>7682</v>
      </c>
      <c r="E2356" s="6" t="str">
        <f t="shared" si="146"/>
        <v>Erwinia pyrifoliae DSM 12163</v>
      </c>
      <c r="F2356" s="6" t="str">
        <f t="shared" si="147"/>
        <v xml:space="preserve">Erwinia </v>
      </c>
      <c r="G2356" s="6" t="str">
        <f t="shared" si="148"/>
        <v xml:space="preserve">pyrifoliae </v>
      </c>
      <c r="H2356" s="6" t="s">
        <v>7679</v>
      </c>
      <c r="I2356" t="str">
        <f t="shared" si="149"/>
        <v>pyrifoliae DSM 12163</v>
      </c>
      <c r="J2356" t="s">
        <v>12</v>
      </c>
      <c r="K2356" t="s">
        <v>52</v>
      </c>
      <c r="L2356" t="s">
        <v>53</v>
      </c>
      <c r="M2356">
        <v>4.96</v>
      </c>
      <c r="N2356">
        <v>53.145200000000003</v>
      </c>
      <c r="O2356" s="7">
        <v>3</v>
      </c>
      <c r="P2356" t="s">
        <v>18</v>
      </c>
      <c r="Q2356" t="s">
        <v>18</v>
      </c>
      <c r="R2356" t="s">
        <v>18</v>
      </c>
      <c r="S2356" s="7">
        <v>5</v>
      </c>
      <c r="T2356" s="7">
        <v>2</v>
      </c>
    </row>
    <row r="2357" spans="1:20" x14ac:dyDescent="0.25">
      <c r="A2357" s="6">
        <v>2356</v>
      </c>
      <c r="B2357" s="6" t="s">
        <v>7676</v>
      </c>
      <c r="C2357" s="6" t="s">
        <v>7683</v>
      </c>
      <c r="D2357" s="6" t="s">
        <v>7684</v>
      </c>
      <c r="E2357" s="6" t="str">
        <f t="shared" si="146"/>
        <v>Erwinia pyrifoliae DSM 12163</v>
      </c>
      <c r="F2357" s="6" t="str">
        <f t="shared" si="147"/>
        <v xml:space="preserve">Erwinia </v>
      </c>
      <c r="G2357" s="6" t="str">
        <f t="shared" si="148"/>
        <v xml:space="preserve">pyrifoliae </v>
      </c>
      <c r="H2357" s="6" t="s">
        <v>7679</v>
      </c>
      <c r="I2357" t="str">
        <f t="shared" si="149"/>
        <v>pyrifoliae DSM 12163</v>
      </c>
      <c r="J2357" t="s">
        <v>12</v>
      </c>
      <c r="K2357" t="s">
        <v>52</v>
      </c>
      <c r="L2357" t="s">
        <v>53</v>
      </c>
      <c r="M2357">
        <v>35.901000000000003</v>
      </c>
      <c r="N2357">
        <v>49.8733</v>
      </c>
      <c r="O2357" s="7">
        <v>29</v>
      </c>
      <c r="P2357" t="s">
        <v>18</v>
      </c>
      <c r="Q2357" t="s">
        <v>18</v>
      </c>
      <c r="R2357" t="s">
        <v>18</v>
      </c>
      <c r="S2357" s="7">
        <v>34</v>
      </c>
      <c r="T2357" s="7">
        <v>5</v>
      </c>
    </row>
    <row r="2358" spans="1:20" x14ac:dyDescent="0.25">
      <c r="A2358" s="6">
        <v>2357</v>
      </c>
      <c r="B2358" s="6" t="s">
        <v>7685</v>
      </c>
      <c r="C2358" s="6" t="s">
        <v>7686</v>
      </c>
      <c r="D2358" s="6" t="s">
        <v>7687</v>
      </c>
      <c r="E2358" s="6" t="str">
        <f t="shared" si="146"/>
        <v>Erwinia pyrifoliae DSM 12163</v>
      </c>
      <c r="F2358" s="6" t="str">
        <f t="shared" si="147"/>
        <v xml:space="preserve">Erwinia </v>
      </c>
      <c r="G2358" s="6" t="str">
        <f t="shared" si="148"/>
        <v xml:space="preserve">pyrifoliae </v>
      </c>
      <c r="H2358" s="6" t="s">
        <v>7679</v>
      </c>
      <c r="I2358" t="str">
        <f t="shared" si="149"/>
        <v>pyrifoliae DSM 12163</v>
      </c>
      <c r="J2358" t="s">
        <v>12</v>
      </c>
      <c r="K2358" t="s">
        <v>52</v>
      </c>
      <c r="L2358" t="s">
        <v>53</v>
      </c>
      <c r="M2358">
        <v>2.61</v>
      </c>
      <c r="N2358">
        <v>44.750999999999998</v>
      </c>
      <c r="O2358" s="7">
        <v>2</v>
      </c>
      <c r="P2358" t="s">
        <v>18</v>
      </c>
      <c r="Q2358" t="s">
        <v>18</v>
      </c>
      <c r="R2358" t="s">
        <v>18</v>
      </c>
      <c r="S2358" s="7">
        <v>3</v>
      </c>
      <c r="T2358" s="7">
        <v>1</v>
      </c>
    </row>
    <row r="2359" spans="1:20" x14ac:dyDescent="0.25">
      <c r="A2359" s="6">
        <v>2358</v>
      </c>
      <c r="B2359" s="6" t="s">
        <v>7688</v>
      </c>
      <c r="C2359" s="6" t="s">
        <v>7689</v>
      </c>
      <c r="D2359" s="6" t="s">
        <v>7690</v>
      </c>
      <c r="E2359" s="6" t="str">
        <f t="shared" si="146"/>
        <v>Erwinia pyrifoliae DSM 12163</v>
      </c>
      <c r="F2359" s="6" t="str">
        <f t="shared" si="147"/>
        <v xml:space="preserve">Erwinia </v>
      </c>
      <c r="G2359" s="6" t="str">
        <f t="shared" si="148"/>
        <v xml:space="preserve">pyrifoliae </v>
      </c>
      <c r="H2359" s="6" t="s">
        <v>7679</v>
      </c>
      <c r="I2359" t="str">
        <f t="shared" si="149"/>
        <v>pyrifoliae DSM 12163</v>
      </c>
      <c r="J2359" t="s">
        <v>12</v>
      </c>
      <c r="K2359" t="s">
        <v>52</v>
      </c>
      <c r="L2359" t="s">
        <v>53</v>
      </c>
      <c r="M2359">
        <v>3.07</v>
      </c>
      <c r="N2359">
        <v>48.957700000000003</v>
      </c>
      <c r="O2359" s="7">
        <v>4</v>
      </c>
      <c r="P2359" t="s">
        <v>18</v>
      </c>
      <c r="Q2359" t="s">
        <v>18</v>
      </c>
      <c r="R2359" t="s">
        <v>18</v>
      </c>
      <c r="S2359" s="7">
        <v>4</v>
      </c>
      <c r="T2359" s="7" t="s">
        <v>18</v>
      </c>
    </row>
    <row r="2360" spans="1:20" x14ac:dyDescent="0.25">
      <c r="A2360" s="6">
        <v>2359</v>
      </c>
      <c r="B2360" s="6" t="s">
        <v>7691</v>
      </c>
      <c r="C2360" s="6" t="s">
        <v>7692</v>
      </c>
      <c r="D2360" s="6" t="s">
        <v>7693</v>
      </c>
      <c r="E2360" s="6" t="str">
        <f t="shared" si="146"/>
        <v>Erwinia pyrifoliae Ep1/96</v>
      </c>
      <c r="F2360" s="6" t="str">
        <f t="shared" si="147"/>
        <v xml:space="preserve">Erwinia </v>
      </c>
      <c r="G2360" s="6" t="str">
        <f t="shared" si="148"/>
        <v xml:space="preserve">pyrifoliae </v>
      </c>
      <c r="H2360" s="6" t="s">
        <v>7675</v>
      </c>
      <c r="I2360" t="str">
        <f t="shared" si="149"/>
        <v>pyrifoliae Ep1/96</v>
      </c>
      <c r="J2360" t="s">
        <v>12</v>
      </c>
      <c r="K2360" t="s">
        <v>52</v>
      </c>
      <c r="L2360" t="s">
        <v>53</v>
      </c>
      <c r="M2360">
        <v>3.07</v>
      </c>
      <c r="N2360">
        <v>48.957700000000003</v>
      </c>
      <c r="O2360" s="7">
        <v>4</v>
      </c>
      <c r="P2360" t="s">
        <v>18</v>
      </c>
      <c r="Q2360" t="s">
        <v>18</v>
      </c>
      <c r="R2360" t="s">
        <v>18</v>
      </c>
      <c r="S2360" s="7">
        <v>4</v>
      </c>
      <c r="T2360" s="7" t="s">
        <v>18</v>
      </c>
    </row>
    <row r="2361" spans="1:20" x14ac:dyDescent="0.25">
      <c r="A2361" s="6">
        <v>2360</v>
      </c>
      <c r="B2361" s="6" t="s">
        <v>7694</v>
      </c>
      <c r="C2361" s="6" t="s">
        <v>7695</v>
      </c>
      <c r="D2361" s="6" t="s">
        <v>7696</v>
      </c>
      <c r="E2361" s="6" t="str">
        <f t="shared" si="146"/>
        <v>Erwinia pyrifoliae Ep1/96</v>
      </c>
      <c r="F2361" s="6" t="str">
        <f t="shared" si="147"/>
        <v xml:space="preserve">Erwinia </v>
      </c>
      <c r="G2361" s="6" t="str">
        <f t="shared" si="148"/>
        <v xml:space="preserve">pyrifoliae </v>
      </c>
      <c r="H2361" s="6" t="s">
        <v>7675</v>
      </c>
      <c r="I2361" t="str">
        <f t="shared" si="149"/>
        <v>pyrifoliae Ep1/96</v>
      </c>
      <c r="J2361" t="s">
        <v>12</v>
      </c>
      <c r="K2361" t="s">
        <v>52</v>
      </c>
      <c r="L2361" t="s">
        <v>53</v>
      </c>
      <c r="M2361">
        <v>4.9550000000000001</v>
      </c>
      <c r="N2361">
        <v>53.1584</v>
      </c>
      <c r="O2361" s="7">
        <v>5</v>
      </c>
      <c r="P2361" t="s">
        <v>18</v>
      </c>
      <c r="Q2361" t="s">
        <v>18</v>
      </c>
      <c r="R2361" t="s">
        <v>18</v>
      </c>
      <c r="S2361" s="7">
        <v>6</v>
      </c>
      <c r="T2361" s="7">
        <v>1</v>
      </c>
    </row>
    <row r="2362" spans="1:20" x14ac:dyDescent="0.25">
      <c r="A2362" s="6">
        <v>2361</v>
      </c>
      <c r="B2362" s="6" t="s">
        <v>7676</v>
      </c>
      <c r="C2362" s="6" t="s">
        <v>7697</v>
      </c>
      <c r="D2362" s="6" t="s">
        <v>7698</v>
      </c>
      <c r="E2362" s="6" t="str">
        <f t="shared" si="146"/>
        <v>Erwinia pyrifoliae Ep1/96</v>
      </c>
      <c r="F2362" s="6" t="str">
        <f t="shared" si="147"/>
        <v xml:space="preserve">Erwinia </v>
      </c>
      <c r="G2362" s="6" t="str">
        <f t="shared" si="148"/>
        <v xml:space="preserve">pyrifoliae </v>
      </c>
      <c r="H2362" s="6" t="s">
        <v>7675</v>
      </c>
      <c r="I2362" t="str">
        <f t="shared" si="149"/>
        <v>pyrifoliae Ep1/96</v>
      </c>
      <c r="J2362" t="s">
        <v>12</v>
      </c>
      <c r="K2362" t="s">
        <v>52</v>
      </c>
      <c r="L2362" t="s">
        <v>53</v>
      </c>
      <c r="M2362">
        <v>35.908999999999999</v>
      </c>
      <c r="N2362">
        <v>49.8872</v>
      </c>
      <c r="O2362" s="7">
        <v>33</v>
      </c>
      <c r="P2362" t="s">
        <v>18</v>
      </c>
      <c r="Q2362" t="s">
        <v>18</v>
      </c>
      <c r="R2362" t="s">
        <v>18</v>
      </c>
      <c r="S2362" s="7">
        <v>34</v>
      </c>
      <c r="T2362" s="7">
        <v>1</v>
      </c>
    </row>
    <row r="2363" spans="1:20" x14ac:dyDescent="0.25">
      <c r="A2363" s="6">
        <v>2362</v>
      </c>
      <c r="B2363" s="6" t="s">
        <v>7685</v>
      </c>
      <c r="C2363" s="6" t="s">
        <v>7699</v>
      </c>
      <c r="D2363" s="6" t="s">
        <v>7700</v>
      </c>
      <c r="E2363" s="6" t="str">
        <f t="shared" si="146"/>
        <v>Erwinia pyrifoliae Ep1/96</v>
      </c>
      <c r="F2363" s="6" t="str">
        <f t="shared" si="147"/>
        <v xml:space="preserve">Erwinia </v>
      </c>
      <c r="G2363" s="6" t="str">
        <f t="shared" si="148"/>
        <v xml:space="preserve">pyrifoliae </v>
      </c>
      <c r="H2363" s="6" t="s">
        <v>7675</v>
      </c>
      <c r="I2363" t="str">
        <f t="shared" si="149"/>
        <v>pyrifoliae Ep1/96</v>
      </c>
      <c r="J2363" t="s">
        <v>12</v>
      </c>
      <c r="K2363" t="s">
        <v>52</v>
      </c>
      <c r="L2363" t="s">
        <v>53</v>
      </c>
      <c r="M2363">
        <v>2.59</v>
      </c>
      <c r="N2363">
        <v>44.903500000000001</v>
      </c>
      <c r="O2363" s="7">
        <v>3</v>
      </c>
      <c r="P2363" t="s">
        <v>18</v>
      </c>
      <c r="Q2363" t="s">
        <v>18</v>
      </c>
      <c r="R2363" t="s">
        <v>18</v>
      </c>
      <c r="S2363" s="7">
        <v>3</v>
      </c>
      <c r="T2363" s="7" t="s">
        <v>18</v>
      </c>
    </row>
    <row r="2364" spans="1:20" x14ac:dyDescent="0.25">
      <c r="A2364" s="6">
        <v>2363</v>
      </c>
      <c r="B2364" s="6" t="s">
        <v>7702</v>
      </c>
      <c r="C2364" s="6" t="s">
        <v>7703</v>
      </c>
      <c r="D2364" s="6" t="s">
        <v>7704</v>
      </c>
      <c r="E2364" s="6" t="str">
        <f t="shared" si="146"/>
        <v>Erwinia sp. Ejp 556</v>
      </c>
      <c r="F2364" s="6" t="str">
        <f t="shared" si="147"/>
        <v xml:space="preserve">Erwinia </v>
      </c>
      <c r="G2364" s="6" t="str">
        <f t="shared" si="148"/>
        <v xml:space="preserve">sp. </v>
      </c>
      <c r="H2364" s="6" t="s">
        <v>7701</v>
      </c>
      <c r="I2364" t="str">
        <f t="shared" si="149"/>
        <v>sp. Ejp 556</v>
      </c>
      <c r="J2364" t="s">
        <v>12</v>
      </c>
      <c r="K2364" t="s">
        <v>52</v>
      </c>
      <c r="L2364" t="s">
        <v>53</v>
      </c>
      <c r="M2364">
        <v>29.593</v>
      </c>
      <c r="N2364">
        <v>49.734699999999997</v>
      </c>
      <c r="O2364" s="7">
        <v>22</v>
      </c>
      <c r="P2364" t="s">
        <v>18</v>
      </c>
      <c r="Q2364" t="s">
        <v>18</v>
      </c>
      <c r="R2364" t="s">
        <v>18</v>
      </c>
      <c r="S2364" s="7">
        <v>22</v>
      </c>
      <c r="T2364" s="7" t="s">
        <v>18</v>
      </c>
    </row>
    <row r="2365" spans="1:20" x14ac:dyDescent="0.25">
      <c r="A2365" s="6">
        <v>2364</v>
      </c>
      <c r="B2365" s="6" t="s">
        <v>7706</v>
      </c>
      <c r="C2365" s="6" t="s">
        <v>7707</v>
      </c>
      <c r="D2365" s="6" t="s">
        <v>7708</v>
      </c>
      <c r="E2365" s="6" t="str">
        <f t="shared" si="146"/>
        <v>Erwinia sp. Ejp617</v>
      </c>
      <c r="F2365" s="6" t="str">
        <f t="shared" si="147"/>
        <v xml:space="preserve">Erwinia </v>
      </c>
      <c r="G2365" s="6" t="str">
        <f t="shared" si="148"/>
        <v xml:space="preserve">sp. </v>
      </c>
      <c r="H2365" s="6" t="s">
        <v>7705</v>
      </c>
      <c r="I2365" t="str">
        <f t="shared" si="149"/>
        <v>sp. Ejp617</v>
      </c>
      <c r="J2365" t="s">
        <v>12</v>
      </c>
      <c r="K2365" t="s">
        <v>52</v>
      </c>
      <c r="L2365" t="s">
        <v>53</v>
      </c>
      <c r="M2365">
        <v>6.4169999999999998</v>
      </c>
      <c r="N2365">
        <v>67.726399999999998</v>
      </c>
      <c r="O2365" s="7" t="s">
        <v>18</v>
      </c>
      <c r="P2365" t="s">
        <v>18</v>
      </c>
      <c r="Q2365" t="s">
        <v>18</v>
      </c>
      <c r="R2365" t="s">
        <v>18</v>
      </c>
      <c r="S2365" s="7" t="s">
        <v>18</v>
      </c>
      <c r="T2365" s="7" t="s">
        <v>18</v>
      </c>
    </row>
    <row r="2366" spans="1:20" x14ac:dyDescent="0.25">
      <c r="A2366" s="6">
        <v>2365</v>
      </c>
      <c r="B2366" s="6" t="s">
        <v>7709</v>
      </c>
      <c r="C2366" s="6" t="s">
        <v>7710</v>
      </c>
      <c r="D2366" s="6" t="s">
        <v>7711</v>
      </c>
      <c r="E2366" s="6" t="str">
        <f t="shared" si="146"/>
        <v>Erwinia sp. Ejp617</v>
      </c>
      <c r="F2366" s="6" t="str">
        <f t="shared" si="147"/>
        <v xml:space="preserve">Erwinia </v>
      </c>
      <c r="G2366" s="6" t="str">
        <f t="shared" si="148"/>
        <v xml:space="preserve">sp. </v>
      </c>
      <c r="H2366" s="6" t="s">
        <v>7705</v>
      </c>
      <c r="I2366" t="str">
        <f t="shared" si="149"/>
        <v>sp. Ejp617</v>
      </c>
      <c r="J2366" t="s">
        <v>12</v>
      </c>
      <c r="K2366" t="s">
        <v>52</v>
      </c>
      <c r="L2366" t="s">
        <v>53</v>
      </c>
      <c r="M2366">
        <v>30.866</v>
      </c>
      <c r="N2366">
        <v>49.912500000000001</v>
      </c>
      <c r="O2366" s="7">
        <v>27</v>
      </c>
      <c r="P2366" t="s">
        <v>18</v>
      </c>
      <c r="Q2366" t="s">
        <v>18</v>
      </c>
      <c r="R2366" t="s">
        <v>18</v>
      </c>
      <c r="S2366" s="7">
        <v>31</v>
      </c>
      <c r="T2366" s="7">
        <v>4</v>
      </c>
    </row>
    <row r="2367" spans="1:20" x14ac:dyDescent="0.25">
      <c r="A2367" s="6">
        <v>2366</v>
      </c>
      <c r="B2367" s="6" t="s">
        <v>7712</v>
      </c>
      <c r="C2367" s="6" t="s">
        <v>7713</v>
      </c>
      <c r="D2367" s="6" t="s">
        <v>7714</v>
      </c>
      <c r="E2367" s="6" t="str">
        <f t="shared" si="146"/>
        <v>Erwinia sp. Ejp617</v>
      </c>
      <c r="F2367" s="6" t="str">
        <f t="shared" si="147"/>
        <v xml:space="preserve">Erwinia </v>
      </c>
      <c r="G2367" s="6" t="str">
        <f t="shared" si="148"/>
        <v xml:space="preserve">sp. </v>
      </c>
      <c r="H2367" s="6" t="s">
        <v>7705</v>
      </c>
      <c r="I2367" t="str">
        <f t="shared" si="149"/>
        <v>sp. Ejp617</v>
      </c>
      <c r="J2367" t="s">
        <v>12</v>
      </c>
      <c r="K2367" t="s">
        <v>52</v>
      </c>
      <c r="L2367" t="s">
        <v>53</v>
      </c>
      <c r="M2367">
        <v>5.2960000000000003</v>
      </c>
      <c r="N2367">
        <v>54.966000000000001</v>
      </c>
      <c r="O2367" s="7">
        <v>6</v>
      </c>
      <c r="P2367" t="s">
        <v>18</v>
      </c>
      <c r="Q2367" t="s">
        <v>18</v>
      </c>
      <c r="R2367" t="s">
        <v>18</v>
      </c>
      <c r="S2367" s="7">
        <v>6</v>
      </c>
      <c r="T2367" s="7" t="s">
        <v>18</v>
      </c>
    </row>
    <row r="2368" spans="1:20" x14ac:dyDescent="0.25">
      <c r="A2368" s="6">
        <v>2367</v>
      </c>
      <c r="B2368" s="6" t="s">
        <v>7715</v>
      </c>
      <c r="C2368" s="6" t="s">
        <v>7716</v>
      </c>
      <c r="D2368" s="6" t="s">
        <v>7717</v>
      </c>
      <c r="E2368" s="6" t="str">
        <f t="shared" si="146"/>
        <v>Erwinia sp. Ejp617</v>
      </c>
      <c r="F2368" s="6" t="str">
        <f t="shared" si="147"/>
        <v xml:space="preserve">Erwinia </v>
      </c>
      <c r="G2368" s="6" t="str">
        <f t="shared" si="148"/>
        <v xml:space="preserve">sp. </v>
      </c>
      <c r="H2368" s="6" t="s">
        <v>7705</v>
      </c>
      <c r="I2368" t="str">
        <f t="shared" si="149"/>
        <v>sp. Ejp617</v>
      </c>
      <c r="J2368" t="s">
        <v>12</v>
      </c>
      <c r="K2368" t="s">
        <v>52</v>
      </c>
      <c r="L2368" t="s">
        <v>53</v>
      </c>
      <c r="M2368">
        <v>3.2370000000000001</v>
      </c>
      <c r="N2368">
        <v>68.211299999999994</v>
      </c>
      <c r="O2368" s="7" t="s">
        <v>18</v>
      </c>
      <c r="P2368" t="s">
        <v>18</v>
      </c>
      <c r="Q2368" t="s">
        <v>18</v>
      </c>
      <c r="R2368" t="s">
        <v>18</v>
      </c>
      <c r="S2368" s="7" t="s">
        <v>18</v>
      </c>
      <c r="T2368" s="7" t="s">
        <v>18</v>
      </c>
    </row>
    <row r="2369" spans="1:20" x14ac:dyDescent="0.25">
      <c r="A2369" s="6">
        <v>2368</v>
      </c>
      <c r="B2369" s="6" t="s">
        <v>7718</v>
      </c>
      <c r="C2369" s="6" t="s">
        <v>7719</v>
      </c>
      <c r="D2369" s="6" t="s">
        <v>7720</v>
      </c>
      <c r="E2369" s="6" t="str">
        <f t="shared" si="146"/>
        <v>Erwinia sp. Ejp617</v>
      </c>
      <c r="F2369" s="6" t="str">
        <f t="shared" si="147"/>
        <v xml:space="preserve">Erwinia </v>
      </c>
      <c r="G2369" s="6" t="str">
        <f t="shared" si="148"/>
        <v xml:space="preserve">sp. </v>
      </c>
      <c r="H2369" s="6" t="s">
        <v>7705</v>
      </c>
      <c r="I2369" t="str">
        <f t="shared" si="149"/>
        <v>sp. Ejp617</v>
      </c>
      <c r="J2369" t="s">
        <v>12</v>
      </c>
      <c r="K2369" t="s">
        <v>52</v>
      </c>
      <c r="L2369" t="s">
        <v>53</v>
      </c>
      <c r="M2369">
        <v>2.6909999999999998</v>
      </c>
      <c r="N2369">
        <v>50.2044</v>
      </c>
      <c r="O2369" s="7">
        <v>4</v>
      </c>
      <c r="P2369" t="s">
        <v>18</v>
      </c>
      <c r="Q2369" t="s">
        <v>18</v>
      </c>
      <c r="R2369" t="s">
        <v>18</v>
      </c>
      <c r="S2369" s="7">
        <v>4</v>
      </c>
      <c r="T2369" s="7" t="s">
        <v>18</v>
      </c>
    </row>
    <row r="2370" spans="1:20" x14ac:dyDescent="0.25">
      <c r="A2370" s="6">
        <v>2369</v>
      </c>
      <c r="B2370" s="6" t="s">
        <v>7722</v>
      </c>
      <c r="C2370" s="6" t="s">
        <v>7723</v>
      </c>
      <c r="D2370" s="6" t="s">
        <v>7724</v>
      </c>
      <c r="E2370" s="6" t="str">
        <f t="shared" si="146"/>
        <v>Erwinia tasmaniensis Et1/99</v>
      </c>
      <c r="F2370" s="6" t="str">
        <f t="shared" si="147"/>
        <v xml:space="preserve">Erwinia </v>
      </c>
      <c r="G2370" s="6" t="str">
        <f t="shared" si="148"/>
        <v xml:space="preserve">tasmaniensis </v>
      </c>
      <c r="H2370" s="6" t="s">
        <v>7721</v>
      </c>
      <c r="I2370" t="str">
        <f t="shared" si="149"/>
        <v>tasmaniensis Et1/99</v>
      </c>
      <c r="J2370" t="s">
        <v>12</v>
      </c>
      <c r="K2370" t="s">
        <v>52</v>
      </c>
      <c r="L2370" t="s">
        <v>53</v>
      </c>
      <c r="M2370">
        <v>44.694000000000003</v>
      </c>
      <c r="N2370">
        <v>50.7988</v>
      </c>
      <c r="O2370" s="7">
        <v>44</v>
      </c>
      <c r="P2370" t="s">
        <v>18</v>
      </c>
      <c r="Q2370" t="s">
        <v>18</v>
      </c>
      <c r="R2370" t="s">
        <v>18</v>
      </c>
      <c r="S2370" s="7">
        <v>44</v>
      </c>
      <c r="T2370" s="7" t="s">
        <v>18</v>
      </c>
    </row>
    <row r="2371" spans="1:20" x14ac:dyDescent="0.25">
      <c r="A2371" s="6">
        <v>2370</v>
      </c>
      <c r="B2371" s="6" t="s">
        <v>7725</v>
      </c>
      <c r="C2371" s="6" t="s">
        <v>7726</v>
      </c>
      <c r="D2371" s="6" t="s">
        <v>7727</v>
      </c>
      <c r="E2371" s="6" t="str">
        <f t="shared" ref="E2371:E2434" si="150">IF(IFERROR(SEARCH("'",H2371,1)=1,LOOKUP($A2371,$A:$A,H:H))=TRUE,"-",IF(IFERROR(SEARCH("[",H2371,1)=1,LOOKUP($A2371,$A:$A,H:H))=TRUE,"-",IF(EXACT(MID(H2371,1,1),MID(PROPER(H2371),1,1))=FALSE,"-",IF(MID(H2371,1,11)="Candidatus ",MID(H2371,12,100),H2371))))</f>
        <v>Erwinia tasmaniensis Et1/99</v>
      </c>
      <c r="F2371" s="6" t="str">
        <f t="shared" ref="F2371:F2434" si="151">IF(E2371="-","-",LEFT(E2371,FIND(" ",E2371,1)))</f>
        <v xml:space="preserve">Erwinia </v>
      </c>
      <c r="G2371" s="6" t="str">
        <f t="shared" ref="G2371:G2434" si="152">IF(ISERR(LEFT($I:$I,FIND(" ",$I:$I,1))),$I2371,LEFT($I:$I,FIND(" ",$I:$I,1)))</f>
        <v xml:space="preserve">tasmaniensis </v>
      </c>
      <c r="H2371" s="6" t="s">
        <v>7721</v>
      </c>
      <c r="I2371" t="str">
        <f t="shared" si="149"/>
        <v>tasmaniensis Et1/99</v>
      </c>
      <c r="J2371" t="s">
        <v>12</v>
      </c>
      <c r="K2371" t="s">
        <v>52</v>
      </c>
      <c r="L2371" t="s">
        <v>53</v>
      </c>
      <c r="M2371">
        <v>35.494</v>
      </c>
      <c r="N2371">
        <v>39.9786</v>
      </c>
      <c r="O2371" s="7">
        <v>40</v>
      </c>
      <c r="P2371" t="s">
        <v>18</v>
      </c>
      <c r="Q2371" t="s">
        <v>18</v>
      </c>
      <c r="R2371" t="s">
        <v>18</v>
      </c>
      <c r="S2371" s="7">
        <v>40</v>
      </c>
      <c r="T2371" s="7" t="s">
        <v>18</v>
      </c>
    </row>
    <row r="2372" spans="1:20" x14ac:dyDescent="0.25">
      <c r="A2372" s="6">
        <v>2371</v>
      </c>
      <c r="B2372" s="6" t="s">
        <v>7728</v>
      </c>
      <c r="C2372" s="6" t="s">
        <v>7729</v>
      </c>
      <c r="D2372" s="6" t="s">
        <v>7730</v>
      </c>
      <c r="E2372" s="6" t="str">
        <f t="shared" si="150"/>
        <v>Erwinia tasmaniensis Et1/99</v>
      </c>
      <c r="F2372" s="6" t="str">
        <f t="shared" si="151"/>
        <v xml:space="preserve">Erwinia </v>
      </c>
      <c r="G2372" s="6" t="str">
        <f t="shared" si="152"/>
        <v xml:space="preserve">tasmaniensis </v>
      </c>
      <c r="H2372" s="6" t="s">
        <v>7721</v>
      </c>
      <c r="I2372" t="str">
        <f t="shared" si="149"/>
        <v>tasmaniensis Et1/99</v>
      </c>
      <c r="J2372" t="s">
        <v>12</v>
      </c>
      <c r="K2372" t="s">
        <v>52</v>
      </c>
      <c r="L2372" t="s">
        <v>53</v>
      </c>
      <c r="M2372">
        <v>48.750999999999998</v>
      </c>
      <c r="N2372">
        <v>43.734499999999997</v>
      </c>
      <c r="O2372" s="7">
        <v>58</v>
      </c>
      <c r="P2372" t="s">
        <v>18</v>
      </c>
      <c r="Q2372" t="s">
        <v>18</v>
      </c>
      <c r="R2372" t="s">
        <v>18</v>
      </c>
      <c r="S2372" s="7">
        <v>59</v>
      </c>
      <c r="T2372" s="7">
        <v>1</v>
      </c>
    </row>
    <row r="2373" spans="1:20" x14ac:dyDescent="0.25">
      <c r="A2373" s="6">
        <v>2372</v>
      </c>
      <c r="B2373" s="6" t="s">
        <v>7731</v>
      </c>
      <c r="C2373" s="6" t="s">
        <v>7732</v>
      </c>
      <c r="D2373" s="6" t="s">
        <v>7733</v>
      </c>
      <c r="E2373" s="6" t="str">
        <f t="shared" si="150"/>
        <v>Erwinia tasmaniensis Et1/99</v>
      </c>
      <c r="F2373" s="6" t="str">
        <f t="shared" si="151"/>
        <v xml:space="preserve">Erwinia </v>
      </c>
      <c r="G2373" s="6" t="str">
        <f t="shared" si="152"/>
        <v xml:space="preserve">tasmaniensis </v>
      </c>
      <c r="H2373" s="6" t="s">
        <v>7721</v>
      </c>
      <c r="I2373" t="str">
        <f t="shared" si="149"/>
        <v>tasmaniensis Et1/99</v>
      </c>
      <c r="J2373" t="s">
        <v>12</v>
      </c>
      <c r="K2373" t="s">
        <v>52</v>
      </c>
      <c r="L2373" t="s">
        <v>53</v>
      </c>
      <c r="M2373">
        <v>46.158999999999999</v>
      </c>
      <c r="N2373">
        <v>48.984999999999999</v>
      </c>
      <c r="O2373" s="7">
        <v>41</v>
      </c>
      <c r="P2373" t="s">
        <v>18</v>
      </c>
      <c r="Q2373" t="s">
        <v>18</v>
      </c>
      <c r="R2373" t="s">
        <v>18</v>
      </c>
      <c r="S2373" s="7">
        <v>45</v>
      </c>
      <c r="T2373" s="7">
        <v>4</v>
      </c>
    </row>
    <row r="2374" spans="1:20" x14ac:dyDescent="0.25">
      <c r="A2374" s="6">
        <v>2373</v>
      </c>
      <c r="B2374" s="6" t="s">
        <v>7734</v>
      </c>
      <c r="C2374" s="6" t="s">
        <v>7735</v>
      </c>
      <c r="D2374" s="6" t="s">
        <v>7736</v>
      </c>
      <c r="E2374" s="6" t="str">
        <f t="shared" si="150"/>
        <v>Erwinia tasmaniensis Et1/99</v>
      </c>
      <c r="F2374" s="6" t="str">
        <f t="shared" si="151"/>
        <v xml:space="preserve">Erwinia </v>
      </c>
      <c r="G2374" s="6" t="str">
        <f t="shared" si="152"/>
        <v xml:space="preserve">tasmaniensis </v>
      </c>
      <c r="H2374" s="6" t="s">
        <v>7721</v>
      </c>
      <c r="I2374" t="str">
        <f t="shared" si="149"/>
        <v>tasmaniensis Et1/99</v>
      </c>
      <c r="J2374" t="s">
        <v>12</v>
      </c>
      <c r="K2374" t="s">
        <v>52</v>
      </c>
      <c r="L2374" t="s">
        <v>53</v>
      </c>
      <c r="M2374">
        <v>9.2989999999999995</v>
      </c>
      <c r="N2374">
        <v>47.048099999999998</v>
      </c>
      <c r="O2374" s="7">
        <v>7</v>
      </c>
      <c r="P2374" t="s">
        <v>18</v>
      </c>
      <c r="Q2374" t="s">
        <v>18</v>
      </c>
      <c r="R2374" t="s">
        <v>18</v>
      </c>
      <c r="S2374" s="7">
        <v>7</v>
      </c>
      <c r="T2374" s="7" t="s">
        <v>18</v>
      </c>
    </row>
    <row r="2375" spans="1:20" x14ac:dyDescent="0.25">
      <c r="A2375" s="6">
        <v>2374</v>
      </c>
      <c r="B2375" s="6" t="s">
        <v>7739</v>
      </c>
      <c r="C2375" s="6" t="s">
        <v>7740</v>
      </c>
      <c r="D2375" s="6" t="s">
        <v>7741</v>
      </c>
      <c r="E2375" s="6" t="str">
        <f t="shared" si="150"/>
        <v>Erysipelothrix rhusiopathiae S-1</v>
      </c>
      <c r="F2375" s="6" t="str">
        <f t="shared" si="151"/>
        <v xml:space="preserve">Erysipelothrix </v>
      </c>
      <c r="G2375" s="6" t="str">
        <f t="shared" si="152"/>
        <v xml:space="preserve">rhusiopathiae </v>
      </c>
      <c r="H2375" s="6" t="s">
        <v>7737</v>
      </c>
      <c r="I2375" t="str">
        <f t="shared" si="149"/>
        <v>rhusiopathiae S-1</v>
      </c>
      <c r="J2375" t="s">
        <v>12</v>
      </c>
      <c r="K2375" t="s">
        <v>33</v>
      </c>
      <c r="L2375" t="s">
        <v>7738</v>
      </c>
      <c r="M2375">
        <v>1.9870000000000001</v>
      </c>
      <c r="N2375">
        <v>31.454499999999999</v>
      </c>
      <c r="O2375" s="7">
        <v>1</v>
      </c>
      <c r="P2375" t="s">
        <v>18</v>
      </c>
      <c r="Q2375" t="s">
        <v>18</v>
      </c>
      <c r="R2375" t="s">
        <v>18</v>
      </c>
      <c r="S2375" s="7">
        <v>1</v>
      </c>
      <c r="T2375" s="7" t="s">
        <v>18</v>
      </c>
    </row>
    <row r="2376" spans="1:20" x14ac:dyDescent="0.25">
      <c r="A2376" s="6">
        <v>2375</v>
      </c>
      <c r="B2376" s="6" t="s">
        <v>7743</v>
      </c>
      <c r="C2376" s="6" t="s">
        <v>7744</v>
      </c>
      <c r="D2376" s="6" t="s">
        <v>7745</v>
      </c>
      <c r="E2376" s="6" t="str">
        <f t="shared" si="150"/>
        <v>Escherichia coli ECONIH1</v>
      </c>
      <c r="F2376" s="6" t="str">
        <f t="shared" si="151"/>
        <v xml:space="preserve">Escherichia </v>
      </c>
      <c r="G2376" s="6" t="str">
        <f t="shared" si="152"/>
        <v xml:space="preserve">coli </v>
      </c>
      <c r="H2376" s="6" t="s">
        <v>7742</v>
      </c>
      <c r="I2376" t="str">
        <f t="shared" si="149"/>
        <v>coli ECONIH1</v>
      </c>
      <c r="J2376" t="s">
        <v>12</v>
      </c>
      <c r="K2376" t="s">
        <v>52</v>
      </c>
      <c r="L2376" t="s">
        <v>53</v>
      </c>
      <c r="M2376">
        <v>121.38500000000001</v>
      </c>
      <c r="N2376">
        <v>51.887</v>
      </c>
      <c r="O2376" s="7">
        <v>139</v>
      </c>
      <c r="P2376" t="s">
        <v>18</v>
      </c>
      <c r="Q2376" t="s">
        <v>18</v>
      </c>
      <c r="R2376" t="s">
        <v>18</v>
      </c>
      <c r="S2376" s="7">
        <v>144</v>
      </c>
      <c r="T2376" s="7">
        <v>5</v>
      </c>
    </row>
    <row r="2377" spans="1:20" x14ac:dyDescent="0.25">
      <c r="A2377" s="6">
        <v>2376</v>
      </c>
      <c r="B2377" s="6" t="s">
        <v>7746</v>
      </c>
      <c r="C2377" s="6" t="s">
        <v>7747</v>
      </c>
      <c r="D2377" s="6" t="s">
        <v>7748</v>
      </c>
      <c r="E2377" s="6" t="str">
        <f t="shared" si="150"/>
        <v>Escherichia coli ECONIH1</v>
      </c>
      <c r="F2377" s="6" t="str">
        <f t="shared" si="151"/>
        <v xml:space="preserve">Escherichia </v>
      </c>
      <c r="G2377" s="6" t="str">
        <f t="shared" si="152"/>
        <v xml:space="preserve">coli </v>
      </c>
      <c r="H2377" s="6" t="s">
        <v>7742</v>
      </c>
      <c r="I2377" t="str">
        <f t="shared" si="149"/>
        <v>coli ECONIH1</v>
      </c>
      <c r="J2377" t="s">
        <v>12</v>
      </c>
      <c r="K2377" t="s">
        <v>52</v>
      </c>
      <c r="L2377" t="s">
        <v>53</v>
      </c>
      <c r="M2377">
        <v>47.56</v>
      </c>
      <c r="N2377">
        <v>44.558500000000002</v>
      </c>
      <c r="O2377" s="7">
        <v>66</v>
      </c>
      <c r="P2377" t="s">
        <v>18</v>
      </c>
      <c r="Q2377">
        <v>1</v>
      </c>
      <c r="R2377" t="s">
        <v>18</v>
      </c>
      <c r="S2377" s="7">
        <v>67</v>
      </c>
      <c r="T2377" s="7" t="s">
        <v>18</v>
      </c>
    </row>
    <row r="2378" spans="1:20" x14ac:dyDescent="0.25">
      <c r="A2378" s="6">
        <v>2377</v>
      </c>
      <c r="B2378" s="6" t="s">
        <v>7749</v>
      </c>
      <c r="C2378" s="6" t="s">
        <v>7750</v>
      </c>
      <c r="D2378" s="6" t="s">
        <v>7751</v>
      </c>
      <c r="E2378" s="6" t="str">
        <f t="shared" si="150"/>
        <v>Escherichia coli ECONIH1</v>
      </c>
      <c r="F2378" s="6" t="str">
        <f t="shared" si="151"/>
        <v xml:space="preserve">Escherichia </v>
      </c>
      <c r="G2378" s="6" t="str">
        <f t="shared" si="152"/>
        <v xml:space="preserve">coli </v>
      </c>
      <c r="H2378" s="6" t="s">
        <v>7742</v>
      </c>
      <c r="I2378" t="str">
        <f t="shared" si="149"/>
        <v>coli ECONIH1</v>
      </c>
      <c r="J2378" t="s">
        <v>12</v>
      </c>
      <c r="K2378" t="s">
        <v>52</v>
      </c>
      <c r="L2378" t="s">
        <v>53</v>
      </c>
      <c r="M2378">
        <v>80.186000000000007</v>
      </c>
      <c r="N2378">
        <v>53.964500000000001</v>
      </c>
      <c r="O2378" s="7">
        <v>87</v>
      </c>
      <c r="P2378" t="s">
        <v>18</v>
      </c>
      <c r="Q2378" t="s">
        <v>18</v>
      </c>
      <c r="R2378" t="s">
        <v>18</v>
      </c>
      <c r="S2378" s="7">
        <v>93</v>
      </c>
      <c r="T2378" s="7">
        <v>6</v>
      </c>
    </row>
    <row r="2379" spans="1:20" x14ac:dyDescent="0.25">
      <c r="A2379" s="6">
        <v>2378</v>
      </c>
      <c r="B2379" s="6" t="s">
        <v>7753</v>
      </c>
      <c r="C2379" s="6" t="s">
        <v>7754</v>
      </c>
      <c r="D2379" s="6" t="s">
        <v>7755</v>
      </c>
      <c r="E2379" s="6" t="str">
        <f t="shared" si="150"/>
        <v>Escherichia coli UMNturkey6</v>
      </c>
      <c r="F2379" s="6" t="str">
        <f t="shared" si="151"/>
        <v xml:space="preserve">Escherichia </v>
      </c>
      <c r="G2379" s="6" t="str">
        <f t="shared" si="152"/>
        <v xml:space="preserve">coli </v>
      </c>
      <c r="H2379" s="6" t="s">
        <v>7752</v>
      </c>
      <c r="I2379" t="str">
        <f t="shared" si="149"/>
        <v>coli UMNturkey6</v>
      </c>
      <c r="J2379" t="s">
        <v>12</v>
      </c>
      <c r="K2379" t="s">
        <v>52</v>
      </c>
      <c r="L2379" t="s">
        <v>53</v>
      </c>
      <c r="M2379">
        <v>1.506</v>
      </c>
      <c r="N2379">
        <v>50.199199999999998</v>
      </c>
      <c r="O2379" s="7">
        <v>1</v>
      </c>
      <c r="P2379" t="s">
        <v>18</v>
      </c>
      <c r="Q2379" t="s">
        <v>18</v>
      </c>
      <c r="R2379" t="s">
        <v>18</v>
      </c>
      <c r="S2379" s="7">
        <v>2</v>
      </c>
      <c r="T2379" s="7">
        <v>1</v>
      </c>
    </row>
    <row r="2380" spans="1:20" x14ac:dyDescent="0.25">
      <c r="A2380" s="6">
        <v>2379</v>
      </c>
      <c r="B2380" s="6" t="s">
        <v>7756</v>
      </c>
      <c r="C2380" s="6" t="s">
        <v>7757</v>
      </c>
      <c r="D2380" s="6" t="s">
        <v>7758</v>
      </c>
      <c r="E2380" s="6" t="str">
        <f t="shared" si="150"/>
        <v>Escherichia coli UMNturkey6</v>
      </c>
      <c r="F2380" s="6" t="str">
        <f t="shared" si="151"/>
        <v xml:space="preserve">Escherichia </v>
      </c>
      <c r="G2380" s="6" t="str">
        <f t="shared" si="152"/>
        <v xml:space="preserve">coli </v>
      </c>
      <c r="H2380" s="6" t="s">
        <v>7752</v>
      </c>
      <c r="I2380" t="str">
        <f t="shared" si="149"/>
        <v>coli UMNturkey6</v>
      </c>
      <c r="J2380" t="s">
        <v>12</v>
      </c>
      <c r="K2380" t="s">
        <v>52</v>
      </c>
      <c r="L2380" t="s">
        <v>53</v>
      </c>
      <c r="M2380">
        <v>12.282</v>
      </c>
      <c r="N2380">
        <v>46.547800000000002</v>
      </c>
      <c r="O2380" s="7">
        <v>10</v>
      </c>
      <c r="P2380" t="s">
        <v>18</v>
      </c>
      <c r="Q2380" t="s">
        <v>18</v>
      </c>
      <c r="R2380" t="s">
        <v>18</v>
      </c>
      <c r="S2380" s="7">
        <v>10</v>
      </c>
      <c r="T2380" s="7" t="s">
        <v>18</v>
      </c>
    </row>
    <row r="2381" spans="1:20" x14ac:dyDescent="0.25">
      <c r="A2381" s="6">
        <v>2380</v>
      </c>
      <c r="B2381" s="6" t="s">
        <v>7759</v>
      </c>
      <c r="C2381" s="6" t="s">
        <v>7760</v>
      </c>
      <c r="D2381" s="6" t="s">
        <v>7761</v>
      </c>
      <c r="E2381" s="6" t="str">
        <f t="shared" si="150"/>
        <v>Escherichia coli UMNturkey6</v>
      </c>
      <c r="F2381" s="6" t="str">
        <f t="shared" si="151"/>
        <v xml:space="preserve">Escherichia </v>
      </c>
      <c r="G2381" s="6" t="str">
        <f t="shared" si="152"/>
        <v xml:space="preserve">coli </v>
      </c>
      <c r="H2381" s="6" t="s">
        <v>7752</v>
      </c>
      <c r="I2381" t="str">
        <f t="shared" si="149"/>
        <v>coli UMNturkey6</v>
      </c>
      <c r="J2381" t="s">
        <v>12</v>
      </c>
      <c r="K2381" t="s">
        <v>52</v>
      </c>
      <c r="L2381" t="s">
        <v>53</v>
      </c>
      <c r="M2381">
        <v>5.0430000000000001</v>
      </c>
      <c r="N2381">
        <v>50.783299999999997</v>
      </c>
      <c r="O2381" s="7">
        <v>5</v>
      </c>
      <c r="P2381" t="s">
        <v>18</v>
      </c>
      <c r="Q2381" t="s">
        <v>18</v>
      </c>
      <c r="R2381" t="s">
        <v>18</v>
      </c>
      <c r="S2381" s="7">
        <v>5</v>
      </c>
      <c r="T2381" s="7" t="s">
        <v>18</v>
      </c>
    </row>
    <row r="2382" spans="1:20" x14ac:dyDescent="0.25">
      <c r="A2382" s="6">
        <v>2381</v>
      </c>
      <c r="B2382" s="6" t="s">
        <v>7762</v>
      </c>
      <c r="C2382" s="6" t="s">
        <v>7763</v>
      </c>
      <c r="D2382" s="6" t="s">
        <v>7764</v>
      </c>
      <c r="E2382" s="6" t="str">
        <f t="shared" si="150"/>
        <v>Escherichia coli UMNturkey6</v>
      </c>
      <c r="F2382" s="6" t="str">
        <f t="shared" si="151"/>
        <v xml:space="preserve">Escherichia </v>
      </c>
      <c r="G2382" s="6" t="str">
        <f t="shared" si="152"/>
        <v xml:space="preserve">coli </v>
      </c>
      <c r="H2382" s="6" t="s">
        <v>7752</v>
      </c>
      <c r="I2382" t="str">
        <f t="shared" si="149"/>
        <v>coli UMNturkey6</v>
      </c>
      <c r="J2382" t="s">
        <v>12</v>
      </c>
      <c r="K2382" t="s">
        <v>52</v>
      </c>
      <c r="L2382" t="s">
        <v>53</v>
      </c>
      <c r="M2382">
        <v>10.119999999999999</v>
      </c>
      <c r="N2382">
        <v>38.201599999999999</v>
      </c>
      <c r="O2382" s="7">
        <v>9</v>
      </c>
      <c r="P2382" t="s">
        <v>18</v>
      </c>
      <c r="Q2382" t="s">
        <v>18</v>
      </c>
      <c r="R2382" t="s">
        <v>18</v>
      </c>
      <c r="S2382" s="7">
        <v>10</v>
      </c>
      <c r="T2382" s="7">
        <v>1</v>
      </c>
    </row>
    <row r="2383" spans="1:20" x14ac:dyDescent="0.25">
      <c r="A2383" s="6">
        <v>2382</v>
      </c>
      <c r="B2383" s="6" t="s">
        <v>7766</v>
      </c>
      <c r="C2383" s="6" t="s">
        <v>7767</v>
      </c>
      <c r="D2383" s="6" t="s">
        <v>7768</v>
      </c>
      <c r="E2383" s="6" t="str">
        <f t="shared" si="150"/>
        <v>Escherichia coli UMNturkey5</v>
      </c>
      <c r="F2383" s="6" t="str">
        <f t="shared" si="151"/>
        <v xml:space="preserve">Escherichia </v>
      </c>
      <c r="G2383" s="6" t="str">
        <f t="shared" si="152"/>
        <v xml:space="preserve">coli </v>
      </c>
      <c r="H2383" s="6" t="s">
        <v>7765</v>
      </c>
      <c r="I2383" t="str">
        <f t="shared" si="149"/>
        <v>coli UMNturkey5</v>
      </c>
      <c r="J2383" t="s">
        <v>12</v>
      </c>
      <c r="K2383" t="s">
        <v>52</v>
      </c>
      <c r="L2383" t="s">
        <v>53</v>
      </c>
      <c r="M2383">
        <v>32.94</v>
      </c>
      <c r="N2383">
        <v>49.2502</v>
      </c>
      <c r="O2383" s="7">
        <v>36</v>
      </c>
      <c r="P2383" t="s">
        <v>18</v>
      </c>
      <c r="Q2383" t="s">
        <v>18</v>
      </c>
      <c r="R2383" t="s">
        <v>18</v>
      </c>
      <c r="S2383" s="7">
        <v>41</v>
      </c>
      <c r="T2383" s="7">
        <v>5</v>
      </c>
    </row>
    <row r="2384" spans="1:20" x14ac:dyDescent="0.25">
      <c r="A2384" s="6">
        <v>2383</v>
      </c>
      <c r="B2384" s="6" t="s">
        <v>7769</v>
      </c>
      <c r="C2384" s="6" t="s">
        <v>7770</v>
      </c>
      <c r="D2384" s="6" t="s">
        <v>7771</v>
      </c>
      <c r="E2384" s="6" t="str">
        <f t="shared" si="150"/>
        <v>Escherichia coli UMNturkey5</v>
      </c>
      <c r="F2384" s="6" t="str">
        <f t="shared" si="151"/>
        <v xml:space="preserve">Escherichia </v>
      </c>
      <c r="G2384" s="6" t="str">
        <f t="shared" si="152"/>
        <v xml:space="preserve">coli </v>
      </c>
      <c r="H2384" s="6" t="s">
        <v>7765</v>
      </c>
      <c r="I2384" t="str">
        <f t="shared" si="149"/>
        <v>coli UMNturkey5</v>
      </c>
      <c r="J2384" t="s">
        <v>12</v>
      </c>
      <c r="K2384" t="s">
        <v>52</v>
      </c>
      <c r="L2384" t="s">
        <v>53</v>
      </c>
      <c r="M2384">
        <v>5.0430000000000001</v>
      </c>
      <c r="N2384">
        <v>50.783299999999997</v>
      </c>
      <c r="O2384" s="7">
        <v>5</v>
      </c>
      <c r="P2384" t="s">
        <v>18</v>
      </c>
      <c r="Q2384" t="s">
        <v>18</v>
      </c>
      <c r="R2384" t="s">
        <v>18</v>
      </c>
      <c r="S2384" s="7">
        <v>5</v>
      </c>
      <c r="T2384" s="7" t="s">
        <v>18</v>
      </c>
    </row>
    <row r="2385" spans="1:20" x14ac:dyDescent="0.25">
      <c r="A2385" s="6">
        <v>2384</v>
      </c>
      <c r="B2385" s="6" t="s">
        <v>7773</v>
      </c>
      <c r="C2385" s="6" t="s">
        <v>7774</v>
      </c>
      <c r="D2385" s="6" t="s">
        <v>7775</v>
      </c>
      <c r="E2385" s="6" t="str">
        <f t="shared" si="150"/>
        <v>Escherichia coli UMNturkey3</v>
      </c>
      <c r="F2385" s="6" t="str">
        <f t="shared" si="151"/>
        <v xml:space="preserve">Escherichia </v>
      </c>
      <c r="G2385" s="6" t="str">
        <f t="shared" si="152"/>
        <v xml:space="preserve">coli </v>
      </c>
      <c r="H2385" s="6" t="s">
        <v>7772</v>
      </c>
      <c r="I2385" t="str">
        <f t="shared" si="149"/>
        <v>coli UMNturkey3</v>
      </c>
      <c r="J2385" t="s">
        <v>12</v>
      </c>
      <c r="K2385" t="s">
        <v>52</v>
      </c>
      <c r="L2385" t="s">
        <v>53</v>
      </c>
      <c r="M2385">
        <v>3.8969999999999998</v>
      </c>
      <c r="N2385">
        <v>51.7834</v>
      </c>
      <c r="O2385" s="7">
        <v>4</v>
      </c>
      <c r="P2385" t="s">
        <v>18</v>
      </c>
      <c r="Q2385" t="s">
        <v>18</v>
      </c>
      <c r="R2385" t="s">
        <v>18</v>
      </c>
      <c r="S2385" s="7">
        <v>4</v>
      </c>
      <c r="T2385" s="7" t="s">
        <v>18</v>
      </c>
    </row>
    <row r="2386" spans="1:20" x14ac:dyDescent="0.25">
      <c r="A2386" s="6">
        <v>2385</v>
      </c>
      <c r="B2386" s="6" t="s">
        <v>7777</v>
      </c>
      <c r="C2386" s="6" t="s">
        <v>7778</v>
      </c>
      <c r="D2386" s="6" t="s">
        <v>7779</v>
      </c>
      <c r="E2386" s="6" t="str">
        <f t="shared" si="150"/>
        <v>Escherichia coli RM9387</v>
      </c>
      <c r="F2386" s="6" t="str">
        <f t="shared" si="151"/>
        <v xml:space="preserve">Escherichia </v>
      </c>
      <c r="G2386" s="6" t="str">
        <f t="shared" si="152"/>
        <v xml:space="preserve">coli </v>
      </c>
      <c r="H2386" s="6" t="s">
        <v>7776</v>
      </c>
      <c r="I2386" t="str">
        <f t="shared" si="149"/>
        <v>coli RM9387</v>
      </c>
      <c r="J2386" t="s">
        <v>12</v>
      </c>
      <c r="K2386" t="s">
        <v>52</v>
      </c>
      <c r="L2386" t="s">
        <v>53</v>
      </c>
      <c r="M2386">
        <v>168.31800000000001</v>
      </c>
      <c r="N2386">
        <v>49.442100000000003</v>
      </c>
      <c r="O2386" s="7">
        <v>169</v>
      </c>
      <c r="P2386" t="s">
        <v>18</v>
      </c>
      <c r="Q2386" t="s">
        <v>18</v>
      </c>
      <c r="R2386" t="s">
        <v>18</v>
      </c>
      <c r="S2386" s="7">
        <v>188</v>
      </c>
      <c r="T2386" s="7">
        <v>19</v>
      </c>
    </row>
    <row r="2387" spans="1:20" x14ac:dyDescent="0.25">
      <c r="A2387" s="6">
        <v>2386</v>
      </c>
      <c r="B2387" s="6" t="s">
        <v>7781</v>
      </c>
      <c r="C2387" s="6" t="s">
        <v>7782</v>
      </c>
      <c r="D2387" s="6" t="s">
        <v>7783</v>
      </c>
      <c r="E2387" s="6" t="str">
        <f t="shared" si="150"/>
        <v>Escherichia coli 789</v>
      </c>
      <c r="F2387" s="6" t="str">
        <f t="shared" si="151"/>
        <v xml:space="preserve">Escherichia </v>
      </c>
      <c r="G2387" s="6" t="str">
        <f t="shared" si="152"/>
        <v xml:space="preserve">coli </v>
      </c>
      <c r="H2387" s="6" t="s">
        <v>7780</v>
      </c>
      <c r="I2387" t="str">
        <f t="shared" si="149"/>
        <v>coli 789</v>
      </c>
      <c r="J2387" t="s">
        <v>12</v>
      </c>
      <c r="K2387" t="s">
        <v>52</v>
      </c>
      <c r="L2387" t="s">
        <v>53</v>
      </c>
      <c r="M2387">
        <v>144.85900000000001</v>
      </c>
      <c r="N2387">
        <v>50.431800000000003</v>
      </c>
      <c r="O2387" s="7">
        <v>146</v>
      </c>
      <c r="P2387" t="s">
        <v>18</v>
      </c>
      <c r="Q2387" t="s">
        <v>18</v>
      </c>
      <c r="R2387">
        <v>1</v>
      </c>
      <c r="S2387" s="7">
        <v>159</v>
      </c>
      <c r="T2387" s="7">
        <v>12</v>
      </c>
    </row>
    <row r="2388" spans="1:20" x14ac:dyDescent="0.25">
      <c r="A2388" s="6">
        <v>2387</v>
      </c>
      <c r="B2388" s="6" t="s">
        <v>7784</v>
      </c>
      <c r="C2388" s="6" t="s">
        <v>7785</v>
      </c>
      <c r="D2388" s="6" t="s">
        <v>7786</v>
      </c>
      <c r="E2388" s="6" t="str">
        <f t="shared" si="150"/>
        <v>Escherichia coli 789</v>
      </c>
      <c r="F2388" s="6" t="str">
        <f t="shared" si="151"/>
        <v xml:space="preserve">Escherichia </v>
      </c>
      <c r="G2388" s="6" t="str">
        <f t="shared" si="152"/>
        <v xml:space="preserve">coli </v>
      </c>
      <c r="H2388" s="6" t="s">
        <v>7780</v>
      </c>
      <c r="I2388" t="str">
        <f t="shared" si="149"/>
        <v>coli 789</v>
      </c>
      <c r="J2388" t="s">
        <v>12</v>
      </c>
      <c r="K2388" t="s">
        <v>52</v>
      </c>
      <c r="L2388" t="s">
        <v>53</v>
      </c>
      <c r="M2388">
        <v>106.39700000000001</v>
      </c>
      <c r="N2388">
        <v>50.7044</v>
      </c>
      <c r="O2388" s="7">
        <v>116</v>
      </c>
      <c r="P2388" t="s">
        <v>18</v>
      </c>
      <c r="Q2388" t="s">
        <v>18</v>
      </c>
      <c r="R2388" t="s">
        <v>18</v>
      </c>
      <c r="S2388" s="7">
        <v>120</v>
      </c>
      <c r="T2388" s="7">
        <v>4</v>
      </c>
    </row>
    <row r="2389" spans="1:20" x14ac:dyDescent="0.25">
      <c r="A2389" s="6">
        <v>2388</v>
      </c>
      <c r="B2389" s="6" t="s">
        <v>7787</v>
      </c>
      <c r="C2389" s="6" t="s">
        <v>7788</v>
      </c>
      <c r="D2389" s="6" t="s">
        <v>7789</v>
      </c>
      <c r="E2389" s="6" t="str">
        <f t="shared" si="150"/>
        <v>Escherichia coli 789</v>
      </c>
      <c r="F2389" s="6" t="str">
        <f t="shared" si="151"/>
        <v xml:space="preserve">Escherichia </v>
      </c>
      <c r="G2389" s="6" t="str">
        <f t="shared" si="152"/>
        <v xml:space="preserve">coli </v>
      </c>
      <c r="H2389" s="6" t="s">
        <v>7780</v>
      </c>
      <c r="I2389" t="str">
        <f t="shared" si="149"/>
        <v>coli 789</v>
      </c>
      <c r="J2389" t="s">
        <v>12</v>
      </c>
      <c r="K2389" t="s">
        <v>52</v>
      </c>
      <c r="L2389" t="s">
        <v>53</v>
      </c>
      <c r="M2389">
        <v>4.5990000000000002</v>
      </c>
      <c r="N2389">
        <v>50.445700000000002</v>
      </c>
      <c r="O2389" s="7">
        <v>5</v>
      </c>
      <c r="P2389" t="s">
        <v>18</v>
      </c>
      <c r="Q2389" t="s">
        <v>18</v>
      </c>
      <c r="R2389" t="s">
        <v>18</v>
      </c>
      <c r="S2389" s="7">
        <v>5</v>
      </c>
      <c r="T2389" s="7" t="s">
        <v>18</v>
      </c>
    </row>
    <row r="2390" spans="1:20" x14ac:dyDescent="0.25">
      <c r="A2390" s="6">
        <v>2389</v>
      </c>
      <c r="B2390" s="6" t="s">
        <v>7791</v>
      </c>
      <c r="C2390" s="6" t="s">
        <v>7792</v>
      </c>
      <c r="D2390" s="6" t="s">
        <v>7793</v>
      </c>
      <c r="E2390" s="6" t="str">
        <f t="shared" si="150"/>
        <v>Escherichia coli UMNturkey7</v>
      </c>
      <c r="F2390" s="6" t="str">
        <f t="shared" si="151"/>
        <v xml:space="preserve">Escherichia </v>
      </c>
      <c r="G2390" s="6" t="str">
        <f t="shared" si="152"/>
        <v xml:space="preserve">coli </v>
      </c>
      <c r="H2390" s="6" t="s">
        <v>7790</v>
      </c>
      <c r="I2390" t="str">
        <f t="shared" si="149"/>
        <v>coli UMNturkey7</v>
      </c>
      <c r="J2390" t="s">
        <v>12</v>
      </c>
      <c r="K2390" t="s">
        <v>52</v>
      </c>
      <c r="L2390" t="s">
        <v>53</v>
      </c>
      <c r="M2390">
        <v>60.216999999999999</v>
      </c>
      <c r="N2390">
        <v>48.718800000000002</v>
      </c>
      <c r="O2390" s="7">
        <v>58</v>
      </c>
      <c r="P2390" t="s">
        <v>18</v>
      </c>
      <c r="Q2390" t="s">
        <v>18</v>
      </c>
      <c r="R2390" t="s">
        <v>18</v>
      </c>
      <c r="S2390" s="7">
        <v>67</v>
      </c>
      <c r="T2390" s="7">
        <v>9</v>
      </c>
    </row>
    <row r="2391" spans="1:20" x14ac:dyDescent="0.25">
      <c r="A2391" s="6">
        <v>2390</v>
      </c>
      <c r="B2391" s="6" t="s">
        <v>7795</v>
      </c>
      <c r="C2391" s="6" t="s">
        <v>7796</v>
      </c>
      <c r="D2391" s="6" t="s">
        <v>7797</v>
      </c>
      <c r="E2391" s="6" t="str">
        <f t="shared" si="150"/>
        <v>Escherichia coli MNCRE44</v>
      </c>
      <c r="F2391" s="6" t="str">
        <f t="shared" si="151"/>
        <v xml:space="preserve">Escherichia </v>
      </c>
      <c r="G2391" s="6" t="str">
        <f t="shared" si="152"/>
        <v xml:space="preserve">coli </v>
      </c>
      <c r="H2391" s="6" t="s">
        <v>7794</v>
      </c>
      <c r="I2391" t="str">
        <f t="shared" si="149"/>
        <v>coli MNCRE44</v>
      </c>
      <c r="J2391" t="s">
        <v>12</v>
      </c>
      <c r="K2391" t="s">
        <v>52</v>
      </c>
      <c r="L2391" t="s">
        <v>53</v>
      </c>
      <c r="M2391">
        <v>30.855</v>
      </c>
      <c r="N2391">
        <v>41.776000000000003</v>
      </c>
      <c r="O2391" s="7">
        <v>39</v>
      </c>
      <c r="P2391" t="s">
        <v>18</v>
      </c>
      <c r="Q2391" t="s">
        <v>18</v>
      </c>
      <c r="R2391" t="s">
        <v>18</v>
      </c>
      <c r="S2391" s="7">
        <v>40</v>
      </c>
      <c r="T2391" s="7">
        <v>1</v>
      </c>
    </row>
    <row r="2392" spans="1:20" x14ac:dyDescent="0.25">
      <c r="A2392" s="6">
        <v>2391</v>
      </c>
      <c r="B2392" s="6" t="s">
        <v>7798</v>
      </c>
      <c r="C2392" s="6" t="s">
        <v>7799</v>
      </c>
      <c r="D2392" s="6" t="s">
        <v>7800</v>
      </c>
      <c r="E2392" s="6" t="str">
        <f t="shared" si="150"/>
        <v>Escherichia coli MNCRE44</v>
      </c>
      <c r="F2392" s="6" t="str">
        <f t="shared" si="151"/>
        <v xml:space="preserve">Escherichia </v>
      </c>
      <c r="G2392" s="6" t="str">
        <f t="shared" si="152"/>
        <v xml:space="preserve">coli </v>
      </c>
      <c r="H2392" s="6" t="s">
        <v>7794</v>
      </c>
      <c r="I2392" t="str">
        <f t="shared" si="149"/>
        <v>coli MNCRE44</v>
      </c>
      <c r="J2392" t="s">
        <v>12</v>
      </c>
      <c r="K2392" t="s">
        <v>52</v>
      </c>
      <c r="L2392" t="s">
        <v>53</v>
      </c>
      <c r="M2392">
        <v>116.803</v>
      </c>
      <c r="N2392">
        <v>52.160499999999999</v>
      </c>
      <c r="O2392" s="7">
        <v>124</v>
      </c>
      <c r="P2392" t="s">
        <v>18</v>
      </c>
      <c r="Q2392" t="s">
        <v>18</v>
      </c>
      <c r="R2392" t="s">
        <v>18</v>
      </c>
      <c r="S2392" s="7">
        <v>129</v>
      </c>
      <c r="T2392" s="7">
        <v>5</v>
      </c>
    </row>
    <row r="2393" spans="1:20" x14ac:dyDescent="0.25">
      <c r="A2393" s="6">
        <v>2392</v>
      </c>
      <c r="B2393" s="6" t="s">
        <v>7801</v>
      </c>
      <c r="C2393" s="6" t="s">
        <v>7802</v>
      </c>
      <c r="D2393" s="6" t="s">
        <v>7803</v>
      </c>
      <c r="E2393" s="6" t="str">
        <f t="shared" si="150"/>
        <v>Escherichia coli MNCRE44</v>
      </c>
      <c r="F2393" s="6" t="str">
        <f t="shared" si="151"/>
        <v xml:space="preserve">Escherichia </v>
      </c>
      <c r="G2393" s="6" t="str">
        <f t="shared" si="152"/>
        <v xml:space="preserve">coli </v>
      </c>
      <c r="H2393" s="6" t="s">
        <v>7794</v>
      </c>
      <c r="I2393" t="str">
        <f t="shared" si="149"/>
        <v>coli MNCRE44</v>
      </c>
      <c r="J2393" t="s">
        <v>12</v>
      </c>
      <c r="K2393" t="s">
        <v>52</v>
      </c>
      <c r="L2393" t="s">
        <v>53</v>
      </c>
      <c r="M2393">
        <v>122.96599999999999</v>
      </c>
      <c r="N2393">
        <v>51.2654</v>
      </c>
      <c r="O2393" s="7">
        <v>141</v>
      </c>
      <c r="P2393" t="s">
        <v>18</v>
      </c>
      <c r="Q2393" t="s">
        <v>18</v>
      </c>
      <c r="R2393" t="s">
        <v>18</v>
      </c>
      <c r="S2393" s="7">
        <v>154</v>
      </c>
      <c r="T2393" s="7">
        <v>13</v>
      </c>
    </row>
    <row r="2394" spans="1:20" x14ac:dyDescent="0.25">
      <c r="A2394" s="6">
        <v>2393</v>
      </c>
      <c r="B2394" s="6" t="s">
        <v>7804</v>
      </c>
      <c r="C2394" s="6" t="s">
        <v>7805</v>
      </c>
      <c r="D2394" s="6" t="s">
        <v>7806</v>
      </c>
      <c r="E2394" s="6" t="str">
        <f t="shared" si="150"/>
        <v>Escherichia coli MNCRE44</v>
      </c>
      <c r="F2394" s="6" t="str">
        <f t="shared" si="151"/>
        <v xml:space="preserve">Escherichia </v>
      </c>
      <c r="G2394" s="6" t="str">
        <f t="shared" si="152"/>
        <v xml:space="preserve">coli </v>
      </c>
      <c r="H2394" s="6" t="s">
        <v>7794</v>
      </c>
      <c r="I2394" t="str">
        <f t="shared" ref="I2394:I2457" si="153">IF(H2394="["," ",IF(H2394="'"," ",MID(H:H,FIND(" ",H:H,1)+1,20)))</f>
        <v>coli MNCRE44</v>
      </c>
      <c r="J2394" t="s">
        <v>12</v>
      </c>
      <c r="K2394" t="s">
        <v>52</v>
      </c>
      <c r="L2394" t="s">
        <v>53</v>
      </c>
      <c r="M2394">
        <v>5.1669999999999998</v>
      </c>
      <c r="N2394">
        <v>47.513100000000001</v>
      </c>
      <c r="O2394" s="7">
        <v>5</v>
      </c>
      <c r="P2394" t="s">
        <v>18</v>
      </c>
      <c r="Q2394" t="s">
        <v>18</v>
      </c>
      <c r="R2394" t="s">
        <v>18</v>
      </c>
      <c r="S2394" s="7">
        <v>5</v>
      </c>
      <c r="T2394" s="7" t="s">
        <v>18</v>
      </c>
    </row>
    <row r="2395" spans="1:20" x14ac:dyDescent="0.25">
      <c r="A2395" s="6">
        <v>2394</v>
      </c>
      <c r="B2395" s="6" t="s">
        <v>7807</v>
      </c>
      <c r="C2395" s="6" t="s">
        <v>7808</v>
      </c>
      <c r="D2395" s="6" t="s">
        <v>7809</v>
      </c>
      <c r="E2395" s="6" t="str">
        <f t="shared" si="150"/>
        <v>Escherichia coli MNCRE44</v>
      </c>
      <c r="F2395" s="6" t="str">
        <f t="shared" si="151"/>
        <v xml:space="preserve">Escherichia </v>
      </c>
      <c r="G2395" s="6" t="str">
        <f t="shared" si="152"/>
        <v xml:space="preserve">coli </v>
      </c>
      <c r="H2395" s="6" t="s">
        <v>7794</v>
      </c>
      <c r="I2395" t="str">
        <f t="shared" si="153"/>
        <v>coli MNCRE44</v>
      </c>
      <c r="J2395" t="s">
        <v>12</v>
      </c>
      <c r="K2395" t="s">
        <v>52</v>
      </c>
      <c r="L2395" t="s">
        <v>53</v>
      </c>
      <c r="M2395">
        <v>1.506</v>
      </c>
      <c r="N2395">
        <v>50.199199999999998</v>
      </c>
      <c r="O2395" s="7">
        <v>1</v>
      </c>
      <c r="P2395" t="s">
        <v>18</v>
      </c>
      <c r="Q2395" t="s">
        <v>18</v>
      </c>
      <c r="R2395" t="s">
        <v>18</v>
      </c>
      <c r="S2395" s="7">
        <v>2</v>
      </c>
      <c r="T2395" s="7">
        <v>1</v>
      </c>
    </row>
    <row r="2396" spans="1:20" x14ac:dyDescent="0.25">
      <c r="A2396" s="6">
        <v>2395</v>
      </c>
      <c r="B2396" s="6" t="s">
        <v>7810</v>
      </c>
      <c r="C2396" s="6" t="s">
        <v>7811</v>
      </c>
      <c r="D2396" s="6" t="s">
        <v>7812</v>
      </c>
      <c r="E2396" s="6" t="str">
        <f t="shared" si="150"/>
        <v>Escherichia coli MNCRE44</v>
      </c>
      <c r="F2396" s="6" t="str">
        <f t="shared" si="151"/>
        <v xml:space="preserve">Escherichia </v>
      </c>
      <c r="G2396" s="6" t="str">
        <f t="shared" si="152"/>
        <v xml:space="preserve">coli </v>
      </c>
      <c r="H2396" s="6" t="s">
        <v>7794</v>
      </c>
      <c r="I2396" t="str">
        <f t="shared" si="153"/>
        <v>coli MNCRE44</v>
      </c>
      <c r="J2396" t="s">
        <v>12</v>
      </c>
      <c r="K2396" t="s">
        <v>52</v>
      </c>
      <c r="L2396" t="s">
        <v>53</v>
      </c>
      <c r="M2396">
        <v>4.0880000000000001</v>
      </c>
      <c r="N2396">
        <v>49.877699999999997</v>
      </c>
      <c r="O2396" s="7">
        <v>2</v>
      </c>
      <c r="P2396" t="s">
        <v>18</v>
      </c>
      <c r="Q2396" t="s">
        <v>18</v>
      </c>
      <c r="R2396" t="s">
        <v>18</v>
      </c>
      <c r="S2396" s="7">
        <v>3</v>
      </c>
      <c r="T2396" s="7">
        <v>1</v>
      </c>
    </row>
    <row r="2397" spans="1:20" x14ac:dyDescent="0.25">
      <c r="A2397" s="6">
        <v>2396</v>
      </c>
      <c r="B2397" s="6" t="s">
        <v>7814</v>
      </c>
      <c r="C2397" s="6" t="s">
        <v>7815</v>
      </c>
      <c r="D2397" s="6" t="s">
        <v>7816</v>
      </c>
      <c r="E2397" s="6" t="str">
        <f t="shared" si="150"/>
        <v>Escherichia coli 6409</v>
      </c>
      <c r="F2397" s="6" t="str">
        <f t="shared" si="151"/>
        <v xml:space="preserve">Escherichia </v>
      </c>
      <c r="G2397" s="6" t="str">
        <f t="shared" si="152"/>
        <v xml:space="preserve">coli </v>
      </c>
      <c r="H2397" s="6" t="s">
        <v>7813</v>
      </c>
      <c r="I2397" t="str">
        <f t="shared" si="153"/>
        <v>coli 6409</v>
      </c>
      <c r="J2397" t="s">
        <v>12</v>
      </c>
      <c r="K2397" t="s">
        <v>52</v>
      </c>
      <c r="L2397" t="s">
        <v>53</v>
      </c>
      <c r="M2397">
        <v>193.90799999999999</v>
      </c>
      <c r="N2397">
        <v>52.827599999999997</v>
      </c>
      <c r="O2397" s="7">
        <v>217</v>
      </c>
      <c r="P2397" t="s">
        <v>18</v>
      </c>
      <c r="Q2397" t="s">
        <v>18</v>
      </c>
      <c r="R2397" t="s">
        <v>18</v>
      </c>
      <c r="S2397" s="7">
        <v>224</v>
      </c>
      <c r="T2397" s="7">
        <v>7</v>
      </c>
    </row>
    <row r="2398" spans="1:20" x14ac:dyDescent="0.25">
      <c r="A2398" s="6">
        <v>2397</v>
      </c>
      <c r="B2398" s="6" t="s">
        <v>7817</v>
      </c>
      <c r="C2398" s="6" t="s">
        <v>7818</v>
      </c>
      <c r="D2398" s="6" t="s">
        <v>7819</v>
      </c>
      <c r="E2398" s="6" t="str">
        <f t="shared" si="150"/>
        <v>Escherichia coli 6409</v>
      </c>
      <c r="F2398" s="6" t="str">
        <f t="shared" si="151"/>
        <v xml:space="preserve">Escherichia </v>
      </c>
      <c r="G2398" s="6" t="str">
        <f t="shared" si="152"/>
        <v xml:space="preserve">coli </v>
      </c>
      <c r="H2398" s="6" t="s">
        <v>7813</v>
      </c>
      <c r="I2398" t="str">
        <f t="shared" si="153"/>
        <v>coli 6409</v>
      </c>
      <c r="J2398" t="s">
        <v>12</v>
      </c>
      <c r="K2398" t="s">
        <v>52</v>
      </c>
      <c r="L2398" t="s">
        <v>53</v>
      </c>
      <c r="M2398">
        <v>151.583</v>
      </c>
      <c r="N2398">
        <v>51.9405</v>
      </c>
      <c r="O2398" s="7">
        <v>172</v>
      </c>
      <c r="P2398" t="s">
        <v>18</v>
      </c>
      <c r="Q2398" t="s">
        <v>18</v>
      </c>
      <c r="R2398" t="s">
        <v>18</v>
      </c>
      <c r="S2398" s="7">
        <v>185</v>
      </c>
      <c r="T2398" s="7">
        <v>13</v>
      </c>
    </row>
    <row r="2399" spans="1:20" x14ac:dyDescent="0.25">
      <c r="A2399" s="6">
        <v>2398</v>
      </c>
      <c r="B2399" s="6" t="s">
        <v>484</v>
      </c>
      <c r="C2399" s="6" t="s">
        <v>7821</v>
      </c>
      <c r="D2399" s="6" t="s">
        <v>7822</v>
      </c>
      <c r="E2399" s="6" t="str">
        <f t="shared" si="150"/>
        <v>Escherichia coli</v>
      </c>
      <c r="F2399" s="6" t="str">
        <f t="shared" si="151"/>
        <v xml:space="preserve">Escherichia </v>
      </c>
      <c r="G2399" s="6" t="str">
        <f t="shared" si="152"/>
        <v>coli</v>
      </c>
      <c r="H2399" s="6" t="s">
        <v>7820</v>
      </c>
      <c r="I2399" t="str">
        <f t="shared" si="153"/>
        <v>coli</v>
      </c>
      <c r="J2399" t="s">
        <v>12</v>
      </c>
      <c r="K2399" t="s">
        <v>52</v>
      </c>
      <c r="L2399" t="s">
        <v>53</v>
      </c>
      <c r="M2399">
        <v>1.5489999999999999</v>
      </c>
      <c r="N2399">
        <v>50.807000000000002</v>
      </c>
      <c r="O2399" s="7">
        <v>2</v>
      </c>
      <c r="P2399" t="s">
        <v>18</v>
      </c>
      <c r="Q2399" t="s">
        <v>18</v>
      </c>
      <c r="R2399" t="s">
        <v>18</v>
      </c>
      <c r="S2399" s="7">
        <v>2</v>
      </c>
      <c r="T2399" s="7" t="s">
        <v>18</v>
      </c>
    </row>
    <row r="2400" spans="1:20" x14ac:dyDescent="0.25">
      <c r="A2400" s="6">
        <v>2399</v>
      </c>
      <c r="B2400" s="6" t="s">
        <v>478</v>
      </c>
      <c r="C2400" s="6" t="s">
        <v>7823</v>
      </c>
      <c r="D2400" s="6" t="s">
        <v>7824</v>
      </c>
      <c r="E2400" s="6" t="str">
        <f t="shared" si="150"/>
        <v>Escherichia coli</v>
      </c>
      <c r="F2400" s="6" t="str">
        <f t="shared" si="151"/>
        <v xml:space="preserve">Escherichia </v>
      </c>
      <c r="G2400" s="6" t="str">
        <f t="shared" si="152"/>
        <v>coli</v>
      </c>
      <c r="H2400" s="6" t="s">
        <v>7820</v>
      </c>
      <c r="I2400" t="str">
        <f t="shared" si="153"/>
        <v>coli</v>
      </c>
      <c r="J2400" t="s">
        <v>12</v>
      </c>
      <c r="K2400" t="s">
        <v>52</v>
      </c>
      <c r="L2400" t="s">
        <v>53</v>
      </c>
      <c r="M2400">
        <v>88.546000000000006</v>
      </c>
      <c r="N2400">
        <v>49.727800000000002</v>
      </c>
      <c r="O2400" s="7">
        <v>98</v>
      </c>
      <c r="P2400" t="s">
        <v>18</v>
      </c>
      <c r="Q2400" t="s">
        <v>18</v>
      </c>
      <c r="R2400" t="s">
        <v>18</v>
      </c>
      <c r="S2400" s="7">
        <v>98</v>
      </c>
      <c r="T2400" s="7" t="s">
        <v>18</v>
      </c>
    </row>
    <row r="2401" spans="1:20" x14ac:dyDescent="0.25">
      <c r="A2401" s="6">
        <v>2400</v>
      </c>
      <c r="B2401" s="6" t="s">
        <v>481</v>
      </c>
      <c r="C2401" s="6" t="s">
        <v>7825</v>
      </c>
      <c r="D2401" s="6" t="s">
        <v>7826</v>
      </c>
      <c r="E2401" s="6" t="str">
        <f t="shared" si="150"/>
        <v>Escherichia coli</v>
      </c>
      <c r="F2401" s="6" t="str">
        <f t="shared" si="151"/>
        <v xml:space="preserve">Escherichia </v>
      </c>
      <c r="G2401" s="6" t="str">
        <f t="shared" si="152"/>
        <v>coli</v>
      </c>
      <c r="H2401" s="6" t="s">
        <v>7820</v>
      </c>
      <c r="I2401" t="str">
        <f t="shared" si="153"/>
        <v>coli</v>
      </c>
      <c r="J2401" t="s">
        <v>12</v>
      </c>
      <c r="K2401" t="s">
        <v>52</v>
      </c>
      <c r="L2401" t="s">
        <v>53</v>
      </c>
      <c r="M2401">
        <v>75.569000000000003</v>
      </c>
      <c r="N2401">
        <v>47.162199999999999</v>
      </c>
      <c r="O2401" s="7">
        <v>89</v>
      </c>
      <c r="P2401" t="s">
        <v>18</v>
      </c>
      <c r="Q2401" t="s">
        <v>18</v>
      </c>
      <c r="R2401" t="s">
        <v>18</v>
      </c>
      <c r="S2401" s="7">
        <v>97</v>
      </c>
      <c r="T2401" s="7">
        <v>8</v>
      </c>
    </row>
    <row r="2402" spans="1:20" x14ac:dyDescent="0.25">
      <c r="A2402" s="6">
        <v>2401</v>
      </c>
      <c r="B2402" s="6" t="s">
        <v>46</v>
      </c>
      <c r="C2402" s="6" t="s">
        <v>7828</v>
      </c>
      <c r="D2402" s="6" t="s">
        <v>7829</v>
      </c>
      <c r="E2402" s="6" t="str">
        <f t="shared" si="150"/>
        <v>Escherichia coli CI5</v>
      </c>
      <c r="F2402" s="6" t="str">
        <f t="shared" si="151"/>
        <v xml:space="preserve">Escherichia </v>
      </c>
      <c r="G2402" s="6" t="str">
        <f t="shared" si="152"/>
        <v xml:space="preserve">coli </v>
      </c>
      <c r="H2402" s="6" t="s">
        <v>7827</v>
      </c>
      <c r="I2402" t="str">
        <f t="shared" si="153"/>
        <v>coli CI5</v>
      </c>
      <c r="J2402" t="s">
        <v>12</v>
      </c>
      <c r="K2402" t="s">
        <v>52</v>
      </c>
      <c r="L2402" t="s">
        <v>53</v>
      </c>
      <c r="M2402">
        <v>207.26499999999999</v>
      </c>
      <c r="N2402">
        <v>47.312899999999999</v>
      </c>
      <c r="O2402" s="7">
        <v>179</v>
      </c>
      <c r="P2402" t="s">
        <v>18</v>
      </c>
      <c r="Q2402" t="s">
        <v>18</v>
      </c>
      <c r="R2402" t="s">
        <v>18</v>
      </c>
      <c r="S2402" s="7">
        <v>206</v>
      </c>
      <c r="T2402" s="7">
        <v>27</v>
      </c>
    </row>
    <row r="2403" spans="1:20" x14ac:dyDescent="0.25">
      <c r="A2403" s="6">
        <v>2402</v>
      </c>
      <c r="B2403" s="6" t="s">
        <v>7831</v>
      </c>
      <c r="C2403" s="6" t="s">
        <v>7832</v>
      </c>
      <c r="D2403" s="6" t="s">
        <v>7833</v>
      </c>
      <c r="E2403" s="6" t="str">
        <f t="shared" si="150"/>
        <v>Escherichia coli CFSAN029787</v>
      </c>
      <c r="F2403" s="6" t="str">
        <f t="shared" si="151"/>
        <v xml:space="preserve">Escherichia </v>
      </c>
      <c r="G2403" s="6" t="str">
        <f t="shared" si="152"/>
        <v xml:space="preserve">coli </v>
      </c>
      <c r="H2403" s="6" t="s">
        <v>7830</v>
      </c>
      <c r="I2403" t="str">
        <f t="shared" si="153"/>
        <v>coli CFSAN029787</v>
      </c>
      <c r="J2403" t="s">
        <v>12</v>
      </c>
      <c r="K2403" t="s">
        <v>52</v>
      </c>
      <c r="L2403" t="s">
        <v>53</v>
      </c>
      <c r="M2403">
        <v>47.606000000000002</v>
      </c>
      <c r="N2403">
        <v>51.848500000000001</v>
      </c>
      <c r="O2403" s="7">
        <v>51</v>
      </c>
      <c r="P2403" t="s">
        <v>18</v>
      </c>
      <c r="Q2403" t="s">
        <v>18</v>
      </c>
      <c r="R2403" t="s">
        <v>18</v>
      </c>
      <c r="S2403" s="7">
        <v>57</v>
      </c>
      <c r="T2403" s="7">
        <v>6</v>
      </c>
    </row>
    <row r="2404" spans="1:20" x14ac:dyDescent="0.25">
      <c r="A2404" s="6">
        <v>2403</v>
      </c>
      <c r="B2404" s="6" t="s">
        <v>7834</v>
      </c>
      <c r="C2404" s="6" t="s">
        <v>7835</v>
      </c>
      <c r="D2404" s="6" t="s">
        <v>7836</v>
      </c>
      <c r="E2404" s="6" t="str">
        <f t="shared" si="150"/>
        <v>Escherichia coli CFSAN029787</v>
      </c>
      <c r="F2404" s="6" t="str">
        <f t="shared" si="151"/>
        <v xml:space="preserve">Escherichia </v>
      </c>
      <c r="G2404" s="6" t="str">
        <f t="shared" si="152"/>
        <v xml:space="preserve">coli </v>
      </c>
      <c r="H2404" s="6" t="s">
        <v>7830</v>
      </c>
      <c r="I2404" t="str">
        <f t="shared" si="153"/>
        <v>coli CFSAN029787</v>
      </c>
      <c r="J2404" t="s">
        <v>12</v>
      </c>
      <c r="K2404" t="s">
        <v>52</v>
      </c>
      <c r="L2404" t="s">
        <v>53</v>
      </c>
      <c r="M2404">
        <v>293.82600000000002</v>
      </c>
      <c r="N2404">
        <v>46.615299999999998</v>
      </c>
      <c r="O2404" s="7">
        <v>316</v>
      </c>
      <c r="P2404" t="s">
        <v>18</v>
      </c>
      <c r="Q2404" t="s">
        <v>18</v>
      </c>
      <c r="R2404" t="s">
        <v>18</v>
      </c>
      <c r="S2404" s="7">
        <v>364</v>
      </c>
      <c r="T2404" s="7">
        <v>47</v>
      </c>
    </row>
    <row r="2405" spans="1:20" x14ac:dyDescent="0.25">
      <c r="A2405" s="6">
        <v>2404</v>
      </c>
      <c r="B2405" s="6" t="s">
        <v>7838</v>
      </c>
      <c r="C2405" s="6" t="s">
        <v>7839</v>
      </c>
      <c r="D2405" s="6" t="s">
        <v>7840</v>
      </c>
      <c r="E2405" s="6" t="str">
        <f t="shared" si="150"/>
        <v>Escherichia coli NCM3722</v>
      </c>
      <c r="F2405" s="6" t="str">
        <f t="shared" si="151"/>
        <v xml:space="preserve">Escherichia </v>
      </c>
      <c r="G2405" s="6" t="str">
        <f t="shared" si="152"/>
        <v xml:space="preserve">coli </v>
      </c>
      <c r="H2405" s="6" t="s">
        <v>7837</v>
      </c>
      <c r="I2405" t="str">
        <f t="shared" si="153"/>
        <v>coli NCM3722</v>
      </c>
      <c r="J2405" t="s">
        <v>12</v>
      </c>
      <c r="K2405" t="s">
        <v>52</v>
      </c>
      <c r="L2405" t="s">
        <v>53</v>
      </c>
      <c r="M2405">
        <v>67.545000000000002</v>
      </c>
      <c r="N2405">
        <v>51.6678</v>
      </c>
      <c r="O2405" s="7">
        <v>77</v>
      </c>
      <c r="P2405" t="s">
        <v>18</v>
      </c>
      <c r="Q2405" t="s">
        <v>18</v>
      </c>
      <c r="R2405" t="s">
        <v>18</v>
      </c>
      <c r="S2405" s="7">
        <v>80</v>
      </c>
      <c r="T2405" s="7">
        <v>3</v>
      </c>
    </row>
    <row r="2406" spans="1:20" x14ac:dyDescent="0.25">
      <c r="A2406" s="6">
        <v>2405</v>
      </c>
      <c r="B2406" s="6" t="s">
        <v>7841</v>
      </c>
      <c r="C2406" s="6" t="s">
        <v>7842</v>
      </c>
      <c r="D2406" s="6" t="s">
        <v>7843</v>
      </c>
      <c r="E2406" s="6" t="str">
        <f t="shared" si="150"/>
        <v>Escherichia coli</v>
      </c>
      <c r="F2406" s="6" t="str">
        <f t="shared" si="151"/>
        <v xml:space="preserve">Escherichia </v>
      </c>
      <c r="G2406" s="6" t="str">
        <f t="shared" si="152"/>
        <v>coli</v>
      </c>
      <c r="H2406" s="6" t="s">
        <v>7820</v>
      </c>
      <c r="I2406" t="str">
        <f t="shared" si="153"/>
        <v>coli</v>
      </c>
      <c r="J2406" t="s">
        <v>12</v>
      </c>
      <c r="K2406" t="s">
        <v>52</v>
      </c>
      <c r="L2406" t="s">
        <v>53</v>
      </c>
      <c r="M2406">
        <v>161.447</v>
      </c>
      <c r="N2406">
        <v>49.4664</v>
      </c>
      <c r="O2406" s="7">
        <v>157</v>
      </c>
      <c r="P2406" t="s">
        <v>18</v>
      </c>
      <c r="Q2406" t="s">
        <v>18</v>
      </c>
      <c r="R2406" t="s">
        <v>18</v>
      </c>
      <c r="S2406" s="7">
        <v>167</v>
      </c>
      <c r="T2406" s="7">
        <v>10</v>
      </c>
    </row>
    <row r="2407" spans="1:20" x14ac:dyDescent="0.25">
      <c r="A2407" s="6">
        <v>2406</v>
      </c>
      <c r="B2407" s="6">
        <v>4</v>
      </c>
      <c r="C2407" s="6" t="s">
        <v>18</v>
      </c>
      <c r="D2407" s="6" t="s">
        <v>7845</v>
      </c>
      <c r="E2407" s="6" t="str">
        <f t="shared" si="150"/>
        <v>Escherichia coli NCTC9001</v>
      </c>
      <c r="F2407" s="6" t="str">
        <f t="shared" si="151"/>
        <v xml:space="preserve">Escherichia </v>
      </c>
      <c r="G2407" s="6" t="str">
        <f t="shared" si="152"/>
        <v xml:space="preserve">coli </v>
      </c>
      <c r="H2407" s="6" t="s">
        <v>7844</v>
      </c>
      <c r="I2407" t="str">
        <f t="shared" si="153"/>
        <v>coli NCTC9001</v>
      </c>
      <c r="J2407" t="s">
        <v>12</v>
      </c>
      <c r="K2407" t="s">
        <v>52</v>
      </c>
      <c r="L2407" t="s">
        <v>53</v>
      </c>
      <c r="M2407">
        <v>131.33199999999999</v>
      </c>
      <c r="N2407">
        <v>49.328400000000002</v>
      </c>
      <c r="O2407" s="7">
        <v>129</v>
      </c>
      <c r="P2407" t="s">
        <v>18</v>
      </c>
      <c r="Q2407" t="s">
        <v>18</v>
      </c>
      <c r="R2407" t="s">
        <v>18</v>
      </c>
      <c r="S2407" s="7">
        <v>129</v>
      </c>
      <c r="T2407" s="7" t="s">
        <v>18</v>
      </c>
    </row>
    <row r="2408" spans="1:20" x14ac:dyDescent="0.25">
      <c r="A2408" s="6">
        <v>2407</v>
      </c>
      <c r="B2408" s="6">
        <v>3</v>
      </c>
      <c r="C2408" s="6" t="s">
        <v>18</v>
      </c>
      <c r="D2408" s="6" t="s">
        <v>7846</v>
      </c>
      <c r="E2408" s="6" t="str">
        <f t="shared" si="150"/>
        <v>Escherichia coli NCTC9001</v>
      </c>
      <c r="F2408" s="6" t="str">
        <f t="shared" si="151"/>
        <v xml:space="preserve">Escherichia </v>
      </c>
      <c r="G2408" s="6" t="str">
        <f t="shared" si="152"/>
        <v xml:space="preserve">coli </v>
      </c>
      <c r="H2408" s="6" t="s">
        <v>7844</v>
      </c>
      <c r="I2408" t="str">
        <f t="shared" si="153"/>
        <v>coli NCTC9001</v>
      </c>
      <c r="J2408" t="s">
        <v>12</v>
      </c>
      <c r="K2408" t="s">
        <v>52</v>
      </c>
      <c r="L2408" t="s">
        <v>53</v>
      </c>
      <c r="M2408">
        <v>776.85599999999999</v>
      </c>
      <c r="N2408">
        <v>50.606499999999997</v>
      </c>
      <c r="O2408" s="7">
        <v>740</v>
      </c>
      <c r="P2408" t="s">
        <v>18</v>
      </c>
      <c r="Q2408">
        <v>14</v>
      </c>
      <c r="R2408">
        <v>1</v>
      </c>
      <c r="S2408" s="7">
        <v>755</v>
      </c>
      <c r="T2408" s="7" t="s">
        <v>18</v>
      </c>
    </row>
    <row r="2409" spans="1:20" x14ac:dyDescent="0.25">
      <c r="A2409" s="6">
        <v>2408</v>
      </c>
      <c r="B2409" s="6">
        <v>5</v>
      </c>
      <c r="C2409" s="6" t="s">
        <v>18</v>
      </c>
      <c r="D2409" s="6" t="s">
        <v>7847</v>
      </c>
      <c r="E2409" s="6" t="str">
        <f t="shared" si="150"/>
        <v>Escherichia coli NCTC9001</v>
      </c>
      <c r="F2409" s="6" t="str">
        <f t="shared" si="151"/>
        <v xml:space="preserve">Escherichia </v>
      </c>
      <c r="G2409" s="6" t="str">
        <f t="shared" si="152"/>
        <v xml:space="preserve">coli </v>
      </c>
      <c r="H2409" s="6" t="s">
        <v>7844</v>
      </c>
      <c r="I2409" t="str">
        <f t="shared" si="153"/>
        <v>coli NCTC9001</v>
      </c>
      <c r="J2409" t="s">
        <v>12</v>
      </c>
      <c r="K2409" t="s">
        <v>52</v>
      </c>
      <c r="L2409" t="s">
        <v>53</v>
      </c>
      <c r="M2409">
        <v>118.485</v>
      </c>
      <c r="N2409">
        <v>51.713700000000003</v>
      </c>
      <c r="O2409" s="7">
        <v>104</v>
      </c>
      <c r="P2409" t="s">
        <v>18</v>
      </c>
      <c r="Q2409">
        <v>8</v>
      </c>
      <c r="R2409" t="s">
        <v>18</v>
      </c>
      <c r="S2409" s="7">
        <v>112</v>
      </c>
      <c r="T2409" s="7" t="s">
        <v>18</v>
      </c>
    </row>
    <row r="2410" spans="1:20" x14ac:dyDescent="0.25">
      <c r="A2410" s="6">
        <v>2409</v>
      </c>
      <c r="B2410" s="6">
        <v>2</v>
      </c>
      <c r="C2410" s="6" t="s">
        <v>18</v>
      </c>
      <c r="D2410" s="6" t="s">
        <v>7848</v>
      </c>
      <c r="E2410" s="6" t="str">
        <f t="shared" si="150"/>
        <v>Escherichia coli NCTC9001</v>
      </c>
      <c r="F2410" s="6" t="str">
        <f t="shared" si="151"/>
        <v xml:space="preserve">Escherichia </v>
      </c>
      <c r="G2410" s="6" t="str">
        <f t="shared" si="152"/>
        <v xml:space="preserve">coli </v>
      </c>
      <c r="H2410" s="6" t="s">
        <v>7844</v>
      </c>
      <c r="I2410" t="str">
        <f t="shared" si="153"/>
        <v>coli NCTC9001</v>
      </c>
      <c r="J2410" t="s">
        <v>12</v>
      </c>
      <c r="K2410" t="s">
        <v>52</v>
      </c>
      <c r="L2410" t="s">
        <v>53</v>
      </c>
      <c r="M2410">
        <v>524.92999999999995</v>
      </c>
      <c r="N2410">
        <v>50.745399999999997</v>
      </c>
      <c r="O2410" s="7">
        <v>492</v>
      </c>
      <c r="P2410" t="s">
        <v>18</v>
      </c>
      <c r="Q2410">
        <v>5</v>
      </c>
      <c r="R2410" t="s">
        <v>18</v>
      </c>
      <c r="S2410" s="7">
        <v>497</v>
      </c>
      <c r="T2410" s="7" t="s">
        <v>18</v>
      </c>
    </row>
    <row r="2411" spans="1:20" x14ac:dyDescent="0.25">
      <c r="A2411" s="6">
        <v>2410</v>
      </c>
      <c r="B2411" s="6" t="s">
        <v>7850</v>
      </c>
      <c r="C2411" s="6" t="s">
        <v>7851</v>
      </c>
      <c r="D2411" s="6" t="s">
        <v>7852</v>
      </c>
      <c r="E2411" s="6" t="str">
        <f t="shared" si="150"/>
        <v>Escherichia coli P0022_ST</v>
      </c>
      <c r="F2411" s="6" t="str">
        <f t="shared" si="151"/>
        <v xml:space="preserve">Escherichia </v>
      </c>
      <c r="G2411" s="6" t="str">
        <f t="shared" si="152"/>
        <v xml:space="preserve">coli </v>
      </c>
      <c r="H2411" s="6" t="s">
        <v>7849</v>
      </c>
      <c r="I2411" t="str">
        <f t="shared" si="153"/>
        <v>coli P0022_ST</v>
      </c>
      <c r="J2411" t="s">
        <v>12</v>
      </c>
      <c r="K2411" t="s">
        <v>52</v>
      </c>
      <c r="L2411" t="s">
        <v>53</v>
      </c>
      <c r="M2411">
        <v>73.606999999999999</v>
      </c>
      <c r="N2411">
        <v>51.810299999999998</v>
      </c>
      <c r="O2411" s="7">
        <v>103</v>
      </c>
      <c r="P2411" t="s">
        <v>18</v>
      </c>
      <c r="Q2411" t="s">
        <v>18</v>
      </c>
      <c r="R2411" t="s">
        <v>18</v>
      </c>
      <c r="S2411" s="7">
        <v>104</v>
      </c>
      <c r="T2411" s="7">
        <v>1</v>
      </c>
    </row>
    <row r="2412" spans="1:20" x14ac:dyDescent="0.25">
      <c r="A2412" s="6">
        <v>2411</v>
      </c>
      <c r="B2412" s="6" t="s">
        <v>7853</v>
      </c>
      <c r="C2412" s="6" t="s">
        <v>7854</v>
      </c>
      <c r="D2412" s="6" t="s">
        <v>7855</v>
      </c>
      <c r="E2412" s="6" t="str">
        <f t="shared" si="150"/>
        <v>Escherichia coli</v>
      </c>
      <c r="F2412" s="6" t="str">
        <f t="shared" si="151"/>
        <v xml:space="preserve">Escherichia </v>
      </c>
      <c r="G2412" s="6" t="str">
        <f t="shared" si="152"/>
        <v>coli</v>
      </c>
      <c r="H2412" s="6" t="s">
        <v>7820</v>
      </c>
      <c r="I2412" t="str">
        <f t="shared" si="153"/>
        <v>coli</v>
      </c>
      <c r="J2412" t="s">
        <v>12</v>
      </c>
      <c r="K2412" t="s">
        <v>52</v>
      </c>
      <c r="L2412" t="s">
        <v>53</v>
      </c>
      <c r="M2412">
        <v>168.113</v>
      </c>
      <c r="N2412">
        <v>51.261899999999997</v>
      </c>
      <c r="O2412" s="7">
        <v>172</v>
      </c>
      <c r="P2412" t="s">
        <v>18</v>
      </c>
      <c r="Q2412" t="s">
        <v>18</v>
      </c>
      <c r="R2412" t="s">
        <v>18</v>
      </c>
      <c r="S2412" s="7">
        <v>172</v>
      </c>
      <c r="T2412" s="7" t="s">
        <v>18</v>
      </c>
    </row>
    <row r="2413" spans="1:20" x14ac:dyDescent="0.25">
      <c r="A2413" s="6">
        <v>2412</v>
      </c>
      <c r="B2413" s="6" t="s">
        <v>7857</v>
      </c>
      <c r="C2413" s="6" t="s">
        <v>7858</v>
      </c>
      <c r="D2413" s="6" t="s">
        <v>7859</v>
      </c>
      <c r="E2413" s="6" t="str">
        <f t="shared" si="150"/>
        <v>Escherichia coli K317</v>
      </c>
      <c r="F2413" s="6" t="str">
        <f t="shared" si="151"/>
        <v xml:space="preserve">Escherichia </v>
      </c>
      <c r="G2413" s="6" t="str">
        <f t="shared" si="152"/>
        <v xml:space="preserve">coli </v>
      </c>
      <c r="H2413" s="6" t="s">
        <v>7856</v>
      </c>
      <c r="I2413" t="str">
        <f t="shared" si="153"/>
        <v>coli K317</v>
      </c>
      <c r="J2413" t="s">
        <v>12</v>
      </c>
      <c r="K2413" t="s">
        <v>52</v>
      </c>
      <c r="L2413" t="s">
        <v>53</v>
      </c>
      <c r="M2413">
        <v>6.077</v>
      </c>
      <c r="N2413">
        <v>49.366500000000002</v>
      </c>
      <c r="O2413" s="7">
        <v>7</v>
      </c>
      <c r="P2413" t="s">
        <v>18</v>
      </c>
      <c r="Q2413" t="s">
        <v>18</v>
      </c>
      <c r="R2413" t="s">
        <v>18</v>
      </c>
      <c r="S2413" s="7">
        <v>7</v>
      </c>
      <c r="T2413" s="7" t="s">
        <v>18</v>
      </c>
    </row>
    <row r="2414" spans="1:20" x14ac:dyDescent="0.25">
      <c r="A2414" s="6">
        <v>2413</v>
      </c>
      <c r="B2414" s="6" t="s">
        <v>7861</v>
      </c>
      <c r="C2414" s="6" t="s">
        <v>7862</v>
      </c>
      <c r="D2414" s="6" t="s">
        <v>7863</v>
      </c>
      <c r="E2414" s="6" t="str">
        <f t="shared" si="150"/>
        <v>Escherichia coli ECOR24</v>
      </c>
      <c r="F2414" s="6" t="str">
        <f t="shared" si="151"/>
        <v xml:space="preserve">Escherichia </v>
      </c>
      <c r="G2414" s="6" t="str">
        <f t="shared" si="152"/>
        <v xml:space="preserve">coli </v>
      </c>
      <c r="H2414" s="6" t="s">
        <v>7860</v>
      </c>
      <c r="I2414" t="str">
        <f t="shared" si="153"/>
        <v>coli ECOR24</v>
      </c>
      <c r="J2414" t="s">
        <v>12</v>
      </c>
      <c r="K2414" t="s">
        <v>52</v>
      </c>
      <c r="L2414" t="s">
        <v>53</v>
      </c>
      <c r="M2414">
        <v>9.8919999999999995</v>
      </c>
      <c r="N2414">
        <v>55.1355</v>
      </c>
      <c r="O2414" s="7">
        <v>3</v>
      </c>
      <c r="P2414" t="s">
        <v>18</v>
      </c>
      <c r="Q2414" t="s">
        <v>18</v>
      </c>
      <c r="R2414" t="s">
        <v>18</v>
      </c>
      <c r="S2414" s="7">
        <v>3</v>
      </c>
      <c r="T2414" s="7" t="s">
        <v>18</v>
      </c>
    </row>
    <row r="2415" spans="1:20" x14ac:dyDescent="0.25">
      <c r="A2415" s="6">
        <v>2414</v>
      </c>
      <c r="B2415" s="6" t="s">
        <v>7865</v>
      </c>
      <c r="C2415" s="6" t="s">
        <v>7866</v>
      </c>
      <c r="D2415" s="6" t="s">
        <v>7867</v>
      </c>
      <c r="E2415" s="6" t="str">
        <f t="shared" si="150"/>
        <v>Escherichia coli H30</v>
      </c>
      <c r="F2415" s="6" t="str">
        <f t="shared" si="151"/>
        <v xml:space="preserve">Escherichia </v>
      </c>
      <c r="G2415" s="6" t="str">
        <f t="shared" si="152"/>
        <v xml:space="preserve">coli </v>
      </c>
      <c r="H2415" s="6" t="s">
        <v>7864</v>
      </c>
      <c r="I2415" t="str">
        <f t="shared" si="153"/>
        <v>coli H30</v>
      </c>
      <c r="J2415" t="s">
        <v>12</v>
      </c>
      <c r="K2415" t="s">
        <v>52</v>
      </c>
      <c r="L2415" t="s">
        <v>53</v>
      </c>
      <c r="M2415">
        <v>1.5489999999999999</v>
      </c>
      <c r="N2415">
        <v>51.065199999999997</v>
      </c>
      <c r="O2415" s="7">
        <v>1</v>
      </c>
      <c r="P2415" t="s">
        <v>18</v>
      </c>
      <c r="Q2415" t="s">
        <v>18</v>
      </c>
      <c r="R2415" t="s">
        <v>18</v>
      </c>
      <c r="S2415" s="7">
        <v>1</v>
      </c>
      <c r="T2415" s="7" t="s">
        <v>18</v>
      </c>
    </row>
    <row r="2416" spans="1:20" x14ac:dyDescent="0.25">
      <c r="A2416" s="6">
        <v>2415</v>
      </c>
      <c r="B2416" s="6" t="s">
        <v>7869</v>
      </c>
      <c r="C2416" s="6" t="s">
        <v>7870</v>
      </c>
      <c r="D2416" s="6" t="s">
        <v>7871</v>
      </c>
      <c r="E2416" s="6" t="str">
        <f t="shared" si="150"/>
        <v>Escherichia coli L46</v>
      </c>
      <c r="F2416" s="6" t="str">
        <f t="shared" si="151"/>
        <v xml:space="preserve">Escherichia </v>
      </c>
      <c r="G2416" s="6" t="str">
        <f t="shared" si="152"/>
        <v xml:space="preserve">coli </v>
      </c>
      <c r="H2416" s="6" t="s">
        <v>7868</v>
      </c>
      <c r="I2416" t="str">
        <f t="shared" si="153"/>
        <v>coli L46</v>
      </c>
      <c r="J2416" t="s">
        <v>12</v>
      </c>
      <c r="K2416" t="s">
        <v>52</v>
      </c>
      <c r="L2416" t="s">
        <v>53</v>
      </c>
      <c r="M2416">
        <v>144.87100000000001</v>
      </c>
      <c r="N2416">
        <v>51.287700000000001</v>
      </c>
      <c r="O2416" s="7">
        <v>126</v>
      </c>
      <c r="P2416" t="s">
        <v>18</v>
      </c>
      <c r="Q2416" t="s">
        <v>18</v>
      </c>
      <c r="R2416" t="s">
        <v>18</v>
      </c>
      <c r="S2416" s="7">
        <v>155</v>
      </c>
      <c r="T2416" s="7" t="s">
        <v>18</v>
      </c>
    </row>
    <row r="2417" spans="1:20" x14ac:dyDescent="0.25">
      <c r="A2417" s="6">
        <v>2416</v>
      </c>
      <c r="B2417" s="6" t="s">
        <v>7873</v>
      </c>
      <c r="C2417" s="6" t="s">
        <v>7874</v>
      </c>
      <c r="D2417" s="6" t="s">
        <v>7875</v>
      </c>
      <c r="E2417" s="6" t="str">
        <f t="shared" si="150"/>
        <v>Escherichia coli NCTC 9034</v>
      </c>
      <c r="F2417" s="6" t="str">
        <f t="shared" si="151"/>
        <v xml:space="preserve">Escherichia </v>
      </c>
      <c r="G2417" s="6" t="str">
        <f t="shared" si="152"/>
        <v xml:space="preserve">coli </v>
      </c>
      <c r="H2417" s="6" t="s">
        <v>7872</v>
      </c>
      <c r="I2417" t="str">
        <f t="shared" si="153"/>
        <v>coli NCTC 9034</v>
      </c>
      <c r="J2417" t="s">
        <v>12</v>
      </c>
      <c r="K2417" t="s">
        <v>52</v>
      </c>
      <c r="L2417" t="s">
        <v>53</v>
      </c>
      <c r="M2417">
        <v>6.952</v>
      </c>
      <c r="N2417">
        <v>45.871699999999997</v>
      </c>
      <c r="O2417" s="7">
        <v>10</v>
      </c>
      <c r="P2417" t="s">
        <v>18</v>
      </c>
      <c r="Q2417" t="s">
        <v>18</v>
      </c>
      <c r="R2417" t="s">
        <v>18</v>
      </c>
      <c r="S2417" s="7">
        <v>10</v>
      </c>
      <c r="T2417" s="7" t="s">
        <v>18</v>
      </c>
    </row>
    <row r="2418" spans="1:20" x14ac:dyDescent="0.25">
      <c r="A2418" s="6">
        <v>2417</v>
      </c>
      <c r="B2418" s="6" t="s">
        <v>7877</v>
      </c>
      <c r="C2418" s="6" t="s">
        <v>7878</v>
      </c>
      <c r="D2418" s="6" t="s">
        <v>7879</v>
      </c>
      <c r="E2418" s="6" t="str">
        <f t="shared" si="150"/>
        <v>Escherichia coli CGB40</v>
      </c>
      <c r="F2418" s="6" t="str">
        <f t="shared" si="151"/>
        <v xml:space="preserve">Escherichia </v>
      </c>
      <c r="G2418" s="6" t="str">
        <f t="shared" si="152"/>
        <v xml:space="preserve">coli </v>
      </c>
      <c r="H2418" s="6" t="s">
        <v>7876</v>
      </c>
      <c r="I2418" t="str">
        <f t="shared" si="153"/>
        <v>coli CGB40</v>
      </c>
      <c r="J2418" t="s">
        <v>12</v>
      </c>
      <c r="K2418" t="s">
        <v>52</v>
      </c>
      <c r="L2418" t="s">
        <v>53</v>
      </c>
      <c r="M2418">
        <v>4.2690000000000001</v>
      </c>
      <c r="N2418">
        <v>47.130499999999998</v>
      </c>
      <c r="O2418" s="7">
        <v>1</v>
      </c>
      <c r="P2418" t="s">
        <v>18</v>
      </c>
      <c r="Q2418" t="s">
        <v>18</v>
      </c>
      <c r="R2418" t="s">
        <v>18</v>
      </c>
      <c r="S2418" s="7">
        <v>1</v>
      </c>
      <c r="T2418" s="7" t="s">
        <v>18</v>
      </c>
    </row>
    <row r="2419" spans="1:20" x14ac:dyDescent="0.25">
      <c r="A2419" s="6">
        <v>2418</v>
      </c>
      <c r="B2419" s="6" t="s">
        <v>7880</v>
      </c>
      <c r="C2419" s="6" t="s">
        <v>7881</v>
      </c>
      <c r="D2419" s="6" t="s">
        <v>7882</v>
      </c>
      <c r="E2419" s="6" t="str">
        <f t="shared" si="150"/>
        <v>Escherichia coli</v>
      </c>
      <c r="F2419" s="6" t="str">
        <f t="shared" si="151"/>
        <v xml:space="preserve">Escherichia </v>
      </c>
      <c r="G2419" s="6" t="str">
        <f t="shared" si="152"/>
        <v>coli</v>
      </c>
      <c r="H2419" s="6" t="s">
        <v>7820</v>
      </c>
      <c r="I2419" t="str">
        <f t="shared" si="153"/>
        <v>coli</v>
      </c>
      <c r="J2419" t="s">
        <v>12</v>
      </c>
      <c r="K2419" t="s">
        <v>52</v>
      </c>
      <c r="L2419" t="s">
        <v>53</v>
      </c>
      <c r="M2419">
        <v>115.452</v>
      </c>
      <c r="N2419">
        <v>53.081800000000001</v>
      </c>
      <c r="O2419" s="7">
        <v>134</v>
      </c>
      <c r="P2419" t="s">
        <v>18</v>
      </c>
      <c r="Q2419" t="s">
        <v>18</v>
      </c>
      <c r="R2419" t="s">
        <v>18</v>
      </c>
      <c r="S2419" s="7">
        <v>134</v>
      </c>
      <c r="T2419" s="7" t="s">
        <v>18</v>
      </c>
    </row>
    <row r="2420" spans="1:20" x14ac:dyDescent="0.25">
      <c r="A2420" s="6">
        <v>2419</v>
      </c>
      <c r="B2420" s="6" t="s">
        <v>7884</v>
      </c>
      <c r="C2420" s="6" t="s">
        <v>7885</v>
      </c>
      <c r="D2420" s="6" t="s">
        <v>7886</v>
      </c>
      <c r="E2420" s="6" t="str">
        <f t="shared" si="150"/>
        <v>Escherichia coli ST131</v>
      </c>
      <c r="F2420" s="6" t="str">
        <f t="shared" si="151"/>
        <v xml:space="preserve">Escherichia </v>
      </c>
      <c r="G2420" s="6" t="str">
        <f t="shared" si="152"/>
        <v xml:space="preserve">coli </v>
      </c>
      <c r="H2420" s="6" t="s">
        <v>7883</v>
      </c>
      <c r="I2420" t="str">
        <f t="shared" si="153"/>
        <v>coli ST131</v>
      </c>
      <c r="J2420" t="s">
        <v>12</v>
      </c>
      <c r="K2420" t="s">
        <v>52</v>
      </c>
      <c r="L2420" t="s">
        <v>53</v>
      </c>
      <c r="M2420">
        <v>44.216000000000001</v>
      </c>
      <c r="N2420">
        <v>51.060699999999997</v>
      </c>
      <c r="O2420" s="7">
        <v>49</v>
      </c>
      <c r="P2420" t="s">
        <v>18</v>
      </c>
      <c r="Q2420" t="s">
        <v>18</v>
      </c>
      <c r="R2420" t="s">
        <v>18</v>
      </c>
      <c r="S2420" s="7">
        <v>50</v>
      </c>
      <c r="T2420" s="7" t="s">
        <v>18</v>
      </c>
    </row>
    <row r="2421" spans="1:20" x14ac:dyDescent="0.25">
      <c r="A2421" s="6">
        <v>2420</v>
      </c>
      <c r="B2421" s="6" t="s">
        <v>7888</v>
      </c>
      <c r="C2421" s="6" t="s">
        <v>7889</v>
      </c>
      <c r="D2421" s="6" t="s">
        <v>7890</v>
      </c>
      <c r="E2421" s="6" t="str">
        <f t="shared" si="150"/>
        <v>Escherichia coli H22</v>
      </c>
      <c r="F2421" s="6" t="str">
        <f t="shared" si="151"/>
        <v xml:space="preserve">Escherichia </v>
      </c>
      <c r="G2421" s="6" t="str">
        <f t="shared" si="152"/>
        <v xml:space="preserve">coli </v>
      </c>
      <c r="H2421" s="6" t="s">
        <v>7887</v>
      </c>
      <c r="I2421" t="str">
        <f t="shared" si="153"/>
        <v>coli H22</v>
      </c>
      <c r="J2421" t="s">
        <v>12</v>
      </c>
      <c r="K2421" t="s">
        <v>52</v>
      </c>
      <c r="L2421" t="s">
        <v>53</v>
      </c>
      <c r="M2421">
        <v>5.1589999999999998</v>
      </c>
      <c r="N2421">
        <v>45.8035</v>
      </c>
      <c r="O2421" s="7">
        <v>3</v>
      </c>
      <c r="P2421" t="s">
        <v>18</v>
      </c>
      <c r="Q2421" t="s">
        <v>18</v>
      </c>
      <c r="R2421" t="s">
        <v>18</v>
      </c>
      <c r="S2421" s="7">
        <v>3</v>
      </c>
      <c r="T2421" s="7" t="s">
        <v>18</v>
      </c>
    </row>
    <row r="2422" spans="1:20" x14ac:dyDescent="0.25">
      <c r="A2422" s="6">
        <v>2421</v>
      </c>
      <c r="B2422" s="6" t="s">
        <v>7892</v>
      </c>
      <c r="C2422" s="6" t="s">
        <v>7893</v>
      </c>
      <c r="D2422" s="6" t="s">
        <v>7894</v>
      </c>
      <c r="E2422" s="6" t="str">
        <f t="shared" si="150"/>
        <v>Escherichia coli APEC strain 7122</v>
      </c>
      <c r="F2422" s="6" t="str">
        <f t="shared" si="151"/>
        <v xml:space="preserve">Escherichia </v>
      </c>
      <c r="G2422" s="6" t="str">
        <f t="shared" si="152"/>
        <v xml:space="preserve">coli </v>
      </c>
      <c r="H2422" s="6" t="s">
        <v>7891</v>
      </c>
      <c r="I2422" t="str">
        <f t="shared" si="153"/>
        <v>coli APEC strain 712</v>
      </c>
      <c r="J2422" t="s">
        <v>12</v>
      </c>
      <c r="K2422" t="s">
        <v>52</v>
      </c>
      <c r="L2422" t="s">
        <v>53</v>
      </c>
      <c r="M2422">
        <v>82.676000000000002</v>
      </c>
      <c r="N2422">
        <v>52.777099999999997</v>
      </c>
      <c r="O2422" s="7">
        <v>105</v>
      </c>
      <c r="P2422" t="s">
        <v>18</v>
      </c>
      <c r="Q2422" t="s">
        <v>18</v>
      </c>
      <c r="R2422" t="s">
        <v>18</v>
      </c>
      <c r="S2422" s="7">
        <v>105</v>
      </c>
      <c r="T2422" s="7" t="s">
        <v>18</v>
      </c>
    </row>
    <row r="2423" spans="1:20" x14ac:dyDescent="0.25">
      <c r="A2423" s="6">
        <v>2422</v>
      </c>
      <c r="B2423" s="6" t="s">
        <v>7896</v>
      </c>
      <c r="C2423" s="6" t="s">
        <v>7897</v>
      </c>
      <c r="D2423" s="6" t="s">
        <v>7898</v>
      </c>
      <c r="E2423" s="6" t="str">
        <f t="shared" si="150"/>
        <v>Escherichia coli 1/21</v>
      </c>
      <c r="F2423" s="6" t="str">
        <f t="shared" si="151"/>
        <v xml:space="preserve">Escherichia </v>
      </c>
      <c r="G2423" s="6" t="str">
        <f t="shared" si="152"/>
        <v xml:space="preserve">coli </v>
      </c>
      <c r="H2423" s="6" t="s">
        <v>7895</v>
      </c>
      <c r="I2423" t="str">
        <f t="shared" si="153"/>
        <v>coli 1/21</v>
      </c>
      <c r="J2423" t="s">
        <v>12</v>
      </c>
      <c r="K2423" t="s">
        <v>52</v>
      </c>
      <c r="L2423" t="s">
        <v>53</v>
      </c>
      <c r="M2423">
        <v>1.46</v>
      </c>
      <c r="N2423">
        <v>51.0274</v>
      </c>
      <c r="O2423" s="7">
        <v>2</v>
      </c>
      <c r="P2423" t="s">
        <v>18</v>
      </c>
      <c r="Q2423" t="s">
        <v>18</v>
      </c>
      <c r="R2423" t="s">
        <v>18</v>
      </c>
      <c r="S2423" s="7">
        <v>2</v>
      </c>
      <c r="T2423" s="7" t="s">
        <v>18</v>
      </c>
    </row>
    <row r="2424" spans="1:20" x14ac:dyDescent="0.25">
      <c r="A2424" s="6">
        <v>2423</v>
      </c>
      <c r="B2424" s="6" t="s">
        <v>7900</v>
      </c>
      <c r="C2424" s="6" t="s">
        <v>7901</v>
      </c>
      <c r="D2424" s="6" t="s">
        <v>7902</v>
      </c>
      <c r="E2424" s="6" t="str">
        <f t="shared" si="150"/>
        <v>Escherichia coli EQ011</v>
      </c>
      <c r="F2424" s="6" t="str">
        <f t="shared" si="151"/>
        <v xml:space="preserve">Escherichia </v>
      </c>
      <c r="G2424" s="6" t="str">
        <f t="shared" si="152"/>
        <v xml:space="preserve">coli </v>
      </c>
      <c r="H2424" s="6" t="s">
        <v>7899</v>
      </c>
      <c r="I2424" t="str">
        <f t="shared" si="153"/>
        <v>coli EQ011</v>
      </c>
      <c r="J2424" t="s">
        <v>12</v>
      </c>
      <c r="K2424" t="s">
        <v>52</v>
      </c>
      <c r="L2424" t="s">
        <v>53</v>
      </c>
      <c r="M2424">
        <v>85.507000000000005</v>
      </c>
      <c r="N2424">
        <v>49.877800000000001</v>
      </c>
      <c r="O2424" s="7">
        <v>118</v>
      </c>
      <c r="P2424" t="s">
        <v>18</v>
      </c>
      <c r="Q2424" t="s">
        <v>18</v>
      </c>
      <c r="R2424" t="s">
        <v>18</v>
      </c>
      <c r="S2424" s="7">
        <v>118</v>
      </c>
      <c r="T2424" s="7" t="s">
        <v>18</v>
      </c>
    </row>
    <row r="2425" spans="1:20" x14ac:dyDescent="0.25">
      <c r="A2425" s="6">
        <v>2424</v>
      </c>
      <c r="B2425" s="6" t="s">
        <v>7904</v>
      </c>
      <c r="C2425" s="6" t="s">
        <v>7905</v>
      </c>
      <c r="D2425" s="6" t="s">
        <v>7906</v>
      </c>
      <c r="E2425" s="6" t="str">
        <f t="shared" si="150"/>
        <v>Escherichia coli 5509</v>
      </c>
      <c r="F2425" s="6" t="str">
        <f t="shared" si="151"/>
        <v xml:space="preserve">Escherichia </v>
      </c>
      <c r="G2425" s="6" t="str">
        <f t="shared" si="152"/>
        <v xml:space="preserve">coli </v>
      </c>
      <c r="H2425" s="6" t="s">
        <v>7903</v>
      </c>
      <c r="I2425" t="str">
        <f t="shared" si="153"/>
        <v>coli 5509</v>
      </c>
      <c r="J2425" t="s">
        <v>12</v>
      </c>
      <c r="K2425" t="s">
        <v>52</v>
      </c>
      <c r="L2425" t="s">
        <v>53</v>
      </c>
      <c r="M2425">
        <v>51.555999999999997</v>
      </c>
      <c r="N2425">
        <v>52.744599999999998</v>
      </c>
      <c r="O2425" s="7">
        <v>45</v>
      </c>
      <c r="P2425" t="s">
        <v>18</v>
      </c>
      <c r="Q2425" t="s">
        <v>18</v>
      </c>
      <c r="R2425" t="s">
        <v>18</v>
      </c>
      <c r="S2425" s="7">
        <v>46</v>
      </c>
      <c r="T2425" s="7" t="s">
        <v>18</v>
      </c>
    </row>
    <row r="2426" spans="1:20" x14ac:dyDescent="0.25">
      <c r="A2426" s="6">
        <v>2425</v>
      </c>
      <c r="B2426" s="6" t="s">
        <v>7908</v>
      </c>
      <c r="C2426" s="6" t="s">
        <v>7909</v>
      </c>
      <c r="D2426" s="6" t="s">
        <v>7910</v>
      </c>
      <c r="E2426" s="6" t="str">
        <f t="shared" si="150"/>
        <v>Escherichia coli ETEC 1392/75</v>
      </c>
      <c r="F2426" s="6" t="str">
        <f t="shared" si="151"/>
        <v xml:space="preserve">Escherichia </v>
      </c>
      <c r="G2426" s="6" t="str">
        <f t="shared" si="152"/>
        <v xml:space="preserve">coli </v>
      </c>
      <c r="H2426" s="6" t="s">
        <v>7907</v>
      </c>
      <c r="I2426" t="str">
        <f t="shared" si="153"/>
        <v>coli ETEC 1392/75</v>
      </c>
      <c r="J2426" t="s">
        <v>12</v>
      </c>
      <c r="K2426" t="s">
        <v>52</v>
      </c>
      <c r="L2426" t="s">
        <v>53</v>
      </c>
      <c r="M2426">
        <v>7.4969999999999999</v>
      </c>
      <c r="N2426">
        <v>49.686500000000002</v>
      </c>
      <c r="O2426" s="7">
        <v>8</v>
      </c>
      <c r="P2426" t="s">
        <v>18</v>
      </c>
      <c r="Q2426" t="s">
        <v>18</v>
      </c>
      <c r="R2426" t="s">
        <v>18</v>
      </c>
      <c r="S2426" s="7">
        <v>8</v>
      </c>
      <c r="T2426" s="7" t="s">
        <v>18</v>
      </c>
    </row>
    <row r="2427" spans="1:20" x14ac:dyDescent="0.25">
      <c r="A2427" s="6">
        <v>2426</v>
      </c>
      <c r="B2427" s="6" t="s">
        <v>7912</v>
      </c>
      <c r="C2427" s="6" t="s">
        <v>7913</v>
      </c>
      <c r="D2427" s="6" t="s">
        <v>7914</v>
      </c>
      <c r="E2427" s="6" t="str">
        <f t="shared" si="150"/>
        <v>Escherichia coli 55989</v>
      </c>
      <c r="F2427" s="6" t="str">
        <f t="shared" si="151"/>
        <v xml:space="preserve">Escherichia </v>
      </c>
      <c r="G2427" s="6" t="str">
        <f t="shared" si="152"/>
        <v xml:space="preserve">coli </v>
      </c>
      <c r="H2427" s="6" t="s">
        <v>7911</v>
      </c>
      <c r="I2427" t="str">
        <f t="shared" si="153"/>
        <v>coli 55989</v>
      </c>
      <c r="J2427" t="s">
        <v>12</v>
      </c>
      <c r="K2427" t="s">
        <v>52</v>
      </c>
      <c r="L2427" t="s">
        <v>53</v>
      </c>
      <c r="M2427">
        <v>72.481999999999999</v>
      </c>
      <c r="N2427">
        <v>46.130099999999999</v>
      </c>
      <c r="O2427" s="7">
        <v>103</v>
      </c>
      <c r="P2427" t="s">
        <v>18</v>
      </c>
      <c r="Q2427" t="s">
        <v>18</v>
      </c>
      <c r="R2427">
        <v>3</v>
      </c>
      <c r="S2427" s="7">
        <v>106</v>
      </c>
      <c r="T2427" s="7" t="s">
        <v>18</v>
      </c>
    </row>
    <row r="2428" spans="1:20" x14ac:dyDescent="0.25">
      <c r="A2428" s="6">
        <v>2427</v>
      </c>
      <c r="B2428" s="6" t="s">
        <v>7915</v>
      </c>
      <c r="C2428" s="6" t="s">
        <v>7916</v>
      </c>
      <c r="D2428" s="6" t="s">
        <v>7917</v>
      </c>
      <c r="E2428" s="6" t="str">
        <f t="shared" si="150"/>
        <v>Escherichia coli</v>
      </c>
      <c r="F2428" s="6" t="str">
        <f t="shared" si="151"/>
        <v xml:space="preserve">Escherichia </v>
      </c>
      <c r="G2428" s="6" t="str">
        <f t="shared" si="152"/>
        <v>coli</v>
      </c>
      <c r="H2428" s="6" t="s">
        <v>7820</v>
      </c>
      <c r="I2428" t="str">
        <f t="shared" si="153"/>
        <v>coli</v>
      </c>
      <c r="J2428" t="s">
        <v>12</v>
      </c>
      <c r="K2428" t="s">
        <v>52</v>
      </c>
      <c r="L2428" t="s">
        <v>53</v>
      </c>
      <c r="M2428">
        <v>56.634</v>
      </c>
      <c r="N2428">
        <v>49.426099999999998</v>
      </c>
      <c r="O2428" s="7">
        <v>60</v>
      </c>
      <c r="P2428" t="s">
        <v>18</v>
      </c>
      <c r="Q2428" t="s">
        <v>18</v>
      </c>
      <c r="R2428" t="s">
        <v>18</v>
      </c>
      <c r="S2428" s="7">
        <v>63</v>
      </c>
      <c r="T2428" s="7" t="s">
        <v>18</v>
      </c>
    </row>
    <row r="2429" spans="1:20" x14ac:dyDescent="0.25">
      <c r="A2429" s="6">
        <v>2428</v>
      </c>
      <c r="B2429" s="6" t="s">
        <v>7919</v>
      </c>
      <c r="C2429" s="6" t="s">
        <v>7920</v>
      </c>
      <c r="D2429" s="6" t="s">
        <v>7921</v>
      </c>
      <c r="E2429" s="6" t="str">
        <f t="shared" si="150"/>
        <v>Escherichia coli 7A8</v>
      </c>
      <c r="F2429" s="6" t="str">
        <f t="shared" si="151"/>
        <v xml:space="preserve">Escherichia </v>
      </c>
      <c r="G2429" s="6" t="str">
        <f t="shared" si="152"/>
        <v xml:space="preserve">coli </v>
      </c>
      <c r="H2429" s="6" t="s">
        <v>7918</v>
      </c>
      <c r="I2429" t="str">
        <f t="shared" si="153"/>
        <v>coli 7A8</v>
      </c>
      <c r="J2429" t="s">
        <v>12</v>
      </c>
      <c r="K2429" t="s">
        <v>52</v>
      </c>
      <c r="L2429" t="s">
        <v>53</v>
      </c>
      <c r="M2429">
        <v>76.878</v>
      </c>
      <c r="N2429">
        <v>52.096800000000002</v>
      </c>
      <c r="O2429" s="7">
        <v>100</v>
      </c>
      <c r="P2429" t="s">
        <v>18</v>
      </c>
      <c r="Q2429" t="s">
        <v>18</v>
      </c>
      <c r="R2429">
        <v>1</v>
      </c>
      <c r="S2429" s="7">
        <v>102</v>
      </c>
      <c r="T2429" s="7">
        <v>1</v>
      </c>
    </row>
    <row r="2430" spans="1:20" x14ac:dyDescent="0.25">
      <c r="A2430" s="6">
        <v>2429</v>
      </c>
      <c r="B2430" s="6" t="s">
        <v>7923</v>
      </c>
      <c r="C2430" s="6" t="s">
        <v>7924</v>
      </c>
      <c r="D2430" s="6" t="s">
        <v>7925</v>
      </c>
      <c r="E2430" s="6" t="str">
        <f t="shared" si="150"/>
        <v>Escherichia coli H4H</v>
      </c>
      <c r="F2430" s="6" t="str">
        <f t="shared" si="151"/>
        <v xml:space="preserve">Escherichia </v>
      </c>
      <c r="G2430" s="6" t="str">
        <f t="shared" si="152"/>
        <v xml:space="preserve">coli </v>
      </c>
      <c r="H2430" s="6" t="s">
        <v>7922</v>
      </c>
      <c r="I2430" t="str">
        <f t="shared" si="153"/>
        <v>coli H4H</v>
      </c>
      <c r="J2430" t="s">
        <v>12</v>
      </c>
      <c r="K2430" t="s">
        <v>52</v>
      </c>
      <c r="L2430" t="s">
        <v>53</v>
      </c>
      <c r="M2430">
        <v>148.10499999999999</v>
      </c>
      <c r="N2430">
        <v>53.254100000000001</v>
      </c>
      <c r="O2430" s="7">
        <v>173</v>
      </c>
      <c r="P2430" t="s">
        <v>18</v>
      </c>
      <c r="Q2430" t="s">
        <v>18</v>
      </c>
      <c r="R2430" t="s">
        <v>18</v>
      </c>
      <c r="S2430" s="7">
        <v>173</v>
      </c>
      <c r="T2430" s="7" t="s">
        <v>18</v>
      </c>
    </row>
    <row r="2431" spans="1:20" x14ac:dyDescent="0.25">
      <c r="A2431" s="6">
        <v>2430</v>
      </c>
      <c r="B2431" s="6" t="s">
        <v>7926</v>
      </c>
      <c r="C2431" s="6" t="s">
        <v>7927</v>
      </c>
      <c r="D2431" s="6" t="s">
        <v>7928</v>
      </c>
      <c r="E2431" s="6" t="str">
        <f t="shared" si="150"/>
        <v>Escherichia coli H30</v>
      </c>
      <c r="F2431" s="6" t="str">
        <f t="shared" si="151"/>
        <v xml:space="preserve">Escherichia </v>
      </c>
      <c r="G2431" s="6" t="str">
        <f t="shared" si="152"/>
        <v xml:space="preserve">coli </v>
      </c>
      <c r="H2431" s="6" t="s">
        <v>7864</v>
      </c>
      <c r="I2431" t="str">
        <f t="shared" si="153"/>
        <v>coli H30</v>
      </c>
      <c r="J2431" t="s">
        <v>12</v>
      </c>
      <c r="K2431" t="s">
        <v>52</v>
      </c>
      <c r="L2431" t="s">
        <v>53</v>
      </c>
      <c r="M2431">
        <v>4.0730000000000004</v>
      </c>
      <c r="N2431">
        <v>44.119799999999998</v>
      </c>
      <c r="O2431" s="7">
        <v>3</v>
      </c>
      <c r="P2431" t="s">
        <v>18</v>
      </c>
      <c r="Q2431" t="s">
        <v>18</v>
      </c>
      <c r="R2431" t="s">
        <v>18</v>
      </c>
      <c r="S2431" s="7">
        <v>3</v>
      </c>
      <c r="T2431" s="7" t="s">
        <v>18</v>
      </c>
    </row>
    <row r="2432" spans="1:20" x14ac:dyDescent="0.25">
      <c r="A2432" s="6">
        <v>2431</v>
      </c>
      <c r="B2432" s="6" t="s">
        <v>7930</v>
      </c>
      <c r="C2432" s="6" t="s">
        <v>7931</v>
      </c>
      <c r="D2432" s="6" t="s">
        <v>7932</v>
      </c>
      <c r="E2432" s="6" t="str">
        <f t="shared" si="150"/>
        <v>Escherichia coli 417H</v>
      </c>
      <c r="F2432" s="6" t="str">
        <f t="shared" si="151"/>
        <v xml:space="preserve">Escherichia </v>
      </c>
      <c r="G2432" s="6" t="str">
        <f t="shared" si="152"/>
        <v xml:space="preserve">coli </v>
      </c>
      <c r="H2432" s="6" t="s">
        <v>7929</v>
      </c>
      <c r="I2432" t="str">
        <f t="shared" si="153"/>
        <v>coli 417H</v>
      </c>
      <c r="J2432" t="s">
        <v>12</v>
      </c>
      <c r="K2432" t="s">
        <v>52</v>
      </c>
      <c r="L2432" t="s">
        <v>53</v>
      </c>
      <c r="M2432">
        <v>79.477999999999994</v>
      </c>
      <c r="N2432">
        <v>50.783900000000003</v>
      </c>
      <c r="O2432" s="7">
        <v>125</v>
      </c>
      <c r="P2432" t="s">
        <v>18</v>
      </c>
      <c r="Q2432" t="s">
        <v>18</v>
      </c>
      <c r="R2432" t="s">
        <v>18</v>
      </c>
      <c r="S2432" s="7">
        <v>125</v>
      </c>
      <c r="T2432" s="7" t="s">
        <v>18</v>
      </c>
    </row>
    <row r="2433" spans="1:20" x14ac:dyDescent="0.25">
      <c r="A2433" s="6">
        <v>2432</v>
      </c>
      <c r="B2433" s="6" t="s">
        <v>7933</v>
      </c>
      <c r="C2433" s="6" t="s">
        <v>7934</v>
      </c>
      <c r="D2433" s="6" t="s">
        <v>7935</v>
      </c>
      <c r="E2433" s="6" t="str">
        <f t="shared" si="150"/>
        <v>Escherichia coli</v>
      </c>
      <c r="F2433" s="6" t="str">
        <f t="shared" si="151"/>
        <v xml:space="preserve">Escherichia </v>
      </c>
      <c r="G2433" s="6" t="str">
        <f t="shared" si="152"/>
        <v>coli</v>
      </c>
      <c r="H2433" s="6" t="s">
        <v>7820</v>
      </c>
      <c r="I2433" t="str">
        <f t="shared" si="153"/>
        <v>coli</v>
      </c>
      <c r="J2433" t="s">
        <v>12</v>
      </c>
      <c r="K2433" t="s">
        <v>52</v>
      </c>
      <c r="L2433" t="s">
        <v>53</v>
      </c>
      <c r="M2433">
        <v>5.1459999999999999</v>
      </c>
      <c r="N2433">
        <v>47.240600000000001</v>
      </c>
      <c r="O2433" s="7">
        <v>3</v>
      </c>
      <c r="P2433" t="s">
        <v>18</v>
      </c>
      <c r="Q2433" t="s">
        <v>18</v>
      </c>
      <c r="R2433" t="s">
        <v>18</v>
      </c>
      <c r="S2433" s="7">
        <v>3</v>
      </c>
      <c r="T2433" s="7" t="s">
        <v>18</v>
      </c>
    </row>
    <row r="2434" spans="1:20" x14ac:dyDescent="0.25">
      <c r="A2434" s="6">
        <v>2433</v>
      </c>
      <c r="B2434" s="6" t="s">
        <v>7936</v>
      </c>
      <c r="C2434" s="6" t="s">
        <v>7937</v>
      </c>
      <c r="D2434" s="6" t="s">
        <v>7938</v>
      </c>
      <c r="E2434" s="6" t="str">
        <f t="shared" si="150"/>
        <v>Escherichia coli</v>
      </c>
      <c r="F2434" s="6" t="str">
        <f t="shared" si="151"/>
        <v xml:space="preserve">Escherichia </v>
      </c>
      <c r="G2434" s="6" t="str">
        <f t="shared" si="152"/>
        <v>coli</v>
      </c>
      <c r="H2434" s="6" t="s">
        <v>7820</v>
      </c>
      <c r="I2434" t="str">
        <f t="shared" si="153"/>
        <v>coli</v>
      </c>
      <c r="J2434" t="s">
        <v>12</v>
      </c>
      <c r="K2434" t="s">
        <v>52</v>
      </c>
      <c r="L2434" t="s">
        <v>53</v>
      </c>
      <c r="M2434">
        <v>2.5619999999999998</v>
      </c>
      <c r="N2434">
        <v>55.0351</v>
      </c>
      <c r="O2434" s="7">
        <v>6</v>
      </c>
      <c r="P2434" t="s">
        <v>18</v>
      </c>
      <c r="Q2434" t="s">
        <v>18</v>
      </c>
      <c r="R2434" t="s">
        <v>18</v>
      </c>
      <c r="S2434" s="7">
        <v>6</v>
      </c>
      <c r="T2434" s="7" t="s">
        <v>18</v>
      </c>
    </row>
    <row r="2435" spans="1:20" x14ac:dyDescent="0.25">
      <c r="A2435" s="6">
        <v>2434</v>
      </c>
      <c r="B2435" s="6" t="s">
        <v>7940</v>
      </c>
      <c r="C2435" s="6" t="s">
        <v>7941</v>
      </c>
      <c r="D2435" s="6" t="s">
        <v>7942</v>
      </c>
      <c r="E2435" s="6" t="str">
        <f t="shared" ref="E2435:E2498" si="154">IF(IFERROR(SEARCH("'",H2435,1)=1,LOOKUP($A2435,$A:$A,H:H))=TRUE,"-",IF(IFERROR(SEARCH("[",H2435,1)=1,LOOKUP($A2435,$A:$A,H:H))=TRUE,"-",IF(EXACT(MID(H2435,1,1),MID(PROPER(H2435),1,1))=FALSE,"-",IF(MID(H2435,1,11)="Candidatus ",MID(H2435,12,100),H2435))))</f>
        <v>Escherichia coli G8</v>
      </c>
      <c r="F2435" s="6" t="str">
        <f t="shared" ref="F2435:F2498" si="155">IF(E2435="-","-",LEFT(E2435,FIND(" ",E2435,1)))</f>
        <v xml:space="preserve">Escherichia </v>
      </c>
      <c r="G2435" s="6" t="str">
        <f t="shared" ref="G2435:G2498" si="156">IF(ISERR(LEFT($I:$I,FIND(" ",$I:$I,1))),$I2435,LEFT($I:$I,FIND(" ",$I:$I,1)))</f>
        <v xml:space="preserve">coli </v>
      </c>
      <c r="H2435" s="6" t="s">
        <v>7939</v>
      </c>
      <c r="I2435" t="str">
        <f t="shared" si="153"/>
        <v>coli G8</v>
      </c>
      <c r="J2435" t="s">
        <v>12</v>
      </c>
      <c r="K2435" t="s">
        <v>52</v>
      </c>
      <c r="L2435" t="s">
        <v>53</v>
      </c>
      <c r="M2435">
        <v>5.7060000000000004</v>
      </c>
      <c r="N2435">
        <v>46.231999999999999</v>
      </c>
      <c r="O2435" s="7">
        <v>8</v>
      </c>
      <c r="P2435" t="s">
        <v>18</v>
      </c>
      <c r="Q2435" t="s">
        <v>18</v>
      </c>
      <c r="R2435">
        <v>2</v>
      </c>
      <c r="S2435" s="7">
        <v>10</v>
      </c>
      <c r="T2435" s="7" t="s">
        <v>18</v>
      </c>
    </row>
    <row r="2436" spans="1:20" x14ac:dyDescent="0.25">
      <c r="A2436" s="6">
        <v>2435</v>
      </c>
      <c r="B2436" s="6" t="s">
        <v>7943</v>
      </c>
      <c r="C2436" s="6" t="s">
        <v>7944</v>
      </c>
      <c r="D2436" s="6" t="s">
        <v>7945</v>
      </c>
      <c r="E2436" s="6" t="str">
        <f t="shared" si="154"/>
        <v>Escherichia coli</v>
      </c>
      <c r="F2436" s="6" t="str">
        <f t="shared" si="155"/>
        <v xml:space="preserve">Escherichia </v>
      </c>
      <c r="G2436" s="6" t="str">
        <f t="shared" si="156"/>
        <v>coli</v>
      </c>
      <c r="H2436" s="6" t="s">
        <v>7820</v>
      </c>
      <c r="I2436" t="str">
        <f t="shared" si="153"/>
        <v>coli</v>
      </c>
      <c r="J2436" t="s">
        <v>12</v>
      </c>
      <c r="K2436" t="s">
        <v>52</v>
      </c>
      <c r="L2436" t="s">
        <v>53</v>
      </c>
      <c r="M2436">
        <v>3.2050000000000001</v>
      </c>
      <c r="N2436">
        <v>50.982799999999997</v>
      </c>
      <c r="O2436" s="7">
        <v>1</v>
      </c>
      <c r="P2436" t="s">
        <v>18</v>
      </c>
      <c r="Q2436" t="s">
        <v>18</v>
      </c>
      <c r="R2436" t="s">
        <v>18</v>
      </c>
      <c r="S2436" s="7">
        <v>1</v>
      </c>
      <c r="T2436" s="7" t="s">
        <v>18</v>
      </c>
    </row>
    <row r="2437" spans="1:20" x14ac:dyDescent="0.25">
      <c r="A2437" s="6">
        <v>2436</v>
      </c>
      <c r="B2437" s="6" t="s">
        <v>7947</v>
      </c>
      <c r="C2437" s="6" t="s">
        <v>7948</v>
      </c>
      <c r="D2437" s="6" t="s">
        <v>7949</v>
      </c>
      <c r="E2437" s="6" t="str">
        <f t="shared" si="154"/>
        <v>Escherichia coli 1/23</v>
      </c>
      <c r="F2437" s="6" t="str">
        <f t="shared" si="155"/>
        <v xml:space="preserve">Escherichia </v>
      </c>
      <c r="G2437" s="6" t="str">
        <f t="shared" si="156"/>
        <v xml:space="preserve">coli </v>
      </c>
      <c r="H2437" s="6" t="s">
        <v>7946</v>
      </c>
      <c r="I2437" t="str">
        <f t="shared" si="153"/>
        <v>coli 1/23</v>
      </c>
      <c r="J2437" t="s">
        <v>12</v>
      </c>
      <c r="K2437" t="s">
        <v>52</v>
      </c>
      <c r="L2437" t="s">
        <v>53</v>
      </c>
      <c r="M2437">
        <v>2.7789999999999999</v>
      </c>
      <c r="N2437">
        <v>42.0655</v>
      </c>
      <c r="O2437" s="7">
        <v>4</v>
      </c>
      <c r="P2437" t="s">
        <v>18</v>
      </c>
      <c r="Q2437" t="s">
        <v>18</v>
      </c>
      <c r="R2437" t="s">
        <v>18</v>
      </c>
      <c r="S2437" s="7">
        <v>4</v>
      </c>
      <c r="T2437" s="7" t="s">
        <v>18</v>
      </c>
    </row>
    <row r="2438" spans="1:20" x14ac:dyDescent="0.25">
      <c r="A2438" s="6">
        <v>2437</v>
      </c>
      <c r="B2438" s="6" t="s">
        <v>7950</v>
      </c>
      <c r="C2438" s="6" t="s">
        <v>7951</v>
      </c>
      <c r="D2438" s="6" t="s">
        <v>7952</v>
      </c>
      <c r="E2438" s="6" t="str">
        <f t="shared" si="154"/>
        <v>Escherichia coli</v>
      </c>
      <c r="F2438" s="6" t="str">
        <f t="shared" si="155"/>
        <v xml:space="preserve">Escherichia </v>
      </c>
      <c r="G2438" s="6" t="str">
        <f t="shared" si="156"/>
        <v>coli</v>
      </c>
      <c r="H2438" s="6" t="s">
        <v>7820</v>
      </c>
      <c r="I2438" t="str">
        <f t="shared" si="153"/>
        <v>coli</v>
      </c>
      <c r="J2438" t="s">
        <v>12</v>
      </c>
      <c r="K2438" t="s">
        <v>52</v>
      </c>
      <c r="L2438" t="s">
        <v>53</v>
      </c>
      <c r="M2438">
        <v>3.069</v>
      </c>
      <c r="N2438">
        <v>50.765700000000002</v>
      </c>
      <c r="O2438" s="7">
        <v>1</v>
      </c>
      <c r="P2438" t="s">
        <v>18</v>
      </c>
      <c r="Q2438" t="s">
        <v>18</v>
      </c>
      <c r="R2438" t="s">
        <v>18</v>
      </c>
      <c r="S2438" s="7">
        <v>1</v>
      </c>
      <c r="T2438" s="7" t="s">
        <v>18</v>
      </c>
    </row>
    <row r="2439" spans="1:20" x14ac:dyDescent="0.25">
      <c r="A2439" s="6">
        <v>2438</v>
      </c>
      <c r="B2439" s="6" t="s">
        <v>7954</v>
      </c>
      <c r="C2439" s="6" t="s">
        <v>7955</v>
      </c>
      <c r="D2439" s="6" t="s">
        <v>7956</v>
      </c>
      <c r="E2439" s="6" t="str">
        <f t="shared" si="154"/>
        <v>Escherichia coli LF82</v>
      </c>
      <c r="F2439" s="6" t="str">
        <f t="shared" si="155"/>
        <v xml:space="preserve">Escherichia </v>
      </c>
      <c r="G2439" s="6" t="str">
        <f t="shared" si="156"/>
        <v xml:space="preserve">coli </v>
      </c>
      <c r="H2439" s="6" t="s">
        <v>7953</v>
      </c>
      <c r="I2439" t="str">
        <f t="shared" si="153"/>
        <v>coli LF82</v>
      </c>
      <c r="J2439" t="s">
        <v>12</v>
      </c>
      <c r="K2439" t="s">
        <v>52</v>
      </c>
      <c r="L2439" t="s">
        <v>53</v>
      </c>
      <c r="M2439">
        <v>108.379</v>
      </c>
      <c r="N2439">
        <v>46.169499999999999</v>
      </c>
      <c r="O2439" s="7">
        <v>122</v>
      </c>
      <c r="P2439" t="s">
        <v>18</v>
      </c>
      <c r="Q2439" t="s">
        <v>18</v>
      </c>
      <c r="R2439" t="s">
        <v>18</v>
      </c>
      <c r="S2439" s="7">
        <v>122</v>
      </c>
      <c r="T2439" s="7" t="s">
        <v>18</v>
      </c>
    </row>
    <row r="2440" spans="1:20" x14ac:dyDescent="0.25">
      <c r="A2440" s="6">
        <v>2439</v>
      </c>
      <c r="B2440" s="6" t="s">
        <v>7958</v>
      </c>
      <c r="C2440" s="6" t="s">
        <v>7959</v>
      </c>
      <c r="D2440" s="6" t="s">
        <v>7960</v>
      </c>
      <c r="E2440" s="6" t="str">
        <f t="shared" si="154"/>
        <v>Escherichia coli E3</v>
      </c>
      <c r="F2440" s="6" t="str">
        <f t="shared" si="155"/>
        <v xml:space="preserve">Escherichia </v>
      </c>
      <c r="G2440" s="6" t="str">
        <f t="shared" si="156"/>
        <v xml:space="preserve">coli </v>
      </c>
      <c r="H2440" s="6" t="s">
        <v>7957</v>
      </c>
      <c r="I2440" t="str">
        <f t="shared" si="153"/>
        <v>coli E3</v>
      </c>
      <c r="J2440" t="s">
        <v>12</v>
      </c>
      <c r="K2440" t="s">
        <v>52</v>
      </c>
      <c r="L2440" t="s">
        <v>53</v>
      </c>
      <c r="M2440">
        <v>151.00200000000001</v>
      </c>
      <c r="N2440">
        <v>49.473500000000001</v>
      </c>
      <c r="O2440" s="7">
        <v>150</v>
      </c>
      <c r="P2440" t="s">
        <v>18</v>
      </c>
      <c r="Q2440" t="s">
        <v>18</v>
      </c>
      <c r="R2440" t="s">
        <v>18</v>
      </c>
      <c r="S2440" s="7">
        <v>150</v>
      </c>
      <c r="T2440" s="7" t="s">
        <v>18</v>
      </c>
    </row>
    <row r="2441" spans="1:20" x14ac:dyDescent="0.25">
      <c r="A2441" s="6">
        <v>2440</v>
      </c>
      <c r="B2441" s="6" t="s">
        <v>7962</v>
      </c>
      <c r="C2441" s="6" t="s">
        <v>7963</v>
      </c>
      <c r="D2441" s="6" t="s">
        <v>7964</v>
      </c>
      <c r="E2441" s="6" t="str">
        <f t="shared" si="154"/>
        <v>Escherichia coli 80</v>
      </c>
      <c r="F2441" s="6" t="str">
        <f t="shared" si="155"/>
        <v xml:space="preserve">Escherichia </v>
      </c>
      <c r="G2441" s="6" t="str">
        <f t="shared" si="156"/>
        <v xml:space="preserve">coli </v>
      </c>
      <c r="H2441" s="6" t="s">
        <v>7961</v>
      </c>
      <c r="I2441" t="str">
        <f t="shared" si="153"/>
        <v>coli 80</v>
      </c>
      <c r="J2441" t="s">
        <v>12</v>
      </c>
      <c r="K2441" t="s">
        <v>52</v>
      </c>
      <c r="L2441" t="s">
        <v>53</v>
      </c>
      <c r="M2441">
        <v>21.422999999999998</v>
      </c>
      <c r="N2441">
        <v>42.683100000000003</v>
      </c>
      <c r="O2441" s="7">
        <v>28</v>
      </c>
      <c r="P2441" t="s">
        <v>18</v>
      </c>
      <c r="Q2441" t="s">
        <v>18</v>
      </c>
      <c r="R2441" t="s">
        <v>18</v>
      </c>
      <c r="S2441" s="7">
        <v>30</v>
      </c>
      <c r="T2441" s="7">
        <v>1</v>
      </c>
    </row>
    <row r="2442" spans="1:20" x14ac:dyDescent="0.25">
      <c r="A2442" s="6">
        <v>2441</v>
      </c>
      <c r="B2442" s="6" t="s">
        <v>7966</v>
      </c>
      <c r="C2442" s="6" t="s">
        <v>7967</v>
      </c>
      <c r="D2442" s="6" t="s">
        <v>7968</v>
      </c>
      <c r="E2442" s="6" t="str">
        <f t="shared" si="154"/>
        <v>Escherichia coli N10-0505</v>
      </c>
      <c r="F2442" s="6" t="str">
        <f t="shared" si="155"/>
        <v xml:space="preserve">Escherichia </v>
      </c>
      <c r="G2442" s="6" t="str">
        <f t="shared" si="156"/>
        <v xml:space="preserve">coli </v>
      </c>
      <c r="H2442" s="6" t="s">
        <v>7965</v>
      </c>
      <c r="I2442" t="str">
        <f t="shared" si="153"/>
        <v>coli N10-0505</v>
      </c>
      <c r="J2442" t="s">
        <v>12</v>
      </c>
      <c r="K2442" t="s">
        <v>52</v>
      </c>
      <c r="L2442" t="s">
        <v>53</v>
      </c>
      <c r="M2442">
        <v>166.744</v>
      </c>
      <c r="N2442">
        <v>51.845300000000002</v>
      </c>
      <c r="O2442" s="7">
        <v>187</v>
      </c>
      <c r="P2442" t="s">
        <v>18</v>
      </c>
      <c r="Q2442" t="s">
        <v>18</v>
      </c>
      <c r="R2442" t="s">
        <v>18</v>
      </c>
      <c r="S2442" s="7">
        <v>193</v>
      </c>
      <c r="T2442" s="7" t="s">
        <v>18</v>
      </c>
    </row>
    <row r="2443" spans="1:20" x14ac:dyDescent="0.25">
      <c r="A2443" s="6">
        <v>2442</v>
      </c>
      <c r="B2443" s="6" t="s">
        <v>7969</v>
      </c>
      <c r="C2443" s="6" t="s">
        <v>7970</v>
      </c>
      <c r="D2443" s="6" t="s">
        <v>7971</v>
      </c>
      <c r="E2443" s="6" t="str">
        <f t="shared" si="154"/>
        <v>Escherichia coli</v>
      </c>
      <c r="F2443" s="6" t="str">
        <f t="shared" si="155"/>
        <v xml:space="preserve">Escherichia </v>
      </c>
      <c r="G2443" s="6" t="str">
        <f t="shared" si="156"/>
        <v>coli</v>
      </c>
      <c r="H2443" s="6" t="s">
        <v>7820</v>
      </c>
      <c r="I2443" t="str">
        <f t="shared" si="153"/>
        <v>coli</v>
      </c>
      <c r="J2443" t="s">
        <v>12</v>
      </c>
      <c r="K2443" t="s">
        <v>52</v>
      </c>
      <c r="L2443" t="s">
        <v>53</v>
      </c>
      <c r="M2443">
        <v>6.13</v>
      </c>
      <c r="N2443">
        <v>42.267499999999998</v>
      </c>
      <c r="O2443" s="7">
        <v>4</v>
      </c>
      <c r="P2443" t="s">
        <v>18</v>
      </c>
      <c r="Q2443" t="s">
        <v>18</v>
      </c>
      <c r="R2443" t="s">
        <v>18</v>
      </c>
      <c r="S2443" s="7">
        <v>4</v>
      </c>
      <c r="T2443" s="7" t="s">
        <v>18</v>
      </c>
    </row>
    <row r="2444" spans="1:20" x14ac:dyDescent="0.25">
      <c r="A2444" s="6">
        <v>2443</v>
      </c>
      <c r="B2444" s="6" t="s">
        <v>7973</v>
      </c>
      <c r="C2444" s="6" t="s">
        <v>7974</v>
      </c>
      <c r="D2444" s="6" t="s">
        <v>7975</v>
      </c>
      <c r="E2444" s="6" t="str">
        <f t="shared" si="154"/>
        <v>Escherichia coli 1122</v>
      </c>
      <c r="F2444" s="6" t="str">
        <f t="shared" si="155"/>
        <v xml:space="preserve">Escherichia </v>
      </c>
      <c r="G2444" s="6" t="str">
        <f t="shared" si="156"/>
        <v xml:space="preserve">coli </v>
      </c>
      <c r="H2444" s="6" t="s">
        <v>7972</v>
      </c>
      <c r="I2444" t="str">
        <f t="shared" si="153"/>
        <v>coli 1122</v>
      </c>
      <c r="J2444" t="s">
        <v>12</v>
      </c>
      <c r="K2444" t="s">
        <v>52</v>
      </c>
      <c r="L2444" t="s">
        <v>53</v>
      </c>
      <c r="M2444">
        <v>62.195999999999998</v>
      </c>
      <c r="N2444">
        <v>42.071800000000003</v>
      </c>
      <c r="O2444" s="7">
        <v>96</v>
      </c>
      <c r="P2444" t="s">
        <v>18</v>
      </c>
      <c r="Q2444" t="s">
        <v>18</v>
      </c>
      <c r="R2444" t="s">
        <v>18</v>
      </c>
      <c r="S2444" s="7">
        <v>96</v>
      </c>
      <c r="T2444" s="7" t="s">
        <v>18</v>
      </c>
    </row>
    <row r="2445" spans="1:20" x14ac:dyDescent="0.25">
      <c r="A2445" s="6">
        <v>2444</v>
      </c>
      <c r="B2445" s="6" t="s">
        <v>7977</v>
      </c>
      <c r="C2445" s="6" t="s">
        <v>7978</v>
      </c>
      <c r="D2445" s="6" t="s">
        <v>7979</v>
      </c>
      <c r="E2445" s="6" t="str">
        <f t="shared" si="154"/>
        <v>Escherichia coli K-12 P678-54</v>
      </c>
      <c r="F2445" s="6" t="str">
        <f t="shared" si="155"/>
        <v xml:space="preserve">Escherichia </v>
      </c>
      <c r="G2445" s="6" t="str">
        <f t="shared" si="156"/>
        <v xml:space="preserve">coli </v>
      </c>
      <c r="H2445" s="6" t="s">
        <v>7976</v>
      </c>
      <c r="I2445" t="str">
        <f t="shared" si="153"/>
        <v>coli K-12 P678-54</v>
      </c>
      <c r="J2445" t="s">
        <v>12</v>
      </c>
      <c r="K2445" t="s">
        <v>52</v>
      </c>
      <c r="L2445" t="s">
        <v>53</v>
      </c>
      <c r="M2445">
        <v>9.9570000000000007</v>
      </c>
      <c r="N2445">
        <v>54.4039</v>
      </c>
      <c r="O2445" s="7">
        <v>8</v>
      </c>
      <c r="P2445" t="s">
        <v>18</v>
      </c>
      <c r="Q2445" t="s">
        <v>18</v>
      </c>
      <c r="R2445" t="s">
        <v>18</v>
      </c>
      <c r="S2445" s="7">
        <v>8</v>
      </c>
      <c r="T2445" s="7" t="s">
        <v>18</v>
      </c>
    </row>
    <row r="2446" spans="1:20" x14ac:dyDescent="0.25">
      <c r="A2446" s="6">
        <v>2445</v>
      </c>
      <c r="B2446" s="6" t="s">
        <v>7981</v>
      </c>
      <c r="C2446" s="6" t="s">
        <v>7982</v>
      </c>
      <c r="D2446" s="6" t="s">
        <v>7983</v>
      </c>
      <c r="E2446" s="6" t="str">
        <f t="shared" si="154"/>
        <v>Escherichia coli 345-2RifC</v>
      </c>
      <c r="F2446" s="6" t="str">
        <f t="shared" si="155"/>
        <v xml:space="preserve">Escherichia </v>
      </c>
      <c r="G2446" s="6" t="str">
        <f t="shared" si="156"/>
        <v xml:space="preserve">coli </v>
      </c>
      <c r="H2446" s="6" t="s">
        <v>7980</v>
      </c>
      <c r="I2446" t="str">
        <f t="shared" si="153"/>
        <v>coli 345-2RifC</v>
      </c>
      <c r="J2446" t="s">
        <v>12</v>
      </c>
      <c r="K2446" t="s">
        <v>52</v>
      </c>
      <c r="L2446" t="s">
        <v>53</v>
      </c>
      <c r="M2446">
        <v>54.204999999999998</v>
      </c>
      <c r="N2446">
        <v>51.124400000000001</v>
      </c>
      <c r="O2446" s="7">
        <v>61</v>
      </c>
      <c r="P2446" t="s">
        <v>18</v>
      </c>
      <c r="Q2446" t="s">
        <v>18</v>
      </c>
      <c r="R2446" t="s">
        <v>18</v>
      </c>
      <c r="S2446" s="7">
        <v>62</v>
      </c>
      <c r="T2446" s="7">
        <v>1</v>
      </c>
    </row>
    <row r="2447" spans="1:20" x14ac:dyDescent="0.25">
      <c r="A2447" s="6">
        <v>2446</v>
      </c>
      <c r="B2447" s="6" t="s">
        <v>7984</v>
      </c>
      <c r="C2447" s="6" t="s">
        <v>7985</v>
      </c>
      <c r="D2447" s="6" t="s">
        <v>7986</v>
      </c>
      <c r="E2447" s="6" t="str">
        <f t="shared" si="154"/>
        <v>Escherichia coli</v>
      </c>
      <c r="F2447" s="6" t="str">
        <f t="shared" si="155"/>
        <v xml:space="preserve">Escherichia </v>
      </c>
      <c r="G2447" s="6" t="str">
        <f t="shared" si="156"/>
        <v>coli</v>
      </c>
      <c r="H2447" s="6" t="s">
        <v>7820</v>
      </c>
      <c r="I2447" t="str">
        <f t="shared" si="153"/>
        <v>coli</v>
      </c>
      <c r="J2447" t="s">
        <v>12</v>
      </c>
      <c r="K2447" t="s">
        <v>52</v>
      </c>
      <c r="L2447" t="s">
        <v>53</v>
      </c>
      <c r="M2447">
        <v>76.197000000000003</v>
      </c>
      <c r="N2447">
        <v>51.731699999999996</v>
      </c>
      <c r="O2447" s="7">
        <v>119</v>
      </c>
      <c r="P2447" t="s">
        <v>18</v>
      </c>
      <c r="Q2447" t="s">
        <v>18</v>
      </c>
      <c r="R2447" t="s">
        <v>18</v>
      </c>
      <c r="S2447" s="7">
        <v>119</v>
      </c>
      <c r="T2447" s="7" t="s">
        <v>18</v>
      </c>
    </row>
    <row r="2448" spans="1:20" x14ac:dyDescent="0.25">
      <c r="A2448" s="6">
        <v>2447</v>
      </c>
      <c r="B2448" s="6" t="s">
        <v>7987</v>
      </c>
      <c r="C2448" s="6" t="s">
        <v>7988</v>
      </c>
      <c r="D2448" s="6" t="s">
        <v>7989</v>
      </c>
      <c r="E2448" s="6" t="str">
        <f t="shared" si="154"/>
        <v>Escherichia coli</v>
      </c>
      <c r="F2448" s="6" t="str">
        <f t="shared" si="155"/>
        <v xml:space="preserve">Escherichia </v>
      </c>
      <c r="G2448" s="6" t="str">
        <f t="shared" si="156"/>
        <v>coli</v>
      </c>
      <c r="H2448" s="6" t="s">
        <v>7820</v>
      </c>
      <c r="I2448" t="str">
        <f t="shared" si="153"/>
        <v>coli</v>
      </c>
      <c r="J2448" t="s">
        <v>12</v>
      </c>
      <c r="K2448" t="s">
        <v>52</v>
      </c>
      <c r="L2448" t="s">
        <v>53</v>
      </c>
      <c r="M2448">
        <v>101.631</v>
      </c>
      <c r="N2448">
        <v>49.5685</v>
      </c>
      <c r="O2448" s="7">
        <v>112</v>
      </c>
      <c r="P2448" t="s">
        <v>18</v>
      </c>
      <c r="Q2448" t="s">
        <v>18</v>
      </c>
      <c r="R2448">
        <v>1</v>
      </c>
      <c r="S2448" s="7">
        <v>113</v>
      </c>
      <c r="T2448" s="7" t="s">
        <v>18</v>
      </c>
    </row>
    <row r="2449" spans="1:20" x14ac:dyDescent="0.25">
      <c r="A2449" s="6">
        <v>2448</v>
      </c>
      <c r="B2449" s="6" t="s">
        <v>7991</v>
      </c>
      <c r="C2449" s="6" t="s">
        <v>7992</v>
      </c>
      <c r="D2449" s="6" t="s">
        <v>7993</v>
      </c>
      <c r="E2449" s="6" t="str">
        <f t="shared" si="154"/>
        <v>Escherichia coli S1.2.T2R</v>
      </c>
      <c r="F2449" s="6" t="str">
        <f t="shared" si="155"/>
        <v xml:space="preserve">Escherichia </v>
      </c>
      <c r="G2449" s="6" t="str">
        <f t="shared" si="156"/>
        <v xml:space="preserve">coli </v>
      </c>
      <c r="H2449" s="6" t="s">
        <v>7990</v>
      </c>
      <c r="I2449" t="str">
        <f t="shared" si="153"/>
        <v>coli S1.2.T2R</v>
      </c>
      <c r="J2449" t="s">
        <v>12</v>
      </c>
      <c r="K2449" t="s">
        <v>52</v>
      </c>
      <c r="L2449" t="s">
        <v>53</v>
      </c>
      <c r="M2449">
        <v>6.79</v>
      </c>
      <c r="N2449">
        <v>51.988199999999999</v>
      </c>
      <c r="O2449" s="7">
        <v>7</v>
      </c>
      <c r="P2449" t="s">
        <v>18</v>
      </c>
      <c r="Q2449" t="s">
        <v>18</v>
      </c>
      <c r="R2449">
        <v>2</v>
      </c>
      <c r="S2449" s="7">
        <v>12</v>
      </c>
      <c r="T2449" s="7" t="s">
        <v>18</v>
      </c>
    </row>
    <row r="2450" spans="1:20" x14ac:dyDescent="0.25">
      <c r="A2450" s="6">
        <v>2449</v>
      </c>
      <c r="B2450" s="6" t="s">
        <v>7994</v>
      </c>
      <c r="C2450" s="6" t="s">
        <v>7995</v>
      </c>
      <c r="D2450" s="6" t="s">
        <v>7996</v>
      </c>
      <c r="E2450" s="6" t="str">
        <f t="shared" si="154"/>
        <v>Escherichia coli</v>
      </c>
      <c r="F2450" s="6" t="str">
        <f t="shared" si="155"/>
        <v xml:space="preserve">Escherichia </v>
      </c>
      <c r="G2450" s="6" t="str">
        <f t="shared" si="156"/>
        <v>coli</v>
      </c>
      <c r="H2450" s="6" t="s">
        <v>7820</v>
      </c>
      <c r="I2450" t="str">
        <f t="shared" si="153"/>
        <v>coli</v>
      </c>
      <c r="J2450" t="s">
        <v>12</v>
      </c>
      <c r="K2450" t="s">
        <v>52</v>
      </c>
      <c r="L2450" t="s">
        <v>53</v>
      </c>
      <c r="M2450">
        <v>42.378999999999998</v>
      </c>
      <c r="N2450">
        <v>50.9026</v>
      </c>
      <c r="O2450" s="7">
        <v>47</v>
      </c>
      <c r="P2450" t="s">
        <v>18</v>
      </c>
      <c r="Q2450" t="s">
        <v>18</v>
      </c>
      <c r="R2450" t="s">
        <v>18</v>
      </c>
      <c r="S2450" s="7">
        <v>49</v>
      </c>
      <c r="T2450" s="7">
        <v>2</v>
      </c>
    </row>
    <row r="2451" spans="1:20" x14ac:dyDescent="0.25">
      <c r="A2451" s="6">
        <v>2450</v>
      </c>
      <c r="B2451" s="6" t="s">
        <v>7998</v>
      </c>
      <c r="C2451" s="6" t="s">
        <v>7999</v>
      </c>
      <c r="D2451" s="6" t="s">
        <v>8000</v>
      </c>
      <c r="E2451" s="6" t="str">
        <f t="shared" si="154"/>
        <v>Escherichia coli LK-NARMP</v>
      </c>
      <c r="F2451" s="6" t="str">
        <f t="shared" si="155"/>
        <v xml:space="preserve">Escherichia </v>
      </c>
      <c r="G2451" s="6" t="str">
        <f t="shared" si="156"/>
        <v xml:space="preserve">coli </v>
      </c>
      <c r="H2451" s="6" t="s">
        <v>7997</v>
      </c>
      <c r="I2451" t="str">
        <f t="shared" si="153"/>
        <v>coli LK-NARMP</v>
      </c>
      <c r="J2451" t="s">
        <v>12</v>
      </c>
      <c r="K2451" t="s">
        <v>52</v>
      </c>
      <c r="L2451" t="s">
        <v>53</v>
      </c>
      <c r="M2451">
        <v>145.40100000000001</v>
      </c>
      <c r="N2451">
        <v>50.338000000000001</v>
      </c>
      <c r="O2451" s="7">
        <v>171</v>
      </c>
      <c r="P2451" t="s">
        <v>18</v>
      </c>
      <c r="Q2451" t="s">
        <v>18</v>
      </c>
      <c r="R2451" t="s">
        <v>18</v>
      </c>
      <c r="S2451" s="7">
        <v>171</v>
      </c>
      <c r="T2451" s="7" t="s">
        <v>18</v>
      </c>
    </row>
    <row r="2452" spans="1:20" x14ac:dyDescent="0.25">
      <c r="A2452" s="6">
        <v>2451</v>
      </c>
      <c r="B2452" s="6" t="s">
        <v>8002</v>
      </c>
      <c r="C2452" s="6" t="s">
        <v>8003</v>
      </c>
      <c r="D2452" s="6" t="s">
        <v>8004</v>
      </c>
      <c r="E2452" s="6" t="str">
        <f t="shared" si="154"/>
        <v>Escherichia coli AR060302</v>
      </c>
      <c r="F2452" s="6" t="str">
        <f t="shared" si="155"/>
        <v xml:space="preserve">Escherichia </v>
      </c>
      <c r="G2452" s="6" t="str">
        <f t="shared" si="156"/>
        <v xml:space="preserve">coli </v>
      </c>
      <c r="H2452" s="6" t="s">
        <v>8001</v>
      </c>
      <c r="I2452" t="str">
        <f t="shared" si="153"/>
        <v>coli AR060302</v>
      </c>
      <c r="J2452" t="s">
        <v>12</v>
      </c>
      <c r="K2452" t="s">
        <v>52</v>
      </c>
      <c r="L2452" t="s">
        <v>53</v>
      </c>
      <c r="M2452">
        <v>166.53</v>
      </c>
      <c r="N2452">
        <v>53.119</v>
      </c>
      <c r="O2452" s="7">
        <v>189</v>
      </c>
      <c r="P2452" t="s">
        <v>18</v>
      </c>
      <c r="Q2452" t="s">
        <v>18</v>
      </c>
      <c r="R2452" t="s">
        <v>18</v>
      </c>
      <c r="S2452" s="7">
        <v>189</v>
      </c>
      <c r="T2452" s="7" t="s">
        <v>18</v>
      </c>
    </row>
    <row r="2453" spans="1:20" x14ac:dyDescent="0.25">
      <c r="A2453" s="6">
        <v>2452</v>
      </c>
      <c r="B2453" s="6" t="s">
        <v>8005</v>
      </c>
      <c r="C2453" s="6" t="s">
        <v>8006</v>
      </c>
      <c r="D2453" s="6" t="s">
        <v>8007</v>
      </c>
      <c r="E2453" s="6" t="str">
        <f t="shared" si="154"/>
        <v>Escherichia coli</v>
      </c>
      <c r="F2453" s="6" t="str">
        <f t="shared" si="155"/>
        <v xml:space="preserve">Escherichia </v>
      </c>
      <c r="G2453" s="6" t="str">
        <f t="shared" si="156"/>
        <v>coli</v>
      </c>
      <c r="H2453" s="6" t="s">
        <v>7820</v>
      </c>
      <c r="I2453" t="str">
        <f t="shared" si="153"/>
        <v>coli</v>
      </c>
      <c r="J2453" t="s">
        <v>12</v>
      </c>
      <c r="K2453" t="s">
        <v>52</v>
      </c>
      <c r="L2453" t="s">
        <v>53</v>
      </c>
      <c r="M2453">
        <v>43.265000000000001</v>
      </c>
      <c r="N2453">
        <v>50.911799999999999</v>
      </c>
      <c r="O2453" s="7">
        <v>61</v>
      </c>
      <c r="P2453" t="s">
        <v>18</v>
      </c>
      <c r="Q2453" t="s">
        <v>18</v>
      </c>
      <c r="R2453" t="s">
        <v>18</v>
      </c>
      <c r="S2453" s="7">
        <v>61</v>
      </c>
      <c r="T2453" s="7" t="s">
        <v>18</v>
      </c>
    </row>
    <row r="2454" spans="1:20" x14ac:dyDescent="0.25">
      <c r="A2454" s="6">
        <v>2453</v>
      </c>
      <c r="B2454" s="6" t="s">
        <v>8009</v>
      </c>
      <c r="C2454" s="6" t="s">
        <v>8010</v>
      </c>
      <c r="D2454" s="6" t="s">
        <v>8011</v>
      </c>
      <c r="E2454" s="6" t="str">
        <f t="shared" si="154"/>
        <v>Escherichia coli 09/22a</v>
      </c>
      <c r="F2454" s="6" t="str">
        <f t="shared" si="155"/>
        <v xml:space="preserve">Escherichia </v>
      </c>
      <c r="G2454" s="6" t="str">
        <f t="shared" si="156"/>
        <v xml:space="preserve">coli </v>
      </c>
      <c r="H2454" s="6" t="s">
        <v>8008</v>
      </c>
      <c r="I2454" t="str">
        <f t="shared" si="153"/>
        <v>coli 09/22a</v>
      </c>
      <c r="J2454" t="s">
        <v>12</v>
      </c>
      <c r="K2454" t="s">
        <v>52</v>
      </c>
      <c r="L2454" t="s">
        <v>53</v>
      </c>
      <c r="M2454">
        <v>43.53</v>
      </c>
      <c r="N2454">
        <v>46.717199999999998</v>
      </c>
      <c r="O2454" s="7">
        <v>48</v>
      </c>
      <c r="P2454" t="s">
        <v>18</v>
      </c>
      <c r="Q2454" t="s">
        <v>18</v>
      </c>
      <c r="R2454" t="s">
        <v>18</v>
      </c>
      <c r="S2454" s="7">
        <v>48</v>
      </c>
      <c r="T2454" s="7" t="s">
        <v>18</v>
      </c>
    </row>
    <row r="2455" spans="1:20" x14ac:dyDescent="0.25">
      <c r="A2455" s="6">
        <v>2454</v>
      </c>
      <c r="B2455" s="6" t="s">
        <v>8013</v>
      </c>
      <c r="C2455" s="6" t="s">
        <v>8014</v>
      </c>
      <c r="D2455" s="6" t="s">
        <v>8015</v>
      </c>
      <c r="E2455" s="6" t="str">
        <f t="shared" si="154"/>
        <v>Escherichia coli HS102707</v>
      </c>
      <c r="F2455" s="6" t="str">
        <f t="shared" si="155"/>
        <v xml:space="preserve">Escherichia </v>
      </c>
      <c r="G2455" s="6" t="str">
        <f t="shared" si="156"/>
        <v xml:space="preserve">coli </v>
      </c>
      <c r="H2455" s="6" t="s">
        <v>8012</v>
      </c>
      <c r="I2455" t="str">
        <f t="shared" si="153"/>
        <v>coli HS102707</v>
      </c>
      <c r="J2455" t="s">
        <v>12</v>
      </c>
      <c r="K2455" t="s">
        <v>52</v>
      </c>
      <c r="L2455" t="s">
        <v>53</v>
      </c>
      <c r="M2455">
        <v>69.453000000000003</v>
      </c>
      <c r="N2455">
        <v>48.889200000000002</v>
      </c>
      <c r="O2455" s="7">
        <v>41</v>
      </c>
      <c r="P2455" t="s">
        <v>18</v>
      </c>
      <c r="Q2455" t="s">
        <v>18</v>
      </c>
      <c r="R2455" t="s">
        <v>18</v>
      </c>
      <c r="S2455" s="7">
        <v>46</v>
      </c>
      <c r="T2455" s="7" t="s">
        <v>18</v>
      </c>
    </row>
    <row r="2456" spans="1:20" x14ac:dyDescent="0.25">
      <c r="A2456" s="6">
        <v>2455</v>
      </c>
      <c r="B2456" s="6" t="s">
        <v>8016</v>
      </c>
      <c r="C2456" s="6" t="s">
        <v>8017</v>
      </c>
      <c r="D2456" s="6" t="s">
        <v>8018</v>
      </c>
      <c r="E2456" s="6" t="str">
        <f t="shared" si="154"/>
        <v>Escherichia coli</v>
      </c>
      <c r="F2456" s="6" t="str">
        <f t="shared" si="155"/>
        <v xml:space="preserve">Escherichia </v>
      </c>
      <c r="G2456" s="6" t="str">
        <f t="shared" si="156"/>
        <v>coli</v>
      </c>
      <c r="H2456" s="6" t="s">
        <v>7820</v>
      </c>
      <c r="I2456" t="str">
        <f t="shared" si="153"/>
        <v>coli</v>
      </c>
      <c r="J2456" t="s">
        <v>12</v>
      </c>
      <c r="K2456" t="s">
        <v>52</v>
      </c>
      <c r="L2456" t="s">
        <v>53</v>
      </c>
      <c r="M2456">
        <v>144.92500000000001</v>
      </c>
      <c r="N2456">
        <v>50.567500000000003</v>
      </c>
      <c r="O2456" s="7">
        <v>208</v>
      </c>
      <c r="P2456" t="s">
        <v>18</v>
      </c>
      <c r="Q2456" t="s">
        <v>18</v>
      </c>
      <c r="R2456" t="s">
        <v>18</v>
      </c>
      <c r="S2456" s="7">
        <v>208</v>
      </c>
      <c r="T2456" s="7" t="s">
        <v>18</v>
      </c>
    </row>
    <row r="2457" spans="1:20" x14ac:dyDescent="0.25">
      <c r="A2457" s="6">
        <v>2456</v>
      </c>
      <c r="B2457" s="6" t="s">
        <v>8020</v>
      </c>
      <c r="C2457" s="6" t="s">
        <v>8021</v>
      </c>
      <c r="D2457" s="6" t="s">
        <v>8022</v>
      </c>
      <c r="E2457" s="6" t="str">
        <f t="shared" si="154"/>
        <v>Escherichia coli Y6-7</v>
      </c>
      <c r="F2457" s="6" t="str">
        <f t="shared" si="155"/>
        <v xml:space="preserve">Escherichia </v>
      </c>
      <c r="G2457" s="6" t="str">
        <f t="shared" si="156"/>
        <v xml:space="preserve">coli </v>
      </c>
      <c r="H2457" s="6" t="s">
        <v>8019</v>
      </c>
      <c r="I2457" t="str">
        <f t="shared" si="153"/>
        <v>coli Y6-7</v>
      </c>
      <c r="J2457" t="s">
        <v>12</v>
      </c>
      <c r="K2457" t="s">
        <v>52</v>
      </c>
      <c r="L2457" t="s">
        <v>53</v>
      </c>
      <c r="M2457">
        <v>2.6989999999999998</v>
      </c>
      <c r="N2457">
        <v>50.389000000000003</v>
      </c>
      <c r="O2457" s="7">
        <v>1</v>
      </c>
      <c r="P2457" t="s">
        <v>18</v>
      </c>
      <c r="Q2457" t="s">
        <v>18</v>
      </c>
      <c r="R2457" t="s">
        <v>18</v>
      </c>
      <c r="S2457" s="7">
        <v>1</v>
      </c>
      <c r="T2457" s="7" t="s">
        <v>18</v>
      </c>
    </row>
    <row r="2458" spans="1:20" x14ac:dyDescent="0.25">
      <c r="A2458" s="6">
        <v>2457</v>
      </c>
      <c r="B2458" s="6" t="s">
        <v>8023</v>
      </c>
      <c r="C2458" s="6" t="s">
        <v>8024</v>
      </c>
      <c r="D2458" s="6" t="s">
        <v>8025</v>
      </c>
      <c r="E2458" s="6" t="str">
        <f t="shared" si="154"/>
        <v>Escherichia coli</v>
      </c>
      <c r="F2458" s="6" t="str">
        <f t="shared" si="155"/>
        <v xml:space="preserve">Escherichia </v>
      </c>
      <c r="G2458" s="6" t="str">
        <f t="shared" si="156"/>
        <v>coli</v>
      </c>
      <c r="H2458" s="6" t="s">
        <v>7820</v>
      </c>
      <c r="I2458" t="str">
        <f t="shared" ref="I2458:I2521" si="157">IF(H2458="["," ",IF(H2458="'"," ",MID(H:H,FIND(" ",H:H,1)+1,20)))</f>
        <v>coli</v>
      </c>
      <c r="J2458" t="s">
        <v>12</v>
      </c>
      <c r="K2458" t="s">
        <v>52</v>
      </c>
      <c r="L2458" t="s">
        <v>53</v>
      </c>
      <c r="M2458">
        <v>6.2220000000000004</v>
      </c>
      <c r="N2458">
        <v>52.459000000000003</v>
      </c>
      <c r="O2458" s="7">
        <v>9</v>
      </c>
      <c r="P2458" t="s">
        <v>18</v>
      </c>
      <c r="Q2458" t="s">
        <v>18</v>
      </c>
      <c r="R2458" t="s">
        <v>18</v>
      </c>
      <c r="S2458" s="7">
        <v>9</v>
      </c>
      <c r="T2458" s="7" t="s">
        <v>18</v>
      </c>
    </row>
    <row r="2459" spans="1:20" x14ac:dyDescent="0.25">
      <c r="A2459" s="6">
        <v>2458</v>
      </c>
      <c r="B2459" s="6" t="s">
        <v>8026</v>
      </c>
      <c r="C2459" s="6" t="s">
        <v>8027</v>
      </c>
      <c r="D2459" s="6" t="s">
        <v>8028</v>
      </c>
      <c r="E2459" s="6" t="str">
        <f t="shared" si="154"/>
        <v>Escherichia coli ETEC 1392/75</v>
      </c>
      <c r="F2459" s="6" t="str">
        <f t="shared" si="155"/>
        <v xml:space="preserve">Escherichia </v>
      </c>
      <c r="G2459" s="6" t="str">
        <f t="shared" si="156"/>
        <v xml:space="preserve">coli </v>
      </c>
      <c r="H2459" s="6" t="s">
        <v>7907</v>
      </c>
      <c r="I2459" t="str">
        <f t="shared" si="157"/>
        <v>coli ETEC 1392/75</v>
      </c>
      <c r="J2459" t="s">
        <v>12</v>
      </c>
      <c r="K2459" t="s">
        <v>52</v>
      </c>
      <c r="L2459" t="s">
        <v>53</v>
      </c>
      <c r="M2459">
        <v>55.709000000000003</v>
      </c>
      <c r="N2459">
        <v>48.227400000000003</v>
      </c>
      <c r="O2459" s="7">
        <v>52</v>
      </c>
      <c r="P2459" t="s">
        <v>18</v>
      </c>
      <c r="Q2459" t="s">
        <v>18</v>
      </c>
      <c r="R2459" t="s">
        <v>18</v>
      </c>
      <c r="S2459" s="7">
        <v>59</v>
      </c>
      <c r="T2459" s="7">
        <v>7</v>
      </c>
    </row>
    <row r="2460" spans="1:20" x14ac:dyDescent="0.25">
      <c r="A2460" s="6">
        <v>2459</v>
      </c>
      <c r="B2460" s="6" t="s">
        <v>8029</v>
      </c>
      <c r="C2460" s="6" t="s">
        <v>8030</v>
      </c>
      <c r="D2460" s="6" t="s">
        <v>8031</v>
      </c>
      <c r="E2460" s="6" t="str">
        <f t="shared" si="154"/>
        <v>Escherichia coli H22</v>
      </c>
      <c r="F2460" s="6" t="str">
        <f t="shared" si="155"/>
        <v xml:space="preserve">Escherichia </v>
      </c>
      <c r="G2460" s="6" t="str">
        <f t="shared" si="156"/>
        <v xml:space="preserve">coli </v>
      </c>
      <c r="H2460" s="6" t="s">
        <v>7887</v>
      </c>
      <c r="I2460" t="str">
        <f t="shared" si="157"/>
        <v>coli H22</v>
      </c>
      <c r="J2460" t="s">
        <v>12</v>
      </c>
      <c r="K2460" t="s">
        <v>52</v>
      </c>
      <c r="L2460" t="s">
        <v>53</v>
      </c>
      <c r="M2460">
        <v>32.014000000000003</v>
      </c>
      <c r="N2460">
        <v>43.496600000000001</v>
      </c>
      <c r="O2460" s="7">
        <v>38</v>
      </c>
      <c r="P2460" t="s">
        <v>18</v>
      </c>
      <c r="Q2460" t="s">
        <v>18</v>
      </c>
      <c r="R2460" t="s">
        <v>18</v>
      </c>
      <c r="S2460" s="7">
        <v>38</v>
      </c>
      <c r="T2460" s="7" t="s">
        <v>18</v>
      </c>
    </row>
    <row r="2461" spans="1:20" x14ac:dyDescent="0.25">
      <c r="A2461" s="6">
        <v>2460</v>
      </c>
      <c r="B2461" s="6" t="s">
        <v>8032</v>
      </c>
      <c r="C2461" s="6" t="s">
        <v>8033</v>
      </c>
      <c r="D2461" s="6" t="s">
        <v>8034</v>
      </c>
      <c r="E2461" s="6" t="str">
        <f t="shared" si="154"/>
        <v>Escherichia coli</v>
      </c>
      <c r="F2461" s="6" t="str">
        <f t="shared" si="155"/>
        <v xml:space="preserve">Escherichia </v>
      </c>
      <c r="G2461" s="6" t="str">
        <f t="shared" si="156"/>
        <v>coli</v>
      </c>
      <c r="H2461" s="6" t="s">
        <v>7820</v>
      </c>
      <c r="I2461" t="str">
        <f t="shared" si="157"/>
        <v>coli</v>
      </c>
      <c r="J2461" t="s">
        <v>12</v>
      </c>
      <c r="K2461" t="s">
        <v>52</v>
      </c>
      <c r="L2461" t="s">
        <v>53</v>
      </c>
      <c r="M2461">
        <v>1.091</v>
      </c>
      <c r="N2461">
        <v>46.3795</v>
      </c>
      <c r="O2461" s="7">
        <v>1</v>
      </c>
      <c r="P2461" t="s">
        <v>18</v>
      </c>
      <c r="Q2461" t="s">
        <v>18</v>
      </c>
      <c r="R2461" t="s">
        <v>18</v>
      </c>
      <c r="S2461" s="7">
        <v>1</v>
      </c>
      <c r="T2461" s="7" t="s">
        <v>18</v>
      </c>
    </row>
    <row r="2462" spans="1:20" x14ac:dyDescent="0.25">
      <c r="A2462" s="6">
        <v>2461</v>
      </c>
      <c r="B2462" s="6" t="s">
        <v>8036</v>
      </c>
      <c r="C2462" s="6" t="s">
        <v>8037</v>
      </c>
      <c r="D2462" s="6" t="s">
        <v>8038</v>
      </c>
      <c r="E2462" s="6" t="str">
        <f t="shared" si="154"/>
        <v>Escherichia coli Q1</v>
      </c>
      <c r="F2462" s="6" t="str">
        <f t="shared" si="155"/>
        <v xml:space="preserve">Escherichia </v>
      </c>
      <c r="G2462" s="6" t="str">
        <f t="shared" si="156"/>
        <v xml:space="preserve">coli </v>
      </c>
      <c r="H2462" s="6" t="s">
        <v>8035</v>
      </c>
      <c r="I2462" t="str">
        <f t="shared" si="157"/>
        <v>coli Q1</v>
      </c>
      <c r="J2462" t="s">
        <v>12</v>
      </c>
      <c r="K2462" t="s">
        <v>52</v>
      </c>
      <c r="L2462" t="s">
        <v>53</v>
      </c>
      <c r="M2462">
        <v>6.2</v>
      </c>
      <c r="N2462">
        <v>52.564500000000002</v>
      </c>
      <c r="O2462" s="7">
        <v>9</v>
      </c>
      <c r="P2462" t="s">
        <v>18</v>
      </c>
      <c r="Q2462" t="s">
        <v>18</v>
      </c>
      <c r="R2462" t="s">
        <v>18</v>
      </c>
      <c r="S2462" s="7">
        <v>9</v>
      </c>
      <c r="T2462" s="7" t="s">
        <v>18</v>
      </c>
    </row>
    <row r="2463" spans="1:20" x14ac:dyDescent="0.25">
      <c r="A2463" s="6">
        <v>2462</v>
      </c>
      <c r="B2463" s="6" t="s">
        <v>8039</v>
      </c>
      <c r="C2463" s="6" t="s">
        <v>8040</v>
      </c>
      <c r="D2463" s="6" t="s">
        <v>8041</v>
      </c>
      <c r="E2463" s="6" t="str">
        <f t="shared" si="154"/>
        <v>Escherichia coli</v>
      </c>
      <c r="F2463" s="6" t="str">
        <f t="shared" si="155"/>
        <v xml:space="preserve">Escherichia </v>
      </c>
      <c r="G2463" s="6" t="str">
        <f t="shared" si="156"/>
        <v>coli</v>
      </c>
      <c r="H2463" s="6" t="s">
        <v>7820</v>
      </c>
      <c r="I2463" t="str">
        <f t="shared" si="157"/>
        <v>coli</v>
      </c>
      <c r="J2463" t="s">
        <v>12</v>
      </c>
      <c r="K2463" t="s">
        <v>52</v>
      </c>
      <c r="L2463" t="s">
        <v>53</v>
      </c>
      <c r="M2463">
        <v>153.23099999999999</v>
      </c>
      <c r="N2463">
        <v>49.817599999999999</v>
      </c>
      <c r="O2463" s="7">
        <v>193</v>
      </c>
      <c r="P2463" t="s">
        <v>18</v>
      </c>
      <c r="Q2463" t="s">
        <v>18</v>
      </c>
      <c r="R2463" t="s">
        <v>18</v>
      </c>
      <c r="S2463" s="7">
        <v>193</v>
      </c>
      <c r="T2463" s="7" t="s">
        <v>18</v>
      </c>
    </row>
    <row r="2464" spans="1:20" x14ac:dyDescent="0.25">
      <c r="A2464" s="6">
        <v>2463</v>
      </c>
      <c r="B2464" s="6" t="s">
        <v>8043</v>
      </c>
      <c r="C2464" s="6" t="s">
        <v>8044</v>
      </c>
      <c r="D2464" s="6" t="s">
        <v>8045</v>
      </c>
      <c r="E2464" s="6" t="str">
        <f t="shared" si="154"/>
        <v>Escherichia coli SCEC2</v>
      </c>
      <c r="F2464" s="6" t="str">
        <f t="shared" si="155"/>
        <v xml:space="preserve">Escherichia </v>
      </c>
      <c r="G2464" s="6" t="str">
        <f t="shared" si="156"/>
        <v xml:space="preserve">coli </v>
      </c>
      <c r="H2464" s="6" t="s">
        <v>8042</v>
      </c>
      <c r="I2464" t="str">
        <f t="shared" si="157"/>
        <v>coli SCEC2</v>
      </c>
      <c r="J2464" t="s">
        <v>12</v>
      </c>
      <c r="K2464" t="s">
        <v>52</v>
      </c>
      <c r="L2464" t="s">
        <v>53</v>
      </c>
      <c r="M2464">
        <v>135.61500000000001</v>
      </c>
      <c r="N2464">
        <v>51.411700000000003</v>
      </c>
      <c r="O2464" s="7">
        <v>65</v>
      </c>
      <c r="P2464" t="s">
        <v>18</v>
      </c>
      <c r="Q2464" t="s">
        <v>18</v>
      </c>
      <c r="R2464" t="s">
        <v>18</v>
      </c>
      <c r="S2464" s="7">
        <v>66</v>
      </c>
      <c r="T2464" s="7" t="s">
        <v>18</v>
      </c>
    </row>
    <row r="2465" spans="1:20" x14ac:dyDescent="0.25">
      <c r="A2465" s="6">
        <v>2464</v>
      </c>
      <c r="B2465" s="6" t="s">
        <v>8046</v>
      </c>
      <c r="C2465" s="6" t="s">
        <v>8047</v>
      </c>
      <c r="D2465" s="6" t="s">
        <v>8048</v>
      </c>
      <c r="E2465" s="6" t="str">
        <f t="shared" si="154"/>
        <v>Escherichia coli ST131</v>
      </c>
      <c r="F2465" s="6" t="str">
        <f t="shared" si="155"/>
        <v xml:space="preserve">Escherichia </v>
      </c>
      <c r="G2465" s="6" t="str">
        <f t="shared" si="156"/>
        <v xml:space="preserve">coli </v>
      </c>
      <c r="H2465" s="6" t="s">
        <v>7883</v>
      </c>
      <c r="I2465" t="str">
        <f t="shared" si="157"/>
        <v>coli ST131</v>
      </c>
      <c r="J2465" t="s">
        <v>12</v>
      </c>
      <c r="K2465" t="s">
        <v>52</v>
      </c>
      <c r="L2465" t="s">
        <v>53</v>
      </c>
      <c r="M2465">
        <v>137.72800000000001</v>
      </c>
      <c r="N2465">
        <v>48.765000000000001</v>
      </c>
      <c r="O2465" s="7">
        <v>135</v>
      </c>
      <c r="P2465" t="s">
        <v>18</v>
      </c>
      <c r="Q2465" t="s">
        <v>18</v>
      </c>
      <c r="R2465">
        <v>1</v>
      </c>
      <c r="S2465" s="7">
        <v>142</v>
      </c>
      <c r="T2465" s="7" t="s">
        <v>18</v>
      </c>
    </row>
    <row r="2466" spans="1:20" x14ac:dyDescent="0.25">
      <c r="A2466" s="6">
        <v>2465</v>
      </c>
      <c r="B2466" s="6" t="s">
        <v>8049</v>
      </c>
      <c r="C2466" s="6" t="s">
        <v>8050</v>
      </c>
      <c r="D2466" s="6" t="s">
        <v>8051</v>
      </c>
      <c r="E2466" s="6" t="str">
        <f t="shared" si="154"/>
        <v>Escherichia coli</v>
      </c>
      <c r="F2466" s="6" t="str">
        <f t="shared" si="155"/>
        <v xml:space="preserve">Escherichia </v>
      </c>
      <c r="G2466" s="6" t="str">
        <f t="shared" si="156"/>
        <v>coli</v>
      </c>
      <c r="H2466" s="6" t="s">
        <v>7820</v>
      </c>
      <c r="I2466" t="str">
        <f t="shared" si="157"/>
        <v>coli</v>
      </c>
      <c r="J2466" t="s">
        <v>12</v>
      </c>
      <c r="K2466" t="s">
        <v>52</v>
      </c>
      <c r="L2466" t="s">
        <v>53</v>
      </c>
      <c r="M2466">
        <v>5.8470000000000004</v>
      </c>
      <c r="N2466">
        <v>46.724800000000002</v>
      </c>
      <c r="O2466" s="7">
        <v>7</v>
      </c>
      <c r="P2466" t="s">
        <v>18</v>
      </c>
      <c r="Q2466" t="s">
        <v>18</v>
      </c>
      <c r="R2466">
        <v>2</v>
      </c>
      <c r="S2466" s="7">
        <v>9</v>
      </c>
      <c r="T2466" s="7" t="s">
        <v>18</v>
      </c>
    </row>
    <row r="2467" spans="1:20" x14ac:dyDescent="0.25">
      <c r="A2467" s="6">
        <v>2466</v>
      </c>
      <c r="B2467" s="6" t="s">
        <v>8052</v>
      </c>
      <c r="C2467" s="6" t="s">
        <v>8053</v>
      </c>
      <c r="D2467" s="6" t="s">
        <v>8054</v>
      </c>
      <c r="E2467" s="6" t="str">
        <f t="shared" si="154"/>
        <v>Escherichia coli</v>
      </c>
      <c r="F2467" s="6" t="str">
        <f t="shared" si="155"/>
        <v xml:space="preserve">Escherichia </v>
      </c>
      <c r="G2467" s="6" t="str">
        <f t="shared" si="156"/>
        <v>coli</v>
      </c>
      <c r="H2467" s="6" t="s">
        <v>7820</v>
      </c>
      <c r="I2467" t="str">
        <f t="shared" si="157"/>
        <v>coli</v>
      </c>
      <c r="J2467" t="s">
        <v>12</v>
      </c>
      <c r="K2467" t="s">
        <v>52</v>
      </c>
      <c r="L2467" t="s">
        <v>53</v>
      </c>
      <c r="M2467">
        <v>8.1449999999999996</v>
      </c>
      <c r="N2467">
        <v>50.546300000000002</v>
      </c>
      <c r="O2467" s="7">
        <v>3</v>
      </c>
      <c r="P2467" t="s">
        <v>18</v>
      </c>
      <c r="Q2467" t="s">
        <v>18</v>
      </c>
      <c r="R2467" t="s">
        <v>18</v>
      </c>
      <c r="S2467" s="7">
        <v>3</v>
      </c>
      <c r="T2467" s="7" t="s">
        <v>18</v>
      </c>
    </row>
    <row r="2468" spans="1:20" x14ac:dyDescent="0.25">
      <c r="A2468" s="6">
        <v>2467</v>
      </c>
      <c r="B2468" s="6" t="s">
        <v>8056</v>
      </c>
      <c r="C2468" s="6" t="s">
        <v>8057</v>
      </c>
      <c r="D2468" s="6" t="s">
        <v>8058</v>
      </c>
      <c r="E2468" s="6" t="str">
        <f t="shared" si="154"/>
        <v>Escherichia coli IS15</v>
      </c>
      <c r="F2468" s="6" t="str">
        <f t="shared" si="155"/>
        <v xml:space="preserve">Escherichia </v>
      </c>
      <c r="G2468" s="6" t="str">
        <f t="shared" si="156"/>
        <v xml:space="preserve">coli </v>
      </c>
      <c r="H2468" s="6" t="s">
        <v>8055</v>
      </c>
      <c r="I2468" t="str">
        <f t="shared" si="157"/>
        <v>coli IS15</v>
      </c>
      <c r="J2468" t="s">
        <v>12</v>
      </c>
      <c r="K2468" t="s">
        <v>52</v>
      </c>
      <c r="L2468" t="s">
        <v>53</v>
      </c>
      <c r="M2468">
        <v>42.804000000000002</v>
      </c>
      <c r="N2468">
        <v>45.318199999999997</v>
      </c>
      <c r="O2468" s="7">
        <v>56</v>
      </c>
      <c r="P2468" t="s">
        <v>18</v>
      </c>
      <c r="Q2468" t="s">
        <v>18</v>
      </c>
      <c r="R2468" t="s">
        <v>18</v>
      </c>
      <c r="S2468" s="7">
        <v>56</v>
      </c>
      <c r="T2468" s="7" t="s">
        <v>18</v>
      </c>
    </row>
    <row r="2469" spans="1:20" x14ac:dyDescent="0.25">
      <c r="A2469" s="6">
        <v>2468</v>
      </c>
      <c r="B2469" s="6" t="s">
        <v>8060</v>
      </c>
      <c r="C2469" s="6" t="s">
        <v>8061</v>
      </c>
      <c r="D2469" s="6" t="s">
        <v>8062</v>
      </c>
      <c r="E2469" s="6" t="str">
        <f t="shared" si="154"/>
        <v>Escherichia coli Z7</v>
      </c>
      <c r="F2469" s="6" t="str">
        <f t="shared" si="155"/>
        <v xml:space="preserve">Escherichia </v>
      </c>
      <c r="G2469" s="6" t="str">
        <f t="shared" si="156"/>
        <v xml:space="preserve">coli </v>
      </c>
      <c r="H2469" s="6" t="s">
        <v>8059</v>
      </c>
      <c r="I2469" t="str">
        <f t="shared" si="157"/>
        <v>coli Z7</v>
      </c>
      <c r="J2469" t="s">
        <v>12</v>
      </c>
      <c r="K2469" t="s">
        <v>52</v>
      </c>
      <c r="L2469" t="s">
        <v>53</v>
      </c>
      <c r="M2469">
        <v>34.293999999999997</v>
      </c>
      <c r="N2469">
        <v>43.150399999999998</v>
      </c>
      <c r="O2469" s="7">
        <v>40</v>
      </c>
      <c r="P2469" t="s">
        <v>18</v>
      </c>
      <c r="Q2469" t="s">
        <v>18</v>
      </c>
      <c r="R2469" t="s">
        <v>18</v>
      </c>
      <c r="S2469" s="7">
        <v>41</v>
      </c>
      <c r="T2469" s="7" t="s">
        <v>18</v>
      </c>
    </row>
    <row r="2470" spans="1:20" x14ac:dyDescent="0.25">
      <c r="A2470" s="6">
        <v>2469</v>
      </c>
      <c r="B2470" s="6" t="s">
        <v>8063</v>
      </c>
      <c r="C2470" s="6" t="s">
        <v>8064</v>
      </c>
      <c r="D2470" s="6" t="s">
        <v>8065</v>
      </c>
      <c r="E2470" s="6" t="str">
        <f t="shared" si="154"/>
        <v>Escherichia coli ECOR24</v>
      </c>
      <c r="F2470" s="6" t="str">
        <f t="shared" si="155"/>
        <v xml:space="preserve">Escherichia </v>
      </c>
      <c r="G2470" s="6" t="str">
        <f t="shared" si="156"/>
        <v xml:space="preserve">coli </v>
      </c>
      <c r="H2470" s="6" t="s">
        <v>7860</v>
      </c>
      <c r="I2470" t="str">
        <f t="shared" si="157"/>
        <v>coli ECOR24</v>
      </c>
      <c r="J2470" t="s">
        <v>12</v>
      </c>
      <c r="K2470" t="s">
        <v>52</v>
      </c>
      <c r="L2470" t="s">
        <v>53</v>
      </c>
      <c r="M2470">
        <v>8.5310000000000006</v>
      </c>
      <c r="N2470">
        <v>54.249200000000002</v>
      </c>
      <c r="O2470" s="7">
        <v>3</v>
      </c>
      <c r="P2470" t="s">
        <v>18</v>
      </c>
      <c r="Q2470" t="s">
        <v>18</v>
      </c>
      <c r="R2470" t="s">
        <v>18</v>
      </c>
      <c r="S2470" s="7">
        <v>3</v>
      </c>
      <c r="T2470" s="7" t="s">
        <v>18</v>
      </c>
    </row>
    <row r="2471" spans="1:20" x14ac:dyDescent="0.25">
      <c r="A2471" s="6">
        <v>2470</v>
      </c>
      <c r="B2471" s="6" t="s">
        <v>8067</v>
      </c>
      <c r="C2471" s="6" t="s">
        <v>8068</v>
      </c>
      <c r="D2471" s="6" t="s">
        <v>8069</v>
      </c>
      <c r="E2471" s="6" t="str">
        <f t="shared" si="154"/>
        <v>Escherichia coli ESBL-305</v>
      </c>
      <c r="F2471" s="6" t="str">
        <f t="shared" si="155"/>
        <v xml:space="preserve">Escherichia </v>
      </c>
      <c r="G2471" s="6" t="str">
        <f t="shared" si="156"/>
        <v xml:space="preserve">coli </v>
      </c>
      <c r="H2471" s="6" t="s">
        <v>8066</v>
      </c>
      <c r="I2471" t="str">
        <f t="shared" si="157"/>
        <v>coli ESBL-305</v>
      </c>
      <c r="J2471" t="s">
        <v>12</v>
      </c>
      <c r="K2471" t="s">
        <v>52</v>
      </c>
      <c r="L2471" t="s">
        <v>53</v>
      </c>
      <c r="M2471">
        <v>107.55200000000001</v>
      </c>
      <c r="N2471">
        <v>50.954000000000001</v>
      </c>
      <c r="O2471" s="7">
        <v>129</v>
      </c>
      <c r="P2471" t="s">
        <v>18</v>
      </c>
      <c r="Q2471" t="s">
        <v>18</v>
      </c>
      <c r="R2471" t="s">
        <v>18</v>
      </c>
      <c r="S2471" s="7">
        <v>129</v>
      </c>
      <c r="T2471" s="7" t="s">
        <v>18</v>
      </c>
    </row>
    <row r="2472" spans="1:20" x14ac:dyDescent="0.25">
      <c r="A2472" s="6">
        <v>2471</v>
      </c>
      <c r="B2472" s="6" t="s">
        <v>8071</v>
      </c>
      <c r="C2472" s="6" t="s">
        <v>8072</v>
      </c>
      <c r="D2472" s="6" t="s">
        <v>8073</v>
      </c>
      <c r="E2472" s="6" t="str">
        <f t="shared" si="154"/>
        <v>Escherichia coli 9705</v>
      </c>
      <c r="F2472" s="6" t="str">
        <f t="shared" si="155"/>
        <v xml:space="preserve">Escherichia </v>
      </c>
      <c r="G2472" s="6" t="str">
        <f t="shared" si="156"/>
        <v xml:space="preserve">coli </v>
      </c>
      <c r="H2472" s="6" t="s">
        <v>8070</v>
      </c>
      <c r="I2472" t="str">
        <f t="shared" si="157"/>
        <v>coli 9705</v>
      </c>
      <c r="J2472" t="s">
        <v>12</v>
      </c>
      <c r="K2472" t="s">
        <v>52</v>
      </c>
      <c r="L2472" t="s">
        <v>53</v>
      </c>
      <c r="M2472">
        <v>3.1720000000000002</v>
      </c>
      <c r="N2472">
        <v>46.815899999999999</v>
      </c>
      <c r="O2472" s="7">
        <v>1</v>
      </c>
      <c r="P2472" t="s">
        <v>18</v>
      </c>
      <c r="Q2472" t="s">
        <v>18</v>
      </c>
      <c r="R2472" t="s">
        <v>18</v>
      </c>
      <c r="S2472" s="7">
        <v>1</v>
      </c>
      <c r="T2472" s="7" t="s">
        <v>18</v>
      </c>
    </row>
    <row r="2473" spans="1:20" x14ac:dyDescent="0.25">
      <c r="A2473" s="6">
        <v>2472</v>
      </c>
      <c r="B2473" s="6" t="s">
        <v>8075</v>
      </c>
      <c r="C2473" s="6" t="s">
        <v>8076</v>
      </c>
      <c r="D2473" s="6" t="s">
        <v>8077</v>
      </c>
      <c r="E2473" s="6" t="str">
        <f t="shared" si="154"/>
        <v>Escherichia coli K-12</v>
      </c>
      <c r="F2473" s="6" t="str">
        <f t="shared" si="155"/>
        <v xml:space="preserve">Escherichia </v>
      </c>
      <c r="G2473" s="6" t="str">
        <f t="shared" si="156"/>
        <v xml:space="preserve">coli </v>
      </c>
      <c r="H2473" s="6" t="s">
        <v>8074</v>
      </c>
      <c r="I2473" t="str">
        <f t="shared" si="157"/>
        <v>coli K-12</v>
      </c>
      <c r="J2473" t="s">
        <v>12</v>
      </c>
      <c r="K2473" t="s">
        <v>52</v>
      </c>
      <c r="L2473" t="s">
        <v>53</v>
      </c>
      <c r="M2473">
        <v>94.587000000000003</v>
      </c>
      <c r="N2473">
        <v>54.1935</v>
      </c>
      <c r="O2473" s="7">
        <v>84</v>
      </c>
      <c r="P2473" t="s">
        <v>18</v>
      </c>
      <c r="Q2473" t="s">
        <v>18</v>
      </c>
      <c r="R2473" t="s">
        <v>18</v>
      </c>
      <c r="S2473" s="7">
        <v>85</v>
      </c>
      <c r="T2473" s="7" t="s">
        <v>18</v>
      </c>
    </row>
    <row r="2474" spans="1:20" x14ac:dyDescent="0.25">
      <c r="A2474" s="6">
        <v>2473</v>
      </c>
      <c r="B2474" s="6" t="s">
        <v>8078</v>
      </c>
      <c r="C2474" s="6" t="s">
        <v>8079</v>
      </c>
      <c r="D2474" s="6" t="s">
        <v>8080</v>
      </c>
      <c r="E2474" s="6" t="str">
        <f t="shared" si="154"/>
        <v>Escherichia coli</v>
      </c>
      <c r="F2474" s="6" t="str">
        <f t="shared" si="155"/>
        <v xml:space="preserve">Escherichia </v>
      </c>
      <c r="G2474" s="6" t="str">
        <f t="shared" si="156"/>
        <v>coli</v>
      </c>
      <c r="H2474" s="6" t="s">
        <v>7820</v>
      </c>
      <c r="I2474" t="str">
        <f t="shared" si="157"/>
        <v>coli</v>
      </c>
      <c r="J2474" t="s">
        <v>12</v>
      </c>
      <c r="K2474" t="s">
        <v>52</v>
      </c>
      <c r="L2474" t="s">
        <v>53</v>
      </c>
      <c r="M2474">
        <v>7.62</v>
      </c>
      <c r="N2474">
        <v>52.414700000000003</v>
      </c>
      <c r="O2474" s="7">
        <v>2</v>
      </c>
      <c r="P2474" t="s">
        <v>18</v>
      </c>
      <c r="Q2474" t="s">
        <v>18</v>
      </c>
      <c r="R2474" t="s">
        <v>18</v>
      </c>
      <c r="S2474" s="7">
        <v>2</v>
      </c>
      <c r="T2474" s="7" t="s">
        <v>18</v>
      </c>
    </row>
    <row r="2475" spans="1:20" x14ac:dyDescent="0.25">
      <c r="A2475" s="6">
        <v>2474</v>
      </c>
      <c r="B2475" s="6" t="s">
        <v>8081</v>
      </c>
      <c r="C2475" s="6" t="s">
        <v>8082</v>
      </c>
      <c r="D2475" s="6" t="s">
        <v>8083</v>
      </c>
      <c r="E2475" s="6" t="str">
        <f t="shared" si="154"/>
        <v>Escherichia coli</v>
      </c>
      <c r="F2475" s="6" t="str">
        <f t="shared" si="155"/>
        <v xml:space="preserve">Escherichia </v>
      </c>
      <c r="G2475" s="6" t="str">
        <f t="shared" si="156"/>
        <v>coli</v>
      </c>
      <c r="H2475" s="6" t="s">
        <v>7820</v>
      </c>
      <c r="I2475" t="str">
        <f t="shared" si="157"/>
        <v>coli</v>
      </c>
      <c r="J2475" t="s">
        <v>12</v>
      </c>
      <c r="K2475" t="s">
        <v>52</v>
      </c>
      <c r="L2475" t="s">
        <v>53</v>
      </c>
      <c r="M2475">
        <v>111.741</v>
      </c>
      <c r="N2475">
        <v>46.128999999999998</v>
      </c>
      <c r="O2475" s="7">
        <v>128</v>
      </c>
      <c r="P2475" t="s">
        <v>18</v>
      </c>
      <c r="Q2475">
        <v>2</v>
      </c>
      <c r="R2475" t="s">
        <v>18</v>
      </c>
      <c r="S2475" s="7">
        <v>130</v>
      </c>
      <c r="T2475" s="7" t="s">
        <v>18</v>
      </c>
    </row>
    <row r="2476" spans="1:20" x14ac:dyDescent="0.25">
      <c r="A2476" s="6">
        <v>2475</v>
      </c>
      <c r="B2476" s="6" t="s">
        <v>7838</v>
      </c>
      <c r="C2476" s="6" t="s">
        <v>8084</v>
      </c>
      <c r="D2476" s="6" t="s">
        <v>8085</v>
      </c>
      <c r="E2476" s="6" t="str">
        <f t="shared" si="154"/>
        <v>Escherichia coli</v>
      </c>
      <c r="F2476" s="6" t="str">
        <f t="shared" si="155"/>
        <v xml:space="preserve">Escherichia </v>
      </c>
      <c r="G2476" s="6" t="str">
        <f t="shared" si="156"/>
        <v>coli</v>
      </c>
      <c r="H2476" s="6" t="s">
        <v>7820</v>
      </c>
      <c r="I2476" t="str">
        <f t="shared" si="157"/>
        <v>coli</v>
      </c>
      <c r="J2476" t="s">
        <v>12</v>
      </c>
      <c r="K2476" t="s">
        <v>52</v>
      </c>
      <c r="L2476" t="s">
        <v>53</v>
      </c>
      <c r="M2476">
        <v>2.1539999999999999</v>
      </c>
      <c r="N2476">
        <v>52.182000000000002</v>
      </c>
      <c r="O2476" s="7">
        <v>1</v>
      </c>
      <c r="P2476" t="s">
        <v>18</v>
      </c>
      <c r="Q2476" t="s">
        <v>18</v>
      </c>
      <c r="R2476" t="s">
        <v>18</v>
      </c>
      <c r="S2476" s="7">
        <v>1</v>
      </c>
      <c r="T2476" s="7" t="s">
        <v>18</v>
      </c>
    </row>
    <row r="2477" spans="1:20" x14ac:dyDescent="0.25">
      <c r="A2477" s="6">
        <v>2476</v>
      </c>
      <c r="B2477" s="6" t="s">
        <v>8087</v>
      </c>
      <c r="C2477" s="6" t="s">
        <v>8088</v>
      </c>
      <c r="D2477" s="6" t="s">
        <v>8089</v>
      </c>
      <c r="E2477" s="6" t="str">
        <f t="shared" si="154"/>
        <v>Escherichia coli IS04</v>
      </c>
      <c r="F2477" s="6" t="str">
        <f t="shared" si="155"/>
        <v xml:space="preserve">Escherichia </v>
      </c>
      <c r="G2477" s="6" t="str">
        <f t="shared" si="156"/>
        <v xml:space="preserve">coli </v>
      </c>
      <c r="H2477" s="6" t="s">
        <v>8086</v>
      </c>
      <c r="I2477" t="str">
        <f t="shared" si="157"/>
        <v>coli IS04</v>
      </c>
      <c r="J2477" t="s">
        <v>12</v>
      </c>
      <c r="K2477" t="s">
        <v>52</v>
      </c>
      <c r="L2477" t="s">
        <v>53</v>
      </c>
      <c r="M2477">
        <v>67.972999999999999</v>
      </c>
      <c r="N2477">
        <v>48.438400000000001</v>
      </c>
      <c r="O2477" s="7">
        <v>76</v>
      </c>
      <c r="P2477" t="s">
        <v>18</v>
      </c>
      <c r="Q2477" t="s">
        <v>18</v>
      </c>
      <c r="R2477" t="s">
        <v>18</v>
      </c>
      <c r="S2477" s="7">
        <v>76</v>
      </c>
      <c r="T2477" s="7" t="s">
        <v>18</v>
      </c>
    </row>
    <row r="2478" spans="1:20" x14ac:dyDescent="0.25">
      <c r="A2478" s="6">
        <v>2477</v>
      </c>
      <c r="B2478" s="6" t="s">
        <v>8091</v>
      </c>
      <c r="C2478" s="6" t="s">
        <v>8092</v>
      </c>
      <c r="D2478" s="6" t="s">
        <v>8093</v>
      </c>
      <c r="E2478" s="6" t="str">
        <f t="shared" si="154"/>
        <v>Escherichia coli EC14</v>
      </c>
      <c r="F2478" s="6" t="str">
        <f t="shared" si="155"/>
        <v xml:space="preserve">Escherichia </v>
      </c>
      <c r="G2478" s="6" t="str">
        <f t="shared" si="156"/>
        <v xml:space="preserve">coli </v>
      </c>
      <c r="H2478" s="6" t="s">
        <v>8090</v>
      </c>
      <c r="I2478" t="str">
        <f t="shared" si="157"/>
        <v>coli EC14</v>
      </c>
      <c r="J2478" t="s">
        <v>12</v>
      </c>
      <c r="K2478" t="s">
        <v>52</v>
      </c>
      <c r="L2478" t="s">
        <v>53</v>
      </c>
      <c r="M2478">
        <v>34.945</v>
      </c>
      <c r="N2478">
        <v>43.934800000000003</v>
      </c>
      <c r="O2478" s="7">
        <v>45</v>
      </c>
      <c r="P2478" t="s">
        <v>18</v>
      </c>
      <c r="Q2478" t="s">
        <v>18</v>
      </c>
      <c r="R2478" t="s">
        <v>18</v>
      </c>
      <c r="S2478" s="7">
        <v>45</v>
      </c>
      <c r="T2478" s="7" t="s">
        <v>18</v>
      </c>
    </row>
    <row r="2479" spans="1:20" x14ac:dyDescent="0.25">
      <c r="A2479" s="6">
        <v>2478</v>
      </c>
      <c r="B2479" s="6" t="s">
        <v>8095</v>
      </c>
      <c r="C2479" s="6" t="s">
        <v>8096</v>
      </c>
      <c r="D2479" s="6" t="s">
        <v>8097</v>
      </c>
      <c r="E2479" s="6" t="str">
        <f t="shared" si="154"/>
        <v>Escherichia coli EH41</v>
      </c>
      <c r="F2479" s="6" t="str">
        <f t="shared" si="155"/>
        <v xml:space="preserve">Escherichia </v>
      </c>
      <c r="G2479" s="6" t="str">
        <f t="shared" si="156"/>
        <v xml:space="preserve">coli </v>
      </c>
      <c r="H2479" s="6" t="s">
        <v>8094</v>
      </c>
      <c r="I2479" t="str">
        <f t="shared" si="157"/>
        <v>coli EH41</v>
      </c>
      <c r="J2479" t="s">
        <v>12</v>
      </c>
      <c r="K2479" t="s">
        <v>52</v>
      </c>
      <c r="L2479" t="s">
        <v>53</v>
      </c>
      <c r="M2479">
        <v>165.548</v>
      </c>
      <c r="N2479">
        <v>49.639400000000002</v>
      </c>
      <c r="O2479" s="7">
        <v>155</v>
      </c>
      <c r="P2479" t="s">
        <v>18</v>
      </c>
      <c r="Q2479" t="s">
        <v>18</v>
      </c>
      <c r="R2479" t="s">
        <v>18</v>
      </c>
      <c r="S2479" s="7">
        <v>191</v>
      </c>
      <c r="T2479" s="7">
        <v>36</v>
      </c>
    </row>
    <row r="2480" spans="1:20" x14ac:dyDescent="0.25">
      <c r="A2480" s="6">
        <v>2479</v>
      </c>
      <c r="B2480" s="6" t="s">
        <v>8098</v>
      </c>
      <c r="C2480" s="6" t="s">
        <v>8099</v>
      </c>
      <c r="D2480" s="6" t="s">
        <v>8100</v>
      </c>
      <c r="E2480" s="6" t="str">
        <f t="shared" si="154"/>
        <v>Escherichia coli</v>
      </c>
      <c r="F2480" s="6" t="str">
        <f t="shared" si="155"/>
        <v xml:space="preserve">Escherichia </v>
      </c>
      <c r="G2480" s="6" t="str">
        <f t="shared" si="156"/>
        <v>coli</v>
      </c>
      <c r="H2480" s="6" t="s">
        <v>7820</v>
      </c>
      <c r="I2480" t="str">
        <f t="shared" si="157"/>
        <v>coli</v>
      </c>
      <c r="J2480" t="s">
        <v>12</v>
      </c>
      <c r="K2480" t="s">
        <v>52</v>
      </c>
      <c r="L2480" t="s">
        <v>53</v>
      </c>
      <c r="M2480">
        <v>6.2220000000000004</v>
      </c>
      <c r="N2480">
        <v>52.442900000000002</v>
      </c>
      <c r="O2480" s="7">
        <v>8</v>
      </c>
      <c r="P2480" t="s">
        <v>18</v>
      </c>
      <c r="Q2480" t="s">
        <v>18</v>
      </c>
      <c r="R2480" t="s">
        <v>18</v>
      </c>
      <c r="S2480" s="7">
        <v>8</v>
      </c>
      <c r="T2480" s="7" t="s">
        <v>18</v>
      </c>
    </row>
    <row r="2481" spans="1:20" x14ac:dyDescent="0.25">
      <c r="A2481" s="6">
        <v>2480</v>
      </c>
      <c r="B2481" s="6" t="s">
        <v>8101</v>
      </c>
      <c r="C2481" s="6" t="s">
        <v>8102</v>
      </c>
      <c r="D2481" s="6" t="s">
        <v>8103</v>
      </c>
      <c r="E2481" s="6" t="str">
        <f t="shared" si="154"/>
        <v>Escherichia coli</v>
      </c>
      <c r="F2481" s="6" t="str">
        <f t="shared" si="155"/>
        <v xml:space="preserve">Escherichia </v>
      </c>
      <c r="G2481" s="6" t="str">
        <f t="shared" si="156"/>
        <v>coli</v>
      </c>
      <c r="H2481" s="6" t="s">
        <v>7820</v>
      </c>
      <c r="I2481" t="str">
        <f t="shared" si="157"/>
        <v>coli</v>
      </c>
      <c r="J2481" t="s">
        <v>12</v>
      </c>
      <c r="K2481" t="s">
        <v>52</v>
      </c>
      <c r="L2481" t="s">
        <v>53</v>
      </c>
      <c r="M2481">
        <v>124.908</v>
      </c>
      <c r="N2481">
        <v>53.341700000000003</v>
      </c>
      <c r="O2481" s="7">
        <v>150</v>
      </c>
      <c r="P2481" t="s">
        <v>18</v>
      </c>
      <c r="Q2481" t="s">
        <v>18</v>
      </c>
      <c r="R2481" t="s">
        <v>18</v>
      </c>
      <c r="S2481" s="7">
        <v>150</v>
      </c>
      <c r="T2481" s="7" t="s">
        <v>18</v>
      </c>
    </row>
    <row r="2482" spans="1:20" x14ac:dyDescent="0.25">
      <c r="A2482" s="6">
        <v>2481</v>
      </c>
      <c r="B2482" s="6" t="s">
        <v>8105</v>
      </c>
      <c r="C2482" s="6" t="s">
        <v>8106</v>
      </c>
      <c r="D2482" s="6" t="s">
        <v>8107</v>
      </c>
      <c r="E2482" s="6" t="str">
        <f t="shared" si="154"/>
        <v>Escherichia coli W1058</v>
      </c>
      <c r="F2482" s="6" t="str">
        <f t="shared" si="155"/>
        <v xml:space="preserve">Escherichia </v>
      </c>
      <c r="G2482" s="6" t="str">
        <f t="shared" si="156"/>
        <v xml:space="preserve">coli </v>
      </c>
      <c r="H2482" s="6" t="s">
        <v>8104</v>
      </c>
      <c r="I2482" t="str">
        <f t="shared" si="157"/>
        <v>coli W1058</v>
      </c>
      <c r="J2482" t="s">
        <v>12</v>
      </c>
      <c r="K2482" t="s">
        <v>52</v>
      </c>
      <c r="L2482" t="s">
        <v>53</v>
      </c>
      <c r="M2482">
        <v>1.917</v>
      </c>
      <c r="N2482">
        <v>52.216999999999999</v>
      </c>
      <c r="O2482" s="7">
        <v>2</v>
      </c>
      <c r="P2482" t="s">
        <v>18</v>
      </c>
      <c r="Q2482" t="s">
        <v>18</v>
      </c>
      <c r="R2482" t="s">
        <v>18</v>
      </c>
      <c r="S2482" s="7">
        <v>4</v>
      </c>
      <c r="T2482" s="7" t="s">
        <v>18</v>
      </c>
    </row>
    <row r="2483" spans="1:20" x14ac:dyDescent="0.25">
      <c r="A2483" s="6">
        <v>2482</v>
      </c>
      <c r="B2483" s="6" t="s">
        <v>8109</v>
      </c>
      <c r="C2483" s="6" t="s">
        <v>8110</v>
      </c>
      <c r="D2483" s="6" t="s">
        <v>8111</v>
      </c>
      <c r="E2483" s="6" t="str">
        <f t="shared" si="154"/>
        <v>Escherichia coli DD81</v>
      </c>
      <c r="F2483" s="6" t="str">
        <f t="shared" si="155"/>
        <v xml:space="preserve">Escherichia </v>
      </c>
      <c r="G2483" s="6" t="str">
        <f t="shared" si="156"/>
        <v xml:space="preserve">coli </v>
      </c>
      <c r="H2483" s="6" t="s">
        <v>8108</v>
      </c>
      <c r="I2483" t="str">
        <f t="shared" si="157"/>
        <v>coli DD81</v>
      </c>
      <c r="J2483" t="s">
        <v>12</v>
      </c>
      <c r="K2483" t="s">
        <v>52</v>
      </c>
      <c r="L2483" t="s">
        <v>53</v>
      </c>
      <c r="M2483">
        <v>11.744</v>
      </c>
      <c r="N2483">
        <v>51.617800000000003</v>
      </c>
      <c r="O2483" s="7">
        <v>5</v>
      </c>
      <c r="P2483" t="s">
        <v>18</v>
      </c>
      <c r="Q2483" t="s">
        <v>18</v>
      </c>
      <c r="R2483" t="s">
        <v>18</v>
      </c>
      <c r="S2483" s="7">
        <v>6</v>
      </c>
      <c r="T2483" s="7" t="s">
        <v>18</v>
      </c>
    </row>
    <row r="2484" spans="1:20" x14ac:dyDescent="0.25">
      <c r="A2484" s="6">
        <v>2483</v>
      </c>
      <c r="B2484" s="6" t="s">
        <v>8112</v>
      </c>
      <c r="C2484" s="6" t="s">
        <v>8113</v>
      </c>
      <c r="D2484" s="6" t="s">
        <v>8114</v>
      </c>
      <c r="E2484" s="6" t="str">
        <f t="shared" si="154"/>
        <v>Escherichia coli</v>
      </c>
      <c r="F2484" s="6" t="str">
        <f t="shared" si="155"/>
        <v xml:space="preserve">Escherichia </v>
      </c>
      <c r="G2484" s="6" t="str">
        <f t="shared" si="156"/>
        <v>coli</v>
      </c>
      <c r="H2484" s="6" t="s">
        <v>7820</v>
      </c>
      <c r="I2484" t="str">
        <f t="shared" si="157"/>
        <v>coli</v>
      </c>
      <c r="J2484" t="s">
        <v>12</v>
      </c>
      <c r="K2484" t="s">
        <v>52</v>
      </c>
      <c r="L2484" t="s">
        <v>53</v>
      </c>
      <c r="M2484">
        <v>125.491</v>
      </c>
      <c r="N2484">
        <v>50.576500000000003</v>
      </c>
      <c r="O2484" s="7">
        <v>141</v>
      </c>
      <c r="P2484" t="s">
        <v>18</v>
      </c>
      <c r="Q2484" t="s">
        <v>18</v>
      </c>
      <c r="R2484">
        <v>2</v>
      </c>
      <c r="S2484" s="7">
        <v>143</v>
      </c>
      <c r="T2484" s="7" t="s">
        <v>18</v>
      </c>
    </row>
    <row r="2485" spans="1:20" x14ac:dyDescent="0.25">
      <c r="A2485" s="6">
        <v>2484</v>
      </c>
      <c r="B2485" s="6" t="s">
        <v>8116</v>
      </c>
      <c r="C2485" s="6" t="s">
        <v>8117</v>
      </c>
      <c r="D2485" s="6" t="s">
        <v>8118</v>
      </c>
      <c r="E2485" s="6" t="str">
        <f t="shared" si="154"/>
        <v>Escherichia coli ECN580</v>
      </c>
      <c r="F2485" s="6" t="str">
        <f t="shared" si="155"/>
        <v xml:space="preserve">Escherichia </v>
      </c>
      <c r="G2485" s="6" t="str">
        <f t="shared" si="156"/>
        <v xml:space="preserve">coli </v>
      </c>
      <c r="H2485" s="6" t="s">
        <v>8115</v>
      </c>
      <c r="I2485" t="str">
        <f t="shared" si="157"/>
        <v>coli ECN580</v>
      </c>
      <c r="J2485" t="s">
        <v>12</v>
      </c>
      <c r="K2485" t="s">
        <v>52</v>
      </c>
      <c r="L2485" t="s">
        <v>53</v>
      </c>
      <c r="M2485">
        <v>64.935000000000002</v>
      </c>
      <c r="N2485">
        <v>50.76</v>
      </c>
      <c r="O2485" s="7">
        <v>93</v>
      </c>
      <c r="P2485" t="s">
        <v>18</v>
      </c>
      <c r="Q2485" t="s">
        <v>18</v>
      </c>
      <c r="R2485" t="s">
        <v>18</v>
      </c>
      <c r="S2485" s="7">
        <v>93</v>
      </c>
      <c r="T2485" s="7" t="s">
        <v>18</v>
      </c>
    </row>
    <row r="2486" spans="1:20" x14ac:dyDescent="0.25">
      <c r="A2486" s="6">
        <v>2485</v>
      </c>
      <c r="B2486" s="6" t="s">
        <v>8120</v>
      </c>
      <c r="C2486" s="6" t="s">
        <v>8121</v>
      </c>
      <c r="D2486" s="6" t="s">
        <v>8122</v>
      </c>
      <c r="E2486" s="6" t="str">
        <f t="shared" si="154"/>
        <v>Escherichia coli A2363</v>
      </c>
      <c r="F2486" s="6" t="str">
        <f t="shared" si="155"/>
        <v xml:space="preserve">Escherichia </v>
      </c>
      <c r="G2486" s="6" t="str">
        <f t="shared" si="156"/>
        <v xml:space="preserve">coli </v>
      </c>
      <c r="H2486" s="6" t="s">
        <v>8119</v>
      </c>
      <c r="I2486" t="str">
        <f t="shared" si="157"/>
        <v>coli A2363</v>
      </c>
      <c r="J2486" t="s">
        <v>12</v>
      </c>
      <c r="K2486" t="s">
        <v>52</v>
      </c>
      <c r="L2486" t="s">
        <v>53</v>
      </c>
      <c r="M2486">
        <v>101.375</v>
      </c>
      <c r="N2486">
        <v>52.930199999999999</v>
      </c>
      <c r="O2486" s="7">
        <v>119</v>
      </c>
      <c r="P2486" t="s">
        <v>18</v>
      </c>
      <c r="Q2486" t="s">
        <v>18</v>
      </c>
      <c r="R2486" t="s">
        <v>18</v>
      </c>
      <c r="S2486" s="7">
        <v>119</v>
      </c>
      <c r="T2486" s="7" t="s">
        <v>18</v>
      </c>
    </row>
    <row r="2487" spans="1:20" x14ac:dyDescent="0.25">
      <c r="A2487" s="6">
        <v>2486</v>
      </c>
      <c r="B2487" s="6" t="s">
        <v>46</v>
      </c>
      <c r="C2487" s="6" t="s">
        <v>8124</v>
      </c>
      <c r="D2487" s="6" t="s">
        <v>8125</v>
      </c>
      <c r="E2487" s="6" t="str">
        <f t="shared" si="154"/>
        <v>Escherichia coli YD626E</v>
      </c>
      <c r="F2487" s="6" t="str">
        <f t="shared" si="155"/>
        <v xml:space="preserve">Escherichia </v>
      </c>
      <c r="G2487" s="6" t="str">
        <f t="shared" si="156"/>
        <v xml:space="preserve">coli </v>
      </c>
      <c r="H2487" s="6" t="s">
        <v>8123</v>
      </c>
      <c r="I2487" t="str">
        <f t="shared" si="157"/>
        <v>coli YD626E</v>
      </c>
      <c r="J2487" t="s">
        <v>12</v>
      </c>
      <c r="K2487" t="s">
        <v>52</v>
      </c>
      <c r="L2487" t="s">
        <v>53</v>
      </c>
      <c r="M2487">
        <v>72.8</v>
      </c>
      <c r="N2487">
        <v>53.229399999999998</v>
      </c>
      <c r="O2487" s="7">
        <v>97</v>
      </c>
      <c r="P2487" t="s">
        <v>18</v>
      </c>
      <c r="Q2487" t="s">
        <v>18</v>
      </c>
      <c r="R2487" t="s">
        <v>18</v>
      </c>
      <c r="S2487" s="7">
        <v>97</v>
      </c>
      <c r="T2487" s="7" t="s">
        <v>18</v>
      </c>
    </row>
    <row r="2488" spans="1:20" x14ac:dyDescent="0.25">
      <c r="A2488" s="6">
        <v>2487</v>
      </c>
      <c r="B2488" s="6" t="s">
        <v>8126</v>
      </c>
      <c r="C2488" s="6" t="s">
        <v>8127</v>
      </c>
      <c r="D2488" s="6" t="s">
        <v>8128</v>
      </c>
      <c r="E2488" s="6" t="str">
        <f t="shared" si="154"/>
        <v>Escherichia coli</v>
      </c>
      <c r="F2488" s="6" t="str">
        <f t="shared" si="155"/>
        <v xml:space="preserve">Escherichia </v>
      </c>
      <c r="G2488" s="6" t="str">
        <f t="shared" si="156"/>
        <v>coli</v>
      </c>
      <c r="H2488" s="6" t="s">
        <v>7820</v>
      </c>
      <c r="I2488" t="str">
        <f t="shared" si="157"/>
        <v>coli</v>
      </c>
      <c r="J2488" t="s">
        <v>12</v>
      </c>
      <c r="K2488" t="s">
        <v>52</v>
      </c>
      <c r="L2488" t="s">
        <v>53</v>
      </c>
      <c r="M2488">
        <v>1.6830000000000001</v>
      </c>
      <c r="N2488">
        <v>46.464599999999997</v>
      </c>
      <c r="O2488" s="7">
        <v>1</v>
      </c>
      <c r="P2488" t="s">
        <v>18</v>
      </c>
      <c r="Q2488" t="s">
        <v>18</v>
      </c>
      <c r="R2488">
        <v>1</v>
      </c>
      <c r="S2488" s="7">
        <v>2</v>
      </c>
      <c r="T2488" s="7" t="s">
        <v>18</v>
      </c>
    </row>
    <row r="2489" spans="1:20" x14ac:dyDescent="0.25">
      <c r="A2489" s="6">
        <v>2488</v>
      </c>
      <c r="B2489" s="6" t="s">
        <v>8129</v>
      </c>
      <c r="C2489" s="6" t="s">
        <v>8130</v>
      </c>
      <c r="D2489" s="6" t="s">
        <v>8131</v>
      </c>
      <c r="E2489" s="6" t="str">
        <f t="shared" si="154"/>
        <v>Escherichia coli</v>
      </c>
      <c r="F2489" s="6" t="str">
        <f t="shared" si="155"/>
        <v xml:space="preserve">Escherichia </v>
      </c>
      <c r="G2489" s="6" t="str">
        <f t="shared" si="156"/>
        <v>coli</v>
      </c>
      <c r="H2489" s="6" t="s">
        <v>7820</v>
      </c>
      <c r="I2489" t="str">
        <f t="shared" si="157"/>
        <v>coli</v>
      </c>
      <c r="J2489" t="s">
        <v>12</v>
      </c>
      <c r="K2489" t="s">
        <v>52</v>
      </c>
      <c r="L2489" t="s">
        <v>53</v>
      </c>
      <c r="M2489">
        <v>2.004</v>
      </c>
      <c r="N2489">
        <v>52.494999999999997</v>
      </c>
      <c r="O2489" s="7">
        <v>2</v>
      </c>
      <c r="P2489" t="s">
        <v>18</v>
      </c>
      <c r="Q2489" t="s">
        <v>18</v>
      </c>
      <c r="R2489" t="s">
        <v>18</v>
      </c>
      <c r="S2489" s="7">
        <v>2</v>
      </c>
      <c r="T2489" s="7" t="s">
        <v>18</v>
      </c>
    </row>
    <row r="2490" spans="1:20" x14ac:dyDescent="0.25">
      <c r="A2490" s="6">
        <v>2489</v>
      </c>
      <c r="B2490" s="6" t="s">
        <v>8133</v>
      </c>
      <c r="C2490" s="6" t="s">
        <v>8134</v>
      </c>
      <c r="D2490" s="6" t="s">
        <v>8135</v>
      </c>
      <c r="E2490" s="6" t="str">
        <f t="shared" si="154"/>
        <v>Escherichia coli C</v>
      </c>
      <c r="F2490" s="6" t="str">
        <f t="shared" si="155"/>
        <v xml:space="preserve">Escherichia </v>
      </c>
      <c r="G2490" s="6" t="str">
        <f t="shared" si="156"/>
        <v xml:space="preserve">coli </v>
      </c>
      <c r="H2490" s="6" t="s">
        <v>8132</v>
      </c>
      <c r="I2490" t="str">
        <f t="shared" si="157"/>
        <v>coli C</v>
      </c>
      <c r="J2490" t="s">
        <v>12</v>
      </c>
      <c r="K2490" t="s">
        <v>52</v>
      </c>
      <c r="L2490" t="s">
        <v>53</v>
      </c>
      <c r="M2490">
        <v>93.731999999999999</v>
      </c>
      <c r="N2490">
        <v>49.753599999999999</v>
      </c>
      <c r="O2490" s="7">
        <v>95</v>
      </c>
      <c r="P2490" t="s">
        <v>18</v>
      </c>
      <c r="Q2490" t="s">
        <v>18</v>
      </c>
      <c r="R2490">
        <v>1</v>
      </c>
      <c r="S2490" s="7">
        <v>96</v>
      </c>
      <c r="T2490" s="7" t="s">
        <v>18</v>
      </c>
    </row>
    <row r="2491" spans="1:20" x14ac:dyDescent="0.25">
      <c r="A2491" s="6">
        <v>2490</v>
      </c>
      <c r="B2491" s="6" t="s">
        <v>8136</v>
      </c>
      <c r="C2491" s="6" t="s">
        <v>8137</v>
      </c>
      <c r="D2491" s="6" t="s">
        <v>8138</v>
      </c>
      <c r="E2491" s="6" t="str">
        <f t="shared" si="154"/>
        <v>Escherichia coli H30</v>
      </c>
      <c r="F2491" s="6" t="str">
        <f t="shared" si="155"/>
        <v xml:space="preserve">Escherichia </v>
      </c>
      <c r="G2491" s="6" t="str">
        <f t="shared" si="156"/>
        <v xml:space="preserve">coli </v>
      </c>
      <c r="H2491" s="6" t="s">
        <v>7864</v>
      </c>
      <c r="I2491" t="str">
        <f t="shared" si="157"/>
        <v>coli H30</v>
      </c>
      <c r="J2491" t="s">
        <v>12</v>
      </c>
      <c r="K2491" t="s">
        <v>52</v>
      </c>
      <c r="L2491" t="s">
        <v>53</v>
      </c>
      <c r="M2491">
        <v>6.758</v>
      </c>
      <c r="N2491">
        <v>51.390900000000002</v>
      </c>
      <c r="O2491" s="7">
        <v>5</v>
      </c>
      <c r="P2491" t="s">
        <v>18</v>
      </c>
      <c r="Q2491" t="s">
        <v>18</v>
      </c>
      <c r="R2491" t="s">
        <v>18</v>
      </c>
      <c r="S2491" s="7">
        <v>5</v>
      </c>
      <c r="T2491" s="7" t="s">
        <v>18</v>
      </c>
    </row>
    <row r="2492" spans="1:20" x14ac:dyDescent="0.25">
      <c r="A2492" s="6">
        <v>2491</v>
      </c>
      <c r="B2492" s="6" t="s">
        <v>8140</v>
      </c>
      <c r="C2492" s="6" t="s">
        <v>8141</v>
      </c>
      <c r="D2492" s="6" t="s">
        <v>8142</v>
      </c>
      <c r="E2492" s="6" t="str">
        <f t="shared" si="154"/>
        <v>Escherichia coli ESBL-315</v>
      </c>
      <c r="F2492" s="6" t="str">
        <f t="shared" si="155"/>
        <v xml:space="preserve">Escherichia </v>
      </c>
      <c r="G2492" s="6" t="str">
        <f t="shared" si="156"/>
        <v xml:space="preserve">coli </v>
      </c>
      <c r="H2492" s="6" t="s">
        <v>8139</v>
      </c>
      <c r="I2492" t="str">
        <f t="shared" si="157"/>
        <v>coli ESBL-315</v>
      </c>
      <c r="J2492" t="s">
        <v>12</v>
      </c>
      <c r="K2492" t="s">
        <v>52</v>
      </c>
      <c r="L2492" t="s">
        <v>53</v>
      </c>
      <c r="M2492">
        <v>93.037000000000006</v>
      </c>
      <c r="N2492">
        <v>49.529800000000002</v>
      </c>
      <c r="O2492" s="7">
        <v>110</v>
      </c>
      <c r="P2492" t="s">
        <v>18</v>
      </c>
      <c r="Q2492" t="s">
        <v>18</v>
      </c>
      <c r="R2492" t="s">
        <v>18</v>
      </c>
      <c r="S2492" s="7">
        <v>113</v>
      </c>
      <c r="T2492" s="7" t="s">
        <v>18</v>
      </c>
    </row>
    <row r="2493" spans="1:20" x14ac:dyDescent="0.25">
      <c r="A2493" s="6">
        <v>2492</v>
      </c>
      <c r="B2493" s="6" t="s">
        <v>8144</v>
      </c>
      <c r="C2493" s="6" t="s">
        <v>8145</v>
      </c>
      <c r="D2493" s="6" t="s">
        <v>8146</v>
      </c>
      <c r="E2493" s="6" t="str">
        <f t="shared" si="154"/>
        <v>Escherichia coli E2348/69</v>
      </c>
      <c r="F2493" s="6" t="str">
        <f t="shared" si="155"/>
        <v xml:space="preserve">Escherichia </v>
      </c>
      <c r="G2493" s="6" t="str">
        <f t="shared" si="156"/>
        <v xml:space="preserve">coli </v>
      </c>
      <c r="H2493" s="6" t="s">
        <v>8143</v>
      </c>
      <c r="I2493" t="str">
        <f t="shared" si="157"/>
        <v>coli E2348/69</v>
      </c>
      <c r="J2493" t="s">
        <v>12</v>
      </c>
      <c r="K2493" t="s">
        <v>52</v>
      </c>
      <c r="L2493" t="s">
        <v>53</v>
      </c>
      <c r="M2493">
        <v>5.2169999999999996</v>
      </c>
      <c r="N2493">
        <v>49.377000000000002</v>
      </c>
      <c r="O2493" s="7">
        <v>6</v>
      </c>
      <c r="P2493" t="s">
        <v>18</v>
      </c>
      <c r="Q2493" t="s">
        <v>18</v>
      </c>
      <c r="R2493" t="s">
        <v>18</v>
      </c>
      <c r="S2493" s="7">
        <v>6</v>
      </c>
      <c r="T2493" s="7" t="s">
        <v>18</v>
      </c>
    </row>
    <row r="2494" spans="1:20" x14ac:dyDescent="0.25">
      <c r="A2494" s="6">
        <v>2493</v>
      </c>
      <c r="B2494" s="6" t="s">
        <v>8148</v>
      </c>
      <c r="C2494" s="6" t="s">
        <v>8149</v>
      </c>
      <c r="D2494" s="6" t="s">
        <v>8150</v>
      </c>
      <c r="E2494" s="6" t="str">
        <f t="shared" si="154"/>
        <v>Escherichia coli 63743</v>
      </c>
      <c r="F2494" s="6" t="str">
        <f t="shared" si="155"/>
        <v xml:space="preserve">Escherichia </v>
      </c>
      <c r="G2494" s="6" t="str">
        <f t="shared" si="156"/>
        <v xml:space="preserve">coli </v>
      </c>
      <c r="H2494" s="6" t="s">
        <v>8147</v>
      </c>
      <c r="I2494" t="str">
        <f t="shared" si="157"/>
        <v>coli 63743</v>
      </c>
      <c r="J2494" t="s">
        <v>12</v>
      </c>
      <c r="K2494" t="s">
        <v>52</v>
      </c>
      <c r="L2494" t="s">
        <v>53</v>
      </c>
      <c r="M2494">
        <v>287.61599999999999</v>
      </c>
      <c r="N2494">
        <v>46.819000000000003</v>
      </c>
      <c r="O2494" s="7">
        <v>249</v>
      </c>
      <c r="P2494" t="s">
        <v>18</v>
      </c>
      <c r="Q2494" t="s">
        <v>18</v>
      </c>
      <c r="R2494" t="s">
        <v>18</v>
      </c>
      <c r="S2494" s="7">
        <v>249</v>
      </c>
      <c r="T2494" s="7" t="s">
        <v>18</v>
      </c>
    </row>
    <row r="2495" spans="1:20" x14ac:dyDescent="0.25">
      <c r="A2495" s="6">
        <v>2494</v>
      </c>
      <c r="B2495" s="6" t="s">
        <v>8151</v>
      </c>
      <c r="C2495" s="6" t="s">
        <v>8152</v>
      </c>
      <c r="D2495" s="6" t="s">
        <v>8153</v>
      </c>
      <c r="E2495" s="6" t="str">
        <f t="shared" si="154"/>
        <v>Escherichia coli</v>
      </c>
      <c r="F2495" s="6" t="str">
        <f t="shared" si="155"/>
        <v xml:space="preserve">Escherichia </v>
      </c>
      <c r="G2495" s="6" t="str">
        <f t="shared" si="156"/>
        <v>coli</v>
      </c>
      <c r="H2495" s="6" t="s">
        <v>7820</v>
      </c>
      <c r="I2495" t="str">
        <f t="shared" si="157"/>
        <v>coli</v>
      </c>
      <c r="J2495" t="s">
        <v>12</v>
      </c>
      <c r="K2495" t="s">
        <v>52</v>
      </c>
      <c r="L2495" t="s">
        <v>53</v>
      </c>
      <c r="M2495">
        <v>27.071999999999999</v>
      </c>
      <c r="N2495">
        <v>56.667400000000001</v>
      </c>
      <c r="O2495" s="7">
        <v>30</v>
      </c>
      <c r="P2495" t="s">
        <v>18</v>
      </c>
      <c r="Q2495" t="s">
        <v>18</v>
      </c>
      <c r="R2495" t="s">
        <v>18</v>
      </c>
      <c r="S2495" s="7">
        <v>31</v>
      </c>
      <c r="T2495" s="7">
        <v>1</v>
      </c>
    </row>
    <row r="2496" spans="1:20" x14ac:dyDescent="0.25">
      <c r="A2496" s="6">
        <v>2495</v>
      </c>
      <c r="B2496" s="6" t="s">
        <v>8155</v>
      </c>
      <c r="C2496" s="6" t="s">
        <v>8156</v>
      </c>
      <c r="D2496" s="6" t="s">
        <v>8157</v>
      </c>
      <c r="E2496" s="6" t="str">
        <f t="shared" si="154"/>
        <v>Escherichia coli W</v>
      </c>
      <c r="F2496" s="6" t="str">
        <f t="shared" si="155"/>
        <v xml:space="preserve">Escherichia </v>
      </c>
      <c r="G2496" s="6" t="str">
        <f t="shared" si="156"/>
        <v xml:space="preserve">coli </v>
      </c>
      <c r="H2496" s="6" t="s">
        <v>8154</v>
      </c>
      <c r="I2496" t="str">
        <f t="shared" si="157"/>
        <v>coli W</v>
      </c>
      <c r="J2496" t="s">
        <v>12</v>
      </c>
      <c r="K2496" t="s">
        <v>52</v>
      </c>
      <c r="L2496" t="s">
        <v>53</v>
      </c>
      <c r="M2496">
        <v>5.36</v>
      </c>
      <c r="N2496">
        <v>46.156700000000001</v>
      </c>
      <c r="O2496" s="7">
        <v>6</v>
      </c>
      <c r="P2496" t="s">
        <v>18</v>
      </c>
      <c r="Q2496" t="s">
        <v>18</v>
      </c>
      <c r="R2496" t="s">
        <v>18</v>
      </c>
      <c r="S2496" s="7">
        <v>6</v>
      </c>
      <c r="T2496" s="7" t="s">
        <v>18</v>
      </c>
    </row>
    <row r="2497" spans="1:20" x14ac:dyDescent="0.25">
      <c r="A2497" s="6">
        <v>2496</v>
      </c>
      <c r="B2497" s="6" t="s">
        <v>8159</v>
      </c>
      <c r="C2497" s="6" t="s">
        <v>8160</v>
      </c>
      <c r="D2497" s="6" t="s">
        <v>8161</v>
      </c>
      <c r="E2497" s="6" t="str">
        <f t="shared" si="154"/>
        <v>Escherichia coli MG828</v>
      </c>
      <c r="F2497" s="6" t="str">
        <f t="shared" si="155"/>
        <v xml:space="preserve">Escherichia </v>
      </c>
      <c r="G2497" s="6" t="str">
        <f t="shared" si="156"/>
        <v xml:space="preserve">coli </v>
      </c>
      <c r="H2497" s="6" t="s">
        <v>8158</v>
      </c>
      <c r="I2497" t="str">
        <f t="shared" si="157"/>
        <v>coli MG828</v>
      </c>
      <c r="J2497" t="s">
        <v>12</v>
      </c>
      <c r="K2497" t="s">
        <v>52</v>
      </c>
      <c r="L2497" t="s">
        <v>53</v>
      </c>
      <c r="M2497">
        <v>7.4619999999999997</v>
      </c>
      <c r="N2497">
        <v>48.298000000000002</v>
      </c>
      <c r="O2497" s="7">
        <v>4</v>
      </c>
      <c r="P2497" t="s">
        <v>18</v>
      </c>
      <c r="Q2497" t="s">
        <v>18</v>
      </c>
      <c r="R2497" t="s">
        <v>18</v>
      </c>
      <c r="S2497" s="7">
        <v>4</v>
      </c>
      <c r="T2497" s="7" t="s">
        <v>18</v>
      </c>
    </row>
    <row r="2498" spans="1:20" x14ac:dyDescent="0.25">
      <c r="A2498" s="6">
        <v>2497</v>
      </c>
      <c r="B2498" s="6" t="s">
        <v>8163</v>
      </c>
      <c r="C2498" s="6" t="s">
        <v>8164</v>
      </c>
      <c r="D2498" s="6" t="s">
        <v>8165</v>
      </c>
      <c r="E2498" s="6" t="str">
        <f t="shared" si="154"/>
        <v>Escherichia coli DIJ1</v>
      </c>
      <c r="F2498" s="6" t="str">
        <f t="shared" si="155"/>
        <v xml:space="preserve">Escherichia </v>
      </c>
      <c r="G2498" s="6" t="str">
        <f t="shared" si="156"/>
        <v xml:space="preserve">coli </v>
      </c>
      <c r="H2498" s="6" t="s">
        <v>8162</v>
      </c>
      <c r="I2498" t="str">
        <f t="shared" si="157"/>
        <v>coli DIJ1</v>
      </c>
      <c r="J2498" t="s">
        <v>12</v>
      </c>
      <c r="K2498" t="s">
        <v>52</v>
      </c>
      <c r="L2498" t="s">
        <v>53</v>
      </c>
      <c r="M2498">
        <v>120.73</v>
      </c>
      <c r="N2498">
        <v>49.276899999999998</v>
      </c>
      <c r="O2498" s="7">
        <v>163</v>
      </c>
      <c r="P2498" t="s">
        <v>18</v>
      </c>
      <c r="Q2498" t="s">
        <v>18</v>
      </c>
      <c r="R2498">
        <v>1</v>
      </c>
      <c r="S2498" s="7">
        <v>164</v>
      </c>
      <c r="T2498" s="7" t="s">
        <v>18</v>
      </c>
    </row>
    <row r="2499" spans="1:20" x14ac:dyDescent="0.25">
      <c r="A2499" s="6">
        <v>2498</v>
      </c>
      <c r="B2499" s="6" t="s">
        <v>8167</v>
      </c>
      <c r="C2499" s="6" t="s">
        <v>8168</v>
      </c>
      <c r="D2499" s="6" t="s">
        <v>8169</v>
      </c>
      <c r="E2499" s="6" t="str">
        <f t="shared" ref="E2499:E2562" si="158">IF(IFERROR(SEARCH("'",H2499,1)=1,LOOKUP($A2499,$A:$A,H:H))=TRUE,"-",IF(IFERROR(SEARCH("[",H2499,1)=1,LOOKUP($A2499,$A:$A,H:H))=TRUE,"-",IF(EXACT(MID(H2499,1,1),MID(PROPER(H2499),1,1))=FALSE,"-",IF(MID(H2499,1,11)="Candidatus ",MID(H2499,12,100),H2499))))</f>
        <v>Escherichia coli GM31</v>
      </c>
      <c r="F2499" s="6" t="str">
        <f t="shared" ref="F2499:F2562" si="159">IF(E2499="-","-",LEFT(E2499,FIND(" ",E2499,1)))</f>
        <v xml:space="preserve">Escherichia </v>
      </c>
      <c r="G2499" s="6" t="str">
        <f t="shared" ref="G2499:G2562" si="160">IF(ISERR(LEFT($I:$I,FIND(" ",$I:$I,1))),$I2499,LEFT($I:$I,FIND(" ",$I:$I,1)))</f>
        <v xml:space="preserve">coli </v>
      </c>
      <c r="H2499" s="6" t="s">
        <v>8166</v>
      </c>
      <c r="I2499" t="str">
        <f t="shared" si="157"/>
        <v>coli GM31</v>
      </c>
      <c r="J2499" t="s">
        <v>12</v>
      </c>
      <c r="K2499" t="s">
        <v>52</v>
      </c>
      <c r="L2499" t="s">
        <v>53</v>
      </c>
      <c r="M2499">
        <v>6.72</v>
      </c>
      <c r="N2499">
        <v>50.386899999999997</v>
      </c>
      <c r="O2499" s="7">
        <v>8</v>
      </c>
      <c r="P2499" t="s">
        <v>18</v>
      </c>
      <c r="Q2499" t="s">
        <v>18</v>
      </c>
      <c r="R2499" t="s">
        <v>18</v>
      </c>
      <c r="S2499" s="7">
        <v>8</v>
      </c>
      <c r="T2499" s="7" t="s">
        <v>18</v>
      </c>
    </row>
    <row r="2500" spans="1:20" x14ac:dyDescent="0.25">
      <c r="A2500" s="6">
        <v>2499</v>
      </c>
      <c r="B2500" s="6" t="s">
        <v>8170</v>
      </c>
      <c r="C2500" s="6" t="s">
        <v>8171</v>
      </c>
      <c r="D2500" s="6" t="s">
        <v>8172</v>
      </c>
      <c r="E2500" s="6" t="str">
        <f t="shared" si="158"/>
        <v>Escherichia coli</v>
      </c>
      <c r="F2500" s="6" t="str">
        <f t="shared" si="159"/>
        <v xml:space="preserve">Escherichia </v>
      </c>
      <c r="G2500" s="6" t="str">
        <f t="shared" si="160"/>
        <v>coli</v>
      </c>
      <c r="H2500" s="6" t="s">
        <v>7820</v>
      </c>
      <c r="I2500" t="str">
        <f t="shared" si="157"/>
        <v>coli</v>
      </c>
      <c r="J2500" t="s">
        <v>12</v>
      </c>
      <c r="K2500" t="s">
        <v>52</v>
      </c>
      <c r="L2500" t="s">
        <v>53</v>
      </c>
      <c r="M2500">
        <v>4.0119999999999996</v>
      </c>
      <c r="N2500">
        <v>51.7697</v>
      </c>
      <c r="O2500" s="7">
        <v>4</v>
      </c>
      <c r="P2500" t="s">
        <v>18</v>
      </c>
      <c r="Q2500" t="s">
        <v>18</v>
      </c>
      <c r="R2500" t="s">
        <v>18</v>
      </c>
      <c r="S2500" s="7">
        <v>4</v>
      </c>
      <c r="T2500" s="7" t="s">
        <v>18</v>
      </c>
    </row>
    <row r="2501" spans="1:20" x14ac:dyDescent="0.25">
      <c r="A2501" s="6">
        <v>2500</v>
      </c>
      <c r="B2501" s="6" t="s">
        <v>8174</v>
      </c>
      <c r="C2501" s="6" t="s">
        <v>8175</v>
      </c>
      <c r="D2501" s="6" t="s">
        <v>8176</v>
      </c>
      <c r="E2501" s="6" t="str">
        <f t="shared" si="158"/>
        <v>Escherichia coli N10-2337</v>
      </c>
      <c r="F2501" s="6" t="str">
        <f t="shared" si="159"/>
        <v xml:space="preserve">Escherichia </v>
      </c>
      <c r="G2501" s="6" t="str">
        <f t="shared" si="160"/>
        <v xml:space="preserve">coli </v>
      </c>
      <c r="H2501" s="6" t="s">
        <v>8173</v>
      </c>
      <c r="I2501" t="str">
        <f t="shared" si="157"/>
        <v>coli N10-2337</v>
      </c>
      <c r="J2501" t="s">
        <v>12</v>
      </c>
      <c r="K2501" t="s">
        <v>52</v>
      </c>
      <c r="L2501" t="s">
        <v>53</v>
      </c>
      <c r="M2501">
        <v>165.97399999999999</v>
      </c>
      <c r="N2501">
        <v>51.838799999999999</v>
      </c>
      <c r="O2501" s="7">
        <v>186</v>
      </c>
      <c r="P2501" t="s">
        <v>18</v>
      </c>
      <c r="Q2501" t="s">
        <v>18</v>
      </c>
      <c r="R2501" t="s">
        <v>18</v>
      </c>
      <c r="S2501" s="7">
        <v>191</v>
      </c>
      <c r="T2501" s="7" t="s">
        <v>18</v>
      </c>
    </row>
    <row r="2502" spans="1:20" x14ac:dyDescent="0.25">
      <c r="A2502" s="6">
        <v>2501</v>
      </c>
      <c r="B2502" s="6" t="s">
        <v>8177</v>
      </c>
      <c r="C2502" s="6" t="s">
        <v>8178</v>
      </c>
      <c r="D2502" s="6" t="s">
        <v>8179</v>
      </c>
      <c r="E2502" s="6" t="str">
        <f t="shared" si="158"/>
        <v>Escherichia coli ETEC 1392/75</v>
      </c>
      <c r="F2502" s="6" t="str">
        <f t="shared" si="159"/>
        <v xml:space="preserve">Escherichia </v>
      </c>
      <c r="G2502" s="6" t="str">
        <f t="shared" si="160"/>
        <v xml:space="preserve">coli </v>
      </c>
      <c r="H2502" s="6" t="s">
        <v>7907</v>
      </c>
      <c r="I2502" t="str">
        <f t="shared" si="157"/>
        <v>coli ETEC 1392/75</v>
      </c>
      <c r="J2502" t="s">
        <v>12</v>
      </c>
      <c r="K2502" t="s">
        <v>52</v>
      </c>
      <c r="L2502" t="s">
        <v>53</v>
      </c>
      <c r="M2502">
        <v>101.857</v>
      </c>
      <c r="N2502">
        <v>47.665799999999997</v>
      </c>
      <c r="O2502" s="7">
        <v>109</v>
      </c>
      <c r="P2502" t="s">
        <v>18</v>
      </c>
      <c r="Q2502" t="s">
        <v>18</v>
      </c>
      <c r="R2502" t="s">
        <v>18</v>
      </c>
      <c r="S2502" s="7">
        <v>133</v>
      </c>
      <c r="T2502" s="7">
        <v>24</v>
      </c>
    </row>
    <row r="2503" spans="1:20" x14ac:dyDescent="0.25">
      <c r="A2503" s="6">
        <v>2502</v>
      </c>
      <c r="B2503" s="6" t="s">
        <v>8180</v>
      </c>
      <c r="C2503" s="6" t="s">
        <v>8181</v>
      </c>
      <c r="D2503" s="6" t="s">
        <v>8182</v>
      </c>
      <c r="E2503" s="6" t="str">
        <f t="shared" si="158"/>
        <v>Escherichia coli ETEC 1392/75</v>
      </c>
      <c r="F2503" s="6" t="str">
        <f t="shared" si="159"/>
        <v xml:space="preserve">Escherichia </v>
      </c>
      <c r="G2503" s="6" t="str">
        <f t="shared" si="160"/>
        <v xml:space="preserve">coli </v>
      </c>
      <c r="H2503" s="6" t="s">
        <v>7907</v>
      </c>
      <c r="I2503" t="str">
        <f t="shared" si="157"/>
        <v>coli ETEC 1392/75</v>
      </c>
      <c r="J2503" t="s">
        <v>12</v>
      </c>
      <c r="K2503" t="s">
        <v>52</v>
      </c>
      <c r="L2503" t="s">
        <v>53</v>
      </c>
      <c r="M2503">
        <v>74.575000000000003</v>
      </c>
      <c r="N2503">
        <v>47.997300000000003</v>
      </c>
      <c r="O2503" s="7">
        <v>73</v>
      </c>
      <c r="P2503" t="s">
        <v>18</v>
      </c>
      <c r="Q2503" t="s">
        <v>18</v>
      </c>
      <c r="R2503" t="s">
        <v>18</v>
      </c>
      <c r="S2503" s="7">
        <v>90</v>
      </c>
      <c r="T2503" s="7">
        <v>17</v>
      </c>
    </row>
    <row r="2504" spans="1:20" x14ac:dyDescent="0.25">
      <c r="A2504" s="6">
        <v>2503</v>
      </c>
      <c r="B2504" s="6" t="s">
        <v>8184</v>
      </c>
      <c r="C2504" s="6" t="s">
        <v>8185</v>
      </c>
      <c r="D2504" s="6" t="s">
        <v>8186</v>
      </c>
      <c r="E2504" s="6" t="str">
        <f t="shared" si="158"/>
        <v>Escherichia coli MS2027</v>
      </c>
      <c r="F2504" s="6" t="str">
        <f t="shared" si="159"/>
        <v xml:space="preserve">Escherichia </v>
      </c>
      <c r="G2504" s="6" t="str">
        <f t="shared" si="160"/>
        <v xml:space="preserve">coli </v>
      </c>
      <c r="H2504" s="6" t="s">
        <v>8183</v>
      </c>
      <c r="I2504" t="str">
        <f t="shared" si="157"/>
        <v>coli MS2027</v>
      </c>
      <c r="J2504" t="s">
        <v>12</v>
      </c>
      <c r="K2504" t="s">
        <v>52</v>
      </c>
      <c r="L2504" t="s">
        <v>53</v>
      </c>
      <c r="M2504">
        <v>42.643999999999998</v>
      </c>
      <c r="N2504">
        <v>43.427</v>
      </c>
      <c r="O2504" s="7">
        <v>58</v>
      </c>
      <c r="P2504" t="s">
        <v>18</v>
      </c>
      <c r="Q2504" t="s">
        <v>18</v>
      </c>
      <c r="R2504" t="s">
        <v>18</v>
      </c>
      <c r="S2504" s="7">
        <v>58</v>
      </c>
      <c r="T2504" s="7" t="s">
        <v>18</v>
      </c>
    </row>
    <row r="2505" spans="1:20" x14ac:dyDescent="0.25">
      <c r="A2505" s="6">
        <v>2504</v>
      </c>
      <c r="B2505" s="6" t="s">
        <v>8187</v>
      </c>
      <c r="C2505" s="6" t="s">
        <v>8188</v>
      </c>
      <c r="D2505" s="6" t="s">
        <v>8189</v>
      </c>
      <c r="E2505" s="6" t="str">
        <f t="shared" si="158"/>
        <v>Escherichia coli APEC strain 7122</v>
      </c>
      <c r="F2505" s="6" t="str">
        <f t="shared" si="159"/>
        <v xml:space="preserve">Escherichia </v>
      </c>
      <c r="G2505" s="6" t="str">
        <f t="shared" si="160"/>
        <v xml:space="preserve">coli </v>
      </c>
      <c r="H2505" s="6" t="s">
        <v>7891</v>
      </c>
      <c r="I2505" t="str">
        <f t="shared" si="157"/>
        <v>coli APEC strain 712</v>
      </c>
      <c r="J2505" t="s">
        <v>12</v>
      </c>
      <c r="K2505" t="s">
        <v>52</v>
      </c>
      <c r="L2505" t="s">
        <v>53</v>
      </c>
      <c r="M2505">
        <v>4.3</v>
      </c>
      <c r="N2505">
        <v>49.325600000000001</v>
      </c>
      <c r="O2505" s="7">
        <v>3</v>
      </c>
      <c r="P2505" t="s">
        <v>18</v>
      </c>
      <c r="Q2505" t="s">
        <v>18</v>
      </c>
      <c r="R2505" t="s">
        <v>18</v>
      </c>
      <c r="S2505" s="7">
        <v>3</v>
      </c>
      <c r="T2505" s="7" t="s">
        <v>18</v>
      </c>
    </row>
    <row r="2506" spans="1:20" x14ac:dyDescent="0.25">
      <c r="A2506" s="6">
        <v>2505</v>
      </c>
      <c r="B2506" s="6" t="s">
        <v>8191</v>
      </c>
      <c r="C2506" s="6" t="s">
        <v>8192</v>
      </c>
      <c r="D2506" s="6" t="s">
        <v>8193</v>
      </c>
      <c r="E2506" s="6" t="str">
        <f t="shared" si="158"/>
        <v>Escherichia coli G1</v>
      </c>
      <c r="F2506" s="6" t="str">
        <f t="shared" si="159"/>
        <v xml:space="preserve">Escherichia </v>
      </c>
      <c r="G2506" s="6" t="str">
        <f t="shared" si="160"/>
        <v xml:space="preserve">coli </v>
      </c>
      <c r="H2506" s="6" t="s">
        <v>8190</v>
      </c>
      <c r="I2506" t="str">
        <f t="shared" si="157"/>
        <v>coli G1</v>
      </c>
      <c r="J2506" t="s">
        <v>12</v>
      </c>
      <c r="K2506" t="s">
        <v>52</v>
      </c>
      <c r="L2506" t="s">
        <v>53</v>
      </c>
      <c r="M2506">
        <v>69.811999999999998</v>
      </c>
      <c r="N2506">
        <v>52.306199999999997</v>
      </c>
      <c r="O2506" s="7">
        <v>98</v>
      </c>
      <c r="P2506" t="s">
        <v>18</v>
      </c>
      <c r="Q2506" t="s">
        <v>18</v>
      </c>
      <c r="R2506" t="s">
        <v>18</v>
      </c>
      <c r="S2506" s="7">
        <v>100</v>
      </c>
      <c r="T2506" s="7">
        <v>2</v>
      </c>
    </row>
    <row r="2507" spans="1:20" x14ac:dyDescent="0.25">
      <c r="A2507" s="6">
        <v>2506</v>
      </c>
      <c r="B2507" s="6" t="s">
        <v>8195</v>
      </c>
      <c r="C2507" s="6" t="s">
        <v>8196</v>
      </c>
      <c r="D2507" s="6" t="s">
        <v>8197</v>
      </c>
      <c r="E2507" s="6" t="str">
        <f t="shared" si="158"/>
        <v>Escherichia coli HHA45</v>
      </c>
      <c r="F2507" s="6" t="str">
        <f t="shared" si="159"/>
        <v xml:space="preserve">Escherichia </v>
      </c>
      <c r="G2507" s="6" t="str">
        <f t="shared" si="160"/>
        <v xml:space="preserve">coli </v>
      </c>
      <c r="H2507" s="6" t="s">
        <v>8194</v>
      </c>
      <c r="I2507" t="str">
        <f t="shared" si="157"/>
        <v>coli HHA45</v>
      </c>
      <c r="J2507" t="s">
        <v>12</v>
      </c>
      <c r="K2507" t="s">
        <v>52</v>
      </c>
      <c r="L2507" t="s">
        <v>53</v>
      </c>
      <c r="M2507">
        <v>39.51</v>
      </c>
      <c r="N2507">
        <v>51.379399999999997</v>
      </c>
      <c r="O2507" s="7">
        <v>48</v>
      </c>
      <c r="P2507" t="s">
        <v>18</v>
      </c>
      <c r="Q2507" t="s">
        <v>18</v>
      </c>
      <c r="R2507" t="s">
        <v>18</v>
      </c>
      <c r="S2507" s="7">
        <v>49</v>
      </c>
      <c r="T2507" s="7" t="s">
        <v>18</v>
      </c>
    </row>
    <row r="2508" spans="1:20" x14ac:dyDescent="0.25">
      <c r="A2508" s="6">
        <v>2507</v>
      </c>
      <c r="B2508" s="6" t="s">
        <v>8198</v>
      </c>
      <c r="C2508" s="6" t="s">
        <v>8199</v>
      </c>
      <c r="D2508" s="6" t="s">
        <v>8200</v>
      </c>
      <c r="E2508" s="6" t="str">
        <f t="shared" si="158"/>
        <v>Escherichia coli</v>
      </c>
      <c r="F2508" s="6" t="str">
        <f t="shared" si="159"/>
        <v xml:space="preserve">Escherichia </v>
      </c>
      <c r="G2508" s="6" t="str">
        <f t="shared" si="160"/>
        <v>coli</v>
      </c>
      <c r="H2508" s="6" t="s">
        <v>7820</v>
      </c>
      <c r="I2508" t="str">
        <f t="shared" si="157"/>
        <v>coli</v>
      </c>
      <c r="J2508" t="s">
        <v>12</v>
      </c>
      <c r="K2508" t="s">
        <v>52</v>
      </c>
      <c r="L2508" t="s">
        <v>53</v>
      </c>
      <c r="M2508">
        <v>4.9950000000000001</v>
      </c>
      <c r="N2508">
        <v>51.831800000000001</v>
      </c>
      <c r="O2508" s="7">
        <v>6</v>
      </c>
      <c r="P2508" t="s">
        <v>18</v>
      </c>
      <c r="Q2508" t="s">
        <v>18</v>
      </c>
      <c r="R2508">
        <v>2</v>
      </c>
      <c r="S2508" s="7">
        <v>8</v>
      </c>
      <c r="T2508" s="7" t="s">
        <v>18</v>
      </c>
    </row>
    <row r="2509" spans="1:20" x14ac:dyDescent="0.25">
      <c r="A2509" s="6">
        <v>2508</v>
      </c>
      <c r="B2509" s="6" t="s">
        <v>8202</v>
      </c>
      <c r="C2509" s="6" t="s">
        <v>8203</v>
      </c>
      <c r="D2509" s="6" t="s">
        <v>8204</v>
      </c>
      <c r="E2509" s="6" t="str">
        <f t="shared" si="158"/>
        <v>Escherichia coli ED1a</v>
      </c>
      <c r="F2509" s="6" t="str">
        <f t="shared" si="159"/>
        <v xml:space="preserve">Escherichia </v>
      </c>
      <c r="G2509" s="6" t="str">
        <f t="shared" si="160"/>
        <v xml:space="preserve">coli </v>
      </c>
      <c r="H2509" s="6" t="s">
        <v>8201</v>
      </c>
      <c r="I2509" t="str">
        <f t="shared" si="157"/>
        <v>coli ED1a</v>
      </c>
      <c r="J2509" t="s">
        <v>12</v>
      </c>
      <c r="K2509" t="s">
        <v>52</v>
      </c>
      <c r="L2509" t="s">
        <v>53</v>
      </c>
      <c r="M2509">
        <v>119.59399999999999</v>
      </c>
      <c r="N2509">
        <v>49.165500000000002</v>
      </c>
      <c r="O2509" s="7">
        <v>138</v>
      </c>
      <c r="P2509" t="s">
        <v>18</v>
      </c>
      <c r="Q2509" t="s">
        <v>18</v>
      </c>
      <c r="R2509">
        <v>1</v>
      </c>
      <c r="S2509" s="7">
        <v>151</v>
      </c>
      <c r="T2509" s="7">
        <v>12</v>
      </c>
    </row>
    <row r="2510" spans="1:20" x14ac:dyDescent="0.25">
      <c r="A2510" s="6">
        <v>2509</v>
      </c>
      <c r="B2510" s="6" t="s">
        <v>8205</v>
      </c>
      <c r="C2510" s="6" t="s">
        <v>8206</v>
      </c>
      <c r="D2510" s="6" t="s">
        <v>8207</v>
      </c>
      <c r="E2510" s="6" t="str">
        <f t="shared" si="158"/>
        <v>Escherichia coli</v>
      </c>
      <c r="F2510" s="6" t="str">
        <f t="shared" si="159"/>
        <v xml:space="preserve">Escherichia </v>
      </c>
      <c r="G2510" s="6" t="str">
        <f t="shared" si="160"/>
        <v>coli</v>
      </c>
      <c r="H2510" s="6" t="s">
        <v>7820</v>
      </c>
      <c r="I2510" t="str">
        <f t="shared" si="157"/>
        <v>coli</v>
      </c>
      <c r="J2510" t="s">
        <v>12</v>
      </c>
      <c r="K2510" t="s">
        <v>52</v>
      </c>
      <c r="L2510" t="s">
        <v>53</v>
      </c>
      <c r="M2510">
        <v>112.33</v>
      </c>
      <c r="N2510">
        <v>51.100299999999997</v>
      </c>
      <c r="O2510" s="7">
        <v>151</v>
      </c>
      <c r="P2510" t="s">
        <v>18</v>
      </c>
      <c r="Q2510" t="s">
        <v>18</v>
      </c>
      <c r="R2510" t="s">
        <v>18</v>
      </c>
      <c r="S2510" s="7">
        <v>151</v>
      </c>
      <c r="T2510" s="7" t="s">
        <v>18</v>
      </c>
    </row>
    <row r="2511" spans="1:20" x14ac:dyDescent="0.25">
      <c r="A2511" s="6">
        <v>2510</v>
      </c>
      <c r="B2511" s="6" t="s">
        <v>8209</v>
      </c>
      <c r="C2511" s="6" t="s">
        <v>8210</v>
      </c>
      <c r="D2511" s="6" t="s">
        <v>8211</v>
      </c>
      <c r="E2511" s="6" t="str">
        <f t="shared" si="158"/>
        <v>Escherichia coli 108</v>
      </c>
      <c r="F2511" s="6" t="str">
        <f t="shared" si="159"/>
        <v xml:space="preserve">Escherichia </v>
      </c>
      <c r="G2511" s="6" t="str">
        <f t="shared" si="160"/>
        <v xml:space="preserve">coli </v>
      </c>
      <c r="H2511" s="6" t="s">
        <v>8208</v>
      </c>
      <c r="I2511" t="str">
        <f t="shared" si="157"/>
        <v>coli 108</v>
      </c>
      <c r="J2511" t="s">
        <v>12</v>
      </c>
      <c r="K2511" t="s">
        <v>52</v>
      </c>
      <c r="L2511" t="s">
        <v>53</v>
      </c>
      <c r="M2511">
        <v>9.0069999999999997</v>
      </c>
      <c r="N2511">
        <v>51.893000000000001</v>
      </c>
      <c r="O2511" s="7">
        <v>4</v>
      </c>
      <c r="P2511" t="s">
        <v>18</v>
      </c>
      <c r="Q2511" t="s">
        <v>18</v>
      </c>
      <c r="R2511" t="s">
        <v>18</v>
      </c>
      <c r="S2511" s="7">
        <v>5</v>
      </c>
      <c r="T2511" s="7" t="s">
        <v>18</v>
      </c>
    </row>
    <row r="2512" spans="1:20" x14ac:dyDescent="0.25">
      <c r="A2512" s="6">
        <v>2511</v>
      </c>
      <c r="B2512" s="6" t="s">
        <v>8213</v>
      </c>
      <c r="C2512" s="6" t="s">
        <v>8214</v>
      </c>
      <c r="D2512" s="6" t="s">
        <v>8215</v>
      </c>
      <c r="E2512" s="6" t="str">
        <f t="shared" si="158"/>
        <v>Escherichia coli BB1093</v>
      </c>
      <c r="F2512" s="6" t="str">
        <f t="shared" si="159"/>
        <v xml:space="preserve">Escherichia </v>
      </c>
      <c r="G2512" s="6" t="str">
        <f t="shared" si="160"/>
        <v xml:space="preserve">coli </v>
      </c>
      <c r="H2512" s="6" t="s">
        <v>8212</v>
      </c>
      <c r="I2512" t="str">
        <f t="shared" si="157"/>
        <v>coli BB1093</v>
      </c>
      <c r="J2512" t="s">
        <v>12</v>
      </c>
      <c r="K2512" t="s">
        <v>52</v>
      </c>
      <c r="L2512" t="s">
        <v>53</v>
      </c>
      <c r="M2512">
        <v>5.8440000000000003</v>
      </c>
      <c r="N2512">
        <v>54.123899999999999</v>
      </c>
      <c r="O2512" s="7">
        <v>3</v>
      </c>
      <c r="P2512" t="s">
        <v>18</v>
      </c>
      <c r="Q2512" t="s">
        <v>18</v>
      </c>
      <c r="R2512" t="s">
        <v>18</v>
      </c>
      <c r="S2512" s="7">
        <v>3</v>
      </c>
      <c r="T2512" s="7" t="s">
        <v>18</v>
      </c>
    </row>
    <row r="2513" spans="1:20" x14ac:dyDescent="0.25">
      <c r="A2513" s="6">
        <v>2512</v>
      </c>
      <c r="B2513" s="6" t="s">
        <v>8217</v>
      </c>
      <c r="C2513" s="6" t="s">
        <v>8218</v>
      </c>
      <c r="D2513" s="6" t="s">
        <v>8219</v>
      </c>
      <c r="E2513" s="6" t="str">
        <f t="shared" si="158"/>
        <v>Escherichia coli D7-3</v>
      </c>
      <c r="F2513" s="6" t="str">
        <f t="shared" si="159"/>
        <v xml:space="preserve">Escherichia </v>
      </c>
      <c r="G2513" s="6" t="str">
        <f t="shared" si="160"/>
        <v xml:space="preserve">coli </v>
      </c>
      <c r="H2513" s="6" t="s">
        <v>8216</v>
      </c>
      <c r="I2513" t="str">
        <f t="shared" si="157"/>
        <v>coli D7-3</v>
      </c>
      <c r="J2513" t="s">
        <v>12</v>
      </c>
      <c r="K2513" t="s">
        <v>52</v>
      </c>
      <c r="L2513" t="s">
        <v>53</v>
      </c>
      <c r="M2513">
        <v>52.637</v>
      </c>
      <c r="N2513">
        <v>52.0413</v>
      </c>
      <c r="O2513" s="7">
        <v>70</v>
      </c>
      <c r="P2513" t="s">
        <v>18</v>
      </c>
      <c r="Q2513" t="s">
        <v>18</v>
      </c>
      <c r="R2513" t="s">
        <v>18</v>
      </c>
      <c r="S2513" s="7">
        <v>70</v>
      </c>
      <c r="T2513" s="7" t="s">
        <v>18</v>
      </c>
    </row>
    <row r="2514" spans="1:20" x14ac:dyDescent="0.25">
      <c r="A2514" s="6">
        <v>2513</v>
      </c>
      <c r="B2514" s="6" t="s">
        <v>8220</v>
      </c>
      <c r="C2514" s="6" t="s">
        <v>8221</v>
      </c>
      <c r="D2514" s="6" t="s">
        <v>8222</v>
      </c>
      <c r="E2514" s="6" t="str">
        <f t="shared" si="158"/>
        <v>Escherichia coli</v>
      </c>
      <c r="F2514" s="6" t="str">
        <f t="shared" si="159"/>
        <v xml:space="preserve">Escherichia </v>
      </c>
      <c r="G2514" s="6" t="str">
        <f t="shared" si="160"/>
        <v>coli</v>
      </c>
      <c r="H2514" s="6" t="s">
        <v>7820</v>
      </c>
      <c r="I2514" t="str">
        <f t="shared" si="157"/>
        <v>coli</v>
      </c>
      <c r="J2514" t="s">
        <v>12</v>
      </c>
      <c r="K2514" t="s">
        <v>52</v>
      </c>
      <c r="L2514" t="s">
        <v>53</v>
      </c>
      <c r="M2514">
        <v>108.661</v>
      </c>
      <c r="N2514">
        <v>50.931800000000003</v>
      </c>
      <c r="O2514" s="7">
        <v>148</v>
      </c>
      <c r="P2514" t="s">
        <v>18</v>
      </c>
      <c r="Q2514" t="s">
        <v>18</v>
      </c>
      <c r="R2514" t="s">
        <v>18</v>
      </c>
      <c r="S2514" s="7">
        <v>148</v>
      </c>
      <c r="T2514" s="7" t="s">
        <v>18</v>
      </c>
    </row>
    <row r="2515" spans="1:20" x14ac:dyDescent="0.25">
      <c r="A2515" s="6">
        <v>2514</v>
      </c>
      <c r="B2515" s="6" t="s">
        <v>8224</v>
      </c>
      <c r="C2515" s="6" t="s">
        <v>8225</v>
      </c>
      <c r="D2515" s="6" t="s">
        <v>8226</v>
      </c>
      <c r="E2515" s="6" t="str">
        <f t="shared" si="158"/>
        <v>Escherichia coli ESBL-12</v>
      </c>
      <c r="F2515" s="6" t="str">
        <f t="shared" si="159"/>
        <v xml:space="preserve">Escherichia </v>
      </c>
      <c r="G2515" s="6" t="str">
        <f t="shared" si="160"/>
        <v xml:space="preserve">coli </v>
      </c>
      <c r="H2515" s="6" t="s">
        <v>8223</v>
      </c>
      <c r="I2515" t="str">
        <f t="shared" si="157"/>
        <v>coli ESBL-12</v>
      </c>
      <c r="J2515" t="s">
        <v>12</v>
      </c>
      <c r="K2515" t="s">
        <v>52</v>
      </c>
      <c r="L2515" t="s">
        <v>53</v>
      </c>
      <c r="M2515">
        <v>96.462999999999994</v>
      </c>
      <c r="N2515">
        <v>50.031599999999997</v>
      </c>
      <c r="O2515" s="7">
        <v>107</v>
      </c>
      <c r="P2515" t="s">
        <v>18</v>
      </c>
      <c r="Q2515" t="s">
        <v>18</v>
      </c>
      <c r="R2515" t="s">
        <v>18</v>
      </c>
      <c r="S2515" s="7">
        <v>107</v>
      </c>
      <c r="T2515" s="7" t="s">
        <v>18</v>
      </c>
    </row>
    <row r="2516" spans="1:20" x14ac:dyDescent="0.25">
      <c r="A2516" s="6">
        <v>2515</v>
      </c>
      <c r="B2516" s="6" t="s">
        <v>8228</v>
      </c>
      <c r="C2516" s="6" t="s">
        <v>8229</v>
      </c>
      <c r="D2516" s="6" t="s">
        <v>8230</v>
      </c>
      <c r="E2516" s="6" t="str">
        <f t="shared" si="158"/>
        <v>Escherichia coli RPEC180</v>
      </c>
      <c r="F2516" s="6" t="str">
        <f t="shared" si="159"/>
        <v xml:space="preserve">Escherichia </v>
      </c>
      <c r="G2516" s="6" t="str">
        <f t="shared" si="160"/>
        <v xml:space="preserve">coli </v>
      </c>
      <c r="H2516" s="6" t="s">
        <v>8227</v>
      </c>
      <c r="I2516" t="str">
        <f t="shared" si="157"/>
        <v>coli RPEC180</v>
      </c>
      <c r="J2516" t="s">
        <v>12</v>
      </c>
      <c r="K2516" t="s">
        <v>52</v>
      </c>
      <c r="L2516" t="s">
        <v>53</v>
      </c>
      <c r="M2516">
        <v>47.506</v>
      </c>
      <c r="N2516">
        <v>41.436900000000001</v>
      </c>
      <c r="O2516" s="7">
        <v>42</v>
      </c>
      <c r="P2516" t="s">
        <v>18</v>
      </c>
      <c r="Q2516" t="s">
        <v>18</v>
      </c>
      <c r="R2516" t="s">
        <v>18</v>
      </c>
      <c r="S2516" s="7">
        <v>42</v>
      </c>
      <c r="T2516" s="7" t="s">
        <v>18</v>
      </c>
    </row>
    <row r="2517" spans="1:20" x14ac:dyDescent="0.25">
      <c r="A2517" s="6">
        <v>2516</v>
      </c>
      <c r="B2517" s="6" t="s">
        <v>8232</v>
      </c>
      <c r="C2517" s="6" t="s">
        <v>8233</v>
      </c>
      <c r="D2517" s="6" t="s">
        <v>8234</v>
      </c>
      <c r="E2517" s="6" t="str">
        <f t="shared" si="158"/>
        <v>Escherichia coli JIE512b</v>
      </c>
      <c r="F2517" s="6" t="str">
        <f t="shared" si="159"/>
        <v xml:space="preserve">Escherichia </v>
      </c>
      <c r="G2517" s="6" t="str">
        <f t="shared" si="160"/>
        <v xml:space="preserve">coli </v>
      </c>
      <c r="H2517" s="6" t="s">
        <v>8231</v>
      </c>
      <c r="I2517" t="str">
        <f t="shared" si="157"/>
        <v>coli JIE512b</v>
      </c>
      <c r="J2517" t="s">
        <v>12</v>
      </c>
      <c r="K2517" t="s">
        <v>52</v>
      </c>
      <c r="L2517" t="s">
        <v>53</v>
      </c>
      <c r="M2517">
        <v>92.338999999999999</v>
      </c>
      <c r="N2517">
        <v>50.081800000000001</v>
      </c>
      <c r="O2517" s="7">
        <v>118</v>
      </c>
      <c r="P2517" t="s">
        <v>18</v>
      </c>
      <c r="Q2517" t="s">
        <v>18</v>
      </c>
      <c r="R2517" t="s">
        <v>18</v>
      </c>
      <c r="S2517" s="7">
        <v>118</v>
      </c>
      <c r="T2517" s="7" t="s">
        <v>18</v>
      </c>
    </row>
    <row r="2518" spans="1:20" x14ac:dyDescent="0.25">
      <c r="A2518" s="6">
        <v>2517</v>
      </c>
      <c r="B2518" s="6" t="s">
        <v>8235</v>
      </c>
      <c r="C2518" s="6" t="s">
        <v>8236</v>
      </c>
      <c r="D2518" s="6" t="s">
        <v>8237</v>
      </c>
      <c r="E2518" s="6" t="str">
        <f t="shared" si="158"/>
        <v>Escherichia coli</v>
      </c>
      <c r="F2518" s="6" t="str">
        <f t="shared" si="159"/>
        <v xml:space="preserve">Escherichia </v>
      </c>
      <c r="G2518" s="6" t="str">
        <f t="shared" si="160"/>
        <v>coli</v>
      </c>
      <c r="H2518" s="6" t="s">
        <v>7820</v>
      </c>
      <c r="I2518" t="str">
        <f t="shared" si="157"/>
        <v>coli</v>
      </c>
      <c r="J2518" t="s">
        <v>12</v>
      </c>
      <c r="K2518" t="s">
        <v>52</v>
      </c>
      <c r="L2518" t="s">
        <v>53</v>
      </c>
      <c r="M2518">
        <v>142.875</v>
      </c>
      <c r="N2518">
        <v>52.1967</v>
      </c>
      <c r="O2518" s="7">
        <v>208</v>
      </c>
      <c r="P2518" t="s">
        <v>18</v>
      </c>
      <c r="Q2518" t="s">
        <v>18</v>
      </c>
      <c r="R2518" t="s">
        <v>18</v>
      </c>
      <c r="S2518" s="7">
        <v>208</v>
      </c>
      <c r="T2518" s="7" t="s">
        <v>18</v>
      </c>
    </row>
    <row r="2519" spans="1:20" x14ac:dyDescent="0.25">
      <c r="A2519" s="6">
        <v>2518</v>
      </c>
      <c r="B2519" s="6" t="s">
        <v>8238</v>
      </c>
      <c r="C2519" s="6" t="s">
        <v>8239</v>
      </c>
      <c r="D2519" s="6" t="s">
        <v>8240</v>
      </c>
      <c r="E2519" s="6" t="str">
        <f t="shared" si="158"/>
        <v>Escherichia coli</v>
      </c>
      <c r="F2519" s="6" t="str">
        <f t="shared" si="159"/>
        <v xml:space="preserve">Escherichia </v>
      </c>
      <c r="G2519" s="6" t="str">
        <f t="shared" si="160"/>
        <v>coli</v>
      </c>
      <c r="H2519" s="6" t="s">
        <v>7820</v>
      </c>
      <c r="I2519" t="str">
        <f t="shared" si="157"/>
        <v>coli</v>
      </c>
      <c r="J2519" t="s">
        <v>12</v>
      </c>
      <c r="K2519" t="s">
        <v>52</v>
      </c>
      <c r="L2519" t="s">
        <v>53</v>
      </c>
      <c r="M2519">
        <v>7.6390000000000002</v>
      </c>
      <c r="N2519">
        <v>44.128799999999998</v>
      </c>
      <c r="O2519" s="7">
        <v>3</v>
      </c>
      <c r="P2519" t="s">
        <v>18</v>
      </c>
      <c r="Q2519" t="s">
        <v>18</v>
      </c>
      <c r="R2519" t="s">
        <v>18</v>
      </c>
      <c r="S2519" s="7">
        <v>3</v>
      </c>
      <c r="T2519" s="7" t="s">
        <v>18</v>
      </c>
    </row>
    <row r="2520" spans="1:20" x14ac:dyDescent="0.25">
      <c r="A2520" s="6">
        <v>2519</v>
      </c>
      <c r="B2520" s="6" t="s">
        <v>8241</v>
      </c>
      <c r="C2520" s="6" t="s">
        <v>8242</v>
      </c>
      <c r="D2520" s="6" t="s">
        <v>8243</v>
      </c>
      <c r="E2520" s="6" t="str">
        <f t="shared" si="158"/>
        <v>Escherichia coli</v>
      </c>
      <c r="F2520" s="6" t="str">
        <f t="shared" si="159"/>
        <v xml:space="preserve">Escherichia </v>
      </c>
      <c r="G2520" s="6" t="str">
        <f t="shared" si="160"/>
        <v>coli</v>
      </c>
      <c r="H2520" s="6" t="s">
        <v>7820</v>
      </c>
      <c r="I2520" t="str">
        <f t="shared" si="157"/>
        <v>coli</v>
      </c>
      <c r="J2520" t="s">
        <v>12</v>
      </c>
      <c r="K2520" t="s">
        <v>52</v>
      </c>
      <c r="L2520" t="s">
        <v>53</v>
      </c>
      <c r="M2520">
        <v>30.015999999999998</v>
      </c>
      <c r="N2520">
        <v>55.490400000000001</v>
      </c>
      <c r="O2520" s="7">
        <v>30</v>
      </c>
      <c r="P2520" t="s">
        <v>18</v>
      </c>
      <c r="Q2520" t="s">
        <v>18</v>
      </c>
      <c r="R2520" t="s">
        <v>18</v>
      </c>
      <c r="S2520" s="7">
        <v>31</v>
      </c>
      <c r="T2520" s="7" t="s">
        <v>18</v>
      </c>
    </row>
    <row r="2521" spans="1:20" x14ac:dyDescent="0.25">
      <c r="A2521" s="6">
        <v>2520</v>
      </c>
      <c r="B2521" s="6" t="s">
        <v>8245</v>
      </c>
      <c r="C2521" s="6" t="s">
        <v>8246</v>
      </c>
      <c r="D2521" s="6" t="s">
        <v>8247</v>
      </c>
      <c r="E2521" s="6" t="str">
        <f t="shared" si="158"/>
        <v>Escherichia coli ESBL117</v>
      </c>
      <c r="F2521" s="6" t="str">
        <f t="shared" si="159"/>
        <v xml:space="preserve">Escherichia </v>
      </c>
      <c r="G2521" s="6" t="str">
        <f t="shared" si="160"/>
        <v xml:space="preserve">coli </v>
      </c>
      <c r="H2521" s="6" t="s">
        <v>8244</v>
      </c>
      <c r="I2521" t="str">
        <f t="shared" si="157"/>
        <v>coli ESBL117</v>
      </c>
      <c r="J2521" t="s">
        <v>12</v>
      </c>
      <c r="K2521" t="s">
        <v>52</v>
      </c>
      <c r="L2521" t="s">
        <v>53</v>
      </c>
      <c r="M2521">
        <v>89.503</v>
      </c>
      <c r="N2521">
        <v>50.2408</v>
      </c>
      <c r="O2521" s="7">
        <v>104</v>
      </c>
      <c r="P2521" t="s">
        <v>18</v>
      </c>
      <c r="Q2521" t="s">
        <v>18</v>
      </c>
      <c r="R2521" t="s">
        <v>18</v>
      </c>
      <c r="S2521" s="7">
        <v>105</v>
      </c>
      <c r="T2521" s="7" t="s">
        <v>18</v>
      </c>
    </row>
    <row r="2522" spans="1:20" x14ac:dyDescent="0.25">
      <c r="A2522" s="6">
        <v>2521</v>
      </c>
      <c r="B2522" s="6" t="s">
        <v>8249</v>
      </c>
      <c r="C2522" s="6" t="s">
        <v>8250</v>
      </c>
      <c r="D2522" s="6" t="s">
        <v>8251</v>
      </c>
      <c r="E2522" s="6" t="str">
        <f t="shared" si="158"/>
        <v>Escherichia coli ND12</v>
      </c>
      <c r="F2522" s="6" t="str">
        <f t="shared" si="159"/>
        <v xml:space="preserve">Escherichia </v>
      </c>
      <c r="G2522" s="6" t="str">
        <f t="shared" si="160"/>
        <v xml:space="preserve">coli </v>
      </c>
      <c r="H2522" s="6" t="s">
        <v>8248</v>
      </c>
      <c r="I2522" t="str">
        <f t="shared" ref="I2522:I2585" si="161">IF(H2522="["," ",IF(H2522="'"," ",MID(H:H,FIND(" ",H:H,1)+1,20)))</f>
        <v>coli ND12</v>
      </c>
      <c r="J2522" t="s">
        <v>12</v>
      </c>
      <c r="K2522" t="s">
        <v>52</v>
      </c>
      <c r="L2522" t="s">
        <v>53</v>
      </c>
      <c r="M2522">
        <v>92.29</v>
      </c>
      <c r="N2522">
        <v>50.255699999999997</v>
      </c>
      <c r="O2522" s="7">
        <v>93</v>
      </c>
      <c r="P2522" t="s">
        <v>18</v>
      </c>
      <c r="Q2522" t="s">
        <v>18</v>
      </c>
      <c r="R2522" t="s">
        <v>18</v>
      </c>
      <c r="S2522" s="7">
        <v>93</v>
      </c>
      <c r="T2522" s="7" t="s">
        <v>18</v>
      </c>
    </row>
    <row r="2523" spans="1:20" x14ac:dyDescent="0.25">
      <c r="A2523" s="6">
        <v>2522</v>
      </c>
      <c r="B2523" s="6" t="s">
        <v>8252</v>
      </c>
      <c r="C2523" s="6" t="s">
        <v>8253</v>
      </c>
      <c r="D2523" s="6" t="s">
        <v>8254</v>
      </c>
      <c r="E2523" s="6" t="str">
        <f t="shared" si="158"/>
        <v>Escherichia coli MG828</v>
      </c>
      <c r="F2523" s="6" t="str">
        <f t="shared" si="159"/>
        <v xml:space="preserve">Escherichia </v>
      </c>
      <c r="G2523" s="6" t="str">
        <f t="shared" si="160"/>
        <v xml:space="preserve">coli </v>
      </c>
      <c r="H2523" s="6" t="s">
        <v>8158</v>
      </c>
      <c r="I2523" t="str">
        <f t="shared" si="161"/>
        <v>coli MG828</v>
      </c>
      <c r="J2523" t="s">
        <v>12</v>
      </c>
      <c r="K2523" t="s">
        <v>52</v>
      </c>
      <c r="L2523" t="s">
        <v>53</v>
      </c>
      <c r="M2523">
        <v>1.9019999999999999</v>
      </c>
      <c r="N2523">
        <v>43.901200000000003</v>
      </c>
      <c r="O2523" s="7">
        <v>1</v>
      </c>
      <c r="P2523" t="s">
        <v>18</v>
      </c>
      <c r="Q2523" t="s">
        <v>18</v>
      </c>
      <c r="R2523" t="s">
        <v>18</v>
      </c>
      <c r="S2523" s="7">
        <v>1</v>
      </c>
      <c r="T2523" s="7" t="s">
        <v>18</v>
      </c>
    </row>
    <row r="2524" spans="1:20" x14ac:dyDescent="0.25">
      <c r="A2524" s="6">
        <v>2523</v>
      </c>
      <c r="B2524" s="6" t="s">
        <v>8256</v>
      </c>
      <c r="C2524" s="6" t="s">
        <v>8257</v>
      </c>
      <c r="D2524" s="6" t="s">
        <v>8258</v>
      </c>
      <c r="E2524" s="6" t="str">
        <f t="shared" si="158"/>
        <v>Escherichia coli 7</v>
      </c>
      <c r="F2524" s="6" t="str">
        <f t="shared" si="159"/>
        <v xml:space="preserve">Escherichia </v>
      </c>
      <c r="G2524" s="6" t="str">
        <f t="shared" si="160"/>
        <v xml:space="preserve">coli </v>
      </c>
      <c r="H2524" s="6" t="s">
        <v>8255</v>
      </c>
      <c r="I2524" t="str">
        <f t="shared" si="161"/>
        <v>coli 7</v>
      </c>
      <c r="J2524" t="s">
        <v>12</v>
      </c>
      <c r="K2524" t="s">
        <v>52</v>
      </c>
      <c r="L2524" t="s">
        <v>53</v>
      </c>
      <c r="M2524">
        <v>9.0419999999999998</v>
      </c>
      <c r="N2524">
        <v>61.6235</v>
      </c>
      <c r="O2524" s="7">
        <v>8</v>
      </c>
      <c r="P2524" t="s">
        <v>18</v>
      </c>
      <c r="Q2524" t="s">
        <v>18</v>
      </c>
      <c r="R2524" t="s">
        <v>18</v>
      </c>
      <c r="S2524" s="7">
        <v>8</v>
      </c>
      <c r="T2524" s="7" t="s">
        <v>18</v>
      </c>
    </row>
    <row r="2525" spans="1:20" x14ac:dyDescent="0.25">
      <c r="A2525" s="6">
        <v>2524</v>
      </c>
      <c r="B2525" s="6" t="s">
        <v>8259</v>
      </c>
      <c r="C2525" s="6" t="s">
        <v>8260</v>
      </c>
      <c r="D2525" s="6" t="s">
        <v>8261</v>
      </c>
      <c r="E2525" s="6" t="str">
        <f t="shared" si="158"/>
        <v>Escherichia coli</v>
      </c>
      <c r="F2525" s="6" t="str">
        <f t="shared" si="159"/>
        <v xml:space="preserve">Escherichia </v>
      </c>
      <c r="G2525" s="6" t="str">
        <f t="shared" si="160"/>
        <v>coli</v>
      </c>
      <c r="H2525" s="6" t="s">
        <v>7820</v>
      </c>
      <c r="I2525" t="str">
        <f t="shared" si="161"/>
        <v>coli</v>
      </c>
      <c r="J2525" t="s">
        <v>12</v>
      </c>
      <c r="K2525" t="s">
        <v>52</v>
      </c>
      <c r="L2525" t="s">
        <v>53</v>
      </c>
      <c r="M2525">
        <v>92.352999999999994</v>
      </c>
      <c r="N2525">
        <v>52.579799999999999</v>
      </c>
      <c r="O2525" s="7">
        <v>100</v>
      </c>
      <c r="P2525" t="s">
        <v>18</v>
      </c>
      <c r="Q2525" t="s">
        <v>18</v>
      </c>
      <c r="R2525" t="s">
        <v>18</v>
      </c>
      <c r="S2525" s="7">
        <v>102</v>
      </c>
      <c r="T2525" s="7" t="s">
        <v>18</v>
      </c>
    </row>
    <row r="2526" spans="1:20" x14ac:dyDescent="0.25">
      <c r="A2526" s="6">
        <v>2525</v>
      </c>
      <c r="B2526" s="6" t="s">
        <v>8262</v>
      </c>
      <c r="C2526" s="6" t="s">
        <v>8263</v>
      </c>
      <c r="D2526" s="6" t="s">
        <v>8264</v>
      </c>
      <c r="E2526" s="6" t="str">
        <f t="shared" si="158"/>
        <v>Escherichia coli E2348/69</v>
      </c>
      <c r="F2526" s="6" t="str">
        <f t="shared" si="159"/>
        <v xml:space="preserve">Escherichia </v>
      </c>
      <c r="G2526" s="6" t="str">
        <f t="shared" si="160"/>
        <v xml:space="preserve">coli </v>
      </c>
      <c r="H2526" s="6" t="s">
        <v>8143</v>
      </c>
      <c r="I2526" t="str">
        <f t="shared" si="161"/>
        <v>coli E2348/69</v>
      </c>
      <c r="J2526" t="s">
        <v>12</v>
      </c>
      <c r="K2526" t="s">
        <v>52</v>
      </c>
      <c r="L2526" t="s">
        <v>53</v>
      </c>
      <c r="M2526">
        <v>6.1479999999999997</v>
      </c>
      <c r="N2526">
        <v>52.765099999999997</v>
      </c>
      <c r="O2526" s="7">
        <v>6</v>
      </c>
      <c r="P2526" t="s">
        <v>18</v>
      </c>
      <c r="Q2526" t="s">
        <v>18</v>
      </c>
      <c r="R2526" t="s">
        <v>18</v>
      </c>
      <c r="S2526" s="7">
        <v>6</v>
      </c>
      <c r="T2526" s="7" t="s">
        <v>18</v>
      </c>
    </row>
    <row r="2527" spans="1:20" x14ac:dyDescent="0.25">
      <c r="A2527" s="6">
        <v>2526</v>
      </c>
      <c r="B2527" s="6" t="s">
        <v>8266</v>
      </c>
      <c r="C2527" s="6" t="s">
        <v>8267</v>
      </c>
      <c r="D2527" s="6" t="s">
        <v>8268</v>
      </c>
      <c r="E2527" s="6" t="str">
        <f t="shared" si="158"/>
        <v>Escherichia coli 278B</v>
      </c>
      <c r="F2527" s="6" t="str">
        <f t="shared" si="159"/>
        <v xml:space="preserve">Escherichia </v>
      </c>
      <c r="G2527" s="6" t="str">
        <f t="shared" si="160"/>
        <v xml:space="preserve">coli </v>
      </c>
      <c r="H2527" s="6" t="s">
        <v>8265</v>
      </c>
      <c r="I2527" t="str">
        <f t="shared" si="161"/>
        <v>coli 278B</v>
      </c>
      <c r="J2527" t="s">
        <v>12</v>
      </c>
      <c r="K2527" t="s">
        <v>52</v>
      </c>
      <c r="L2527" t="s">
        <v>53</v>
      </c>
      <c r="M2527">
        <v>4.6689999999999996</v>
      </c>
      <c r="N2527">
        <v>51.167299999999997</v>
      </c>
      <c r="O2527" s="7">
        <v>4</v>
      </c>
      <c r="P2527" t="s">
        <v>18</v>
      </c>
      <c r="Q2527" t="s">
        <v>18</v>
      </c>
      <c r="R2527" t="s">
        <v>18</v>
      </c>
      <c r="S2527" s="7">
        <v>4</v>
      </c>
      <c r="T2527" s="7" t="s">
        <v>18</v>
      </c>
    </row>
    <row r="2528" spans="1:20" x14ac:dyDescent="0.25">
      <c r="A2528" s="6">
        <v>2527</v>
      </c>
      <c r="B2528" s="6" t="s">
        <v>8269</v>
      </c>
      <c r="C2528" s="6" t="s">
        <v>8270</v>
      </c>
      <c r="D2528" s="6" t="s">
        <v>8271</v>
      </c>
      <c r="E2528" s="6" t="str">
        <f t="shared" si="158"/>
        <v>Escherichia coli</v>
      </c>
      <c r="F2528" s="6" t="str">
        <f t="shared" si="159"/>
        <v xml:space="preserve">Escherichia </v>
      </c>
      <c r="G2528" s="6" t="str">
        <f t="shared" si="160"/>
        <v>coli</v>
      </c>
      <c r="H2528" s="6" t="s">
        <v>7820</v>
      </c>
      <c r="I2528" t="str">
        <f t="shared" si="161"/>
        <v>coli</v>
      </c>
      <c r="J2528" t="s">
        <v>12</v>
      </c>
      <c r="K2528" t="s">
        <v>52</v>
      </c>
      <c r="L2528" t="s">
        <v>53</v>
      </c>
      <c r="M2528">
        <v>6.2919999999999998</v>
      </c>
      <c r="N2528">
        <v>43.801699999999997</v>
      </c>
      <c r="O2528" s="7">
        <v>7</v>
      </c>
      <c r="P2528" t="s">
        <v>18</v>
      </c>
      <c r="Q2528" t="s">
        <v>18</v>
      </c>
      <c r="R2528">
        <v>2</v>
      </c>
      <c r="S2528" s="7">
        <v>9</v>
      </c>
      <c r="T2528" s="7" t="s">
        <v>18</v>
      </c>
    </row>
    <row r="2529" spans="1:20" x14ac:dyDescent="0.25">
      <c r="A2529" s="6">
        <v>2528</v>
      </c>
      <c r="B2529" s="6" t="s">
        <v>8273</v>
      </c>
      <c r="C2529" s="6" t="s">
        <v>8274</v>
      </c>
      <c r="D2529" s="6" t="s">
        <v>8275</v>
      </c>
      <c r="E2529" s="6" t="str">
        <f t="shared" si="158"/>
        <v>Escherichia coli GUE</v>
      </c>
      <c r="F2529" s="6" t="str">
        <f t="shared" si="159"/>
        <v xml:space="preserve">Escherichia </v>
      </c>
      <c r="G2529" s="6" t="str">
        <f t="shared" si="160"/>
        <v xml:space="preserve">coli </v>
      </c>
      <c r="H2529" s="6" t="s">
        <v>8272</v>
      </c>
      <c r="I2529" t="str">
        <f t="shared" si="161"/>
        <v>coli GUE</v>
      </c>
      <c r="J2529" t="s">
        <v>12</v>
      </c>
      <c r="K2529" t="s">
        <v>52</v>
      </c>
      <c r="L2529" t="s">
        <v>53</v>
      </c>
      <c r="M2529">
        <v>87.021000000000001</v>
      </c>
      <c r="N2529">
        <v>52.903300000000002</v>
      </c>
      <c r="O2529" s="7">
        <v>88</v>
      </c>
      <c r="P2529" t="s">
        <v>18</v>
      </c>
      <c r="Q2529" t="s">
        <v>18</v>
      </c>
      <c r="R2529" t="s">
        <v>18</v>
      </c>
      <c r="S2529" s="7">
        <v>95</v>
      </c>
      <c r="T2529" s="7" t="s">
        <v>18</v>
      </c>
    </row>
    <row r="2530" spans="1:20" x14ac:dyDescent="0.25">
      <c r="A2530" s="6">
        <v>2529</v>
      </c>
      <c r="B2530" s="6" t="s">
        <v>8276</v>
      </c>
      <c r="C2530" s="6" t="s">
        <v>8277</v>
      </c>
      <c r="D2530" s="6" t="s">
        <v>8278</v>
      </c>
      <c r="E2530" s="6" t="str">
        <f t="shared" si="158"/>
        <v>Escherichia coli</v>
      </c>
      <c r="F2530" s="6" t="str">
        <f t="shared" si="159"/>
        <v xml:space="preserve">Escherichia </v>
      </c>
      <c r="G2530" s="6" t="str">
        <f t="shared" si="160"/>
        <v>coli</v>
      </c>
      <c r="H2530" s="6" t="s">
        <v>7820</v>
      </c>
      <c r="I2530" t="str">
        <f t="shared" si="161"/>
        <v>coli</v>
      </c>
      <c r="J2530" t="s">
        <v>12</v>
      </c>
      <c r="K2530" t="s">
        <v>52</v>
      </c>
      <c r="L2530" t="s">
        <v>53</v>
      </c>
      <c r="M2530">
        <v>7.3390000000000004</v>
      </c>
      <c r="N2530">
        <v>46.627600000000001</v>
      </c>
      <c r="O2530" s="7">
        <v>6</v>
      </c>
      <c r="P2530" t="s">
        <v>18</v>
      </c>
      <c r="Q2530" t="s">
        <v>18</v>
      </c>
      <c r="R2530" t="s">
        <v>18</v>
      </c>
      <c r="S2530" s="7">
        <v>6</v>
      </c>
      <c r="T2530" s="7" t="s">
        <v>18</v>
      </c>
    </row>
    <row r="2531" spans="1:20" x14ac:dyDescent="0.25">
      <c r="A2531" s="6">
        <v>2530</v>
      </c>
      <c r="B2531" s="6" t="s">
        <v>8280</v>
      </c>
      <c r="C2531" s="6" t="s">
        <v>8281</v>
      </c>
      <c r="D2531" s="6" t="s">
        <v>8282</v>
      </c>
      <c r="E2531" s="6" t="str">
        <f t="shared" si="158"/>
        <v>Escherichia coli 4266 delta cssB::Km</v>
      </c>
      <c r="F2531" s="6" t="str">
        <f t="shared" si="159"/>
        <v xml:space="preserve">Escherichia </v>
      </c>
      <c r="G2531" s="6" t="str">
        <f t="shared" si="160"/>
        <v xml:space="preserve">coli </v>
      </c>
      <c r="H2531" s="6" t="s">
        <v>8279</v>
      </c>
      <c r="I2531" t="str">
        <f t="shared" si="161"/>
        <v>coli 4266 delta cssB</v>
      </c>
      <c r="J2531" t="s">
        <v>12</v>
      </c>
      <c r="K2531" t="s">
        <v>52</v>
      </c>
      <c r="L2531" t="s">
        <v>53</v>
      </c>
      <c r="M2531">
        <v>165.31100000000001</v>
      </c>
      <c r="N2531">
        <v>49.517600000000002</v>
      </c>
      <c r="O2531" s="7">
        <v>222</v>
      </c>
      <c r="P2531" t="s">
        <v>18</v>
      </c>
      <c r="Q2531" t="s">
        <v>18</v>
      </c>
      <c r="R2531" t="s">
        <v>18</v>
      </c>
      <c r="S2531" s="7">
        <v>222</v>
      </c>
      <c r="T2531" s="7" t="s">
        <v>18</v>
      </c>
    </row>
    <row r="2532" spans="1:20" x14ac:dyDescent="0.25">
      <c r="A2532" s="6">
        <v>2531</v>
      </c>
      <c r="B2532" s="6" t="s">
        <v>8284</v>
      </c>
      <c r="C2532" s="6" t="s">
        <v>8285</v>
      </c>
      <c r="D2532" s="6" t="s">
        <v>8286</v>
      </c>
      <c r="E2532" s="6" t="str">
        <f t="shared" si="158"/>
        <v>Escherichia coli HK-01</v>
      </c>
      <c r="F2532" s="6" t="str">
        <f t="shared" si="159"/>
        <v xml:space="preserve">Escherichia </v>
      </c>
      <c r="G2532" s="6" t="str">
        <f t="shared" si="160"/>
        <v xml:space="preserve">coli </v>
      </c>
      <c r="H2532" s="6" t="s">
        <v>8283</v>
      </c>
      <c r="I2532" t="str">
        <f t="shared" si="161"/>
        <v>coli HK-01</v>
      </c>
      <c r="J2532" t="s">
        <v>12</v>
      </c>
      <c r="K2532" t="s">
        <v>52</v>
      </c>
      <c r="L2532" t="s">
        <v>53</v>
      </c>
      <c r="M2532">
        <v>88.802999999999997</v>
      </c>
      <c r="N2532">
        <v>51.520800000000001</v>
      </c>
      <c r="O2532" s="7">
        <v>96</v>
      </c>
      <c r="P2532" t="s">
        <v>18</v>
      </c>
      <c r="Q2532" t="s">
        <v>18</v>
      </c>
      <c r="R2532" t="s">
        <v>18</v>
      </c>
      <c r="S2532" s="7">
        <v>101</v>
      </c>
      <c r="T2532" s="7">
        <v>5</v>
      </c>
    </row>
    <row r="2533" spans="1:20" x14ac:dyDescent="0.25">
      <c r="A2533" s="6">
        <v>2532</v>
      </c>
      <c r="B2533" s="6" t="s">
        <v>8288</v>
      </c>
      <c r="C2533" s="6" t="s">
        <v>8289</v>
      </c>
      <c r="D2533" s="6" t="s">
        <v>8290</v>
      </c>
      <c r="E2533" s="6" t="str">
        <f t="shared" si="158"/>
        <v>Escherichia coli 517-2H1</v>
      </c>
      <c r="F2533" s="6" t="str">
        <f t="shared" si="159"/>
        <v xml:space="preserve">Escherichia </v>
      </c>
      <c r="G2533" s="6" t="str">
        <f t="shared" si="160"/>
        <v xml:space="preserve">coli </v>
      </c>
      <c r="H2533" s="6" t="s">
        <v>8287</v>
      </c>
      <c r="I2533" t="str">
        <f t="shared" si="161"/>
        <v>coli 517-2H1</v>
      </c>
      <c r="J2533" t="s">
        <v>12</v>
      </c>
      <c r="K2533" t="s">
        <v>52</v>
      </c>
      <c r="L2533" t="s">
        <v>53</v>
      </c>
      <c r="M2533">
        <v>63.945999999999998</v>
      </c>
      <c r="N2533">
        <v>53.8095</v>
      </c>
      <c r="O2533" s="7">
        <v>71</v>
      </c>
      <c r="P2533" t="s">
        <v>18</v>
      </c>
      <c r="Q2533" t="s">
        <v>18</v>
      </c>
      <c r="R2533" t="s">
        <v>18</v>
      </c>
      <c r="S2533" s="7">
        <v>71</v>
      </c>
      <c r="T2533" s="7" t="s">
        <v>18</v>
      </c>
    </row>
    <row r="2534" spans="1:20" x14ac:dyDescent="0.25">
      <c r="A2534" s="6">
        <v>2533</v>
      </c>
      <c r="B2534" s="6" t="s">
        <v>8292</v>
      </c>
      <c r="C2534" s="6" t="s">
        <v>8293</v>
      </c>
      <c r="D2534" s="6" t="s">
        <v>8294</v>
      </c>
      <c r="E2534" s="6" t="str">
        <f t="shared" si="158"/>
        <v>Escherichia coli ND11</v>
      </c>
      <c r="F2534" s="6" t="str">
        <f t="shared" si="159"/>
        <v xml:space="preserve">Escherichia </v>
      </c>
      <c r="G2534" s="6" t="str">
        <f t="shared" si="160"/>
        <v xml:space="preserve">coli </v>
      </c>
      <c r="H2534" s="6" t="s">
        <v>8291</v>
      </c>
      <c r="I2534" t="str">
        <f t="shared" si="161"/>
        <v>coli ND11</v>
      </c>
      <c r="J2534" t="s">
        <v>12</v>
      </c>
      <c r="K2534" t="s">
        <v>52</v>
      </c>
      <c r="L2534" t="s">
        <v>53</v>
      </c>
      <c r="M2534">
        <v>107.13800000000001</v>
      </c>
      <c r="N2534">
        <v>50.799900000000001</v>
      </c>
      <c r="O2534" s="7">
        <v>115</v>
      </c>
      <c r="P2534" t="s">
        <v>18</v>
      </c>
      <c r="Q2534" t="s">
        <v>18</v>
      </c>
      <c r="R2534" t="s">
        <v>18</v>
      </c>
      <c r="S2534" s="7">
        <v>116</v>
      </c>
      <c r="T2534" s="7">
        <v>1</v>
      </c>
    </row>
    <row r="2535" spans="1:20" x14ac:dyDescent="0.25">
      <c r="A2535" s="6">
        <v>2534</v>
      </c>
      <c r="B2535" s="6" t="s">
        <v>8296</v>
      </c>
      <c r="C2535" s="6" t="s">
        <v>8297</v>
      </c>
      <c r="D2535" s="6" t="s">
        <v>8298</v>
      </c>
      <c r="E2535" s="6" t="str">
        <f t="shared" si="158"/>
        <v>Escherichia coli G3/10</v>
      </c>
      <c r="F2535" s="6" t="str">
        <f t="shared" si="159"/>
        <v xml:space="preserve">Escherichia </v>
      </c>
      <c r="G2535" s="6" t="str">
        <f t="shared" si="160"/>
        <v xml:space="preserve">coli </v>
      </c>
      <c r="H2535" s="6" t="s">
        <v>8295</v>
      </c>
      <c r="I2535" t="str">
        <f t="shared" si="161"/>
        <v>coli G3/10</v>
      </c>
      <c r="J2535" t="s">
        <v>12</v>
      </c>
      <c r="K2535" t="s">
        <v>52</v>
      </c>
      <c r="L2535" t="s">
        <v>53</v>
      </c>
      <c r="M2535">
        <v>50.572000000000003</v>
      </c>
      <c r="N2535">
        <v>44.603700000000003</v>
      </c>
      <c r="O2535" s="7">
        <v>60</v>
      </c>
      <c r="P2535" t="s">
        <v>18</v>
      </c>
      <c r="Q2535" t="s">
        <v>18</v>
      </c>
      <c r="R2535" t="s">
        <v>18</v>
      </c>
      <c r="S2535" s="7">
        <v>60</v>
      </c>
      <c r="T2535" s="7" t="s">
        <v>18</v>
      </c>
    </row>
    <row r="2536" spans="1:20" x14ac:dyDescent="0.25">
      <c r="A2536" s="6">
        <v>2535</v>
      </c>
      <c r="B2536" s="6" t="s">
        <v>8299</v>
      </c>
      <c r="C2536" s="6" t="s">
        <v>8300</v>
      </c>
      <c r="D2536" s="6" t="s">
        <v>8301</v>
      </c>
      <c r="E2536" s="6" t="str">
        <f t="shared" si="158"/>
        <v>Escherichia coli ST131</v>
      </c>
      <c r="F2536" s="6" t="str">
        <f t="shared" si="159"/>
        <v xml:space="preserve">Escherichia </v>
      </c>
      <c r="G2536" s="6" t="str">
        <f t="shared" si="160"/>
        <v xml:space="preserve">coli </v>
      </c>
      <c r="H2536" s="6" t="s">
        <v>7883</v>
      </c>
      <c r="I2536" t="str">
        <f t="shared" si="161"/>
        <v>coli ST131</v>
      </c>
      <c r="J2536" t="s">
        <v>12</v>
      </c>
      <c r="K2536" t="s">
        <v>52</v>
      </c>
      <c r="L2536" t="s">
        <v>53</v>
      </c>
      <c r="M2536">
        <v>53.207000000000001</v>
      </c>
      <c r="N2536">
        <v>51.970599999999997</v>
      </c>
      <c r="O2536" s="7">
        <v>55</v>
      </c>
      <c r="P2536" t="s">
        <v>18</v>
      </c>
      <c r="Q2536" t="s">
        <v>18</v>
      </c>
      <c r="R2536" t="s">
        <v>18</v>
      </c>
      <c r="S2536" s="7">
        <v>57</v>
      </c>
      <c r="T2536" s="7">
        <v>1</v>
      </c>
    </row>
    <row r="2537" spans="1:20" x14ac:dyDescent="0.25">
      <c r="A2537" s="6">
        <v>2536</v>
      </c>
      <c r="B2537" s="6" t="s">
        <v>8303</v>
      </c>
      <c r="C2537" s="6" t="s">
        <v>8304</v>
      </c>
      <c r="D2537" s="6" t="s">
        <v>8305</v>
      </c>
      <c r="E2537" s="6" t="str">
        <f t="shared" si="158"/>
        <v>Escherichia coli C017e-caz-1</v>
      </c>
      <c r="F2537" s="6" t="str">
        <f t="shared" si="159"/>
        <v xml:space="preserve">Escherichia </v>
      </c>
      <c r="G2537" s="6" t="str">
        <f t="shared" si="160"/>
        <v xml:space="preserve">coli </v>
      </c>
      <c r="H2537" s="6" t="s">
        <v>8302</v>
      </c>
      <c r="I2537" t="str">
        <f t="shared" si="161"/>
        <v>coli C017e-caz-1</v>
      </c>
      <c r="J2537" t="s">
        <v>12</v>
      </c>
      <c r="K2537" t="s">
        <v>52</v>
      </c>
      <c r="L2537" t="s">
        <v>53</v>
      </c>
      <c r="M2537">
        <v>70.382000000000005</v>
      </c>
      <c r="N2537">
        <v>52.261899999999997</v>
      </c>
      <c r="O2537" s="7">
        <v>98</v>
      </c>
      <c r="P2537" t="s">
        <v>18</v>
      </c>
      <c r="Q2537" t="s">
        <v>18</v>
      </c>
      <c r="R2537" t="s">
        <v>18</v>
      </c>
      <c r="S2537" s="7">
        <v>100</v>
      </c>
      <c r="T2537" s="7">
        <v>2</v>
      </c>
    </row>
    <row r="2538" spans="1:20" x14ac:dyDescent="0.25">
      <c r="A2538" s="6">
        <v>2537</v>
      </c>
      <c r="B2538" s="6" t="s">
        <v>8306</v>
      </c>
      <c r="C2538" s="6" t="s">
        <v>8307</v>
      </c>
      <c r="D2538" s="6" t="s">
        <v>8308</v>
      </c>
      <c r="E2538" s="6" t="str">
        <f t="shared" si="158"/>
        <v>Escherichia coli</v>
      </c>
      <c r="F2538" s="6" t="str">
        <f t="shared" si="159"/>
        <v xml:space="preserve">Escherichia </v>
      </c>
      <c r="G2538" s="6" t="str">
        <f t="shared" si="160"/>
        <v>coli</v>
      </c>
      <c r="H2538" s="6" t="s">
        <v>7820</v>
      </c>
      <c r="I2538" t="str">
        <f t="shared" si="161"/>
        <v>coli</v>
      </c>
      <c r="J2538" t="s">
        <v>12</v>
      </c>
      <c r="K2538" t="s">
        <v>52</v>
      </c>
      <c r="L2538" t="s">
        <v>53</v>
      </c>
      <c r="M2538">
        <v>6.4640000000000004</v>
      </c>
      <c r="N2538">
        <v>52.490699999999997</v>
      </c>
      <c r="O2538" s="7">
        <v>4</v>
      </c>
      <c r="P2538" t="s">
        <v>18</v>
      </c>
      <c r="Q2538" t="s">
        <v>18</v>
      </c>
      <c r="R2538" t="s">
        <v>18</v>
      </c>
      <c r="S2538" s="7">
        <v>4</v>
      </c>
      <c r="T2538" s="7" t="s">
        <v>18</v>
      </c>
    </row>
    <row r="2539" spans="1:20" x14ac:dyDescent="0.25">
      <c r="A2539" s="6">
        <v>2538</v>
      </c>
      <c r="B2539" s="6" t="s">
        <v>8310</v>
      </c>
      <c r="C2539" s="6" t="s">
        <v>8311</v>
      </c>
      <c r="D2539" s="6" t="s">
        <v>8312</v>
      </c>
      <c r="E2539" s="6" t="str">
        <f t="shared" si="158"/>
        <v>Escherichia coli 29k</v>
      </c>
      <c r="F2539" s="6" t="str">
        <f t="shared" si="159"/>
        <v xml:space="preserve">Escherichia </v>
      </c>
      <c r="G2539" s="6" t="str">
        <f t="shared" si="160"/>
        <v xml:space="preserve">coli </v>
      </c>
      <c r="H2539" s="6" t="s">
        <v>8309</v>
      </c>
      <c r="I2539" t="str">
        <f t="shared" si="161"/>
        <v>coli 29k</v>
      </c>
      <c r="J2539" t="s">
        <v>12</v>
      </c>
      <c r="K2539" t="s">
        <v>52</v>
      </c>
      <c r="L2539" t="s">
        <v>53</v>
      </c>
      <c r="M2539">
        <v>3.895</v>
      </c>
      <c r="N2539">
        <v>45.905000000000001</v>
      </c>
      <c r="O2539" s="7">
        <v>2</v>
      </c>
      <c r="P2539" t="s">
        <v>18</v>
      </c>
      <c r="Q2539" t="s">
        <v>18</v>
      </c>
      <c r="R2539" t="s">
        <v>18</v>
      </c>
      <c r="S2539" s="7">
        <v>2</v>
      </c>
      <c r="T2539" s="7" t="s">
        <v>18</v>
      </c>
    </row>
    <row r="2540" spans="1:20" x14ac:dyDescent="0.25">
      <c r="A2540" s="6">
        <v>2539</v>
      </c>
      <c r="B2540" s="6" t="s">
        <v>8313</v>
      </c>
      <c r="C2540" s="6" t="s">
        <v>8314</v>
      </c>
      <c r="D2540" s="6" t="s">
        <v>8315</v>
      </c>
      <c r="E2540" s="6" t="str">
        <f t="shared" si="158"/>
        <v>Escherichia coli EC14</v>
      </c>
      <c r="F2540" s="6" t="str">
        <f t="shared" si="159"/>
        <v xml:space="preserve">Escherichia </v>
      </c>
      <c r="G2540" s="6" t="str">
        <f t="shared" si="160"/>
        <v xml:space="preserve">coli </v>
      </c>
      <c r="H2540" s="6" t="s">
        <v>8090</v>
      </c>
      <c r="I2540" t="str">
        <f t="shared" si="161"/>
        <v>coli EC14</v>
      </c>
      <c r="J2540" t="s">
        <v>12</v>
      </c>
      <c r="K2540" t="s">
        <v>52</v>
      </c>
      <c r="L2540" t="s">
        <v>53</v>
      </c>
      <c r="M2540">
        <v>114.22199999999999</v>
      </c>
      <c r="N2540">
        <v>51.029600000000002</v>
      </c>
      <c r="O2540" s="7">
        <v>117</v>
      </c>
      <c r="P2540" t="s">
        <v>18</v>
      </c>
      <c r="Q2540" t="s">
        <v>18</v>
      </c>
      <c r="R2540" t="s">
        <v>18</v>
      </c>
      <c r="S2540" s="7">
        <v>117</v>
      </c>
      <c r="T2540" s="7" t="s">
        <v>18</v>
      </c>
    </row>
    <row r="2541" spans="1:20" x14ac:dyDescent="0.25">
      <c r="A2541" s="6">
        <v>2540</v>
      </c>
      <c r="B2541" s="6" t="s">
        <v>8317</v>
      </c>
      <c r="C2541" s="6" t="s">
        <v>8318</v>
      </c>
      <c r="D2541" s="6" t="s">
        <v>8319</v>
      </c>
      <c r="E2541" s="6" t="str">
        <f t="shared" si="158"/>
        <v>Escherichia coli E17.16</v>
      </c>
      <c r="F2541" s="6" t="str">
        <f t="shared" si="159"/>
        <v xml:space="preserve">Escherichia </v>
      </c>
      <c r="G2541" s="6" t="str">
        <f t="shared" si="160"/>
        <v xml:space="preserve">coli </v>
      </c>
      <c r="H2541" s="6" t="s">
        <v>8316</v>
      </c>
      <c r="I2541" t="str">
        <f t="shared" si="161"/>
        <v>coli E17.16</v>
      </c>
      <c r="J2541" t="s">
        <v>12</v>
      </c>
      <c r="K2541" t="s">
        <v>52</v>
      </c>
      <c r="L2541" t="s">
        <v>53</v>
      </c>
      <c r="M2541">
        <v>101.321</v>
      </c>
      <c r="N2541">
        <v>51.411799999999999</v>
      </c>
      <c r="O2541" s="7">
        <v>124</v>
      </c>
      <c r="P2541" t="s">
        <v>18</v>
      </c>
      <c r="Q2541" t="s">
        <v>18</v>
      </c>
      <c r="R2541" t="s">
        <v>18</v>
      </c>
      <c r="S2541" s="7">
        <v>124</v>
      </c>
      <c r="T2541" s="7" t="s">
        <v>18</v>
      </c>
    </row>
    <row r="2542" spans="1:20" x14ac:dyDescent="0.25">
      <c r="A2542" s="6">
        <v>2541</v>
      </c>
      <c r="B2542" s="6" t="s">
        <v>8321</v>
      </c>
      <c r="C2542" s="6" t="s">
        <v>8322</v>
      </c>
      <c r="D2542" s="6" t="s">
        <v>8323</v>
      </c>
      <c r="E2542" s="6" t="str">
        <f t="shared" si="158"/>
        <v>Escherichia coli ECBC1G4</v>
      </c>
      <c r="F2542" s="6" t="str">
        <f t="shared" si="159"/>
        <v xml:space="preserve">Escherichia </v>
      </c>
      <c r="G2542" s="6" t="str">
        <f t="shared" si="160"/>
        <v xml:space="preserve">coli </v>
      </c>
      <c r="H2542" s="6" t="s">
        <v>8320</v>
      </c>
      <c r="I2542" t="str">
        <f t="shared" si="161"/>
        <v>coli ECBC1G4</v>
      </c>
      <c r="J2542" t="s">
        <v>12</v>
      </c>
      <c r="K2542" t="s">
        <v>52</v>
      </c>
      <c r="L2542" t="s">
        <v>53</v>
      </c>
      <c r="M2542">
        <v>69.768000000000001</v>
      </c>
      <c r="N2542">
        <v>51.694200000000002</v>
      </c>
      <c r="O2542" s="7">
        <v>101</v>
      </c>
      <c r="P2542" t="s">
        <v>18</v>
      </c>
      <c r="Q2542" t="s">
        <v>18</v>
      </c>
      <c r="R2542" t="s">
        <v>18</v>
      </c>
      <c r="S2542" s="7">
        <v>102</v>
      </c>
      <c r="T2542" s="7">
        <v>1</v>
      </c>
    </row>
    <row r="2543" spans="1:20" x14ac:dyDescent="0.25">
      <c r="A2543" s="6">
        <v>2542</v>
      </c>
      <c r="B2543" s="6" t="s">
        <v>7936</v>
      </c>
      <c r="C2543" s="6" t="s">
        <v>8324</v>
      </c>
      <c r="D2543" s="6" t="s">
        <v>8325</v>
      </c>
      <c r="E2543" s="6" t="str">
        <f t="shared" si="158"/>
        <v>Escherichia coli</v>
      </c>
      <c r="F2543" s="6" t="str">
        <f t="shared" si="159"/>
        <v xml:space="preserve">Escherichia </v>
      </c>
      <c r="G2543" s="6" t="str">
        <f t="shared" si="160"/>
        <v>coli</v>
      </c>
      <c r="H2543" s="6" t="s">
        <v>7820</v>
      </c>
      <c r="I2543" t="str">
        <f t="shared" si="161"/>
        <v>coli</v>
      </c>
      <c r="J2543" t="s">
        <v>12</v>
      </c>
      <c r="K2543" t="s">
        <v>52</v>
      </c>
      <c r="L2543" t="s">
        <v>53</v>
      </c>
      <c r="M2543">
        <v>3.3010000000000002</v>
      </c>
      <c r="N2543">
        <v>46.531399999999998</v>
      </c>
      <c r="O2543" s="7" t="s">
        <v>18</v>
      </c>
      <c r="P2543" t="s">
        <v>18</v>
      </c>
      <c r="Q2543" t="s">
        <v>18</v>
      </c>
      <c r="R2543" t="s">
        <v>18</v>
      </c>
      <c r="S2543" s="7" t="s">
        <v>18</v>
      </c>
      <c r="T2543" s="7" t="s">
        <v>18</v>
      </c>
    </row>
    <row r="2544" spans="1:20" x14ac:dyDescent="0.25">
      <c r="A2544" s="6">
        <v>2543</v>
      </c>
      <c r="B2544" s="6" t="s">
        <v>8327</v>
      </c>
      <c r="C2544" s="6" t="s">
        <v>8328</v>
      </c>
      <c r="D2544" s="6" t="s">
        <v>8329</v>
      </c>
      <c r="E2544" s="6" t="str">
        <f t="shared" si="158"/>
        <v>Escherichia coli EC25</v>
      </c>
      <c r="F2544" s="6" t="str">
        <f t="shared" si="159"/>
        <v xml:space="preserve">Escherichia </v>
      </c>
      <c r="G2544" s="6" t="str">
        <f t="shared" si="160"/>
        <v xml:space="preserve">coli </v>
      </c>
      <c r="H2544" s="6" t="s">
        <v>8326</v>
      </c>
      <c r="I2544" t="str">
        <f t="shared" si="161"/>
        <v>coli EC25</v>
      </c>
      <c r="J2544" t="s">
        <v>12</v>
      </c>
      <c r="K2544" t="s">
        <v>52</v>
      </c>
      <c r="L2544" t="s">
        <v>53</v>
      </c>
      <c r="M2544">
        <v>98.808999999999997</v>
      </c>
      <c r="N2544">
        <v>49.1312</v>
      </c>
      <c r="O2544" s="7">
        <v>130</v>
      </c>
      <c r="P2544" t="s">
        <v>18</v>
      </c>
      <c r="Q2544" t="s">
        <v>18</v>
      </c>
      <c r="R2544" t="s">
        <v>18</v>
      </c>
      <c r="S2544" s="7">
        <v>132</v>
      </c>
      <c r="T2544" s="7" t="s">
        <v>18</v>
      </c>
    </row>
    <row r="2545" spans="1:20" x14ac:dyDescent="0.25">
      <c r="A2545" s="6">
        <v>2544</v>
      </c>
      <c r="B2545" s="6" t="s">
        <v>8331</v>
      </c>
      <c r="C2545" s="6" t="s">
        <v>8332</v>
      </c>
      <c r="D2545" s="6" t="s">
        <v>8333</v>
      </c>
      <c r="E2545" s="6" t="str">
        <f t="shared" si="158"/>
        <v>Escherichia coli T23</v>
      </c>
      <c r="F2545" s="6" t="str">
        <f t="shared" si="159"/>
        <v xml:space="preserve">Escherichia </v>
      </c>
      <c r="G2545" s="6" t="str">
        <f t="shared" si="160"/>
        <v xml:space="preserve">coli </v>
      </c>
      <c r="H2545" s="6" t="s">
        <v>8330</v>
      </c>
      <c r="I2545" t="str">
        <f t="shared" si="161"/>
        <v>coli T23</v>
      </c>
      <c r="J2545" t="s">
        <v>12</v>
      </c>
      <c r="K2545" t="s">
        <v>52</v>
      </c>
      <c r="L2545" t="s">
        <v>53</v>
      </c>
      <c r="M2545">
        <v>239.15100000000001</v>
      </c>
      <c r="N2545">
        <v>47.536499999999997</v>
      </c>
      <c r="O2545" s="7">
        <v>204</v>
      </c>
      <c r="P2545" t="s">
        <v>18</v>
      </c>
      <c r="Q2545" t="s">
        <v>18</v>
      </c>
      <c r="R2545" t="s">
        <v>18</v>
      </c>
      <c r="S2545" s="7">
        <v>204</v>
      </c>
      <c r="T2545" s="7" t="s">
        <v>18</v>
      </c>
    </row>
    <row r="2546" spans="1:20" x14ac:dyDescent="0.25">
      <c r="A2546" s="6">
        <v>2545</v>
      </c>
      <c r="B2546" s="6" t="s">
        <v>8334</v>
      </c>
      <c r="C2546" s="6" t="s">
        <v>8335</v>
      </c>
      <c r="D2546" s="6" t="s">
        <v>8336</v>
      </c>
      <c r="E2546" s="6" t="str">
        <f t="shared" si="158"/>
        <v>Escherichia coli</v>
      </c>
      <c r="F2546" s="6" t="str">
        <f t="shared" si="159"/>
        <v xml:space="preserve">Escherichia </v>
      </c>
      <c r="G2546" s="6" t="str">
        <f t="shared" si="160"/>
        <v>coli</v>
      </c>
      <c r="H2546" s="6" t="s">
        <v>7820</v>
      </c>
      <c r="I2546" t="str">
        <f t="shared" si="161"/>
        <v>coli</v>
      </c>
      <c r="J2546" t="s">
        <v>12</v>
      </c>
      <c r="K2546" t="s">
        <v>52</v>
      </c>
      <c r="L2546" t="s">
        <v>53</v>
      </c>
      <c r="M2546">
        <v>108.66</v>
      </c>
      <c r="N2546">
        <v>50.932299999999998</v>
      </c>
      <c r="O2546" s="7">
        <v>148</v>
      </c>
      <c r="P2546" t="s">
        <v>18</v>
      </c>
      <c r="Q2546" t="s">
        <v>18</v>
      </c>
      <c r="R2546" t="s">
        <v>18</v>
      </c>
      <c r="S2546" s="7">
        <v>148</v>
      </c>
      <c r="T2546" s="7" t="s">
        <v>18</v>
      </c>
    </row>
    <row r="2547" spans="1:20" x14ac:dyDescent="0.25">
      <c r="A2547" s="6">
        <v>2546</v>
      </c>
      <c r="B2547" s="6" t="s">
        <v>8338</v>
      </c>
      <c r="C2547" s="6" t="s">
        <v>8339</v>
      </c>
      <c r="D2547" s="6" t="s">
        <v>8340</v>
      </c>
      <c r="E2547" s="6" t="str">
        <f t="shared" si="158"/>
        <v>Escherichia coli 886</v>
      </c>
      <c r="F2547" s="6" t="str">
        <f t="shared" si="159"/>
        <v xml:space="preserve">Escherichia </v>
      </c>
      <c r="G2547" s="6" t="str">
        <f t="shared" si="160"/>
        <v xml:space="preserve">coli </v>
      </c>
      <c r="H2547" s="6" t="s">
        <v>8337</v>
      </c>
      <c r="I2547" t="str">
        <f t="shared" si="161"/>
        <v>coli 886</v>
      </c>
      <c r="J2547" t="s">
        <v>12</v>
      </c>
      <c r="K2547" t="s">
        <v>52</v>
      </c>
      <c r="L2547" t="s">
        <v>53</v>
      </c>
      <c r="M2547">
        <v>9.2609999999999992</v>
      </c>
      <c r="N2547">
        <v>46.981999999999999</v>
      </c>
      <c r="O2547" s="7">
        <v>7</v>
      </c>
      <c r="P2547" t="s">
        <v>18</v>
      </c>
      <c r="Q2547" t="s">
        <v>18</v>
      </c>
      <c r="R2547" t="s">
        <v>18</v>
      </c>
      <c r="S2547" s="7">
        <v>7</v>
      </c>
      <c r="T2547" s="7" t="s">
        <v>18</v>
      </c>
    </row>
    <row r="2548" spans="1:20" x14ac:dyDescent="0.25">
      <c r="A2548" s="6">
        <v>2547</v>
      </c>
      <c r="B2548" s="6" t="s">
        <v>8342</v>
      </c>
      <c r="C2548" s="6" t="s">
        <v>8343</v>
      </c>
      <c r="D2548" s="6" t="s">
        <v>8344</v>
      </c>
      <c r="E2548" s="6" t="str">
        <f t="shared" si="158"/>
        <v>Escherichia coli B24</v>
      </c>
      <c r="F2548" s="6" t="str">
        <f t="shared" si="159"/>
        <v xml:space="preserve">Escherichia </v>
      </c>
      <c r="G2548" s="6" t="str">
        <f t="shared" si="160"/>
        <v xml:space="preserve">coli </v>
      </c>
      <c r="H2548" s="6" t="s">
        <v>8341</v>
      </c>
      <c r="I2548" t="str">
        <f t="shared" si="161"/>
        <v>coli B24</v>
      </c>
      <c r="J2548" t="s">
        <v>12</v>
      </c>
      <c r="K2548" t="s">
        <v>52</v>
      </c>
      <c r="L2548" t="s">
        <v>53</v>
      </c>
      <c r="M2548">
        <v>73.801000000000002</v>
      </c>
      <c r="N2548">
        <v>51.488500000000002</v>
      </c>
      <c r="O2548" s="7">
        <v>53</v>
      </c>
      <c r="P2548" t="s">
        <v>18</v>
      </c>
      <c r="Q2548" t="s">
        <v>18</v>
      </c>
      <c r="R2548" t="s">
        <v>18</v>
      </c>
      <c r="S2548" s="7">
        <v>72</v>
      </c>
      <c r="T2548" s="7" t="s">
        <v>18</v>
      </c>
    </row>
    <row r="2549" spans="1:20" x14ac:dyDescent="0.25">
      <c r="A2549" s="6">
        <v>2548</v>
      </c>
      <c r="B2549" s="6" t="s">
        <v>8346</v>
      </c>
      <c r="C2549" s="6" t="s">
        <v>8347</v>
      </c>
      <c r="D2549" s="6" t="s">
        <v>8348</v>
      </c>
      <c r="E2549" s="6" t="str">
        <f t="shared" si="158"/>
        <v>Escherichia coli ESBL-283</v>
      </c>
      <c r="F2549" s="6" t="str">
        <f t="shared" si="159"/>
        <v xml:space="preserve">Escherichia </v>
      </c>
      <c r="G2549" s="6" t="str">
        <f t="shared" si="160"/>
        <v xml:space="preserve">coli </v>
      </c>
      <c r="H2549" s="6" t="s">
        <v>8345</v>
      </c>
      <c r="I2549" t="str">
        <f t="shared" si="161"/>
        <v>coli ESBL-283</v>
      </c>
      <c r="J2549" t="s">
        <v>12</v>
      </c>
      <c r="K2549" t="s">
        <v>52</v>
      </c>
      <c r="L2549" t="s">
        <v>53</v>
      </c>
      <c r="M2549">
        <v>110.137</v>
      </c>
      <c r="N2549">
        <v>50.230200000000004</v>
      </c>
      <c r="O2549" s="7">
        <v>127</v>
      </c>
      <c r="P2549" t="s">
        <v>18</v>
      </c>
      <c r="Q2549" t="s">
        <v>18</v>
      </c>
      <c r="R2549" t="s">
        <v>18</v>
      </c>
      <c r="S2549" s="7">
        <v>129</v>
      </c>
      <c r="T2549" s="7" t="s">
        <v>18</v>
      </c>
    </row>
    <row r="2550" spans="1:20" x14ac:dyDescent="0.25">
      <c r="A2550" s="6">
        <v>2549</v>
      </c>
      <c r="B2550" s="6" t="s">
        <v>8349</v>
      </c>
      <c r="C2550" s="6" t="s">
        <v>8350</v>
      </c>
      <c r="D2550" s="6" t="s">
        <v>8351</v>
      </c>
      <c r="E2550" s="6" t="str">
        <f t="shared" si="158"/>
        <v>Escherichia coli</v>
      </c>
      <c r="F2550" s="6" t="str">
        <f t="shared" si="159"/>
        <v xml:space="preserve">Escherichia </v>
      </c>
      <c r="G2550" s="6" t="str">
        <f t="shared" si="160"/>
        <v>coli</v>
      </c>
      <c r="H2550" s="6" t="s">
        <v>7820</v>
      </c>
      <c r="I2550" t="str">
        <f t="shared" si="161"/>
        <v>coli</v>
      </c>
      <c r="J2550" t="s">
        <v>12</v>
      </c>
      <c r="K2550" t="s">
        <v>52</v>
      </c>
      <c r="L2550" t="s">
        <v>53</v>
      </c>
      <c r="M2550">
        <v>6.3490000000000002</v>
      </c>
      <c r="N2550">
        <v>47.408999999999999</v>
      </c>
      <c r="O2550" s="7">
        <v>8</v>
      </c>
      <c r="P2550" t="s">
        <v>18</v>
      </c>
      <c r="Q2550" t="s">
        <v>18</v>
      </c>
      <c r="R2550" t="s">
        <v>18</v>
      </c>
      <c r="S2550" s="7">
        <v>8</v>
      </c>
      <c r="T2550" s="7" t="s">
        <v>18</v>
      </c>
    </row>
    <row r="2551" spans="1:20" x14ac:dyDescent="0.25">
      <c r="A2551" s="6">
        <v>2550</v>
      </c>
      <c r="B2551" s="6" t="s">
        <v>8352</v>
      </c>
      <c r="C2551" s="6" t="s">
        <v>8353</v>
      </c>
      <c r="D2551" s="6" t="s">
        <v>8354</v>
      </c>
      <c r="E2551" s="6" t="str">
        <f t="shared" si="158"/>
        <v>Escherichia coli</v>
      </c>
      <c r="F2551" s="6" t="str">
        <f t="shared" si="159"/>
        <v xml:space="preserve">Escherichia </v>
      </c>
      <c r="G2551" s="6" t="str">
        <f t="shared" si="160"/>
        <v>coli</v>
      </c>
      <c r="H2551" s="6" t="s">
        <v>7820</v>
      </c>
      <c r="I2551" t="str">
        <f t="shared" si="161"/>
        <v>coli</v>
      </c>
      <c r="J2551" t="s">
        <v>12</v>
      </c>
      <c r="K2551" t="s">
        <v>52</v>
      </c>
      <c r="L2551" t="s">
        <v>53</v>
      </c>
      <c r="M2551">
        <v>94.289000000000001</v>
      </c>
      <c r="N2551">
        <v>51.976399999999998</v>
      </c>
      <c r="O2551" s="7">
        <v>123</v>
      </c>
      <c r="P2551" t="s">
        <v>18</v>
      </c>
      <c r="Q2551" t="s">
        <v>18</v>
      </c>
      <c r="R2551" t="s">
        <v>18</v>
      </c>
      <c r="S2551" s="7">
        <v>123</v>
      </c>
      <c r="T2551" s="7" t="s">
        <v>18</v>
      </c>
    </row>
    <row r="2552" spans="1:20" x14ac:dyDescent="0.25">
      <c r="A2552" s="6">
        <v>2551</v>
      </c>
      <c r="B2552" s="6" t="s">
        <v>8355</v>
      </c>
      <c r="C2552" s="6" t="s">
        <v>8356</v>
      </c>
      <c r="D2552" s="6" t="s">
        <v>8357</v>
      </c>
      <c r="E2552" s="6" t="str">
        <f t="shared" si="158"/>
        <v>Escherichia coli MG828</v>
      </c>
      <c r="F2552" s="6" t="str">
        <f t="shared" si="159"/>
        <v xml:space="preserve">Escherichia </v>
      </c>
      <c r="G2552" s="6" t="str">
        <f t="shared" si="160"/>
        <v xml:space="preserve">coli </v>
      </c>
      <c r="H2552" s="6" t="s">
        <v>8158</v>
      </c>
      <c r="I2552" t="str">
        <f t="shared" si="161"/>
        <v>coli MG828</v>
      </c>
      <c r="J2552" t="s">
        <v>12</v>
      </c>
      <c r="K2552" t="s">
        <v>52</v>
      </c>
      <c r="L2552" t="s">
        <v>53</v>
      </c>
      <c r="M2552">
        <v>4.0910000000000002</v>
      </c>
      <c r="N2552">
        <v>49.572200000000002</v>
      </c>
      <c r="O2552" s="7">
        <v>2</v>
      </c>
      <c r="P2552" t="s">
        <v>18</v>
      </c>
      <c r="Q2552" t="s">
        <v>18</v>
      </c>
      <c r="R2552" t="s">
        <v>18</v>
      </c>
      <c r="S2552" s="7">
        <v>2</v>
      </c>
      <c r="T2552" s="7" t="s">
        <v>18</v>
      </c>
    </row>
    <row r="2553" spans="1:20" x14ac:dyDescent="0.25">
      <c r="A2553" s="6">
        <v>2552</v>
      </c>
      <c r="B2553" s="6" t="s">
        <v>8359</v>
      </c>
      <c r="C2553" s="6" t="s">
        <v>8360</v>
      </c>
      <c r="D2553" s="6" t="s">
        <v>8361</v>
      </c>
      <c r="E2553" s="6" t="str">
        <f t="shared" si="158"/>
        <v>Escherichia coli H10407</v>
      </c>
      <c r="F2553" s="6" t="str">
        <f t="shared" si="159"/>
        <v xml:space="preserve">Escherichia </v>
      </c>
      <c r="G2553" s="6" t="str">
        <f t="shared" si="160"/>
        <v xml:space="preserve">coli </v>
      </c>
      <c r="H2553" s="6" t="s">
        <v>8358</v>
      </c>
      <c r="I2553" t="str">
        <f t="shared" si="161"/>
        <v>coli H10407</v>
      </c>
      <c r="J2553" t="s">
        <v>12</v>
      </c>
      <c r="K2553" t="s">
        <v>52</v>
      </c>
      <c r="L2553" t="s">
        <v>53</v>
      </c>
      <c r="M2553">
        <v>67.093999999999994</v>
      </c>
      <c r="N2553">
        <v>51.156599999999997</v>
      </c>
      <c r="O2553" s="7">
        <v>99</v>
      </c>
      <c r="P2553" t="s">
        <v>18</v>
      </c>
      <c r="Q2553" t="s">
        <v>18</v>
      </c>
      <c r="R2553" t="s">
        <v>18</v>
      </c>
      <c r="S2553" s="7">
        <v>99</v>
      </c>
      <c r="T2553" s="7" t="s">
        <v>18</v>
      </c>
    </row>
    <row r="2554" spans="1:20" x14ac:dyDescent="0.25">
      <c r="A2554" s="6">
        <v>2553</v>
      </c>
      <c r="B2554" s="6" t="s">
        <v>8363</v>
      </c>
      <c r="C2554" s="6" t="s">
        <v>8364</v>
      </c>
      <c r="D2554" s="6" t="s">
        <v>8365</v>
      </c>
      <c r="E2554" s="6" t="str">
        <f t="shared" si="158"/>
        <v>Escherichia coli O102-ST405</v>
      </c>
      <c r="F2554" s="6" t="str">
        <f t="shared" si="159"/>
        <v xml:space="preserve">Escherichia </v>
      </c>
      <c r="G2554" s="6" t="str">
        <f t="shared" si="160"/>
        <v xml:space="preserve">coli </v>
      </c>
      <c r="H2554" s="6" t="s">
        <v>8362</v>
      </c>
      <c r="I2554" t="str">
        <f t="shared" si="161"/>
        <v>coli O102-ST405</v>
      </c>
      <c r="J2554" t="s">
        <v>12</v>
      </c>
      <c r="K2554" t="s">
        <v>52</v>
      </c>
      <c r="L2554" t="s">
        <v>53</v>
      </c>
      <c r="M2554">
        <v>165.65700000000001</v>
      </c>
      <c r="N2554">
        <v>50.208599999999997</v>
      </c>
      <c r="O2554" s="7">
        <v>168</v>
      </c>
      <c r="P2554" t="s">
        <v>18</v>
      </c>
      <c r="Q2554" t="s">
        <v>18</v>
      </c>
      <c r="R2554">
        <v>3</v>
      </c>
      <c r="S2554" s="7">
        <v>197</v>
      </c>
      <c r="T2554" s="7">
        <v>26</v>
      </c>
    </row>
    <row r="2555" spans="1:20" x14ac:dyDescent="0.25">
      <c r="A2555" s="6">
        <v>2554</v>
      </c>
      <c r="B2555" s="6" t="s">
        <v>8367</v>
      </c>
      <c r="C2555" s="6" t="s">
        <v>8368</v>
      </c>
      <c r="D2555" s="6" t="s">
        <v>8369</v>
      </c>
      <c r="E2555" s="6" t="str">
        <f t="shared" si="158"/>
        <v>Escherichia coli 3072/96</v>
      </c>
      <c r="F2555" s="6" t="str">
        <f t="shared" si="159"/>
        <v xml:space="preserve">Escherichia </v>
      </c>
      <c r="G2555" s="6" t="str">
        <f t="shared" si="160"/>
        <v xml:space="preserve">coli </v>
      </c>
      <c r="H2555" s="6" t="s">
        <v>8366</v>
      </c>
      <c r="I2555" t="str">
        <f t="shared" si="161"/>
        <v>coli 3072/96</v>
      </c>
      <c r="J2555" t="s">
        <v>12</v>
      </c>
      <c r="K2555" t="s">
        <v>52</v>
      </c>
      <c r="L2555" t="s">
        <v>53</v>
      </c>
      <c r="M2555">
        <v>121.239</v>
      </c>
      <c r="N2555">
        <v>49.7027</v>
      </c>
      <c r="O2555" s="7">
        <v>96</v>
      </c>
      <c r="P2555" t="s">
        <v>18</v>
      </c>
      <c r="Q2555" t="s">
        <v>18</v>
      </c>
      <c r="R2555" t="s">
        <v>18</v>
      </c>
      <c r="S2555" s="7">
        <v>96</v>
      </c>
      <c r="T2555" s="7" t="s">
        <v>18</v>
      </c>
    </row>
    <row r="2556" spans="1:20" x14ac:dyDescent="0.25">
      <c r="A2556" s="6">
        <v>2555</v>
      </c>
      <c r="B2556" s="6" t="s">
        <v>7936</v>
      </c>
      <c r="C2556" s="6" t="s">
        <v>8370</v>
      </c>
      <c r="D2556" s="6" t="s">
        <v>8371</v>
      </c>
      <c r="E2556" s="6" t="str">
        <f t="shared" si="158"/>
        <v>Escherichia coli</v>
      </c>
      <c r="F2556" s="6" t="str">
        <f t="shared" si="159"/>
        <v xml:space="preserve">Escherichia </v>
      </c>
      <c r="G2556" s="6" t="str">
        <f t="shared" si="160"/>
        <v>coli</v>
      </c>
      <c r="H2556" s="6" t="s">
        <v>7820</v>
      </c>
      <c r="I2556" t="str">
        <f t="shared" si="161"/>
        <v>coli</v>
      </c>
      <c r="J2556" t="s">
        <v>12</v>
      </c>
      <c r="K2556" t="s">
        <v>52</v>
      </c>
      <c r="L2556" t="s">
        <v>53</v>
      </c>
      <c r="M2556">
        <v>1.2789999999999999</v>
      </c>
      <c r="N2556">
        <v>52.697400000000002</v>
      </c>
      <c r="O2556" s="7">
        <v>1</v>
      </c>
      <c r="P2556" t="s">
        <v>18</v>
      </c>
      <c r="Q2556" t="s">
        <v>18</v>
      </c>
      <c r="R2556" t="s">
        <v>18</v>
      </c>
      <c r="S2556" s="7">
        <v>1</v>
      </c>
      <c r="T2556" s="7" t="s">
        <v>18</v>
      </c>
    </row>
    <row r="2557" spans="1:20" x14ac:dyDescent="0.25">
      <c r="A2557" s="6">
        <v>2556</v>
      </c>
      <c r="B2557" s="6" t="s">
        <v>8372</v>
      </c>
      <c r="C2557" s="6" t="s">
        <v>8373</v>
      </c>
      <c r="D2557" s="6" t="s">
        <v>8374</v>
      </c>
      <c r="E2557" s="6" t="str">
        <f t="shared" si="158"/>
        <v>Escherichia coli</v>
      </c>
      <c r="F2557" s="6" t="str">
        <f t="shared" si="159"/>
        <v xml:space="preserve">Escherichia </v>
      </c>
      <c r="G2557" s="6" t="str">
        <f t="shared" si="160"/>
        <v>coli</v>
      </c>
      <c r="H2557" s="6" t="s">
        <v>7820</v>
      </c>
      <c r="I2557" t="str">
        <f t="shared" si="161"/>
        <v>coli</v>
      </c>
      <c r="J2557" t="s">
        <v>12</v>
      </c>
      <c r="K2557" t="s">
        <v>52</v>
      </c>
      <c r="L2557" t="s">
        <v>53</v>
      </c>
      <c r="M2557">
        <v>51.601999999999997</v>
      </c>
      <c r="N2557">
        <v>46.250100000000003</v>
      </c>
      <c r="O2557" s="7">
        <v>68</v>
      </c>
      <c r="P2557" t="s">
        <v>18</v>
      </c>
      <c r="Q2557" t="s">
        <v>18</v>
      </c>
      <c r="R2557" t="s">
        <v>18</v>
      </c>
      <c r="S2557" s="7">
        <v>68</v>
      </c>
      <c r="T2557" s="7" t="s">
        <v>18</v>
      </c>
    </row>
    <row r="2558" spans="1:20" x14ac:dyDescent="0.25">
      <c r="A2558" s="6">
        <v>2557</v>
      </c>
      <c r="B2558" s="6" t="s">
        <v>8375</v>
      </c>
      <c r="C2558" s="6" t="s">
        <v>8376</v>
      </c>
      <c r="D2558" s="6" t="s">
        <v>8377</v>
      </c>
      <c r="E2558" s="6" t="str">
        <f t="shared" si="158"/>
        <v>Escherichia coli</v>
      </c>
      <c r="F2558" s="6" t="str">
        <f t="shared" si="159"/>
        <v xml:space="preserve">Escherichia </v>
      </c>
      <c r="G2558" s="6" t="str">
        <f t="shared" si="160"/>
        <v>coli</v>
      </c>
      <c r="H2558" s="6" t="s">
        <v>7820</v>
      </c>
      <c r="I2558" t="str">
        <f t="shared" si="161"/>
        <v>coli</v>
      </c>
      <c r="J2558" t="s">
        <v>12</v>
      </c>
      <c r="K2558" t="s">
        <v>52</v>
      </c>
      <c r="L2558" t="s">
        <v>53</v>
      </c>
      <c r="M2558">
        <v>54.372999999999998</v>
      </c>
      <c r="N2558">
        <v>51.595500000000001</v>
      </c>
      <c r="O2558" s="7">
        <v>70</v>
      </c>
      <c r="P2558" t="s">
        <v>18</v>
      </c>
      <c r="Q2558" t="s">
        <v>18</v>
      </c>
      <c r="R2558" t="s">
        <v>18</v>
      </c>
      <c r="S2558" s="7">
        <v>72</v>
      </c>
      <c r="T2558" s="7" t="s">
        <v>18</v>
      </c>
    </row>
    <row r="2559" spans="1:20" x14ac:dyDescent="0.25">
      <c r="A2559" s="6">
        <v>2558</v>
      </c>
      <c r="B2559" s="6" t="s">
        <v>8379</v>
      </c>
      <c r="C2559" s="6" t="s">
        <v>8380</v>
      </c>
      <c r="D2559" s="6" t="s">
        <v>8381</v>
      </c>
      <c r="E2559" s="6" t="str">
        <f t="shared" si="158"/>
        <v>Escherichia coli ZMF18</v>
      </c>
      <c r="F2559" s="6" t="str">
        <f t="shared" si="159"/>
        <v xml:space="preserve">Escherichia </v>
      </c>
      <c r="G2559" s="6" t="str">
        <f t="shared" si="160"/>
        <v xml:space="preserve">coli </v>
      </c>
      <c r="H2559" s="6" t="s">
        <v>8378</v>
      </c>
      <c r="I2559" t="str">
        <f t="shared" si="161"/>
        <v>coli ZMF18</v>
      </c>
      <c r="J2559" t="s">
        <v>12</v>
      </c>
      <c r="K2559" t="s">
        <v>52</v>
      </c>
      <c r="L2559" t="s">
        <v>53</v>
      </c>
      <c r="M2559">
        <v>2.33</v>
      </c>
      <c r="N2559">
        <v>52.446399999999997</v>
      </c>
      <c r="O2559" s="7">
        <v>1</v>
      </c>
      <c r="P2559" t="s">
        <v>18</v>
      </c>
      <c r="Q2559" t="s">
        <v>18</v>
      </c>
      <c r="R2559" t="s">
        <v>18</v>
      </c>
      <c r="S2559" s="7">
        <v>1</v>
      </c>
      <c r="T2559" s="7" t="s">
        <v>18</v>
      </c>
    </row>
    <row r="2560" spans="1:20" x14ac:dyDescent="0.25">
      <c r="A2560" s="6">
        <v>2559</v>
      </c>
      <c r="B2560" s="6" t="s">
        <v>8382</v>
      </c>
      <c r="C2560" s="6" t="s">
        <v>8383</v>
      </c>
      <c r="D2560" s="6" t="s">
        <v>8384</v>
      </c>
      <c r="E2560" s="6" t="str">
        <f t="shared" si="158"/>
        <v>Escherichia coli E2348/69</v>
      </c>
      <c r="F2560" s="6" t="str">
        <f t="shared" si="159"/>
        <v xml:space="preserve">Escherichia </v>
      </c>
      <c r="G2560" s="6" t="str">
        <f t="shared" si="160"/>
        <v xml:space="preserve">coli </v>
      </c>
      <c r="H2560" s="6" t="s">
        <v>8143</v>
      </c>
      <c r="I2560" t="str">
        <f t="shared" si="161"/>
        <v>coli E2348/69</v>
      </c>
      <c r="J2560" t="s">
        <v>12</v>
      </c>
      <c r="K2560" t="s">
        <v>52</v>
      </c>
      <c r="L2560" t="s">
        <v>53</v>
      </c>
      <c r="M2560">
        <v>101.55800000000001</v>
      </c>
      <c r="N2560">
        <v>48.081899999999997</v>
      </c>
      <c r="O2560" s="7">
        <v>100</v>
      </c>
      <c r="P2560" t="s">
        <v>18</v>
      </c>
      <c r="Q2560" t="s">
        <v>18</v>
      </c>
      <c r="R2560">
        <v>1</v>
      </c>
      <c r="S2560" s="7">
        <v>116</v>
      </c>
      <c r="T2560" s="7">
        <v>14</v>
      </c>
    </row>
    <row r="2561" spans="1:20" x14ac:dyDescent="0.25">
      <c r="A2561" s="6">
        <v>2560</v>
      </c>
      <c r="B2561" s="6" t="s">
        <v>8386</v>
      </c>
      <c r="C2561" s="6" t="s">
        <v>8387</v>
      </c>
      <c r="D2561" s="6" t="s">
        <v>8388</v>
      </c>
      <c r="E2561" s="6" t="str">
        <f t="shared" si="158"/>
        <v>Escherichia coli Bactec</v>
      </c>
      <c r="F2561" s="6" t="str">
        <f t="shared" si="159"/>
        <v xml:space="preserve">Escherichia </v>
      </c>
      <c r="G2561" s="6" t="str">
        <f t="shared" si="160"/>
        <v xml:space="preserve">coli </v>
      </c>
      <c r="H2561" s="6" t="s">
        <v>8385</v>
      </c>
      <c r="I2561" t="str">
        <f t="shared" si="161"/>
        <v>coli Bactec</v>
      </c>
      <c r="J2561" t="s">
        <v>12</v>
      </c>
      <c r="K2561" t="s">
        <v>52</v>
      </c>
      <c r="L2561" t="s">
        <v>53</v>
      </c>
      <c r="M2561">
        <v>92.97</v>
      </c>
      <c r="N2561">
        <v>49.976300000000002</v>
      </c>
      <c r="O2561" s="7">
        <v>31</v>
      </c>
      <c r="P2561" t="s">
        <v>18</v>
      </c>
      <c r="Q2561" t="s">
        <v>18</v>
      </c>
      <c r="R2561" t="s">
        <v>18</v>
      </c>
      <c r="S2561" s="7">
        <v>72</v>
      </c>
      <c r="T2561" s="7" t="s">
        <v>18</v>
      </c>
    </row>
    <row r="2562" spans="1:20" x14ac:dyDescent="0.25">
      <c r="A2562" s="6">
        <v>2561</v>
      </c>
      <c r="B2562" s="6" t="s">
        <v>7936</v>
      </c>
      <c r="C2562" s="6" t="s">
        <v>8389</v>
      </c>
      <c r="D2562" s="6" t="s">
        <v>8390</v>
      </c>
      <c r="E2562" s="6" t="str">
        <f t="shared" si="158"/>
        <v>Escherichia coli</v>
      </c>
      <c r="F2562" s="6" t="str">
        <f t="shared" si="159"/>
        <v xml:space="preserve">Escherichia </v>
      </c>
      <c r="G2562" s="6" t="str">
        <f t="shared" si="160"/>
        <v>coli</v>
      </c>
      <c r="H2562" s="6" t="s">
        <v>7820</v>
      </c>
      <c r="I2562" t="str">
        <f t="shared" si="161"/>
        <v>coli</v>
      </c>
      <c r="J2562" t="s">
        <v>12</v>
      </c>
      <c r="K2562" t="s">
        <v>52</v>
      </c>
      <c r="L2562" t="s">
        <v>53</v>
      </c>
      <c r="M2562">
        <v>6.4889999999999999</v>
      </c>
      <c r="N2562">
        <v>49.7149</v>
      </c>
      <c r="O2562" s="7">
        <v>9</v>
      </c>
      <c r="P2562" t="s">
        <v>18</v>
      </c>
      <c r="Q2562" t="s">
        <v>18</v>
      </c>
      <c r="R2562" t="s">
        <v>18</v>
      </c>
      <c r="S2562" s="7">
        <v>9</v>
      </c>
      <c r="T2562" s="7" t="s">
        <v>18</v>
      </c>
    </row>
    <row r="2563" spans="1:20" x14ac:dyDescent="0.25">
      <c r="A2563" s="6">
        <v>2562</v>
      </c>
      <c r="B2563" s="6" t="s">
        <v>8392</v>
      </c>
      <c r="C2563" s="6" t="s">
        <v>8393</v>
      </c>
      <c r="D2563" s="6" t="s">
        <v>8394</v>
      </c>
      <c r="E2563" s="6" t="str">
        <f t="shared" ref="E2563:E2626" si="162">IF(IFERROR(SEARCH("'",H2563,1)=1,LOOKUP($A2563,$A:$A,H:H))=TRUE,"-",IF(IFERROR(SEARCH("[",H2563,1)=1,LOOKUP($A2563,$A:$A,H:H))=TRUE,"-",IF(EXACT(MID(H2563,1,1),MID(PROPER(H2563),1,1))=FALSE,"-",IF(MID(H2563,1,11)="Candidatus ",MID(H2563,12,100),H2563))))</f>
        <v>Escherichia coli EcNDM1</v>
      </c>
      <c r="F2563" s="6" t="str">
        <f t="shared" ref="F2563:F2626" si="163">IF(E2563="-","-",LEFT(E2563,FIND(" ",E2563,1)))</f>
        <v xml:space="preserve">Escherichia </v>
      </c>
      <c r="G2563" s="6" t="str">
        <f t="shared" ref="G2563:G2626" si="164">IF(ISERR(LEFT($I:$I,FIND(" ",$I:$I,1))),$I2563,LEFT($I:$I,FIND(" ",$I:$I,1)))</f>
        <v xml:space="preserve">coli </v>
      </c>
      <c r="H2563" s="6" t="s">
        <v>8391</v>
      </c>
      <c r="I2563" t="str">
        <f t="shared" si="161"/>
        <v>coli EcNDM1</v>
      </c>
      <c r="J2563" t="s">
        <v>12</v>
      </c>
      <c r="K2563" t="s">
        <v>52</v>
      </c>
      <c r="L2563" t="s">
        <v>53</v>
      </c>
      <c r="M2563">
        <v>58.228000000000002</v>
      </c>
      <c r="N2563">
        <v>52.296100000000003</v>
      </c>
      <c r="O2563" s="7">
        <v>89</v>
      </c>
      <c r="P2563" t="s">
        <v>18</v>
      </c>
      <c r="Q2563" t="s">
        <v>18</v>
      </c>
      <c r="R2563" t="s">
        <v>18</v>
      </c>
      <c r="S2563" s="7">
        <v>89</v>
      </c>
      <c r="T2563" s="7" t="s">
        <v>18</v>
      </c>
    </row>
    <row r="2564" spans="1:20" x14ac:dyDescent="0.25">
      <c r="A2564" s="6">
        <v>2563</v>
      </c>
      <c r="B2564" s="6" t="s">
        <v>8395</v>
      </c>
      <c r="C2564" s="6" t="s">
        <v>8396</v>
      </c>
      <c r="D2564" s="6" t="s">
        <v>8397</v>
      </c>
      <c r="E2564" s="6" t="str">
        <f t="shared" si="162"/>
        <v>Escherichia coli H30</v>
      </c>
      <c r="F2564" s="6" t="str">
        <f t="shared" si="163"/>
        <v xml:space="preserve">Escherichia </v>
      </c>
      <c r="G2564" s="6" t="str">
        <f t="shared" si="164"/>
        <v xml:space="preserve">coli </v>
      </c>
      <c r="H2564" s="6" t="s">
        <v>7864</v>
      </c>
      <c r="I2564" t="str">
        <f t="shared" si="161"/>
        <v>coli H30</v>
      </c>
      <c r="J2564" t="s">
        <v>12</v>
      </c>
      <c r="K2564" t="s">
        <v>52</v>
      </c>
      <c r="L2564" t="s">
        <v>53</v>
      </c>
      <c r="M2564">
        <v>72.945999999999998</v>
      </c>
      <c r="N2564">
        <v>50.755400000000002</v>
      </c>
      <c r="O2564" s="7">
        <v>101</v>
      </c>
      <c r="P2564" t="s">
        <v>18</v>
      </c>
      <c r="Q2564" t="s">
        <v>18</v>
      </c>
      <c r="R2564" t="s">
        <v>18</v>
      </c>
      <c r="S2564" s="7">
        <v>101</v>
      </c>
      <c r="T2564" s="7" t="s">
        <v>18</v>
      </c>
    </row>
    <row r="2565" spans="1:20" x14ac:dyDescent="0.25">
      <c r="A2565" s="6">
        <v>2564</v>
      </c>
      <c r="B2565" s="6" t="s">
        <v>8399</v>
      </c>
      <c r="C2565" s="6" t="s">
        <v>8400</v>
      </c>
      <c r="D2565" s="6" t="s">
        <v>8401</v>
      </c>
      <c r="E2565" s="6" t="str">
        <f t="shared" si="162"/>
        <v>Escherichia coli WS8</v>
      </c>
      <c r="F2565" s="6" t="str">
        <f t="shared" si="163"/>
        <v xml:space="preserve">Escherichia </v>
      </c>
      <c r="G2565" s="6" t="str">
        <f t="shared" si="164"/>
        <v xml:space="preserve">coli </v>
      </c>
      <c r="H2565" s="6" t="s">
        <v>8398</v>
      </c>
      <c r="I2565" t="str">
        <f t="shared" si="161"/>
        <v>coli WS8</v>
      </c>
      <c r="J2565" t="s">
        <v>12</v>
      </c>
      <c r="K2565" t="s">
        <v>52</v>
      </c>
      <c r="L2565" t="s">
        <v>53</v>
      </c>
      <c r="M2565">
        <v>1.546</v>
      </c>
      <c r="N2565">
        <v>51.746400000000001</v>
      </c>
      <c r="O2565" s="7">
        <v>1</v>
      </c>
      <c r="P2565" t="s">
        <v>18</v>
      </c>
      <c r="Q2565" t="s">
        <v>18</v>
      </c>
      <c r="R2565" t="s">
        <v>18</v>
      </c>
      <c r="S2565" s="7">
        <v>1</v>
      </c>
      <c r="T2565" s="7" t="s">
        <v>18</v>
      </c>
    </row>
    <row r="2566" spans="1:20" x14ac:dyDescent="0.25">
      <c r="A2566" s="6">
        <v>2565</v>
      </c>
      <c r="B2566" s="6" t="s">
        <v>8403</v>
      </c>
      <c r="C2566" s="6" t="s">
        <v>8404</v>
      </c>
      <c r="D2566" s="6" t="s">
        <v>8405</v>
      </c>
      <c r="E2566" s="6" t="str">
        <f t="shared" si="162"/>
        <v>Escherichia coli M9888</v>
      </c>
      <c r="F2566" s="6" t="str">
        <f t="shared" si="163"/>
        <v xml:space="preserve">Escherichia </v>
      </c>
      <c r="G2566" s="6" t="str">
        <f t="shared" si="164"/>
        <v xml:space="preserve">coli </v>
      </c>
      <c r="H2566" s="6" t="s">
        <v>8402</v>
      </c>
      <c r="I2566" t="str">
        <f t="shared" si="161"/>
        <v>coli M9888</v>
      </c>
      <c r="J2566" t="s">
        <v>12</v>
      </c>
      <c r="K2566" t="s">
        <v>52</v>
      </c>
      <c r="L2566" t="s">
        <v>53</v>
      </c>
      <c r="M2566">
        <v>2.9889999999999999</v>
      </c>
      <c r="N2566">
        <v>48.1432</v>
      </c>
      <c r="O2566" s="7">
        <v>1</v>
      </c>
      <c r="P2566" t="s">
        <v>18</v>
      </c>
      <c r="Q2566" t="s">
        <v>18</v>
      </c>
      <c r="R2566">
        <v>2</v>
      </c>
      <c r="S2566" s="7">
        <v>4</v>
      </c>
      <c r="T2566" s="7" t="s">
        <v>18</v>
      </c>
    </row>
    <row r="2567" spans="1:20" x14ac:dyDescent="0.25">
      <c r="A2567" s="6">
        <v>2566</v>
      </c>
      <c r="B2567" s="6" t="s">
        <v>8406</v>
      </c>
      <c r="C2567" s="6" t="s">
        <v>8407</v>
      </c>
      <c r="D2567" s="6" t="s">
        <v>8408</v>
      </c>
      <c r="E2567" s="6" t="str">
        <f t="shared" si="162"/>
        <v>Escherichia coli</v>
      </c>
      <c r="F2567" s="6" t="str">
        <f t="shared" si="163"/>
        <v xml:space="preserve">Escherichia </v>
      </c>
      <c r="G2567" s="6" t="str">
        <f t="shared" si="164"/>
        <v>coli</v>
      </c>
      <c r="H2567" s="6" t="s">
        <v>7820</v>
      </c>
      <c r="I2567" t="str">
        <f t="shared" si="161"/>
        <v>coli</v>
      </c>
      <c r="J2567" t="s">
        <v>12</v>
      </c>
      <c r="K2567" t="s">
        <v>52</v>
      </c>
      <c r="L2567" t="s">
        <v>53</v>
      </c>
      <c r="M2567">
        <v>59.395000000000003</v>
      </c>
      <c r="N2567">
        <v>51.9236</v>
      </c>
      <c r="O2567" s="7">
        <v>86</v>
      </c>
      <c r="P2567" t="s">
        <v>18</v>
      </c>
      <c r="Q2567" t="s">
        <v>18</v>
      </c>
      <c r="R2567" t="s">
        <v>18</v>
      </c>
      <c r="S2567" s="7">
        <v>86</v>
      </c>
      <c r="T2567" s="7" t="s">
        <v>18</v>
      </c>
    </row>
    <row r="2568" spans="1:20" x14ac:dyDescent="0.25">
      <c r="A2568" s="6">
        <v>2567</v>
      </c>
      <c r="B2568" s="6" t="s">
        <v>8410</v>
      </c>
      <c r="C2568" s="6" t="s">
        <v>8411</v>
      </c>
      <c r="D2568" s="6" t="s">
        <v>8412</v>
      </c>
      <c r="E2568" s="6" t="str">
        <f t="shared" si="162"/>
        <v>Escherichia coli APEC1990_61</v>
      </c>
      <c r="F2568" s="6" t="str">
        <f t="shared" si="163"/>
        <v xml:space="preserve">Escherichia </v>
      </c>
      <c r="G2568" s="6" t="str">
        <f t="shared" si="164"/>
        <v xml:space="preserve">coli </v>
      </c>
      <c r="H2568" s="6" t="s">
        <v>8409</v>
      </c>
      <c r="I2568" t="str">
        <f t="shared" si="161"/>
        <v>coli APEC1990_61</v>
      </c>
      <c r="J2568" t="s">
        <v>12</v>
      </c>
      <c r="K2568" t="s">
        <v>52</v>
      </c>
      <c r="L2568" t="s">
        <v>53</v>
      </c>
      <c r="M2568">
        <v>161.08099999999999</v>
      </c>
      <c r="N2568">
        <v>53.113</v>
      </c>
      <c r="O2568" s="7">
        <v>172</v>
      </c>
      <c r="P2568" t="s">
        <v>18</v>
      </c>
      <c r="Q2568" t="s">
        <v>18</v>
      </c>
      <c r="R2568" t="s">
        <v>18</v>
      </c>
      <c r="S2568" s="7">
        <v>172</v>
      </c>
      <c r="T2568" s="7" t="s">
        <v>18</v>
      </c>
    </row>
    <row r="2569" spans="1:20" x14ac:dyDescent="0.25">
      <c r="A2569" s="6">
        <v>2568</v>
      </c>
      <c r="B2569" s="6" t="s">
        <v>8414</v>
      </c>
      <c r="C2569" s="6" t="s">
        <v>8415</v>
      </c>
      <c r="D2569" s="6" t="s">
        <v>8416</v>
      </c>
      <c r="E2569" s="6" t="str">
        <f t="shared" si="162"/>
        <v>Escherichia coli E66An</v>
      </c>
      <c r="F2569" s="6" t="str">
        <f t="shared" si="163"/>
        <v xml:space="preserve">Escherichia </v>
      </c>
      <c r="G2569" s="6" t="str">
        <f t="shared" si="164"/>
        <v xml:space="preserve">coli </v>
      </c>
      <c r="H2569" s="6" t="s">
        <v>8413</v>
      </c>
      <c r="I2569" t="str">
        <f t="shared" si="161"/>
        <v>coli E66An</v>
      </c>
      <c r="J2569" t="s">
        <v>12</v>
      </c>
      <c r="K2569" t="s">
        <v>52</v>
      </c>
      <c r="L2569" t="s">
        <v>53</v>
      </c>
      <c r="M2569">
        <v>80.105000000000004</v>
      </c>
      <c r="N2569">
        <v>51.247700000000002</v>
      </c>
      <c r="O2569" s="7">
        <v>107</v>
      </c>
      <c r="P2569" t="s">
        <v>18</v>
      </c>
      <c r="Q2569" t="s">
        <v>18</v>
      </c>
      <c r="R2569" t="s">
        <v>18</v>
      </c>
      <c r="S2569" s="7">
        <v>107</v>
      </c>
      <c r="T2569" s="7" t="s">
        <v>18</v>
      </c>
    </row>
    <row r="2570" spans="1:20" x14ac:dyDescent="0.25">
      <c r="A2570" s="6">
        <v>2569</v>
      </c>
      <c r="B2570" s="6" t="s">
        <v>7936</v>
      </c>
      <c r="C2570" s="6" t="s">
        <v>8417</v>
      </c>
      <c r="D2570" s="6" t="s">
        <v>8418</v>
      </c>
      <c r="E2570" s="6" t="str">
        <f t="shared" si="162"/>
        <v>Escherichia coli</v>
      </c>
      <c r="F2570" s="6" t="str">
        <f t="shared" si="163"/>
        <v xml:space="preserve">Escherichia </v>
      </c>
      <c r="G2570" s="6" t="str">
        <f t="shared" si="164"/>
        <v>coli</v>
      </c>
      <c r="H2570" s="6" t="s">
        <v>7820</v>
      </c>
      <c r="I2570" t="str">
        <f t="shared" si="161"/>
        <v>coli</v>
      </c>
      <c r="J2570" t="s">
        <v>12</v>
      </c>
      <c r="K2570" t="s">
        <v>52</v>
      </c>
      <c r="L2570" t="s">
        <v>53</v>
      </c>
      <c r="M2570">
        <v>2.5270000000000001</v>
      </c>
      <c r="N2570">
        <v>51.523499999999999</v>
      </c>
      <c r="O2570" s="7">
        <v>3</v>
      </c>
      <c r="P2570" t="s">
        <v>18</v>
      </c>
      <c r="Q2570" t="s">
        <v>18</v>
      </c>
      <c r="R2570" t="s">
        <v>18</v>
      </c>
      <c r="S2570" s="7">
        <v>3</v>
      </c>
      <c r="T2570" s="7" t="s">
        <v>18</v>
      </c>
    </row>
    <row r="2571" spans="1:20" x14ac:dyDescent="0.25">
      <c r="A2571" s="6">
        <v>2570</v>
      </c>
      <c r="B2571" s="6" t="s">
        <v>8420</v>
      </c>
      <c r="C2571" s="6" t="s">
        <v>8421</v>
      </c>
      <c r="D2571" s="6" t="s">
        <v>8422</v>
      </c>
      <c r="E2571" s="6" t="str">
        <f t="shared" si="162"/>
        <v>Escherichia coli CA46</v>
      </c>
      <c r="F2571" s="6" t="str">
        <f t="shared" si="163"/>
        <v xml:space="preserve">Escherichia </v>
      </c>
      <c r="G2571" s="6" t="str">
        <f t="shared" si="164"/>
        <v xml:space="preserve">coli </v>
      </c>
      <c r="H2571" s="6" t="s">
        <v>8419</v>
      </c>
      <c r="I2571" t="str">
        <f t="shared" si="161"/>
        <v>coli CA46</v>
      </c>
      <c r="J2571" t="s">
        <v>12</v>
      </c>
      <c r="K2571" t="s">
        <v>52</v>
      </c>
      <c r="L2571" t="s">
        <v>53</v>
      </c>
      <c r="M2571">
        <v>4.7149999999999999</v>
      </c>
      <c r="N2571">
        <v>41.081699999999998</v>
      </c>
      <c r="O2571" s="7">
        <v>3</v>
      </c>
      <c r="P2571" t="s">
        <v>18</v>
      </c>
      <c r="Q2571" t="s">
        <v>18</v>
      </c>
      <c r="R2571" t="s">
        <v>18</v>
      </c>
      <c r="S2571" s="7">
        <v>3</v>
      </c>
      <c r="T2571" s="7" t="s">
        <v>18</v>
      </c>
    </row>
    <row r="2572" spans="1:20" x14ac:dyDescent="0.25">
      <c r="A2572" s="6">
        <v>2571</v>
      </c>
      <c r="B2572" s="6" t="s">
        <v>8423</v>
      </c>
      <c r="C2572" s="6" t="s">
        <v>8424</v>
      </c>
      <c r="D2572" s="6" t="s">
        <v>8425</v>
      </c>
      <c r="E2572" s="6" t="str">
        <f t="shared" si="162"/>
        <v>Escherichia coli</v>
      </c>
      <c r="F2572" s="6" t="str">
        <f t="shared" si="163"/>
        <v xml:space="preserve">Escherichia </v>
      </c>
      <c r="G2572" s="6" t="str">
        <f t="shared" si="164"/>
        <v>coli</v>
      </c>
      <c r="H2572" s="6" t="s">
        <v>7820</v>
      </c>
      <c r="I2572" t="str">
        <f t="shared" si="161"/>
        <v>coli</v>
      </c>
      <c r="J2572" t="s">
        <v>12</v>
      </c>
      <c r="K2572" t="s">
        <v>52</v>
      </c>
      <c r="L2572" t="s">
        <v>53</v>
      </c>
      <c r="M2572">
        <v>6.6459999999999999</v>
      </c>
      <c r="N2572">
        <v>48.435099999999998</v>
      </c>
      <c r="O2572" s="7">
        <v>23</v>
      </c>
      <c r="P2572" t="s">
        <v>18</v>
      </c>
      <c r="Q2572" t="s">
        <v>18</v>
      </c>
      <c r="R2572">
        <v>2</v>
      </c>
      <c r="S2572" s="7">
        <v>24</v>
      </c>
      <c r="T2572" s="7" t="s">
        <v>18</v>
      </c>
    </row>
    <row r="2573" spans="1:20" x14ac:dyDescent="0.25">
      <c r="A2573" s="6">
        <v>2572</v>
      </c>
      <c r="B2573" s="6" t="s">
        <v>8426</v>
      </c>
      <c r="C2573" s="6" t="s">
        <v>8427</v>
      </c>
      <c r="D2573" s="6" t="s">
        <v>8428</v>
      </c>
      <c r="E2573" s="6" t="str">
        <f t="shared" si="162"/>
        <v>Escherichia coli APEC strain 7122</v>
      </c>
      <c r="F2573" s="6" t="str">
        <f t="shared" si="163"/>
        <v xml:space="preserve">Escherichia </v>
      </c>
      <c r="G2573" s="6" t="str">
        <f t="shared" si="164"/>
        <v xml:space="preserve">coli </v>
      </c>
      <c r="H2573" s="6" t="s">
        <v>7891</v>
      </c>
      <c r="I2573" t="str">
        <f t="shared" si="161"/>
        <v>coli APEC strain 712</v>
      </c>
      <c r="J2573" t="s">
        <v>12</v>
      </c>
      <c r="K2573" t="s">
        <v>52</v>
      </c>
      <c r="L2573" t="s">
        <v>53</v>
      </c>
      <c r="M2573">
        <v>56.676000000000002</v>
      </c>
      <c r="N2573">
        <v>42.677700000000002</v>
      </c>
      <c r="O2573" s="7">
        <v>86</v>
      </c>
      <c r="P2573" t="s">
        <v>18</v>
      </c>
      <c r="Q2573" t="s">
        <v>18</v>
      </c>
      <c r="R2573" t="s">
        <v>18</v>
      </c>
      <c r="S2573" s="7">
        <v>86</v>
      </c>
      <c r="T2573" s="7" t="s">
        <v>18</v>
      </c>
    </row>
    <row r="2574" spans="1:20" x14ac:dyDescent="0.25">
      <c r="A2574" s="6">
        <v>2573</v>
      </c>
      <c r="B2574" s="6" t="s">
        <v>8430</v>
      </c>
      <c r="C2574" s="6" t="s">
        <v>8431</v>
      </c>
      <c r="D2574" s="6" t="s">
        <v>8432</v>
      </c>
      <c r="E2574" s="6" t="str">
        <f t="shared" si="162"/>
        <v>Escherichia coli D</v>
      </c>
      <c r="F2574" s="6" t="str">
        <f t="shared" si="163"/>
        <v xml:space="preserve">Escherichia </v>
      </c>
      <c r="G2574" s="6" t="str">
        <f t="shared" si="164"/>
        <v xml:space="preserve">coli </v>
      </c>
      <c r="H2574" s="6" t="s">
        <v>8429</v>
      </c>
      <c r="I2574" t="str">
        <f t="shared" si="161"/>
        <v>coli D</v>
      </c>
      <c r="J2574" t="s">
        <v>12</v>
      </c>
      <c r="K2574" t="s">
        <v>52</v>
      </c>
      <c r="L2574" t="s">
        <v>53</v>
      </c>
      <c r="M2574">
        <v>64.471000000000004</v>
      </c>
      <c r="N2574">
        <v>52.696599999999997</v>
      </c>
      <c r="O2574" s="7">
        <v>79</v>
      </c>
      <c r="P2574" t="s">
        <v>18</v>
      </c>
      <c r="Q2574" t="s">
        <v>18</v>
      </c>
      <c r="R2574" t="s">
        <v>18</v>
      </c>
      <c r="S2574" s="7">
        <v>79</v>
      </c>
      <c r="T2574" s="7" t="s">
        <v>18</v>
      </c>
    </row>
    <row r="2575" spans="1:20" x14ac:dyDescent="0.25">
      <c r="A2575" s="6">
        <v>2574</v>
      </c>
      <c r="B2575" s="6" t="s">
        <v>8433</v>
      </c>
      <c r="C2575" s="6" t="s">
        <v>8434</v>
      </c>
      <c r="D2575" s="6" t="s">
        <v>8435</v>
      </c>
      <c r="E2575" s="6" t="str">
        <f t="shared" si="162"/>
        <v>Escherichia coli</v>
      </c>
      <c r="F2575" s="6" t="str">
        <f t="shared" si="163"/>
        <v xml:space="preserve">Escherichia </v>
      </c>
      <c r="G2575" s="6" t="str">
        <f t="shared" si="164"/>
        <v>coli</v>
      </c>
      <c r="H2575" s="6" t="s">
        <v>7820</v>
      </c>
      <c r="I2575" t="str">
        <f t="shared" si="161"/>
        <v>coli</v>
      </c>
      <c r="J2575" t="s">
        <v>12</v>
      </c>
      <c r="K2575" t="s">
        <v>52</v>
      </c>
      <c r="L2575" t="s">
        <v>53</v>
      </c>
      <c r="M2575">
        <v>8.3179999999999996</v>
      </c>
      <c r="N2575">
        <v>48.461199999999998</v>
      </c>
      <c r="O2575" s="7">
        <v>7</v>
      </c>
      <c r="P2575" t="s">
        <v>18</v>
      </c>
      <c r="Q2575" t="s">
        <v>18</v>
      </c>
      <c r="R2575">
        <v>2</v>
      </c>
      <c r="S2575" s="7">
        <v>10</v>
      </c>
      <c r="T2575" s="7" t="s">
        <v>18</v>
      </c>
    </row>
    <row r="2576" spans="1:20" x14ac:dyDescent="0.25">
      <c r="A2576" s="6">
        <v>2575</v>
      </c>
      <c r="B2576" s="6" t="s">
        <v>8436</v>
      </c>
      <c r="C2576" s="6" t="s">
        <v>8437</v>
      </c>
      <c r="D2576" s="6" t="s">
        <v>8438</v>
      </c>
      <c r="E2576" s="6" t="str">
        <f t="shared" si="162"/>
        <v>Escherichia coli</v>
      </c>
      <c r="F2576" s="6" t="str">
        <f t="shared" si="163"/>
        <v xml:space="preserve">Escherichia </v>
      </c>
      <c r="G2576" s="6" t="str">
        <f t="shared" si="164"/>
        <v>coli</v>
      </c>
      <c r="H2576" s="6" t="s">
        <v>7820</v>
      </c>
      <c r="I2576" t="str">
        <f t="shared" si="161"/>
        <v>coli</v>
      </c>
      <c r="J2576" t="s">
        <v>12</v>
      </c>
      <c r="K2576" t="s">
        <v>52</v>
      </c>
      <c r="L2576" t="s">
        <v>53</v>
      </c>
      <c r="M2576">
        <v>3.3250000000000002</v>
      </c>
      <c r="N2576">
        <v>48.902299999999997</v>
      </c>
      <c r="O2576" s="7">
        <v>1</v>
      </c>
      <c r="P2576" t="s">
        <v>18</v>
      </c>
      <c r="Q2576" t="s">
        <v>18</v>
      </c>
      <c r="R2576" t="s">
        <v>18</v>
      </c>
      <c r="S2576" s="7">
        <v>1</v>
      </c>
      <c r="T2576" s="7" t="s">
        <v>18</v>
      </c>
    </row>
    <row r="2577" spans="1:20" x14ac:dyDescent="0.25">
      <c r="A2577" s="6">
        <v>2576</v>
      </c>
      <c r="B2577" s="6" t="s">
        <v>8440</v>
      </c>
      <c r="C2577" s="6" t="s">
        <v>8441</v>
      </c>
      <c r="D2577" s="6" t="s">
        <v>8442</v>
      </c>
      <c r="E2577" s="6" t="str">
        <f t="shared" si="162"/>
        <v>Escherichia coli C14-9</v>
      </c>
      <c r="F2577" s="6" t="str">
        <f t="shared" si="163"/>
        <v xml:space="preserve">Escherichia </v>
      </c>
      <c r="G2577" s="6" t="str">
        <f t="shared" si="164"/>
        <v xml:space="preserve">coli </v>
      </c>
      <c r="H2577" s="6" t="s">
        <v>8439</v>
      </c>
      <c r="I2577" t="str">
        <f t="shared" si="161"/>
        <v>coli C14-9</v>
      </c>
      <c r="J2577" t="s">
        <v>12</v>
      </c>
      <c r="K2577" t="s">
        <v>52</v>
      </c>
      <c r="L2577" t="s">
        <v>53</v>
      </c>
      <c r="M2577">
        <v>3.0710000000000002</v>
      </c>
      <c r="N2577">
        <v>48.225299999999997</v>
      </c>
      <c r="O2577" s="7">
        <v>1</v>
      </c>
      <c r="P2577" t="s">
        <v>18</v>
      </c>
      <c r="Q2577" t="s">
        <v>18</v>
      </c>
      <c r="R2577" t="s">
        <v>18</v>
      </c>
      <c r="S2577" s="7">
        <v>1</v>
      </c>
      <c r="T2577" s="7" t="s">
        <v>18</v>
      </c>
    </row>
    <row r="2578" spans="1:20" x14ac:dyDescent="0.25">
      <c r="A2578" s="6">
        <v>2577</v>
      </c>
      <c r="B2578" s="6" t="s">
        <v>8444</v>
      </c>
      <c r="C2578" s="6" t="s">
        <v>8445</v>
      </c>
      <c r="D2578" s="6" t="s">
        <v>8446</v>
      </c>
      <c r="E2578" s="6" t="str">
        <f t="shared" si="162"/>
        <v>Escherichia coli ATCC 43894</v>
      </c>
      <c r="F2578" s="6" t="str">
        <f t="shared" si="163"/>
        <v xml:space="preserve">Escherichia </v>
      </c>
      <c r="G2578" s="6" t="str">
        <f t="shared" si="164"/>
        <v xml:space="preserve">coli </v>
      </c>
      <c r="H2578" s="6" t="s">
        <v>8443</v>
      </c>
      <c r="I2578" t="str">
        <f t="shared" si="161"/>
        <v>coli ATCC 43894</v>
      </c>
      <c r="J2578" t="s">
        <v>12</v>
      </c>
      <c r="K2578" t="s">
        <v>52</v>
      </c>
      <c r="L2578" t="s">
        <v>53</v>
      </c>
      <c r="M2578">
        <v>92.076999999999998</v>
      </c>
      <c r="N2578">
        <v>47.635100000000001</v>
      </c>
      <c r="O2578" s="7" t="s">
        <v>18</v>
      </c>
      <c r="P2578" t="s">
        <v>18</v>
      </c>
      <c r="Q2578" t="s">
        <v>18</v>
      </c>
      <c r="R2578" t="s">
        <v>18</v>
      </c>
      <c r="S2578" s="7" t="s">
        <v>18</v>
      </c>
      <c r="T2578" s="7" t="s">
        <v>18</v>
      </c>
    </row>
    <row r="2579" spans="1:20" x14ac:dyDescent="0.25">
      <c r="A2579" s="6">
        <v>2578</v>
      </c>
      <c r="B2579" s="6" t="s">
        <v>8448</v>
      </c>
      <c r="C2579" s="6" t="s">
        <v>8449</v>
      </c>
      <c r="D2579" s="6" t="s">
        <v>8450</v>
      </c>
      <c r="E2579" s="6" t="str">
        <f t="shared" si="162"/>
        <v>Escherichia coli M9996</v>
      </c>
      <c r="F2579" s="6" t="str">
        <f t="shared" si="163"/>
        <v xml:space="preserve">Escherichia </v>
      </c>
      <c r="G2579" s="6" t="str">
        <f t="shared" si="164"/>
        <v xml:space="preserve">coli </v>
      </c>
      <c r="H2579" s="6" t="s">
        <v>8447</v>
      </c>
      <c r="I2579" t="str">
        <f t="shared" si="161"/>
        <v>coli M9996</v>
      </c>
      <c r="J2579" t="s">
        <v>12</v>
      </c>
      <c r="K2579" t="s">
        <v>52</v>
      </c>
      <c r="L2579" t="s">
        <v>53</v>
      </c>
      <c r="M2579">
        <v>3.0819999999999999</v>
      </c>
      <c r="N2579">
        <v>48.183</v>
      </c>
      <c r="O2579" s="7">
        <v>1</v>
      </c>
      <c r="P2579" t="s">
        <v>18</v>
      </c>
      <c r="Q2579" t="s">
        <v>18</v>
      </c>
      <c r="R2579">
        <v>2</v>
      </c>
      <c r="S2579" s="7">
        <v>4</v>
      </c>
      <c r="T2579" s="7" t="s">
        <v>18</v>
      </c>
    </row>
    <row r="2580" spans="1:20" x14ac:dyDescent="0.25">
      <c r="A2580" s="6">
        <v>2579</v>
      </c>
      <c r="B2580" s="6" t="s">
        <v>8452</v>
      </c>
      <c r="C2580" s="6" t="s">
        <v>8453</v>
      </c>
      <c r="D2580" s="6" t="s">
        <v>8454</v>
      </c>
      <c r="E2580" s="6" t="str">
        <f t="shared" si="162"/>
        <v>Escherichia coli LG74</v>
      </c>
      <c r="F2580" s="6" t="str">
        <f t="shared" si="163"/>
        <v xml:space="preserve">Escherichia </v>
      </c>
      <c r="G2580" s="6" t="str">
        <f t="shared" si="164"/>
        <v xml:space="preserve">coli </v>
      </c>
      <c r="H2580" s="6" t="s">
        <v>8451</v>
      </c>
      <c r="I2580" t="str">
        <f t="shared" si="161"/>
        <v>coli LG74</v>
      </c>
      <c r="J2580" t="s">
        <v>12</v>
      </c>
      <c r="K2580" t="s">
        <v>52</v>
      </c>
      <c r="L2580" t="s">
        <v>53</v>
      </c>
      <c r="M2580">
        <v>6.2930000000000001</v>
      </c>
      <c r="N2580">
        <v>43.731099999999998</v>
      </c>
      <c r="O2580" s="7">
        <v>7</v>
      </c>
      <c r="P2580" t="s">
        <v>18</v>
      </c>
      <c r="Q2580" t="s">
        <v>18</v>
      </c>
      <c r="R2580" t="s">
        <v>18</v>
      </c>
      <c r="S2580" s="7">
        <v>7</v>
      </c>
      <c r="T2580" s="7" t="s">
        <v>18</v>
      </c>
    </row>
    <row r="2581" spans="1:20" x14ac:dyDescent="0.25">
      <c r="A2581" s="6">
        <v>2580</v>
      </c>
      <c r="B2581" s="6" t="s">
        <v>8456</v>
      </c>
      <c r="C2581" s="6" t="s">
        <v>8457</v>
      </c>
      <c r="D2581" s="6" t="s">
        <v>8458</v>
      </c>
      <c r="E2581" s="6" t="str">
        <f t="shared" si="162"/>
        <v>Escherichia coli P0014_S_T</v>
      </c>
      <c r="F2581" s="6" t="str">
        <f t="shared" si="163"/>
        <v xml:space="preserve">Escherichia </v>
      </c>
      <c r="G2581" s="6" t="str">
        <f t="shared" si="164"/>
        <v xml:space="preserve">coli </v>
      </c>
      <c r="H2581" s="6" t="s">
        <v>8455</v>
      </c>
      <c r="I2581" t="str">
        <f t="shared" si="161"/>
        <v>coli P0014_S_T</v>
      </c>
      <c r="J2581" t="s">
        <v>12</v>
      </c>
      <c r="K2581" t="s">
        <v>52</v>
      </c>
      <c r="L2581" t="s">
        <v>53</v>
      </c>
      <c r="M2581">
        <v>70.06</v>
      </c>
      <c r="N2581">
        <v>52.279499999999999</v>
      </c>
      <c r="O2581" s="7">
        <v>97</v>
      </c>
      <c r="P2581" t="s">
        <v>18</v>
      </c>
      <c r="Q2581" t="s">
        <v>18</v>
      </c>
      <c r="R2581" t="s">
        <v>18</v>
      </c>
      <c r="S2581" s="7">
        <v>100</v>
      </c>
      <c r="T2581" s="7">
        <v>3</v>
      </c>
    </row>
    <row r="2582" spans="1:20" x14ac:dyDescent="0.25">
      <c r="A2582" s="6">
        <v>2581</v>
      </c>
      <c r="B2582" s="6" t="s">
        <v>8460</v>
      </c>
      <c r="C2582" s="6" t="s">
        <v>8461</v>
      </c>
      <c r="D2582" s="6" t="s">
        <v>8462</v>
      </c>
      <c r="E2582" s="6" t="str">
        <f t="shared" si="162"/>
        <v>Escherichia coli TB22</v>
      </c>
      <c r="F2582" s="6" t="str">
        <f t="shared" si="163"/>
        <v xml:space="preserve">Escherichia </v>
      </c>
      <c r="G2582" s="6" t="str">
        <f t="shared" si="164"/>
        <v xml:space="preserve">coli </v>
      </c>
      <c r="H2582" s="6" t="s">
        <v>8459</v>
      </c>
      <c r="I2582" t="str">
        <f t="shared" si="161"/>
        <v>coli TB22</v>
      </c>
      <c r="J2582" t="s">
        <v>12</v>
      </c>
      <c r="K2582" t="s">
        <v>52</v>
      </c>
      <c r="L2582" t="s">
        <v>53</v>
      </c>
      <c r="M2582">
        <v>11.957000000000001</v>
      </c>
      <c r="N2582">
        <v>43.673200000000001</v>
      </c>
      <c r="O2582" s="7">
        <v>9</v>
      </c>
      <c r="P2582" t="s">
        <v>18</v>
      </c>
      <c r="Q2582" t="s">
        <v>18</v>
      </c>
      <c r="R2582">
        <v>2</v>
      </c>
      <c r="S2582" s="7">
        <v>11</v>
      </c>
      <c r="T2582" s="7" t="s">
        <v>18</v>
      </c>
    </row>
    <row r="2583" spans="1:20" x14ac:dyDescent="0.25">
      <c r="A2583" s="6">
        <v>2582</v>
      </c>
      <c r="B2583" s="6" t="s">
        <v>8464</v>
      </c>
      <c r="C2583" s="6" t="s">
        <v>8465</v>
      </c>
      <c r="D2583" s="6" t="s">
        <v>8466</v>
      </c>
      <c r="E2583" s="6" t="str">
        <f t="shared" si="162"/>
        <v>Escherichia coli SE53</v>
      </c>
      <c r="F2583" s="6" t="str">
        <f t="shared" si="163"/>
        <v xml:space="preserve">Escherichia </v>
      </c>
      <c r="G2583" s="6" t="str">
        <f t="shared" si="164"/>
        <v xml:space="preserve">coli </v>
      </c>
      <c r="H2583" s="6" t="s">
        <v>8463</v>
      </c>
      <c r="I2583" t="str">
        <f t="shared" si="161"/>
        <v>coli SE53</v>
      </c>
      <c r="J2583" t="s">
        <v>12</v>
      </c>
      <c r="K2583" t="s">
        <v>52</v>
      </c>
      <c r="L2583" t="s">
        <v>53</v>
      </c>
      <c r="M2583">
        <v>8.5609999999999999</v>
      </c>
      <c r="N2583">
        <v>48.5107</v>
      </c>
      <c r="O2583" s="7">
        <v>11</v>
      </c>
      <c r="P2583" t="s">
        <v>18</v>
      </c>
      <c r="Q2583" t="s">
        <v>18</v>
      </c>
      <c r="R2583" t="s">
        <v>18</v>
      </c>
      <c r="S2583" s="7">
        <v>11</v>
      </c>
      <c r="T2583" s="7" t="s">
        <v>18</v>
      </c>
    </row>
    <row r="2584" spans="1:20" x14ac:dyDescent="0.25">
      <c r="A2584" s="6">
        <v>2583</v>
      </c>
      <c r="B2584" s="6" t="s">
        <v>8467</v>
      </c>
      <c r="C2584" s="6" t="s">
        <v>8468</v>
      </c>
      <c r="D2584" s="6" t="s">
        <v>8469</v>
      </c>
      <c r="E2584" s="6" t="str">
        <f t="shared" si="162"/>
        <v>Escherichia coli</v>
      </c>
      <c r="F2584" s="6" t="str">
        <f t="shared" si="163"/>
        <v xml:space="preserve">Escherichia </v>
      </c>
      <c r="G2584" s="6" t="str">
        <f t="shared" si="164"/>
        <v>coli</v>
      </c>
      <c r="H2584" s="6" t="s">
        <v>7820</v>
      </c>
      <c r="I2584" t="str">
        <f t="shared" si="161"/>
        <v>coli</v>
      </c>
      <c r="J2584" t="s">
        <v>12</v>
      </c>
      <c r="K2584" t="s">
        <v>52</v>
      </c>
      <c r="L2584" t="s">
        <v>53</v>
      </c>
      <c r="M2584">
        <v>166.59399999999999</v>
      </c>
      <c r="N2584">
        <v>50.859000000000002</v>
      </c>
      <c r="O2584" s="7">
        <v>251</v>
      </c>
      <c r="P2584" t="s">
        <v>18</v>
      </c>
      <c r="Q2584" t="s">
        <v>18</v>
      </c>
      <c r="R2584" t="s">
        <v>18</v>
      </c>
      <c r="S2584" s="7">
        <v>251</v>
      </c>
      <c r="T2584" s="7" t="s">
        <v>18</v>
      </c>
    </row>
    <row r="2585" spans="1:20" x14ac:dyDescent="0.25">
      <c r="A2585" s="6">
        <v>2584</v>
      </c>
      <c r="B2585" s="6" t="s">
        <v>8471</v>
      </c>
      <c r="C2585" s="6" t="s">
        <v>8472</v>
      </c>
      <c r="D2585" s="6" t="s">
        <v>8473</v>
      </c>
      <c r="E2585" s="6" t="str">
        <f t="shared" si="162"/>
        <v>Escherichia coli 2161</v>
      </c>
      <c r="F2585" s="6" t="str">
        <f t="shared" si="163"/>
        <v xml:space="preserve">Escherichia </v>
      </c>
      <c r="G2585" s="6" t="str">
        <f t="shared" si="164"/>
        <v xml:space="preserve">coli </v>
      </c>
      <c r="H2585" s="6" t="s">
        <v>8470</v>
      </c>
      <c r="I2585" t="str">
        <f t="shared" si="161"/>
        <v>coli 2161</v>
      </c>
      <c r="J2585" t="s">
        <v>12</v>
      </c>
      <c r="K2585" t="s">
        <v>52</v>
      </c>
      <c r="L2585" t="s">
        <v>53</v>
      </c>
      <c r="M2585">
        <v>38.610999999999997</v>
      </c>
      <c r="N2585">
        <v>42.293599999999998</v>
      </c>
      <c r="O2585" s="7">
        <v>50</v>
      </c>
      <c r="P2585" t="s">
        <v>18</v>
      </c>
      <c r="Q2585" t="s">
        <v>18</v>
      </c>
      <c r="R2585" t="s">
        <v>18</v>
      </c>
      <c r="S2585" s="7">
        <v>50</v>
      </c>
      <c r="T2585" s="7" t="s">
        <v>18</v>
      </c>
    </row>
    <row r="2586" spans="1:20" x14ac:dyDescent="0.25">
      <c r="A2586" s="6">
        <v>2585</v>
      </c>
      <c r="B2586" s="6" t="s">
        <v>8474</v>
      </c>
      <c r="C2586" s="6" t="s">
        <v>8475</v>
      </c>
      <c r="D2586" s="6" t="s">
        <v>8476</v>
      </c>
      <c r="E2586" s="6" t="str">
        <f t="shared" si="162"/>
        <v>Escherichia coli</v>
      </c>
      <c r="F2586" s="6" t="str">
        <f t="shared" si="163"/>
        <v xml:space="preserve">Escherichia </v>
      </c>
      <c r="G2586" s="6" t="str">
        <f t="shared" si="164"/>
        <v>coli</v>
      </c>
      <c r="H2586" s="6" t="s">
        <v>7820</v>
      </c>
      <c r="I2586" t="str">
        <f t="shared" ref="I2586:I2649" si="165">IF(H2586="["," ",IF(H2586="'"," ",MID(H:H,FIND(" ",H:H,1)+1,20)))</f>
        <v>coli</v>
      </c>
      <c r="J2586" t="s">
        <v>12</v>
      </c>
      <c r="K2586" t="s">
        <v>52</v>
      </c>
      <c r="L2586" t="s">
        <v>53</v>
      </c>
      <c r="M2586">
        <v>7.0359999999999996</v>
      </c>
      <c r="N2586">
        <v>48.593000000000004</v>
      </c>
      <c r="O2586" s="7">
        <v>11</v>
      </c>
      <c r="P2586" t="s">
        <v>18</v>
      </c>
      <c r="Q2586" t="s">
        <v>18</v>
      </c>
      <c r="R2586" t="s">
        <v>18</v>
      </c>
      <c r="S2586" s="7">
        <v>11</v>
      </c>
      <c r="T2586" s="7" t="s">
        <v>18</v>
      </c>
    </row>
    <row r="2587" spans="1:20" x14ac:dyDescent="0.25">
      <c r="A2587" s="6">
        <v>2586</v>
      </c>
      <c r="B2587" s="6" t="s">
        <v>8477</v>
      </c>
      <c r="C2587" s="6" t="s">
        <v>8478</v>
      </c>
      <c r="D2587" s="6" t="s">
        <v>8479</v>
      </c>
      <c r="E2587" s="6" t="str">
        <f t="shared" si="162"/>
        <v>Escherichia coli</v>
      </c>
      <c r="F2587" s="6" t="str">
        <f t="shared" si="163"/>
        <v xml:space="preserve">Escherichia </v>
      </c>
      <c r="G2587" s="6" t="str">
        <f t="shared" si="164"/>
        <v>coli</v>
      </c>
      <c r="H2587" s="6" t="s">
        <v>7820</v>
      </c>
      <c r="I2587" t="str">
        <f t="shared" si="165"/>
        <v>coli</v>
      </c>
      <c r="J2587" t="s">
        <v>12</v>
      </c>
      <c r="K2587" t="s">
        <v>52</v>
      </c>
      <c r="L2587" t="s">
        <v>53</v>
      </c>
      <c r="M2587">
        <v>112.67100000000001</v>
      </c>
      <c r="N2587">
        <v>50.698900000000002</v>
      </c>
      <c r="O2587" s="7">
        <v>155</v>
      </c>
      <c r="P2587" t="s">
        <v>18</v>
      </c>
      <c r="Q2587" t="s">
        <v>18</v>
      </c>
      <c r="R2587" t="s">
        <v>18</v>
      </c>
      <c r="S2587" s="7">
        <v>155</v>
      </c>
      <c r="T2587" s="7" t="s">
        <v>18</v>
      </c>
    </row>
    <row r="2588" spans="1:20" x14ac:dyDescent="0.25">
      <c r="A2588" s="6">
        <v>2587</v>
      </c>
      <c r="B2588" s="6" t="s">
        <v>8480</v>
      </c>
      <c r="C2588" s="6" t="s">
        <v>8481</v>
      </c>
      <c r="D2588" s="6" t="s">
        <v>8482</v>
      </c>
      <c r="E2588" s="6" t="str">
        <f t="shared" si="162"/>
        <v>Escherichia coli MG828</v>
      </c>
      <c r="F2588" s="6" t="str">
        <f t="shared" si="163"/>
        <v xml:space="preserve">Escherichia </v>
      </c>
      <c r="G2588" s="6" t="str">
        <f t="shared" si="164"/>
        <v xml:space="preserve">coli </v>
      </c>
      <c r="H2588" s="6" t="s">
        <v>8158</v>
      </c>
      <c r="I2588" t="str">
        <f t="shared" si="165"/>
        <v>coli MG828</v>
      </c>
      <c r="J2588" t="s">
        <v>12</v>
      </c>
      <c r="K2588" t="s">
        <v>52</v>
      </c>
      <c r="L2588" t="s">
        <v>53</v>
      </c>
      <c r="M2588">
        <v>8.9849999999999994</v>
      </c>
      <c r="N2588">
        <v>51.953299999999999</v>
      </c>
      <c r="O2588" s="7">
        <v>5</v>
      </c>
      <c r="P2588" t="s">
        <v>18</v>
      </c>
      <c r="Q2588" t="s">
        <v>18</v>
      </c>
      <c r="R2588" t="s">
        <v>18</v>
      </c>
      <c r="S2588" s="7">
        <v>5</v>
      </c>
      <c r="T2588" s="7" t="s">
        <v>18</v>
      </c>
    </row>
    <row r="2589" spans="1:20" x14ac:dyDescent="0.25">
      <c r="A2589" s="6">
        <v>2588</v>
      </c>
      <c r="B2589" s="6" t="s">
        <v>8484</v>
      </c>
      <c r="C2589" s="6" t="s">
        <v>8485</v>
      </c>
      <c r="D2589" s="6" t="s">
        <v>8486</v>
      </c>
      <c r="E2589" s="6" t="str">
        <f t="shared" si="162"/>
        <v>Escherichia coli NMI5428/11</v>
      </c>
      <c r="F2589" s="6" t="str">
        <f t="shared" si="163"/>
        <v xml:space="preserve">Escherichia </v>
      </c>
      <c r="G2589" s="6" t="str">
        <f t="shared" si="164"/>
        <v xml:space="preserve">coli </v>
      </c>
      <c r="H2589" s="6" t="s">
        <v>8483</v>
      </c>
      <c r="I2589" t="str">
        <f t="shared" si="165"/>
        <v>coli NMI5428/11</v>
      </c>
      <c r="J2589" t="s">
        <v>12</v>
      </c>
      <c r="K2589" t="s">
        <v>52</v>
      </c>
      <c r="L2589" t="s">
        <v>53</v>
      </c>
      <c r="M2589">
        <v>87.619</v>
      </c>
      <c r="N2589">
        <v>52.406399999999998</v>
      </c>
      <c r="O2589" s="7">
        <v>87</v>
      </c>
      <c r="P2589" t="s">
        <v>18</v>
      </c>
      <c r="Q2589" t="s">
        <v>18</v>
      </c>
      <c r="R2589" t="s">
        <v>18</v>
      </c>
      <c r="S2589" s="7">
        <v>92</v>
      </c>
      <c r="T2589" s="7">
        <v>4</v>
      </c>
    </row>
    <row r="2590" spans="1:20" x14ac:dyDescent="0.25">
      <c r="A2590" s="6">
        <v>2589</v>
      </c>
      <c r="B2590" s="6" t="s">
        <v>8487</v>
      </c>
      <c r="C2590" s="6" t="s">
        <v>8488</v>
      </c>
      <c r="D2590" s="6" t="s">
        <v>8489</v>
      </c>
      <c r="E2590" s="6" t="str">
        <f t="shared" si="162"/>
        <v>Escherichia coli ETEC 1392/75</v>
      </c>
      <c r="F2590" s="6" t="str">
        <f t="shared" si="163"/>
        <v xml:space="preserve">Escherichia </v>
      </c>
      <c r="G2590" s="6" t="str">
        <f t="shared" si="164"/>
        <v xml:space="preserve">coli </v>
      </c>
      <c r="H2590" s="6" t="s">
        <v>7907</v>
      </c>
      <c r="I2590" t="str">
        <f t="shared" si="165"/>
        <v>coli ETEC 1392/75</v>
      </c>
      <c r="J2590" t="s">
        <v>12</v>
      </c>
      <c r="K2590" t="s">
        <v>52</v>
      </c>
      <c r="L2590" t="s">
        <v>53</v>
      </c>
      <c r="M2590">
        <v>6.2220000000000004</v>
      </c>
      <c r="N2590">
        <v>52.475099999999998</v>
      </c>
      <c r="O2590" s="7">
        <v>7</v>
      </c>
      <c r="P2590" t="s">
        <v>18</v>
      </c>
      <c r="Q2590" t="s">
        <v>18</v>
      </c>
      <c r="R2590" t="s">
        <v>18</v>
      </c>
      <c r="S2590" s="7">
        <v>9</v>
      </c>
      <c r="T2590" s="7">
        <v>2</v>
      </c>
    </row>
    <row r="2591" spans="1:20" x14ac:dyDescent="0.25">
      <c r="A2591" s="6">
        <v>2590</v>
      </c>
      <c r="B2591" s="6" t="s">
        <v>8491</v>
      </c>
      <c r="C2591" s="6" t="s">
        <v>8492</v>
      </c>
      <c r="D2591" s="6" t="s">
        <v>8493</v>
      </c>
      <c r="E2591" s="6" t="str">
        <f t="shared" si="162"/>
        <v>Escherichia coli LST424C</v>
      </c>
      <c r="F2591" s="6" t="str">
        <f t="shared" si="163"/>
        <v xml:space="preserve">Escherichia </v>
      </c>
      <c r="G2591" s="6" t="str">
        <f t="shared" si="164"/>
        <v xml:space="preserve">coli </v>
      </c>
      <c r="H2591" s="6" t="s">
        <v>8490</v>
      </c>
      <c r="I2591" t="str">
        <f t="shared" si="165"/>
        <v>coli LST424C</v>
      </c>
      <c r="J2591" t="s">
        <v>12</v>
      </c>
      <c r="K2591" t="s">
        <v>52</v>
      </c>
      <c r="L2591" t="s">
        <v>53</v>
      </c>
      <c r="M2591">
        <v>59.26</v>
      </c>
      <c r="N2591">
        <v>53.432299999999998</v>
      </c>
      <c r="O2591" s="7">
        <v>64</v>
      </c>
      <c r="P2591" t="s">
        <v>18</v>
      </c>
      <c r="Q2591" t="s">
        <v>18</v>
      </c>
      <c r="R2591" t="s">
        <v>18</v>
      </c>
      <c r="S2591" s="7">
        <v>64</v>
      </c>
      <c r="T2591" s="7" t="s">
        <v>18</v>
      </c>
    </row>
    <row r="2592" spans="1:20" x14ac:dyDescent="0.25">
      <c r="A2592" s="6">
        <v>2591</v>
      </c>
      <c r="B2592" s="6" t="s">
        <v>8494</v>
      </c>
      <c r="C2592" s="6" t="s">
        <v>8495</v>
      </c>
      <c r="D2592" s="6" t="s">
        <v>8496</v>
      </c>
      <c r="E2592" s="6" t="str">
        <f t="shared" si="162"/>
        <v>Escherichia coli</v>
      </c>
      <c r="F2592" s="6" t="str">
        <f t="shared" si="163"/>
        <v xml:space="preserve">Escherichia </v>
      </c>
      <c r="G2592" s="6" t="str">
        <f t="shared" si="164"/>
        <v>coli</v>
      </c>
      <c r="H2592" s="6" t="s">
        <v>7820</v>
      </c>
      <c r="I2592" t="str">
        <f t="shared" si="165"/>
        <v>coli</v>
      </c>
      <c r="J2592" t="s">
        <v>12</v>
      </c>
      <c r="K2592" t="s">
        <v>52</v>
      </c>
      <c r="L2592" t="s">
        <v>53</v>
      </c>
      <c r="M2592">
        <v>89.513000000000005</v>
      </c>
      <c r="N2592">
        <v>50.2318</v>
      </c>
      <c r="O2592" s="7">
        <v>123</v>
      </c>
      <c r="P2592" t="s">
        <v>18</v>
      </c>
      <c r="Q2592" t="s">
        <v>18</v>
      </c>
      <c r="R2592" t="s">
        <v>18</v>
      </c>
      <c r="S2592" s="7">
        <v>123</v>
      </c>
      <c r="T2592" s="7" t="s">
        <v>18</v>
      </c>
    </row>
    <row r="2593" spans="1:20" x14ac:dyDescent="0.25">
      <c r="A2593" s="6">
        <v>2592</v>
      </c>
      <c r="B2593" s="6" t="s">
        <v>8497</v>
      </c>
      <c r="C2593" s="6" t="s">
        <v>8498</v>
      </c>
      <c r="D2593" s="6" t="s">
        <v>8499</v>
      </c>
      <c r="E2593" s="6" t="str">
        <f t="shared" si="162"/>
        <v>Escherichia coli LST424C</v>
      </c>
      <c r="F2593" s="6" t="str">
        <f t="shared" si="163"/>
        <v xml:space="preserve">Escherichia </v>
      </c>
      <c r="G2593" s="6" t="str">
        <f t="shared" si="164"/>
        <v xml:space="preserve">coli </v>
      </c>
      <c r="H2593" s="6" t="s">
        <v>8490</v>
      </c>
      <c r="I2593" t="str">
        <f t="shared" si="165"/>
        <v>coli LST424C</v>
      </c>
      <c r="J2593" t="s">
        <v>12</v>
      </c>
      <c r="K2593" t="s">
        <v>52</v>
      </c>
      <c r="L2593" t="s">
        <v>53</v>
      </c>
      <c r="M2593">
        <v>8.8480000000000008</v>
      </c>
      <c r="N2593">
        <v>49.095799999999997</v>
      </c>
      <c r="O2593" s="7">
        <v>14</v>
      </c>
      <c r="P2593" t="s">
        <v>18</v>
      </c>
      <c r="Q2593" t="s">
        <v>18</v>
      </c>
      <c r="R2593" t="s">
        <v>18</v>
      </c>
      <c r="S2593" s="7">
        <v>14</v>
      </c>
      <c r="T2593" s="7" t="s">
        <v>18</v>
      </c>
    </row>
    <row r="2594" spans="1:20" x14ac:dyDescent="0.25">
      <c r="A2594" s="6">
        <v>2593</v>
      </c>
      <c r="B2594" s="6" t="s">
        <v>8500</v>
      </c>
      <c r="C2594" s="6" t="s">
        <v>8501</v>
      </c>
      <c r="D2594" s="6" t="s">
        <v>8502</v>
      </c>
      <c r="E2594" s="6" t="str">
        <f t="shared" si="162"/>
        <v>Escherichia coli</v>
      </c>
      <c r="F2594" s="6" t="str">
        <f t="shared" si="163"/>
        <v xml:space="preserve">Escherichia </v>
      </c>
      <c r="G2594" s="6" t="str">
        <f t="shared" si="164"/>
        <v>coli</v>
      </c>
      <c r="H2594" s="6" t="s">
        <v>7820</v>
      </c>
      <c r="I2594" t="str">
        <f t="shared" si="165"/>
        <v>coli</v>
      </c>
      <c r="J2594" t="s">
        <v>12</v>
      </c>
      <c r="K2594" t="s">
        <v>52</v>
      </c>
      <c r="L2594" t="s">
        <v>53</v>
      </c>
      <c r="M2594">
        <v>6.2110000000000003</v>
      </c>
      <c r="N2594">
        <v>42.489100000000001</v>
      </c>
      <c r="O2594" s="7">
        <v>4</v>
      </c>
      <c r="P2594" t="s">
        <v>18</v>
      </c>
      <c r="Q2594" t="s">
        <v>18</v>
      </c>
      <c r="R2594" t="s">
        <v>18</v>
      </c>
      <c r="S2594" s="7">
        <v>4</v>
      </c>
      <c r="T2594" s="7" t="s">
        <v>18</v>
      </c>
    </row>
    <row r="2595" spans="1:20" x14ac:dyDescent="0.25">
      <c r="A2595" s="6">
        <v>2594</v>
      </c>
      <c r="B2595" s="6" t="s">
        <v>8504</v>
      </c>
      <c r="C2595" s="6" t="s">
        <v>8505</v>
      </c>
      <c r="D2595" s="6" t="s">
        <v>8506</v>
      </c>
      <c r="E2595" s="6" t="str">
        <f t="shared" si="162"/>
        <v>Escherichia coli PG010208</v>
      </c>
      <c r="F2595" s="6" t="str">
        <f t="shared" si="163"/>
        <v xml:space="preserve">Escherichia </v>
      </c>
      <c r="G2595" s="6" t="str">
        <f t="shared" si="164"/>
        <v xml:space="preserve">coli </v>
      </c>
      <c r="H2595" s="6" t="s">
        <v>8503</v>
      </c>
      <c r="I2595" t="str">
        <f t="shared" si="165"/>
        <v>coli PG010208</v>
      </c>
      <c r="J2595" t="s">
        <v>12</v>
      </c>
      <c r="K2595" t="s">
        <v>52</v>
      </c>
      <c r="L2595" t="s">
        <v>53</v>
      </c>
      <c r="M2595">
        <v>135.803</v>
      </c>
      <c r="N2595">
        <v>51.465699999999998</v>
      </c>
      <c r="O2595" s="7">
        <v>148</v>
      </c>
      <c r="P2595" t="s">
        <v>18</v>
      </c>
      <c r="Q2595" t="s">
        <v>18</v>
      </c>
      <c r="R2595" t="s">
        <v>18</v>
      </c>
      <c r="S2595" s="7">
        <v>148</v>
      </c>
      <c r="T2595" s="7" t="s">
        <v>18</v>
      </c>
    </row>
    <row r="2596" spans="1:20" x14ac:dyDescent="0.25">
      <c r="A2596" s="6">
        <v>2595</v>
      </c>
      <c r="B2596" s="6" t="s">
        <v>8508</v>
      </c>
      <c r="C2596" s="6" t="s">
        <v>8509</v>
      </c>
      <c r="D2596" s="6" t="s">
        <v>8510</v>
      </c>
      <c r="E2596" s="6" t="str">
        <f t="shared" si="162"/>
        <v>Escherichia coli C159/11</v>
      </c>
      <c r="F2596" s="6" t="str">
        <f t="shared" si="163"/>
        <v xml:space="preserve">Escherichia </v>
      </c>
      <c r="G2596" s="6" t="str">
        <f t="shared" si="164"/>
        <v xml:space="preserve">coli </v>
      </c>
      <c r="H2596" s="6" t="s">
        <v>8507</v>
      </c>
      <c r="I2596" t="str">
        <f t="shared" si="165"/>
        <v>coli C159/11</v>
      </c>
      <c r="J2596" t="s">
        <v>12</v>
      </c>
      <c r="K2596" t="s">
        <v>52</v>
      </c>
      <c r="L2596" t="s">
        <v>53</v>
      </c>
      <c r="M2596">
        <v>93.629000000000005</v>
      </c>
      <c r="N2596">
        <v>52.6706</v>
      </c>
      <c r="O2596" s="7">
        <v>100</v>
      </c>
      <c r="P2596" t="s">
        <v>18</v>
      </c>
      <c r="Q2596" t="s">
        <v>18</v>
      </c>
      <c r="R2596">
        <v>1</v>
      </c>
      <c r="S2596" s="7">
        <v>113</v>
      </c>
      <c r="T2596" s="7">
        <v>13</v>
      </c>
    </row>
    <row r="2597" spans="1:20" x14ac:dyDescent="0.25">
      <c r="A2597" s="6">
        <v>2596</v>
      </c>
      <c r="B2597" s="6" t="s">
        <v>8511</v>
      </c>
      <c r="C2597" s="6" t="s">
        <v>8512</v>
      </c>
      <c r="D2597" s="6" t="s">
        <v>8513</v>
      </c>
      <c r="E2597" s="6" t="str">
        <f t="shared" si="162"/>
        <v>Escherichia coli</v>
      </c>
      <c r="F2597" s="6" t="str">
        <f t="shared" si="163"/>
        <v xml:space="preserve">Escherichia </v>
      </c>
      <c r="G2597" s="6" t="str">
        <f t="shared" si="164"/>
        <v>coli</v>
      </c>
      <c r="H2597" s="6" t="s">
        <v>7820</v>
      </c>
      <c r="I2597" t="str">
        <f t="shared" si="165"/>
        <v>coli</v>
      </c>
      <c r="J2597" t="s">
        <v>12</v>
      </c>
      <c r="K2597" t="s">
        <v>52</v>
      </c>
      <c r="L2597" t="s">
        <v>53</v>
      </c>
      <c r="M2597">
        <v>6.75</v>
      </c>
      <c r="N2597">
        <v>51.303699999999999</v>
      </c>
      <c r="O2597" s="7">
        <v>5</v>
      </c>
      <c r="P2597" t="s">
        <v>18</v>
      </c>
      <c r="Q2597" t="s">
        <v>18</v>
      </c>
      <c r="R2597" t="s">
        <v>18</v>
      </c>
      <c r="S2597" s="7">
        <v>5</v>
      </c>
      <c r="T2597" s="7" t="s">
        <v>18</v>
      </c>
    </row>
    <row r="2598" spans="1:20" x14ac:dyDescent="0.25">
      <c r="A2598" s="6">
        <v>2597</v>
      </c>
      <c r="B2598" s="6" t="s">
        <v>8515</v>
      </c>
      <c r="C2598" s="6" t="s">
        <v>8516</v>
      </c>
      <c r="D2598" s="6" t="s">
        <v>8517</v>
      </c>
      <c r="E2598" s="6" t="str">
        <f t="shared" si="162"/>
        <v>Escherichia coli 3A11</v>
      </c>
      <c r="F2598" s="6" t="str">
        <f t="shared" si="163"/>
        <v xml:space="preserve">Escherichia </v>
      </c>
      <c r="G2598" s="6" t="str">
        <f t="shared" si="164"/>
        <v xml:space="preserve">coli </v>
      </c>
      <c r="H2598" s="6" t="s">
        <v>8514</v>
      </c>
      <c r="I2598" t="str">
        <f t="shared" si="165"/>
        <v>coli 3A11</v>
      </c>
      <c r="J2598" t="s">
        <v>12</v>
      </c>
      <c r="K2598" t="s">
        <v>52</v>
      </c>
      <c r="L2598" t="s">
        <v>53</v>
      </c>
      <c r="M2598">
        <v>76.626000000000005</v>
      </c>
      <c r="N2598">
        <v>52.985900000000001</v>
      </c>
      <c r="O2598" s="7">
        <v>86</v>
      </c>
      <c r="P2598" t="s">
        <v>18</v>
      </c>
      <c r="Q2598" t="s">
        <v>18</v>
      </c>
      <c r="R2598" t="s">
        <v>18</v>
      </c>
      <c r="S2598" s="7">
        <v>90</v>
      </c>
      <c r="T2598" s="7" t="s">
        <v>18</v>
      </c>
    </row>
    <row r="2599" spans="1:20" x14ac:dyDescent="0.25">
      <c r="A2599" s="6">
        <v>2598</v>
      </c>
      <c r="B2599" s="6" t="s">
        <v>8518</v>
      </c>
      <c r="C2599" s="6" t="s">
        <v>8519</v>
      </c>
      <c r="D2599" s="6" t="s">
        <v>8520</v>
      </c>
      <c r="E2599" s="6" t="str">
        <f t="shared" si="162"/>
        <v>Escherichia coli</v>
      </c>
      <c r="F2599" s="6" t="str">
        <f t="shared" si="163"/>
        <v xml:space="preserve">Escherichia </v>
      </c>
      <c r="G2599" s="6" t="str">
        <f t="shared" si="164"/>
        <v>coli</v>
      </c>
      <c r="H2599" s="6" t="s">
        <v>7820</v>
      </c>
      <c r="I2599" t="str">
        <f t="shared" si="165"/>
        <v>coli</v>
      </c>
      <c r="J2599" t="s">
        <v>12</v>
      </c>
      <c r="K2599" t="s">
        <v>52</v>
      </c>
      <c r="L2599" t="s">
        <v>53</v>
      </c>
      <c r="M2599">
        <v>3.1280000000000001</v>
      </c>
      <c r="N2599">
        <v>49.104900000000001</v>
      </c>
      <c r="O2599" s="7">
        <v>2</v>
      </c>
      <c r="P2599" t="s">
        <v>18</v>
      </c>
      <c r="Q2599" t="s">
        <v>18</v>
      </c>
      <c r="R2599" t="s">
        <v>18</v>
      </c>
      <c r="S2599" s="7">
        <v>2</v>
      </c>
      <c r="T2599" s="7" t="s">
        <v>18</v>
      </c>
    </row>
    <row r="2600" spans="1:20" x14ac:dyDescent="0.25">
      <c r="A2600" s="6">
        <v>2599</v>
      </c>
      <c r="B2600" s="6" t="s">
        <v>8521</v>
      </c>
      <c r="C2600" s="6" t="s">
        <v>8522</v>
      </c>
      <c r="D2600" s="6" t="s">
        <v>8523</v>
      </c>
      <c r="E2600" s="6" t="str">
        <f t="shared" si="162"/>
        <v>Escherichia coli</v>
      </c>
      <c r="F2600" s="6" t="str">
        <f t="shared" si="163"/>
        <v xml:space="preserve">Escherichia </v>
      </c>
      <c r="G2600" s="6" t="str">
        <f t="shared" si="164"/>
        <v>coli</v>
      </c>
      <c r="H2600" s="6" t="s">
        <v>7820</v>
      </c>
      <c r="I2600" t="str">
        <f t="shared" si="165"/>
        <v>coli</v>
      </c>
      <c r="J2600" t="s">
        <v>12</v>
      </c>
      <c r="K2600" t="s">
        <v>52</v>
      </c>
      <c r="L2600" t="s">
        <v>53</v>
      </c>
      <c r="M2600">
        <v>110.416</v>
      </c>
      <c r="N2600">
        <v>52.591099999999997</v>
      </c>
      <c r="O2600" s="7">
        <v>119</v>
      </c>
      <c r="P2600" t="s">
        <v>18</v>
      </c>
      <c r="Q2600" t="s">
        <v>18</v>
      </c>
      <c r="R2600" t="s">
        <v>18</v>
      </c>
      <c r="S2600" s="7">
        <v>128</v>
      </c>
      <c r="T2600" s="7">
        <v>9</v>
      </c>
    </row>
    <row r="2601" spans="1:20" x14ac:dyDescent="0.25">
      <c r="A2601" s="6">
        <v>2600</v>
      </c>
      <c r="B2601" s="6" t="s">
        <v>8524</v>
      </c>
      <c r="C2601" s="6" t="s">
        <v>8525</v>
      </c>
      <c r="D2601" s="6" t="s">
        <v>8526</v>
      </c>
      <c r="E2601" s="6" t="str">
        <f t="shared" si="162"/>
        <v>Escherichia coli</v>
      </c>
      <c r="F2601" s="6" t="str">
        <f t="shared" si="163"/>
        <v xml:space="preserve">Escherichia </v>
      </c>
      <c r="G2601" s="6" t="str">
        <f t="shared" si="164"/>
        <v>coli</v>
      </c>
      <c r="H2601" s="6" t="s">
        <v>7820</v>
      </c>
      <c r="I2601" t="str">
        <f t="shared" si="165"/>
        <v>coli</v>
      </c>
      <c r="J2601" t="s">
        <v>12</v>
      </c>
      <c r="K2601" t="s">
        <v>52</v>
      </c>
      <c r="L2601" t="s">
        <v>53</v>
      </c>
      <c r="M2601">
        <v>8.6839999999999993</v>
      </c>
      <c r="N2601">
        <v>60.962699999999998</v>
      </c>
      <c r="O2601" s="7">
        <v>11</v>
      </c>
      <c r="P2601" t="s">
        <v>18</v>
      </c>
      <c r="Q2601" t="s">
        <v>18</v>
      </c>
      <c r="R2601" t="s">
        <v>18</v>
      </c>
      <c r="S2601" s="7">
        <v>11</v>
      </c>
      <c r="T2601" s="7" t="s">
        <v>18</v>
      </c>
    </row>
    <row r="2602" spans="1:20" x14ac:dyDescent="0.25">
      <c r="A2602" s="6">
        <v>2601</v>
      </c>
      <c r="B2602" s="6" t="s">
        <v>8528</v>
      </c>
      <c r="C2602" s="6" t="s">
        <v>8529</v>
      </c>
      <c r="D2602" s="6" t="s">
        <v>8530</v>
      </c>
      <c r="E2602" s="6" t="str">
        <f t="shared" si="162"/>
        <v>Escherichia coli EcNDM0</v>
      </c>
      <c r="F2602" s="6" t="str">
        <f t="shared" si="163"/>
        <v xml:space="preserve">Escherichia </v>
      </c>
      <c r="G2602" s="6" t="str">
        <f t="shared" si="164"/>
        <v xml:space="preserve">coli </v>
      </c>
      <c r="H2602" s="6" t="s">
        <v>8527</v>
      </c>
      <c r="I2602" t="str">
        <f t="shared" si="165"/>
        <v>coli EcNDM0</v>
      </c>
      <c r="J2602" t="s">
        <v>12</v>
      </c>
      <c r="K2602" t="s">
        <v>52</v>
      </c>
      <c r="L2602" t="s">
        <v>53</v>
      </c>
      <c r="M2602">
        <v>53.415999999999997</v>
      </c>
      <c r="N2602">
        <v>52.038699999999999</v>
      </c>
      <c r="O2602" s="7">
        <v>81</v>
      </c>
      <c r="P2602" t="s">
        <v>18</v>
      </c>
      <c r="Q2602" t="s">
        <v>18</v>
      </c>
      <c r="R2602" t="s">
        <v>18</v>
      </c>
      <c r="S2602" s="7">
        <v>81</v>
      </c>
      <c r="T2602" s="7" t="s">
        <v>18</v>
      </c>
    </row>
    <row r="2603" spans="1:20" x14ac:dyDescent="0.25">
      <c r="A2603" s="6">
        <v>2602</v>
      </c>
      <c r="B2603" s="6" t="s">
        <v>8531</v>
      </c>
      <c r="C2603" s="6" t="s">
        <v>8532</v>
      </c>
      <c r="D2603" s="6" t="s">
        <v>8533</v>
      </c>
      <c r="E2603" s="6" t="str">
        <f t="shared" si="162"/>
        <v>Escherichia coli</v>
      </c>
      <c r="F2603" s="6" t="str">
        <f t="shared" si="163"/>
        <v xml:space="preserve">Escherichia </v>
      </c>
      <c r="G2603" s="6" t="str">
        <f t="shared" si="164"/>
        <v>coli</v>
      </c>
      <c r="H2603" s="6" t="s">
        <v>7820</v>
      </c>
      <c r="I2603" t="str">
        <f t="shared" si="165"/>
        <v>coli</v>
      </c>
      <c r="J2603" t="s">
        <v>12</v>
      </c>
      <c r="K2603" t="s">
        <v>52</v>
      </c>
      <c r="L2603" t="s">
        <v>53</v>
      </c>
      <c r="M2603">
        <v>9.9019999999999992</v>
      </c>
      <c r="N2603">
        <v>57.0794</v>
      </c>
      <c r="O2603" s="7">
        <v>11</v>
      </c>
      <c r="P2603" t="s">
        <v>18</v>
      </c>
      <c r="Q2603" t="s">
        <v>18</v>
      </c>
      <c r="R2603" t="s">
        <v>18</v>
      </c>
      <c r="S2603" s="7">
        <v>11</v>
      </c>
      <c r="T2603" s="7" t="s">
        <v>18</v>
      </c>
    </row>
    <row r="2604" spans="1:20" x14ac:dyDescent="0.25">
      <c r="A2604" s="6">
        <v>2603</v>
      </c>
      <c r="B2604" s="6" t="s">
        <v>8534</v>
      </c>
      <c r="C2604" s="6" t="s">
        <v>8535</v>
      </c>
      <c r="D2604" s="6" t="s">
        <v>8536</v>
      </c>
      <c r="E2604" s="6" t="str">
        <f t="shared" si="162"/>
        <v>Escherichia coli K-12</v>
      </c>
      <c r="F2604" s="6" t="str">
        <f t="shared" si="163"/>
        <v xml:space="preserve">Escherichia </v>
      </c>
      <c r="G2604" s="6" t="str">
        <f t="shared" si="164"/>
        <v xml:space="preserve">coli </v>
      </c>
      <c r="H2604" s="6" t="s">
        <v>8074</v>
      </c>
      <c r="I2604" t="str">
        <f t="shared" si="165"/>
        <v>coli K-12</v>
      </c>
      <c r="J2604" t="s">
        <v>12</v>
      </c>
      <c r="K2604" t="s">
        <v>52</v>
      </c>
      <c r="L2604" t="s">
        <v>53</v>
      </c>
      <c r="M2604">
        <v>75.581999999999994</v>
      </c>
      <c r="N2604">
        <v>42.634500000000003</v>
      </c>
      <c r="O2604" s="7">
        <v>91</v>
      </c>
      <c r="P2604" t="s">
        <v>18</v>
      </c>
      <c r="Q2604" t="s">
        <v>18</v>
      </c>
      <c r="R2604" t="s">
        <v>18</v>
      </c>
      <c r="S2604" s="7">
        <v>92</v>
      </c>
      <c r="T2604" s="7" t="s">
        <v>18</v>
      </c>
    </row>
    <row r="2605" spans="1:20" x14ac:dyDescent="0.25">
      <c r="A2605" s="6">
        <v>2604</v>
      </c>
      <c r="B2605" s="6" t="s">
        <v>8537</v>
      </c>
      <c r="C2605" s="6" t="s">
        <v>8538</v>
      </c>
      <c r="D2605" s="6" t="s">
        <v>8539</v>
      </c>
      <c r="E2605" s="6" t="str">
        <f t="shared" si="162"/>
        <v>Escherichia coli</v>
      </c>
      <c r="F2605" s="6" t="str">
        <f t="shared" si="163"/>
        <v xml:space="preserve">Escherichia </v>
      </c>
      <c r="G2605" s="6" t="str">
        <f t="shared" si="164"/>
        <v>coli</v>
      </c>
      <c r="H2605" s="6" t="s">
        <v>7820</v>
      </c>
      <c r="I2605" t="str">
        <f t="shared" si="165"/>
        <v>coli</v>
      </c>
      <c r="J2605" t="s">
        <v>12</v>
      </c>
      <c r="K2605" t="s">
        <v>52</v>
      </c>
      <c r="L2605" t="s">
        <v>53</v>
      </c>
      <c r="M2605">
        <v>107.386</v>
      </c>
      <c r="N2605">
        <v>52.364400000000003</v>
      </c>
      <c r="O2605" s="7">
        <v>149</v>
      </c>
      <c r="P2605" t="s">
        <v>18</v>
      </c>
      <c r="Q2605" t="s">
        <v>18</v>
      </c>
      <c r="R2605" t="s">
        <v>18</v>
      </c>
      <c r="S2605" s="7">
        <v>149</v>
      </c>
      <c r="T2605" s="7" t="s">
        <v>18</v>
      </c>
    </row>
    <row r="2606" spans="1:20" x14ac:dyDescent="0.25">
      <c r="A2606" s="6">
        <v>2605</v>
      </c>
      <c r="B2606" s="6" t="s">
        <v>8541</v>
      </c>
      <c r="C2606" s="6" t="s">
        <v>8542</v>
      </c>
      <c r="D2606" s="6" t="s">
        <v>8543</v>
      </c>
      <c r="E2606" s="6" t="str">
        <f t="shared" si="162"/>
        <v>Escherichia coli 271</v>
      </c>
      <c r="F2606" s="6" t="str">
        <f t="shared" si="163"/>
        <v xml:space="preserve">Escherichia </v>
      </c>
      <c r="G2606" s="6" t="str">
        <f t="shared" si="164"/>
        <v xml:space="preserve">coli </v>
      </c>
      <c r="H2606" s="6" t="s">
        <v>8540</v>
      </c>
      <c r="I2606" t="str">
        <f t="shared" si="165"/>
        <v>coli 271</v>
      </c>
      <c r="J2606" t="s">
        <v>12</v>
      </c>
      <c r="K2606" t="s">
        <v>52</v>
      </c>
      <c r="L2606" t="s">
        <v>53</v>
      </c>
      <c r="M2606">
        <v>35.947000000000003</v>
      </c>
      <c r="N2606">
        <v>50.173900000000003</v>
      </c>
      <c r="O2606" s="7">
        <v>40</v>
      </c>
      <c r="P2606" t="s">
        <v>18</v>
      </c>
      <c r="Q2606" t="s">
        <v>18</v>
      </c>
      <c r="R2606" t="s">
        <v>18</v>
      </c>
      <c r="S2606" s="7">
        <v>42</v>
      </c>
      <c r="T2606" s="7" t="s">
        <v>18</v>
      </c>
    </row>
    <row r="2607" spans="1:20" x14ac:dyDescent="0.25">
      <c r="A2607" s="6">
        <v>2606</v>
      </c>
      <c r="B2607" s="6" t="s">
        <v>8545</v>
      </c>
      <c r="C2607" s="6" t="s">
        <v>8546</v>
      </c>
      <c r="D2607" s="6" t="s">
        <v>8547</v>
      </c>
      <c r="E2607" s="6" t="str">
        <f t="shared" si="162"/>
        <v>Escherichia coli A</v>
      </c>
      <c r="F2607" s="6" t="str">
        <f t="shared" si="163"/>
        <v xml:space="preserve">Escherichia </v>
      </c>
      <c r="G2607" s="6" t="str">
        <f t="shared" si="164"/>
        <v xml:space="preserve">coli </v>
      </c>
      <c r="H2607" s="6" t="s">
        <v>8544</v>
      </c>
      <c r="I2607" t="str">
        <f t="shared" si="165"/>
        <v>coli A</v>
      </c>
      <c r="J2607" t="s">
        <v>12</v>
      </c>
      <c r="K2607" t="s">
        <v>52</v>
      </c>
      <c r="L2607" t="s">
        <v>53</v>
      </c>
      <c r="M2607">
        <v>117.536</v>
      </c>
      <c r="N2607">
        <v>52.694499999999998</v>
      </c>
      <c r="O2607" s="7">
        <v>141</v>
      </c>
      <c r="P2607" t="s">
        <v>18</v>
      </c>
      <c r="Q2607" t="s">
        <v>18</v>
      </c>
      <c r="R2607" t="s">
        <v>18</v>
      </c>
      <c r="S2607" s="7">
        <v>141</v>
      </c>
      <c r="T2607" s="7" t="s">
        <v>18</v>
      </c>
    </row>
    <row r="2608" spans="1:20" x14ac:dyDescent="0.25">
      <c r="A2608" s="6">
        <v>2607</v>
      </c>
      <c r="B2608" s="6" t="s">
        <v>8549</v>
      </c>
      <c r="C2608" s="6" t="s">
        <v>8550</v>
      </c>
      <c r="D2608" s="6" t="s">
        <v>8551</v>
      </c>
      <c r="E2608" s="6" t="str">
        <f t="shared" si="162"/>
        <v>Escherichia coli BK28960</v>
      </c>
      <c r="F2608" s="6" t="str">
        <f t="shared" si="163"/>
        <v xml:space="preserve">Escherichia </v>
      </c>
      <c r="G2608" s="6" t="str">
        <f t="shared" si="164"/>
        <v xml:space="preserve">coli </v>
      </c>
      <c r="H2608" s="6" t="s">
        <v>8548</v>
      </c>
      <c r="I2608" t="str">
        <f t="shared" si="165"/>
        <v>coli BK28960</v>
      </c>
      <c r="J2608" t="s">
        <v>12</v>
      </c>
      <c r="K2608" t="s">
        <v>52</v>
      </c>
      <c r="L2608" t="s">
        <v>53</v>
      </c>
      <c r="M2608">
        <v>99.141999999999996</v>
      </c>
      <c r="N2608">
        <v>54.016500000000001</v>
      </c>
      <c r="O2608" s="7">
        <v>110</v>
      </c>
      <c r="P2608" t="s">
        <v>18</v>
      </c>
      <c r="Q2608" t="s">
        <v>18</v>
      </c>
      <c r="R2608" t="s">
        <v>18</v>
      </c>
      <c r="S2608" s="7">
        <v>110</v>
      </c>
      <c r="T2608" s="7" t="s">
        <v>18</v>
      </c>
    </row>
    <row r="2609" spans="1:20" x14ac:dyDescent="0.25">
      <c r="A2609" s="6">
        <v>2608</v>
      </c>
      <c r="B2609" s="6" t="s">
        <v>8553</v>
      </c>
      <c r="C2609" s="6" t="s">
        <v>8554</v>
      </c>
      <c r="D2609" s="6" t="s">
        <v>8555</v>
      </c>
      <c r="E2609" s="6" t="str">
        <f t="shared" si="162"/>
        <v>Escherichia coli KL4</v>
      </c>
      <c r="F2609" s="6" t="str">
        <f t="shared" si="163"/>
        <v xml:space="preserve">Escherichia </v>
      </c>
      <c r="G2609" s="6" t="str">
        <f t="shared" si="164"/>
        <v xml:space="preserve">coli </v>
      </c>
      <c r="H2609" s="6" t="s">
        <v>8552</v>
      </c>
      <c r="I2609" t="str">
        <f t="shared" si="165"/>
        <v>coli KL4</v>
      </c>
      <c r="J2609" t="s">
        <v>12</v>
      </c>
      <c r="K2609" t="s">
        <v>52</v>
      </c>
      <c r="L2609" t="s">
        <v>53</v>
      </c>
      <c r="M2609">
        <v>1.5489999999999999</v>
      </c>
      <c r="N2609">
        <v>50.871499999999997</v>
      </c>
      <c r="O2609" s="7">
        <v>1</v>
      </c>
      <c r="P2609" t="s">
        <v>18</v>
      </c>
      <c r="Q2609" t="s">
        <v>18</v>
      </c>
      <c r="R2609" t="s">
        <v>18</v>
      </c>
      <c r="S2609" s="7">
        <v>1</v>
      </c>
      <c r="T2609" s="7" t="s">
        <v>18</v>
      </c>
    </row>
    <row r="2610" spans="1:20" x14ac:dyDescent="0.25">
      <c r="A2610" s="6">
        <v>2609</v>
      </c>
      <c r="B2610" s="6" t="s">
        <v>8556</v>
      </c>
      <c r="C2610" s="6" t="s">
        <v>8557</v>
      </c>
      <c r="D2610" s="6" t="s">
        <v>8558</v>
      </c>
      <c r="E2610" s="6" t="str">
        <f t="shared" si="162"/>
        <v>Escherichia coli</v>
      </c>
      <c r="F2610" s="6" t="str">
        <f t="shared" si="163"/>
        <v xml:space="preserve">Escherichia </v>
      </c>
      <c r="G2610" s="6" t="str">
        <f t="shared" si="164"/>
        <v>coli</v>
      </c>
      <c r="H2610" s="6" t="s">
        <v>7820</v>
      </c>
      <c r="I2610" t="str">
        <f t="shared" si="165"/>
        <v>coli</v>
      </c>
      <c r="J2610" t="s">
        <v>12</v>
      </c>
      <c r="K2610" t="s">
        <v>52</v>
      </c>
      <c r="L2610" t="s">
        <v>53</v>
      </c>
      <c r="M2610">
        <v>4.0720000000000001</v>
      </c>
      <c r="N2610">
        <v>49.8035</v>
      </c>
      <c r="O2610" s="7">
        <v>2</v>
      </c>
      <c r="P2610" t="s">
        <v>18</v>
      </c>
      <c r="Q2610" t="s">
        <v>18</v>
      </c>
      <c r="R2610" t="s">
        <v>18</v>
      </c>
      <c r="S2610" s="7">
        <v>2</v>
      </c>
      <c r="T2610" s="7" t="s">
        <v>18</v>
      </c>
    </row>
    <row r="2611" spans="1:20" x14ac:dyDescent="0.25">
      <c r="A2611" s="6">
        <v>2610</v>
      </c>
      <c r="B2611" s="6" t="s">
        <v>8560</v>
      </c>
      <c r="C2611" s="6" t="s">
        <v>8561</v>
      </c>
      <c r="D2611" s="6" t="s">
        <v>8562</v>
      </c>
      <c r="E2611" s="6" t="str">
        <f t="shared" si="162"/>
        <v>Escherichia coli ECS01</v>
      </c>
      <c r="F2611" s="6" t="str">
        <f t="shared" si="163"/>
        <v xml:space="preserve">Escherichia </v>
      </c>
      <c r="G2611" s="6" t="str">
        <f t="shared" si="164"/>
        <v xml:space="preserve">coli </v>
      </c>
      <c r="H2611" s="6" t="s">
        <v>8559</v>
      </c>
      <c r="I2611" t="str">
        <f t="shared" si="165"/>
        <v>coli ECS01</v>
      </c>
      <c r="J2611" t="s">
        <v>12</v>
      </c>
      <c r="K2611" t="s">
        <v>52</v>
      </c>
      <c r="L2611" t="s">
        <v>53</v>
      </c>
      <c r="M2611">
        <v>41.19</v>
      </c>
      <c r="N2611">
        <v>50.805999999999997</v>
      </c>
      <c r="O2611" s="7">
        <v>53</v>
      </c>
      <c r="P2611" t="s">
        <v>18</v>
      </c>
      <c r="Q2611" t="s">
        <v>18</v>
      </c>
      <c r="R2611" t="s">
        <v>18</v>
      </c>
      <c r="S2611" s="7">
        <v>56</v>
      </c>
      <c r="T2611" s="7" t="s">
        <v>18</v>
      </c>
    </row>
    <row r="2612" spans="1:20" x14ac:dyDescent="0.25">
      <c r="A2612" s="6">
        <v>2611</v>
      </c>
      <c r="B2612" s="6" t="s">
        <v>8564</v>
      </c>
      <c r="C2612" s="6" t="s">
        <v>8565</v>
      </c>
      <c r="D2612" s="6" t="s">
        <v>8566</v>
      </c>
      <c r="E2612" s="6" t="str">
        <f t="shared" si="162"/>
        <v>Escherichia coli TN38148</v>
      </c>
      <c r="F2612" s="6" t="str">
        <f t="shared" si="163"/>
        <v xml:space="preserve">Escherichia </v>
      </c>
      <c r="G2612" s="6" t="str">
        <f t="shared" si="164"/>
        <v xml:space="preserve">coli </v>
      </c>
      <c r="H2612" s="6" t="s">
        <v>8563</v>
      </c>
      <c r="I2612" t="str">
        <f t="shared" si="165"/>
        <v>coli TN38148</v>
      </c>
      <c r="J2612" t="s">
        <v>12</v>
      </c>
      <c r="K2612" t="s">
        <v>52</v>
      </c>
      <c r="L2612" t="s">
        <v>53</v>
      </c>
      <c r="M2612">
        <v>10.669</v>
      </c>
      <c r="N2612">
        <v>49.826599999999999</v>
      </c>
      <c r="O2612" s="7">
        <v>11</v>
      </c>
      <c r="P2612" t="s">
        <v>18</v>
      </c>
      <c r="Q2612" t="s">
        <v>18</v>
      </c>
      <c r="R2612" t="s">
        <v>18</v>
      </c>
      <c r="S2612" s="7">
        <v>11</v>
      </c>
      <c r="T2612" s="7" t="s">
        <v>18</v>
      </c>
    </row>
    <row r="2613" spans="1:20" x14ac:dyDescent="0.25">
      <c r="A2613" s="6">
        <v>2612</v>
      </c>
      <c r="B2613" s="6" t="s">
        <v>8568</v>
      </c>
      <c r="C2613" s="6" t="s">
        <v>8569</v>
      </c>
      <c r="D2613" s="6" t="s">
        <v>8570</v>
      </c>
      <c r="E2613" s="6" t="str">
        <f t="shared" si="162"/>
        <v>Escherichia coli JEF100</v>
      </c>
      <c r="F2613" s="6" t="str">
        <f t="shared" si="163"/>
        <v xml:space="preserve">Escherichia </v>
      </c>
      <c r="G2613" s="6" t="str">
        <f t="shared" si="164"/>
        <v xml:space="preserve">coli </v>
      </c>
      <c r="H2613" s="6" t="s">
        <v>8567</v>
      </c>
      <c r="I2613" t="str">
        <f t="shared" si="165"/>
        <v>coli JEF100</v>
      </c>
      <c r="J2613" t="s">
        <v>12</v>
      </c>
      <c r="K2613" t="s">
        <v>52</v>
      </c>
      <c r="L2613" t="s">
        <v>53</v>
      </c>
      <c r="M2613">
        <v>98.396000000000001</v>
      </c>
      <c r="N2613">
        <v>46.736699999999999</v>
      </c>
      <c r="O2613" s="7">
        <v>94</v>
      </c>
      <c r="P2613" t="s">
        <v>18</v>
      </c>
      <c r="Q2613" t="s">
        <v>18</v>
      </c>
      <c r="R2613">
        <v>2</v>
      </c>
      <c r="S2613" s="7">
        <v>125</v>
      </c>
      <c r="T2613" s="7">
        <v>29</v>
      </c>
    </row>
    <row r="2614" spans="1:20" x14ac:dyDescent="0.25">
      <c r="A2614" s="6">
        <v>2613</v>
      </c>
      <c r="B2614" s="6" t="s">
        <v>8572</v>
      </c>
      <c r="C2614" s="6" t="s">
        <v>8573</v>
      </c>
      <c r="D2614" s="6" t="s">
        <v>8574</v>
      </c>
      <c r="E2614" s="6" t="str">
        <f t="shared" si="162"/>
        <v>Escherichia coli CGS13</v>
      </c>
      <c r="F2614" s="6" t="str">
        <f t="shared" si="163"/>
        <v xml:space="preserve">Escherichia </v>
      </c>
      <c r="G2614" s="6" t="str">
        <f t="shared" si="164"/>
        <v xml:space="preserve">coli </v>
      </c>
      <c r="H2614" s="6" t="s">
        <v>8571</v>
      </c>
      <c r="I2614" t="str">
        <f t="shared" si="165"/>
        <v>coli CGS13</v>
      </c>
      <c r="J2614" t="s">
        <v>12</v>
      </c>
      <c r="K2614" t="s">
        <v>52</v>
      </c>
      <c r="L2614" t="s">
        <v>53</v>
      </c>
      <c r="M2614">
        <v>2.6869999999999998</v>
      </c>
      <c r="N2614">
        <v>41.682200000000002</v>
      </c>
      <c r="O2614" s="7">
        <v>1</v>
      </c>
      <c r="P2614" t="s">
        <v>18</v>
      </c>
      <c r="Q2614" t="s">
        <v>18</v>
      </c>
      <c r="R2614" t="s">
        <v>18</v>
      </c>
      <c r="S2614" s="7">
        <v>1</v>
      </c>
      <c r="T2614" s="7" t="s">
        <v>18</v>
      </c>
    </row>
    <row r="2615" spans="1:20" x14ac:dyDescent="0.25">
      <c r="A2615" s="6">
        <v>2614</v>
      </c>
      <c r="B2615" s="6" t="s">
        <v>8576</v>
      </c>
      <c r="C2615" s="6" t="s">
        <v>8577</v>
      </c>
      <c r="D2615" s="6" t="s">
        <v>8578</v>
      </c>
      <c r="E2615" s="6" t="str">
        <f t="shared" si="162"/>
        <v>Escherichia coli 7633094-7</v>
      </c>
      <c r="F2615" s="6" t="str">
        <f t="shared" si="163"/>
        <v xml:space="preserve">Escherichia </v>
      </c>
      <c r="G2615" s="6" t="str">
        <f t="shared" si="164"/>
        <v xml:space="preserve">coli </v>
      </c>
      <c r="H2615" s="6" t="s">
        <v>8575</v>
      </c>
      <c r="I2615" t="str">
        <f t="shared" si="165"/>
        <v>coli 7633094-7</v>
      </c>
      <c r="J2615" t="s">
        <v>12</v>
      </c>
      <c r="K2615" t="s">
        <v>52</v>
      </c>
      <c r="L2615" t="s">
        <v>53</v>
      </c>
      <c r="M2615">
        <v>38.610999999999997</v>
      </c>
      <c r="N2615">
        <v>42.293599999999998</v>
      </c>
      <c r="O2615" s="7">
        <v>40</v>
      </c>
      <c r="P2615" t="s">
        <v>18</v>
      </c>
      <c r="Q2615" t="s">
        <v>18</v>
      </c>
      <c r="R2615" t="s">
        <v>18</v>
      </c>
      <c r="S2615" s="7">
        <v>40</v>
      </c>
      <c r="T2615" s="7" t="s">
        <v>18</v>
      </c>
    </row>
    <row r="2616" spans="1:20" x14ac:dyDescent="0.25">
      <c r="A2616" s="6">
        <v>2615</v>
      </c>
      <c r="B2616" s="6" t="s">
        <v>8579</v>
      </c>
      <c r="C2616" s="6" t="s">
        <v>8580</v>
      </c>
      <c r="D2616" s="6" t="s">
        <v>8581</v>
      </c>
      <c r="E2616" s="6" t="str">
        <f t="shared" si="162"/>
        <v>Escherichia coli NCTC 9034</v>
      </c>
      <c r="F2616" s="6" t="str">
        <f t="shared" si="163"/>
        <v xml:space="preserve">Escherichia </v>
      </c>
      <c r="G2616" s="6" t="str">
        <f t="shared" si="164"/>
        <v xml:space="preserve">coli </v>
      </c>
      <c r="H2616" s="6" t="s">
        <v>7872</v>
      </c>
      <c r="I2616" t="str">
        <f t="shared" si="165"/>
        <v>coli NCTC 9034</v>
      </c>
      <c r="J2616" t="s">
        <v>12</v>
      </c>
      <c r="K2616" t="s">
        <v>52</v>
      </c>
      <c r="L2616" t="s">
        <v>53</v>
      </c>
      <c r="M2616">
        <v>3.77</v>
      </c>
      <c r="N2616">
        <v>42.015900000000002</v>
      </c>
      <c r="O2616" s="7">
        <v>4</v>
      </c>
      <c r="P2616" t="s">
        <v>18</v>
      </c>
      <c r="Q2616" t="s">
        <v>18</v>
      </c>
      <c r="R2616" t="s">
        <v>18</v>
      </c>
      <c r="S2616" s="7">
        <v>4</v>
      </c>
      <c r="T2616" s="7" t="s">
        <v>18</v>
      </c>
    </row>
    <row r="2617" spans="1:20" x14ac:dyDescent="0.25">
      <c r="A2617" s="6">
        <v>2616</v>
      </c>
      <c r="B2617" s="6" t="s">
        <v>8582</v>
      </c>
      <c r="C2617" s="6" t="s">
        <v>8583</v>
      </c>
      <c r="D2617" s="6" t="s">
        <v>8584</v>
      </c>
      <c r="E2617" s="6" t="str">
        <f t="shared" si="162"/>
        <v>Escherichia coli</v>
      </c>
      <c r="F2617" s="6" t="str">
        <f t="shared" si="163"/>
        <v xml:space="preserve">Escherichia </v>
      </c>
      <c r="G2617" s="6" t="str">
        <f t="shared" si="164"/>
        <v>coli</v>
      </c>
      <c r="H2617" s="6" t="s">
        <v>7820</v>
      </c>
      <c r="I2617" t="str">
        <f t="shared" si="165"/>
        <v>coli</v>
      </c>
      <c r="J2617" t="s">
        <v>12</v>
      </c>
      <c r="K2617" t="s">
        <v>52</v>
      </c>
      <c r="L2617" t="s">
        <v>53</v>
      </c>
      <c r="M2617">
        <v>6.7510000000000003</v>
      </c>
      <c r="N2617">
        <v>51.103499999999997</v>
      </c>
      <c r="O2617" s="7">
        <v>5</v>
      </c>
      <c r="P2617" t="s">
        <v>18</v>
      </c>
      <c r="Q2617" t="s">
        <v>18</v>
      </c>
      <c r="R2617" t="s">
        <v>18</v>
      </c>
      <c r="S2617" s="7">
        <v>5</v>
      </c>
      <c r="T2617" s="7" t="s">
        <v>18</v>
      </c>
    </row>
    <row r="2618" spans="1:20" x14ac:dyDescent="0.25">
      <c r="A2618" s="6">
        <v>2617</v>
      </c>
      <c r="B2618" s="6" t="s">
        <v>8585</v>
      </c>
      <c r="C2618" s="6" t="s">
        <v>8586</v>
      </c>
      <c r="D2618" s="6" t="s">
        <v>8587</v>
      </c>
      <c r="E2618" s="6" t="str">
        <f t="shared" si="162"/>
        <v>Escherichia coli H30</v>
      </c>
      <c r="F2618" s="6" t="str">
        <f t="shared" si="163"/>
        <v xml:space="preserve">Escherichia </v>
      </c>
      <c r="G2618" s="6" t="str">
        <f t="shared" si="164"/>
        <v xml:space="preserve">coli </v>
      </c>
      <c r="H2618" s="6" t="s">
        <v>7864</v>
      </c>
      <c r="I2618" t="str">
        <f t="shared" si="165"/>
        <v>coli H30</v>
      </c>
      <c r="J2618" t="s">
        <v>12</v>
      </c>
      <c r="K2618" t="s">
        <v>52</v>
      </c>
      <c r="L2618" t="s">
        <v>53</v>
      </c>
      <c r="M2618">
        <v>168.1</v>
      </c>
      <c r="N2618">
        <v>50.201099999999997</v>
      </c>
      <c r="O2618" s="7">
        <v>195</v>
      </c>
      <c r="P2618" t="s">
        <v>18</v>
      </c>
      <c r="Q2618" t="s">
        <v>18</v>
      </c>
      <c r="R2618" t="s">
        <v>18</v>
      </c>
      <c r="S2618" s="7">
        <v>195</v>
      </c>
      <c r="T2618" s="7" t="s">
        <v>18</v>
      </c>
    </row>
    <row r="2619" spans="1:20" x14ac:dyDescent="0.25">
      <c r="A2619" s="6">
        <v>2618</v>
      </c>
      <c r="B2619" s="6" t="s">
        <v>7838</v>
      </c>
      <c r="C2619" s="6" t="s">
        <v>8588</v>
      </c>
      <c r="D2619" s="6" t="s">
        <v>8589</v>
      </c>
      <c r="E2619" s="6" t="str">
        <f t="shared" si="162"/>
        <v>Escherichia coli K-12</v>
      </c>
      <c r="F2619" s="6" t="str">
        <f t="shared" si="163"/>
        <v xml:space="preserve">Escherichia </v>
      </c>
      <c r="G2619" s="6" t="str">
        <f t="shared" si="164"/>
        <v xml:space="preserve">coli </v>
      </c>
      <c r="H2619" s="6" t="s">
        <v>8074</v>
      </c>
      <c r="I2619" t="str">
        <f t="shared" si="165"/>
        <v>coli K-12</v>
      </c>
      <c r="J2619" t="s">
        <v>12</v>
      </c>
      <c r="K2619" t="s">
        <v>52</v>
      </c>
      <c r="L2619" t="s">
        <v>53</v>
      </c>
      <c r="M2619">
        <v>99.159000000000006</v>
      </c>
      <c r="N2619">
        <v>48.168100000000003</v>
      </c>
      <c r="O2619" s="7">
        <v>105</v>
      </c>
      <c r="P2619" t="s">
        <v>18</v>
      </c>
      <c r="Q2619" t="s">
        <v>18</v>
      </c>
      <c r="R2619">
        <v>4</v>
      </c>
      <c r="S2619" s="7">
        <v>111</v>
      </c>
      <c r="T2619" s="7" t="s">
        <v>18</v>
      </c>
    </row>
    <row r="2620" spans="1:20" x14ac:dyDescent="0.25">
      <c r="A2620" s="6">
        <v>2619</v>
      </c>
      <c r="B2620" s="6" t="s">
        <v>8288</v>
      </c>
      <c r="C2620" s="6" t="s">
        <v>8591</v>
      </c>
      <c r="D2620" s="6" t="s">
        <v>8592</v>
      </c>
      <c r="E2620" s="6" t="str">
        <f t="shared" si="162"/>
        <v>Escherichia coli 690FNR</v>
      </c>
      <c r="F2620" s="6" t="str">
        <f t="shared" si="163"/>
        <v xml:space="preserve">Escherichia </v>
      </c>
      <c r="G2620" s="6" t="str">
        <f t="shared" si="164"/>
        <v xml:space="preserve">coli </v>
      </c>
      <c r="H2620" s="6" t="s">
        <v>8590</v>
      </c>
      <c r="I2620" t="str">
        <f t="shared" si="165"/>
        <v>coli 690FNR</v>
      </c>
      <c r="J2620" t="s">
        <v>12</v>
      </c>
      <c r="K2620" t="s">
        <v>52</v>
      </c>
      <c r="L2620" t="s">
        <v>53</v>
      </c>
      <c r="M2620">
        <v>65.287999999999997</v>
      </c>
      <c r="N2620">
        <v>53.890500000000003</v>
      </c>
      <c r="O2620" s="7" t="s">
        <v>18</v>
      </c>
      <c r="P2620" t="s">
        <v>18</v>
      </c>
      <c r="Q2620" t="s">
        <v>18</v>
      </c>
      <c r="R2620" t="s">
        <v>18</v>
      </c>
      <c r="S2620" s="7" t="s">
        <v>18</v>
      </c>
      <c r="T2620" s="7" t="s">
        <v>18</v>
      </c>
    </row>
    <row r="2621" spans="1:20" x14ac:dyDescent="0.25">
      <c r="A2621" s="6">
        <v>2620</v>
      </c>
      <c r="B2621" s="6" t="s">
        <v>7936</v>
      </c>
      <c r="C2621" s="6" t="s">
        <v>8593</v>
      </c>
      <c r="D2621" s="6" t="s">
        <v>8594</v>
      </c>
      <c r="E2621" s="6" t="str">
        <f t="shared" si="162"/>
        <v>Escherichia coli</v>
      </c>
      <c r="F2621" s="6" t="str">
        <f t="shared" si="163"/>
        <v xml:space="preserve">Escherichia </v>
      </c>
      <c r="G2621" s="6" t="str">
        <f t="shared" si="164"/>
        <v>coli</v>
      </c>
      <c r="H2621" s="6" t="s">
        <v>7820</v>
      </c>
      <c r="I2621" t="str">
        <f t="shared" si="165"/>
        <v>coli</v>
      </c>
      <c r="J2621" t="s">
        <v>12</v>
      </c>
      <c r="K2621" t="s">
        <v>52</v>
      </c>
      <c r="L2621" t="s">
        <v>53</v>
      </c>
      <c r="M2621">
        <v>4.1980000000000004</v>
      </c>
      <c r="N2621">
        <v>50.452599999999997</v>
      </c>
      <c r="O2621" s="7">
        <v>4</v>
      </c>
      <c r="P2621" t="s">
        <v>18</v>
      </c>
      <c r="Q2621" t="s">
        <v>18</v>
      </c>
      <c r="R2621" t="s">
        <v>18</v>
      </c>
      <c r="S2621" s="7">
        <v>4</v>
      </c>
      <c r="T2621" s="7" t="s">
        <v>18</v>
      </c>
    </row>
    <row r="2622" spans="1:20" x14ac:dyDescent="0.25">
      <c r="A2622" s="6">
        <v>2621</v>
      </c>
      <c r="B2622" s="6" t="s">
        <v>8595</v>
      </c>
      <c r="C2622" s="6" t="s">
        <v>8596</v>
      </c>
      <c r="D2622" s="6" t="s">
        <v>8597</v>
      </c>
      <c r="E2622" s="6" t="str">
        <f t="shared" si="162"/>
        <v>Escherichia coli</v>
      </c>
      <c r="F2622" s="6" t="str">
        <f t="shared" si="163"/>
        <v xml:space="preserve">Escherichia </v>
      </c>
      <c r="G2622" s="6" t="str">
        <f t="shared" si="164"/>
        <v>coli</v>
      </c>
      <c r="H2622" s="6" t="s">
        <v>7820</v>
      </c>
      <c r="I2622" t="str">
        <f t="shared" si="165"/>
        <v>coli</v>
      </c>
      <c r="J2622" t="s">
        <v>12</v>
      </c>
      <c r="K2622" t="s">
        <v>52</v>
      </c>
      <c r="L2622" t="s">
        <v>53</v>
      </c>
      <c r="M2622">
        <v>31.684000000000001</v>
      </c>
      <c r="N2622">
        <v>41.206899999999997</v>
      </c>
      <c r="O2622" s="7">
        <v>36</v>
      </c>
      <c r="P2622" t="s">
        <v>18</v>
      </c>
      <c r="Q2622" t="s">
        <v>18</v>
      </c>
      <c r="R2622" t="s">
        <v>18</v>
      </c>
      <c r="S2622" s="7">
        <v>36</v>
      </c>
      <c r="T2622" s="7" t="s">
        <v>18</v>
      </c>
    </row>
    <row r="2623" spans="1:20" x14ac:dyDescent="0.25">
      <c r="A2623" s="6">
        <v>2622</v>
      </c>
      <c r="B2623" s="6" t="s">
        <v>8599</v>
      </c>
      <c r="C2623" s="6" t="s">
        <v>8600</v>
      </c>
      <c r="D2623" s="6" t="s">
        <v>8601</v>
      </c>
      <c r="E2623" s="6" t="str">
        <f t="shared" si="162"/>
        <v>Escherichia coli PWD4</v>
      </c>
      <c r="F2623" s="6" t="str">
        <f t="shared" si="163"/>
        <v xml:space="preserve">Escherichia </v>
      </c>
      <c r="G2623" s="6" t="str">
        <f t="shared" si="164"/>
        <v xml:space="preserve">coli </v>
      </c>
      <c r="H2623" s="6" t="s">
        <v>8598</v>
      </c>
      <c r="I2623" t="str">
        <f t="shared" si="165"/>
        <v>coli PWD4</v>
      </c>
      <c r="J2623" t="s">
        <v>12</v>
      </c>
      <c r="K2623" t="s">
        <v>52</v>
      </c>
      <c r="L2623" t="s">
        <v>53</v>
      </c>
      <c r="M2623">
        <v>103.297</v>
      </c>
      <c r="N2623">
        <v>50.889200000000002</v>
      </c>
      <c r="O2623" s="7">
        <v>104</v>
      </c>
      <c r="P2623" t="s">
        <v>18</v>
      </c>
      <c r="Q2623" t="s">
        <v>18</v>
      </c>
      <c r="R2623" t="s">
        <v>18</v>
      </c>
      <c r="S2623" s="7">
        <v>107</v>
      </c>
      <c r="T2623" s="7">
        <v>3</v>
      </c>
    </row>
    <row r="2624" spans="1:20" x14ac:dyDescent="0.25">
      <c r="A2624" s="6">
        <v>2623</v>
      </c>
      <c r="B2624" s="6" t="s">
        <v>8603</v>
      </c>
      <c r="C2624" s="6" t="s">
        <v>8604</v>
      </c>
      <c r="D2624" s="6" t="s">
        <v>8605</v>
      </c>
      <c r="E2624" s="6" t="str">
        <f t="shared" si="162"/>
        <v>Escherichia coli ECSAM7</v>
      </c>
      <c r="F2624" s="6" t="str">
        <f t="shared" si="163"/>
        <v xml:space="preserve">Escherichia </v>
      </c>
      <c r="G2624" s="6" t="str">
        <f t="shared" si="164"/>
        <v xml:space="preserve">coli </v>
      </c>
      <c r="H2624" s="6" t="s">
        <v>8602</v>
      </c>
      <c r="I2624" t="str">
        <f t="shared" si="165"/>
        <v>coli ECSAM7</v>
      </c>
      <c r="J2624" t="s">
        <v>12</v>
      </c>
      <c r="K2624" t="s">
        <v>52</v>
      </c>
      <c r="L2624" t="s">
        <v>53</v>
      </c>
      <c r="M2624">
        <v>35.341000000000001</v>
      </c>
      <c r="N2624">
        <v>41.478700000000003</v>
      </c>
      <c r="O2624" s="7">
        <v>50</v>
      </c>
      <c r="P2624" t="s">
        <v>18</v>
      </c>
      <c r="Q2624" t="s">
        <v>18</v>
      </c>
      <c r="R2624" t="s">
        <v>18</v>
      </c>
      <c r="S2624" s="7">
        <v>50</v>
      </c>
      <c r="T2624" s="7" t="s">
        <v>18</v>
      </c>
    </row>
    <row r="2625" spans="1:20" x14ac:dyDescent="0.25">
      <c r="A2625" s="6">
        <v>2624</v>
      </c>
      <c r="B2625" s="6" t="s">
        <v>8606</v>
      </c>
      <c r="C2625" s="6" t="s">
        <v>8607</v>
      </c>
      <c r="D2625" s="6" t="s">
        <v>8608</v>
      </c>
      <c r="E2625" s="6" t="str">
        <f t="shared" si="162"/>
        <v>Escherichia coli</v>
      </c>
      <c r="F2625" s="6" t="str">
        <f t="shared" si="163"/>
        <v xml:space="preserve">Escherichia </v>
      </c>
      <c r="G2625" s="6" t="str">
        <f t="shared" si="164"/>
        <v>coli</v>
      </c>
      <c r="H2625" s="6" t="s">
        <v>7820</v>
      </c>
      <c r="I2625" t="str">
        <f t="shared" si="165"/>
        <v>coli</v>
      </c>
      <c r="J2625" t="s">
        <v>12</v>
      </c>
      <c r="K2625" t="s">
        <v>52</v>
      </c>
      <c r="L2625" t="s">
        <v>53</v>
      </c>
      <c r="M2625">
        <v>87.042000000000002</v>
      </c>
      <c r="N2625">
        <v>52.858400000000003</v>
      </c>
      <c r="O2625" s="7">
        <v>118</v>
      </c>
      <c r="P2625" t="s">
        <v>18</v>
      </c>
      <c r="Q2625" t="s">
        <v>18</v>
      </c>
      <c r="R2625" t="s">
        <v>18</v>
      </c>
      <c r="S2625" s="7">
        <v>118</v>
      </c>
      <c r="T2625" s="7" t="s">
        <v>18</v>
      </c>
    </row>
    <row r="2626" spans="1:20" x14ac:dyDescent="0.25">
      <c r="A2626" s="6">
        <v>2625</v>
      </c>
      <c r="B2626" s="6" t="s">
        <v>8610</v>
      </c>
      <c r="C2626" s="6" t="s">
        <v>8611</v>
      </c>
      <c r="D2626" s="6" t="s">
        <v>8612</v>
      </c>
      <c r="E2626" s="6" t="str">
        <f t="shared" si="162"/>
        <v>Escherichia coli XZDC</v>
      </c>
      <c r="F2626" s="6" t="str">
        <f t="shared" si="163"/>
        <v xml:space="preserve">Escherichia </v>
      </c>
      <c r="G2626" s="6" t="str">
        <f t="shared" si="164"/>
        <v xml:space="preserve">coli </v>
      </c>
      <c r="H2626" s="6" t="s">
        <v>8609</v>
      </c>
      <c r="I2626" t="str">
        <f t="shared" si="165"/>
        <v>coli XZDC</v>
      </c>
      <c r="J2626" t="s">
        <v>12</v>
      </c>
      <c r="K2626" t="s">
        <v>52</v>
      </c>
      <c r="L2626" t="s">
        <v>53</v>
      </c>
      <c r="M2626">
        <v>76.635000000000005</v>
      </c>
      <c r="N2626">
        <v>51.648699999999998</v>
      </c>
      <c r="O2626" s="7">
        <v>84</v>
      </c>
      <c r="P2626" t="s">
        <v>18</v>
      </c>
      <c r="Q2626" t="s">
        <v>18</v>
      </c>
      <c r="R2626" t="s">
        <v>18</v>
      </c>
      <c r="S2626" s="7">
        <v>84</v>
      </c>
      <c r="T2626" s="7" t="s">
        <v>18</v>
      </c>
    </row>
    <row r="2627" spans="1:20" x14ac:dyDescent="0.25">
      <c r="A2627" s="6">
        <v>2626</v>
      </c>
      <c r="B2627" s="6" t="s">
        <v>8613</v>
      </c>
      <c r="C2627" s="6" t="s">
        <v>8614</v>
      </c>
      <c r="D2627" s="6" t="s">
        <v>8615</v>
      </c>
      <c r="E2627" s="6" t="str">
        <f t="shared" ref="E2627:E2690" si="166">IF(IFERROR(SEARCH("'",H2627,1)=1,LOOKUP($A2627,$A:$A,H:H))=TRUE,"-",IF(IFERROR(SEARCH("[",H2627,1)=1,LOOKUP($A2627,$A:$A,H:H))=TRUE,"-",IF(EXACT(MID(H2627,1,1),MID(PROPER(H2627),1,1))=FALSE,"-",IF(MID(H2627,1,11)="Candidatus ",MID(H2627,12,100),H2627))))</f>
        <v>Escherichia coli MG828</v>
      </c>
      <c r="F2627" s="6" t="str">
        <f t="shared" ref="F2627:F2690" si="167">IF(E2627="-","-",LEFT(E2627,FIND(" ",E2627,1)))</f>
        <v xml:space="preserve">Escherichia </v>
      </c>
      <c r="G2627" s="6" t="str">
        <f t="shared" ref="G2627:G2690" si="168">IF(ISERR(LEFT($I:$I,FIND(" ",$I:$I,1))),$I2627,LEFT($I:$I,FIND(" ",$I:$I,1)))</f>
        <v xml:space="preserve">coli </v>
      </c>
      <c r="H2627" s="6" t="s">
        <v>8158</v>
      </c>
      <c r="I2627" t="str">
        <f t="shared" si="165"/>
        <v>coli MG828</v>
      </c>
      <c r="J2627" t="s">
        <v>12</v>
      </c>
      <c r="K2627" t="s">
        <v>52</v>
      </c>
      <c r="L2627" t="s">
        <v>53</v>
      </c>
      <c r="M2627">
        <v>5.2190000000000003</v>
      </c>
      <c r="N2627">
        <v>48.840800000000002</v>
      </c>
      <c r="O2627" s="7">
        <v>8</v>
      </c>
      <c r="P2627" t="s">
        <v>18</v>
      </c>
      <c r="Q2627" t="s">
        <v>18</v>
      </c>
      <c r="R2627" t="s">
        <v>18</v>
      </c>
      <c r="S2627" s="7">
        <v>8</v>
      </c>
      <c r="T2627" s="7" t="s">
        <v>18</v>
      </c>
    </row>
    <row r="2628" spans="1:20" x14ac:dyDescent="0.25">
      <c r="A2628" s="6">
        <v>2627</v>
      </c>
      <c r="B2628" s="6" t="s">
        <v>8616</v>
      </c>
      <c r="C2628" s="6" t="s">
        <v>8617</v>
      </c>
      <c r="D2628" s="6" t="s">
        <v>8618</v>
      </c>
      <c r="E2628" s="6" t="str">
        <f t="shared" si="166"/>
        <v>Escherichia coli A2363</v>
      </c>
      <c r="F2628" s="6" t="str">
        <f t="shared" si="167"/>
        <v xml:space="preserve">Escherichia </v>
      </c>
      <c r="G2628" s="6" t="str">
        <f t="shared" si="168"/>
        <v xml:space="preserve">coli </v>
      </c>
      <c r="H2628" s="6" t="s">
        <v>8119</v>
      </c>
      <c r="I2628" t="str">
        <f t="shared" si="165"/>
        <v>coli A2363</v>
      </c>
      <c r="J2628" t="s">
        <v>12</v>
      </c>
      <c r="K2628" t="s">
        <v>52</v>
      </c>
      <c r="L2628" t="s">
        <v>53</v>
      </c>
      <c r="M2628">
        <v>184.501</v>
      </c>
      <c r="N2628">
        <v>49.308700000000002</v>
      </c>
      <c r="O2628" s="7">
        <v>209</v>
      </c>
      <c r="P2628" t="s">
        <v>18</v>
      </c>
      <c r="Q2628" t="s">
        <v>18</v>
      </c>
      <c r="R2628" t="s">
        <v>18</v>
      </c>
      <c r="S2628" s="7">
        <v>210</v>
      </c>
      <c r="T2628" s="7" t="s">
        <v>18</v>
      </c>
    </row>
    <row r="2629" spans="1:20" x14ac:dyDescent="0.25">
      <c r="A2629" s="6">
        <v>2628</v>
      </c>
      <c r="B2629" s="6" t="s">
        <v>8620</v>
      </c>
      <c r="C2629" s="6" t="s">
        <v>8621</v>
      </c>
      <c r="D2629" s="6" t="s">
        <v>8622</v>
      </c>
      <c r="E2629" s="6" t="str">
        <f t="shared" si="166"/>
        <v>Escherichia coli O6877</v>
      </c>
      <c r="F2629" s="6" t="str">
        <f t="shared" si="167"/>
        <v xml:space="preserve">Escherichia </v>
      </c>
      <c r="G2629" s="6" t="str">
        <f t="shared" si="168"/>
        <v xml:space="preserve">coli </v>
      </c>
      <c r="H2629" s="6" t="s">
        <v>8619</v>
      </c>
      <c r="I2629" t="str">
        <f t="shared" si="165"/>
        <v>coli O6877</v>
      </c>
      <c r="J2629" t="s">
        <v>12</v>
      </c>
      <c r="K2629" t="s">
        <v>52</v>
      </c>
      <c r="L2629" t="s">
        <v>53</v>
      </c>
      <c r="M2629">
        <v>111.48099999999999</v>
      </c>
      <c r="N2629">
        <v>49.667700000000004</v>
      </c>
      <c r="O2629" s="7">
        <v>110</v>
      </c>
      <c r="P2629" t="s">
        <v>18</v>
      </c>
      <c r="Q2629" t="s">
        <v>18</v>
      </c>
      <c r="R2629" t="s">
        <v>18</v>
      </c>
      <c r="S2629" s="7">
        <v>123</v>
      </c>
      <c r="T2629" s="7">
        <v>13</v>
      </c>
    </row>
    <row r="2630" spans="1:20" x14ac:dyDescent="0.25">
      <c r="A2630" s="6">
        <v>2629</v>
      </c>
      <c r="B2630" s="6" t="s">
        <v>8624</v>
      </c>
      <c r="C2630" s="6" t="s">
        <v>8625</v>
      </c>
      <c r="D2630" s="6" t="s">
        <v>8626</v>
      </c>
      <c r="E2630" s="6" t="str">
        <f t="shared" si="166"/>
        <v>Escherichia coli J</v>
      </c>
      <c r="F2630" s="6" t="str">
        <f t="shared" si="167"/>
        <v xml:space="preserve">Escherichia </v>
      </c>
      <c r="G2630" s="6" t="str">
        <f t="shared" si="168"/>
        <v xml:space="preserve">coli </v>
      </c>
      <c r="H2630" s="6" t="s">
        <v>8623</v>
      </c>
      <c r="I2630" t="str">
        <f t="shared" si="165"/>
        <v>coli J</v>
      </c>
      <c r="J2630" t="s">
        <v>12</v>
      </c>
      <c r="K2630" t="s">
        <v>52</v>
      </c>
      <c r="L2630" t="s">
        <v>53</v>
      </c>
      <c r="M2630">
        <v>7.577</v>
      </c>
      <c r="N2630">
        <v>49.689900000000002</v>
      </c>
      <c r="O2630" s="7">
        <v>7</v>
      </c>
      <c r="P2630" t="s">
        <v>18</v>
      </c>
      <c r="Q2630" t="s">
        <v>18</v>
      </c>
      <c r="R2630" t="s">
        <v>18</v>
      </c>
      <c r="S2630" s="7">
        <v>8</v>
      </c>
      <c r="T2630" s="7">
        <v>1</v>
      </c>
    </row>
    <row r="2631" spans="1:20" x14ac:dyDescent="0.25">
      <c r="A2631" s="6">
        <v>2630</v>
      </c>
      <c r="B2631" s="6" t="s">
        <v>8628</v>
      </c>
      <c r="C2631" s="6" t="s">
        <v>8629</v>
      </c>
      <c r="D2631" s="6" t="s">
        <v>8630</v>
      </c>
      <c r="E2631" s="6" t="str">
        <f t="shared" si="166"/>
        <v>Escherichia coli 01298</v>
      </c>
      <c r="F2631" s="6" t="str">
        <f t="shared" si="167"/>
        <v xml:space="preserve">Escherichia </v>
      </c>
      <c r="G2631" s="6" t="str">
        <f t="shared" si="168"/>
        <v xml:space="preserve">coli </v>
      </c>
      <c r="H2631" s="6" t="s">
        <v>8627</v>
      </c>
      <c r="I2631" t="str">
        <f t="shared" si="165"/>
        <v>coli 01298</v>
      </c>
      <c r="J2631" t="s">
        <v>12</v>
      </c>
      <c r="K2631" t="s">
        <v>52</v>
      </c>
      <c r="L2631" t="s">
        <v>53</v>
      </c>
      <c r="M2631">
        <v>7.9950000000000001</v>
      </c>
      <c r="N2631">
        <v>53.020600000000002</v>
      </c>
      <c r="O2631" s="7">
        <v>10</v>
      </c>
      <c r="P2631" t="s">
        <v>18</v>
      </c>
      <c r="Q2631" t="s">
        <v>18</v>
      </c>
      <c r="R2631" t="s">
        <v>18</v>
      </c>
      <c r="S2631" s="7">
        <v>10</v>
      </c>
      <c r="T2631" s="7" t="s">
        <v>18</v>
      </c>
    </row>
    <row r="2632" spans="1:20" x14ac:dyDescent="0.25">
      <c r="A2632" s="6">
        <v>2631</v>
      </c>
      <c r="B2632" s="6" t="s">
        <v>8631</v>
      </c>
      <c r="C2632" s="6" t="s">
        <v>8632</v>
      </c>
      <c r="D2632" s="6" t="s">
        <v>8633</v>
      </c>
      <c r="E2632" s="6" t="str">
        <f t="shared" si="166"/>
        <v>Escherichia coli</v>
      </c>
      <c r="F2632" s="6" t="str">
        <f t="shared" si="167"/>
        <v xml:space="preserve">Escherichia </v>
      </c>
      <c r="G2632" s="6" t="str">
        <f t="shared" si="168"/>
        <v>coli</v>
      </c>
      <c r="H2632" s="6" t="s">
        <v>7820</v>
      </c>
      <c r="I2632" t="str">
        <f t="shared" si="165"/>
        <v>coli</v>
      </c>
      <c r="J2632" t="s">
        <v>12</v>
      </c>
      <c r="K2632" t="s">
        <v>52</v>
      </c>
      <c r="L2632" t="s">
        <v>53</v>
      </c>
      <c r="M2632">
        <v>88.677999999999997</v>
      </c>
      <c r="N2632">
        <v>49.650399999999998</v>
      </c>
      <c r="O2632" s="7">
        <v>116</v>
      </c>
      <c r="P2632" t="s">
        <v>18</v>
      </c>
      <c r="Q2632" t="s">
        <v>18</v>
      </c>
      <c r="R2632" t="s">
        <v>18</v>
      </c>
      <c r="S2632" s="7">
        <v>116</v>
      </c>
      <c r="T2632" s="7" t="s">
        <v>18</v>
      </c>
    </row>
    <row r="2633" spans="1:20" x14ac:dyDescent="0.25">
      <c r="A2633" s="6">
        <v>2632</v>
      </c>
      <c r="B2633" s="6" t="s">
        <v>8635</v>
      </c>
      <c r="C2633" s="6" t="s">
        <v>8636</v>
      </c>
      <c r="D2633" s="6" t="s">
        <v>8637</v>
      </c>
      <c r="E2633" s="6" t="str">
        <f t="shared" si="166"/>
        <v>Escherichia coli AHC4</v>
      </c>
      <c r="F2633" s="6" t="str">
        <f t="shared" si="167"/>
        <v xml:space="preserve">Escherichia </v>
      </c>
      <c r="G2633" s="6" t="str">
        <f t="shared" si="168"/>
        <v xml:space="preserve">coli </v>
      </c>
      <c r="H2633" s="6" t="s">
        <v>8634</v>
      </c>
      <c r="I2633" t="str">
        <f t="shared" si="165"/>
        <v>coli AHC4</v>
      </c>
      <c r="J2633" t="s">
        <v>12</v>
      </c>
      <c r="K2633" t="s">
        <v>52</v>
      </c>
      <c r="L2633" t="s">
        <v>53</v>
      </c>
      <c r="M2633">
        <v>109.191</v>
      </c>
      <c r="N2633">
        <v>50.646099999999997</v>
      </c>
      <c r="O2633" s="7">
        <v>132</v>
      </c>
      <c r="P2633" t="s">
        <v>18</v>
      </c>
      <c r="Q2633" t="s">
        <v>18</v>
      </c>
      <c r="R2633" t="s">
        <v>18</v>
      </c>
      <c r="S2633" s="7">
        <v>134</v>
      </c>
      <c r="T2633" s="7" t="s">
        <v>18</v>
      </c>
    </row>
    <row r="2634" spans="1:20" x14ac:dyDescent="0.25">
      <c r="A2634" s="6">
        <v>2633</v>
      </c>
      <c r="B2634" s="6" t="s">
        <v>8639</v>
      </c>
      <c r="C2634" s="6" t="s">
        <v>8640</v>
      </c>
      <c r="D2634" s="6" t="s">
        <v>8641</v>
      </c>
      <c r="E2634" s="6" t="str">
        <f t="shared" si="166"/>
        <v>Escherichia coli Combat2D2</v>
      </c>
      <c r="F2634" s="6" t="str">
        <f t="shared" si="167"/>
        <v xml:space="preserve">Escherichia </v>
      </c>
      <c r="G2634" s="6" t="str">
        <f t="shared" si="168"/>
        <v xml:space="preserve">coli </v>
      </c>
      <c r="H2634" s="6" t="s">
        <v>8638</v>
      </c>
      <c r="I2634" t="str">
        <f t="shared" si="165"/>
        <v>coli Combat2D2</v>
      </c>
      <c r="J2634" t="s">
        <v>12</v>
      </c>
      <c r="K2634" t="s">
        <v>52</v>
      </c>
      <c r="L2634" t="s">
        <v>53</v>
      </c>
      <c r="M2634">
        <v>70.262</v>
      </c>
      <c r="N2634">
        <v>52.268700000000003</v>
      </c>
      <c r="O2634" s="7">
        <v>97</v>
      </c>
      <c r="P2634" t="s">
        <v>18</v>
      </c>
      <c r="Q2634" t="s">
        <v>18</v>
      </c>
      <c r="R2634" t="s">
        <v>18</v>
      </c>
      <c r="S2634" s="7">
        <v>101</v>
      </c>
      <c r="T2634" s="7">
        <v>4</v>
      </c>
    </row>
    <row r="2635" spans="1:20" x14ac:dyDescent="0.25">
      <c r="A2635" s="6">
        <v>2634</v>
      </c>
      <c r="B2635" s="6" t="s">
        <v>7936</v>
      </c>
      <c r="C2635" s="6" t="s">
        <v>8642</v>
      </c>
      <c r="D2635" s="6" t="s">
        <v>8643</v>
      </c>
      <c r="E2635" s="6" t="str">
        <f t="shared" si="166"/>
        <v>Escherichia coli</v>
      </c>
      <c r="F2635" s="6" t="str">
        <f t="shared" si="167"/>
        <v xml:space="preserve">Escherichia </v>
      </c>
      <c r="G2635" s="6" t="str">
        <f t="shared" si="168"/>
        <v>coli</v>
      </c>
      <c r="H2635" s="6" t="s">
        <v>7820</v>
      </c>
      <c r="I2635" t="str">
        <f t="shared" si="165"/>
        <v>coli</v>
      </c>
      <c r="J2635" t="s">
        <v>12</v>
      </c>
      <c r="K2635" t="s">
        <v>52</v>
      </c>
      <c r="L2635" t="s">
        <v>53</v>
      </c>
      <c r="M2635">
        <v>39.323999999999998</v>
      </c>
      <c r="N2635">
        <v>52.982900000000001</v>
      </c>
      <c r="O2635" s="7">
        <v>47</v>
      </c>
      <c r="P2635" t="s">
        <v>18</v>
      </c>
      <c r="Q2635" t="s">
        <v>18</v>
      </c>
      <c r="R2635" t="s">
        <v>18</v>
      </c>
      <c r="S2635" s="7">
        <v>47</v>
      </c>
      <c r="T2635" s="7" t="s">
        <v>18</v>
      </c>
    </row>
    <row r="2636" spans="1:20" x14ac:dyDescent="0.25">
      <c r="A2636" s="6">
        <v>2635</v>
      </c>
      <c r="B2636" s="6" t="s">
        <v>8645</v>
      </c>
      <c r="C2636" s="6" t="s">
        <v>8646</v>
      </c>
      <c r="D2636" s="6" t="s">
        <v>8647</v>
      </c>
      <c r="E2636" s="6" t="str">
        <f t="shared" si="166"/>
        <v>Escherichia coli L8</v>
      </c>
      <c r="F2636" s="6" t="str">
        <f t="shared" si="167"/>
        <v xml:space="preserve">Escherichia </v>
      </c>
      <c r="G2636" s="6" t="str">
        <f t="shared" si="168"/>
        <v xml:space="preserve">coli </v>
      </c>
      <c r="H2636" s="6" t="s">
        <v>8644</v>
      </c>
      <c r="I2636" t="str">
        <f t="shared" si="165"/>
        <v>coli L8</v>
      </c>
      <c r="J2636" t="s">
        <v>12</v>
      </c>
      <c r="K2636" t="s">
        <v>52</v>
      </c>
      <c r="L2636" t="s">
        <v>53</v>
      </c>
      <c r="M2636">
        <v>118.52500000000001</v>
      </c>
      <c r="N2636">
        <v>52.009300000000003</v>
      </c>
      <c r="O2636" s="7">
        <v>117</v>
      </c>
      <c r="P2636" t="s">
        <v>18</v>
      </c>
      <c r="Q2636" t="s">
        <v>18</v>
      </c>
      <c r="R2636" t="s">
        <v>18</v>
      </c>
      <c r="S2636" s="7">
        <v>128</v>
      </c>
      <c r="T2636" s="7" t="s">
        <v>18</v>
      </c>
    </row>
    <row r="2637" spans="1:20" x14ac:dyDescent="0.25">
      <c r="A2637" s="6">
        <v>2636</v>
      </c>
      <c r="B2637" s="6" t="s">
        <v>8649</v>
      </c>
      <c r="C2637" s="6" t="s">
        <v>8650</v>
      </c>
      <c r="D2637" s="6" t="s">
        <v>8651</v>
      </c>
      <c r="E2637" s="6" t="str">
        <f t="shared" si="166"/>
        <v>Escherichia coli B3804</v>
      </c>
      <c r="F2637" s="6" t="str">
        <f t="shared" si="167"/>
        <v xml:space="preserve">Escherichia </v>
      </c>
      <c r="G2637" s="6" t="str">
        <f t="shared" si="168"/>
        <v xml:space="preserve">coli </v>
      </c>
      <c r="H2637" s="6" t="s">
        <v>8648</v>
      </c>
      <c r="I2637" t="str">
        <f t="shared" si="165"/>
        <v>coli B3804</v>
      </c>
      <c r="J2637" t="s">
        <v>12</v>
      </c>
      <c r="K2637" t="s">
        <v>52</v>
      </c>
      <c r="L2637" t="s">
        <v>53</v>
      </c>
      <c r="M2637">
        <v>104.399</v>
      </c>
      <c r="N2637">
        <v>50.729399999999998</v>
      </c>
      <c r="O2637" s="7">
        <v>125</v>
      </c>
      <c r="P2637" t="s">
        <v>18</v>
      </c>
      <c r="Q2637" t="s">
        <v>18</v>
      </c>
      <c r="R2637">
        <v>2</v>
      </c>
      <c r="S2637" s="7">
        <v>132</v>
      </c>
      <c r="T2637" s="7" t="s">
        <v>18</v>
      </c>
    </row>
    <row r="2638" spans="1:20" x14ac:dyDescent="0.25">
      <c r="A2638" s="6">
        <v>2637</v>
      </c>
      <c r="B2638" s="6" t="s">
        <v>8653</v>
      </c>
      <c r="C2638" s="6" t="s">
        <v>18</v>
      </c>
      <c r="D2638" s="6" t="s">
        <v>8654</v>
      </c>
      <c r="E2638" s="6" t="str">
        <f t="shared" si="166"/>
        <v>Escherichia coli SF-088</v>
      </c>
      <c r="F2638" s="6" t="str">
        <f t="shared" si="167"/>
        <v xml:space="preserve">Escherichia </v>
      </c>
      <c r="G2638" s="6" t="str">
        <f t="shared" si="168"/>
        <v xml:space="preserve">coli </v>
      </c>
      <c r="H2638" s="6" t="s">
        <v>8652</v>
      </c>
      <c r="I2638" t="str">
        <f t="shared" si="165"/>
        <v>coli SF-088</v>
      </c>
      <c r="J2638" t="s">
        <v>12</v>
      </c>
      <c r="K2638" t="s">
        <v>52</v>
      </c>
      <c r="L2638" t="s">
        <v>53</v>
      </c>
      <c r="M2638">
        <v>3.9039999999999999</v>
      </c>
      <c r="N2638">
        <v>51.0246</v>
      </c>
      <c r="O2638" s="7">
        <v>3</v>
      </c>
      <c r="P2638" t="s">
        <v>18</v>
      </c>
      <c r="Q2638" t="s">
        <v>18</v>
      </c>
      <c r="R2638" t="s">
        <v>18</v>
      </c>
      <c r="S2638" s="7">
        <v>3</v>
      </c>
      <c r="T2638" s="7" t="s">
        <v>18</v>
      </c>
    </row>
    <row r="2639" spans="1:20" x14ac:dyDescent="0.25">
      <c r="A2639" s="6">
        <v>2638</v>
      </c>
      <c r="B2639" s="6" t="s">
        <v>8655</v>
      </c>
      <c r="C2639" s="6" t="s">
        <v>18</v>
      </c>
      <c r="D2639" s="6" t="s">
        <v>8656</v>
      </c>
      <c r="E2639" s="6" t="str">
        <f t="shared" si="166"/>
        <v>Escherichia coli SF-088</v>
      </c>
      <c r="F2639" s="6" t="str">
        <f t="shared" si="167"/>
        <v xml:space="preserve">Escherichia </v>
      </c>
      <c r="G2639" s="6" t="str">
        <f t="shared" si="168"/>
        <v xml:space="preserve">coli </v>
      </c>
      <c r="H2639" s="6" t="s">
        <v>8652</v>
      </c>
      <c r="I2639" t="str">
        <f t="shared" si="165"/>
        <v>coli SF-088</v>
      </c>
      <c r="J2639" t="s">
        <v>12</v>
      </c>
      <c r="K2639" t="s">
        <v>52</v>
      </c>
      <c r="L2639" t="s">
        <v>53</v>
      </c>
      <c r="M2639">
        <v>149.68299999999999</v>
      </c>
      <c r="N2639">
        <v>51.056600000000003</v>
      </c>
      <c r="O2639" s="7">
        <v>161</v>
      </c>
      <c r="P2639" t="s">
        <v>18</v>
      </c>
      <c r="Q2639" t="s">
        <v>18</v>
      </c>
      <c r="R2639">
        <v>2</v>
      </c>
      <c r="S2639" s="7">
        <v>173</v>
      </c>
      <c r="T2639" s="7">
        <v>10</v>
      </c>
    </row>
    <row r="2640" spans="1:20" x14ac:dyDescent="0.25">
      <c r="A2640" s="6">
        <v>2639</v>
      </c>
      <c r="B2640" s="6" t="s">
        <v>8657</v>
      </c>
      <c r="C2640" s="6" t="s">
        <v>18</v>
      </c>
      <c r="D2640" s="6" t="s">
        <v>8658</v>
      </c>
      <c r="E2640" s="6" t="str">
        <f t="shared" si="166"/>
        <v>Escherichia coli SF-088</v>
      </c>
      <c r="F2640" s="6" t="str">
        <f t="shared" si="167"/>
        <v xml:space="preserve">Escherichia </v>
      </c>
      <c r="G2640" s="6" t="str">
        <f t="shared" si="168"/>
        <v xml:space="preserve">coli </v>
      </c>
      <c r="H2640" s="6" t="s">
        <v>8652</v>
      </c>
      <c r="I2640" t="str">
        <f t="shared" si="165"/>
        <v>coli SF-088</v>
      </c>
      <c r="J2640" t="s">
        <v>12</v>
      </c>
      <c r="K2640" t="s">
        <v>52</v>
      </c>
      <c r="L2640" t="s">
        <v>53</v>
      </c>
      <c r="M2640">
        <v>5.1669999999999998</v>
      </c>
      <c r="N2640">
        <v>47.513100000000001</v>
      </c>
      <c r="O2640" s="7">
        <v>5</v>
      </c>
      <c r="P2640" t="s">
        <v>18</v>
      </c>
      <c r="Q2640" t="s">
        <v>18</v>
      </c>
      <c r="R2640" t="s">
        <v>18</v>
      </c>
      <c r="S2640" s="7">
        <v>6</v>
      </c>
      <c r="T2640" s="7">
        <v>1</v>
      </c>
    </row>
    <row r="2641" spans="1:20" x14ac:dyDescent="0.25">
      <c r="A2641" s="6">
        <v>2640</v>
      </c>
      <c r="B2641" s="6" t="s">
        <v>8660</v>
      </c>
      <c r="C2641" s="6" t="s">
        <v>18</v>
      </c>
      <c r="D2641" s="6" t="s">
        <v>8661</v>
      </c>
      <c r="E2641" s="6" t="str">
        <f t="shared" si="166"/>
        <v>Escherichia coli SF-468</v>
      </c>
      <c r="F2641" s="6" t="str">
        <f t="shared" si="167"/>
        <v xml:space="preserve">Escherichia </v>
      </c>
      <c r="G2641" s="6" t="str">
        <f t="shared" si="168"/>
        <v xml:space="preserve">coli </v>
      </c>
      <c r="H2641" s="6" t="s">
        <v>8659</v>
      </c>
      <c r="I2641" t="str">
        <f t="shared" si="165"/>
        <v>coli SF-468</v>
      </c>
      <c r="J2641" t="s">
        <v>12</v>
      </c>
      <c r="K2641" t="s">
        <v>52</v>
      </c>
      <c r="L2641" t="s">
        <v>53</v>
      </c>
      <c r="M2641">
        <v>1.5509999999999999</v>
      </c>
      <c r="N2641">
        <v>51.644100000000002</v>
      </c>
      <c r="O2641" s="7">
        <v>2</v>
      </c>
      <c r="P2641" t="s">
        <v>18</v>
      </c>
      <c r="Q2641" t="s">
        <v>18</v>
      </c>
      <c r="R2641" t="s">
        <v>18</v>
      </c>
      <c r="S2641" s="7">
        <v>2</v>
      </c>
      <c r="T2641" s="7" t="s">
        <v>18</v>
      </c>
    </row>
    <row r="2642" spans="1:20" x14ac:dyDescent="0.25">
      <c r="A2642" s="6">
        <v>2641</v>
      </c>
      <c r="B2642" s="6" t="s">
        <v>8662</v>
      </c>
      <c r="C2642" s="6" t="s">
        <v>18</v>
      </c>
      <c r="D2642" s="6" t="s">
        <v>8663</v>
      </c>
      <c r="E2642" s="6" t="str">
        <f t="shared" si="166"/>
        <v>Escherichia coli SF-468</v>
      </c>
      <c r="F2642" s="6" t="str">
        <f t="shared" si="167"/>
        <v xml:space="preserve">Escherichia </v>
      </c>
      <c r="G2642" s="6" t="str">
        <f t="shared" si="168"/>
        <v xml:space="preserve">coli </v>
      </c>
      <c r="H2642" s="6" t="s">
        <v>8659</v>
      </c>
      <c r="I2642" t="str">
        <f t="shared" si="165"/>
        <v>coli SF-468</v>
      </c>
      <c r="J2642" t="s">
        <v>12</v>
      </c>
      <c r="K2642" t="s">
        <v>52</v>
      </c>
      <c r="L2642" t="s">
        <v>53</v>
      </c>
      <c r="M2642">
        <v>4.0720000000000001</v>
      </c>
      <c r="N2642">
        <v>49.8035</v>
      </c>
      <c r="O2642" s="7">
        <v>3</v>
      </c>
      <c r="P2642" t="s">
        <v>18</v>
      </c>
      <c r="Q2642" t="s">
        <v>18</v>
      </c>
      <c r="R2642" t="s">
        <v>18</v>
      </c>
      <c r="S2642" s="7">
        <v>3</v>
      </c>
      <c r="T2642" s="7" t="s">
        <v>18</v>
      </c>
    </row>
    <row r="2643" spans="1:20" x14ac:dyDescent="0.25">
      <c r="A2643" s="6">
        <v>2642</v>
      </c>
      <c r="B2643" s="6" t="s">
        <v>8664</v>
      </c>
      <c r="C2643" s="6" t="s">
        <v>18</v>
      </c>
      <c r="D2643" s="6" t="s">
        <v>8665</v>
      </c>
      <c r="E2643" s="6" t="str">
        <f t="shared" si="166"/>
        <v>Escherichia coli SF-468</v>
      </c>
      <c r="F2643" s="6" t="str">
        <f t="shared" si="167"/>
        <v xml:space="preserve">Escherichia </v>
      </c>
      <c r="G2643" s="6" t="str">
        <f t="shared" si="168"/>
        <v xml:space="preserve">coli </v>
      </c>
      <c r="H2643" s="6" t="s">
        <v>8659</v>
      </c>
      <c r="I2643" t="str">
        <f t="shared" si="165"/>
        <v>coli SF-468</v>
      </c>
      <c r="J2643" t="s">
        <v>12</v>
      </c>
      <c r="K2643" t="s">
        <v>52</v>
      </c>
      <c r="L2643" t="s">
        <v>53</v>
      </c>
      <c r="M2643">
        <v>6.6470000000000002</v>
      </c>
      <c r="N2643">
        <v>48.608400000000003</v>
      </c>
      <c r="O2643" s="7">
        <v>9</v>
      </c>
      <c r="P2643" t="s">
        <v>18</v>
      </c>
      <c r="Q2643" t="s">
        <v>18</v>
      </c>
      <c r="R2643" t="s">
        <v>18</v>
      </c>
      <c r="S2643" s="7">
        <v>9</v>
      </c>
      <c r="T2643" s="7" t="s">
        <v>18</v>
      </c>
    </row>
    <row r="2644" spans="1:20" x14ac:dyDescent="0.25">
      <c r="A2644" s="6">
        <v>2643</v>
      </c>
      <c r="B2644" s="6" t="s">
        <v>8666</v>
      </c>
      <c r="C2644" s="6" t="s">
        <v>18</v>
      </c>
      <c r="D2644" s="6" t="s">
        <v>8667</v>
      </c>
      <c r="E2644" s="6" t="str">
        <f t="shared" si="166"/>
        <v>Escherichia coli SF-468</v>
      </c>
      <c r="F2644" s="6" t="str">
        <f t="shared" si="167"/>
        <v xml:space="preserve">Escherichia </v>
      </c>
      <c r="G2644" s="6" t="str">
        <f t="shared" si="168"/>
        <v xml:space="preserve">coli </v>
      </c>
      <c r="H2644" s="6" t="s">
        <v>8659</v>
      </c>
      <c r="I2644" t="str">
        <f t="shared" si="165"/>
        <v>coli SF-468</v>
      </c>
      <c r="J2644" t="s">
        <v>12</v>
      </c>
      <c r="K2644" t="s">
        <v>52</v>
      </c>
      <c r="L2644" t="s">
        <v>53</v>
      </c>
      <c r="M2644">
        <v>92.766000000000005</v>
      </c>
      <c r="N2644">
        <v>49.8491</v>
      </c>
      <c r="O2644" s="7">
        <v>94</v>
      </c>
      <c r="P2644" t="s">
        <v>18</v>
      </c>
      <c r="Q2644" t="s">
        <v>18</v>
      </c>
      <c r="R2644" t="s">
        <v>18</v>
      </c>
      <c r="S2644" s="7">
        <v>105</v>
      </c>
      <c r="T2644" s="7">
        <v>11</v>
      </c>
    </row>
    <row r="2645" spans="1:20" x14ac:dyDescent="0.25">
      <c r="A2645" s="6">
        <v>2644</v>
      </c>
      <c r="B2645" s="6" t="s">
        <v>8668</v>
      </c>
      <c r="C2645" s="6" t="s">
        <v>18</v>
      </c>
      <c r="D2645" s="6" t="s">
        <v>8669</v>
      </c>
      <c r="E2645" s="6" t="str">
        <f t="shared" si="166"/>
        <v>Escherichia coli SF-468</v>
      </c>
      <c r="F2645" s="6" t="str">
        <f t="shared" si="167"/>
        <v xml:space="preserve">Escherichia </v>
      </c>
      <c r="G2645" s="6" t="str">
        <f t="shared" si="168"/>
        <v xml:space="preserve">coli </v>
      </c>
      <c r="H2645" s="6" t="s">
        <v>8659</v>
      </c>
      <c r="I2645" t="str">
        <f t="shared" si="165"/>
        <v>coli SF-468</v>
      </c>
      <c r="J2645" t="s">
        <v>12</v>
      </c>
      <c r="K2645" t="s">
        <v>52</v>
      </c>
      <c r="L2645" t="s">
        <v>53</v>
      </c>
      <c r="M2645">
        <v>110.80800000000001</v>
      </c>
      <c r="N2645">
        <v>51.724600000000002</v>
      </c>
      <c r="O2645" s="7">
        <v>117</v>
      </c>
      <c r="P2645" t="s">
        <v>18</v>
      </c>
      <c r="Q2645" t="s">
        <v>18</v>
      </c>
      <c r="R2645" t="s">
        <v>18</v>
      </c>
      <c r="S2645" s="7">
        <v>134</v>
      </c>
      <c r="T2645" s="7">
        <v>17</v>
      </c>
    </row>
    <row r="2646" spans="1:20" x14ac:dyDescent="0.25">
      <c r="A2646" s="6">
        <v>2645</v>
      </c>
      <c r="B2646" s="6" t="s">
        <v>8671</v>
      </c>
      <c r="C2646" s="6" t="s">
        <v>18</v>
      </c>
      <c r="D2646" s="6" t="s">
        <v>8672</v>
      </c>
      <c r="E2646" s="6" t="str">
        <f t="shared" si="166"/>
        <v>Escherichia coli SF-166</v>
      </c>
      <c r="F2646" s="6" t="str">
        <f t="shared" si="167"/>
        <v xml:space="preserve">Escherichia </v>
      </c>
      <c r="G2646" s="6" t="str">
        <f t="shared" si="168"/>
        <v xml:space="preserve">coli </v>
      </c>
      <c r="H2646" s="6" t="s">
        <v>8670</v>
      </c>
      <c r="I2646" t="str">
        <f t="shared" si="165"/>
        <v>coli SF-166</v>
      </c>
      <c r="J2646" t="s">
        <v>12</v>
      </c>
      <c r="K2646" t="s">
        <v>52</v>
      </c>
      <c r="L2646" t="s">
        <v>53</v>
      </c>
      <c r="M2646">
        <v>114.221</v>
      </c>
      <c r="N2646">
        <v>51.0169</v>
      </c>
      <c r="O2646" s="7">
        <v>136</v>
      </c>
      <c r="P2646" t="s">
        <v>18</v>
      </c>
      <c r="Q2646" t="s">
        <v>18</v>
      </c>
      <c r="R2646" t="s">
        <v>18</v>
      </c>
      <c r="S2646" s="7">
        <v>144</v>
      </c>
      <c r="T2646" s="7">
        <v>8</v>
      </c>
    </row>
    <row r="2647" spans="1:20" x14ac:dyDescent="0.25">
      <c r="A2647" s="6">
        <v>2646</v>
      </c>
      <c r="B2647" s="6" t="s">
        <v>8674</v>
      </c>
      <c r="C2647" s="6" t="s">
        <v>8675</v>
      </c>
      <c r="D2647" s="6" t="s">
        <v>8676</v>
      </c>
      <c r="E2647" s="6" t="str">
        <f t="shared" si="166"/>
        <v>Escherichia coli SF-173</v>
      </c>
      <c r="F2647" s="6" t="str">
        <f t="shared" si="167"/>
        <v xml:space="preserve">Escherichia </v>
      </c>
      <c r="G2647" s="6" t="str">
        <f t="shared" si="168"/>
        <v xml:space="preserve">coli </v>
      </c>
      <c r="H2647" s="6" t="s">
        <v>8673</v>
      </c>
      <c r="I2647" t="str">
        <f t="shared" si="165"/>
        <v>coli SF-173</v>
      </c>
      <c r="J2647" t="s">
        <v>12</v>
      </c>
      <c r="K2647" t="s">
        <v>52</v>
      </c>
      <c r="L2647" t="s">
        <v>53</v>
      </c>
      <c r="M2647">
        <v>93.073999999999998</v>
      </c>
      <c r="N2647">
        <v>53.012700000000002</v>
      </c>
      <c r="O2647" s="7">
        <v>111</v>
      </c>
      <c r="P2647" t="s">
        <v>18</v>
      </c>
      <c r="Q2647" t="s">
        <v>18</v>
      </c>
      <c r="R2647" t="s">
        <v>18</v>
      </c>
      <c r="S2647" s="7">
        <v>117</v>
      </c>
      <c r="T2647" s="7">
        <v>6</v>
      </c>
    </row>
    <row r="2648" spans="1:20" x14ac:dyDescent="0.25">
      <c r="A2648" s="6">
        <v>2647</v>
      </c>
      <c r="B2648" s="6" t="s">
        <v>1586</v>
      </c>
      <c r="C2648" s="6" t="s">
        <v>18</v>
      </c>
      <c r="D2648" s="6" t="s">
        <v>8678</v>
      </c>
      <c r="E2648" s="6" t="str">
        <f t="shared" si="166"/>
        <v>Escherichia coli 2012C-4227</v>
      </c>
      <c r="F2648" s="6" t="str">
        <f t="shared" si="167"/>
        <v xml:space="preserve">Escherichia </v>
      </c>
      <c r="G2648" s="6" t="str">
        <f t="shared" si="168"/>
        <v xml:space="preserve">coli </v>
      </c>
      <c r="H2648" s="6" t="s">
        <v>8677</v>
      </c>
      <c r="I2648" t="str">
        <f t="shared" si="165"/>
        <v>coli 2012C-4227</v>
      </c>
      <c r="J2648" t="s">
        <v>12</v>
      </c>
      <c r="K2648" t="s">
        <v>52</v>
      </c>
      <c r="L2648" t="s">
        <v>53</v>
      </c>
      <c r="M2648">
        <v>97.703999999999994</v>
      </c>
      <c r="N2648">
        <v>47.743200000000002</v>
      </c>
      <c r="O2648" s="7">
        <v>109</v>
      </c>
      <c r="P2648" t="s">
        <v>18</v>
      </c>
      <c r="Q2648">
        <v>4</v>
      </c>
      <c r="R2648" t="s">
        <v>18</v>
      </c>
      <c r="S2648" s="7">
        <v>117</v>
      </c>
      <c r="T2648" s="7">
        <v>4</v>
      </c>
    </row>
    <row r="2649" spans="1:20" x14ac:dyDescent="0.25">
      <c r="A2649" s="6">
        <v>2648</v>
      </c>
      <c r="B2649" s="6" t="s">
        <v>1583</v>
      </c>
      <c r="C2649" s="6" t="s">
        <v>18</v>
      </c>
      <c r="D2649" s="6" t="s">
        <v>8679</v>
      </c>
      <c r="E2649" s="6" t="str">
        <f t="shared" si="166"/>
        <v>Escherichia coli 2012C-4227</v>
      </c>
      <c r="F2649" s="6" t="str">
        <f t="shared" si="167"/>
        <v xml:space="preserve">Escherichia </v>
      </c>
      <c r="G2649" s="6" t="str">
        <f t="shared" si="168"/>
        <v xml:space="preserve">coli </v>
      </c>
      <c r="H2649" s="6" t="s">
        <v>8677</v>
      </c>
      <c r="I2649" t="str">
        <f t="shared" si="165"/>
        <v>coli 2012C-4227</v>
      </c>
      <c r="J2649" t="s">
        <v>12</v>
      </c>
      <c r="K2649" t="s">
        <v>52</v>
      </c>
      <c r="L2649" t="s">
        <v>53</v>
      </c>
      <c r="M2649">
        <v>74.656000000000006</v>
      </c>
      <c r="N2649">
        <v>48.428800000000003</v>
      </c>
      <c r="O2649" s="7">
        <v>77</v>
      </c>
      <c r="P2649" t="s">
        <v>18</v>
      </c>
      <c r="Q2649" t="s">
        <v>18</v>
      </c>
      <c r="R2649" t="s">
        <v>18</v>
      </c>
      <c r="S2649" s="7">
        <v>91</v>
      </c>
      <c r="T2649" s="7">
        <v>14</v>
      </c>
    </row>
    <row r="2650" spans="1:20" x14ac:dyDescent="0.25">
      <c r="A2650" s="6">
        <v>2649</v>
      </c>
      <c r="B2650" s="6" t="s">
        <v>2911</v>
      </c>
      <c r="C2650" s="6" t="s">
        <v>18</v>
      </c>
      <c r="D2650" s="6" t="s">
        <v>8681</v>
      </c>
      <c r="E2650" s="6" t="str">
        <f t="shared" si="166"/>
        <v>Escherichia coli 2009C-3133</v>
      </c>
      <c r="F2650" s="6" t="str">
        <f t="shared" si="167"/>
        <v xml:space="preserve">Escherichia </v>
      </c>
      <c r="G2650" s="6" t="str">
        <f t="shared" si="168"/>
        <v xml:space="preserve">coli </v>
      </c>
      <c r="H2650" s="6" t="s">
        <v>8680</v>
      </c>
      <c r="I2650" t="str">
        <f t="shared" ref="I2650:I2713" si="169">IF(H2650="["," ",IF(H2650="'"," ",MID(H:H,FIND(" ",H:H,1)+1,20)))</f>
        <v>coli 2009C-3133</v>
      </c>
      <c r="J2650" t="s">
        <v>12</v>
      </c>
      <c r="K2650" t="s">
        <v>52</v>
      </c>
      <c r="L2650" t="s">
        <v>53</v>
      </c>
      <c r="M2650">
        <v>174.56399999999999</v>
      </c>
      <c r="N2650">
        <v>49.502200000000002</v>
      </c>
      <c r="O2650" s="7">
        <v>175</v>
      </c>
      <c r="P2650" t="s">
        <v>18</v>
      </c>
      <c r="Q2650" t="s">
        <v>18</v>
      </c>
      <c r="R2650" t="s">
        <v>18</v>
      </c>
      <c r="S2650" s="7">
        <v>201</v>
      </c>
      <c r="T2650" s="7">
        <v>26</v>
      </c>
    </row>
    <row r="2651" spans="1:20" x14ac:dyDescent="0.25">
      <c r="A2651" s="6">
        <v>2650</v>
      </c>
      <c r="B2651" s="6" t="s">
        <v>1586</v>
      </c>
      <c r="C2651" s="6" t="s">
        <v>18</v>
      </c>
      <c r="D2651" s="6" t="s">
        <v>8682</v>
      </c>
      <c r="E2651" s="6" t="str">
        <f t="shared" si="166"/>
        <v>Escherichia coli 2009C-3133</v>
      </c>
      <c r="F2651" s="6" t="str">
        <f t="shared" si="167"/>
        <v xml:space="preserve">Escherichia </v>
      </c>
      <c r="G2651" s="6" t="str">
        <f t="shared" si="168"/>
        <v xml:space="preserve">coli </v>
      </c>
      <c r="H2651" s="6" t="s">
        <v>8680</v>
      </c>
      <c r="I2651" t="str">
        <f t="shared" si="169"/>
        <v>coli 2009C-3133</v>
      </c>
      <c r="J2651" t="s">
        <v>12</v>
      </c>
      <c r="K2651" t="s">
        <v>52</v>
      </c>
      <c r="L2651" t="s">
        <v>53</v>
      </c>
      <c r="M2651">
        <v>63.8</v>
      </c>
      <c r="N2651">
        <v>52.1066</v>
      </c>
      <c r="O2651" s="7">
        <v>69</v>
      </c>
      <c r="P2651" t="s">
        <v>18</v>
      </c>
      <c r="Q2651" t="s">
        <v>18</v>
      </c>
      <c r="R2651" t="s">
        <v>18</v>
      </c>
      <c r="S2651" s="7">
        <v>76</v>
      </c>
      <c r="T2651" s="7">
        <v>7</v>
      </c>
    </row>
    <row r="2652" spans="1:20" x14ac:dyDescent="0.25">
      <c r="A2652" s="6">
        <v>2651</v>
      </c>
      <c r="B2652" s="6" t="s">
        <v>1583</v>
      </c>
      <c r="C2652" s="6" t="s">
        <v>18</v>
      </c>
      <c r="D2652" s="6" t="s">
        <v>8683</v>
      </c>
      <c r="E2652" s="6" t="str">
        <f t="shared" si="166"/>
        <v>Escherichia coli 2009C-3133</v>
      </c>
      <c r="F2652" s="6" t="str">
        <f t="shared" si="167"/>
        <v xml:space="preserve">Escherichia </v>
      </c>
      <c r="G2652" s="6" t="str">
        <f t="shared" si="168"/>
        <v xml:space="preserve">coli </v>
      </c>
      <c r="H2652" s="6" t="s">
        <v>8680</v>
      </c>
      <c r="I2652" t="str">
        <f t="shared" si="169"/>
        <v>coli 2009C-3133</v>
      </c>
      <c r="J2652" t="s">
        <v>12</v>
      </c>
      <c r="K2652" t="s">
        <v>52</v>
      </c>
      <c r="L2652" t="s">
        <v>53</v>
      </c>
      <c r="M2652">
        <v>120.611</v>
      </c>
      <c r="N2652">
        <v>53.2</v>
      </c>
      <c r="O2652" s="7">
        <v>140</v>
      </c>
      <c r="P2652" t="s">
        <v>18</v>
      </c>
      <c r="Q2652" t="s">
        <v>18</v>
      </c>
      <c r="R2652" t="s">
        <v>18</v>
      </c>
      <c r="S2652" s="7">
        <v>144</v>
      </c>
      <c r="T2652" s="7">
        <v>4</v>
      </c>
    </row>
    <row r="2653" spans="1:20" x14ac:dyDescent="0.25">
      <c r="A2653" s="6">
        <v>2652</v>
      </c>
      <c r="B2653" s="6" t="s">
        <v>8685</v>
      </c>
      <c r="C2653" s="6" t="s">
        <v>8686</v>
      </c>
      <c r="D2653" s="6" t="s">
        <v>8687</v>
      </c>
      <c r="E2653" s="6" t="str">
        <f t="shared" si="166"/>
        <v>Escherichia coli APEC O103</v>
      </c>
      <c r="F2653" s="6" t="str">
        <f t="shared" si="167"/>
        <v xml:space="preserve">Escherichia </v>
      </c>
      <c r="G2653" s="6" t="str">
        <f t="shared" si="168"/>
        <v xml:space="preserve">coli </v>
      </c>
      <c r="H2653" s="6" t="s">
        <v>8684</v>
      </c>
      <c r="I2653" t="str">
        <f t="shared" si="169"/>
        <v>coli APEC O103</v>
      </c>
      <c r="J2653" t="s">
        <v>12</v>
      </c>
      <c r="K2653" t="s">
        <v>52</v>
      </c>
      <c r="L2653" t="s">
        <v>53</v>
      </c>
      <c r="M2653">
        <v>124.705</v>
      </c>
      <c r="N2653">
        <v>50.767000000000003</v>
      </c>
      <c r="O2653" s="7">
        <v>126</v>
      </c>
      <c r="P2653" t="s">
        <v>18</v>
      </c>
      <c r="Q2653" t="s">
        <v>18</v>
      </c>
      <c r="R2653" t="s">
        <v>18</v>
      </c>
      <c r="S2653" s="7">
        <v>131</v>
      </c>
      <c r="T2653" s="7">
        <v>5</v>
      </c>
    </row>
    <row r="2654" spans="1:20" x14ac:dyDescent="0.25">
      <c r="A2654" s="6">
        <v>2653</v>
      </c>
      <c r="B2654" s="6" t="s">
        <v>8689</v>
      </c>
      <c r="C2654" s="6" t="s">
        <v>8690</v>
      </c>
      <c r="D2654" s="6" t="s">
        <v>8691</v>
      </c>
      <c r="E2654" s="6" t="str">
        <f t="shared" si="166"/>
        <v>Escherichia coli 042</v>
      </c>
      <c r="F2654" s="6" t="str">
        <f t="shared" si="167"/>
        <v xml:space="preserve">Escherichia </v>
      </c>
      <c r="G2654" s="6" t="str">
        <f t="shared" si="168"/>
        <v xml:space="preserve">coli </v>
      </c>
      <c r="H2654" s="6" t="s">
        <v>8688</v>
      </c>
      <c r="I2654" t="str">
        <f t="shared" si="169"/>
        <v>coli 042</v>
      </c>
      <c r="J2654" t="s">
        <v>12</v>
      </c>
      <c r="K2654" t="s">
        <v>52</v>
      </c>
      <c r="L2654" t="s">
        <v>53</v>
      </c>
      <c r="M2654">
        <v>113.346</v>
      </c>
      <c r="N2654">
        <v>49.548299999999998</v>
      </c>
      <c r="O2654" s="7">
        <v>126</v>
      </c>
      <c r="P2654" t="s">
        <v>18</v>
      </c>
      <c r="Q2654" t="s">
        <v>18</v>
      </c>
      <c r="R2654" t="s">
        <v>18</v>
      </c>
      <c r="S2654" s="7">
        <v>142</v>
      </c>
      <c r="T2654" s="7">
        <v>16</v>
      </c>
    </row>
    <row r="2655" spans="1:20" x14ac:dyDescent="0.25">
      <c r="A2655" s="6">
        <v>2654</v>
      </c>
      <c r="B2655" s="6" t="s">
        <v>8693</v>
      </c>
      <c r="C2655" s="6" t="s">
        <v>8694</v>
      </c>
      <c r="D2655" s="6" t="s">
        <v>8695</v>
      </c>
      <c r="E2655" s="6" t="str">
        <f t="shared" si="166"/>
        <v>Escherichia coli 1303</v>
      </c>
      <c r="F2655" s="6" t="str">
        <f t="shared" si="167"/>
        <v xml:space="preserve">Escherichia </v>
      </c>
      <c r="G2655" s="6" t="str">
        <f t="shared" si="168"/>
        <v xml:space="preserve">coli </v>
      </c>
      <c r="H2655" s="6" t="s">
        <v>8692</v>
      </c>
      <c r="I2655" t="str">
        <f t="shared" si="169"/>
        <v>coli 1303</v>
      </c>
      <c r="J2655" t="s">
        <v>12</v>
      </c>
      <c r="K2655" t="s">
        <v>52</v>
      </c>
      <c r="L2655" t="s">
        <v>53</v>
      </c>
      <c r="M2655">
        <v>4.6710000000000003</v>
      </c>
      <c r="N2655">
        <v>45.750399999999999</v>
      </c>
      <c r="O2655" s="7">
        <v>6</v>
      </c>
      <c r="P2655" t="s">
        <v>18</v>
      </c>
      <c r="Q2655" t="s">
        <v>18</v>
      </c>
      <c r="R2655" t="s">
        <v>18</v>
      </c>
      <c r="S2655" s="7">
        <v>6</v>
      </c>
      <c r="T2655" s="7" t="s">
        <v>18</v>
      </c>
    </row>
    <row r="2656" spans="1:20" x14ac:dyDescent="0.25">
      <c r="A2656" s="6">
        <v>2655</v>
      </c>
      <c r="B2656" s="6" t="s">
        <v>8696</v>
      </c>
      <c r="C2656" s="6" t="s">
        <v>8697</v>
      </c>
      <c r="D2656" s="6" t="s">
        <v>8698</v>
      </c>
      <c r="E2656" s="6" t="str">
        <f t="shared" si="166"/>
        <v>Escherichia coli 1303</v>
      </c>
      <c r="F2656" s="6" t="str">
        <f t="shared" si="167"/>
        <v xml:space="preserve">Escherichia </v>
      </c>
      <c r="G2656" s="6" t="str">
        <f t="shared" si="168"/>
        <v xml:space="preserve">coli </v>
      </c>
      <c r="H2656" s="6" t="s">
        <v>8692</v>
      </c>
      <c r="I2656" t="str">
        <f t="shared" si="169"/>
        <v>coli 1303</v>
      </c>
      <c r="J2656" t="s">
        <v>12</v>
      </c>
      <c r="K2656" t="s">
        <v>52</v>
      </c>
      <c r="L2656" t="s">
        <v>53</v>
      </c>
      <c r="M2656">
        <v>94.959000000000003</v>
      </c>
      <c r="N2656">
        <v>48.080800000000004</v>
      </c>
      <c r="O2656" s="7">
        <v>106</v>
      </c>
      <c r="P2656" t="s">
        <v>18</v>
      </c>
      <c r="Q2656">
        <v>3</v>
      </c>
      <c r="R2656" t="s">
        <v>18</v>
      </c>
      <c r="S2656" s="7">
        <v>109</v>
      </c>
      <c r="T2656" s="7" t="s">
        <v>18</v>
      </c>
    </row>
    <row r="2657" spans="1:20" x14ac:dyDescent="0.25">
      <c r="A2657" s="6">
        <v>2656</v>
      </c>
      <c r="B2657" s="6" t="s">
        <v>8699</v>
      </c>
      <c r="C2657" s="6" t="s">
        <v>8700</v>
      </c>
      <c r="D2657" s="6" t="s">
        <v>8701</v>
      </c>
      <c r="E2657" s="6" t="str">
        <f t="shared" si="166"/>
        <v>Escherichia coli 1303</v>
      </c>
      <c r="F2657" s="6" t="str">
        <f t="shared" si="167"/>
        <v xml:space="preserve">Escherichia </v>
      </c>
      <c r="G2657" s="6" t="str">
        <f t="shared" si="168"/>
        <v xml:space="preserve">coli </v>
      </c>
      <c r="H2657" s="6" t="s">
        <v>8692</v>
      </c>
      <c r="I2657" t="str">
        <f t="shared" si="169"/>
        <v>coli 1303</v>
      </c>
      <c r="J2657" t="s">
        <v>12</v>
      </c>
      <c r="K2657" t="s">
        <v>52</v>
      </c>
      <c r="L2657" t="s">
        <v>53</v>
      </c>
      <c r="M2657">
        <v>108.501</v>
      </c>
      <c r="N2657">
        <v>47.781100000000002</v>
      </c>
      <c r="O2657" s="7">
        <v>103</v>
      </c>
      <c r="P2657" t="s">
        <v>18</v>
      </c>
      <c r="Q2657" t="s">
        <v>18</v>
      </c>
      <c r="R2657">
        <v>1</v>
      </c>
      <c r="S2657" s="7">
        <v>115</v>
      </c>
      <c r="T2657" s="7">
        <v>11</v>
      </c>
    </row>
    <row r="2658" spans="1:20" x14ac:dyDescent="0.25">
      <c r="A2658" s="6">
        <v>2657</v>
      </c>
      <c r="B2658" s="6" t="s">
        <v>8703</v>
      </c>
      <c r="C2658" s="6" t="s">
        <v>8704</v>
      </c>
      <c r="D2658" s="6" t="s">
        <v>8705</v>
      </c>
      <c r="E2658" s="6" t="str">
        <f t="shared" si="166"/>
        <v>Escherichia coli 53638</v>
      </c>
      <c r="F2658" s="6" t="str">
        <f t="shared" si="167"/>
        <v xml:space="preserve">Escherichia </v>
      </c>
      <c r="G2658" s="6" t="str">
        <f t="shared" si="168"/>
        <v xml:space="preserve">coli </v>
      </c>
      <c r="H2658" s="6" t="s">
        <v>8702</v>
      </c>
      <c r="I2658" t="str">
        <f t="shared" si="169"/>
        <v>coli 53638</v>
      </c>
      <c r="J2658" t="s">
        <v>12</v>
      </c>
      <c r="K2658" t="s">
        <v>52</v>
      </c>
      <c r="L2658" t="s">
        <v>53</v>
      </c>
      <c r="M2658">
        <v>225.68299999999999</v>
      </c>
      <c r="N2658">
        <v>48.337699999999998</v>
      </c>
      <c r="O2658" s="7">
        <v>225</v>
      </c>
      <c r="P2658" t="s">
        <v>18</v>
      </c>
      <c r="Q2658" t="s">
        <v>18</v>
      </c>
      <c r="R2658">
        <v>2</v>
      </c>
      <c r="S2658" s="7">
        <v>270</v>
      </c>
      <c r="T2658" s="7">
        <v>43</v>
      </c>
    </row>
    <row r="2659" spans="1:20" x14ac:dyDescent="0.25">
      <c r="A2659" s="6">
        <v>2658</v>
      </c>
      <c r="B2659" s="6" t="s">
        <v>8706</v>
      </c>
      <c r="C2659" s="6" t="s">
        <v>8707</v>
      </c>
      <c r="D2659" s="6" t="s">
        <v>8708</v>
      </c>
      <c r="E2659" s="6" t="str">
        <f t="shared" si="166"/>
        <v>Escherichia coli 53638</v>
      </c>
      <c r="F2659" s="6" t="str">
        <f t="shared" si="167"/>
        <v xml:space="preserve">Escherichia </v>
      </c>
      <c r="G2659" s="6" t="str">
        <f t="shared" si="168"/>
        <v xml:space="preserve">coli </v>
      </c>
      <c r="H2659" s="6" t="s">
        <v>8702</v>
      </c>
      <c r="I2659" t="str">
        <f t="shared" si="169"/>
        <v>coli 53638</v>
      </c>
      <c r="J2659" t="s">
        <v>12</v>
      </c>
      <c r="K2659" t="s">
        <v>52</v>
      </c>
      <c r="L2659" t="s">
        <v>53</v>
      </c>
      <c r="M2659">
        <v>75.088999999999999</v>
      </c>
      <c r="N2659">
        <v>51.5002</v>
      </c>
      <c r="O2659" s="7">
        <v>88</v>
      </c>
      <c r="P2659" t="s">
        <v>18</v>
      </c>
      <c r="Q2659" t="s">
        <v>18</v>
      </c>
      <c r="R2659">
        <v>2</v>
      </c>
      <c r="S2659" s="7">
        <v>97</v>
      </c>
      <c r="T2659" s="7">
        <v>7</v>
      </c>
    </row>
    <row r="2660" spans="1:20" x14ac:dyDescent="0.25">
      <c r="A2660" s="6">
        <v>2659</v>
      </c>
      <c r="B2660" s="6" t="s">
        <v>8710</v>
      </c>
      <c r="C2660" s="6" t="s">
        <v>8711</v>
      </c>
      <c r="D2660" s="6" t="s">
        <v>8712</v>
      </c>
      <c r="E2660" s="6" t="str">
        <f t="shared" si="166"/>
        <v>Escherichia coli 95JB1</v>
      </c>
      <c r="F2660" s="6" t="str">
        <f t="shared" si="167"/>
        <v xml:space="preserve">Escherichia </v>
      </c>
      <c r="G2660" s="6" t="str">
        <f t="shared" si="168"/>
        <v xml:space="preserve">coli </v>
      </c>
      <c r="H2660" s="6" t="s">
        <v>8709</v>
      </c>
      <c r="I2660" t="str">
        <f t="shared" si="169"/>
        <v>coli 95JB1</v>
      </c>
      <c r="J2660" t="s">
        <v>12</v>
      </c>
      <c r="K2660" t="s">
        <v>52</v>
      </c>
      <c r="L2660" t="s">
        <v>53</v>
      </c>
      <c r="M2660">
        <v>7.2329999999999997</v>
      </c>
      <c r="N2660">
        <v>51.444800000000001</v>
      </c>
      <c r="O2660" s="7">
        <v>7</v>
      </c>
      <c r="P2660" t="s">
        <v>18</v>
      </c>
      <c r="Q2660" t="s">
        <v>18</v>
      </c>
      <c r="R2660" t="s">
        <v>18</v>
      </c>
      <c r="S2660" s="7">
        <v>7</v>
      </c>
      <c r="T2660" s="7" t="s">
        <v>18</v>
      </c>
    </row>
    <row r="2661" spans="1:20" x14ac:dyDescent="0.25">
      <c r="A2661" s="6">
        <v>2660</v>
      </c>
      <c r="B2661" s="6" t="s">
        <v>8713</v>
      </c>
      <c r="C2661" s="6" t="s">
        <v>8714</v>
      </c>
      <c r="D2661" s="6" t="s">
        <v>8715</v>
      </c>
      <c r="E2661" s="6" t="str">
        <f t="shared" si="166"/>
        <v>Escherichia coli 95JB1</v>
      </c>
      <c r="F2661" s="6" t="str">
        <f t="shared" si="167"/>
        <v xml:space="preserve">Escherichia </v>
      </c>
      <c r="G2661" s="6" t="str">
        <f t="shared" si="168"/>
        <v xml:space="preserve">coli </v>
      </c>
      <c r="H2661" s="6" t="s">
        <v>8709</v>
      </c>
      <c r="I2661" t="str">
        <f t="shared" si="169"/>
        <v>coli 95JB1</v>
      </c>
      <c r="J2661" t="s">
        <v>12</v>
      </c>
      <c r="K2661" t="s">
        <v>52</v>
      </c>
      <c r="L2661" t="s">
        <v>53</v>
      </c>
      <c r="M2661">
        <v>7.6529999999999996</v>
      </c>
      <c r="N2661">
        <v>50.49</v>
      </c>
      <c r="O2661" s="7">
        <v>9</v>
      </c>
      <c r="P2661" t="s">
        <v>18</v>
      </c>
      <c r="Q2661" t="s">
        <v>18</v>
      </c>
      <c r="R2661" t="s">
        <v>18</v>
      </c>
      <c r="S2661" s="7">
        <v>10</v>
      </c>
      <c r="T2661" s="7">
        <v>1</v>
      </c>
    </row>
    <row r="2662" spans="1:20" x14ac:dyDescent="0.25">
      <c r="A2662" s="6">
        <v>2661</v>
      </c>
      <c r="B2662" s="6" t="s">
        <v>8717</v>
      </c>
      <c r="C2662" s="6" t="s">
        <v>8718</v>
      </c>
      <c r="D2662" s="6" t="s">
        <v>8719</v>
      </c>
      <c r="E2662" s="6" t="str">
        <f t="shared" si="166"/>
        <v>Escherichia coli AA86</v>
      </c>
      <c r="F2662" s="6" t="str">
        <f t="shared" si="167"/>
        <v xml:space="preserve">Escherichia </v>
      </c>
      <c r="G2662" s="6" t="str">
        <f t="shared" si="168"/>
        <v xml:space="preserve">coli </v>
      </c>
      <c r="H2662" s="6" t="s">
        <v>8716</v>
      </c>
      <c r="I2662" t="str">
        <f t="shared" si="169"/>
        <v>coli AA86</v>
      </c>
      <c r="J2662" t="s">
        <v>12</v>
      </c>
      <c r="K2662" t="s">
        <v>52</v>
      </c>
      <c r="L2662" t="s">
        <v>53</v>
      </c>
      <c r="M2662">
        <v>64.789000000000001</v>
      </c>
      <c r="N2662">
        <v>51.499499999999998</v>
      </c>
      <c r="O2662" s="7">
        <v>74</v>
      </c>
      <c r="P2662" t="s">
        <v>18</v>
      </c>
      <c r="Q2662" t="s">
        <v>18</v>
      </c>
      <c r="R2662" t="s">
        <v>18</v>
      </c>
      <c r="S2662" s="7">
        <v>78</v>
      </c>
      <c r="T2662" s="7">
        <v>4</v>
      </c>
    </row>
    <row r="2663" spans="1:20" x14ac:dyDescent="0.25">
      <c r="A2663" s="6">
        <v>2662</v>
      </c>
      <c r="B2663" s="6" t="s">
        <v>8721</v>
      </c>
      <c r="C2663" s="6" t="s">
        <v>8722</v>
      </c>
      <c r="D2663" s="6" t="s">
        <v>8723</v>
      </c>
      <c r="E2663" s="6" t="str">
        <f t="shared" si="166"/>
        <v>Escherichia coli ABU 83972</v>
      </c>
      <c r="F2663" s="6" t="str">
        <f t="shared" si="167"/>
        <v xml:space="preserve">Escherichia </v>
      </c>
      <c r="G2663" s="6" t="str">
        <f t="shared" si="168"/>
        <v xml:space="preserve">coli </v>
      </c>
      <c r="H2663" s="6" t="s">
        <v>8720</v>
      </c>
      <c r="I2663" t="str">
        <f t="shared" si="169"/>
        <v>coli ABU 83972</v>
      </c>
      <c r="J2663" t="s">
        <v>12</v>
      </c>
      <c r="K2663" t="s">
        <v>52</v>
      </c>
      <c r="L2663" t="s">
        <v>53</v>
      </c>
      <c r="M2663">
        <v>1.5640000000000001</v>
      </c>
      <c r="N2663">
        <v>50.895099999999999</v>
      </c>
      <c r="O2663" s="7">
        <v>1</v>
      </c>
      <c r="P2663" t="s">
        <v>18</v>
      </c>
      <c r="Q2663" t="s">
        <v>18</v>
      </c>
      <c r="R2663" t="s">
        <v>18</v>
      </c>
      <c r="S2663" s="7">
        <v>1</v>
      </c>
      <c r="T2663" s="7" t="s">
        <v>18</v>
      </c>
    </row>
    <row r="2664" spans="1:20" x14ac:dyDescent="0.25">
      <c r="A2664" s="6">
        <v>2663</v>
      </c>
      <c r="B2664" s="6" t="s">
        <v>8725</v>
      </c>
      <c r="C2664" s="6" t="s">
        <v>8726</v>
      </c>
      <c r="D2664" s="6" t="s">
        <v>8727</v>
      </c>
      <c r="E2664" s="6" t="str">
        <f t="shared" si="166"/>
        <v>Escherichia coli APEC IMT5155</v>
      </c>
      <c r="F2664" s="6" t="str">
        <f t="shared" si="167"/>
        <v xml:space="preserve">Escherichia </v>
      </c>
      <c r="G2664" s="6" t="str">
        <f t="shared" si="168"/>
        <v xml:space="preserve">coli </v>
      </c>
      <c r="H2664" s="6" t="s">
        <v>8724</v>
      </c>
      <c r="I2664" t="str">
        <f t="shared" si="169"/>
        <v>coli APEC IMT5155</v>
      </c>
      <c r="J2664" t="s">
        <v>12</v>
      </c>
      <c r="K2664" t="s">
        <v>52</v>
      </c>
      <c r="L2664" t="s">
        <v>53</v>
      </c>
      <c r="M2664">
        <v>194.17</v>
      </c>
      <c r="N2664">
        <v>49.837299999999999</v>
      </c>
      <c r="O2664" s="7">
        <v>185</v>
      </c>
      <c r="P2664" t="s">
        <v>18</v>
      </c>
      <c r="Q2664" t="s">
        <v>18</v>
      </c>
      <c r="R2664" t="s">
        <v>18</v>
      </c>
      <c r="S2664" s="7">
        <v>219</v>
      </c>
      <c r="T2664" s="7">
        <v>34</v>
      </c>
    </row>
    <row r="2665" spans="1:20" x14ac:dyDescent="0.25">
      <c r="A2665" s="6">
        <v>2664</v>
      </c>
      <c r="B2665" s="6" t="s">
        <v>8728</v>
      </c>
      <c r="C2665" s="6" t="s">
        <v>8729</v>
      </c>
      <c r="D2665" s="6" t="s">
        <v>8730</v>
      </c>
      <c r="E2665" s="6" t="str">
        <f t="shared" si="166"/>
        <v>Escherichia coli APEC IMT5155</v>
      </c>
      <c r="F2665" s="6" t="str">
        <f t="shared" si="167"/>
        <v xml:space="preserve">Escherichia </v>
      </c>
      <c r="G2665" s="6" t="str">
        <f t="shared" si="168"/>
        <v xml:space="preserve">coli </v>
      </c>
      <c r="H2665" s="6" t="s">
        <v>8724</v>
      </c>
      <c r="I2665" t="str">
        <f t="shared" si="169"/>
        <v>coli APEC IMT5155</v>
      </c>
      <c r="J2665" t="s">
        <v>12</v>
      </c>
      <c r="K2665" t="s">
        <v>52</v>
      </c>
      <c r="L2665" t="s">
        <v>53</v>
      </c>
      <c r="M2665">
        <v>2.8359999999999999</v>
      </c>
      <c r="N2665">
        <v>42.207299999999996</v>
      </c>
      <c r="O2665" s="7">
        <v>2</v>
      </c>
      <c r="P2665" t="s">
        <v>18</v>
      </c>
      <c r="Q2665" t="s">
        <v>18</v>
      </c>
      <c r="R2665" t="s">
        <v>18</v>
      </c>
      <c r="S2665" s="7">
        <v>2</v>
      </c>
      <c r="T2665" s="7" t="s">
        <v>18</v>
      </c>
    </row>
    <row r="2666" spans="1:20" x14ac:dyDescent="0.25">
      <c r="A2666" s="6">
        <v>2665</v>
      </c>
      <c r="B2666" s="6" t="s">
        <v>8732</v>
      </c>
      <c r="C2666" s="6" t="s">
        <v>8733</v>
      </c>
      <c r="D2666" s="6" t="s">
        <v>8734</v>
      </c>
      <c r="E2666" s="6" t="str">
        <f t="shared" si="166"/>
        <v>Escherichia coli APEC O1</v>
      </c>
      <c r="F2666" s="6" t="str">
        <f t="shared" si="167"/>
        <v xml:space="preserve">Escherichia </v>
      </c>
      <c r="G2666" s="6" t="str">
        <f t="shared" si="168"/>
        <v xml:space="preserve">coli </v>
      </c>
      <c r="H2666" s="6" t="s">
        <v>8731</v>
      </c>
      <c r="I2666" t="str">
        <f t="shared" si="169"/>
        <v>coli APEC O1</v>
      </c>
      <c r="J2666" t="s">
        <v>12</v>
      </c>
      <c r="K2666" t="s">
        <v>52</v>
      </c>
      <c r="L2666" t="s">
        <v>53</v>
      </c>
      <c r="M2666">
        <v>241.387</v>
      </c>
      <c r="N2666">
        <v>46.434100000000001</v>
      </c>
      <c r="O2666" s="7">
        <v>237</v>
      </c>
      <c r="P2666" t="s">
        <v>18</v>
      </c>
      <c r="Q2666" t="s">
        <v>18</v>
      </c>
      <c r="R2666" t="s">
        <v>18</v>
      </c>
      <c r="S2666" s="7">
        <v>240</v>
      </c>
      <c r="T2666" s="7">
        <v>3</v>
      </c>
    </row>
    <row r="2667" spans="1:20" x14ac:dyDescent="0.25">
      <c r="A2667" s="6">
        <v>2666</v>
      </c>
      <c r="B2667" s="6" t="s">
        <v>8735</v>
      </c>
      <c r="C2667" s="6" t="s">
        <v>8736</v>
      </c>
      <c r="D2667" s="6" t="s">
        <v>8737</v>
      </c>
      <c r="E2667" s="6" t="str">
        <f t="shared" si="166"/>
        <v>Escherichia coli APEC O1</v>
      </c>
      <c r="F2667" s="6" t="str">
        <f t="shared" si="167"/>
        <v xml:space="preserve">Escherichia </v>
      </c>
      <c r="G2667" s="6" t="str">
        <f t="shared" si="168"/>
        <v xml:space="preserve">coli </v>
      </c>
      <c r="H2667" s="6" t="s">
        <v>8731</v>
      </c>
      <c r="I2667" t="str">
        <f t="shared" si="169"/>
        <v>coli APEC O1</v>
      </c>
      <c r="J2667" t="s">
        <v>12</v>
      </c>
      <c r="K2667" t="s">
        <v>52</v>
      </c>
      <c r="L2667" t="s">
        <v>53</v>
      </c>
      <c r="M2667">
        <v>174.24100000000001</v>
      </c>
      <c r="N2667">
        <v>49.645600000000002</v>
      </c>
      <c r="O2667" s="7">
        <v>177</v>
      </c>
      <c r="P2667" t="s">
        <v>18</v>
      </c>
      <c r="Q2667" t="s">
        <v>18</v>
      </c>
      <c r="R2667">
        <v>1</v>
      </c>
      <c r="S2667" s="7">
        <v>191</v>
      </c>
      <c r="T2667" s="7">
        <v>13</v>
      </c>
    </row>
    <row r="2668" spans="1:20" x14ac:dyDescent="0.25">
      <c r="A2668" s="6">
        <v>2667</v>
      </c>
      <c r="B2668" s="6" t="s">
        <v>1813</v>
      </c>
      <c r="C2668" s="6" t="s">
        <v>8739</v>
      </c>
      <c r="D2668" s="6" t="s">
        <v>8740</v>
      </c>
      <c r="E2668" s="6" t="str">
        <f t="shared" si="166"/>
        <v>Escherichia coli ATCC 25922</v>
      </c>
      <c r="F2668" s="6" t="str">
        <f t="shared" si="167"/>
        <v xml:space="preserve">Escherichia </v>
      </c>
      <c r="G2668" s="6" t="str">
        <f t="shared" si="168"/>
        <v xml:space="preserve">coli </v>
      </c>
      <c r="H2668" s="6" t="s">
        <v>8738</v>
      </c>
      <c r="I2668" t="str">
        <f t="shared" si="169"/>
        <v>coli ATCC 25922</v>
      </c>
      <c r="J2668" t="s">
        <v>12</v>
      </c>
      <c r="K2668" t="s">
        <v>52</v>
      </c>
      <c r="L2668" t="s">
        <v>53</v>
      </c>
      <c r="M2668">
        <v>24.184999999999999</v>
      </c>
      <c r="N2668">
        <v>39.218499999999999</v>
      </c>
      <c r="O2668" s="7">
        <v>28</v>
      </c>
      <c r="P2668" t="s">
        <v>18</v>
      </c>
      <c r="Q2668" t="s">
        <v>18</v>
      </c>
      <c r="R2668" t="s">
        <v>18</v>
      </c>
      <c r="S2668" s="7">
        <v>28</v>
      </c>
      <c r="T2668" s="7" t="s">
        <v>18</v>
      </c>
    </row>
    <row r="2669" spans="1:20" x14ac:dyDescent="0.25">
      <c r="A2669" s="6">
        <v>2668</v>
      </c>
      <c r="B2669" s="6" t="s">
        <v>1816</v>
      </c>
      <c r="C2669" s="6" t="s">
        <v>8741</v>
      </c>
      <c r="D2669" s="6" t="s">
        <v>8742</v>
      </c>
      <c r="E2669" s="6" t="str">
        <f t="shared" si="166"/>
        <v>Escherichia coli ATCC 25922</v>
      </c>
      <c r="F2669" s="6" t="str">
        <f t="shared" si="167"/>
        <v xml:space="preserve">Escherichia </v>
      </c>
      <c r="G2669" s="6" t="str">
        <f t="shared" si="168"/>
        <v xml:space="preserve">coli </v>
      </c>
      <c r="H2669" s="6" t="s">
        <v>8738</v>
      </c>
      <c r="I2669" t="str">
        <f t="shared" si="169"/>
        <v>coli ATCC 25922</v>
      </c>
      <c r="J2669" t="s">
        <v>12</v>
      </c>
      <c r="K2669" t="s">
        <v>52</v>
      </c>
      <c r="L2669" t="s">
        <v>53</v>
      </c>
      <c r="M2669">
        <v>48.488</v>
      </c>
      <c r="N2669">
        <v>44.359400000000001</v>
      </c>
      <c r="O2669" s="7">
        <v>66</v>
      </c>
      <c r="P2669" t="s">
        <v>18</v>
      </c>
      <c r="Q2669">
        <v>1</v>
      </c>
      <c r="R2669" t="s">
        <v>18</v>
      </c>
      <c r="S2669" s="7">
        <v>68</v>
      </c>
      <c r="T2669" s="7">
        <v>1</v>
      </c>
    </row>
    <row r="2670" spans="1:20" x14ac:dyDescent="0.25">
      <c r="A2670" s="6">
        <v>2669</v>
      </c>
      <c r="B2670" s="6" t="s">
        <v>8744</v>
      </c>
      <c r="C2670" s="6" t="s">
        <v>8745</v>
      </c>
      <c r="D2670" s="6" t="s">
        <v>8746</v>
      </c>
      <c r="E2670" s="6" t="str">
        <f t="shared" si="166"/>
        <v>Escherichia coli B171</v>
      </c>
      <c r="F2670" s="6" t="str">
        <f t="shared" si="167"/>
        <v xml:space="preserve">Escherichia </v>
      </c>
      <c r="G2670" s="6" t="str">
        <f t="shared" si="168"/>
        <v xml:space="preserve">coli </v>
      </c>
      <c r="H2670" s="6" t="s">
        <v>8743</v>
      </c>
      <c r="I2670" t="str">
        <f t="shared" si="169"/>
        <v>coli B171</v>
      </c>
      <c r="J2670" t="s">
        <v>12</v>
      </c>
      <c r="K2670" t="s">
        <v>52</v>
      </c>
      <c r="L2670" t="s">
        <v>53</v>
      </c>
      <c r="M2670">
        <v>68.816999999999993</v>
      </c>
      <c r="N2670">
        <v>46.024999999999999</v>
      </c>
      <c r="O2670" s="7">
        <v>83</v>
      </c>
      <c r="P2670" t="s">
        <v>18</v>
      </c>
      <c r="Q2670" t="s">
        <v>18</v>
      </c>
      <c r="R2670" t="s">
        <v>18</v>
      </c>
      <c r="S2670" s="7">
        <v>97</v>
      </c>
      <c r="T2670" s="7">
        <v>14</v>
      </c>
    </row>
    <row r="2671" spans="1:20" x14ac:dyDescent="0.25">
      <c r="A2671" s="6">
        <v>2670</v>
      </c>
      <c r="B2671" s="6" t="s">
        <v>8748</v>
      </c>
      <c r="C2671" s="6" t="s">
        <v>18</v>
      </c>
      <c r="D2671" s="6" t="s">
        <v>8749</v>
      </c>
      <c r="E2671" s="6" t="str">
        <f t="shared" si="166"/>
        <v>Escherichia coli B7A</v>
      </c>
      <c r="F2671" s="6" t="str">
        <f t="shared" si="167"/>
        <v xml:space="preserve">Escherichia </v>
      </c>
      <c r="G2671" s="6" t="str">
        <f t="shared" si="168"/>
        <v xml:space="preserve">coli </v>
      </c>
      <c r="H2671" s="6" t="s">
        <v>8747</v>
      </c>
      <c r="I2671" t="str">
        <f t="shared" si="169"/>
        <v>coli B7A</v>
      </c>
      <c r="J2671" t="s">
        <v>12</v>
      </c>
      <c r="K2671" t="s">
        <v>52</v>
      </c>
      <c r="L2671" t="s">
        <v>53</v>
      </c>
      <c r="M2671">
        <v>66.340999999999994</v>
      </c>
      <c r="N2671">
        <v>51.183999999999997</v>
      </c>
      <c r="O2671" s="7">
        <v>85</v>
      </c>
      <c r="P2671" t="s">
        <v>18</v>
      </c>
      <c r="Q2671" t="s">
        <v>18</v>
      </c>
      <c r="R2671" t="s">
        <v>18</v>
      </c>
      <c r="S2671" s="7">
        <v>85</v>
      </c>
      <c r="T2671" s="7" t="s">
        <v>18</v>
      </c>
    </row>
    <row r="2672" spans="1:20" x14ac:dyDescent="0.25">
      <c r="A2672" s="6">
        <v>2671</v>
      </c>
      <c r="B2672" s="6" t="s">
        <v>8750</v>
      </c>
      <c r="C2672" s="6" t="s">
        <v>18</v>
      </c>
      <c r="D2672" s="6" t="s">
        <v>8751</v>
      </c>
      <c r="E2672" s="6" t="str">
        <f t="shared" si="166"/>
        <v>Escherichia coli B7A</v>
      </c>
      <c r="F2672" s="6" t="str">
        <f t="shared" si="167"/>
        <v xml:space="preserve">Escherichia </v>
      </c>
      <c r="G2672" s="6" t="str">
        <f t="shared" si="168"/>
        <v xml:space="preserve">coli </v>
      </c>
      <c r="H2672" s="6" t="s">
        <v>8747</v>
      </c>
      <c r="I2672" t="str">
        <f t="shared" si="169"/>
        <v>coli B7A</v>
      </c>
      <c r="J2672" t="s">
        <v>12</v>
      </c>
      <c r="K2672" t="s">
        <v>52</v>
      </c>
      <c r="L2672" t="s">
        <v>53</v>
      </c>
      <c r="M2672">
        <v>78.167000000000002</v>
      </c>
      <c r="N2672">
        <v>45.896599999999999</v>
      </c>
      <c r="O2672" s="7">
        <v>94</v>
      </c>
      <c r="P2672" t="s">
        <v>18</v>
      </c>
      <c r="Q2672" t="s">
        <v>18</v>
      </c>
      <c r="R2672" t="s">
        <v>18</v>
      </c>
      <c r="S2672" s="7">
        <v>94</v>
      </c>
      <c r="T2672" s="7" t="s">
        <v>18</v>
      </c>
    </row>
    <row r="2673" spans="1:20" x14ac:dyDescent="0.25">
      <c r="A2673" s="6">
        <v>2672</v>
      </c>
      <c r="B2673" s="6" t="s">
        <v>8752</v>
      </c>
      <c r="C2673" s="6" t="s">
        <v>18</v>
      </c>
      <c r="D2673" s="6" t="s">
        <v>8753</v>
      </c>
      <c r="E2673" s="6" t="str">
        <f t="shared" si="166"/>
        <v>Escherichia coli B7A</v>
      </c>
      <c r="F2673" s="6" t="str">
        <f t="shared" si="167"/>
        <v xml:space="preserve">Escherichia </v>
      </c>
      <c r="G2673" s="6" t="str">
        <f t="shared" si="168"/>
        <v xml:space="preserve">coli </v>
      </c>
      <c r="H2673" s="6" t="s">
        <v>8747</v>
      </c>
      <c r="I2673" t="str">
        <f t="shared" si="169"/>
        <v>coli B7A</v>
      </c>
      <c r="J2673" t="s">
        <v>12</v>
      </c>
      <c r="K2673" t="s">
        <v>52</v>
      </c>
      <c r="L2673" t="s">
        <v>53</v>
      </c>
      <c r="M2673">
        <v>52.027999999999999</v>
      </c>
      <c r="N2673">
        <v>46.430799999999998</v>
      </c>
      <c r="O2673" s="7">
        <v>67</v>
      </c>
      <c r="P2673" t="s">
        <v>18</v>
      </c>
      <c r="Q2673" t="s">
        <v>18</v>
      </c>
      <c r="R2673" t="s">
        <v>18</v>
      </c>
      <c r="S2673" s="7">
        <v>67</v>
      </c>
      <c r="T2673" s="7" t="s">
        <v>18</v>
      </c>
    </row>
    <row r="2674" spans="1:20" x14ac:dyDescent="0.25">
      <c r="A2674" s="6">
        <v>2673</v>
      </c>
      <c r="B2674" s="6" t="s">
        <v>8754</v>
      </c>
      <c r="C2674" s="6" t="s">
        <v>18</v>
      </c>
      <c r="D2674" s="6" t="s">
        <v>8755</v>
      </c>
      <c r="E2674" s="6" t="str">
        <f t="shared" si="166"/>
        <v>Escherichia coli B7A</v>
      </c>
      <c r="F2674" s="6" t="str">
        <f t="shared" si="167"/>
        <v xml:space="preserve">Escherichia </v>
      </c>
      <c r="G2674" s="6" t="str">
        <f t="shared" si="168"/>
        <v xml:space="preserve">coli </v>
      </c>
      <c r="H2674" s="6" t="s">
        <v>8747</v>
      </c>
      <c r="I2674" t="str">
        <f t="shared" si="169"/>
        <v>coli B7A</v>
      </c>
      <c r="J2674" t="s">
        <v>12</v>
      </c>
      <c r="K2674" t="s">
        <v>52</v>
      </c>
      <c r="L2674" t="s">
        <v>53</v>
      </c>
      <c r="M2674">
        <v>89.507000000000005</v>
      </c>
      <c r="N2674">
        <v>52.652900000000002</v>
      </c>
      <c r="O2674" s="7">
        <v>107</v>
      </c>
      <c r="P2674" t="s">
        <v>18</v>
      </c>
      <c r="Q2674" t="s">
        <v>18</v>
      </c>
      <c r="R2674" t="s">
        <v>18</v>
      </c>
      <c r="S2674" s="7">
        <v>107</v>
      </c>
      <c r="T2674" s="7" t="s">
        <v>18</v>
      </c>
    </row>
    <row r="2675" spans="1:20" x14ac:dyDescent="0.25">
      <c r="A2675" s="6">
        <v>2674</v>
      </c>
      <c r="B2675" s="6" t="s">
        <v>8757</v>
      </c>
      <c r="C2675" s="6" t="s">
        <v>8758</v>
      </c>
      <c r="D2675" s="6" t="s">
        <v>8759</v>
      </c>
      <c r="E2675" s="6" t="str">
        <f t="shared" si="166"/>
        <v>Escherichia coli chi7122</v>
      </c>
      <c r="F2675" s="6" t="str">
        <f t="shared" si="167"/>
        <v xml:space="preserve">Escherichia </v>
      </c>
      <c r="G2675" s="6" t="str">
        <f t="shared" si="168"/>
        <v xml:space="preserve">coli </v>
      </c>
      <c r="H2675" s="6" t="s">
        <v>8756</v>
      </c>
      <c r="I2675" t="str">
        <f t="shared" si="169"/>
        <v>coli chi7122</v>
      </c>
      <c r="J2675" t="s">
        <v>12</v>
      </c>
      <c r="K2675" t="s">
        <v>52</v>
      </c>
      <c r="L2675" t="s">
        <v>53</v>
      </c>
      <c r="M2675">
        <v>103.27500000000001</v>
      </c>
      <c r="N2675">
        <v>48.761099999999999</v>
      </c>
      <c r="O2675" s="7">
        <v>164</v>
      </c>
      <c r="P2675" t="s">
        <v>18</v>
      </c>
      <c r="Q2675" t="s">
        <v>18</v>
      </c>
      <c r="R2675" t="s">
        <v>18</v>
      </c>
      <c r="S2675" s="7">
        <v>167</v>
      </c>
      <c r="T2675" s="7">
        <v>3</v>
      </c>
    </row>
    <row r="2676" spans="1:20" x14ac:dyDescent="0.25">
      <c r="A2676" s="6">
        <v>2675</v>
      </c>
      <c r="B2676" s="6" t="s">
        <v>8761</v>
      </c>
      <c r="C2676" s="6" t="s">
        <v>18</v>
      </c>
      <c r="D2676" s="6" t="s">
        <v>8762</v>
      </c>
      <c r="E2676" s="6" t="str">
        <f t="shared" si="166"/>
        <v>Escherichia coli DORA_A_5_14_21</v>
      </c>
      <c r="F2676" s="6" t="str">
        <f t="shared" si="167"/>
        <v xml:space="preserve">Escherichia </v>
      </c>
      <c r="G2676" s="6" t="str">
        <f t="shared" si="168"/>
        <v xml:space="preserve">coli </v>
      </c>
      <c r="H2676" s="6" t="s">
        <v>8760</v>
      </c>
      <c r="I2676" t="str">
        <f t="shared" si="169"/>
        <v>coli DORA_A_5_14_21</v>
      </c>
      <c r="J2676" t="s">
        <v>12</v>
      </c>
      <c r="K2676" t="s">
        <v>52</v>
      </c>
      <c r="L2676" t="s">
        <v>53</v>
      </c>
      <c r="M2676">
        <v>3.137</v>
      </c>
      <c r="N2676">
        <v>46.254399999999997</v>
      </c>
      <c r="O2676" s="7">
        <v>5</v>
      </c>
      <c r="P2676" t="s">
        <v>18</v>
      </c>
      <c r="Q2676" t="s">
        <v>18</v>
      </c>
      <c r="R2676" t="s">
        <v>18</v>
      </c>
      <c r="S2676" s="7">
        <v>5</v>
      </c>
      <c r="T2676" s="7" t="s">
        <v>18</v>
      </c>
    </row>
    <row r="2677" spans="1:20" x14ac:dyDescent="0.25">
      <c r="A2677" s="6">
        <v>2676</v>
      </c>
      <c r="B2677" s="6" t="s">
        <v>8764</v>
      </c>
      <c r="C2677" s="6" t="s">
        <v>8765</v>
      </c>
      <c r="D2677" s="6" t="s">
        <v>8766</v>
      </c>
      <c r="E2677" s="6" t="str">
        <f t="shared" si="166"/>
        <v>Escherichia coli ECC-1470</v>
      </c>
      <c r="F2677" s="6" t="str">
        <f t="shared" si="167"/>
        <v xml:space="preserve">Escherichia </v>
      </c>
      <c r="G2677" s="6" t="str">
        <f t="shared" si="168"/>
        <v xml:space="preserve">coli </v>
      </c>
      <c r="H2677" s="6" t="s">
        <v>8763</v>
      </c>
      <c r="I2677" t="str">
        <f t="shared" si="169"/>
        <v>coli ECC-1470</v>
      </c>
      <c r="J2677" t="s">
        <v>12</v>
      </c>
      <c r="K2677" t="s">
        <v>52</v>
      </c>
      <c r="L2677" t="s">
        <v>53</v>
      </c>
      <c r="M2677">
        <v>100.06100000000001</v>
      </c>
      <c r="N2677">
        <v>48.241599999999998</v>
      </c>
      <c r="O2677" s="7">
        <v>101</v>
      </c>
      <c r="P2677" t="s">
        <v>18</v>
      </c>
      <c r="Q2677" t="s">
        <v>18</v>
      </c>
      <c r="R2677" t="s">
        <v>18</v>
      </c>
      <c r="S2677" s="7">
        <v>112</v>
      </c>
      <c r="T2677" s="7">
        <v>11</v>
      </c>
    </row>
    <row r="2678" spans="1:20" x14ac:dyDescent="0.25">
      <c r="A2678" s="6">
        <v>2677</v>
      </c>
      <c r="B2678" s="6" t="s">
        <v>8768</v>
      </c>
      <c r="C2678" s="6" t="s">
        <v>8769</v>
      </c>
      <c r="D2678" s="6" t="s">
        <v>8770</v>
      </c>
      <c r="E2678" s="6" t="str">
        <f t="shared" si="166"/>
        <v>Escherichia coli ETEC H10407</v>
      </c>
      <c r="F2678" s="6" t="str">
        <f t="shared" si="167"/>
        <v xml:space="preserve">Escherichia </v>
      </c>
      <c r="G2678" s="6" t="str">
        <f t="shared" si="168"/>
        <v xml:space="preserve">coli </v>
      </c>
      <c r="H2678" s="6" t="s">
        <v>8767</v>
      </c>
      <c r="I2678" t="str">
        <f t="shared" si="169"/>
        <v>coli ETEC H10407</v>
      </c>
      <c r="J2678" t="s">
        <v>12</v>
      </c>
      <c r="K2678" t="s">
        <v>52</v>
      </c>
      <c r="L2678" t="s">
        <v>53</v>
      </c>
      <c r="M2678">
        <v>5.1749999999999998</v>
      </c>
      <c r="N2678">
        <v>48.386499999999998</v>
      </c>
      <c r="O2678" s="7">
        <v>5</v>
      </c>
      <c r="P2678" t="s">
        <v>18</v>
      </c>
      <c r="Q2678" t="s">
        <v>18</v>
      </c>
      <c r="R2678" t="s">
        <v>18</v>
      </c>
      <c r="S2678" s="7">
        <v>6</v>
      </c>
      <c r="T2678" s="7">
        <v>1</v>
      </c>
    </row>
    <row r="2679" spans="1:20" x14ac:dyDescent="0.25">
      <c r="A2679" s="6">
        <v>2678</v>
      </c>
      <c r="B2679" s="6" t="s">
        <v>8771</v>
      </c>
      <c r="C2679" s="6" t="s">
        <v>8772</v>
      </c>
      <c r="D2679" s="6" t="s">
        <v>8773</v>
      </c>
      <c r="E2679" s="6" t="str">
        <f t="shared" si="166"/>
        <v>Escherichia coli ETEC H10407</v>
      </c>
      <c r="F2679" s="6" t="str">
        <f t="shared" si="167"/>
        <v xml:space="preserve">Escherichia </v>
      </c>
      <c r="G2679" s="6" t="str">
        <f t="shared" si="168"/>
        <v xml:space="preserve">coli </v>
      </c>
      <c r="H2679" s="6" t="s">
        <v>8767</v>
      </c>
      <c r="I2679" t="str">
        <f t="shared" si="169"/>
        <v>coli ETEC H10407</v>
      </c>
      <c r="J2679" t="s">
        <v>12</v>
      </c>
      <c r="K2679" t="s">
        <v>52</v>
      </c>
      <c r="L2679" t="s">
        <v>53</v>
      </c>
      <c r="M2679">
        <v>66.680999999999997</v>
      </c>
      <c r="N2679">
        <v>51.027999999999999</v>
      </c>
      <c r="O2679" s="7">
        <v>74</v>
      </c>
      <c r="P2679" t="s">
        <v>18</v>
      </c>
      <c r="Q2679" t="s">
        <v>18</v>
      </c>
      <c r="R2679" t="s">
        <v>18</v>
      </c>
      <c r="S2679" s="7">
        <v>83</v>
      </c>
      <c r="T2679" s="7">
        <v>9</v>
      </c>
    </row>
    <row r="2680" spans="1:20" x14ac:dyDescent="0.25">
      <c r="A2680" s="6">
        <v>2679</v>
      </c>
      <c r="B2680" s="6" t="s">
        <v>8774</v>
      </c>
      <c r="C2680" s="6" t="s">
        <v>8775</v>
      </c>
      <c r="D2680" s="6" t="s">
        <v>8776</v>
      </c>
      <c r="E2680" s="6" t="str">
        <f t="shared" si="166"/>
        <v>Escherichia coli ETEC H10407</v>
      </c>
      <c r="F2680" s="6" t="str">
        <f t="shared" si="167"/>
        <v xml:space="preserve">Escherichia </v>
      </c>
      <c r="G2680" s="6" t="str">
        <f t="shared" si="168"/>
        <v xml:space="preserve">coli </v>
      </c>
      <c r="H2680" s="6" t="s">
        <v>8767</v>
      </c>
      <c r="I2680" t="str">
        <f t="shared" si="169"/>
        <v>coli ETEC H10407</v>
      </c>
      <c r="J2680" t="s">
        <v>12</v>
      </c>
      <c r="K2680" t="s">
        <v>52</v>
      </c>
      <c r="L2680" t="s">
        <v>53</v>
      </c>
      <c r="M2680">
        <v>94.796999999999997</v>
      </c>
      <c r="N2680">
        <v>46.9129</v>
      </c>
      <c r="O2680" s="7">
        <v>98</v>
      </c>
      <c r="P2680" t="s">
        <v>18</v>
      </c>
      <c r="Q2680" t="s">
        <v>18</v>
      </c>
      <c r="R2680" t="s">
        <v>18</v>
      </c>
      <c r="S2680" s="7">
        <v>108</v>
      </c>
      <c r="T2680" s="7">
        <v>10</v>
      </c>
    </row>
    <row r="2681" spans="1:20" x14ac:dyDescent="0.25">
      <c r="A2681" s="6">
        <v>2680</v>
      </c>
      <c r="B2681" s="6" t="s">
        <v>8777</v>
      </c>
      <c r="C2681" s="6" t="s">
        <v>8778</v>
      </c>
      <c r="D2681" s="6" t="s">
        <v>8779</v>
      </c>
      <c r="E2681" s="6" t="str">
        <f t="shared" si="166"/>
        <v>Escherichia coli ETEC H10407</v>
      </c>
      <c r="F2681" s="6" t="str">
        <f t="shared" si="167"/>
        <v xml:space="preserve">Escherichia </v>
      </c>
      <c r="G2681" s="6" t="str">
        <f t="shared" si="168"/>
        <v xml:space="preserve">coli </v>
      </c>
      <c r="H2681" s="6" t="s">
        <v>8767</v>
      </c>
      <c r="I2681" t="str">
        <f t="shared" si="169"/>
        <v>coli ETEC H10407</v>
      </c>
      <c r="J2681" t="s">
        <v>12</v>
      </c>
      <c r="K2681" t="s">
        <v>52</v>
      </c>
      <c r="L2681" t="s">
        <v>53</v>
      </c>
      <c r="M2681">
        <v>5.8</v>
      </c>
      <c r="N2681">
        <v>48.879300000000001</v>
      </c>
      <c r="O2681" s="7">
        <v>7</v>
      </c>
      <c r="P2681" t="s">
        <v>18</v>
      </c>
      <c r="Q2681" t="s">
        <v>18</v>
      </c>
      <c r="R2681" t="s">
        <v>18</v>
      </c>
      <c r="S2681" s="7">
        <v>7</v>
      </c>
      <c r="T2681" s="7" t="s">
        <v>18</v>
      </c>
    </row>
    <row r="2682" spans="1:20" x14ac:dyDescent="0.25">
      <c r="A2682" s="6">
        <v>2681</v>
      </c>
      <c r="B2682" s="6" t="s">
        <v>8781</v>
      </c>
      <c r="C2682" s="6" t="s">
        <v>8782</v>
      </c>
      <c r="D2682" s="6" t="s">
        <v>8783</v>
      </c>
      <c r="E2682" s="6" t="str">
        <f t="shared" si="166"/>
        <v>Escherichia coli F18+ EC2173</v>
      </c>
      <c r="F2682" s="6" t="str">
        <f t="shared" si="167"/>
        <v xml:space="preserve">Escherichia </v>
      </c>
      <c r="G2682" s="6" t="str">
        <f t="shared" si="168"/>
        <v xml:space="preserve">coli </v>
      </c>
      <c r="H2682" s="6" t="s">
        <v>8780</v>
      </c>
      <c r="I2682" t="str">
        <f t="shared" si="169"/>
        <v>coli F18+ EC2173</v>
      </c>
      <c r="J2682" t="s">
        <v>12</v>
      </c>
      <c r="K2682" t="s">
        <v>52</v>
      </c>
      <c r="L2682" t="s">
        <v>53</v>
      </c>
      <c r="M2682">
        <v>91.019000000000005</v>
      </c>
      <c r="N2682">
        <v>50.230200000000004</v>
      </c>
      <c r="O2682" s="7">
        <v>112</v>
      </c>
      <c r="P2682" t="s">
        <v>18</v>
      </c>
      <c r="Q2682" t="s">
        <v>18</v>
      </c>
      <c r="R2682" t="s">
        <v>18</v>
      </c>
      <c r="S2682" s="7">
        <v>112</v>
      </c>
      <c r="T2682" s="7" t="s">
        <v>18</v>
      </c>
    </row>
    <row r="2683" spans="1:20" x14ac:dyDescent="0.25">
      <c r="A2683" s="6">
        <v>2682</v>
      </c>
      <c r="B2683" s="6" t="s">
        <v>7340</v>
      </c>
      <c r="C2683" s="6" t="s">
        <v>8785</v>
      </c>
      <c r="D2683" s="6" t="s">
        <v>8786</v>
      </c>
      <c r="E2683" s="6" t="str">
        <f t="shared" si="166"/>
        <v>Escherichia coli FAP1</v>
      </c>
      <c r="F2683" s="6" t="str">
        <f t="shared" si="167"/>
        <v xml:space="preserve">Escherichia </v>
      </c>
      <c r="G2683" s="6" t="str">
        <f t="shared" si="168"/>
        <v xml:space="preserve">coli </v>
      </c>
      <c r="H2683" s="6" t="s">
        <v>8784</v>
      </c>
      <c r="I2683" t="str">
        <f t="shared" si="169"/>
        <v>coli FAP1</v>
      </c>
      <c r="J2683" t="s">
        <v>12</v>
      </c>
      <c r="K2683" t="s">
        <v>52</v>
      </c>
      <c r="L2683" t="s">
        <v>53</v>
      </c>
      <c r="M2683">
        <v>129.46299999999999</v>
      </c>
      <c r="N2683">
        <v>50.0792</v>
      </c>
      <c r="O2683" s="7">
        <v>141</v>
      </c>
      <c r="P2683" t="s">
        <v>18</v>
      </c>
      <c r="Q2683" t="s">
        <v>18</v>
      </c>
      <c r="R2683" t="s">
        <v>18</v>
      </c>
      <c r="S2683" s="7">
        <v>147</v>
      </c>
      <c r="T2683" s="7">
        <v>6</v>
      </c>
    </row>
    <row r="2684" spans="1:20" x14ac:dyDescent="0.25">
      <c r="A2684" s="6">
        <v>2683</v>
      </c>
      <c r="B2684" s="6" t="s">
        <v>8787</v>
      </c>
      <c r="C2684" s="6" t="s">
        <v>8788</v>
      </c>
      <c r="D2684" s="6" t="s">
        <v>8789</v>
      </c>
      <c r="E2684" s="6" t="str">
        <f t="shared" si="166"/>
        <v>Escherichia coli FAP1</v>
      </c>
      <c r="F2684" s="6" t="str">
        <f t="shared" si="167"/>
        <v xml:space="preserve">Escherichia </v>
      </c>
      <c r="G2684" s="6" t="str">
        <f t="shared" si="168"/>
        <v xml:space="preserve">coli </v>
      </c>
      <c r="H2684" s="6" t="s">
        <v>8784</v>
      </c>
      <c r="I2684" t="str">
        <f t="shared" si="169"/>
        <v>coli FAP1</v>
      </c>
      <c r="J2684" t="s">
        <v>12</v>
      </c>
      <c r="K2684" t="s">
        <v>52</v>
      </c>
      <c r="L2684" t="s">
        <v>53</v>
      </c>
      <c r="M2684">
        <v>62.384</v>
      </c>
      <c r="N2684">
        <v>42.3217</v>
      </c>
      <c r="O2684" s="7">
        <v>76</v>
      </c>
      <c r="P2684" t="s">
        <v>18</v>
      </c>
      <c r="Q2684" t="s">
        <v>18</v>
      </c>
      <c r="R2684" t="s">
        <v>18</v>
      </c>
      <c r="S2684" s="7">
        <v>79</v>
      </c>
      <c r="T2684" s="7">
        <v>3</v>
      </c>
    </row>
    <row r="2685" spans="1:20" x14ac:dyDescent="0.25">
      <c r="A2685" s="6">
        <v>2684</v>
      </c>
      <c r="B2685" s="6" t="s">
        <v>7343</v>
      </c>
      <c r="C2685" s="6" t="s">
        <v>8790</v>
      </c>
      <c r="D2685" s="6" t="s">
        <v>8791</v>
      </c>
      <c r="E2685" s="6" t="str">
        <f t="shared" si="166"/>
        <v>Escherichia coli FAP1</v>
      </c>
      <c r="F2685" s="6" t="str">
        <f t="shared" si="167"/>
        <v xml:space="preserve">Escherichia </v>
      </c>
      <c r="G2685" s="6" t="str">
        <f t="shared" si="168"/>
        <v xml:space="preserve">coli </v>
      </c>
      <c r="H2685" s="6" t="s">
        <v>8784</v>
      </c>
      <c r="I2685" t="str">
        <f t="shared" si="169"/>
        <v>coli FAP1</v>
      </c>
      <c r="J2685" t="s">
        <v>12</v>
      </c>
      <c r="K2685" t="s">
        <v>52</v>
      </c>
      <c r="L2685" t="s">
        <v>53</v>
      </c>
      <c r="M2685">
        <v>141.804</v>
      </c>
      <c r="N2685">
        <v>50.4908</v>
      </c>
      <c r="O2685" s="7">
        <v>150</v>
      </c>
      <c r="P2685" t="s">
        <v>18</v>
      </c>
      <c r="Q2685" t="s">
        <v>18</v>
      </c>
      <c r="R2685">
        <v>1</v>
      </c>
      <c r="S2685" s="7">
        <v>166</v>
      </c>
      <c r="T2685" s="7">
        <v>15</v>
      </c>
    </row>
    <row r="2686" spans="1:20" x14ac:dyDescent="0.25">
      <c r="A2686" s="6">
        <v>2685</v>
      </c>
      <c r="B2686" s="6" t="s">
        <v>8792</v>
      </c>
      <c r="C2686" s="6" t="s">
        <v>8793</v>
      </c>
      <c r="D2686" s="6" t="s">
        <v>8794</v>
      </c>
      <c r="E2686" s="6" t="str">
        <f t="shared" si="166"/>
        <v>Escherichia coli FAP1</v>
      </c>
      <c r="F2686" s="6" t="str">
        <f t="shared" si="167"/>
        <v xml:space="preserve">Escherichia </v>
      </c>
      <c r="G2686" s="6" t="str">
        <f t="shared" si="168"/>
        <v xml:space="preserve">coli </v>
      </c>
      <c r="H2686" s="6" t="s">
        <v>8784</v>
      </c>
      <c r="I2686" t="str">
        <f t="shared" si="169"/>
        <v>coli FAP1</v>
      </c>
      <c r="J2686" t="s">
        <v>12</v>
      </c>
      <c r="K2686" t="s">
        <v>52</v>
      </c>
      <c r="L2686" t="s">
        <v>53</v>
      </c>
      <c r="M2686">
        <v>46.177</v>
      </c>
      <c r="N2686">
        <v>44.238500000000002</v>
      </c>
      <c r="O2686" s="7">
        <v>59</v>
      </c>
      <c r="P2686" t="s">
        <v>18</v>
      </c>
      <c r="Q2686">
        <v>1</v>
      </c>
      <c r="R2686" t="s">
        <v>18</v>
      </c>
      <c r="S2686" s="7">
        <v>65</v>
      </c>
      <c r="T2686" s="7">
        <v>5</v>
      </c>
    </row>
    <row r="2687" spans="1:20" x14ac:dyDescent="0.25">
      <c r="A2687" s="6">
        <v>2686</v>
      </c>
      <c r="B2687" s="6" t="s">
        <v>8796</v>
      </c>
      <c r="C2687" s="6" t="s">
        <v>8797</v>
      </c>
      <c r="D2687" s="6" t="s">
        <v>8798</v>
      </c>
      <c r="E2687" s="6" t="str">
        <f t="shared" si="166"/>
        <v>Escherichia coli HUSEC41</v>
      </c>
      <c r="F2687" s="6" t="str">
        <f t="shared" si="167"/>
        <v xml:space="preserve">Escherichia </v>
      </c>
      <c r="G2687" s="6" t="str">
        <f t="shared" si="168"/>
        <v xml:space="preserve">coli </v>
      </c>
      <c r="H2687" s="6" t="s">
        <v>8795</v>
      </c>
      <c r="I2687" t="str">
        <f t="shared" si="169"/>
        <v>coli HUSEC41</v>
      </c>
      <c r="J2687" t="s">
        <v>12</v>
      </c>
      <c r="K2687" t="s">
        <v>52</v>
      </c>
      <c r="L2687" t="s">
        <v>53</v>
      </c>
      <c r="M2687">
        <v>91.941999999999993</v>
      </c>
      <c r="N2687">
        <v>53.022599999999997</v>
      </c>
      <c r="O2687" s="7">
        <v>131</v>
      </c>
      <c r="P2687" t="s">
        <v>18</v>
      </c>
      <c r="Q2687" t="s">
        <v>18</v>
      </c>
      <c r="R2687" t="s">
        <v>18</v>
      </c>
      <c r="S2687" s="7">
        <v>131</v>
      </c>
      <c r="T2687" s="7" t="s">
        <v>18</v>
      </c>
    </row>
    <row r="2688" spans="1:20" x14ac:dyDescent="0.25">
      <c r="A2688" s="6">
        <v>2687</v>
      </c>
      <c r="B2688" s="6" t="s">
        <v>8799</v>
      </c>
      <c r="C2688" s="6" t="s">
        <v>8800</v>
      </c>
      <c r="D2688" s="6" t="s">
        <v>8801</v>
      </c>
      <c r="E2688" s="6" t="str">
        <f t="shared" si="166"/>
        <v>Escherichia coli HUSEC41</v>
      </c>
      <c r="F2688" s="6" t="str">
        <f t="shared" si="167"/>
        <v xml:space="preserve">Escherichia </v>
      </c>
      <c r="G2688" s="6" t="str">
        <f t="shared" si="168"/>
        <v xml:space="preserve">coli </v>
      </c>
      <c r="H2688" s="6" t="s">
        <v>8795</v>
      </c>
      <c r="I2688" t="str">
        <f t="shared" si="169"/>
        <v>coli HUSEC41</v>
      </c>
      <c r="J2688" t="s">
        <v>12</v>
      </c>
      <c r="K2688" t="s">
        <v>52</v>
      </c>
      <c r="L2688" t="s">
        <v>53</v>
      </c>
      <c r="M2688">
        <v>5.1529999999999996</v>
      </c>
      <c r="N2688">
        <v>45.779200000000003</v>
      </c>
      <c r="O2688" s="7">
        <v>9</v>
      </c>
      <c r="P2688" t="s">
        <v>18</v>
      </c>
      <c r="Q2688" t="s">
        <v>18</v>
      </c>
      <c r="R2688" t="s">
        <v>18</v>
      </c>
      <c r="S2688" s="7">
        <v>9</v>
      </c>
      <c r="T2688" s="7" t="s">
        <v>18</v>
      </c>
    </row>
    <row r="2689" spans="1:20" x14ac:dyDescent="0.25">
      <c r="A2689" s="6">
        <v>2688</v>
      </c>
      <c r="B2689" s="6" t="s">
        <v>8802</v>
      </c>
      <c r="C2689" s="6" t="s">
        <v>8803</v>
      </c>
      <c r="D2689" s="6" t="s">
        <v>8804</v>
      </c>
      <c r="E2689" s="6" t="str">
        <f t="shared" si="166"/>
        <v>Escherichia coli HUSEC41</v>
      </c>
      <c r="F2689" s="6" t="str">
        <f t="shared" si="167"/>
        <v xml:space="preserve">Escherichia </v>
      </c>
      <c r="G2689" s="6" t="str">
        <f t="shared" si="168"/>
        <v xml:space="preserve">coli </v>
      </c>
      <c r="H2689" s="6" t="s">
        <v>8795</v>
      </c>
      <c r="I2689" t="str">
        <f t="shared" si="169"/>
        <v>coli HUSEC41</v>
      </c>
      <c r="J2689" t="s">
        <v>12</v>
      </c>
      <c r="K2689" t="s">
        <v>52</v>
      </c>
      <c r="L2689" t="s">
        <v>53</v>
      </c>
      <c r="M2689">
        <v>7.93</v>
      </c>
      <c r="N2689">
        <v>41.689799999999998</v>
      </c>
      <c r="O2689" s="7">
        <v>15</v>
      </c>
      <c r="P2689" t="s">
        <v>18</v>
      </c>
      <c r="Q2689" t="s">
        <v>18</v>
      </c>
      <c r="R2689" t="s">
        <v>18</v>
      </c>
      <c r="S2689" s="7">
        <v>15</v>
      </c>
      <c r="T2689" s="7" t="s">
        <v>18</v>
      </c>
    </row>
    <row r="2690" spans="1:20" x14ac:dyDescent="0.25">
      <c r="A2690" s="6">
        <v>2689</v>
      </c>
      <c r="B2690" s="6" t="s">
        <v>8805</v>
      </c>
      <c r="C2690" s="6" t="s">
        <v>8806</v>
      </c>
      <c r="D2690" s="6" t="s">
        <v>8807</v>
      </c>
      <c r="E2690" s="6" t="str">
        <f t="shared" si="166"/>
        <v>Escherichia coli HUSEC41</v>
      </c>
      <c r="F2690" s="6" t="str">
        <f t="shared" si="167"/>
        <v xml:space="preserve">Escherichia </v>
      </c>
      <c r="G2690" s="6" t="str">
        <f t="shared" si="168"/>
        <v xml:space="preserve">coli </v>
      </c>
      <c r="H2690" s="6" t="s">
        <v>8795</v>
      </c>
      <c r="I2690" t="str">
        <f t="shared" si="169"/>
        <v>coli HUSEC41</v>
      </c>
      <c r="J2690" t="s">
        <v>12</v>
      </c>
      <c r="K2690" t="s">
        <v>52</v>
      </c>
      <c r="L2690" t="s">
        <v>53</v>
      </c>
      <c r="M2690">
        <v>73.563999999999993</v>
      </c>
      <c r="N2690">
        <v>46.1843</v>
      </c>
      <c r="O2690" s="7">
        <v>140</v>
      </c>
      <c r="P2690" t="s">
        <v>18</v>
      </c>
      <c r="Q2690" t="s">
        <v>18</v>
      </c>
      <c r="R2690" t="s">
        <v>18</v>
      </c>
      <c r="S2690" s="7">
        <v>140</v>
      </c>
      <c r="T2690" s="7" t="s">
        <v>18</v>
      </c>
    </row>
    <row r="2691" spans="1:20" x14ac:dyDescent="0.25">
      <c r="A2691" s="6">
        <v>2690</v>
      </c>
      <c r="B2691" s="6" t="s">
        <v>8809</v>
      </c>
      <c r="C2691" s="6" t="s">
        <v>8810</v>
      </c>
      <c r="D2691" s="6" t="s">
        <v>8811</v>
      </c>
      <c r="E2691" s="6" t="str">
        <f t="shared" ref="E2691:E2754" si="170">IF(IFERROR(SEARCH("'",H2691,1)=1,LOOKUP($A2691,$A:$A,H:H))=TRUE,"-",IF(IFERROR(SEARCH("[",H2691,1)=1,LOOKUP($A2691,$A:$A,H:H))=TRUE,"-",IF(EXACT(MID(H2691,1,1),MID(PROPER(H2691),1,1))=FALSE,"-",IF(MID(H2691,1,11)="Candidatus ",MID(H2691,12,100),H2691))))</f>
        <v>Escherichia coli JJ1886</v>
      </c>
      <c r="F2691" s="6" t="str">
        <f t="shared" ref="F2691:F2754" si="171">IF(E2691="-","-",LEFT(E2691,FIND(" ",E2691,1)))</f>
        <v xml:space="preserve">Escherichia </v>
      </c>
      <c r="G2691" s="6" t="str">
        <f t="shared" ref="G2691:G2754" si="172">IF(ISERR(LEFT($I:$I,FIND(" ",$I:$I,1))),$I2691,LEFT($I:$I,FIND(" ",$I:$I,1)))</f>
        <v xml:space="preserve">coli </v>
      </c>
      <c r="H2691" s="6" t="s">
        <v>8808</v>
      </c>
      <c r="I2691" t="str">
        <f t="shared" si="169"/>
        <v>coli JJ1886</v>
      </c>
      <c r="J2691" t="s">
        <v>12</v>
      </c>
      <c r="K2691" t="s">
        <v>52</v>
      </c>
      <c r="L2691" t="s">
        <v>53</v>
      </c>
      <c r="M2691">
        <v>5.1669999999999998</v>
      </c>
      <c r="N2691">
        <v>47.532400000000003</v>
      </c>
      <c r="O2691" s="7">
        <v>5</v>
      </c>
      <c r="P2691" t="s">
        <v>18</v>
      </c>
      <c r="Q2691" t="s">
        <v>18</v>
      </c>
      <c r="R2691" t="s">
        <v>18</v>
      </c>
      <c r="S2691" s="7">
        <v>5</v>
      </c>
      <c r="T2691" s="7" t="s">
        <v>18</v>
      </c>
    </row>
    <row r="2692" spans="1:20" x14ac:dyDescent="0.25">
      <c r="A2692" s="6">
        <v>2691</v>
      </c>
      <c r="B2692" s="6" t="s">
        <v>8812</v>
      </c>
      <c r="C2692" s="6" t="s">
        <v>8813</v>
      </c>
      <c r="D2692" s="6" t="s">
        <v>8814</v>
      </c>
      <c r="E2692" s="6" t="str">
        <f t="shared" si="170"/>
        <v>Escherichia coli JJ1886</v>
      </c>
      <c r="F2692" s="6" t="str">
        <f t="shared" si="171"/>
        <v xml:space="preserve">Escherichia </v>
      </c>
      <c r="G2692" s="6" t="str">
        <f t="shared" si="172"/>
        <v xml:space="preserve">coli </v>
      </c>
      <c r="H2692" s="6" t="s">
        <v>8808</v>
      </c>
      <c r="I2692" t="str">
        <f t="shared" si="169"/>
        <v>coli JJ1886</v>
      </c>
      <c r="J2692" t="s">
        <v>12</v>
      </c>
      <c r="K2692" t="s">
        <v>52</v>
      </c>
      <c r="L2692" t="s">
        <v>53</v>
      </c>
      <c r="M2692">
        <v>1.552</v>
      </c>
      <c r="N2692">
        <v>51.868600000000001</v>
      </c>
      <c r="O2692" s="7">
        <v>1</v>
      </c>
      <c r="P2692" t="s">
        <v>18</v>
      </c>
      <c r="Q2692" t="s">
        <v>18</v>
      </c>
      <c r="R2692" t="s">
        <v>18</v>
      </c>
      <c r="S2692" s="7">
        <v>1</v>
      </c>
      <c r="T2692" s="7" t="s">
        <v>18</v>
      </c>
    </row>
    <row r="2693" spans="1:20" x14ac:dyDescent="0.25">
      <c r="A2693" s="6">
        <v>2692</v>
      </c>
      <c r="B2693" s="6" t="s">
        <v>8815</v>
      </c>
      <c r="C2693" s="6" t="s">
        <v>8816</v>
      </c>
      <c r="D2693" s="6" t="s">
        <v>8817</v>
      </c>
      <c r="E2693" s="6" t="str">
        <f t="shared" si="170"/>
        <v>Escherichia coli JJ1886</v>
      </c>
      <c r="F2693" s="6" t="str">
        <f t="shared" si="171"/>
        <v xml:space="preserve">Escherichia </v>
      </c>
      <c r="G2693" s="6" t="str">
        <f t="shared" si="172"/>
        <v xml:space="preserve">coli </v>
      </c>
      <c r="H2693" s="6" t="s">
        <v>8808</v>
      </c>
      <c r="I2693" t="str">
        <f t="shared" si="169"/>
        <v>coli JJ1886</v>
      </c>
      <c r="J2693" t="s">
        <v>12</v>
      </c>
      <c r="K2693" t="s">
        <v>52</v>
      </c>
      <c r="L2693" t="s">
        <v>53</v>
      </c>
      <c r="M2693">
        <v>5.6310000000000002</v>
      </c>
      <c r="N2693">
        <v>47.380600000000001</v>
      </c>
      <c r="O2693" s="7">
        <v>5</v>
      </c>
      <c r="P2693" t="s">
        <v>18</v>
      </c>
      <c r="Q2693" t="s">
        <v>18</v>
      </c>
      <c r="R2693" t="s">
        <v>18</v>
      </c>
      <c r="S2693" s="7">
        <v>6</v>
      </c>
      <c r="T2693" s="7">
        <v>1</v>
      </c>
    </row>
    <row r="2694" spans="1:20" x14ac:dyDescent="0.25">
      <c r="A2694" s="6">
        <v>2693</v>
      </c>
      <c r="B2694" s="6" t="s">
        <v>8818</v>
      </c>
      <c r="C2694" s="6" t="s">
        <v>8819</v>
      </c>
      <c r="D2694" s="6" t="s">
        <v>8820</v>
      </c>
      <c r="E2694" s="6" t="str">
        <f t="shared" si="170"/>
        <v>Escherichia coli JJ1886</v>
      </c>
      <c r="F2694" s="6" t="str">
        <f t="shared" si="171"/>
        <v xml:space="preserve">Escherichia </v>
      </c>
      <c r="G2694" s="6" t="str">
        <f t="shared" si="172"/>
        <v xml:space="preserve">coli </v>
      </c>
      <c r="H2694" s="6" t="s">
        <v>8808</v>
      </c>
      <c r="I2694" t="str">
        <f t="shared" si="169"/>
        <v>coli JJ1886</v>
      </c>
      <c r="J2694" t="s">
        <v>12</v>
      </c>
      <c r="K2694" t="s">
        <v>52</v>
      </c>
      <c r="L2694" t="s">
        <v>53</v>
      </c>
      <c r="M2694">
        <v>110.04</v>
      </c>
      <c r="N2694">
        <v>52.043799999999997</v>
      </c>
      <c r="O2694" s="7">
        <v>125</v>
      </c>
      <c r="P2694" t="s">
        <v>18</v>
      </c>
      <c r="Q2694" t="s">
        <v>18</v>
      </c>
      <c r="R2694" t="s">
        <v>18</v>
      </c>
      <c r="S2694" s="7">
        <v>136</v>
      </c>
      <c r="T2694" s="7">
        <v>11</v>
      </c>
    </row>
    <row r="2695" spans="1:20" x14ac:dyDescent="0.25">
      <c r="A2695" s="6">
        <v>2694</v>
      </c>
      <c r="B2695" s="6" t="s">
        <v>8821</v>
      </c>
      <c r="C2695" s="6" t="s">
        <v>8822</v>
      </c>
      <c r="D2695" s="6" t="s">
        <v>8823</v>
      </c>
      <c r="E2695" s="6" t="str">
        <f t="shared" si="170"/>
        <v>Escherichia coli JJ1886</v>
      </c>
      <c r="F2695" s="6" t="str">
        <f t="shared" si="171"/>
        <v xml:space="preserve">Escherichia </v>
      </c>
      <c r="G2695" s="6" t="str">
        <f t="shared" si="172"/>
        <v xml:space="preserve">coli </v>
      </c>
      <c r="H2695" s="6" t="s">
        <v>8808</v>
      </c>
      <c r="I2695" t="str">
        <f t="shared" si="169"/>
        <v>coli JJ1886</v>
      </c>
      <c r="J2695" t="s">
        <v>12</v>
      </c>
      <c r="K2695" t="s">
        <v>52</v>
      </c>
      <c r="L2695" t="s">
        <v>53</v>
      </c>
      <c r="M2695">
        <v>55.956000000000003</v>
      </c>
      <c r="N2695">
        <v>45.877099999999999</v>
      </c>
      <c r="O2695" s="7">
        <v>74</v>
      </c>
      <c r="P2695" t="s">
        <v>18</v>
      </c>
      <c r="Q2695" t="s">
        <v>18</v>
      </c>
      <c r="R2695" t="s">
        <v>18</v>
      </c>
      <c r="S2695" s="7">
        <v>74</v>
      </c>
      <c r="T2695" s="7" t="s">
        <v>18</v>
      </c>
    </row>
    <row r="2696" spans="1:20" x14ac:dyDescent="0.25">
      <c r="A2696" s="6">
        <v>2695</v>
      </c>
      <c r="B2696" s="6" t="s">
        <v>8825</v>
      </c>
      <c r="C2696" s="6" t="s">
        <v>8826</v>
      </c>
      <c r="D2696" s="6" t="s">
        <v>8827</v>
      </c>
      <c r="E2696" s="6" t="str">
        <f t="shared" si="170"/>
        <v>Escherichia coli KO11FL</v>
      </c>
      <c r="F2696" s="6" t="str">
        <f t="shared" si="171"/>
        <v xml:space="preserve">Escherichia </v>
      </c>
      <c r="G2696" s="6" t="str">
        <f t="shared" si="172"/>
        <v xml:space="preserve">coli </v>
      </c>
      <c r="H2696" s="6" t="s">
        <v>8824</v>
      </c>
      <c r="I2696" t="str">
        <f t="shared" si="169"/>
        <v>coli KO11FL</v>
      </c>
      <c r="J2696" t="s">
        <v>12</v>
      </c>
      <c r="K2696" t="s">
        <v>52</v>
      </c>
      <c r="L2696" t="s">
        <v>53</v>
      </c>
      <c r="M2696">
        <v>103.795</v>
      </c>
      <c r="N2696">
        <v>49.9754</v>
      </c>
      <c r="O2696" s="7">
        <v>115</v>
      </c>
      <c r="P2696" t="s">
        <v>18</v>
      </c>
      <c r="Q2696" t="s">
        <v>18</v>
      </c>
      <c r="R2696" t="s">
        <v>18</v>
      </c>
      <c r="S2696" s="7">
        <v>119</v>
      </c>
      <c r="T2696" s="7">
        <v>4</v>
      </c>
    </row>
    <row r="2697" spans="1:20" x14ac:dyDescent="0.25">
      <c r="A2697" s="6">
        <v>2696</v>
      </c>
      <c r="B2697" s="6" t="s">
        <v>8828</v>
      </c>
      <c r="C2697" s="6" t="s">
        <v>8829</v>
      </c>
      <c r="D2697" s="6" t="s">
        <v>8830</v>
      </c>
      <c r="E2697" s="6" t="str">
        <f t="shared" si="170"/>
        <v>Escherichia coli KO11FL</v>
      </c>
      <c r="F2697" s="6" t="str">
        <f t="shared" si="171"/>
        <v xml:space="preserve">Escherichia </v>
      </c>
      <c r="G2697" s="6" t="str">
        <f t="shared" si="172"/>
        <v xml:space="preserve">coli </v>
      </c>
      <c r="H2697" s="6" t="s">
        <v>8824</v>
      </c>
      <c r="I2697" t="str">
        <f t="shared" si="169"/>
        <v>coli KO11FL</v>
      </c>
      <c r="J2697" t="s">
        <v>12</v>
      </c>
      <c r="K2697" t="s">
        <v>52</v>
      </c>
      <c r="L2697" t="s">
        <v>53</v>
      </c>
      <c r="M2697">
        <v>5.36</v>
      </c>
      <c r="N2697">
        <v>46.0261</v>
      </c>
      <c r="O2697" s="7">
        <v>6</v>
      </c>
      <c r="P2697" t="s">
        <v>18</v>
      </c>
      <c r="Q2697" t="s">
        <v>18</v>
      </c>
      <c r="R2697" t="s">
        <v>18</v>
      </c>
      <c r="S2697" s="7">
        <v>6</v>
      </c>
      <c r="T2697" s="7" t="s">
        <v>18</v>
      </c>
    </row>
    <row r="2698" spans="1:20" x14ac:dyDescent="0.25">
      <c r="A2698" s="6">
        <v>2697</v>
      </c>
      <c r="B2698" s="6" t="s">
        <v>8155</v>
      </c>
      <c r="C2698" s="6" t="s">
        <v>8831</v>
      </c>
      <c r="D2698" s="6" t="s">
        <v>8832</v>
      </c>
      <c r="E2698" s="6" t="str">
        <f t="shared" si="170"/>
        <v>Escherichia coli KO11FL</v>
      </c>
      <c r="F2698" s="6" t="str">
        <f t="shared" si="171"/>
        <v xml:space="preserve">Escherichia </v>
      </c>
      <c r="G2698" s="6" t="str">
        <f t="shared" si="172"/>
        <v xml:space="preserve">coli </v>
      </c>
      <c r="H2698" s="6" t="s">
        <v>8824</v>
      </c>
      <c r="I2698" t="str">
        <f t="shared" si="169"/>
        <v>coli KO11FL</v>
      </c>
      <c r="J2698" t="s">
        <v>12</v>
      </c>
      <c r="K2698" t="s">
        <v>52</v>
      </c>
      <c r="L2698" t="s">
        <v>53</v>
      </c>
      <c r="M2698">
        <v>5.36</v>
      </c>
      <c r="N2698">
        <v>46.0075</v>
      </c>
      <c r="O2698" s="7">
        <v>6</v>
      </c>
      <c r="P2698" t="s">
        <v>18</v>
      </c>
      <c r="Q2698" t="s">
        <v>18</v>
      </c>
      <c r="R2698" t="s">
        <v>18</v>
      </c>
      <c r="S2698" s="7">
        <v>6</v>
      </c>
      <c r="T2698" s="7" t="s">
        <v>18</v>
      </c>
    </row>
    <row r="2699" spans="1:20" x14ac:dyDescent="0.25">
      <c r="A2699" s="6">
        <v>2698</v>
      </c>
      <c r="B2699" s="6" t="s">
        <v>8834</v>
      </c>
      <c r="C2699" s="6" t="s">
        <v>8835</v>
      </c>
      <c r="D2699" s="6" t="s">
        <v>8836</v>
      </c>
      <c r="E2699" s="6" t="str">
        <f t="shared" si="170"/>
        <v>Escherichia coli NDM1Dok01 NDM-1 Dok01</v>
      </c>
      <c r="F2699" s="6" t="str">
        <f t="shared" si="171"/>
        <v xml:space="preserve">Escherichia </v>
      </c>
      <c r="G2699" s="6" t="str">
        <f t="shared" si="172"/>
        <v xml:space="preserve">coli </v>
      </c>
      <c r="H2699" s="6" t="s">
        <v>8833</v>
      </c>
      <c r="I2699" t="str">
        <f t="shared" si="169"/>
        <v>coli NDM1Dok01 NDM-1</v>
      </c>
      <c r="J2699" t="s">
        <v>12</v>
      </c>
      <c r="K2699" t="s">
        <v>52</v>
      </c>
      <c r="L2699" t="s">
        <v>53</v>
      </c>
      <c r="M2699">
        <v>195.56</v>
      </c>
      <c r="N2699">
        <v>51.037999999999997</v>
      </c>
      <c r="O2699" s="7">
        <v>224</v>
      </c>
      <c r="P2699" t="s">
        <v>18</v>
      </c>
      <c r="Q2699" t="s">
        <v>18</v>
      </c>
      <c r="R2699" t="s">
        <v>18</v>
      </c>
      <c r="S2699" s="7">
        <v>224</v>
      </c>
      <c r="T2699" s="7" t="s">
        <v>18</v>
      </c>
    </row>
    <row r="2700" spans="1:20" x14ac:dyDescent="0.25">
      <c r="A2700" s="6">
        <v>2699</v>
      </c>
      <c r="B2700" s="6" t="s">
        <v>8838</v>
      </c>
      <c r="C2700" s="6" t="s">
        <v>8839</v>
      </c>
      <c r="D2700" s="6" t="s">
        <v>8840</v>
      </c>
      <c r="E2700" s="6" t="str">
        <f t="shared" si="170"/>
        <v>Escherichia coli O103:H2 str. 12009</v>
      </c>
      <c r="F2700" s="6" t="str">
        <f t="shared" si="171"/>
        <v xml:space="preserve">Escherichia </v>
      </c>
      <c r="G2700" s="6" t="str">
        <f t="shared" si="172"/>
        <v xml:space="preserve">coli </v>
      </c>
      <c r="H2700" s="6" t="s">
        <v>8837</v>
      </c>
      <c r="I2700" t="str">
        <f t="shared" si="169"/>
        <v>coli O103:H2 str. 12</v>
      </c>
      <c r="J2700" t="s">
        <v>12</v>
      </c>
      <c r="K2700" t="s">
        <v>52</v>
      </c>
      <c r="L2700" t="s">
        <v>53</v>
      </c>
      <c r="M2700">
        <v>75.546000000000006</v>
      </c>
      <c r="N2700">
        <v>49.111800000000002</v>
      </c>
      <c r="O2700" s="7">
        <v>74</v>
      </c>
      <c r="P2700" t="s">
        <v>18</v>
      </c>
      <c r="Q2700" t="s">
        <v>18</v>
      </c>
      <c r="R2700" t="s">
        <v>18</v>
      </c>
      <c r="S2700" s="7">
        <v>83</v>
      </c>
      <c r="T2700" s="7">
        <v>9</v>
      </c>
    </row>
    <row r="2701" spans="1:20" x14ac:dyDescent="0.25">
      <c r="A2701" s="6">
        <v>2700</v>
      </c>
      <c r="B2701" s="6" t="s">
        <v>8842</v>
      </c>
      <c r="C2701" s="6" t="s">
        <v>8843</v>
      </c>
      <c r="D2701" s="6" t="s">
        <v>8844</v>
      </c>
      <c r="E2701" s="6" t="str">
        <f t="shared" si="170"/>
        <v>Escherichia coli O104:H4 str. 2009EL-2050</v>
      </c>
      <c r="F2701" s="6" t="str">
        <f t="shared" si="171"/>
        <v xml:space="preserve">Escherichia </v>
      </c>
      <c r="G2701" s="6" t="str">
        <f t="shared" si="172"/>
        <v xml:space="preserve">coli </v>
      </c>
      <c r="H2701" s="6" t="s">
        <v>8841</v>
      </c>
      <c r="I2701" t="str">
        <f t="shared" si="169"/>
        <v>coli O104:H4 str. 20</v>
      </c>
      <c r="J2701" t="s">
        <v>12</v>
      </c>
      <c r="K2701" t="s">
        <v>52</v>
      </c>
      <c r="L2701" t="s">
        <v>53</v>
      </c>
      <c r="M2701">
        <v>109.274</v>
      </c>
      <c r="N2701">
        <v>45.307200000000002</v>
      </c>
      <c r="O2701" s="7">
        <v>124</v>
      </c>
      <c r="P2701" t="s">
        <v>18</v>
      </c>
      <c r="Q2701">
        <v>3</v>
      </c>
      <c r="R2701" t="s">
        <v>18</v>
      </c>
      <c r="S2701" s="7">
        <v>129</v>
      </c>
      <c r="T2701" s="7">
        <v>2</v>
      </c>
    </row>
    <row r="2702" spans="1:20" x14ac:dyDescent="0.25">
      <c r="A2702" s="6">
        <v>2701</v>
      </c>
      <c r="B2702" s="6" t="s">
        <v>8845</v>
      </c>
      <c r="C2702" s="6" t="s">
        <v>8846</v>
      </c>
      <c r="D2702" s="6" t="s">
        <v>8847</v>
      </c>
      <c r="E2702" s="6" t="str">
        <f t="shared" si="170"/>
        <v>Escherichia coli O104:H4 str. 2009EL-2050</v>
      </c>
      <c r="F2702" s="6" t="str">
        <f t="shared" si="171"/>
        <v xml:space="preserve">Escherichia </v>
      </c>
      <c r="G2702" s="6" t="str">
        <f t="shared" si="172"/>
        <v xml:space="preserve">coli </v>
      </c>
      <c r="H2702" s="6" t="s">
        <v>8841</v>
      </c>
      <c r="I2702" t="str">
        <f t="shared" si="169"/>
        <v>coli O104:H4 str. 20</v>
      </c>
      <c r="J2702" t="s">
        <v>12</v>
      </c>
      <c r="K2702" t="s">
        <v>52</v>
      </c>
      <c r="L2702" t="s">
        <v>53</v>
      </c>
      <c r="M2702">
        <v>1.5489999999999999</v>
      </c>
      <c r="N2702">
        <v>50.807000000000002</v>
      </c>
      <c r="O2702" s="7">
        <v>3</v>
      </c>
      <c r="P2702" t="s">
        <v>18</v>
      </c>
      <c r="Q2702" t="s">
        <v>18</v>
      </c>
      <c r="R2702" t="s">
        <v>18</v>
      </c>
      <c r="S2702" s="7">
        <v>3</v>
      </c>
      <c r="T2702" s="7" t="s">
        <v>18</v>
      </c>
    </row>
    <row r="2703" spans="1:20" x14ac:dyDescent="0.25">
      <c r="A2703" s="6">
        <v>2702</v>
      </c>
      <c r="B2703" s="6" t="s">
        <v>8848</v>
      </c>
      <c r="C2703" s="6" t="s">
        <v>8849</v>
      </c>
      <c r="D2703" s="6" t="s">
        <v>8850</v>
      </c>
      <c r="E2703" s="6" t="str">
        <f t="shared" si="170"/>
        <v>Escherichia coli O104:H4 str. 2009EL-2050</v>
      </c>
      <c r="F2703" s="6" t="str">
        <f t="shared" si="171"/>
        <v xml:space="preserve">Escherichia </v>
      </c>
      <c r="G2703" s="6" t="str">
        <f t="shared" si="172"/>
        <v xml:space="preserve">coli </v>
      </c>
      <c r="H2703" s="6" t="s">
        <v>8841</v>
      </c>
      <c r="I2703" t="str">
        <f t="shared" si="169"/>
        <v>coli O104:H4 str. 20</v>
      </c>
      <c r="J2703" t="s">
        <v>12</v>
      </c>
      <c r="K2703" t="s">
        <v>52</v>
      </c>
      <c r="L2703" t="s">
        <v>53</v>
      </c>
      <c r="M2703">
        <v>74.212999999999994</v>
      </c>
      <c r="N2703">
        <v>47.0807</v>
      </c>
      <c r="O2703" s="7">
        <v>84</v>
      </c>
      <c r="P2703" t="s">
        <v>18</v>
      </c>
      <c r="Q2703" t="s">
        <v>18</v>
      </c>
      <c r="R2703" t="s">
        <v>18</v>
      </c>
      <c r="S2703" s="7">
        <v>93</v>
      </c>
      <c r="T2703" s="7">
        <v>9</v>
      </c>
    </row>
    <row r="2704" spans="1:20" x14ac:dyDescent="0.25">
      <c r="A2704" s="6">
        <v>2703</v>
      </c>
      <c r="B2704" s="6" t="s">
        <v>8852</v>
      </c>
      <c r="C2704" s="6" t="s">
        <v>8853</v>
      </c>
      <c r="D2704" s="6" t="s">
        <v>8854</v>
      </c>
      <c r="E2704" s="6" t="str">
        <f t="shared" si="170"/>
        <v>Escherichia coli O104:H4 str. 2009EL-2071</v>
      </c>
      <c r="F2704" s="6" t="str">
        <f t="shared" si="171"/>
        <v xml:space="preserve">Escherichia </v>
      </c>
      <c r="G2704" s="6" t="str">
        <f t="shared" si="172"/>
        <v xml:space="preserve">coli </v>
      </c>
      <c r="H2704" s="6" t="s">
        <v>8851</v>
      </c>
      <c r="I2704" t="str">
        <f t="shared" si="169"/>
        <v>coli O104:H4 str. 20</v>
      </c>
      <c r="J2704" t="s">
        <v>12</v>
      </c>
      <c r="K2704" t="s">
        <v>52</v>
      </c>
      <c r="L2704" t="s">
        <v>53</v>
      </c>
      <c r="M2704">
        <v>75.572999999999993</v>
      </c>
      <c r="N2704">
        <v>47.1676</v>
      </c>
      <c r="O2704" s="7">
        <v>87</v>
      </c>
      <c r="P2704" t="s">
        <v>18</v>
      </c>
      <c r="Q2704" t="s">
        <v>18</v>
      </c>
      <c r="R2704" t="s">
        <v>18</v>
      </c>
      <c r="S2704" s="7">
        <v>95</v>
      </c>
      <c r="T2704" s="7">
        <v>8</v>
      </c>
    </row>
    <row r="2705" spans="1:20" x14ac:dyDescent="0.25">
      <c r="A2705" s="6">
        <v>2704</v>
      </c>
      <c r="B2705" s="6" t="s">
        <v>8855</v>
      </c>
      <c r="C2705" s="6" t="s">
        <v>8856</v>
      </c>
      <c r="D2705" s="6" t="s">
        <v>8857</v>
      </c>
      <c r="E2705" s="6" t="str">
        <f t="shared" si="170"/>
        <v>Escherichia coli O104:H4 str. 2009EL-2071</v>
      </c>
      <c r="F2705" s="6" t="str">
        <f t="shared" si="171"/>
        <v xml:space="preserve">Escherichia </v>
      </c>
      <c r="G2705" s="6" t="str">
        <f t="shared" si="172"/>
        <v xml:space="preserve">coli </v>
      </c>
      <c r="H2705" s="6" t="s">
        <v>8851</v>
      </c>
      <c r="I2705" t="str">
        <f t="shared" si="169"/>
        <v>coli O104:H4 str. 20</v>
      </c>
      <c r="J2705" t="s">
        <v>12</v>
      </c>
      <c r="K2705" t="s">
        <v>52</v>
      </c>
      <c r="L2705" t="s">
        <v>53</v>
      </c>
      <c r="M2705">
        <v>1.5489999999999999</v>
      </c>
      <c r="N2705">
        <v>50.807000000000002</v>
      </c>
      <c r="O2705" s="7">
        <v>2</v>
      </c>
      <c r="P2705" t="s">
        <v>18</v>
      </c>
      <c r="Q2705" t="s">
        <v>18</v>
      </c>
      <c r="R2705" t="s">
        <v>18</v>
      </c>
      <c r="S2705" s="7">
        <v>2</v>
      </c>
      <c r="T2705" s="7" t="s">
        <v>18</v>
      </c>
    </row>
    <row r="2706" spans="1:20" x14ac:dyDescent="0.25">
      <c r="A2706" s="6">
        <v>2705</v>
      </c>
      <c r="B2706" s="6" t="s">
        <v>8859</v>
      </c>
      <c r="C2706" s="6" t="s">
        <v>8860</v>
      </c>
      <c r="D2706" s="6" t="s">
        <v>8861</v>
      </c>
      <c r="E2706" s="6" t="str">
        <f t="shared" si="170"/>
        <v>Escherichia coli O104:H4 str. 2011C-3493</v>
      </c>
      <c r="F2706" s="6" t="str">
        <f t="shared" si="171"/>
        <v xml:space="preserve">Escherichia </v>
      </c>
      <c r="G2706" s="6" t="str">
        <f t="shared" si="172"/>
        <v xml:space="preserve">coli </v>
      </c>
      <c r="H2706" s="6" t="s">
        <v>8858</v>
      </c>
      <c r="I2706" t="str">
        <f t="shared" si="169"/>
        <v>coli O104:H4 str. 20</v>
      </c>
      <c r="J2706" t="s">
        <v>12</v>
      </c>
      <c r="K2706" t="s">
        <v>52</v>
      </c>
      <c r="L2706" t="s">
        <v>53</v>
      </c>
      <c r="M2706">
        <v>74.216999999999999</v>
      </c>
      <c r="N2706">
        <v>47.094299999999997</v>
      </c>
      <c r="O2706" s="7">
        <v>80</v>
      </c>
      <c r="P2706" t="s">
        <v>18</v>
      </c>
      <c r="Q2706" t="s">
        <v>18</v>
      </c>
      <c r="R2706" t="s">
        <v>18</v>
      </c>
      <c r="S2706" s="7">
        <v>82</v>
      </c>
      <c r="T2706" s="7" t="s">
        <v>18</v>
      </c>
    </row>
    <row r="2707" spans="1:20" x14ac:dyDescent="0.25">
      <c r="A2707" s="6">
        <v>2706</v>
      </c>
      <c r="B2707" s="6" t="s">
        <v>8862</v>
      </c>
      <c r="C2707" s="6" t="s">
        <v>8863</v>
      </c>
      <c r="D2707" s="6" t="s">
        <v>8864</v>
      </c>
      <c r="E2707" s="6" t="str">
        <f t="shared" si="170"/>
        <v>Escherichia coli O104:H4 str. 2011C-3493</v>
      </c>
      <c r="F2707" s="6" t="str">
        <f t="shared" si="171"/>
        <v xml:space="preserve">Escherichia </v>
      </c>
      <c r="G2707" s="6" t="str">
        <f t="shared" si="172"/>
        <v xml:space="preserve">coli </v>
      </c>
      <c r="H2707" s="6" t="s">
        <v>8858</v>
      </c>
      <c r="I2707" t="str">
        <f t="shared" si="169"/>
        <v>coli O104:H4 str. 20</v>
      </c>
      <c r="J2707" t="s">
        <v>12</v>
      </c>
      <c r="K2707" t="s">
        <v>52</v>
      </c>
      <c r="L2707" t="s">
        <v>53</v>
      </c>
      <c r="M2707">
        <v>1.5489999999999999</v>
      </c>
      <c r="N2707">
        <v>50.807000000000002</v>
      </c>
      <c r="O2707" s="7">
        <v>1</v>
      </c>
      <c r="P2707" t="s">
        <v>18</v>
      </c>
      <c r="Q2707" t="s">
        <v>18</v>
      </c>
      <c r="R2707" t="s">
        <v>18</v>
      </c>
      <c r="S2707" s="7">
        <v>1</v>
      </c>
      <c r="T2707" s="7" t="s">
        <v>18</v>
      </c>
    </row>
    <row r="2708" spans="1:20" x14ac:dyDescent="0.25">
      <c r="A2708" s="6">
        <v>2707</v>
      </c>
      <c r="B2708" s="6" t="s">
        <v>8865</v>
      </c>
      <c r="C2708" s="6" t="s">
        <v>8866</v>
      </c>
      <c r="D2708" s="6" t="s">
        <v>8867</v>
      </c>
      <c r="E2708" s="6" t="str">
        <f t="shared" si="170"/>
        <v>Escherichia coli O104:H4 str. 2011C-3493</v>
      </c>
      <c r="F2708" s="6" t="str">
        <f t="shared" si="171"/>
        <v xml:space="preserve">Escherichia </v>
      </c>
      <c r="G2708" s="6" t="str">
        <f t="shared" si="172"/>
        <v xml:space="preserve">coli </v>
      </c>
      <c r="H2708" s="6" t="s">
        <v>8858</v>
      </c>
      <c r="I2708" t="str">
        <f t="shared" si="169"/>
        <v>coli O104:H4 str. 20</v>
      </c>
      <c r="J2708" t="s">
        <v>12</v>
      </c>
      <c r="K2708" t="s">
        <v>52</v>
      </c>
      <c r="L2708" t="s">
        <v>53</v>
      </c>
      <c r="M2708">
        <v>88.543999999999997</v>
      </c>
      <c r="N2708">
        <v>49.728900000000003</v>
      </c>
      <c r="O2708" s="7">
        <v>94</v>
      </c>
      <c r="P2708" t="s">
        <v>18</v>
      </c>
      <c r="Q2708" t="s">
        <v>18</v>
      </c>
      <c r="R2708" t="s">
        <v>18</v>
      </c>
      <c r="S2708" s="7">
        <v>94</v>
      </c>
      <c r="T2708" s="7" t="s">
        <v>18</v>
      </c>
    </row>
    <row r="2709" spans="1:20" x14ac:dyDescent="0.25">
      <c r="A2709" s="6">
        <v>2708</v>
      </c>
      <c r="B2709" s="6" t="s">
        <v>46</v>
      </c>
      <c r="C2709" s="6" t="s">
        <v>8869</v>
      </c>
      <c r="D2709" s="6" t="s">
        <v>8870</v>
      </c>
      <c r="E2709" s="6" t="str">
        <f t="shared" si="170"/>
        <v>Escherichia coli O104:H4 str. C227-11</v>
      </c>
      <c r="F2709" s="6" t="str">
        <f t="shared" si="171"/>
        <v xml:space="preserve">Escherichia </v>
      </c>
      <c r="G2709" s="6" t="str">
        <f t="shared" si="172"/>
        <v xml:space="preserve">coli </v>
      </c>
      <c r="H2709" s="6" t="s">
        <v>8868</v>
      </c>
      <c r="I2709" t="str">
        <f t="shared" si="169"/>
        <v>coli O104:H4 str. C2</v>
      </c>
      <c r="J2709" t="s">
        <v>12</v>
      </c>
      <c r="K2709" t="s">
        <v>52</v>
      </c>
      <c r="L2709" t="s">
        <v>53</v>
      </c>
      <c r="M2709">
        <v>75.078999999999994</v>
      </c>
      <c r="N2709">
        <v>47.159700000000001</v>
      </c>
      <c r="O2709" s="7">
        <v>81</v>
      </c>
      <c r="P2709" t="s">
        <v>18</v>
      </c>
      <c r="Q2709" t="s">
        <v>18</v>
      </c>
      <c r="R2709" t="s">
        <v>18</v>
      </c>
      <c r="S2709" s="7">
        <v>92</v>
      </c>
      <c r="T2709" s="7">
        <v>11</v>
      </c>
    </row>
    <row r="2710" spans="1:20" x14ac:dyDescent="0.25">
      <c r="A2710" s="6">
        <v>2709</v>
      </c>
      <c r="B2710" s="6" t="s">
        <v>46</v>
      </c>
      <c r="C2710" s="6" t="s">
        <v>8871</v>
      </c>
      <c r="D2710" s="6" t="s">
        <v>8872</v>
      </c>
      <c r="E2710" s="6" t="str">
        <f t="shared" si="170"/>
        <v>Escherichia coli O104:H4 str. C227-11</v>
      </c>
      <c r="F2710" s="6" t="str">
        <f t="shared" si="171"/>
        <v xml:space="preserve">Escherichia </v>
      </c>
      <c r="G2710" s="6" t="str">
        <f t="shared" si="172"/>
        <v xml:space="preserve">coli </v>
      </c>
      <c r="H2710" s="6" t="s">
        <v>8868</v>
      </c>
      <c r="I2710" t="str">
        <f t="shared" si="169"/>
        <v>coli O104:H4 str. C2</v>
      </c>
      <c r="J2710" t="s">
        <v>12</v>
      </c>
      <c r="K2710" t="s">
        <v>52</v>
      </c>
      <c r="L2710" t="s">
        <v>53</v>
      </c>
      <c r="M2710">
        <v>14.4</v>
      </c>
      <c r="N2710">
        <v>47.7986</v>
      </c>
      <c r="O2710" s="7">
        <v>12</v>
      </c>
      <c r="P2710" t="s">
        <v>18</v>
      </c>
      <c r="Q2710" t="s">
        <v>18</v>
      </c>
      <c r="R2710" t="s">
        <v>18</v>
      </c>
      <c r="S2710" s="7">
        <v>12</v>
      </c>
      <c r="T2710" s="7" t="s">
        <v>18</v>
      </c>
    </row>
    <row r="2711" spans="1:20" x14ac:dyDescent="0.25">
      <c r="A2711" s="6">
        <v>2710</v>
      </c>
      <c r="B2711" s="6" t="s">
        <v>46</v>
      </c>
      <c r="C2711" s="6" t="s">
        <v>8873</v>
      </c>
      <c r="D2711" s="6" t="s">
        <v>8874</v>
      </c>
      <c r="E2711" s="6" t="str">
        <f t="shared" si="170"/>
        <v>Escherichia coli O104:H4 str. C227-11</v>
      </c>
      <c r="F2711" s="6" t="str">
        <f t="shared" si="171"/>
        <v xml:space="preserve">Escherichia </v>
      </c>
      <c r="G2711" s="6" t="str">
        <f t="shared" si="172"/>
        <v xml:space="preserve">coli </v>
      </c>
      <c r="H2711" s="6" t="s">
        <v>8868</v>
      </c>
      <c r="I2711" t="str">
        <f t="shared" si="169"/>
        <v>coli O104:H4 str. C2</v>
      </c>
      <c r="J2711" t="s">
        <v>12</v>
      </c>
      <c r="K2711" t="s">
        <v>52</v>
      </c>
      <c r="L2711" t="s">
        <v>53</v>
      </c>
      <c r="M2711">
        <v>16.948</v>
      </c>
      <c r="N2711">
        <v>47.793199999999999</v>
      </c>
      <c r="O2711" s="7">
        <v>16</v>
      </c>
      <c r="P2711" t="s">
        <v>18</v>
      </c>
      <c r="Q2711" t="s">
        <v>18</v>
      </c>
      <c r="R2711" t="s">
        <v>18</v>
      </c>
      <c r="S2711" s="7">
        <v>17</v>
      </c>
      <c r="T2711" s="7">
        <v>1</v>
      </c>
    </row>
    <row r="2712" spans="1:20" x14ac:dyDescent="0.25">
      <c r="A2712" s="6">
        <v>2711</v>
      </c>
      <c r="B2712" s="6" t="s">
        <v>46</v>
      </c>
      <c r="C2712" s="6" t="s">
        <v>8875</v>
      </c>
      <c r="D2712" s="6" t="s">
        <v>8876</v>
      </c>
      <c r="E2712" s="6" t="str">
        <f t="shared" si="170"/>
        <v>Escherichia coli O104:H4 str. C227-11</v>
      </c>
      <c r="F2712" s="6" t="str">
        <f t="shared" si="171"/>
        <v xml:space="preserve">Escherichia </v>
      </c>
      <c r="G2712" s="6" t="str">
        <f t="shared" si="172"/>
        <v xml:space="preserve">coli </v>
      </c>
      <c r="H2712" s="6" t="s">
        <v>8868</v>
      </c>
      <c r="I2712" t="str">
        <f t="shared" si="169"/>
        <v>coli O104:H4 str. C2</v>
      </c>
      <c r="J2712" t="s">
        <v>12</v>
      </c>
      <c r="K2712" t="s">
        <v>52</v>
      </c>
      <c r="L2712" t="s">
        <v>53</v>
      </c>
      <c r="M2712">
        <v>7.8929999999999998</v>
      </c>
      <c r="N2712">
        <v>50.994599999999998</v>
      </c>
      <c r="O2712" s="7">
        <v>11</v>
      </c>
      <c r="P2712" t="s">
        <v>18</v>
      </c>
      <c r="Q2712" t="s">
        <v>18</v>
      </c>
      <c r="R2712" t="s">
        <v>18</v>
      </c>
      <c r="S2712" s="7">
        <v>13</v>
      </c>
      <c r="T2712" s="7">
        <v>2</v>
      </c>
    </row>
    <row r="2713" spans="1:20" x14ac:dyDescent="0.25">
      <c r="A2713" s="6">
        <v>2712</v>
      </c>
      <c r="B2713" s="6" t="s">
        <v>46</v>
      </c>
      <c r="C2713" s="6" t="s">
        <v>8877</v>
      </c>
      <c r="D2713" s="6" t="s">
        <v>8878</v>
      </c>
      <c r="E2713" s="6" t="str">
        <f t="shared" si="170"/>
        <v>Escherichia coli O104:H4 str. C227-11</v>
      </c>
      <c r="F2713" s="6" t="str">
        <f t="shared" si="171"/>
        <v xml:space="preserve">Escherichia </v>
      </c>
      <c r="G2713" s="6" t="str">
        <f t="shared" si="172"/>
        <v xml:space="preserve">coli </v>
      </c>
      <c r="H2713" s="6" t="s">
        <v>8868</v>
      </c>
      <c r="I2713" t="str">
        <f t="shared" si="169"/>
        <v>coli O104:H4 str. C2</v>
      </c>
      <c r="J2713" t="s">
        <v>12</v>
      </c>
      <c r="K2713" t="s">
        <v>52</v>
      </c>
      <c r="L2713" t="s">
        <v>53</v>
      </c>
      <c r="M2713">
        <v>18.052</v>
      </c>
      <c r="N2713">
        <v>46.648600000000002</v>
      </c>
      <c r="O2713" s="7">
        <v>15</v>
      </c>
      <c r="P2713" t="s">
        <v>18</v>
      </c>
      <c r="Q2713" t="s">
        <v>18</v>
      </c>
      <c r="R2713" t="s">
        <v>18</v>
      </c>
      <c r="S2713" s="7">
        <v>17</v>
      </c>
      <c r="T2713" s="7">
        <v>2</v>
      </c>
    </row>
    <row r="2714" spans="1:20" x14ac:dyDescent="0.25">
      <c r="A2714" s="6">
        <v>2713</v>
      </c>
      <c r="B2714" s="6" t="s">
        <v>46</v>
      </c>
      <c r="C2714" s="6" t="s">
        <v>8879</v>
      </c>
      <c r="D2714" s="6" t="s">
        <v>8880</v>
      </c>
      <c r="E2714" s="6" t="str">
        <f t="shared" si="170"/>
        <v>Escherichia coli O104:H4 str. C227-11</v>
      </c>
      <c r="F2714" s="6" t="str">
        <f t="shared" si="171"/>
        <v xml:space="preserve">Escherichia </v>
      </c>
      <c r="G2714" s="6" t="str">
        <f t="shared" si="172"/>
        <v xml:space="preserve">coli </v>
      </c>
      <c r="H2714" s="6" t="s">
        <v>8868</v>
      </c>
      <c r="I2714" t="str">
        <f t="shared" ref="I2714:I2777" si="173">IF(H2714="["," ",IF(H2714="'"," ",MID(H:H,FIND(" ",H:H,1)+1,20)))</f>
        <v>coli O104:H4 str. C2</v>
      </c>
      <c r="J2714" t="s">
        <v>12</v>
      </c>
      <c r="K2714" t="s">
        <v>52</v>
      </c>
      <c r="L2714" t="s">
        <v>53</v>
      </c>
      <c r="M2714">
        <v>2.9540000000000002</v>
      </c>
      <c r="N2714">
        <v>39.099499999999999</v>
      </c>
      <c r="O2714" s="7">
        <v>2</v>
      </c>
      <c r="P2714" t="s">
        <v>18</v>
      </c>
      <c r="Q2714" t="s">
        <v>18</v>
      </c>
      <c r="R2714" t="s">
        <v>18</v>
      </c>
      <c r="S2714" s="7">
        <v>5</v>
      </c>
      <c r="T2714" s="7">
        <v>3</v>
      </c>
    </row>
    <row r="2715" spans="1:20" x14ac:dyDescent="0.25">
      <c r="A2715" s="6">
        <v>2714</v>
      </c>
      <c r="B2715" s="6" t="s">
        <v>46</v>
      </c>
      <c r="C2715" s="6" t="s">
        <v>8881</v>
      </c>
      <c r="D2715" s="6" t="s">
        <v>8882</v>
      </c>
      <c r="E2715" s="6" t="str">
        <f t="shared" si="170"/>
        <v>Escherichia coli O104:H4 str. C227-11</v>
      </c>
      <c r="F2715" s="6" t="str">
        <f t="shared" si="171"/>
        <v xml:space="preserve">Escherichia </v>
      </c>
      <c r="G2715" s="6" t="str">
        <f t="shared" si="172"/>
        <v xml:space="preserve">coli </v>
      </c>
      <c r="H2715" s="6" t="s">
        <v>8868</v>
      </c>
      <c r="I2715" t="str">
        <f t="shared" si="173"/>
        <v>coli O104:H4 str. C2</v>
      </c>
      <c r="J2715" t="s">
        <v>12</v>
      </c>
      <c r="K2715" t="s">
        <v>52</v>
      </c>
      <c r="L2715" t="s">
        <v>53</v>
      </c>
      <c r="M2715">
        <v>17.818000000000001</v>
      </c>
      <c r="N2715">
        <v>50.415300000000002</v>
      </c>
      <c r="O2715" s="7">
        <v>16</v>
      </c>
      <c r="P2715" t="s">
        <v>18</v>
      </c>
      <c r="Q2715" t="s">
        <v>18</v>
      </c>
      <c r="R2715" t="s">
        <v>18</v>
      </c>
      <c r="S2715" s="7">
        <v>18</v>
      </c>
      <c r="T2715" s="7">
        <v>2</v>
      </c>
    </row>
    <row r="2716" spans="1:20" x14ac:dyDescent="0.25">
      <c r="A2716" s="6">
        <v>2715</v>
      </c>
      <c r="B2716" s="6" t="s">
        <v>8884</v>
      </c>
      <c r="C2716" s="6" t="s">
        <v>8885</v>
      </c>
      <c r="D2716" s="6" t="s">
        <v>8886</v>
      </c>
      <c r="E2716" s="6" t="str">
        <f t="shared" si="170"/>
        <v>Escherichia coli O104:H4 str. E92/11</v>
      </c>
      <c r="F2716" s="6" t="str">
        <f t="shared" si="171"/>
        <v xml:space="preserve">Escherichia </v>
      </c>
      <c r="G2716" s="6" t="str">
        <f t="shared" si="172"/>
        <v xml:space="preserve">coli </v>
      </c>
      <c r="H2716" s="6" t="s">
        <v>8883</v>
      </c>
      <c r="I2716" t="str">
        <f t="shared" si="173"/>
        <v>coli O104:H4 str. E9</v>
      </c>
      <c r="J2716" t="s">
        <v>12</v>
      </c>
      <c r="K2716" t="s">
        <v>52</v>
      </c>
      <c r="L2716" t="s">
        <v>53</v>
      </c>
      <c r="M2716">
        <v>1.5489999999999999</v>
      </c>
      <c r="N2716">
        <v>50.807000000000002</v>
      </c>
      <c r="O2716" s="7">
        <v>2</v>
      </c>
      <c r="P2716" t="s">
        <v>18</v>
      </c>
      <c r="Q2716" t="s">
        <v>18</v>
      </c>
      <c r="R2716" t="s">
        <v>18</v>
      </c>
      <c r="S2716" s="7">
        <v>2</v>
      </c>
      <c r="T2716" s="7" t="s">
        <v>18</v>
      </c>
    </row>
    <row r="2717" spans="1:20" x14ac:dyDescent="0.25">
      <c r="A2717" s="6">
        <v>2716</v>
      </c>
      <c r="B2717" s="6" t="s">
        <v>8888</v>
      </c>
      <c r="C2717" s="6" t="s">
        <v>8889</v>
      </c>
      <c r="D2717" s="6" t="s">
        <v>8890</v>
      </c>
      <c r="E2717" s="6" t="str">
        <f t="shared" si="170"/>
        <v>Escherichia coli O111:H- str. 11128</v>
      </c>
      <c r="F2717" s="6" t="str">
        <f t="shared" si="171"/>
        <v xml:space="preserve">Escherichia </v>
      </c>
      <c r="G2717" s="6" t="str">
        <f t="shared" si="172"/>
        <v xml:space="preserve">coli </v>
      </c>
      <c r="H2717" s="6" t="s">
        <v>8887</v>
      </c>
      <c r="I2717" t="str">
        <f t="shared" si="173"/>
        <v>coli O111:H- str. 11</v>
      </c>
      <c r="J2717" t="s">
        <v>12</v>
      </c>
      <c r="K2717" t="s">
        <v>52</v>
      </c>
      <c r="L2717" t="s">
        <v>53</v>
      </c>
      <c r="M2717">
        <v>77.69</v>
      </c>
      <c r="N2717">
        <v>49.994900000000001</v>
      </c>
      <c r="O2717" s="7">
        <v>77</v>
      </c>
      <c r="P2717" t="s">
        <v>18</v>
      </c>
      <c r="Q2717" t="s">
        <v>18</v>
      </c>
      <c r="R2717" t="s">
        <v>18</v>
      </c>
      <c r="S2717" s="7">
        <v>89</v>
      </c>
      <c r="T2717" s="7">
        <v>12</v>
      </c>
    </row>
    <row r="2718" spans="1:20" x14ac:dyDescent="0.25">
      <c r="A2718" s="6">
        <v>2717</v>
      </c>
      <c r="B2718" s="6" t="s">
        <v>8891</v>
      </c>
      <c r="C2718" s="6" t="s">
        <v>8892</v>
      </c>
      <c r="D2718" s="6" t="s">
        <v>8893</v>
      </c>
      <c r="E2718" s="6" t="str">
        <f t="shared" si="170"/>
        <v>Escherichia coli O111:H- str. 11128</v>
      </c>
      <c r="F2718" s="6" t="str">
        <f t="shared" si="171"/>
        <v xml:space="preserve">Escherichia </v>
      </c>
      <c r="G2718" s="6" t="str">
        <f t="shared" si="172"/>
        <v xml:space="preserve">coli </v>
      </c>
      <c r="H2718" s="6" t="s">
        <v>8887</v>
      </c>
      <c r="I2718" t="str">
        <f t="shared" si="173"/>
        <v>coli O111:H- str. 11</v>
      </c>
      <c r="J2718" t="s">
        <v>12</v>
      </c>
      <c r="K2718" t="s">
        <v>52</v>
      </c>
      <c r="L2718" t="s">
        <v>53</v>
      </c>
      <c r="M2718">
        <v>204.60400000000001</v>
      </c>
      <c r="N2718">
        <v>46.985900000000001</v>
      </c>
      <c r="O2718" s="7">
        <v>219</v>
      </c>
      <c r="P2718" t="s">
        <v>18</v>
      </c>
      <c r="Q2718" t="s">
        <v>18</v>
      </c>
      <c r="R2718" t="s">
        <v>18</v>
      </c>
      <c r="S2718" s="7">
        <v>229</v>
      </c>
      <c r="T2718" s="7">
        <v>10</v>
      </c>
    </row>
    <row r="2719" spans="1:20" x14ac:dyDescent="0.25">
      <c r="A2719" s="6">
        <v>2718</v>
      </c>
      <c r="B2719" s="6" t="s">
        <v>8894</v>
      </c>
      <c r="C2719" s="6" t="s">
        <v>8895</v>
      </c>
      <c r="D2719" s="6" t="s">
        <v>8896</v>
      </c>
      <c r="E2719" s="6" t="str">
        <f t="shared" si="170"/>
        <v>Escherichia coli O111:H- str. 11128</v>
      </c>
      <c r="F2719" s="6" t="str">
        <f t="shared" si="171"/>
        <v xml:space="preserve">Escherichia </v>
      </c>
      <c r="G2719" s="6" t="str">
        <f t="shared" si="172"/>
        <v xml:space="preserve">coli </v>
      </c>
      <c r="H2719" s="6" t="s">
        <v>8887</v>
      </c>
      <c r="I2719" t="str">
        <f t="shared" si="173"/>
        <v>coli O111:H- str. 11</v>
      </c>
      <c r="J2719" t="s">
        <v>12</v>
      </c>
      <c r="K2719" t="s">
        <v>52</v>
      </c>
      <c r="L2719" t="s">
        <v>53</v>
      </c>
      <c r="M2719">
        <v>97.897000000000006</v>
      </c>
      <c r="N2719">
        <v>48.163899999999998</v>
      </c>
      <c r="O2719" s="7">
        <v>111</v>
      </c>
      <c r="P2719" t="s">
        <v>18</v>
      </c>
      <c r="Q2719">
        <v>4</v>
      </c>
      <c r="R2719" t="s">
        <v>18</v>
      </c>
      <c r="S2719" s="7">
        <v>118</v>
      </c>
      <c r="T2719" s="7">
        <v>3</v>
      </c>
    </row>
    <row r="2720" spans="1:20" x14ac:dyDescent="0.25">
      <c r="A2720" s="6">
        <v>2719</v>
      </c>
      <c r="B2720" s="6" t="s">
        <v>8713</v>
      </c>
      <c r="C2720" s="6" t="s">
        <v>8897</v>
      </c>
      <c r="D2720" s="6" t="s">
        <v>8898</v>
      </c>
      <c r="E2720" s="6" t="str">
        <f t="shared" si="170"/>
        <v>Escherichia coli O111:H- str. 11128</v>
      </c>
      <c r="F2720" s="6" t="str">
        <f t="shared" si="171"/>
        <v xml:space="preserve">Escherichia </v>
      </c>
      <c r="G2720" s="6" t="str">
        <f t="shared" si="172"/>
        <v xml:space="preserve">coli </v>
      </c>
      <c r="H2720" s="6" t="s">
        <v>8887</v>
      </c>
      <c r="I2720" t="str">
        <f t="shared" si="173"/>
        <v>coli O111:H- str. 11</v>
      </c>
      <c r="J2720" t="s">
        <v>12</v>
      </c>
      <c r="K2720" t="s">
        <v>52</v>
      </c>
      <c r="L2720" t="s">
        <v>53</v>
      </c>
      <c r="M2720">
        <v>6.673</v>
      </c>
      <c r="N2720">
        <v>50.202300000000001</v>
      </c>
      <c r="O2720" s="7">
        <v>10</v>
      </c>
      <c r="P2720" t="s">
        <v>18</v>
      </c>
      <c r="Q2720" t="s">
        <v>18</v>
      </c>
      <c r="R2720" t="s">
        <v>18</v>
      </c>
      <c r="S2720" s="7">
        <v>10</v>
      </c>
      <c r="T2720" s="7" t="s">
        <v>18</v>
      </c>
    </row>
    <row r="2721" spans="1:20" x14ac:dyDescent="0.25">
      <c r="A2721" s="6">
        <v>2720</v>
      </c>
      <c r="B2721" s="6" t="s">
        <v>8710</v>
      </c>
      <c r="C2721" s="6" t="s">
        <v>8899</v>
      </c>
      <c r="D2721" s="6" t="s">
        <v>8900</v>
      </c>
      <c r="E2721" s="6" t="str">
        <f t="shared" si="170"/>
        <v>Escherichia coli O111:H- str. 11128</v>
      </c>
      <c r="F2721" s="6" t="str">
        <f t="shared" si="171"/>
        <v xml:space="preserve">Escherichia </v>
      </c>
      <c r="G2721" s="6" t="str">
        <f t="shared" si="172"/>
        <v xml:space="preserve">coli </v>
      </c>
      <c r="H2721" s="6" t="s">
        <v>8887</v>
      </c>
      <c r="I2721" t="str">
        <f t="shared" si="173"/>
        <v>coli O111:H- str. 11</v>
      </c>
      <c r="J2721" t="s">
        <v>12</v>
      </c>
      <c r="K2721" t="s">
        <v>52</v>
      </c>
      <c r="L2721" t="s">
        <v>53</v>
      </c>
      <c r="M2721">
        <v>8.14</v>
      </c>
      <c r="N2721">
        <v>49.643700000000003</v>
      </c>
      <c r="O2721" s="7">
        <v>10</v>
      </c>
      <c r="P2721" t="s">
        <v>18</v>
      </c>
      <c r="Q2721" t="s">
        <v>18</v>
      </c>
      <c r="R2721" t="s">
        <v>18</v>
      </c>
      <c r="S2721" s="7">
        <v>10</v>
      </c>
      <c r="T2721" s="7" t="s">
        <v>18</v>
      </c>
    </row>
    <row r="2722" spans="1:20" x14ac:dyDescent="0.25">
      <c r="A2722" s="6">
        <v>2721</v>
      </c>
      <c r="B2722" s="6" t="s">
        <v>8902</v>
      </c>
      <c r="C2722" s="6" t="s">
        <v>8903</v>
      </c>
      <c r="D2722" s="6" t="s">
        <v>8904</v>
      </c>
      <c r="E2722" s="6" t="str">
        <f t="shared" si="170"/>
        <v>Escherichia coli O127:H6 str. E2348/69</v>
      </c>
      <c r="F2722" s="6" t="str">
        <f t="shared" si="171"/>
        <v xml:space="preserve">Escherichia </v>
      </c>
      <c r="G2722" s="6" t="str">
        <f t="shared" si="172"/>
        <v xml:space="preserve">coli </v>
      </c>
      <c r="H2722" s="6" t="s">
        <v>8901</v>
      </c>
      <c r="I2722" t="str">
        <f t="shared" si="173"/>
        <v>coli O127:H6 str. E2</v>
      </c>
      <c r="J2722" t="s">
        <v>12</v>
      </c>
      <c r="K2722" t="s">
        <v>52</v>
      </c>
      <c r="L2722" t="s">
        <v>53</v>
      </c>
      <c r="M2722">
        <v>97.977999999999994</v>
      </c>
      <c r="N2722">
        <v>48.012799999999999</v>
      </c>
      <c r="O2722" s="7">
        <v>110</v>
      </c>
      <c r="P2722" t="s">
        <v>18</v>
      </c>
      <c r="Q2722" t="s">
        <v>18</v>
      </c>
      <c r="R2722" t="s">
        <v>18</v>
      </c>
      <c r="S2722" s="7">
        <v>126</v>
      </c>
      <c r="T2722" s="7">
        <v>16</v>
      </c>
    </row>
    <row r="2723" spans="1:20" x14ac:dyDescent="0.25">
      <c r="A2723" s="6">
        <v>2722</v>
      </c>
      <c r="B2723" s="6" t="s">
        <v>8905</v>
      </c>
      <c r="C2723" s="6" t="s">
        <v>8906</v>
      </c>
      <c r="D2723" s="6" t="s">
        <v>8907</v>
      </c>
      <c r="E2723" s="6" t="str">
        <f t="shared" si="170"/>
        <v>Escherichia coli O127:H6 str. E2348/69</v>
      </c>
      <c r="F2723" s="6" t="str">
        <f t="shared" si="171"/>
        <v xml:space="preserve">Escherichia </v>
      </c>
      <c r="G2723" s="6" t="str">
        <f t="shared" si="172"/>
        <v xml:space="preserve">coli </v>
      </c>
      <c r="H2723" s="6" t="s">
        <v>8901</v>
      </c>
      <c r="I2723" t="str">
        <f t="shared" si="173"/>
        <v>coli O127:H6 str. E2</v>
      </c>
      <c r="J2723" t="s">
        <v>12</v>
      </c>
      <c r="K2723" t="s">
        <v>52</v>
      </c>
      <c r="L2723" t="s">
        <v>53</v>
      </c>
      <c r="M2723">
        <v>6.1470000000000002</v>
      </c>
      <c r="N2723">
        <v>52.757399999999997</v>
      </c>
      <c r="O2723" s="7">
        <v>5</v>
      </c>
      <c r="P2723" t="s">
        <v>18</v>
      </c>
      <c r="Q2723" t="s">
        <v>18</v>
      </c>
      <c r="R2723" t="s">
        <v>18</v>
      </c>
      <c r="S2723" s="7">
        <v>5</v>
      </c>
      <c r="T2723" s="7" t="s">
        <v>18</v>
      </c>
    </row>
    <row r="2724" spans="1:20" x14ac:dyDescent="0.25">
      <c r="A2724" s="6">
        <v>2723</v>
      </c>
      <c r="B2724" s="6" t="s">
        <v>8909</v>
      </c>
      <c r="C2724" s="6" t="s">
        <v>8910</v>
      </c>
      <c r="D2724" s="6" t="s">
        <v>8911</v>
      </c>
      <c r="E2724" s="6" t="str">
        <f t="shared" si="170"/>
        <v>Escherichia coli O139:H28 str. E24377A</v>
      </c>
      <c r="F2724" s="6" t="str">
        <f t="shared" si="171"/>
        <v xml:space="preserve">Escherichia </v>
      </c>
      <c r="G2724" s="6" t="str">
        <f t="shared" si="172"/>
        <v xml:space="preserve">coli </v>
      </c>
      <c r="H2724" s="6" t="s">
        <v>8908</v>
      </c>
      <c r="I2724" t="str">
        <f t="shared" si="173"/>
        <v>coli O139:H28 str. E</v>
      </c>
      <c r="J2724" t="s">
        <v>12</v>
      </c>
      <c r="K2724" t="s">
        <v>52</v>
      </c>
      <c r="L2724" t="s">
        <v>53</v>
      </c>
      <c r="M2724">
        <v>70.608999999999995</v>
      </c>
      <c r="N2724">
        <v>50.206099999999999</v>
      </c>
      <c r="O2724" s="7">
        <v>77</v>
      </c>
      <c r="P2724" t="s">
        <v>18</v>
      </c>
      <c r="Q2724" t="s">
        <v>18</v>
      </c>
      <c r="R2724" t="s">
        <v>18</v>
      </c>
      <c r="S2724" s="7">
        <v>87</v>
      </c>
      <c r="T2724" s="7">
        <v>10</v>
      </c>
    </row>
    <row r="2725" spans="1:20" x14ac:dyDescent="0.25">
      <c r="A2725" s="6">
        <v>2724</v>
      </c>
      <c r="B2725" s="6" t="s">
        <v>8912</v>
      </c>
      <c r="C2725" s="6" t="s">
        <v>8913</v>
      </c>
      <c r="D2725" s="6" t="s">
        <v>8914</v>
      </c>
      <c r="E2725" s="6" t="str">
        <f t="shared" si="170"/>
        <v>Escherichia coli O139:H28 str. E24377A</v>
      </c>
      <c r="F2725" s="6" t="str">
        <f t="shared" si="171"/>
        <v xml:space="preserve">Escherichia </v>
      </c>
      <c r="G2725" s="6" t="str">
        <f t="shared" si="172"/>
        <v xml:space="preserve">coli </v>
      </c>
      <c r="H2725" s="6" t="s">
        <v>8908</v>
      </c>
      <c r="I2725" t="str">
        <f t="shared" si="173"/>
        <v>coli O139:H28 str. E</v>
      </c>
      <c r="J2725" t="s">
        <v>12</v>
      </c>
      <c r="K2725" t="s">
        <v>52</v>
      </c>
      <c r="L2725" t="s">
        <v>53</v>
      </c>
      <c r="M2725">
        <v>79.236999999999995</v>
      </c>
      <c r="N2725">
        <v>47.272100000000002</v>
      </c>
      <c r="O2725" s="7">
        <v>91</v>
      </c>
      <c r="P2725" t="s">
        <v>18</v>
      </c>
      <c r="Q2725" t="s">
        <v>18</v>
      </c>
      <c r="R2725" t="s">
        <v>18</v>
      </c>
      <c r="S2725" s="7">
        <v>103</v>
      </c>
      <c r="T2725" s="7">
        <v>12</v>
      </c>
    </row>
    <row r="2726" spans="1:20" x14ac:dyDescent="0.25">
      <c r="A2726" s="6">
        <v>2725</v>
      </c>
      <c r="B2726" s="6" t="s">
        <v>8915</v>
      </c>
      <c r="C2726" s="6" t="s">
        <v>8916</v>
      </c>
      <c r="D2726" s="6" t="s">
        <v>8917</v>
      </c>
      <c r="E2726" s="6" t="str">
        <f t="shared" si="170"/>
        <v>Escherichia coli O139:H28 str. E24377A</v>
      </c>
      <c r="F2726" s="6" t="str">
        <f t="shared" si="171"/>
        <v xml:space="preserve">Escherichia </v>
      </c>
      <c r="G2726" s="6" t="str">
        <f t="shared" si="172"/>
        <v xml:space="preserve">coli </v>
      </c>
      <c r="H2726" s="6" t="s">
        <v>8908</v>
      </c>
      <c r="I2726" t="str">
        <f t="shared" si="173"/>
        <v>coli O139:H28 str. E</v>
      </c>
      <c r="J2726" t="s">
        <v>12</v>
      </c>
      <c r="K2726" t="s">
        <v>52</v>
      </c>
      <c r="L2726" t="s">
        <v>53</v>
      </c>
      <c r="M2726">
        <v>34.366999999999997</v>
      </c>
      <c r="N2726">
        <v>51.616399999999999</v>
      </c>
      <c r="O2726" s="7">
        <v>32</v>
      </c>
      <c r="P2726" t="s">
        <v>18</v>
      </c>
      <c r="Q2726" t="s">
        <v>18</v>
      </c>
      <c r="R2726" t="s">
        <v>18</v>
      </c>
      <c r="S2726" s="7">
        <v>34</v>
      </c>
      <c r="T2726" s="7">
        <v>2</v>
      </c>
    </row>
    <row r="2727" spans="1:20" x14ac:dyDescent="0.25">
      <c r="A2727" s="6">
        <v>2726</v>
      </c>
      <c r="B2727" s="6" t="s">
        <v>8918</v>
      </c>
      <c r="C2727" s="6" t="s">
        <v>8919</v>
      </c>
      <c r="D2727" s="6" t="s">
        <v>8920</v>
      </c>
      <c r="E2727" s="6" t="str">
        <f t="shared" si="170"/>
        <v>Escherichia coli O139:H28 str. E24377A</v>
      </c>
      <c r="F2727" s="6" t="str">
        <f t="shared" si="171"/>
        <v xml:space="preserve">Escherichia </v>
      </c>
      <c r="G2727" s="6" t="str">
        <f t="shared" si="172"/>
        <v xml:space="preserve">coli </v>
      </c>
      <c r="H2727" s="6" t="s">
        <v>8908</v>
      </c>
      <c r="I2727" t="str">
        <f t="shared" si="173"/>
        <v>coli O139:H28 str. E</v>
      </c>
      <c r="J2727" t="s">
        <v>12</v>
      </c>
      <c r="K2727" t="s">
        <v>52</v>
      </c>
      <c r="L2727" t="s">
        <v>53</v>
      </c>
      <c r="M2727">
        <v>5.0330000000000004</v>
      </c>
      <c r="N2727">
        <v>49.632399999999997</v>
      </c>
      <c r="O2727" s="7">
        <v>6</v>
      </c>
      <c r="P2727" t="s">
        <v>18</v>
      </c>
      <c r="Q2727" t="s">
        <v>18</v>
      </c>
      <c r="R2727" t="s">
        <v>18</v>
      </c>
      <c r="S2727" s="7">
        <v>6</v>
      </c>
      <c r="T2727" s="7" t="s">
        <v>18</v>
      </c>
    </row>
    <row r="2728" spans="1:20" x14ac:dyDescent="0.25">
      <c r="A2728" s="6">
        <v>2727</v>
      </c>
      <c r="B2728" s="6" t="s">
        <v>8921</v>
      </c>
      <c r="C2728" s="6" t="s">
        <v>8922</v>
      </c>
      <c r="D2728" s="6" t="s">
        <v>8923</v>
      </c>
      <c r="E2728" s="6" t="str">
        <f t="shared" si="170"/>
        <v>Escherichia coli O139:H28 str. E24377A</v>
      </c>
      <c r="F2728" s="6" t="str">
        <f t="shared" si="171"/>
        <v xml:space="preserve">Escherichia </v>
      </c>
      <c r="G2728" s="6" t="str">
        <f t="shared" si="172"/>
        <v xml:space="preserve">coli </v>
      </c>
      <c r="H2728" s="6" t="s">
        <v>8908</v>
      </c>
      <c r="I2728" t="str">
        <f t="shared" si="173"/>
        <v>coli O139:H28 str. E</v>
      </c>
      <c r="J2728" t="s">
        <v>12</v>
      </c>
      <c r="K2728" t="s">
        <v>52</v>
      </c>
      <c r="L2728" t="s">
        <v>53</v>
      </c>
      <c r="M2728">
        <v>6.1989999999999998</v>
      </c>
      <c r="N2728">
        <v>52.573</v>
      </c>
      <c r="O2728" s="7">
        <v>5</v>
      </c>
      <c r="P2728" t="s">
        <v>18</v>
      </c>
      <c r="Q2728" t="s">
        <v>18</v>
      </c>
      <c r="R2728" t="s">
        <v>18</v>
      </c>
      <c r="S2728" s="7">
        <v>5</v>
      </c>
      <c r="T2728" s="7" t="s">
        <v>18</v>
      </c>
    </row>
    <row r="2729" spans="1:20" x14ac:dyDescent="0.25">
      <c r="A2729" s="6">
        <v>2728</v>
      </c>
      <c r="B2729" s="6" t="s">
        <v>8924</v>
      </c>
      <c r="C2729" s="6" t="s">
        <v>8925</v>
      </c>
      <c r="D2729" s="6" t="s">
        <v>8926</v>
      </c>
      <c r="E2729" s="6" t="str">
        <f t="shared" si="170"/>
        <v>Escherichia coli O139:H28 str. E24377A</v>
      </c>
      <c r="F2729" s="6" t="str">
        <f t="shared" si="171"/>
        <v xml:space="preserve">Escherichia </v>
      </c>
      <c r="G2729" s="6" t="str">
        <f t="shared" si="172"/>
        <v xml:space="preserve">coli </v>
      </c>
      <c r="H2729" s="6" t="s">
        <v>8908</v>
      </c>
      <c r="I2729" t="str">
        <f t="shared" si="173"/>
        <v>coli O139:H28 str. E</v>
      </c>
      <c r="J2729" t="s">
        <v>12</v>
      </c>
      <c r="K2729" t="s">
        <v>52</v>
      </c>
      <c r="L2729" t="s">
        <v>53</v>
      </c>
      <c r="M2729">
        <v>74.224000000000004</v>
      </c>
      <c r="N2729">
        <v>49.8491</v>
      </c>
      <c r="O2729" s="7">
        <v>81</v>
      </c>
      <c r="P2729" t="s">
        <v>18</v>
      </c>
      <c r="Q2729" t="s">
        <v>18</v>
      </c>
      <c r="R2729" t="s">
        <v>18</v>
      </c>
      <c r="S2729" s="7">
        <v>93</v>
      </c>
      <c r="T2729" s="7">
        <v>12</v>
      </c>
    </row>
    <row r="2730" spans="1:20" x14ac:dyDescent="0.25">
      <c r="A2730" s="6">
        <v>2729</v>
      </c>
      <c r="B2730" s="6" t="s">
        <v>8928</v>
      </c>
      <c r="C2730" s="6" t="s">
        <v>8929</v>
      </c>
      <c r="D2730" s="6" t="s">
        <v>8930</v>
      </c>
      <c r="E2730" s="6" t="str">
        <f t="shared" si="170"/>
        <v>Escherichia coli O145:H28 str. RM12581</v>
      </c>
      <c r="F2730" s="6" t="str">
        <f t="shared" si="171"/>
        <v xml:space="preserve">Escherichia </v>
      </c>
      <c r="G2730" s="6" t="str">
        <f t="shared" si="172"/>
        <v xml:space="preserve">coli </v>
      </c>
      <c r="H2730" s="6" t="s">
        <v>8927</v>
      </c>
      <c r="I2730" t="str">
        <f t="shared" si="173"/>
        <v>coli O145:H28 str. R</v>
      </c>
      <c r="J2730" t="s">
        <v>12</v>
      </c>
      <c r="K2730" t="s">
        <v>52</v>
      </c>
      <c r="L2730" t="s">
        <v>53</v>
      </c>
      <c r="M2730">
        <v>87.12</v>
      </c>
      <c r="N2730">
        <v>47.613599999999998</v>
      </c>
      <c r="O2730" s="7">
        <v>89</v>
      </c>
      <c r="P2730" t="s">
        <v>18</v>
      </c>
      <c r="Q2730" t="s">
        <v>18</v>
      </c>
      <c r="R2730" t="s">
        <v>18</v>
      </c>
      <c r="S2730" s="7">
        <v>101</v>
      </c>
      <c r="T2730" s="7">
        <v>12</v>
      </c>
    </row>
    <row r="2731" spans="1:20" x14ac:dyDescent="0.25">
      <c r="A2731" s="6">
        <v>2730</v>
      </c>
      <c r="B2731" s="6" t="s">
        <v>8931</v>
      </c>
      <c r="C2731" s="6" t="s">
        <v>8932</v>
      </c>
      <c r="D2731" s="6" t="s">
        <v>8933</v>
      </c>
      <c r="E2731" s="6" t="str">
        <f t="shared" si="170"/>
        <v>Escherichia coli O145:H28 str. RM12581</v>
      </c>
      <c r="F2731" s="6" t="str">
        <f t="shared" si="171"/>
        <v xml:space="preserve">Escherichia </v>
      </c>
      <c r="G2731" s="6" t="str">
        <f t="shared" si="172"/>
        <v xml:space="preserve">coli </v>
      </c>
      <c r="H2731" s="6" t="s">
        <v>8927</v>
      </c>
      <c r="I2731" t="str">
        <f t="shared" si="173"/>
        <v>coli O145:H28 str. R</v>
      </c>
      <c r="J2731" t="s">
        <v>12</v>
      </c>
      <c r="K2731" t="s">
        <v>52</v>
      </c>
      <c r="L2731" t="s">
        <v>53</v>
      </c>
      <c r="M2731">
        <v>64.561999999999998</v>
      </c>
      <c r="N2731">
        <v>52.622300000000003</v>
      </c>
      <c r="O2731" s="7">
        <v>90</v>
      </c>
      <c r="P2731" t="s">
        <v>18</v>
      </c>
      <c r="Q2731" t="s">
        <v>18</v>
      </c>
      <c r="R2731" t="s">
        <v>18</v>
      </c>
      <c r="S2731" s="7">
        <v>94</v>
      </c>
      <c r="T2731" s="7">
        <v>4</v>
      </c>
    </row>
    <row r="2732" spans="1:20" x14ac:dyDescent="0.25">
      <c r="A2732" s="6">
        <v>2731</v>
      </c>
      <c r="B2732" s="6" t="s">
        <v>8935</v>
      </c>
      <c r="C2732" s="6" t="s">
        <v>8936</v>
      </c>
      <c r="D2732" s="6" t="s">
        <v>8937</v>
      </c>
      <c r="E2732" s="6" t="str">
        <f t="shared" si="170"/>
        <v>Escherichia coli O145:H28 str. RM12761</v>
      </c>
      <c r="F2732" s="6" t="str">
        <f t="shared" si="171"/>
        <v xml:space="preserve">Escherichia </v>
      </c>
      <c r="G2732" s="6" t="str">
        <f t="shared" si="172"/>
        <v xml:space="preserve">coli </v>
      </c>
      <c r="H2732" s="6" t="s">
        <v>8934</v>
      </c>
      <c r="I2732" t="str">
        <f t="shared" si="173"/>
        <v>coli O145:H28 str. R</v>
      </c>
      <c r="J2732" t="s">
        <v>12</v>
      </c>
      <c r="K2732" t="s">
        <v>52</v>
      </c>
      <c r="L2732" t="s">
        <v>53</v>
      </c>
      <c r="M2732">
        <v>58.665999999999997</v>
      </c>
      <c r="N2732">
        <v>42.435099999999998</v>
      </c>
      <c r="O2732" s="7">
        <v>71</v>
      </c>
      <c r="P2732" t="s">
        <v>18</v>
      </c>
      <c r="Q2732" t="s">
        <v>18</v>
      </c>
      <c r="R2732" t="s">
        <v>18</v>
      </c>
      <c r="S2732" s="7">
        <v>71</v>
      </c>
      <c r="T2732" s="7" t="s">
        <v>18</v>
      </c>
    </row>
    <row r="2733" spans="1:20" x14ac:dyDescent="0.25">
      <c r="A2733" s="6">
        <v>2732</v>
      </c>
      <c r="B2733" s="6" t="s">
        <v>8938</v>
      </c>
      <c r="C2733" s="6" t="s">
        <v>8939</v>
      </c>
      <c r="D2733" s="6" t="s">
        <v>8940</v>
      </c>
      <c r="E2733" s="6" t="str">
        <f t="shared" si="170"/>
        <v>Escherichia coli O145:H28 str. RM12761</v>
      </c>
      <c r="F2733" s="6" t="str">
        <f t="shared" si="171"/>
        <v xml:space="preserve">Escherichia </v>
      </c>
      <c r="G2733" s="6" t="str">
        <f t="shared" si="172"/>
        <v xml:space="preserve">coli </v>
      </c>
      <c r="H2733" s="6" t="s">
        <v>8934</v>
      </c>
      <c r="I2733" t="str">
        <f t="shared" si="173"/>
        <v>coli O145:H28 str. R</v>
      </c>
      <c r="J2733" t="s">
        <v>12</v>
      </c>
      <c r="K2733" t="s">
        <v>52</v>
      </c>
      <c r="L2733" t="s">
        <v>53</v>
      </c>
      <c r="M2733">
        <v>98.066999999999993</v>
      </c>
      <c r="N2733">
        <v>49.682400000000001</v>
      </c>
      <c r="O2733" s="7">
        <v>107</v>
      </c>
      <c r="P2733" t="s">
        <v>18</v>
      </c>
      <c r="Q2733" t="s">
        <v>18</v>
      </c>
      <c r="R2733" t="s">
        <v>18</v>
      </c>
      <c r="S2733" s="7">
        <v>118</v>
      </c>
      <c r="T2733" s="7">
        <v>11</v>
      </c>
    </row>
    <row r="2734" spans="1:20" x14ac:dyDescent="0.25">
      <c r="A2734" s="6">
        <v>2733</v>
      </c>
      <c r="B2734" s="6" t="s">
        <v>8942</v>
      </c>
      <c r="C2734" s="6" t="s">
        <v>8943</v>
      </c>
      <c r="D2734" s="6" t="s">
        <v>8944</v>
      </c>
      <c r="E2734" s="6" t="str">
        <f t="shared" si="170"/>
        <v>Escherichia coli O145:H28 str. RM13514</v>
      </c>
      <c r="F2734" s="6" t="str">
        <f t="shared" si="171"/>
        <v xml:space="preserve">Escherichia </v>
      </c>
      <c r="G2734" s="6" t="str">
        <f t="shared" si="172"/>
        <v xml:space="preserve">coli </v>
      </c>
      <c r="H2734" s="6" t="s">
        <v>8941</v>
      </c>
      <c r="I2734" t="str">
        <f t="shared" si="173"/>
        <v>coli O145:H28 str. R</v>
      </c>
      <c r="J2734" t="s">
        <v>12</v>
      </c>
      <c r="K2734" t="s">
        <v>52</v>
      </c>
      <c r="L2734" t="s">
        <v>53</v>
      </c>
      <c r="M2734">
        <v>64.561000000000007</v>
      </c>
      <c r="N2734">
        <v>52.621600000000001</v>
      </c>
      <c r="O2734" s="7">
        <v>90</v>
      </c>
      <c r="P2734" t="s">
        <v>18</v>
      </c>
      <c r="Q2734" t="s">
        <v>18</v>
      </c>
      <c r="R2734" t="s">
        <v>18</v>
      </c>
      <c r="S2734" s="7">
        <v>94</v>
      </c>
      <c r="T2734" s="7">
        <v>4</v>
      </c>
    </row>
    <row r="2735" spans="1:20" x14ac:dyDescent="0.25">
      <c r="A2735" s="6">
        <v>2734</v>
      </c>
      <c r="B2735" s="6" t="s">
        <v>8945</v>
      </c>
      <c r="C2735" s="6" t="s">
        <v>8946</v>
      </c>
      <c r="D2735" s="6" t="s">
        <v>8947</v>
      </c>
      <c r="E2735" s="6" t="str">
        <f t="shared" si="170"/>
        <v>Escherichia coli O145:H28 str. RM13514</v>
      </c>
      <c r="F2735" s="6" t="str">
        <f t="shared" si="171"/>
        <v xml:space="preserve">Escherichia </v>
      </c>
      <c r="G2735" s="6" t="str">
        <f t="shared" si="172"/>
        <v xml:space="preserve">coli </v>
      </c>
      <c r="H2735" s="6" t="s">
        <v>8941</v>
      </c>
      <c r="I2735" t="str">
        <f t="shared" si="173"/>
        <v>coli O145:H28 str. R</v>
      </c>
      <c r="J2735" t="s">
        <v>12</v>
      </c>
      <c r="K2735" t="s">
        <v>52</v>
      </c>
      <c r="L2735" t="s">
        <v>53</v>
      </c>
      <c r="M2735">
        <v>87.12</v>
      </c>
      <c r="N2735">
        <v>47.613599999999998</v>
      </c>
      <c r="O2735" s="7">
        <v>89</v>
      </c>
      <c r="P2735" t="s">
        <v>18</v>
      </c>
      <c r="Q2735" t="s">
        <v>18</v>
      </c>
      <c r="R2735" t="s">
        <v>18</v>
      </c>
      <c r="S2735" s="7">
        <v>101</v>
      </c>
      <c r="T2735" s="7">
        <v>12</v>
      </c>
    </row>
    <row r="2736" spans="1:20" x14ac:dyDescent="0.25">
      <c r="A2736" s="6">
        <v>2735</v>
      </c>
      <c r="B2736" s="6" t="s">
        <v>8949</v>
      </c>
      <c r="C2736" s="6" t="s">
        <v>8950</v>
      </c>
      <c r="D2736" s="6" t="s">
        <v>8951</v>
      </c>
      <c r="E2736" s="6" t="str">
        <f t="shared" si="170"/>
        <v>Escherichia coli O145:H28 str. RM13516</v>
      </c>
      <c r="F2736" s="6" t="str">
        <f t="shared" si="171"/>
        <v xml:space="preserve">Escherichia </v>
      </c>
      <c r="G2736" s="6" t="str">
        <f t="shared" si="172"/>
        <v xml:space="preserve">coli </v>
      </c>
      <c r="H2736" s="6" t="s">
        <v>8948</v>
      </c>
      <c r="I2736" t="str">
        <f t="shared" si="173"/>
        <v>coli O145:H28 str. R</v>
      </c>
      <c r="J2736" t="s">
        <v>12</v>
      </c>
      <c r="K2736" t="s">
        <v>52</v>
      </c>
      <c r="L2736" t="s">
        <v>53</v>
      </c>
      <c r="M2736">
        <v>58.665999999999997</v>
      </c>
      <c r="N2736">
        <v>42.433399999999999</v>
      </c>
      <c r="O2736" s="7">
        <v>71</v>
      </c>
      <c r="P2736" t="s">
        <v>18</v>
      </c>
      <c r="Q2736" t="s">
        <v>18</v>
      </c>
      <c r="R2736" t="s">
        <v>18</v>
      </c>
      <c r="S2736" s="7">
        <v>71</v>
      </c>
      <c r="T2736" s="7" t="s">
        <v>18</v>
      </c>
    </row>
    <row r="2737" spans="1:20" x14ac:dyDescent="0.25">
      <c r="A2737" s="6">
        <v>2736</v>
      </c>
      <c r="B2737" s="6" t="s">
        <v>8952</v>
      </c>
      <c r="C2737" s="6" t="s">
        <v>8953</v>
      </c>
      <c r="D2737" s="6" t="s">
        <v>8954</v>
      </c>
      <c r="E2737" s="6" t="str">
        <f t="shared" si="170"/>
        <v>Escherichia coli O145:H28 str. RM13516</v>
      </c>
      <c r="F2737" s="6" t="str">
        <f t="shared" si="171"/>
        <v xml:space="preserve">Escherichia </v>
      </c>
      <c r="G2737" s="6" t="str">
        <f t="shared" si="172"/>
        <v xml:space="preserve">coli </v>
      </c>
      <c r="H2737" s="6" t="s">
        <v>8948</v>
      </c>
      <c r="I2737" t="str">
        <f t="shared" si="173"/>
        <v>coli O145:H28 str. R</v>
      </c>
      <c r="J2737" t="s">
        <v>12</v>
      </c>
      <c r="K2737" t="s">
        <v>52</v>
      </c>
      <c r="L2737" t="s">
        <v>53</v>
      </c>
      <c r="M2737">
        <v>98.066000000000003</v>
      </c>
      <c r="N2737">
        <v>49.6798</v>
      </c>
      <c r="O2737" s="7">
        <v>108</v>
      </c>
      <c r="P2737" t="s">
        <v>18</v>
      </c>
      <c r="Q2737" t="s">
        <v>18</v>
      </c>
      <c r="R2737" t="s">
        <v>18</v>
      </c>
      <c r="S2737" s="7">
        <v>118</v>
      </c>
      <c r="T2737" s="7">
        <v>10</v>
      </c>
    </row>
    <row r="2738" spans="1:20" x14ac:dyDescent="0.25">
      <c r="A2738" s="6">
        <v>2737</v>
      </c>
      <c r="B2738" s="6" t="s">
        <v>8956</v>
      </c>
      <c r="C2738" s="6" t="s">
        <v>18</v>
      </c>
      <c r="D2738" s="6" t="s">
        <v>8957</v>
      </c>
      <c r="E2738" s="6" t="str">
        <f t="shared" si="170"/>
        <v>Escherichia coli O157:H7 WS4202</v>
      </c>
      <c r="F2738" s="6" t="str">
        <f t="shared" si="171"/>
        <v xml:space="preserve">Escherichia </v>
      </c>
      <c r="G2738" s="6" t="str">
        <f t="shared" si="172"/>
        <v xml:space="preserve">coli </v>
      </c>
      <c r="H2738" s="6" t="s">
        <v>8955</v>
      </c>
      <c r="I2738" t="str">
        <f t="shared" si="173"/>
        <v>coli O157:H7 WS4202</v>
      </c>
      <c r="J2738" t="s">
        <v>12</v>
      </c>
      <c r="K2738" t="s">
        <v>52</v>
      </c>
      <c r="L2738" t="s">
        <v>53</v>
      </c>
      <c r="M2738">
        <v>3.306</v>
      </c>
      <c r="N2738">
        <v>43.405900000000003</v>
      </c>
      <c r="O2738" s="7">
        <v>5</v>
      </c>
      <c r="P2738" t="s">
        <v>18</v>
      </c>
      <c r="Q2738" t="s">
        <v>18</v>
      </c>
      <c r="R2738" t="s">
        <v>18</v>
      </c>
      <c r="S2738" s="7">
        <v>5</v>
      </c>
      <c r="T2738" s="7" t="s">
        <v>18</v>
      </c>
    </row>
    <row r="2739" spans="1:20" x14ac:dyDescent="0.25">
      <c r="A2739" s="6">
        <v>2738</v>
      </c>
      <c r="B2739" s="6" t="s">
        <v>8958</v>
      </c>
      <c r="C2739" s="6" t="s">
        <v>18</v>
      </c>
      <c r="D2739" s="6" t="s">
        <v>8959</v>
      </c>
      <c r="E2739" s="6" t="str">
        <f t="shared" si="170"/>
        <v>Escherichia coli O157:H7 WS4202</v>
      </c>
      <c r="F2739" s="6" t="str">
        <f t="shared" si="171"/>
        <v xml:space="preserve">Escherichia </v>
      </c>
      <c r="G2739" s="6" t="str">
        <f t="shared" si="172"/>
        <v xml:space="preserve">coli </v>
      </c>
      <c r="H2739" s="6" t="s">
        <v>8955</v>
      </c>
      <c r="I2739" t="str">
        <f t="shared" si="173"/>
        <v>coli O157:H7 WS4202</v>
      </c>
      <c r="J2739" t="s">
        <v>12</v>
      </c>
      <c r="K2739" t="s">
        <v>52</v>
      </c>
      <c r="L2739" t="s">
        <v>53</v>
      </c>
      <c r="M2739">
        <v>92.739000000000004</v>
      </c>
      <c r="N2739">
        <v>47.597000000000001</v>
      </c>
      <c r="O2739" s="7">
        <v>94</v>
      </c>
      <c r="P2739" t="s">
        <v>18</v>
      </c>
      <c r="Q2739" t="s">
        <v>18</v>
      </c>
      <c r="R2739" t="s">
        <v>18</v>
      </c>
      <c r="S2739" s="7">
        <v>98</v>
      </c>
      <c r="T2739" s="7">
        <v>4</v>
      </c>
    </row>
    <row r="2740" spans="1:20" x14ac:dyDescent="0.25">
      <c r="A2740" s="6">
        <v>2739</v>
      </c>
      <c r="B2740" s="6" t="s">
        <v>8961</v>
      </c>
      <c r="C2740" s="6" t="s">
        <v>8962</v>
      </c>
      <c r="D2740" s="6" t="s">
        <v>8963</v>
      </c>
      <c r="E2740" s="6" t="str">
        <f t="shared" si="170"/>
        <v>Escherichia coli O157:H7 str. EC4115</v>
      </c>
      <c r="F2740" s="6" t="str">
        <f t="shared" si="171"/>
        <v xml:space="preserve">Escherichia </v>
      </c>
      <c r="G2740" s="6" t="str">
        <f t="shared" si="172"/>
        <v xml:space="preserve">coli </v>
      </c>
      <c r="H2740" s="6" t="s">
        <v>8960</v>
      </c>
      <c r="I2740" t="str">
        <f t="shared" si="173"/>
        <v>coli O157:H7 str. EC</v>
      </c>
      <c r="J2740" t="s">
        <v>12</v>
      </c>
      <c r="K2740" t="s">
        <v>52</v>
      </c>
      <c r="L2740" t="s">
        <v>53</v>
      </c>
      <c r="M2740">
        <v>37.451999999999998</v>
      </c>
      <c r="N2740">
        <v>39.714799999999997</v>
      </c>
      <c r="O2740" s="7">
        <v>43</v>
      </c>
      <c r="P2740" t="s">
        <v>18</v>
      </c>
      <c r="Q2740" t="s">
        <v>18</v>
      </c>
      <c r="R2740" t="s">
        <v>18</v>
      </c>
      <c r="S2740" s="7">
        <v>43</v>
      </c>
      <c r="T2740" s="7" t="s">
        <v>18</v>
      </c>
    </row>
    <row r="2741" spans="1:20" x14ac:dyDescent="0.25">
      <c r="A2741" s="6">
        <v>2740</v>
      </c>
      <c r="B2741" s="6" t="s">
        <v>8444</v>
      </c>
      <c r="C2741" s="6" t="s">
        <v>8964</v>
      </c>
      <c r="D2741" s="6" t="s">
        <v>8965</v>
      </c>
      <c r="E2741" s="6" t="str">
        <f t="shared" si="170"/>
        <v>Escherichia coli O157:H7 str. EC4115</v>
      </c>
      <c r="F2741" s="6" t="str">
        <f t="shared" si="171"/>
        <v xml:space="preserve">Escherichia </v>
      </c>
      <c r="G2741" s="6" t="str">
        <f t="shared" si="172"/>
        <v xml:space="preserve">coli </v>
      </c>
      <c r="H2741" s="6" t="s">
        <v>8960</v>
      </c>
      <c r="I2741" t="str">
        <f t="shared" si="173"/>
        <v>coli O157:H7 str. EC</v>
      </c>
      <c r="J2741" t="s">
        <v>12</v>
      </c>
      <c r="K2741" t="s">
        <v>52</v>
      </c>
      <c r="L2741" t="s">
        <v>53</v>
      </c>
      <c r="M2741">
        <v>94.644000000000005</v>
      </c>
      <c r="N2741">
        <v>47.886800000000001</v>
      </c>
      <c r="O2741" s="7">
        <v>100</v>
      </c>
      <c r="P2741" t="s">
        <v>18</v>
      </c>
      <c r="Q2741" t="s">
        <v>18</v>
      </c>
      <c r="R2741">
        <v>1</v>
      </c>
      <c r="S2741" s="7">
        <v>104</v>
      </c>
      <c r="T2741" s="7">
        <v>3</v>
      </c>
    </row>
    <row r="2742" spans="1:20" x14ac:dyDescent="0.25">
      <c r="A2742" s="6">
        <v>2741</v>
      </c>
      <c r="B2742" s="6" t="s">
        <v>8444</v>
      </c>
      <c r="C2742" s="6" t="s">
        <v>8967</v>
      </c>
      <c r="D2742" s="6" t="s">
        <v>8968</v>
      </c>
      <c r="E2742" s="6" t="str">
        <f t="shared" si="170"/>
        <v>Escherichia coli O157:H7 str. EDL933</v>
      </c>
      <c r="F2742" s="6" t="str">
        <f t="shared" si="171"/>
        <v xml:space="preserve">Escherichia </v>
      </c>
      <c r="G2742" s="6" t="str">
        <f t="shared" si="172"/>
        <v xml:space="preserve">coli </v>
      </c>
      <c r="H2742" s="6" t="s">
        <v>8966</v>
      </c>
      <c r="I2742" t="str">
        <f t="shared" si="173"/>
        <v>coli O157:H7 str. ED</v>
      </c>
      <c r="J2742" t="s">
        <v>12</v>
      </c>
      <c r="K2742" t="s">
        <v>52</v>
      </c>
      <c r="L2742" t="s">
        <v>53</v>
      </c>
      <c r="M2742">
        <v>92.076999999999998</v>
      </c>
      <c r="N2742">
        <v>47.635100000000001</v>
      </c>
      <c r="O2742" s="7">
        <v>95</v>
      </c>
      <c r="P2742" t="s">
        <v>18</v>
      </c>
      <c r="Q2742" t="s">
        <v>18</v>
      </c>
      <c r="R2742" t="s">
        <v>18</v>
      </c>
      <c r="S2742" s="7">
        <v>98</v>
      </c>
      <c r="T2742" s="7">
        <v>3</v>
      </c>
    </row>
    <row r="2743" spans="1:20" x14ac:dyDescent="0.25">
      <c r="A2743" s="6">
        <v>2742</v>
      </c>
      <c r="B2743" s="6" t="s">
        <v>46</v>
      </c>
      <c r="C2743" s="6" t="s">
        <v>8969</v>
      </c>
      <c r="D2743" s="6" t="s">
        <v>8970</v>
      </c>
      <c r="E2743" s="6" t="str">
        <f t="shared" si="170"/>
        <v>Escherichia coli O157:H7 str. EDL933</v>
      </c>
      <c r="F2743" s="6" t="str">
        <f t="shared" si="171"/>
        <v xml:space="preserve">Escherichia </v>
      </c>
      <c r="G2743" s="6" t="str">
        <f t="shared" si="172"/>
        <v xml:space="preserve">coli </v>
      </c>
      <c r="H2743" s="6" t="s">
        <v>8966</v>
      </c>
      <c r="I2743" t="str">
        <f t="shared" si="173"/>
        <v>coli O157:H7 str. ED</v>
      </c>
      <c r="J2743" t="s">
        <v>12</v>
      </c>
      <c r="K2743" t="s">
        <v>52</v>
      </c>
      <c r="L2743" t="s">
        <v>53</v>
      </c>
      <c r="M2743">
        <v>92.075999999999993</v>
      </c>
      <c r="N2743">
        <v>47.636699999999998</v>
      </c>
      <c r="O2743" s="7">
        <v>95</v>
      </c>
      <c r="P2743" t="s">
        <v>18</v>
      </c>
      <c r="Q2743" t="s">
        <v>18</v>
      </c>
      <c r="R2743" t="s">
        <v>18</v>
      </c>
      <c r="S2743" s="7">
        <v>98</v>
      </c>
      <c r="T2743" s="7">
        <v>3</v>
      </c>
    </row>
    <row r="2744" spans="1:20" x14ac:dyDescent="0.25">
      <c r="A2744" s="6">
        <v>2743</v>
      </c>
      <c r="B2744" s="6" t="s">
        <v>8444</v>
      </c>
      <c r="C2744" s="6" t="s">
        <v>8972</v>
      </c>
      <c r="D2744" s="6" t="s">
        <v>8973</v>
      </c>
      <c r="E2744" s="6" t="str">
        <f t="shared" si="170"/>
        <v>Escherichia coli O157:H7 str. F8092B</v>
      </c>
      <c r="F2744" s="6" t="str">
        <f t="shared" si="171"/>
        <v xml:space="preserve">Escherichia </v>
      </c>
      <c r="G2744" s="6" t="str">
        <f t="shared" si="172"/>
        <v xml:space="preserve">coli </v>
      </c>
      <c r="H2744" s="6" t="s">
        <v>8971</v>
      </c>
      <c r="I2744" t="str">
        <f t="shared" si="173"/>
        <v>coli O157:H7 str. F8</v>
      </c>
      <c r="J2744" t="s">
        <v>12</v>
      </c>
      <c r="K2744" t="s">
        <v>52</v>
      </c>
      <c r="L2744" t="s">
        <v>53</v>
      </c>
      <c r="M2744">
        <v>98.061999999999998</v>
      </c>
      <c r="N2744">
        <v>48.250100000000003</v>
      </c>
      <c r="O2744" s="7">
        <v>104</v>
      </c>
      <c r="P2744" t="s">
        <v>18</v>
      </c>
      <c r="Q2744" t="s">
        <v>18</v>
      </c>
      <c r="R2744" t="s">
        <v>18</v>
      </c>
      <c r="S2744" s="7">
        <v>107</v>
      </c>
      <c r="T2744" s="7">
        <v>3</v>
      </c>
    </row>
    <row r="2745" spans="1:20" x14ac:dyDescent="0.25">
      <c r="A2745" s="6">
        <v>2744</v>
      </c>
      <c r="B2745" s="6" t="s">
        <v>8975</v>
      </c>
      <c r="C2745" s="6" t="s">
        <v>8976</v>
      </c>
      <c r="D2745" s="6" t="s">
        <v>8977</v>
      </c>
      <c r="E2745" s="6" t="str">
        <f t="shared" si="170"/>
        <v>Escherichia coli O157:H7 str. G5101</v>
      </c>
      <c r="F2745" s="6" t="str">
        <f t="shared" si="171"/>
        <v xml:space="preserve">Escherichia </v>
      </c>
      <c r="G2745" s="6" t="str">
        <f t="shared" si="172"/>
        <v xml:space="preserve">coli </v>
      </c>
      <c r="H2745" s="6" t="s">
        <v>8974</v>
      </c>
      <c r="I2745" t="str">
        <f t="shared" si="173"/>
        <v>coli O157:H7 str. G5</v>
      </c>
      <c r="J2745" t="s">
        <v>12</v>
      </c>
      <c r="K2745" t="s">
        <v>52</v>
      </c>
      <c r="L2745" t="s">
        <v>53</v>
      </c>
      <c r="M2745">
        <v>89.762</v>
      </c>
      <c r="N2745">
        <v>47.703899999999997</v>
      </c>
      <c r="O2745" s="7">
        <v>92</v>
      </c>
      <c r="P2745" t="s">
        <v>18</v>
      </c>
      <c r="Q2745" t="s">
        <v>18</v>
      </c>
      <c r="R2745" t="s">
        <v>18</v>
      </c>
      <c r="S2745" s="7">
        <v>105</v>
      </c>
      <c r="T2745" s="7">
        <v>13</v>
      </c>
    </row>
    <row r="2746" spans="1:20" x14ac:dyDescent="0.25">
      <c r="A2746" s="6">
        <v>2745</v>
      </c>
      <c r="B2746" s="6" t="s">
        <v>8979</v>
      </c>
      <c r="C2746" s="6" t="s">
        <v>8980</v>
      </c>
      <c r="D2746" s="6" t="s">
        <v>8981</v>
      </c>
      <c r="E2746" s="6" t="str">
        <f t="shared" si="170"/>
        <v>Escherichia coli O157:H7 str. Sakai</v>
      </c>
      <c r="F2746" s="6" t="str">
        <f t="shared" si="171"/>
        <v xml:space="preserve">Escherichia </v>
      </c>
      <c r="G2746" s="6" t="str">
        <f t="shared" si="172"/>
        <v xml:space="preserve">coli </v>
      </c>
      <c r="H2746" s="6" t="s">
        <v>8978</v>
      </c>
      <c r="I2746" t="str">
        <f t="shared" si="173"/>
        <v>coli O157:H7 str. Sa</v>
      </c>
      <c r="J2746" t="s">
        <v>12</v>
      </c>
      <c r="K2746" t="s">
        <v>52</v>
      </c>
      <c r="L2746" t="s">
        <v>53</v>
      </c>
      <c r="M2746">
        <v>3.306</v>
      </c>
      <c r="N2746">
        <v>43.405900000000003</v>
      </c>
      <c r="O2746" s="7">
        <v>3</v>
      </c>
      <c r="P2746" t="s">
        <v>18</v>
      </c>
      <c r="Q2746" t="s">
        <v>18</v>
      </c>
      <c r="R2746" t="s">
        <v>18</v>
      </c>
      <c r="S2746" s="7">
        <v>3</v>
      </c>
      <c r="T2746" s="7" t="s">
        <v>18</v>
      </c>
    </row>
    <row r="2747" spans="1:20" x14ac:dyDescent="0.25">
      <c r="A2747" s="6">
        <v>2746</v>
      </c>
      <c r="B2747" s="6" t="s">
        <v>8444</v>
      </c>
      <c r="C2747" s="6" t="s">
        <v>8982</v>
      </c>
      <c r="D2747" s="6" t="s">
        <v>8983</v>
      </c>
      <c r="E2747" s="6" t="str">
        <f t="shared" si="170"/>
        <v>Escherichia coli O157:H7 str. Sakai</v>
      </c>
      <c r="F2747" s="6" t="str">
        <f t="shared" si="171"/>
        <v xml:space="preserve">Escherichia </v>
      </c>
      <c r="G2747" s="6" t="str">
        <f t="shared" si="172"/>
        <v xml:space="preserve">coli </v>
      </c>
      <c r="H2747" s="6" t="s">
        <v>8978</v>
      </c>
      <c r="I2747" t="str">
        <f t="shared" si="173"/>
        <v>coli O157:H7 str. Sa</v>
      </c>
      <c r="J2747" t="s">
        <v>12</v>
      </c>
      <c r="K2747" t="s">
        <v>52</v>
      </c>
      <c r="L2747" t="s">
        <v>53</v>
      </c>
      <c r="M2747">
        <v>92.721000000000004</v>
      </c>
      <c r="N2747">
        <v>47.599800000000002</v>
      </c>
      <c r="O2747" s="7">
        <v>85</v>
      </c>
      <c r="P2747" t="s">
        <v>18</v>
      </c>
      <c r="Q2747" t="s">
        <v>18</v>
      </c>
      <c r="R2747" t="s">
        <v>18</v>
      </c>
      <c r="S2747" s="7">
        <v>85</v>
      </c>
      <c r="T2747" s="7" t="s">
        <v>18</v>
      </c>
    </row>
    <row r="2748" spans="1:20" x14ac:dyDescent="0.25">
      <c r="A2748" s="6">
        <v>2747</v>
      </c>
      <c r="B2748" s="6" t="s">
        <v>8985</v>
      </c>
      <c r="C2748" s="6" t="s">
        <v>8986</v>
      </c>
      <c r="D2748" s="6" t="s">
        <v>8987</v>
      </c>
      <c r="E2748" s="6" t="str">
        <f t="shared" si="170"/>
        <v>Escherichia coli O157:H7 str. SS17</v>
      </c>
      <c r="F2748" s="6" t="str">
        <f t="shared" si="171"/>
        <v xml:space="preserve">Escherichia </v>
      </c>
      <c r="G2748" s="6" t="str">
        <f t="shared" si="172"/>
        <v xml:space="preserve">coli </v>
      </c>
      <c r="H2748" s="6" t="s">
        <v>8984</v>
      </c>
      <c r="I2748" t="str">
        <f t="shared" si="173"/>
        <v>coli O157:H7 str. SS</v>
      </c>
      <c r="J2748" t="s">
        <v>12</v>
      </c>
      <c r="K2748" t="s">
        <v>52</v>
      </c>
      <c r="L2748" t="s">
        <v>53</v>
      </c>
      <c r="M2748">
        <v>94.644999999999996</v>
      </c>
      <c r="N2748">
        <v>47.88</v>
      </c>
      <c r="O2748" s="7">
        <v>100</v>
      </c>
      <c r="P2748" t="s">
        <v>18</v>
      </c>
      <c r="Q2748" t="s">
        <v>18</v>
      </c>
      <c r="R2748" t="s">
        <v>18</v>
      </c>
      <c r="S2748" s="7">
        <v>103</v>
      </c>
      <c r="T2748" s="7">
        <v>3</v>
      </c>
    </row>
    <row r="2749" spans="1:20" x14ac:dyDescent="0.25">
      <c r="A2749" s="6">
        <v>2748</v>
      </c>
      <c r="B2749" s="6" t="s">
        <v>8988</v>
      </c>
      <c r="C2749" s="6" t="s">
        <v>8989</v>
      </c>
      <c r="D2749" s="6" t="s">
        <v>8990</v>
      </c>
      <c r="E2749" s="6" t="str">
        <f t="shared" si="170"/>
        <v>Escherichia coli O157:H7 str. SS17</v>
      </c>
      <c r="F2749" s="6" t="str">
        <f t="shared" si="171"/>
        <v xml:space="preserve">Escherichia </v>
      </c>
      <c r="G2749" s="6" t="str">
        <f t="shared" si="172"/>
        <v xml:space="preserve">coli </v>
      </c>
      <c r="H2749" s="6" t="s">
        <v>8984</v>
      </c>
      <c r="I2749" t="str">
        <f t="shared" si="173"/>
        <v>coli O157:H7 str. SS</v>
      </c>
      <c r="J2749" t="s">
        <v>12</v>
      </c>
      <c r="K2749" t="s">
        <v>52</v>
      </c>
      <c r="L2749" t="s">
        <v>53</v>
      </c>
      <c r="M2749">
        <v>37.447000000000003</v>
      </c>
      <c r="N2749">
        <v>39.717500000000001</v>
      </c>
      <c r="O2749" s="7">
        <v>43</v>
      </c>
      <c r="P2749" t="s">
        <v>18</v>
      </c>
      <c r="Q2749" t="s">
        <v>18</v>
      </c>
      <c r="R2749" t="s">
        <v>18</v>
      </c>
      <c r="S2749" s="7">
        <v>44</v>
      </c>
      <c r="T2749" s="7">
        <v>1</v>
      </c>
    </row>
    <row r="2750" spans="1:20" x14ac:dyDescent="0.25">
      <c r="A2750" s="6">
        <v>2749</v>
      </c>
      <c r="B2750" s="6" t="s">
        <v>8985</v>
      </c>
      <c r="C2750" s="6" t="s">
        <v>8992</v>
      </c>
      <c r="D2750" s="6" t="s">
        <v>8993</v>
      </c>
      <c r="E2750" s="6" t="str">
        <f t="shared" si="170"/>
        <v>Escherichia coli O157:H7 str. SS52</v>
      </c>
      <c r="F2750" s="6" t="str">
        <f t="shared" si="171"/>
        <v xml:space="preserve">Escherichia </v>
      </c>
      <c r="G2750" s="6" t="str">
        <f t="shared" si="172"/>
        <v xml:space="preserve">coli </v>
      </c>
      <c r="H2750" s="6" t="s">
        <v>8991</v>
      </c>
      <c r="I2750" t="str">
        <f t="shared" si="173"/>
        <v>coli O157:H7 str. SS</v>
      </c>
      <c r="J2750" t="s">
        <v>12</v>
      </c>
      <c r="K2750" t="s">
        <v>52</v>
      </c>
      <c r="L2750" t="s">
        <v>53</v>
      </c>
      <c r="M2750">
        <v>94.73</v>
      </c>
      <c r="N2750">
        <v>47.870800000000003</v>
      </c>
      <c r="O2750" s="7">
        <v>100</v>
      </c>
      <c r="P2750" t="s">
        <v>18</v>
      </c>
      <c r="Q2750" t="s">
        <v>18</v>
      </c>
      <c r="R2750" t="s">
        <v>18</v>
      </c>
      <c r="S2750" s="7">
        <v>104</v>
      </c>
      <c r="T2750" s="7">
        <v>4</v>
      </c>
    </row>
    <row r="2751" spans="1:20" x14ac:dyDescent="0.25">
      <c r="A2751" s="6">
        <v>2750</v>
      </c>
      <c r="B2751" s="6" t="s">
        <v>8444</v>
      </c>
      <c r="C2751" s="6" t="s">
        <v>8995</v>
      </c>
      <c r="D2751" s="6" t="s">
        <v>8996</v>
      </c>
      <c r="E2751" s="6" t="str">
        <f t="shared" si="170"/>
        <v>Escherichia coli O157:H7 str. TW14359</v>
      </c>
      <c r="F2751" s="6" t="str">
        <f t="shared" si="171"/>
        <v xml:space="preserve">Escherichia </v>
      </c>
      <c r="G2751" s="6" t="str">
        <f t="shared" si="172"/>
        <v xml:space="preserve">coli </v>
      </c>
      <c r="H2751" s="6" t="s">
        <v>8994</v>
      </c>
      <c r="I2751" t="str">
        <f t="shared" si="173"/>
        <v>coli O157:H7 str. TW</v>
      </c>
      <c r="J2751" t="s">
        <v>12</v>
      </c>
      <c r="K2751" t="s">
        <v>52</v>
      </c>
      <c r="L2751" t="s">
        <v>53</v>
      </c>
      <c r="M2751">
        <v>94.600999999999999</v>
      </c>
      <c r="N2751">
        <v>47.893799999999999</v>
      </c>
      <c r="O2751" s="7">
        <v>100</v>
      </c>
      <c r="P2751" t="s">
        <v>18</v>
      </c>
      <c r="Q2751" t="s">
        <v>18</v>
      </c>
      <c r="R2751" t="s">
        <v>18</v>
      </c>
      <c r="S2751" s="7">
        <v>103</v>
      </c>
      <c r="T2751" s="7">
        <v>3</v>
      </c>
    </row>
    <row r="2752" spans="1:20" x14ac:dyDescent="0.25">
      <c r="A2752" s="6">
        <v>2751</v>
      </c>
      <c r="B2752" s="6" t="s">
        <v>8998</v>
      </c>
      <c r="C2752" s="6" t="s">
        <v>8999</v>
      </c>
      <c r="D2752" s="6" t="s">
        <v>9000</v>
      </c>
      <c r="E2752" s="6" t="str">
        <f t="shared" si="170"/>
        <v>Escherichia coli O157:H7 str. TW14588</v>
      </c>
      <c r="F2752" s="6" t="str">
        <f t="shared" si="171"/>
        <v xml:space="preserve">Escherichia </v>
      </c>
      <c r="G2752" s="6" t="str">
        <f t="shared" si="172"/>
        <v xml:space="preserve">coli </v>
      </c>
      <c r="H2752" s="6" t="s">
        <v>8997</v>
      </c>
      <c r="I2752" t="str">
        <f t="shared" si="173"/>
        <v>coli O157:H7 str. TW</v>
      </c>
      <c r="J2752" t="s">
        <v>12</v>
      </c>
      <c r="K2752" t="s">
        <v>52</v>
      </c>
      <c r="L2752" t="s">
        <v>53</v>
      </c>
      <c r="M2752">
        <v>92.381</v>
      </c>
      <c r="N2752">
        <v>47.591999999999999</v>
      </c>
      <c r="O2752" s="7">
        <v>95</v>
      </c>
      <c r="P2752" t="s">
        <v>18</v>
      </c>
      <c r="Q2752" t="s">
        <v>18</v>
      </c>
      <c r="R2752">
        <v>1</v>
      </c>
      <c r="S2752" s="7">
        <v>99</v>
      </c>
      <c r="T2752" s="7">
        <v>3</v>
      </c>
    </row>
    <row r="2753" spans="1:20" x14ac:dyDescent="0.25">
      <c r="A2753" s="6">
        <v>2752</v>
      </c>
      <c r="B2753" s="6" t="s">
        <v>9002</v>
      </c>
      <c r="C2753" s="6" t="s">
        <v>9003</v>
      </c>
      <c r="D2753" s="6" t="s">
        <v>9004</v>
      </c>
      <c r="E2753" s="6" t="str">
        <f t="shared" si="170"/>
        <v>Escherichia coli O26:H11 str. 11368</v>
      </c>
      <c r="F2753" s="6" t="str">
        <f t="shared" si="171"/>
        <v xml:space="preserve">Escherichia </v>
      </c>
      <c r="G2753" s="6" t="str">
        <f t="shared" si="172"/>
        <v xml:space="preserve">coli </v>
      </c>
      <c r="H2753" s="6" t="s">
        <v>9001</v>
      </c>
      <c r="I2753" t="str">
        <f t="shared" si="173"/>
        <v>coli O26:H11 str. 11</v>
      </c>
      <c r="J2753" t="s">
        <v>12</v>
      </c>
      <c r="K2753" t="s">
        <v>52</v>
      </c>
      <c r="L2753" t="s">
        <v>53</v>
      </c>
      <c r="M2753">
        <v>63.365000000000002</v>
      </c>
      <c r="N2753">
        <v>52.500599999999999</v>
      </c>
      <c r="O2753" s="7">
        <v>76</v>
      </c>
      <c r="P2753" t="s">
        <v>18</v>
      </c>
      <c r="Q2753" t="s">
        <v>18</v>
      </c>
      <c r="R2753" t="s">
        <v>18</v>
      </c>
      <c r="S2753" s="7">
        <v>82</v>
      </c>
      <c r="T2753" s="7">
        <v>6</v>
      </c>
    </row>
    <row r="2754" spans="1:20" x14ac:dyDescent="0.25">
      <c r="A2754" s="6">
        <v>2753</v>
      </c>
      <c r="B2754" s="6" t="s">
        <v>9005</v>
      </c>
      <c r="C2754" s="6" t="s">
        <v>9006</v>
      </c>
      <c r="D2754" s="6" t="s">
        <v>9007</v>
      </c>
      <c r="E2754" s="6" t="str">
        <f t="shared" si="170"/>
        <v>Escherichia coli O26:H11 str. 11368</v>
      </c>
      <c r="F2754" s="6" t="str">
        <f t="shared" si="171"/>
        <v xml:space="preserve">Escherichia </v>
      </c>
      <c r="G2754" s="6" t="str">
        <f t="shared" si="172"/>
        <v xml:space="preserve">coli </v>
      </c>
      <c r="H2754" s="6" t="s">
        <v>9001</v>
      </c>
      <c r="I2754" t="str">
        <f t="shared" si="173"/>
        <v>coli O26:H11 str. 11</v>
      </c>
      <c r="J2754" t="s">
        <v>12</v>
      </c>
      <c r="K2754" t="s">
        <v>52</v>
      </c>
      <c r="L2754" t="s">
        <v>53</v>
      </c>
      <c r="M2754">
        <v>5.6859999999999999</v>
      </c>
      <c r="N2754">
        <v>46.218800000000002</v>
      </c>
      <c r="O2754" s="7">
        <v>7</v>
      </c>
      <c r="P2754" t="s">
        <v>18</v>
      </c>
      <c r="Q2754" t="s">
        <v>18</v>
      </c>
      <c r="R2754" t="s">
        <v>18</v>
      </c>
      <c r="S2754" s="7">
        <v>7</v>
      </c>
      <c r="T2754" s="7" t="s">
        <v>18</v>
      </c>
    </row>
    <row r="2755" spans="1:20" x14ac:dyDescent="0.25">
      <c r="A2755" s="6">
        <v>2754</v>
      </c>
      <c r="B2755" s="6" t="s">
        <v>9008</v>
      </c>
      <c r="C2755" s="6" t="s">
        <v>9009</v>
      </c>
      <c r="D2755" s="6" t="s">
        <v>9010</v>
      </c>
      <c r="E2755" s="6" t="str">
        <f t="shared" ref="E2755:E2818" si="174">IF(IFERROR(SEARCH("'",H2755,1)=1,LOOKUP($A2755,$A:$A,H:H))=TRUE,"-",IF(IFERROR(SEARCH("[",H2755,1)=1,LOOKUP($A2755,$A:$A,H:H))=TRUE,"-",IF(EXACT(MID(H2755,1,1),MID(PROPER(H2755),1,1))=FALSE,"-",IF(MID(H2755,1,11)="Candidatus ",MID(H2755,12,100),H2755))))</f>
        <v>Escherichia coli O26:H11 str. 11368</v>
      </c>
      <c r="F2755" s="6" t="str">
        <f t="shared" ref="F2755:F2818" si="175">IF(E2755="-","-",LEFT(E2755,FIND(" ",E2755,1)))</f>
        <v xml:space="preserve">Escherichia </v>
      </c>
      <c r="G2755" s="6" t="str">
        <f t="shared" ref="G2755:G2818" si="176">IF(ISERR(LEFT($I:$I,FIND(" ",$I:$I,1))),$I2755,LEFT($I:$I,FIND(" ",$I:$I,1)))</f>
        <v xml:space="preserve">coli </v>
      </c>
      <c r="H2755" s="6" t="s">
        <v>9001</v>
      </c>
      <c r="I2755" t="str">
        <f t="shared" si="173"/>
        <v>coli O26:H11 str. 11</v>
      </c>
      <c r="J2755" t="s">
        <v>12</v>
      </c>
      <c r="K2755" t="s">
        <v>52</v>
      </c>
      <c r="L2755" t="s">
        <v>53</v>
      </c>
      <c r="M2755">
        <v>4.0730000000000004</v>
      </c>
      <c r="N2755">
        <v>44.119799999999998</v>
      </c>
      <c r="O2755" s="7">
        <v>4</v>
      </c>
      <c r="P2755" t="s">
        <v>18</v>
      </c>
      <c r="Q2755" t="s">
        <v>18</v>
      </c>
      <c r="R2755" t="s">
        <v>18</v>
      </c>
      <c r="S2755" s="7">
        <v>4</v>
      </c>
      <c r="T2755" s="7" t="s">
        <v>18</v>
      </c>
    </row>
    <row r="2756" spans="1:20" x14ac:dyDescent="0.25">
      <c r="A2756" s="6">
        <v>2755</v>
      </c>
      <c r="B2756" s="6" t="s">
        <v>9011</v>
      </c>
      <c r="C2756" s="6" t="s">
        <v>9012</v>
      </c>
      <c r="D2756" s="6" t="s">
        <v>9013</v>
      </c>
      <c r="E2756" s="6" t="str">
        <f t="shared" si="174"/>
        <v>Escherichia coli O26:H11 str. 11368</v>
      </c>
      <c r="F2756" s="6" t="str">
        <f t="shared" si="175"/>
        <v xml:space="preserve">Escherichia </v>
      </c>
      <c r="G2756" s="6" t="str">
        <f t="shared" si="176"/>
        <v xml:space="preserve">coli </v>
      </c>
      <c r="H2756" s="6" t="s">
        <v>9001</v>
      </c>
      <c r="I2756" t="str">
        <f t="shared" si="173"/>
        <v>coli O26:H11 str. 11</v>
      </c>
      <c r="J2756" t="s">
        <v>12</v>
      </c>
      <c r="K2756" t="s">
        <v>52</v>
      </c>
      <c r="L2756" t="s">
        <v>53</v>
      </c>
      <c r="M2756">
        <v>85.167000000000002</v>
      </c>
      <c r="N2756">
        <v>47.478499999999997</v>
      </c>
      <c r="O2756" s="7">
        <v>84</v>
      </c>
      <c r="P2756" t="s">
        <v>18</v>
      </c>
      <c r="Q2756" t="s">
        <v>18</v>
      </c>
      <c r="R2756" t="s">
        <v>18</v>
      </c>
      <c r="S2756" s="7">
        <v>95</v>
      </c>
      <c r="T2756" s="7">
        <v>11</v>
      </c>
    </row>
    <row r="2757" spans="1:20" x14ac:dyDescent="0.25">
      <c r="A2757" s="6">
        <v>2756</v>
      </c>
      <c r="B2757" s="6" t="s">
        <v>9015</v>
      </c>
      <c r="C2757" s="6" t="s">
        <v>9016</v>
      </c>
      <c r="D2757" s="6" t="s">
        <v>9017</v>
      </c>
      <c r="E2757" s="6" t="str">
        <f t="shared" si="174"/>
        <v>Escherichia coli O55:H7 str. CB9615</v>
      </c>
      <c r="F2757" s="6" t="str">
        <f t="shared" si="175"/>
        <v xml:space="preserve">Escherichia </v>
      </c>
      <c r="G2757" s="6" t="str">
        <f t="shared" si="176"/>
        <v xml:space="preserve">coli </v>
      </c>
      <c r="H2757" s="6" t="s">
        <v>9014</v>
      </c>
      <c r="I2757" t="str">
        <f t="shared" si="173"/>
        <v>coli O55:H7 str. CB9</v>
      </c>
      <c r="J2757" t="s">
        <v>12</v>
      </c>
      <c r="K2757" t="s">
        <v>52</v>
      </c>
      <c r="L2757" t="s">
        <v>53</v>
      </c>
      <c r="M2757">
        <v>66.001000000000005</v>
      </c>
      <c r="N2757">
        <v>48.872</v>
      </c>
      <c r="O2757" s="7">
        <v>74</v>
      </c>
      <c r="P2757" t="s">
        <v>18</v>
      </c>
      <c r="Q2757" t="s">
        <v>18</v>
      </c>
      <c r="R2757" t="s">
        <v>18</v>
      </c>
      <c r="S2757" s="7">
        <v>83</v>
      </c>
      <c r="T2757" s="7">
        <v>9</v>
      </c>
    </row>
    <row r="2758" spans="1:20" x14ac:dyDescent="0.25">
      <c r="A2758" s="6">
        <v>2757</v>
      </c>
      <c r="B2758" s="6" t="s">
        <v>9019</v>
      </c>
      <c r="C2758" s="6" t="s">
        <v>9020</v>
      </c>
      <c r="D2758" s="6" t="s">
        <v>9021</v>
      </c>
      <c r="E2758" s="6" t="str">
        <f t="shared" si="174"/>
        <v>Escherichia coli O55:H7 str. RM12579</v>
      </c>
      <c r="F2758" s="6" t="str">
        <f t="shared" si="175"/>
        <v xml:space="preserve">Escherichia </v>
      </c>
      <c r="G2758" s="6" t="str">
        <f t="shared" si="176"/>
        <v xml:space="preserve">coli </v>
      </c>
      <c r="H2758" s="6" t="s">
        <v>9018</v>
      </c>
      <c r="I2758" t="str">
        <f t="shared" si="173"/>
        <v>coli O55:H7 str. RM1</v>
      </c>
      <c r="J2758" t="s">
        <v>12</v>
      </c>
      <c r="K2758" t="s">
        <v>52</v>
      </c>
      <c r="L2758" t="s">
        <v>53</v>
      </c>
      <c r="M2758">
        <v>66.078000000000003</v>
      </c>
      <c r="N2758">
        <v>48.913400000000003</v>
      </c>
      <c r="O2758" s="7">
        <v>73</v>
      </c>
      <c r="P2758" t="s">
        <v>18</v>
      </c>
      <c r="Q2758" t="s">
        <v>18</v>
      </c>
      <c r="R2758" t="s">
        <v>18</v>
      </c>
      <c r="S2758" s="7">
        <v>83</v>
      </c>
      <c r="T2758" s="7">
        <v>10</v>
      </c>
    </row>
    <row r="2759" spans="1:20" x14ac:dyDescent="0.25">
      <c r="A2759" s="6">
        <v>2758</v>
      </c>
      <c r="B2759" s="6" t="s">
        <v>9022</v>
      </c>
      <c r="C2759" s="6" t="s">
        <v>9023</v>
      </c>
      <c r="D2759" s="6" t="s">
        <v>9024</v>
      </c>
      <c r="E2759" s="6" t="str">
        <f t="shared" si="174"/>
        <v>Escherichia coli O55:H7 str. RM12579</v>
      </c>
      <c r="F2759" s="6" t="str">
        <f t="shared" si="175"/>
        <v xml:space="preserve">Escherichia </v>
      </c>
      <c r="G2759" s="6" t="str">
        <f t="shared" si="176"/>
        <v xml:space="preserve">coli </v>
      </c>
      <c r="H2759" s="6" t="s">
        <v>9018</v>
      </c>
      <c r="I2759" t="str">
        <f t="shared" si="173"/>
        <v>coli O55:H7 str. RM1</v>
      </c>
      <c r="J2759" t="s">
        <v>12</v>
      </c>
      <c r="K2759" t="s">
        <v>52</v>
      </c>
      <c r="L2759" t="s">
        <v>53</v>
      </c>
      <c r="M2759">
        <v>6.2110000000000003</v>
      </c>
      <c r="N2759">
        <v>52.5197</v>
      </c>
      <c r="O2759" s="7">
        <v>5</v>
      </c>
      <c r="P2759" t="s">
        <v>18</v>
      </c>
      <c r="Q2759" t="s">
        <v>18</v>
      </c>
      <c r="R2759" t="s">
        <v>18</v>
      </c>
      <c r="S2759" s="7">
        <v>5</v>
      </c>
      <c r="T2759" s="7" t="s">
        <v>18</v>
      </c>
    </row>
    <row r="2760" spans="1:20" x14ac:dyDescent="0.25">
      <c r="A2760" s="6">
        <v>2759</v>
      </c>
      <c r="B2760" s="6" t="s">
        <v>9025</v>
      </c>
      <c r="C2760" s="6" t="s">
        <v>9026</v>
      </c>
      <c r="D2760" s="6" t="s">
        <v>9027</v>
      </c>
      <c r="E2760" s="6" t="str">
        <f t="shared" si="174"/>
        <v>Escherichia coli O55:H7 str. RM12579</v>
      </c>
      <c r="F2760" s="6" t="str">
        <f t="shared" si="175"/>
        <v xml:space="preserve">Escherichia </v>
      </c>
      <c r="G2760" s="6" t="str">
        <f t="shared" si="176"/>
        <v xml:space="preserve">coli </v>
      </c>
      <c r="H2760" s="6" t="s">
        <v>9018</v>
      </c>
      <c r="I2760" t="str">
        <f t="shared" si="173"/>
        <v>coli O55:H7 str. RM1</v>
      </c>
      <c r="J2760" t="s">
        <v>12</v>
      </c>
      <c r="K2760" t="s">
        <v>52</v>
      </c>
      <c r="L2760" t="s">
        <v>53</v>
      </c>
      <c r="M2760">
        <v>94.015000000000001</v>
      </c>
      <c r="N2760">
        <v>48.074199999999998</v>
      </c>
      <c r="O2760" s="7">
        <v>99</v>
      </c>
      <c r="P2760" t="s">
        <v>18</v>
      </c>
      <c r="Q2760">
        <v>3</v>
      </c>
      <c r="R2760" t="s">
        <v>18</v>
      </c>
      <c r="S2760" s="7">
        <v>107</v>
      </c>
      <c r="T2760" s="7">
        <v>5</v>
      </c>
    </row>
    <row r="2761" spans="1:20" x14ac:dyDescent="0.25">
      <c r="A2761" s="6">
        <v>2760</v>
      </c>
      <c r="B2761" s="6" t="s">
        <v>9028</v>
      </c>
      <c r="C2761" s="6" t="s">
        <v>9029</v>
      </c>
      <c r="D2761" s="6" t="s">
        <v>9030</v>
      </c>
      <c r="E2761" s="6" t="str">
        <f t="shared" si="174"/>
        <v>Escherichia coli O55:H7 str. RM12579</v>
      </c>
      <c r="F2761" s="6" t="str">
        <f t="shared" si="175"/>
        <v xml:space="preserve">Escherichia </v>
      </c>
      <c r="G2761" s="6" t="str">
        <f t="shared" si="176"/>
        <v xml:space="preserve">coli </v>
      </c>
      <c r="H2761" s="6" t="s">
        <v>9018</v>
      </c>
      <c r="I2761" t="str">
        <f t="shared" si="173"/>
        <v>coli O55:H7 str. RM1</v>
      </c>
      <c r="J2761" t="s">
        <v>12</v>
      </c>
      <c r="K2761" t="s">
        <v>52</v>
      </c>
      <c r="L2761" t="s">
        <v>53</v>
      </c>
      <c r="M2761">
        <v>5.9539999999999997</v>
      </c>
      <c r="N2761">
        <v>45.801099999999998</v>
      </c>
      <c r="O2761" s="7">
        <v>5</v>
      </c>
      <c r="P2761" t="s">
        <v>18</v>
      </c>
      <c r="Q2761" t="s">
        <v>18</v>
      </c>
      <c r="R2761" t="s">
        <v>18</v>
      </c>
      <c r="S2761" s="7">
        <v>5</v>
      </c>
      <c r="T2761" s="7" t="s">
        <v>18</v>
      </c>
    </row>
    <row r="2762" spans="1:20" x14ac:dyDescent="0.25">
      <c r="A2762" s="6">
        <v>2761</v>
      </c>
      <c r="B2762" s="6" t="s">
        <v>9031</v>
      </c>
      <c r="C2762" s="6" t="s">
        <v>9032</v>
      </c>
      <c r="D2762" s="6" t="s">
        <v>9033</v>
      </c>
      <c r="E2762" s="6" t="str">
        <f t="shared" si="174"/>
        <v>Escherichia coli O55:H7 str. RM12579</v>
      </c>
      <c r="F2762" s="6" t="str">
        <f t="shared" si="175"/>
        <v xml:space="preserve">Escherichia </v>
      </c>
      <c r="G2762" s="6" t="str">
        <f t="shared" si="176"/>
        <v xml:space="preserve">coli </v>
      </c>
      <c r="H2762" s="6" t="s">
        <v>9018</v>
      </c>
      <c r="I2762" t="str">
        <f t="shared" si="173"/>
        <v>coli O55:H7 str. RM1</v>
      </c>
      <c r="J2762" t="s">
        <v>12</v>
      </c>
      <c r="K2762" t="s">
        <v>52</v>
      </c>
      <c r="L2762" t="s">
        <v>53</v>
      </c>
      <c r="M2762">
        <v>12.068</v>
      </c>
      <c r="N2762">
        <v>48.931100000000001</v>
      </c>
      <c r="O2762" s="7">
        <v>12</v>
      </c>
      <c r="P2762" t="s">
        <v>18</v>
      </c>
      <c r="Q2762" t="s">
        <v>18</v>
      </c>
      <c r="R2762" t="s">
        <v>18</v>
      </c>
      <c r="S2762" s="7">
        <v>12</v>
      </c>
      <c r="T2762" s="7" t="s">
        <v>18</v>
      </c>
    </row>
    <row r="2763" spans="1:20" x14ac:dyDescent="0.25">
      <c r="A2763" s="6">
        <v>2762</v>
      </c>
      <c r="B2763" s="6" t="s">
        <v>9035</v>
      </c>
      <c r="C2763" s="6" t="s">
        <v>9036</v>
      </c>
      <c r="D2763" s="6" t="s">
        <v>9037</v>
      </c>
      <c r="E2763" s="6" t="str">
        <f t="shared" si="174"/>
        <v>Escherichia coli O7:K1 str. CE10</v>
      </c>
      <c r="F2763" s="6" t="str">
        <f t="shared" si="175"/>
        <v xml:space="preserve">Escherichia </v>
      </c>
      <c r="G2763" s="6" t="str">
        <f t="shared" si="176"/>
        <v xml:space="preserve">coli </v>
      </c>
      <c r="H2763" s="6" t="s">
        <v>9034</v>
      </c>
      <c r="I2763" t="str">
        <f t="shared" si="173"/>
        <v>coli O7:K1 str. CE10</v>
      </c>
      <c r="J2763" t="s">
        <v>12</v>
      </c>
      <c r="K2763" t="s">
        <v>52</v>
      </c>
      <c r="L2763" t="s">
        <v>53</v>
      </c>
      <c r="M2763">
        <v>5.1630000000000003</v>
      </c>
      <c r="N2763">
        <v>47.491799999999998</v>
      </c>
      <c r="O2763" s="7">
        <v>5</v>
      </c>
      <c r="P2763" t="s">
        <v>18</v>
      </c>
      <c r="Q2763" t="s">
        <v>18</v>
      </c>
      <c r="R2763" t="s">
        <v>18</v>
      </c>
      <c r="S2763" s="7">
        <v>5</v>
      </c>
      <c r="T2763" s="7" t="s">
        <v>18</v>
      </c>
    </row>
    <row r="2764" spans="1:20" x14ac:dyDescent="0.25">
      <c r="A2764" s="6">
        <v>2763</v>
      </c>
      <c r="B2764" s="6" t="s">
        <v>9038</v>
      </c>
      <c r="C2764" s="6" t="s">
        <v>9039</v>
      </c>
      <c r="D2764" s="6" t="s">
        <v>9040</v>
      </c>
      <c r="E2764" s="6" t="str">
        <f t="shared" si="174"/>
        <v>Escherichia coli O7:K1 str. CE10</v>
      </c>
      <c r="F2764" s="6" t="str">
        <f t="shared" si="175"/>
        <v xml:space="preserve">Escherichia </v>
      </c>
      <c r="G2764" s="6" t="str">
        <f t="shared" si="176"/>
        <v xml:space="preserve">coli </v>
      </c>
      <c r="H2764" s="6" t="s">
        <v>9034</v>
      </c>
      <c r="I2764" t="str">
        <f t="shared" si="173"/>
        <v>coli O7:K1 str. CE10</v>
      </c>
      <c r="J2764" t="s">
        <v>12</v>
      </c>
      <c r="K2764" t="s">
        <v>52</v>
      </c>
      <c r="L2764" t="s">
        <v>53</v>
      </c>
      <c r="M2764">
        <v>54.289000000000001</v>
      </c>
      <c r="N2764">
        <v>49.2089</v>
      </c>
      <c r="O2764" s="7">
        <v>60</v>
      </c>
      <c r="P2764" t="s">
        <v>18</v>
      </c>
      <c r="Q2764" t="s">
        <v>18</v>
      </c>
      <c r="R2764" t="s">
        <v>18</v>
      </c>
      <c r="S2764" s="7">
        <v>63</v>
      </c>
      <c r="T2764" s="7">
        <v>3</v>
      </c>
    </row>
    <row r="2765" spans="1:20" x14ac:dyDescent="0.25">
      <c r="A2765" s="6">
        <v>2764</v>
      </c>
      <c r="B2765" s="6" t="s">
        <v>9041</v>
      </c>
      <c r="C2765" s="6" t="s">
        <v>9042</v>
      </c>
      <c r="D2765" s="6" t="s">
        <v>9043</v>
      </c>
      <c r="E2765" s="6" t="str">
        <f t="shared" si="174"/>
        <v>Escherichia coli O7:K1 str. CE10</v>
      </c>
      <c r="F2765" s="6" t="str">
        <f t="shared" si="175"/>
        <v xml:space="preserve">Escherichia </v>
      </c>
      <c r="G2765" s="6" t="str">
        <f t="shared" si="176"/>
        <v xml:space="preserve">coli </v>
      </c>
      <c r="H2765" s="6" t="s">
        <v>9034</v>
      </c>
      <c r="I2765" t="str">
        <f t="shared" si="173"/>
        <v>coli O7:K1 str. CE10</v>
      </c>
      <c r="J2765" t="s">
        <v>12</v>
      </c>
      <c r="K2765" t="s">
        <v>52</v>
      </c>
      <c r="L2765" t="s">
        <v>53</v>
      </c>
      <c r="M2765">
        <v>1.5489999999999999</v>
      </c>
      <c r="N2765">
        <v>51.065199999999997</v>
      </c>
      <c r="O2765" s="7">
        <v>2</v>
      </c>
      <c r="P2765" t="s">
        <v>18</v>
      </c>
      <c r="Q2765" t="s">
        <v>18</v>
      </c>
      <c r="R2765" t="s">
        <v>18</v>
      </c>
      <c r="S2765" s="7">
        <v>2</v>
      </c>
      <c r="T2765" s="7" t="s">
        <v>18</v>
      </c>
    </row>
    <row r="2766" spans="1:20" x14ac:dyDescent="0.25">
      <c r="A2766" s="6">
        <v>2765</v>
      </c>
      <c r="B2766" s="6" t="s">
        <v>9044</v>
      </c>
      <c r="C2766" s="6" t="s">
        <v>9045</v>
      </c>
      <c r="D2766" s="6" t="s">
        <v>9046</v>
      </c>
      <c r="E2766" s="6" t="str">
        <f t="shared" si="174"/>
        <v>Escherichia coli O7:K1 str. CE10</v>
      </c>
      <c r="F2766" s="6" t="str">
        <f t="shared" si="175"/>
        <v xml:space="preserve">Escherichia </v>
      </c>
      <c r="G2766" s="6" t="str">
        <f t="shared" si="176"/>
        <v xml:space="preserve">coli </v>
      </c>
      <c r="H2766" s="6" t="s">
        <v>9034</v>
      </c>
      <c r="I2766" t="str">
        <f t="shared" si="173"/>
        <v>coli O7:K1 str. CE10</v>
      </c>
      <c r="J2766" t="s">
        <v>12</v>
      </c>
      <c r="K2766" t="s">
        <v>52</v>
      </c>
      <c r="L2766" t="s">
        <v>53</v>
      </c>
      <c r="M2766">
        <v>4.1970000000000001</v>
      </c>
      <c r="N2766">
        <v>42.363599999999998</v>
      </c>
      <c r="O2766" s="7">
        <v>3</v>
      </c>
      <c r="P2766" t="s">
        <v>18</v>
      </c>
      <c r="Q2766" t="s">
        <v>18</v>
      </c>
      <c r="R2766" t="s">
        <v>18</v>
      </c>
      <c r="S2766" s="7">
        <v>3</v>
      </c>
      <c r="T2766" s="7" t="s">
        <v>18</v>
      </c>
    </row>
    <row r="2767" spans="1:20" x14ac:dyDescent="0.25">
      <c r="A2767" s="6">
        <v>2766</v>
      </c>
      <c r="B2767" s="6" t="s">
        <v>9048</v>
      </c>
      <c r="C2767" s="6" t="s">
        <v>9049</v>
      </c>
      <c r="D2767" s="6" t="s">
        <v>9050</v>
      </c>
      <c r="E2767" s="6" t="str">
        <f t="shared" si="174"/>
        <v>Escherichia coli O83:H1 str. NRG 857C</v>
      </c>
      <c r="F2767" s="6" t="str">
        <f t="shared" si="175"/>
        <v xml:space="preserve">Escherichia </v>
      </c>
      <c r="G2767" s="6" t="str">
        <f t="shared" si="176"/>
        <v xml:space="preserve">coli </v>
      </c>
      <c r="H2767" s="6" t="s">
        <v>9047</v>
      </c>
      <c r="I2767" t="str">
        <f t="shared" si="173"/>
        <v>coli O83:H1 str. NRG</v>
      </c>
      <c r="J2767" t="s">
        <v>12</v>
      </c>
      <c r="K2767" t="s">
        <v>52</v>
      </c>
      <c r="L2767" t="s">
        <v>53</v>
      </c>
      <c r="M2767">
        <v>147.06</v>
      </c>
      <c r="N2767">
        <v>50.920699999999997</v>
      </c>
      <c r="O2767" s="7">
        <v>153</v>
      </c>
      <c r="P2767" t="s">
        <v>18</v>
      </c>
      <c r="Q2767" t="s">
        <v>18</v>
      </c>
      <c r="R2767" t="s">
        <v>18</v>
      </c>
      <c r="S2767" s="7">
        <v>154</v>
      </c>
      <c r="T2767" s="7">
        <v>1</v>
      </c>
    </row>
    <row r="2768" spans="1:20" x14ac:dyDescent="0.25">
      <c r="A2768" s="6">
        <v>2767</v>
      </c>
      <c r="B2768" s="6" t="s">
        <v>9052</v>
      </c>
      <c r="C2768" s="6" t="s">
        <v>9053</v>
      </c>
      <c r="D2768" s="6" t="s">
        <v>9054</v>
      </c>
      <c r="E2768" s="6" t="str">
        <f t="shared" si="174"/>
        <v>Escherichia coli PCN033</v>
      </c>
      <c r="F2768" s="6" t="str">
        <f t="shared" si="175"/>
        <v xml:space="preserve">Escherichia </v>
      </c>
      <c r="G2768" s="6" t="str">
        <f t="shared" si="176"/>
        <v xml:space="preserve">coli </v>
      </c>
      <c r="H2768" s="6" t="s">
        <v>9051</v>
      </c>
      <c r="I2768" t="str">
        <f t="shared" si="173"/>
        <v>coli PCN033</v>
      </c>
      <c r="J2768" t="s">
        <v>12</v>
      </c>
      <c r="K2768" t="s">
        <v>52</v>
      </c>
      <c r="L2768" t="s">
        <v>53</v>
      </c>
      <c r="M2768">
        <v>4.0860000000000003</v>
      </c>
      <c r="N2768">
        <v>49.363700000000001</v>
      </c>
      <c r="O2768" s="7">
        <v>3</v>
      </c>
      <c r="P2768" t="s">
        <v>18</v>
      </c>
      <c r="Q2768" t="s">
        <v>18</v>
      </c>
      <c r="R2768" t="s">
        <v>18</v>
      </c>
      <c r="S2768" s="7">
        <v>3</v>
      </c>
      <c r="T2768" s="7" t="s">
        <v>18</v>
      </c>
    </row>
    <row r="2769" spans="1:20" x14ac:dyDescent="0.25">
      <c r="A2769" s="6">
        <v>2768</v>
      </c>
      <c r="B2769" s="6" t="s">
        <v>9055</v>
      </c>
      <c r="C2769" s="6" t="s">
        <v>9056</v>
      </c>
      <c r="D2769" s="6" t="s">
        <v>9057</v>
      </c>
      <c r="E2769" s="6" t="str">
        <f t="shared" si="174"/>
        <v>Escherichia coli PCN033</v>
      </c>
      <c r="F2769" s="6" t="str">
        <f t="shared" si="175"/>
        <v xml:space="preserve">Escherichia </v>
      </c>
      <c r="G2769" s="6" t="str">
        <f t="shared" si="176"/>
        <v xml:space="preserve">coli </v>
      </c>
      <c r="H2769" s="6" t="s">
        <v>9051</v>
      </c>
      <c r="I2769" t="str">
        <f t="shared" si="173"/>
        <v>coli PCN033</v>
      </c>
      <c r="J2769" t="s">
        <v>12</v>
      </c>
      <c r="K2769" t="s">
        <v>52</v>
      </c>
      <c r="L2769" t="s">
        <v>53</v>
      </c>
      <c r="M2769">
        <v>3.319</v>
      </c>
      <c r="N2769">
        <v>43.326300000000003</v>
      </c>
      <c r="O2769" s="7">
        <v>4</v>
      </c>
      <c r="P2769" t="s">
        <v>18</v>
      </c>
      <c r="Q2769" t="s">
        <v>18</v>
      </c>
      <c r="R2769" t="s">
        <v>18</v>
      </c>
      <c r="S2769" s="7">
        <v>4</v>
      </c>
      <c r="T2769" s="7" t="s">
        <v>18</v>
      </c>
    </row>
    <row r="2770" spans="1:20" x14ac:dyDescent="0.25">
      <c r="A2770" s="6">
        <v>2769</v>
      </c>
      <c r="B2770" s="6" t="s">
        <v>9058</v>
      </c>
      <c r="C2770" s="6" t="s">
        <v>9059</v>
      </c>
      <c r="D2770" s="6" t="s">
        <v>9060</v>
      </c>
      <c r="E2770" s="6" t="str">
        <f t="shared" si="174"/>
        <v>Escherichia coli PCN033</v>
      </c>
      <c r="F2770" s="6" t="str">
        <f t="shared" si="175"/>
        <v xml:space="preserve">Escherichia </v>
      </c>
      <c r="G2770" s="6" t="str">
        <f t="shared" si="176"/>
        <v xml:space="preserve">coli </v>
      </c>
      <c r="H2770" s="6" t="s">
        <v>9051</v>
      </c>
      <c r="I2770" t="str">
        <f t="shared" si="173"/>
        <v>coli PCN033</v>
      </c>
      <c r="J2770" t="s">
        <v>12</v>
      </c>
      <c r="K2770" t="s">
        <v>52</v>
      </c>
      <c r="L2770" t="s">
        <v>53</v>
      </c>
      <c r="M2770">
        <v>161.511</v>
      </c>
      <c r="N2770">
        <v>50.430599999999998</v>
      </c>
      <c r="O2770" s="7">
        <v>174</v>
      </c>
      <c r="P2770" t="s">
        <v>18</v>
      </c>
      <c r="Q2770" t="s">
        <v>18</v>
      </c>
      <c r="R2770">
        <v>1</v>
      </c>
      <c r="S2770" s="7">
        <v>189</v>
      </c>
      <c r="T2770" s="7">
        <v>14</v>
      </c>
    </row>
    <row r="2771" spans="1:20" x14ac:dyDescent="0.25">
      <c r="A2771" s="6">
        <v>2770</v>
      </c>
      <c r="B2771" s="6" t="s">
        <v>9062</v>
      </c>
      <c r="C2771" s="6" t="s">
        <v>9063</v>
      </c>
      <c r="D2771" s="6" t="s">
        <v>9064</v>
      </c>
      <c r="E2771" s="6" t="str">
        <f t="shared" si="174"/>
        <v>Escherichia coli PCN061</v>
      </c>
      <c r="F2771" s="6" t="str">
        <f t="shared" si="175"/>
        <v xml:space="preserve">Escherichia </v>
      </c>
      <c r="G2771" s="6" t="str">
        <f t="shared" si="176"/>
        <v xml:space="preserve">coli </v>
      </c>
      <c r="H2771" s="6" t="s">
        <v>9061</v>
      </c>
      <c r="I2771" t="str">
        <f t="shared" si="173"/>
        <v>coli PCN061</v>
      </c>
      <c r="J2771" t="s">
        <v>12</v>
      </c>
      <c r="K2771" t="s">
        <v>52</v>
      </c>
      <c r="L2771" t="s">
        <v>53</v>
      </c>
      <c r="M2771">
        <v>145.72200000000001</v>
      </c>
      <c r="N2771">
        <v>51.0184</v>
      </c>
      <c r="O2771" s="7">
        <v>145</v>
      </c>
      <c r="P2771" t="s">
        <v>18</v>
      </c>
      <c r="Q2771" t="s">
        <v>18</v>
      </c>
      <c r="R2771" t="s">
        <v>18</v>
      </c>
      <c r="S2771" s="7">
        <v>154</v>
      </c>
      <c r="T2771" s="7">
        <v>9</v>
      </c>
    </row>
    <row r="2772" spans="1:20" x14ac:dyDescent="0.25">
      <c r="A2772" s="6">
        <v>2771</v>
      </c>
      <c r="B2772" s="6" t="s">
        <v>9065</v>
      </c>
      <c r="C2772" s="6" t="s">
        <v>9066</v>
      </c>
      <c r="D2772" s="6" t="s">
        <v>9067</v>
      </c>
      <c r="E2772" s="6" t="str">
        <f t="shared" si="174"/>
        <v>Escherichia coli PCN061</v>
      </c>
      <c r="F2772" s="6" t="str">
        <f t="shared" si="175"/>
        <v xml:space="preserve">Escherichia </v>
      </c>
      <c r="G2772" s="6" t="str">
        <f t="shared" si="176"/>
        <v xml:space="preserve">coli </v>
      </c>
      <c r="H2772" s="6" t="s">
        <v>9061</v>
      </c>
      <c r="I2772" t="str">
        <f t="shared" si="173"/>
        <v>coli PCN061</v>
      </c>
      <c r="J2772" t="s">
        <v>12</v>
      </c>
      <c r="K2772" t="s">
        <v>52</v>
      </c>
      <c r="L2772" t="s">
        <v>53</v>
      </c>
      <c r="M2772">
        <v>6.2220000000000004</v>
      </c>
      <c r="N2772">
        <v>52.475099999999998</v>
      </c>
      <c r="O2772" s="7">
        <v>5</v>
      </c>
      <c r="P2772" t="s">
        <v>18</v>
      </c>
      <c r="Q2772" t="s">
        <v>18</v>
      </c>
      <c r="R2772" t="s">
        <v>18</v>
      </c>
      <c r="S2772" s="7">
        <v>5</v>
      </c>
      <c r="T2772" s="7" t="s">
        <v>18</v>
      </c>
    </row>
    <row r="2773" spans="1:20" x14ac:dyDescent="0.25">
      <c r="A2773" s="6">
        <v>2772</v>
      </c>
      <c r="B2773" s="6" t="s">
        <v>9068</v>
      </c>
      <c r="C2773" s="6" t="s">
        <v>9069</v>
      </c>
      <c r="D2773" s="6" t="s">
        <v>9070</v>
      </c>
      <c r="E2773" s="6" t="str">
        <f t="shared" si="174"/>
        <v>Escherichia coli PCN061</v>
      </c>
      <c r="F2773" s="6" t="str">
        <f t="shared" si="175"/>
        <v xml:space="preserve">Escherichia </v>
      </c>
      <c r="G2773" s="6" t="str">
        <f t="shared" si="176"/>
        <v xml:space="preserve">coli </v>
      </c>
      <c r="H2773" s="6" t="s">
        <v>9061</v>
      </c>
      <c r="I2773" t="str">
        <f t="shared" si="173"/>
        <v>coli PCN061</v>
      </c>
      <c r="J2773" t="s">
        <v>12</v>
      </c>
      <c r="K2773" t="s">
        <v>52</v>
      </c>
      <c r="L2773" t="s">
        <v>53</v>
      </c>
      <c r="M2773">
        <v>103.64400000000001</v>
      </c>
      <c r="N2773">
        <v>50.9407</v>
      </c>
      <c r="O2773" s="7">
        <v>118</v>
      </c>
      <c r="P2773" t="s">
        <v>18</v>
      </c>
      <c r="Q2773" t="s">
        <v>18</v>
      </c>
      <c r="R2773" t="s">
        <v>18</v>
      </c>
      <c r="S2773" s="7">
        <v>120</v>
      </c>
      <c r="T2773" s="7">
        <v>2</v>
      </c>
    </row>
    <row r="2774" spans="1:20" x14ac:dyDescent="0.25">
      <c r="A2774" s="6">
        <v>2773</v>
      </c>
      <c r="B2774" s="6" t="s">
        <v>9071</v>
      </c>
      <c r="C2774" s="6" t="s">
        <v>9072</v>
      </c>
      <c r="D2774" s="6" t="s">
        <v>9073</v>
      </c>
      <c r="E2774" s="6" t="str">
        <f t="shared" si="174"/>
        <v>Escherichia coli PCN061</v>
      </c>
      <c r="F2774" s="6" t="str">
        <f t="shared" si="175"/>
        <v xml:space="preserve">Escherichia </v>
      </c>
      <c r="G2774" s="6" t="str">
        <f t="shared" si="176"/>
        <v xml:space="preserve">coli </v>
      </c>
      <c r="H2774" s="6" t="s">
        <v>9061</v>
      </c>
      <c r="I2774" t="str">
        <f t="shared" si="173"/>
        <v>coli PCN061</v>
      </c>
      <c r="J2774" t="s">
        <v>12</v>
      </c>
      <c r="K2774" t="s">
        <v>52</v>
      </c>
      <c r="L2774" t="s">
        <v>53</v>
      </c>
      <c r="M2774">
        <v>2.0139999999999998</v>
      </c>
      <c r="N2774">
        <v>49.602800000000002</v>
      </c>
      <c r="O2774" s="7">
        <v>2</v>
      </c>
      <c r="P2774" t="s">
        <v>18</v>
      </c>
      <c r="Q2774" t="s">
        <v>18</v>
      </c>
      <c r="R2774" t="s">
        <v>18</v>
      </c>
      <c r="S2774" s="7">
        <v>2</v>
      </c>
      <c r="T2774" s="7" t="s">
        <v>18</v>
      </c>
    </row>
    <row r="2775" spans="1:20" x14ac:dyDescent="0.25">
      <c r="A2775" s="6">
        <v>2774</v>
      </c>
      <c r="B2775" s="6" t="s">
        <v>9074</v>
      </c>
      <c r="C2775" s="6" t="s">
        <v>9075</v>
      </c>
      <c r="D2775" s="6" t="s">
        <v>9076</v>
      </c>
      <c r="E2775" s="6" t="str">
        <f t="shared" si="174"/>
        <v>Escherichia coli PCN061</v>
      </c>
      <c r="F2775" s="6" t="str">
        <f t="shared" si="175"/>
        <v xml:space="preserve">Escherichia </v>
      </c>
      <c r="G2775" s="6" t="str">
        <f t="shared" si="176"/>
        <v xml:space="preserve">coli </v>
      </c>
      <c r="H2775" s="6" t="s">
        <v>9061</v>
      </c>
      <c r="I2775" t="str">
        <f t="shared" si="173"/>
        <v>coli PCN061</v>
      </c>
      <c r="J2775" t="s">
        <v>12</v>
      </c>
      <c r="K2775" t="s">
        <v>52</v>
      </c>
      <c r="L2775" t="s">
        <v>53</v>
      </c>
      <c r="M2775">
        <v>34.692</v>
      </c>
      <c r="N2775">
        <v>48.547199999999997</v>
      </c>
      <c r="O2775" s="7">
        <v>46</v>
      </c>
      <c r="P2775" t="s">
        <v>18</v>
      </c>
      <c r="Q2775" t="s">
        <v>18</v>
      </c>
      <c r="R2775" t="s">
        <v>18</v>
      </c>
      <c r="S2775" s="7">
        <v>49</v>
      </c>
      <c r="T2775" s="7">
        <v>3</v>
      </c>
    </row>
    <row r="2776" spans="1:20" x14ac:dyDescent="0.25">
      <c r="A2776" s="6">
        <v>2775</v>
      </c>
      <c r="B2776" s="6" t="s">
        <v>9077</v>
      </c>
      <c r="C2776" s="6" t="s">
        <v>9078</v>
      </c>
      <c r="D2776" s="6" t="s">
        <v>9079</v>
      </c>
      <c r="E2776" s="6" t="str">
        <f t="shared" si="174"/>
        <v>Escherichia coli PCN061</v>
      </c>
      <c r="F2776" s="6" t="str">
        <f t="shared" si="175"/>
        <v xml:space="preserve">Escherichia </v>
      </c>
      <c r="G2776" s="6" t="str">
        <f t="shared" si="176"/>
        <v xml:space="preserve">coli </v>
      </c>
      <c r="H2776" s="6" t="s">
        <v>9061</v>
      </c>
      <c r="I2776" t="str">
        <f t="shared" si="173"/>
        <v>coli PCN061</v>
      </c>
      <c r="J2776" t="s">
        <v>12</v>
      </c>
      <c r="K2776" t="s">
        <v>52</v>
      </c>
      <c r="L2776" t="s">
        <v>53</v>
      </c>
      <c r="M2776">
        <v>5.7539999999999996</v>
      </c>
      <c r="N2776">
        <v>50.5214</v>
      </c>
      <c r="O2776" s="7">
        <v>6</v>
      </c>
      <c r="P2776" t="s">
        <v>18</v>
      </c>
      <c r="Q2776" t="s">
        <v>18</v>
      </c>
      <c r="R2776" t="s">
        <v>18</v>
      </c>
      <c r="S2776" s="7">
        <v>6</v>
      </c>
      <c r="T2776" s="7" t="s">
        <v>18</v>
      </c>
    </row>
    <row r="2777" spans="1:20" x14ac:dyDescent="0.25">
      <c r="A2777" s="6">
        <v>2776</v>
      </c>
      <c r="B2777" s="6" t="s">
        <v>9081</v>
      </c>
      <c r="C2777" s="6" t="s">
        <v>9082</v>
      </c>
      <c r="D2777" s="6" t="s">
        <v>9083</v>
      </c>
      <c r="E2777" s="6" t="str">
        <f t="shared" si="174"/>
        <v>Escherichia coli PMV-1</v>
      </c>
      <c r="F2777" s="6" t="str">
        <f t="shared" si="175"/>
        <v xml:space="preserve">Escherichia </v>
      </c>
      <c r="G2777" s="6" t="str">
        <f t="shared" si="176"/>
        <v xml:space="preserve">coli </v>
      </c>
      <c r="H2777" s="6" t="s">
        <v>9080</v>
      </c>
      <c r="I2777" t="str">
        <f t="shared" si="173"/>
        <v>coli PMV-1</v>
      </c>
      <c r="J2777" t="s">
        <v>12</v>
      </c>
      <c r="K2777" t="s">
        <v>52</v>
      </c>
      <c r="L2777" t="s">
        <v>53</v>
      </c>
      <c r="M2777">
        <v>127.123</v>
      </c>
      <c r="N2777">
        <v>50.729399999999998</v>
      </c>
      <c r="O2777" s="7">
        <v>131</v>
      </c>
      <c r="P2777" t="s">
        <v>18</v>
      </c>
      <c r="Q2777" t="s">
        <v>18</v>
      </c>
      <c r="R2777">
        <v>1</v>
      </c>
      <c r="S2777" s="7">
        <v>145</v>
      </c>
      <c r="T2777" s="7">
        <v>13</v>
      </c>
    </row>
    <row r="2778" spans="1:20" x14ac:dyDescent="0.25">
      <c r="A2778" s="6">
        <v>2777</v>
      </c>
      <c r="B2778" s="6" t="s">
        <v>9084</v>
      </c>
      <c r="C2778" s="6" t="s">
        <v>9085</v>
      </c>
      <c r="D2778" s="6" t="s">
        <v>9086</v>
      </c>
      <c r="E2778" s="6" t="str">
        <f t="shared" si="174"/>
        <v>Escherichia coli PMV-1</v>
      </c>
      <c r="F2778" s="6" t="str">
        <f t="shared" si="175"/>
        <v xml:space="preserve">Escherichia </v>
      </c>
      <c r="G2778" s="6" t="str">
        <f t="shared" si="176"/>
        <v xml:space="preserve">coli </v>
      </c>
      <c r="H2778" s="6" t="s">
        <v>9080</v>
      </c>
      <c r="I2778" t="str">
        <f t="shared" ref="I2778:I2841" si="177">IF(H2778="["," ",IF(H2778="'"," ",MID(H:H,FIND(" ",H:H,1)+1,20)))</f>
        <v>coli PMV-1</v>
      </c>
      <c r="J2778" t="s">
        <v>12</v>
      </c>
      <c r="K2778" t="s">
        <v>52</v>
      </c>
      <c r="L2778" t="s">
        <v>53</v>
      </c>
      <c r="M2778">
        <v>43.835000000000001</v>
      </c>
      <c r="N2778">
        <v>47.366300000000003</v>
      </c>
      <c r="O2778" s="7">
        <v>41</v>
      </c>
      <c r="P2778" t="s">
        <v>18</v>
      </c>
      <c r="Q2778" t="s">
        <v>18</v>
      </c>
      <c r="R2778">
        <v>1</v>
      </c>
      <c r="S2778" s="7">
        <v>48</v>
      </c>
      <c r="T2778" s="7">
        <v>6</v>
      </c>
    </row>
    <row r="2779" spans="1:20" x14ac:dyDescent="0.25">
      <c r="A2779" s="6">
        <v>2778</v>
      </c>
      <c r="B2779" s="6" t="s">
        <v>9087</v>
      </c>
      <c r="C2779" s="6" t="s">
        <v>9088</v>
      </c>
      <c r="D2779" s="6" t="s">
        <v>9089</v>
      </c>
      <c r="E2779" s="6" t="str">
        <f t="shared" si="174"/>
        <v>Escherichia coli PMV-1</v>
      </c>
      <c r="F2779" s="6" t="str">
        <f t="shared" si="175"/>
        <v xml:space="preserve">Escherichia </v>
      </c>
      <c r="G2779" s="6" t="str">
        <f t="shared" si="176"/>
        <v xml:space="preserve">coli </v>
      </c>
      <c r="H2779" s="6" t="s">
        <v>9080</v>
      </c>
      <c r="I2779" t="str">
        <f t="shared" si="177"/>
        <v>coli PMV-1</v>
      </c>
      <c r="J2779" t="s">
        <v>12</v>
      </c>
      <c r="K2779" t="s">
        <v>52</v>
      </c>
      <c r="L2779" t="s">
        <v>53</v>
      </c>
      <c r="M2779">
        <v>98.864000000000004</v>
      </c>
      <c r="N2779">
        <v>53.792099999999998</v>
      </c>
      <c r="O2779" s="7">
        <v>108</v>
      </c>
      <c r="P2779" t="s">
        <v>18</v>
      </c>
      <c r="Q2779" t="s">
        <v>18</v>
      </c>
      <c r="R2779" t="s">
        <v>18</v>
      </c>
      <c r="S2779" s="7">
        <v>116</v>
      </c>
      <c r="T2779" s="7">
        <v>8</v>
      </c>
    </row>
    <row r="2780" spans="1:20" x14ac:dyDescent="0.25">
      <c r="A2780" s="6">
        <v>2779</v>
      </c>
      <c r="B2780" s="6" t="s">
        <v>9090</v>
      </c>
      <c r="C2780" s="6" t="s">
        <v>9091</v>
      </c>
      <c r="D2780" s="6" t="s">
        <v>9092</v>
      </c>
      <c r="E2780" s="6" t="str">
        <f t="shared" si="174"/>
        <v>Escherichia coli PMV-1</v>
      </c>
      <c r="F2780" s="6" t="str">
        <f t="shared" si="175"/>
        <v xml:space="preserve">Escherichia </v>
      </c>
      <c r="G2780" s="6" t="str">
        <f t="shared" si="176"/>
        <v xml:space="preserve">coli </v>
      </c>
      <c r="H2780" s="6" t="s">
        <v>9080</v>
      </c>
      <c r="I2780" t="str">
        <f t="shared" si="177"/>
        <v>coli PMV-1</v>
      </c>
      <c r="J2780" t="s">
        <v>12</v>
      </c>
      <c r="K2780" t="s">
        <v>52</v>
      </c>
      <c r="L2780" t="s">
        <v>53</v>
      </c>
      <c r="M2780">
        <v>83.287999999999997</v>
      </c>
      <c r="N2780">
        <v>50.043199999999999</v>
      </c>
      <c r="O2780" s="7">
        <v>90</v>
      </c>
      <c r="P2780" t="s">
        <v>18</v>
      </c>
      <c r="Q2780" t="s">
        <v>18</v>
      </c>
      <c r="R2780" t="s">
        <v>18</v>
      </c>
      <c r="S2780" s="7">
        <v>97</v>
      </c>
      <c r="T2780" s="7">
        <v>7</v>
      </c>
    </row>
    <row r="2781" spans="1:20" x14ac:dyDescent="0.25">
      <c r="A2781" s="6">
        <v>2780</v>
      </c>
      <c r="B2781" s="6" t="s">
        <v>9094</v>
      </c>
      <c r="C2781" s="6" t="s">
        <v>18</v>
      </c>
      <c r="D2781" s="6" t="s">
        <v>9095</v>
      </c>
      <c r="E2781" s="6" t="str">
        <f t="shared" si="174"/>
        <v>Escherichia coli RS218</v>
      </c>
      <c r="F2781" s="6" t="str">
        <f t="shared" si="175"/>
        <v xml:space="preserve">Escherichia </v>
      </c>
      <c r="G2781" s="6" t="str">
        <f t="shared" si="176"/>
        <v xml:space="preserve">coli </v>
      </c>
      <c r="H2781" s="6" t="s">
        <v>9093</v>
      </c>
      <c r="I2781" t="str">
        <f t="shared" si="177"/>
        <v>coli RS218</v>
      </c>
      <c r="J2781" t="s">
        <v>12</v>
      </c>
      <c r="K2781" t="s">
        <v>52</v>
      </c>
      <c r="L2781" t="s">
        <v>53</v>
      </c>
      <c r="M2781">
        <v>114.23099999999999</v>
      </c>
      <c r="N2781">
        <v>51.0229</v>
      </c>
      <c r="O2781" s="7">
        <v>122</v>
      </c>
      <c r="P2781" t="s">
        <v>18</v>
      </c>
      <c r="Q2781" t="s">
        <v>18</v>
      </c>
      <c r="R2781" t="s">
        <v>18</v>
      </c>
      <c r="S2781" s="7">
        <v>130</v>
      </c>
      <c r="T2781" s="7">
        <v>8</v>
      </c>
    </row>
    <row r="2782" spans="1:20" x14ac:dyDescent="0.25">
      <c r="A2782" s="6">
        <v>2781</v>
      </c>
      <c r="B2782" s="6" t="s">
        <v>9097</v>
      </c>
      <c r="C2782" s="6" t="s">
        <v>9098</v>
      </c>
      <c r="D2782" s="6" t="s">
        <v>9099</v>
      </c>
      <c r="E2782" s="6" t="str">
        <f t="shared" si="174"/>
        <v>Escherichia coli SE11</v>
      </c>
      <c r="F2782" s="6" t="str">
        <f t="shared" si="175"/>
        <v xml:space="preserve">Escherichia </v>
      </c>
      <c r="G2782" s="6" t="str">
        <f t="shared" si="176"/>
        <v xml:space="preserve">coli </v>
      </c>
      <c r="H2782" s="6" t="s">
        <v>9096</v>
      </c>
      <c r="I2782" t="str">
        <f t="shared" si="177"/>
        <v>coli SE11</v>
      </c>
      <c r="J2782" t="s">
        <v>12</v>
      </c>
      <c r="K2782" t="s">
        <v>52</v>
      </c>
      <c r="L2782" t="s">
        <v>53</v>
      </c>
      <c r="M2782">
        <v>4.0819999999999999</v>
      </c>
      <c r="N2782">
        <v>49.436599999999999</v>
      </c>
      <c r="O2782" s="7">
        <v>3</v>
      </c>
      <c r="P2782" t="s">
        <v>18</v>
      </c>
      <c r="Q2782" t="s">
        <v>18</v>
      </c>
      <c r="R2782" t="s">
        <v>18</v>
      </c>
      <c r="S2782" s="7">
        <v>3</v>
      </c>
      <c r="T2782" s="7" t="s">
        <v>18</v>
      </c>
    </row>
    <row r="2783" spans="1:20" x14ac:dyDescent="0.25">
      <c r="A2783" s="6">
        <v>2782</v>
      </c>
      <c r="B2783" s="6" t="s">
        <v>9100</v>
      </c>
      <c r="C2783" s="6" t="s">
        <v>9101</v>
      </c>
      <c r="D2783" s="6" t="s">
        <v>9102</v>
      </c>
      <c r="E2783" s="6" t="str">
        <f t="shared" si="174"/>
        <v>Escherichia coli SE11</v>
      </c>
      <c r="F2783" s="6" t="str">
        <f t="shared" si="175"/>
        <v xml:space="preserve">Escherichia </v>
      </c>
      <c r="G2783" s="6" t="str">
        <f t="shared" si="176"/>
        <v xml:space="preserve">coli </v>
      </c>
      <c r="H2783" s="6" t="s">
        <v>9096</v>
      </c>
      <c r="I2783" t="str">
        <f t="shared" si="177"/>
        <v>coli SE11</v>
      </c>
      <c r="J2783" t="s">
        <v>12</v>
      </c>
      <c r="K2783" t="s">
        <v>52</v>
      </c>
      <c r="L2783" t="s">
        <v>53</v>
      </c>
      <c r="M2783">
        <v>5.3659999999999997</v>
      </c>
      <c r="N2783">
        <v>46.216900000000003</v>
      </c>
      <c r="O2783" s="7">
        <v>5</v>
      </c>
      <c r="P2783" t="s">
        <v>18</v>
      </c>
      <c r="Q2783" t="s">
        <v>18</v>
      </c>
      <c r="R2783" t="s">
        <v>18</v>
      </c>
      <c r="S2783" s="7">
        <v>5</v>
      </c>
      <c r="T2783" s="7" t="s">
        <v>18</v>
      </c>
    </row>
    <row r="2784" spans="1:20" x14ac:dyDescent="0.25">
      <c r="A2784" s="6">
        <v>2783</v>
      </c>
      <c r="B2784" s="6" t="s">
        <v>9103</v>
      </c>
      <c r="C2784" s="6" t="s">
        <v>9104</v>
      </c>
      <c r="D2784" s="6" t="s">
        <v>9105</v>
      </c>
      <c r="E2784" s="6" t="str">
        <f t="shared" si="174"/>
        <v>Escherichia coli SE11</v>
      </c>
      <c r="F2784" s="6" t="str">
        <f t="shared" si="175"/>
        <v xml:space="preserve">Escherichia </v>
      </c>
      <c r="G2784" s="6" t="str">
        <f t="shared" si="176"/>
        <v xml:space="preserve">coli </v>
      </c>
      <c r="H2784" s="6" t="s">
        <v>9096</v>
      </c>
      <c r="I2784" t="str">
        <f t="shared" si="177"/>
        <v>coli SE11</v>
      </c>
      <c r="J2784" t="s">
        <v>12</v>
      </c>
      <c r="K2784" t="s">
        <v>52</v>
      </c>
      <c r="L2784" t="s">
        <v>53</v>
      </c>
      <c r="M2784">
        <v>100.021</v>
      </c>
      <c r="N2784">
        <v>50.4604</v>
      </c>
      <c r="O2784" s="7">
        <v>115</v>
      </c>
      <c r="P2784" t="s">
        <v>18</v>
      </c>
      <c r="Q2784" t="s">
        <v>18</v>
      </c>
      <c r="R2784" t="s">
        <v>18</v>
      </c>
      <c r="S2784" s="7">
        <v>121</v>
      </c>
      <c r="T2784" s="7">
        <v>6</v>
      </c>
    </row>
    <row r="2785" spans="1:20" x14ac:dyDescent="0.25">
      <c r="A2785" s="6">
        <v>2784</v>
      </c>
      <c r="B2785" s="6" t="s">
        <v>9106</v>
      </c>
      <c r="C2785" s="6" t="s">
        <v>9107</v>
      </c>
      <c r="D2785" s="6" t="s">
        <v>9108</v>
      </c>
      <c r="E2785" s="6" t="str">
        <f t="shared" si="174"/>
        <v>Escherichia coli SE11</v>
      </c>
      <c r="F2785" s="6" t="str">
        <f t="shared" si="175"/>
        <v xml:space="preserve">Escherichia </v>
      </c>
      <c r="G2785" s="6" t="str">
        <f t="shared" si="176"/>
        <v xml:space="preserve">coli </v>
      </c>
      <c r="H2785" s="6" t="s">
        <v>9096</v>
      </c>
      <c r="I2785" t="str">
        <f t="shared" si="177"/>
        <v>coli SE11</v>
      </c>
      <c r="J2785" t="s">
        <v>12</v>
      </c>
      <c r="K2785" t="s">
        <v>52</v>
      </c>
      <c r="L2785" t="s">
        <v>53</v>
      </c>
      <c r="M2785">
        <v>91.158000000000001</v>
      </c>
      <c r="N2785">
        <v>50.237000000000002</v>
      </c>
      <c r="O2785" s="7">
        <v>99</v>
      </c>
      <c r="P2785" t="s">
        <v>18</v>
      </c>
      <c r="Q2785" t="s">
        <v>18</v>
      </c>
      <c r="R2785" t="s">
        <v>18</v>
      </c>
      <c r="S2785" s="7">
        <v>108</v>
      </c>
      <c r="T2785" s="7">
        <v>9</v>
      </c>
    </row>
    <row r="2786" spans="1:20" x14ac:dyDescent="0.25">
      <c r="A2786" s="6">
        <v>2785</v>
      </c>
      <c r="B2786" s="6" t="s">
        <v>9109</v>
      </c>
      <c r="C2786" s="6" t="s">
        <v>9110</v>
      </c>
      <c r="D2786" s="6" t="s">
        <v>9111</v>
      </c>
      <c r="E2786" s="6" t="str">
        <f t="shared" si="174"/>
        <v>Escherichia coli SE11</v>
      </c>
      <c r="F2786" s="6" t="str">
        <f t="shared" si="175"/>
        <v xml:space="preserve">Escherichia </v>
      </c>
      <c r="G2786" s="6" t="str">
        <f t="shared" si="176"/>
        <v xml:space="preserve">coli </v>
      </c>
      <c r="H2786" s="6" t="s">
        <v>9096</v>
      </c>
      <c r="I2786" t="str">
        <f t="shared" si="177"/>
        <v>coli SE11</v>
      </c>
      <c r="J2786" t="s">
        <v>12</v>
      </c>
      <c r="K2786" t="s">
        <v>52</v>
      </c>
      <c r="L2786" t="s">
        <v>53</v>
      </c>
      <c r="M2786">
        <v>60.555</v>
      </c>
      <c r="N2786">
        <v>48.588900000000002</v>
      </c>
      <c r="O2786" s="7">
        <v>54</v>
      </c>
      <c r="P2786" t="s">
        <v>18</v>
      </c>
      <c r="Q2786" t="s">
        <v>18</v>
      </c>
      <c r="R2786" t="s">
        <v>18</v>
      </c>
      <c r="S2786" s="7">
        <v>69</v>
      </c>
      <c r="T2786" s="7">
        <v>15</v>
      </c>
    </row>
    <row r="2787" spans="1:20" x14ac:dyDescent="0.25">
      <c r="A2787" s="6">
        <v>2786</v>
      </c>
      <c r="B2787" s="6" t="s">
        <v>9112</v>
      </c>
      <c r="C2787" s="6" t="s">
        <v>9113</v>
      </c>
      <c r="D2787" s="6" t="s">
        <v>9114</v>
      </c>
      <c r="E2787" s="6" t="str">
        <f t="shared" si="174"/>
        <v>Escherichia coli SE11</v>
      </c>
      <c r="F2787" s="6" t="str">
        <f t="shared" si="175"/>
        <v xml:space="preserve">Escherichia </v>
      </c>
      <c r="G2787" s="6" t="str">
        <f t="shared" si="176"/>
        <v xml:space="preserve">coli </v>
      </c>
      <c r="H2787" s="6" t="s">
        <v>9096</v>
      </c>
      <c r="I2787" t="str">
        <f t="shared" si="177"/>
        <v>coli SE11</v>
      </c>
      <c r="J2787" t="s">
        <v>12</v>
      </c>
      <c r="K2787" t="s">
        <v>52</v>
      </c>
      <c r="L2787" t="s">
        <v>53</v>
      </c>
      <c r="M2787">
        <v>6.9290000000000003</v>
      </c>
      <c r="N2787">
        <v>48.001199999999997</v>
      </c>
      <c r="O2787" s="7">
        <v>8</v>
      </c>
      <c r="P2787" t="s">
        <v>18</v>
      </c>
      <c r="Q2787" t="s">
        <v>18</v>
      </c>
      <c r="R2787" t="s">
        <v>18</v>
      </c>
      <c r="S2787" s="7">
        <v>8</v>
      </c>
      <c r="T2787" s="7" t="s">
        <v>18</v>
      </c>
    </row>
    <row r="2788" spans="1:20" x14ac:dyDescent="0.25">
      <c r="A2788" s="6">
        <v>2787</v>
      </c>
      <c r="B2788" s="6" t="s">
        <v>9116</v>
      </c>
      <c r="C2788" s="6" t="s">
        <v>9117</v>
      </c>
      <c r="D2788" s="6" t="s">
        <v>9118</v>
      </c>
      <c r="E2788" s="6" t="str">
        <f t="shared" si="174"/>
        <v>Escherichia coli SE15</v>
      </c>
      <c r="F2788" s="6" t="str">
        <f t="shared" si="175"/>
        <v xml:space="preserve">Escherichia </v>
      </c>
      <c r="G2788" s="6" t="str">
        <f t="shared" si="176"/>
        <v xml:space="preserve">coli </v>
      </c>
      <c r="H2788" s="6" t="s">
        <v>9115</v>
      </c>
      <c r="I2788" t="str">
        <f t="shared" si="177"/>
        <v>coli SE15</v>
      </c>
      <c r="J2788" t="s">
        <v>12</v>
      </c>
      <c r="K2788" t="s">
        <v>52</v>
      </c>
      <c r="L2788" t="s">
        <v>53</v>
      </c>
      <c r="M2788">
        <v>122.345</v>
      </c>
      <c r="N2788">
        <v>51.040100000000002</v>
      </c>
      <c r="O2788" s="7">
        <v>144</v>
      </c>
      <c r="P2788" t="s">
        <v>18</v>
      </c>
      <c r="Q2788" t="s">
        <v>18</v>
      </c>
      <c r="R2788" t="s">
        <v>18</v>
      </c>
      <c r="S2788" s="7">
        <v>150</v>
      </c>
      <c r="T2788" s="7">
        <v>6</v>
      </c>
    </row>
    <row r="2789" spans="1:20" x14ac:dyDescent="0.25">
      <c r="A2789" s="6">
        <v>2788</v>
      </c>
      <c r="B2789" s="6" t="s">
        <v>9120</v>
      </c>
      <c r="C2789" s="6" t="s">
        <v>9121</v>
      </c>
      <c r="D2789" s="6" t="s">
        <v>9122</v>
      </c>
      <c r="E2789" s="6" t="str">
        <f t="shared" si="174"/>
        <v>Escherichia coli SMS-3-5</v>
      </c>
      <c r="F2789" s="6" t="str">
        <f t="shared" si="175"/>
        <v xml:space="preserve">Escherichia </v>
      </c>
      <c r="G2789" s="6" t="str">
        <f t="shared" si="176"/>
        <v xml:space="preserve">coli </v>
      </c>
      <c r="H2789" s="6" t="s">
        <v>9119</v>
      </c>
      <c r="I2789" t="str">
        <f t="shared" si="177"/>
        <v>coli SMS-3-5</v>
      </c>
      <c r="J2789" t="s">
        <v>12</v>
      </c>
      <c r="K2789" t="s">
        <v>52</v>
      </c>
      <c r="L2789" t="s">
        <v>53</v>
      </c>
      <c r="M2789">
        <v>3.5649999999999999</v>
      </c>
      <c r="N2789">
        <v>43.029499999999999</v>
      </c>
      <c r="O2789" s="7">
        <v>3</v>
      </c>
      <c r="P2789" t="s">
        <v>18</v>
      </c>
      <c r="Q2789" t="s">
        <v>18</v>
      </c>
      <c r="R2789" t="s">
        <v>18</v>
      </c>
      <c r="S2789" s="7">
        <v>4</v>
      </c>
      <c r="T2789" s="7">
        <v>1</v>
      </c>
    </row>
    <row r="2790" spans="1:20" x14ac:dyDescent="0.25">
      <c r="A2790" s="6">
        <v>2789</v>
      </c>
      <c r="B2790" s="6" t="s">
        <v>9123</v>
      </c>
      <c r="C2790" s="6" t="s">
        <v>9124</v>
      </c>
      <c r="D2790" s="6" t="s">
        <v>9125</v>
      </c>
      <c r="E2790" s="6" t="str">
        <f t="shared" si="174"/>
        <v>Escherichia coli SMS-3-5</v>
      </c>
      <c r="F2790" s="6" t="str">
        <f t="shared" si="175"/>
        <v xml:space="preserve">Escherichia </v>
      </c>
      <c r="G2790" s="6" t="str">
        <f t="shared" si="176"/>
        <v xml:space="preserve">coli </v>
      </c>
      <c r="H2790" s="6" t="s">
        <v>9119</v>
      </c>
      <c r="I2790" t="str">
        <f t="shared" si="177"/>
        <v>coli SMS-3-5</v>
      </c>
      <c r="J2790" t="s">
        <v>12</v>
      </c>
      <c r="K2790" t="s">
        <v>52</v>
      </c>
      <c r="L2790" t="s">
        <v>53</v>
      </c>
      <c r="M2790">
        <v>4.0739999999999998</v>
      </c>
      <c r="N2790">
        <v>49.558199999999999</v>
      </c>
      <c r="O2790" s="7">
        <v>3</v>
      </c>
      <c r="P2790" t="s">
        <v>18</v>
      </c>
      <c r="Q2790" t="s">
        <v>18</v>
      </c>
      <c r="R2790" t="s">
        <v>18</v>
      </c>
      <c r="S2790" s="7">
        <v>3</v>
      </c>
      <c r="T2790" s="7" t="s">
        <v>18</v>
      </c>
    </row>
    <row r="2791" spans="1:20" x14ac:dyDescent="0.25">
      <c r="A2791" s="6">
        <v>2790</v>
      </c>
      <c r="B2791" s="6" t="s">
        <v>9126</v>
      </c>
      <c r="C2791" s="6" t="s">
        <v>9127</v>
      </c>
      <c r="D2791" s="6" t="s">
        <v>9128</v>
      </c>
      <c r="E2791" s="6" t="str">
        <f t="shared" si="174"/>
        <v>Escherichia coli SMS-3-5</v>
      </c>
      <c r="F2791" s="6" t="str">
        <f t="shared" si="175"/>
        <v xml:space="preserve">Escherichia </v>
      </c>
      <c r="G2791" s="6" t="str">
        <f t="shared" si="176"/>
        <v xml:space="preserve">coli </v>
      </c>
      <c r="H2791" s="6" t="s">
        <v>9119</v>
      </c>
      <c r="I2791" t="str">
        <f t="shared" si="177"/>
        <v>coli SMS-3-5</v>
      </c>
      <c r="J2791" t="s">
        <v>12</v>
      </c>
      <c r="K2791" t="s">
        <v>52</v>
      </c>
      <c r="L2791" t="s">
        <v>53</v>
      </c>
      <c r="M2791">
        <v>8.9090000000000007</v>
      </c>
      <c r="N2791">
        <v>46.840299999999999</v>
      </c>
      <c r="O2791" s="7">
        <v>10</v>
      </c>
      <c r="P2791" t="s">
        <v>18</v>
      </c>
      <c r="Q2791" t="s">
        <v>18</v>
      </c>
      <c r="R2791" t="s">
        <v>18</v>
      </c>
      <c r="S2791" s="7">
        <v>10</v>
      </c>
      <c r="T2791" s="7" t="s">
        <v>18</v>
      </c>
    </row>
    <row r="2792" spans="1:20" x14ac:dyDescent="0.25">
      <c r="A2792" s="6">
        <v>2791</v>
      </c>
      <c r="B2792" s="6" t="s">
        <v>9129</v>
      </c>
      <c r="C2792" s="6" t="s">
        <v>9130</v>
      </c>
      <c r="D2792" s="6" t="s">
        <v>9131</v>
      </c>
      <c r="E2792" s="6" t="str">
        <f t="shared" si="174"/>
        <v>Escherichia coli SMS-3-5</v>
      </c>
      <c r="F2792" s="6" t="str">
        <f t="shared" si="175"/>
        <v xml:space="preserve">Escherichia </v>
      </c>
      <c r="G2792" s="6" t="str">
        <f t="shared" si="176"/>
        <v xml:space="preserve">coli </v>
      </c>
      <c r="H2792" s="6" t="s">
        <v>9119</v>
      </c>
      <c r="I2792" t="str">
        <f t="shared" si="177"/>
        <v>coli SMS-3-5</v>
      </c>
      <c r="J2792" t="s">
        <v>12</v>
      </c>
      <c r="K2792" t="s">
        <v>52</v>
      </c>
      <c r="L2792" t="s">
        <v>53</v>
      </c>
      <c r="M2792">
        <v>130.44</v>
      </c>
      <c r="N2792">
        <v>50.811900000000001</v>
      </c>
      <c r="O2792" s="7">
        <v>148</v>
      </c>
      <c r="P2792" t="s">
        <v>18</v>
      </c>
      <c r="Q2792" t="s">
        <v>18</v>
      </c>
      <c r="R2792" t="s">
        <v>18</v>
      </c>
      <c r="S2792" s="7">
        <v>161</v>
      </c>
      <c r="T2792" s="7">
        <v>13</v>
      </c>
    </row>
    <row r="2793" spans="1:20" x14ac:dyDescent="0.25">
      <c r="A2793" s="6">
        <v>2792</v>
      </c>
      <c r="B2793" s="6" t="s">
        <v>9132</v>
      </c>
      <c r="C2793" s="6" t="s">
        <v>9133</v>
      </c>
      <c r="D2793" s="6" t="s">
        <v>9134</v>
      </c>
      <c r="E2793" s="6" t="str">
        <f t="shared" si="174"/>
        <v>Escherichia coli ST131</v>
      </c>
      <c r="F2793" s="6" t="str">
        <f t="shared" si="175"/>
        <v xml:space="preserve">Escherichia </v>
      </c>
      <c r="G2793" s="6" t="str">
        <f t="shared" si="176"/>
        <v xml:space="preserve">coli </v>
      </c>
      <c r="H2793" s="6" t="s">
        <v>7883</v>
      </c>
      <c r="I2793" t="str">
        <f t="shared" si="177"/>
        <v>coli ST131</v>
      </c>
      <c r="J2793" t="s">
        <v>12</v>
      </c>
      <c r="K2793" t="s">
        <v>52</v>
      </c>
      <c r="L2793" t="s">
        <v>53</v>
      </c>
      <c r="M2793">
        <v>135.602</v>
      </c>
      <c r="N2793">
        <v>52.4771</v>
      </c>
      <c r="O2793" s="7">
        <v>146</v>
      </c>
      <c r="P2793" t="s">
        <v>18</v>
      </c>
      <c r="Q2793" t="s">
        <v>18</v>
      </c>
      <c r="R2793" t="s">
        <v>18</v>
      </c>
      <c r="S2793" s="7">
        <v>153</v>
      </c>
      <c r="T2793" s="7">
        <v>7</v>
      </c>
    </row>
    <row r="2794" spans="1:20" x14ac:dyDescent="0.25">
      <c r="A2794" s="6">
        <v>2793</v>
      </c>
      <c r="B2794" s="6" t="s">
        <v>9135</v>
      </c>
      <c r="C2794" s="6" t="s">
        <v>9136</v>
      </c>
      <c r="D2794" s="6" t="s">
        <v>9137</v>
      </c>
      <c r="E2794" s="6" t="str">
        <f t="shared" si="174"/>
        <v>Escherichia coli ST131</v>
      </c>
      <c r="F2794" s="6" t="str">
        <f t="shared" si="175"/>
        <v xml:space="preserve">Escherichia </v>
      </c>
      <c r="G2794" s="6" t="str">
        <f t="shared" si="176"/>
        <v xml:space="preserve">coli </v>
      </c>
      <c r="H2794" s="6" t="s">
        <v>7883</v>
      </c>
      <c r="I2794" t="str">
        <f t="shared" si="177"/>
        <v>coli ST131</v>
      </c>
      <c r="J2794" t="s">
        <v>12</v>
      </c>
      <c r="K2794" t="s">
        <v>52</v>
      </c>
      <c r="L2794" t="s">
        <v>53</v>
      </c>
      <c r="M2794">
        <v>4.08</v>
      </c>
      <c r="N2794">
        <v>49.730400000000003</v>
      </c>
      <c r="O2794" s="7">
        <v>3</v>
      </c>
      <c r="P2794" t="s">
        <v>18</v>
      </c>
      <c r="Q2794" t="s">
        <v>18</v>
      </c>
      <c r="R2794" t="s">
        <v>18</v>
      </c>
      <c r="S2794" s="7">
        <v>4</v>
      </c>
      <c r="T2794" s="7">
        <v>1</v>
      </c>
    </row>
    <row r="2795" spans="1:20" x14ac:dyDescent="0.25">
      <c r="A2795" s="6">
        <v>2794</v>
      </c>
      <c r="B2795" s="6" t="s">
        <v>9139</v>
      </c>
      <c r="C2795" s="6" t="s">
        <v>9140</v>
      </c>
      <c r="D2795" s="6" t="s">
        <v>9141</v>
      </c>
      <c r="E2795" s="6" t="str">
        <f t="shared" si="174"/>
        <v>Escherichia coli UM146</v>
      </c>
      <c r="F2795" s="6" t="str">
        <f t="shared" si="175"/>
        <v xml:space="preserve">Escherichia </v>
      </c>
      <c r="G2795" s="6" t="str">
        <f t="shared" si="176"/>
        <v xml:space="preserve">coli </v>
      </c>
      <c r="H2795" s="6" t="s">
        <v>9138</v>
      </c>
      <c r="I2795" t="str">
        <f t="shared" si="177"/>
        <v>coli UM146</v>
      </c>
      <c r="J2795" t="s">
        <v>12</v>
      </c>
      <c r="K2795" t="s">
        <v>52</v>
      </c>
      <c r="L2795" t="s">
        <v>53</v>
      </c>
      <c r="M2795">
        <v>114.55</v>
      </c>
      <c r="N2795">
        <v>51.006500000000003</v>
      </c>
      <c r="O2795" s="7">
        <v>126</v>
      </c>
      <c r="P2795" t="s">
        <v>18</v>
      </c>
      <c r="Q2795" t="s">
        <v>18</v>
      </c>
      <c r="R2795" t="s">
        <v>18</v>
      </c>
      <c r="S2795" s="7">
        <v>139</v>
      </c>
      <c r="T2795" s="7">
        <v>13</v>
      </c>
    </row>
    <row r="2796" spans="1:20" x14ac:dyDescent="0.25">
      <c r="A2796" s="6">
        <v>2795</v>
      </c>
      <c r="B2796" s="6" t="s">
        <v>9143</v>
      </c>
      <c r="C2796" s="6" t="s">
        <v>9144</v>
      </c>
      <c r="D2796" s="6" t="s">
        <v>9145</v>
      </c>
      <c r="E2796" s="6" t="str">
        <f t="shared" si="174"/>
        <v>Escherichia coli UMN026</v>
      </c>
      <c r="F2796" s="6" t="str">
        <f t="shared" si="175"/>
        <v xml:space="preserve">Escherichia </v>
      </c>
      <c r="G2796" s="6" t="str">
        <f t="shared" si="176"/>
        <v xml:space="preserve">coli </v>
      </c>
      <c r="H2796" s="6" t="s">
        <v>9142</v>
      </c>
      <c r="I2796" t="str">
        <f t="shared" si="177"/>
        <v>coli UMN026</v>
      </c>
      <c r="J2796" t="s">
        <v>12</v>
      </c>
      <c r="K2796" t="s">
        <v>52</v>
      </c>
      <c r="L2796" t="s">
        <v>53</v>
      </c>
      <c r="M2796">
        <v>122.301</v>
      </c>
      <c r="N2796">
        <v>50.484499999999997</v>
      </c>
      <c r="O2796" s="7">
        <v>142</v>
      </c>
      <c r="P2796" t="s">
        <v>18</v>
      </c>
      <c r="Q2796" t="s">
        <v>18</v>
      </c>
      <c r="R2796">
        <v>5</v>
      </c>
      <c r="S2796" s="7">
        <v>156</v>
      </c>
      <c r="T2796" s="7">
        <v>9</v>
      </c>
    </row>
    <row r="2797" spans="1:20" x14ac:dyDescent="0.25">
      <c r="A2797" s="6">
        <v>2796</v>
      </c>
      <c r="B2797" s="6" t="s">
        <v>9146</v>
      </c>
      <c r="C2797" s="6" t="s">
        <v>9147</v>
      </c>
      <c r="D2797" s="6" t="s">
        <v>9148</v>
      </c>
      <c r="E2797" s="6" t="str">
        <f t="shared" si="174"/>
        <v>Escherichia coli UMN026</v>
      </c>
      <c r="F2797" s="6" t="str">
        <f t="shared" si="175"/>
        <v xml:space="preserve">Escherichia </v>
      </c>
      <c r="G2797" s="6" t="str">
        <f t="shared" si="176"/>
        <v xml:space="preserve">coli </v>
      </c>
      <c r="H2797" s="6" t="s">
        <v>9142</v>
      </c>
      <c r="I2797" t="str">
        <f t="shared" si="177"/>
        <v>coli UMN026</v>
      </c>
      <c r="J2797" t="s">
        <v>12</v>
      </c>
      <c r="K2797" t="s">
        <v>52</v>
      </c>
      <c r="L2797" t="s">
        <v>53</v>
      </c>
      <c r="M2797">
        <v>33.808999999999997</v>
      </c>
      <c r="N2797">
        <v>42.033200000000001</v>
      </c>
      <c r="O2797" s="7">
        <v>49</v>
      </c>
      <c r="P2797" t="s">
        <v>18</v>
      </c>
      <c r="Q2797" t="s">
        <v>18</v>
      </c>
      <c r="R2797" t="s">
        <v>18</v>
      </c>
      <c r="S2797" s="7">
        <v>49</v>
      </c>
      <c r="T2797" s="7" t="s">
        <v>18</v>
      </c>
    </row>
    <row r="2798" spans="1:20" x14ac:dyDescent="0.25">
      <c r="A2798" s="6">
        <v>2797</v>
      </c>
      <c r="B2798" s="6" t="s">
        <v>9150</v>
      </c>
      <c r="C2798" s="6" t="s">
        <v>9151</v>
      </c>
      <c r="D2798" s="6" t="s">
        <v>9152</v>
      </c>
      <c r="E2798" s="6" t="str">
        <f t="shared" si="174"/>
        <v>Escherichia coli UMNF18</v>
      </c>
      <c r="F2798" s="6" t="str">
        <f t="shared" si="175"/>
        <v xml:space="preserve">Escherichia </v>
      </c>
      <c r="G2798" s="6" t="str">
        <f t="shared" si="176"/>
        <v xml:space="preserve">coli </v>
      </c>
      <c r="H2798" s="6" t="s">
        <v>9149</v>
      </c>
      <c r="I2798" t="str">
        <f t="shared" si="177"/>
        <v>coli UMNF18</v>
      </c>
      <c r="J2798" t="s">
        <v>12</v>
      </c>
      <c r="K2798" t="s">
        <v>52</v>
      </c>
      <c r="L2798" t="s">
        <v>53</v>
      </c>
      <c r="M2798">
        <v>103.13</v>
      </c>
      <c r="N2798">
        <v>48.372</v>
      </c>
      <c r="O2798" s="7">
        <v>111</v>
      </c>
      <c r="P2798" t="s">
        <v>18</v>
      </c>
      <c r="Q2798">
        <v>3</v>
      </c>
      <c r="R2798" t="s">
        <v>18</v>
      </c>
      <c r="S2798" s="7">
        <v>118</v>
      </c>
      <c r="T2798" s="7">
        <v>4</v>
      </c>
    </row>
    <row r="2799" spans="1:20" x14ac:dyDescent="0.25">
      <c r="A2799" s="6">
        <v>2798</v>
      </c>
      <c r="B2799" s="6" t="s">
        <v>9153</v>
      </c>
      <c r="C2799" s="6" t="s">
        <v>9154</v>
      </c>
      <c r="D2799" s="6" t="s">
        <v>9155</v>
      </c>
      <c r="E2799" s="6" t="str">
        <f t="shared" si="174"/>
        <v>Escherichia coli UMNF18</v>
      </c>
      <c r="F2799" s="6" t="str">
        <f t="shared" si="175"/>
        <v xml:space="preserve">Escherichia </v>
      </c>
      <c r="G2799" s="6" t="str">
        <f t="shared" si="176"/>
        <v xml:space="preserve">coli </v>
      </c>
      <c r="H2799" s="6" t="s">
        <v>9149</v>
      </c>
      <c r="I2799" t="str">
        <f t="shared" si="177"/>
        <v>coli UMNF18</v>
      </c>
      <c r="J2799" t="s">
        <v>12</v>
      </c>
      <c r="K2799" t="s">
        <v>52</v>
      </c>
      <c r="L2799" t="s">
        <v>53</v>
      </c>
      <c r="M2799">
        <v>32.487000000000002</v>
      </c>
      <c r="N2799">
        <v>40.785499999999999</v>
      </c>
      <c r="O2799" s="7">
        <v>44</v>
      </c>
      <c r="P2799" t="s">
        <v>18</v>
      </c>
      <c r="Q2799" t="s">
        <v>18</v>
      </c>
      <c r="R2799" t="s">
        <v>18</v>
      </c>
      <c r="S2799" s="7">
        <v>45</v>
      </c>
      <c r="T2799" s="7">
        <v>1</v>
      </c>
    </row>
    <row r="2800" spans="1:20" x14ac:dyDescent="0.25">
      <c r="A2800" s="6">
        <v>2799</v>
      </c>
      <c r="B2800" s="6" t="s">
        <v>9156</v>
      </c>
      <c r="C2800" s="6" t="s">
        <v>9157</v>
      </c>
      <c r="D2800" s="6" t="s">
        <v>9158</v>
      </c>
      <c r="E2800" s="6" t="str">
        <f t="shared" si="174"/>
        <v>Escherichia coli UMNF18</v>
      </c>
      <c r="F2800" s="6" t="str">
        <f t="shared" si="175"/>
        <v xml:space="preserve">Escherichia </v>
      </c>
      <c r="G2800" s="6" t="str">
        <f t="shared" si="176"/>
        <v xml:space="preserve">coli </v>
      </c>
      <c r="H2800" s="6" t="s">
        <v>9149</v>
      </c>
      <c r="I2800" t="str">
        <f t="shared" si="177"/>
        <v>coli UMNF18</v>
      </c>
      <c r="J2800" t="s">
        <v>12</v>
      </c>
      <c r="K2800" t="s">
        <v>52</v>
      </c>
      <c r="L2800" t="s">
        <v>53</v>
      </c>
      <c r="M2800">
        <v>87.792000000000002</v>
      </c>
      <c r="N2800">
        <v>47.003100000000003</v>
      </c>
      <c r="O2800" s="7">
        <v>88</v>
      </c>
      <c r="P2800" t="s">
        <v>18</v>
      </c>
      <c r="Q2800" t="s">
        <v>18</v>
      </c>
      <c r="R2800" t="s">
        <v>18</v>
      </c>
      <c r="S2800" s="7">
        <v>99</v>
      </c>
      <c r="T2800" s="7">
        <v>11</v>
      </c>
    </row>
    <row r="2801" spans="1:20" x14ac:dyDescent="0.25">
      <c r="A2801" s="6">
        <v>2800</v>
      </c>
      <c r="B2801" s="6" t="s">
        <v>9159</v>
      </c>
      <c r="C2801" s="6" t="s">
        <v>9160</v>
      </c>
      <c r="D2801" s="6" t="s">
        <v>9161</v>
      </c>
      <c r="E2801" s="6" t="str">
        <f t="shared" si="174"/>
        <v>Escherichia coli UMNF18</v>
      </c>
      <c r="F2801" s="6" t="str">
        <f t="shared" si="175"/>
        <v xml:space="preserve">Escherichia </v>
      </c>
      <c r="G2801" s="6" t="str">
        <f t="shared" si="176"/>
        <v xml:space="preserve">coli </v>
      </c>
      <c r="H2801" s="6" t="s">
        <v>9149</v>
      </c>
      <c r="I2801" t="str">
        <f t="shared" si="177"/>
        <v>coli UMNF18</v>
      </c>
      <c r="J2801" t="s">
        <v>12</v>
      </c>
      <c r="K2801" t="s">
        <v>52</v>
      </c>
      <c r="L2801" t="s">
        <v>53</v>
      </c>
      <c r="M2801">
        <v>103.624</v>
      </c>
      <c r="N2801">
        <v>52.0227</v>
      </c>
      <c r="O2801" s="7">
        <v>104</v>
      </c>
      <c r="P2801" t="s">
        <v>18</v>
      </c>
      <c r="Q2801" t="s">
        <v>18</v>
      </c>
      <c r="R2801" t="s">
        <v>18</v>
      </c>
      <c r="S2801" s="7">
        <v>113</v>
      </c>
      <c r="T2801" s="7">
        <v>9</v>
      </c>
    </row>
    <row r="2802" spans="1:20" x14ac:dyDescent="0.25">
      <c r="A2802" s="6">
        <v>2801</v>
      </c>
      <c r="B2802" s="6" t="s">
        <v>9162</v>
      </c>
      <c r="C2802" s="6" t="s">
        <v>9163</v>
      </c>
      <c r="D2802" s="6" t="s">
        <v>9164</v>
      </c>
      <c r="E2802" s="6" t="str">
        <f t="shared" si="174"/>
        <v>Escherichia coli UMNF18</v>
      </c>
      <c r="F2802" s="6" t="str">
        <f t="shared" si="175"/>
        <v xml:space="preserve">Escherichia </v>
      </c>
      <c r="G2802" s="6" t="str">
        <f t="shared" si="176"/>
        <v xml:space="preserve">coli </v>
      </c>
      <c r="H2802" s="6" t="s">
        <v>9149</v>
      </c>
      <c r="I2802" t="str">
        <f t="shared" si="177"/>
        <v>coli UMNF18</v>
      </c>
      <c r="J2802" t="s">
        <v>12</v>
      </c>
      <c r="K2802" t="s">
        <v>52</v>
      </c>
      <c r="L2802" t="s">
        <v>53</v>
      </c>
      <c r="M2802">
        <v>69.064999999999998</v>
      </c>
      <c r="N2802">
        <v>51.787399999999998</v>
      </c>
      <c r="O2802" s="7">
        <v>77</v>
      </c>
      <c r="P2802" t="s">
        <v>18</v>
      </c>
      <c r="Q2802" t="s">
        <v>18</v>
      </c>
      <c r="R2802" t="s">
        <v>18</v>
      </c>
      <c r="S2802" s="7">
        <v>85</v>
      </c>
      <c r="T2802" s="7">
        <v>8</v>
      </c>
    </row>
    <row r="2803" spans="1:20" x14ac:dyDescent="0.25">
      <c r="A2803" s="6">
        <v>2802</v>
      </c>
      <c r="B2803" s="6" t="s">
        <v>9166</v>
      </c>
      <c r="C2803" s="6" t="s">
        <v>9167</v>
      </c>
      <c r="D2803" s="6" t="s">
        <v>9168</v>
      </c>
      <c r="E2803" s="6" t="str">
        <f t="shared" si="174"/>
        <v>Escherichia coli UMNK88</v>
      </c>
      <c r="F2803" s="6" t="str">
        <f t="shared" si="175"/>
        <v xml:space="preserve">Escherichia </v>
      </c>
      <c r="G2803" s="6" t="str">
        <f t="shared" si="176"/>
        <v xml:space="preserve">coli </v>
      </c>
      <c r="H2803" s="6" t="s">
        <v>9165</v>
      </c>
      <c r="I2803" t="str">
        <f t="shared" si="177"/>
        <v>coli UMNK88</v>
      </c>
      <c r="J2803" t="s">
        <v>12</v>
      </c>
      <c r="K2803" t="s">
        <v>52</v>
      </c>
      <c r="L2803" t="s">
        <v>53</v>
      </c>
      <c r="M2803">
        <v>160.57300000000001</v>
      </c>
      <c r="N2803">
        <v>52.586100000000002</v>
      </c>
      <c r="O2803" s="7">
        <v>187</v>
      </c>
      <c r="P2803" t="s">
        <v>18</v>
      </c>
      <c r="Q2803" t="s">
        <v>18</v>
      </c>
      <c r="R2803" t="s">
        <v>18</v>
      </c>
      <c r="S2803" s="7">
        <v>190</v>
      </c>
      <c r="T2803" s="7">
        <v>3</v>
      </c>
    </row>
    <row r="2804" spans="1:20" x14ac:dyDescent="0.25">
      <c r="A2804" s="6">
        <v>2803</v>
      </c>
      <c r="B2804" s="6" t="s">
        <v>9169</v>
      </c>
      <c r="C2804" s="6" t="s">
        <v>9170</v>
      </c>
      <c r="D2804" s="6" t="s">
        <v>9171</v>
      </c>
      <c r="E2804" s="6" t="str">
        <f t="shared" si="174"/>
        <v>Escherichia coli UMNK88</v>
      </c>
      <c r="F2804" s="6" t="str">
        <f t="shared" si="175"/>
        <v xml:space="preserve">Escherichia </v>
      </c>
      <c r="G2804" s="6" t="str">
        <f t="shared" si="176"/>
        <v xml:space="preserve">coli </v>
      </c>
      <c r="H2804" s="6" t="s">
        <v>9165</v>
      </c>
      <c r="I2804" t="str">
        <f t="shared" si="177"/>
        <v>coli UMNK88</v>
      </c>
      <c r="J2804" t="s">
        <v>12</v>
      </c>
      <c r="K2804" t="s">
        <v>52</v>
      </c>
      <c r="L2804" t="s">
        <v>53</v>
      </c>
      <c r="M2804">
        <v>90.867999999999995</v>
      </c>
      <c r="N2804">
        <v>50.336799999999997</v>
      </c>
      <c r="O2804" s="7">
        <v>101</v>
      </c>
      <c r="P2804" t="s">
        <v>18</v>
      </c>
      <c r="Q2804" t="s">
        <v>18</v>
      </c>
      <c r="R2804" t="s">
        <v>18</v>
      </c>
      <c r="S2804" s="7">
        <v>105</v>
      </c>
      <c r="T2804" s="7">
        <v>4</v>
      </c>
    </row>
    <row r="2805" spans="1:20" x14ac:dyDescent="0.25">
      <c r="A2805" s="6">
        <v>2804</v>
      </c>
      <c r="B2805" s="6" t="s">
        <v>9172</v>
      </c>
      <c r="C2805" s="6" t="s">
        <v>9173</v>
      </c>
      <c r="D2805" s="6" t="s">
        <v>9174</v>
      </c>
      <c r="E2805" s="6" t="str">
        <f t="shared" si="174"/>
        <v>Escherichia coli UMNK88</v>
      </c>
      <c r="F2805" s="6" t="str">
        <f t="shared" si="175"/>
        <v xml:space="preserve">Escherichia </v>
      </c>
      <c r="G2805" s="6" t="str">
        <f t="shared" si="176"/>
        <v xml:space="preserve">coli </v>
      </c>
      <c r="H2805" s="6" t="s">
        <v>9165</v>
      </c>
      <c r="I2805" t="str">
        <f t="shared" si="177"/>
        <v>coli UMNK88</v>
      </c>
      <c r="J2805" t="s">
        <v>12</v>
      </c>
      <c r="K2805" t="s">
        <v>52</v>
      </c>
      <c r="L2805" t="s">
        <v>53</v>
      </c>
      <c r="M2805">
        <v>65.549000000000007</v>
      </c>
      <c r="N2805">
        <v>51.893999999999998</v>
      </c>
      <c r="O2805" s="7">
        <v>63</v>
      </c>
      <c r="P2805" t="s">
        <v>18</v>
      </c>
      <c r="Q2805" t="s">
        <v>18</v>
      </c>
      <c r="R2805" t="s">
        <v>18</v>
      </c>
      <c r="S2805" s="7">
        <v>69</v>
      </c>
      <c r="T2805" s="7">
        <v>6</v>
      </c>
    </row>
    <row r="2806" spans="1:20" x14ac:dyDescent="0.25">
      <c r="A2806" s="6">
        <v>2805</v>
      </c>
      <c r="B2806" s="6" t="s">
        <v>9175</v>
      </c>
      <c r="C2806" s="6" t="s">
        <v>9176</v>
      </c>
      <c r="D2806" s="6" t="s">
        <v>9177</v>
      </c>
      <c r="E2806" s="6" t="str">
        <f t="shared" si="174"/>
        <v>Escherichia coli UMNK88</v>
      </c>
      <c r="F2806" s="6" t="str">
        <f t="shared" si="175"/>
        <v xml:space="preserve">Escherichia </v>
      </c>
      <c r="G2806" s="6" t="str">
        <f t="shared" si="176"/>
        <v xml:space="preserve">coli </v>
      </c>
      <c r="H2806" s="6" t="s">
        <v>9165</v>
      </c>
      <c r="I2806" t="str">
        <f t="shared" si="177"/>
        <v>coli UMNK88</v>
      </c>
      <c r="J2806" t="s">
        <v>12</v>
      </c>
      <c r="K2806" t="s">
        <v>52</v>
      </c>
      <c r="L2806" t="s">
        <v>53</v>
      </c>
      <c r="M2806">
        <v>81.474999999999994</v>
      </c>
      <c r="N2806">
        <v>50.373699999999999</v>
      </c>
      <c r="O2806" s="7">
        <v>89</v>
      </c>
      <c r="P2806" t="s">
        <v>18</v>
      </c>
      <c r="Q2806" t="s">
        <v>18</v>
      </c>
      <c r="R2806" t="s">
        <v>18</v>
      </c>
      <c r="S2806" s="7">
        <v>102</v>
      </c>
      <c r="T2806" s="7">
        <v>13</v>
      </c>
    </row>
    <row r="2807" spans="1:20" x14ac:dyDescent="0.25">
      <c r="A2807" s="6">
        <v>2806</v>
      </c>
      <c r="B2807" s="6" t="s">
        <v>9178</v>
      </c>
      <c r="C2807" s="6" t="s">
        <v>9179</v>
      </c>
      <c r="D2807" s="6" t="s">
        <v>9180</v>
      </c>
      <c r="E2807" s="6" t="str">
        <f t="shared" si="174"/>
        <v>Escherichia coli UMNK88</v>
      </c>
      <c r="F2807" s="6" t="str">
        <f t="shared" si="175"/>
        <v xml:space="preserve">Escherichia </v>
      </c>
      <c r="G2807" s="6" t="str">
        <f t="shared" si="176"/>
        <v xml:space="preserve">coli </v>
      </c>
      <c r="H2807" s="6" t="s">
        <v>9165</v>
      </c>
      <c r="I2807" t="str">
        <f t="shared" si="177"/>
        <v>coli UMNK88</v>
      </c>
      <c r="J2807" t="s">
        <v>12</v>
      </c>
      <c r="K2807" t="s">
        <v>52</v>
      </c>
      <c r="L2807" t="s">
        <v>53</v>
      </c>
      <c r="M2807">
        <v>81.882999999999996</v>
      </c>
      <c r="N2807">
        <v>49.4694</v>
      </c>
      <c r="O2807" s="7">
        <v>91</v>
      </c>
      <c r="P2807" t="s">
        <v>18</v>
      </c>
      <c r="Q2807" t="s">
        <v>18</v>
      </c>
      <c r="R2807" t="s">
        <v>18</v>
      </c>
      <c r="S2807" s="7">
        <v>108</v>
      </c>
      <c r="T2807" s="7">
        <v>17</v>
      </c>
    </row>
    <row r="2808" spans="1:20" x14ac:dyDescent="0.25">
      <c r="A2808" s="6">
        <v>2807</v>
      </c>
      <c r="B2808" s="6" t="s">
        <v>9182</v>
      </c>
      <c r="C2808" s="6" t="s">
        <v>9183</v>
      </c>
      <c r="D2808" s="6" t="s">
        <v>9184</v>
      </c>
      <c r="E2808" s="6" t="str">
        <f t="shared" si="174"/>
        <v>Escherichia coli UTI89</v>
      </c>
      <c r="F2808" s="6" t="str">
        <f t="shared" si="175"/>
        <v xml:space="preserve">Escherichia </v>
      </c>
      <c r="G2808" s="6" t="str">
        <f t="shared" si="176"/>
        <v xml:space="preserve">coli </v>
      </c>
      <c r="H2808" s="6" t="s">
        <v>9181</v>
      </c>
      <c r="I2808" t="str">
        <f t="shared" si="177"/>
        <v>coli UTI89</v>
      </c>
      <c r="J2808" t="s">
        <v>12</v>
      </c>
      <c r="K2808" t="s">
        <v>52</v>
      </c>
      <c r="L2808" t="s">
        <v>53</v>
      </c>
      <c r="M2808">
        <v>114.23</v>
      </c>
      <c r="N2808">
        <v>51.025100000000002</v>
      </c>
      <c r="O2808" s="7">
        <v>136</v>
      </c>
      <c r="P2808" t="s">
        <v>18</v>
      </c>
      <c r="Q2808" t="s">
        <v>18</v>
      </c>
      <c r="R2808" t="s">
        <v>18</v>
      </c>
      <c r="S2808" s="7">
        <v>142</v>
      </c>
      <c r="T2808" s="7">
        <v>6</v>
      </c>
    </row>
    <row r="2809" spans="1:20" x14ac:dyDescent="0.25">
      <c r="A2809" s="6">
        <v>2808</v>
      </c>
      <c r="B2809" s="6" t="s">
        <v>9186</v>
      </c>
      <c r="C2809" s="6" t="s">
        <v>9187</v>
      </c>
      <c r="D2809" s="6" t="s">
        <v>9188</v>
      </c>
      <c r="E2809" s="6" t="str">
        <f t="shared" si="174"/>
        <v>Escherichia coli Vir68</v>
      </c>
      <c r="F2809" s="6" t="str">
        <f t="shared" si="175"/>
        <v xml:space="preserve">Escherichia </v>
      </c>
      <c r="G2809" s="6" t="str">
        <f t="shared" si="176"/>
        <v xml:space="preserve">coli </v>
      </c>
      <c r="H2809" s="6" t="s">
        <v>9185</v>
      </c>
      <c r="I2809" t="str">
        <f t="shared" si="177"/>
        <v>coli Vir68</v>
      </c>
      <c r="J2809" t="s">
        <v>12</v>
      </c>
      <c r="K2809" t="s">
        <v>52</v>
      </c>
      <c r="L2809" t="s">
        <v>53</v>
      </c>
      <c r="M2809">
        <v>138.36199999999999</v>
      </c>
      <c r="N2809">
        <v>48.384700000000002</v>
      </c>
      <c r="O2809" s="7">
        <v>119</v>
      </c>
      <c r="P2809" t="s">
        <v>18</v>
      </c>
      <c r="Q2809" t="s">
        <v>18</v>
      </c>
      <c r="R2809" t="s">
        <v>18</v>
      </c>
      <c r="S2809" s="7">
        <v>119</v>
      </c>
      <c r="T2809" s="7" t="s">
        <v>18</v>
      </c>
    </row>
    <row r="2810" spans="1:20" x14ac:dyDescent="0.25">
      <c r="A2810" s="6">
        <v>2809</v>
      </c>
      <c r="B2810" s="6" t="s">
        <v>9190</v>
      </c>
      <c r="C2810" s="6" t="s">
        <v>9191</v>
      </c>
      <c r="D2810" s="6" t="s">
        <v>9192</v>
      </c>
      <c r="E2810" s="6" t="str">
        <f t="shared" si="174"/>
        <v>Escherichia coli VR50</v>
      </c>
      <c r="F2810" s="6" t="str">
        <f t="shared" si="175"/>
        <v xml:space="preserve">Escherichia </v>
      </c>
      <c r="G2810" s="6" t="str">
        <f t="shared" si="176"/>
        <v xml:space="preserve">coli </v>
      </c>
      <c r="H2810" s="6" t="s">
        <v>9189</v>
      </c>
      <c r="I2810" t="str">
        <f t="shared" si="177"/>
        <v>coli VR50</v>
      </c>
      <c r="J2810" t="s">
        <v>12</v>
      </c>
      <c r="K2810" t="s">
        <v>52</v>
      </c>
      <c r="L2810" t="s">
        <v>53</v>
      </c>
      <c r="M2810">
        <v>5.6310000000000002</v>
      </c>
      <c r="N2810">
        <v>47.327300000000001</v>
      </c>
      <c r="O2810" s="7">
        <v>5</v>
      </c>
      <c r="P2810" t="s">
        <v>18</v>
      </c>
      <c r="Q2810" t="s">
        <v>18</v>
      </c>
      <c r="R2810" t="s">
        <v>18</v>
      </c>
      <c r="S2810" s="7">
        <v>6</v>
      </c>
      <c r="T2810" s="7">
        <v>1</v>
      </c>
    </row>
    <row r="2811" spans="1:20" x14ac:dyDescent="0.25">
      <c r="A2811" s="6">
        <v>2810</v>
      </c>
      <c r="B2811" s="6" t="s">
        <v>9193</v>
      </c>
      <c r="C2811" s="6" t="s">
        <v>9194</v>
      </c>
      <c r="D2811" s="6" t="s">
        <v>9195</v>
      </c>
      <c r="E2811" s="6" t="str">
        <f t="shared" si="174"/>
        <v>Escherichia coli VR50</v>
      </c>
      <c r="F2811" s="6" t="str">
        <f t="shared" si="175"/>
        <v xml:space="preserve">Escherichia </v>
      </c>
      <c r="G2811" s="6" t="str">
        <f t="shared" si="176"/>
        <v xml:space="preserve">coli </v>
      </c>
      <c r="H2811" s="6" t="s">
        <v>9189</v>
      </c>
      <c r="I2811" t="str">
        <f t="shared" si="177"/>
        <v>coli VR50</v>
      </c>
      <c r="J2811" t="s">
        <v>12</v>
      </c>
      <c r="K2811" t="s">
        <v>52</v>
      </c>
      <c r="L2811" t="s">
        <v>53</v>
      </c>
      <c r="M2811">
        <v>5.1639999999999997</v>
      </c>
      <c r="N2811">
        <v>47.501899999999999</v>
      </c>
      <c r="O2811" s="7">
        <v>4</v>
      </c>
      <c r="P2811" t="s">
        <v>18</v>
      </c>
      <c r="Q2811" t="s">
        <v>18</v>
      </c>
      <c r="R2811" t="s">
        <v>18</v>
      </c>
      <c r="S2811" s="7">
        <v>5</v>
      </c>
      <c r="T2811" s="7">
        <v>1</v>
      </c>
    </row>
    <row r="2812" spans="1:20" x14ac:dyDescent="0.25">
      <c r="A2812" s="6">
        <v>2811</v>
      </c>
      <c r="B2812" s="6" t="s">
        <v>9196</v>
      </c>
      <c r="C2812" s="6" t="s">
        <v>9197</v>
      </c>
      <c r="D2812" s="6" t="s">
        <v>9198</v>
      </c>
      <c r="E2812" s="6" t="str">
        <f t="shared" si="174"/>
        <v>Escherichia coli VR50</v>
      </c>
      <c r="F2812" s="6" t="str">
        <f t="shared" si="175"/>
        <v xml:space="preserve">Escherichia </v>
      </c>
      <c r="G2812" s="6" t="str">
        <f t="shared" si="176"/>
        <v xml:space="preserve">coli </v>
      </c>
      <c r="H2812" s="6" t="s">
        <v>9189</v>
      </c>
      <c r="I2812" t="str">
        <f t="shared" si="177"/>
        <v>coli VR50</v>
      </c>
      <c r="J2812" t="s">
        <v>12</v>
      </c>
      <c r="K2812" t="s">
        <v>52</v>
      </c>
      <c r="L2812" t="s">
        <v>53</v>
      </c>
      <c r="M2812">
        <v>4.0750000000000002</v>
      </c>
      <c r="N2812">
        <v>50.159500000000001</v>
      </c>
      <c r="O2812" s="7">
        <v>3</v>
      </c>
      <c r="P2812" t="s">
        <v>18</v>
      </c>
      <c r="Q2812" t="s">
        <v>18</v>
      </c>
      <c r="R2812" t="s">
        <v>18</v>
      </c>
      <c r="S2812" s="7">
        <v>3</v>
      </c>
      <c r="T2812" s="7" t="s">
        <v>18</v>
      </c>
    </row>
    <row r="2813" spans="1:20" x14ac:dyDescent="0.25">
      <c r="A2813" s="6">
        <v>2812</v>
      </c>
      <c r="B2813" s="6" t="s">
        <v>9199</v>
      </c>
      <c r="C2813" s="6" t="s">
        <v>9200</v>
      </c>
      <c r="D2813" s="6" t="s">
        <v>9201</v>
      </c>
      <c r="E2813" s="6" t="str">
        <f t="shared" si="174"/>
        <v>Escherichia coli VR50</v>
      </c>
      <c r="F2813" s="6" t="str">
        <f t="shared" si="175"/>
        <v xml:space="preserve">Escherichia </v>
      </c>
      <c r="G2813" s="6" t="str">
        <f t="shared" si="176"/>
        <v xml:space="preserve">coli </v>
      </c>
      <c r="H2813" s="6" t="s">
        <v>9189</v>
      </c>
      <c r="I2813" t="str">
        <f t="shared" si="177"/>
        <v>coli VR50</v>
      </c>
      <c r="J2813" t="s">
        <v>12</v>
      </c>
      <c r="K2813" t="s">
        <v>52</v>
      </c>
      <c r="L2813" t="s">
        <v>53</v>
      </c>
      <c r="M2813">
        <v>6.9889999999999999</v>
      </c>
      <c r="N2813">
        <v>47.589100000000002</v>
      </c>
      <c r="O2813" s="7">
        <v>8</v>
      </c>
      <c r="P2813" t="s">
        <v>18</v>
      </c>
      <c r="Q2813" t="s">
        <v>18</v>
      </c>
      <c r="R2813" t="s">
        <v>18</v>
      </c>
      <c r="S2813" s="7">
        <v>8</v>
      </c>
      <c r="T2813" s="7" t="s">
        <v>18</v>
      </c>
    </row>
    <row r="2814" spans="1:20" x14ac:dyDescent="0.25">
      <c r="A2814" s="6">
        <v>2813</v>
      </c>
      <c r="B2814" s="6" t="s">
        <v>9202</v>
      </c>
      <c r="C2814" s="6" t="s">
        <v>9203</v>
      </c>
      <c r="D2814" s="6" t="s">
        <v>9204</v>
      </c>
      <c r="E2814" s="6" t="str">
        <f t="shared" si="174"/>
        <v>Escherichia coli VR50</v>
      </c>
      <c r="F2814" s="6" t="str">
        <f t="shared" si="175"/>
        <v xml:space="preserve">Escherichia </v>
      </c>
      <c r="G2814" s="6" t="str">
        <f t="shared" si="176"/>
        <v xml:space="preserve">coli </v>
      </c>
      <c r="H2814" s="6" t="s">
        <v>9189</v>
      </c>
      <c r="I2814" t="str">
        <f t="shared" si="177"/>
        <v>coli VR50</v>
      </c>
      <c r="J2814" t="s">
        <v>12</v>
      </c>
      <c r="K2814" t="s">
        <v>52</v>
      </c>
      <c r="L2814" t="s">
        <v>53</v>
      </c>
      <c r="M2814">
        <v>2.089</v>
      </c>
      <c r="N2814">
        <v>47.151699999999998</v>
      </c>
      <c r="O2814" s="7">
        <v>2</v>
      </c>
      <c r="P2814" t="s">
        <v>18</v>
      </c>
      <c r="Q2814" t="s">
        <v>18</v>
      </c>
      <c r="R2814" t="s">
        <v>18</v>
      </c>
      <c r="S2814" s="7">
        <v>2</v>
      </c>
      <c r="T2814" s="7" t="s">
        <v>18</v>
      </c>
    </row>
    <row r="2815" spans="1:20" x14ac:dyDescent="0.25">
      <c r="A2815" s="6">
        <v>2814</v>
      </c>
      <c r="B2815" s="6" t="s">
        <v>9205</v>
      </c>
      <c r="C2815" s="6" t="s">
        <v>9206</v>
      </c>
      <c r="D2815" s="6" t="s">
        <v>9207</v>
      </c>
      <c r="E2815" s="6" t="str">
        <f t="shared" si="174"/>
        <v>Escherichia coli VR50</v>
      </c>
      <c r="F2815" s="6" t="str">
        <f t="shared" si="175"/>
        <v xml:space="preserve">Escherichia </v>
      </c>
      <c r="G2815" s="6" t="str">
        <f t="shared" si="176"/>
        <v xml:space="preserve">coli </v>
      </c>
      <c r="H2815" s="6" t="s">
        <v>9189</v>
      </c>
      <c r="I2815" t="str">
        <f t="shared" si="177"/>
        <v>coli VR50</v>
      </c>
      <c r="J2815" t="s">
        <v>12</v>
      </c>
      <c r="K2815" t="s">
        <v>52</v>
      </c>
      <c r="L2815" t="s">
        <v>53</v>
      </c>
      <c r="M2815">
        <v>97.864000000000004</v>
      </c>
      <c r="N2815">
        <v>49.526899999999998</v>
      </c>
      <c r="O2815" s="7">
        <v>93</v>
      </c>
      <c r="P2815" t="s">
        <v>18</v>
      </c>
      <c r="Q2815" t="s">
        <v>18</v>
      </c>
      <c r="R2815" t="s">
        <v>18</v>
      </c>
      <c r="S2815" s="7">
        <v>109</v>
      </c>
      <c r="T2815" s="7">
        <v>16</v>
      </c>
    </row>
    <row r="2816" spans="1:20" x14ac:dyDescent="0.25">
      <c r="A2816" s="6">
        <v>2815</v>
      </c>
      <c r="B2816" s="6" t="s">
        <v>9208</v>
      </c>
      <c r="C2816" s="6" t="s">
        <v>9209</v>
      </c>
      <c r="D2816" s="6" t="s">
        <v>9210</v>
      </c>
      <c r="E2816" s="6" t="str">
        <f t="shared" si="174"/>
        <v>Escherichia coli VR50</v>
      </c>
      <c r="F2816" s="6" t="str">
        <f t="shared" si="175"/>
        <v xml:space="preserve">Escherichia </v>
      </c>
      <c r="G2816" s="6" t="str">
        <f t="shared" si="176"/>
        <v xml:space="preserve">coli </v>
      </c>
      <c r="H2816" s="6" t="s">
        <v>9189</v>
      </c>
      <c r="I2816" t="str">
        <f t="shared" si="177"/>
        <v>coli VR50</v>
      </c>
      <c r="J2816" t="s">
        <v>12</v>
      </c>
      <c r="K2816" t="s">
        <v>52</v>
      </c>
      <c r="L2816" t="s">
        <v>53</v>
      </c>
      <c r="M2816">
        <v>1.552</v>
      </c>
      <c r="N2816">
        <v>51.868600000000001</v>
      </c>
      <c r="O2816" s="7">
        <v>1</v>
      </c>
      <c r="P2816" t="s">
        <v>18</v>
      </c>
      <c r="Q2816" t="s">
        <v>18</v>
      </c>
      <c r="R2816" t="s">
        <v>18</v>
      </c>
      <c r="S2816" s="7">
        <v>1</v>
      </c>
      <c r="T2816" s="7" t="s">
        <v>18</v>
      </c>
    </row>
    <row r="2817" spans="1:20" x14ac:dyDescent="0.25">
      <c r="A2817" s="6">
        <v>2816</v>
      </c>
      <c r="B2817" s="6" t="s">
        <v>9211</v>
      </c>
      <c r="C2817" s="6" t="s">
        <v>9212</v>
      </c>
      <c r="D2817" s="6" t="s">
        <v>9213</v>
      </c>
      <c r="E2817" s="6" t="str">
        <f t="shared" si="174"/>
        <v>Escherichia coli VR50</v>
      </c>
      <c r="F2817" s="6" t="str">
        <f t="shared" si="175"/>
        <v xml:space="preserve">Escherichia </v>
      </c>
      <c r="G2817" s="6" t="str">
        <f t="shared" si="176"/>
        <v xml:space="preserve">coli </v>
      </c>
      <c r="H2817" s="6" t="s">
        <v>9189</v>
      </c>
      <c r="I2817" t="str">
        <f t="shared" si="177"/>
        <v>coli VR50</v>
      </c>
      <c r="J2817" t="s">
        <v>12</v>
      </c>
      <c r="K2817" t="s">
        <v>52</v>
      </c>
      <c r="L2817" t="s">
        <v>53</v>
      </c>
      <c r="M2817">
        <v>70.533000000000001</v>
      </c>
      <c r="N2817">
        <v>52.330100000000002</v>
      </c>
      <c r="O2817" s="7">
        <v>89</v>
      </c>
      <c r="P2817" t="s">
        <v>18</v>
      </c>
      <c r="Q2817" t="s">
        <v>18</v>
      </c>
      <c r="R2817" t="s">
        <v>18</v>
      </c>
      <c r="S2817" s="7">
        <v>92</v>
      </c>
      <c r="T2817" s="7">
        <v>3</v>
      </c>
    </row>
    <row r="2818" spans="1:20" x14ac:dyDescent="0.25">
      <c r="A2818" s="6">
        <v>2817</v>
      </c>
      <c r="B2818" s="6" t="s">
        <v>9214</v>
      </c>
      <c r="C2818" s="6" t="s">
        <v>9215</v>
      </c>
      <c r="D2818" s="6" t="s">
        <v>9216</v>
      </c>
      <c r="E2818" s="6" t="str">
        <f t="shared" si="174"/>
        <v>Escherichia coli VR50</v>
      </c>
      <c r="F2818" s="6" t="str">
        <f t="shared" si="175"/>
        <v xml:space="preserve">Escherichia </v>
      </c>
      <c r="G2818" s="6" t="str">
        <f t="shared" si="176"/>
        <v xml:space="preserve">coli </v>
      </c>
      <c r="H2818" s="6" t="s">
        <v>9189</v>
      </c>
      <c r="I2818" t="str">
        <f t="shared" si="177"/>
        <v>coli VR50</v>
      </c>
      <c r="J2818" t="s">
        <v>12</v>
      </c>
      <c r="K2818" t="s">
        <v>52</v>
      </c>
      <c r="L2818" t="s">
        <v>53</v>
      </c>
      <c r="M2818">
        <v>1.7829999999999999</v>
      </c>
      <c r="N2818">
        <v>56.870399999999997</v>
      </c>
      <c r="O2818" s="7">
        <v>1</v>
      </c>
      <c r="P2818" t="s">
        <v>18</v>
      </c>
      <c r="Q2818" t="s">
        <v>18</v>
      </c>
      <c r="R2818" t="s">
        <v>18</v>
      </c>
      <c r="S2818" s="7">
        <v>1</v>
      </c>
      <c r="T2818" s="7" t="s">
        <v>18</v>
      </c>
    </row>
    <row r="2819" spans="1:20" x14ac:dyDescent="0.25">
      <c r="A2819" s="6">
        <v>2818</v>
      </c>
      <c r="B2819" s="6" t="s">
        <v>8155</v>
      </c>
      <c r="C2819" s="6" t="s">
        <v>9217</v>
      </c>
      <c r="D2819" s="6" t="s">
        <v>9218</v>
      </c>
      <c r="E2819" s="6" t="str">
        <f t="shared" ref="E2819:E2882" si="178">IF(IFERROR(SEARCH("'",H2819,1)=1,LOOKUP($A2819,$A:$A,H:H))=TRUE,"-",IF(IFERROR(SEARCH("[",H2819,1)=1,LOOKUP($A2819,$A:$A,H:H))=TRUE,"-",IF(EXACT(MID(H2819,1,1),MID(PROPER(H2819),1,1))=FALSE,"-",IF(MID(H2819,1,11)="Candidatus ",MID(H2819,12,100),H2819))))</f>
        <v>Escherichia coli W</v>
      </c>
      <c r="F2819" s="6" t="str">
        <f t="shared" ref="F2819:F2882" si="179">IF(E2819="-","-",LEFT(E2819,FIND(" ",E2819,1)))</f>
        <v xml:space="preserve">Escherichia </v>
      </c>
      <c r="G2819" s="6" t="str">
        <f t="shared" ref="G2819:G2882" si="180">IF(ISERR(LEFT($I:$I,FIND(" ",$I:$I,1))),$I2819,LEFT($I:$I,FIND(" ",$I:$I,1)))</f>
        <v xml:space="preserve">coli </v>
      </c>
      <c r="H2819" s="6" t="s">
        <v>8154</v>
      </c>
      <c r="I2819" t="str">
        <f t="shared" si="177"/>
        <v>coli W</v>
      </c>
      <c r="J2819" t="s">
        <v>12</v>
      </c>
      <c r="K2819" t="s">
        <v>52</v>
      </c>
      <c r="L2819" t="s">
        <v>53</v>
      </c>
      <c r="M2819">
        <v>5.36</v>
      </c>
      <c r="N2819">
        <v>46.0261</v>
      </c>
      <c r="O2819" s="7">
        <v>6</v>
      </c>
      <c r="P2819" t="s">
        <v>18</v>
      </c>
      <c r="Q2819" t="s">
        <v>18</v>
      </c>
      <c r="R2819">
        <v>1</v>
      </c>
      <c r="S2819" s="7">
        <v>7</v>
      </c>
      <c r="T2819" s="7" t="s">
        <v>18</v>
      </c>
    </row>
    <row r="2820" spans="1:20" x14ac:dyDescent="0.25">
      <c r="A2820" s="6">
        <v>2819</v>
      </c>
      <c r="B2820" s="6" t="s">
        <v>9219</v>
      </c>
      <c r="C2820" s="6" t="s">
        <v>9220</v>
      </c>
      <c r="D2820" s="6" t="s">
        <v>9221</v>
      </c>
      <c r="E2820" s="6" t="str">
        <f t="shared" si="178"/>
        <v>Escherichia coli W</v>
      </c>
      <c r="F2820" s="6" t="str">
        <f t="shared" si="179"/>
        <v xml:space="preserve">Escherichia </v>
      </c>
      <c r="G2820" s="6" t="str">
        <f t="shared" si="180"/>
        <v xml:space="preserve">coli </v>
      </c>
      <c r="H2820" s="6" t="s">
        <v>8154</v>
      </c>
      <c r="I2820" t="str">
        <f t="shared" si="177"/>
        <v>coli W</v>
      </c>
      <c r="J2820" t="s">
        <v>12</v>
      </c>
      <c r="K2820" t="s">
        <v>52</v>
      </c>
      <c r="L2820" t="s">
        <v>53</v>
      </c>
      <c r="M2820">
        <v>102.536</v>
      </c>
      <c r="N2820">
        <v>49.946399999999997</v>
      </c>
      <c r="O2820" s="7">
        <v>113</v>
      </c>
      <c r="P2820" t="s">
        <v>18</v>
      </c>
      <c r="Q2820" t="s">
        <v>18</v>
      </c>
      <c r="R2820">
        <v>1</v>
      </c>
      <c r="S2820" s="7">
        <v>116</v>
      </c>
      <c r="T2820" s="7">
        <v>2</v>
      </c>
    </row>
    <row r="2821" spans="1:20" x14ac:dyDescent="0.25">
      <c r="A2821" s="6">
        <v>2820</v>
      </c>
      <c r="B2821" s="6" t="s">
        <v>9219</v>
      </c>
      <c r="C2821" s="6" t="s">
        <v>9222</v>
      </c>
      <c r="D2821" s="6" t="s">
        <v>9223</v>
      </c>
      <c r="E2821" s="6" t="str">
        <f t="shared" si="178"/>
        <v>Escherichia coli W</v>
      </c>
      <c r="F2821" s="6" t="str">
        <f t="shared" si="179"/>
        <v xml:space="preserve">Escherichia </v>
      </c>
      <c r="G2821" s="6" t="str">
        <f t="shared" si="180"/>
        <v xml:space="preserve">coli </v>
      </c>
      <c r="H2821" s="6" t="s">
        <v>8154</v>
      </c>
      <c r="I2821" t="str">
        <f t="shared" si="177"/>
        <v>coli W</v>
      </c>
      <c r="J2821" t="s">
        <v>12</v>
      </c>
      <c r="K2821" t="s">
        <v>52</v>
      </c>
      <c r="L2821" t="s">
        <v>53</v>
      </c>
      <c r="M2821">
        <v>102.535</v>
      </c>
      <c r="N2821">
        <v>49.946800000000003</v>
      </c>
      <c r="O2821" s="7">
        <v>114</v>
      </c>
      <c r="P2821" t="s">
        <v>18</v>
      </c>
      <c r="Q2821" t="s">
        <v>18</v>
      </c>
      <c r="R2821" t="s">
        <v>18</v>
      </c>
      <c r="S2821" s="7">
        <v>116</v>
      </c>
      <c r="T2821" s="7">
        <v>2</v>
      </c>
    </row>
    <row r="2822" spans="1:20" x14ac:dyDescent="0.25">
      <c r="A2822" s="6">
        <v>2821</v>
      </c>
      <c r="B2822" s="6" t="s">
        <v>8155</v>
      </c>
      <c r="C2822" s="6" t="s">
        <v>9224</v>
      </c>
      <c r="D2822" s="6" t="s">
        <v>9225</v>
      </c>
      <c r="E2822" s="6" t="str">
        <f t="shared" si="178"/>
        <v>Escherichia coli W</v>
      </c>
      <c r="F2822" s="6" t="str">
        <f t="shared" si="179"/>
        <v xml:space="preserve">Escherichia </v>
      </c>
      <c r="G2822" s="6" t="str">
        <f t="shared" si="180"/>
        <v xml:space="preserve">coli </v>
      </c>
      <c r="H2822" s="6" t="s">
        <v>8154</v>
      </c>
      <c r="I2822" t="str">
        <f t="shared" si="177"/>
        <v>coli W</v>
      </c>
      <c r="J2822" t="s">
        <v>12</v>
      </c>
      <c r="K2822" t="s">
        <v>52</v>
      </c>
      <c r="L2822" t="s">
        <v>53</v>
      </c>
      <c r="M2822">
        <v>5.36</v>
      </c>
      <c r="N2822">
        <v>46.0261</v>
      </c>
      <c r="O2822" s="7">
        <v>6</v>
      </c>
      <c r="P2822" t="s">
        <v>18</v>
      </c>
      <c r="Q2822" t="s">
        <v>18</v>
      </c>
      <c r="R2822" t="s">
        <v>18</v>
      </c>
      <c r="S2822" s="7">
        <v>6</v>
      </c>
      <c r="T2822" s="7" t="s">
        <v>18</v>
      </c>
    </row>
    <row r="2823" spans="1:20" x14ac:dyDescent="0.25">
      <c r="A2823" s="6">
        <v>2822</v>
      </c>
      <c r="B2823" s="6" t="s">
        <v>9227</v>
      </c>
      <c r="C2823" s="6" t="s">
        <v>9228</v>
      </c>
      <c r="D2823" s="6" t="s">
        <v>9229</v>
      </c>
      <c r="E2823" s="6" t="str">
        <f t="shared" si="178"/>
        <v>Escherichia coli XH001</v>
      </c>
      <c r="F2823" s="6" t="str">
        <f t="shared" si="179"/>
        <v xml:space="preserve">Escherichia </v>
      </c>
      <c r="G2823" s="6" t="str">
        <f t="shared" si="180"/>
        <v xml:space="preserve">coli </v>
      </c>
      <c r="H2823" s="6" t="s">
        <v>9226</v>
      </c>
      <c r="I2823" t="str">
        <f t="shared" si="177"/>
        <v>coli XH001</v>
      </c>
      <c r="J2823" t="s">
        <v>12</v>
      </c>
      <c r="K2823" t="s">
        <v>52</v>
      </c>
      <c r="L2823" t="s">
        <v>53</v>
      </c>
      <c r="M2823">
        <v>16.123999999999999</v>
      </c>
      <c r="N2823">
        <v>54.366199999999999</v>
      </c>
      <c r="O2823" s="7">
        <v>15</v>
      </c>
      <c r="P2823" t="s">
        <v>18</v>
      </c>
      <c r="Q2823" t="s">
        <v>18</v>
      </c>
      <c r="R2823" t="s">
        <v>18</v>
      </c>
      <c r="S2823" s="7">
        <v>20</v>
      </c>
      <c r="T2823" s="7">
        <v>5</v>
      </c>
    </row>
    <row r="2824" spans="1:20" x14ac:dyDescent="0.25">
      <c r="A2824" s="6">
        <v>2823</v>
      </c>
      <c r="B2824" s="6" t="s">
        <v>9231</v>
      </c>
      <c r="C2824" s="6" t="s">
        <v>9232</v>
      </c>
      <c r="D2824" s="6" t="s">
        <v>9233</v>
      </c>
      <c r="E2824" s="6" t="str">
        <f t="shared" si="178"/>
        <v>Escherichia coli XH140A</v>
      </c>
      <c r="F2824" s="6" t="str">
        <f t="shared" si="179"/>
        <v xml:space="preserve">Escherichia </v>
      </c>
      <c r="G2824" s="6" t="str">
        <f t="shared" si="180"/>
        <v xml:space="preserve">coli </v>
      </c>
      <c r="H2824" s="6" t="s">
        <v>9230</v>
      </c>
      <c r="I2824" t="str">
        <f t="shared" si="177"/>
        <v>coli XH140A</v>
      </c>
      <c r="J2824" t="s">
        <v>12</v>
      </c>
      <c r="K2824" t="s">
        <v>52</v>
      </c>
      <c r="L2824" t="s">
        <v>53</v>
      </c>
      <c r="M2824">
        <v>15.773999999999999</v>
      </c>
      <c r="N2824">
        <v>49.074399999999997</v>
      </c>
      <c r="O2824" s="7">
        <v>10</v>
      </c>
      <c r="P2824" t="s">
        <v>18</v>
      </c>
      <c r="Q2824" t="s">
        <v>18</v>
      </c>
      <c r="R2824" t="s">
        <v>18</v>
      </c>
      <c r="S2824" s="7">
        <v>12</v>
      </c>
      <c r="T2824" s="7">
        <v>2</v>
      </c>
    </row>
    <row r="2825" spans="1:20" x14ac:dyDescent="0.25">
      <c r="A2825" s="6">
        <v>2824</v>
      </c>
      <c r="B2825" s="6" t="s">
        <v>8444</v>
      </c>
      <c r="C2825" s="6" t="s">
        <v>9235</v>
      </c>
      <c r="D2825" s="6" t="s">
        <v>9236</v>
      </c>
      <c r="E2825" s="6" t="str">
        <f t="shared" si="178"/>
        <v>Escherichia coli Xuzhou21</v>
      </c>
      <c r="F2825" s="6" t="str">
        <f t="shared" si="179"/>
        <v xml:space="preserve">Escherichia </v>
      </c>
      <c r="G2825" s="6" t="str">
        <f t="shared" si="180"/>
        <v xml:space="preserve">coli </v>
      </c>
      <c r="H2825" s="6" t="s">
        <v>9234</v>
      </c>
      <c r="I2825" t="str">
        <f t="shared" si="177"/>
        <v>coli Xuzhou21</v>
      </c>
      <c r="J2825" t="s">
        <v>12</v>
      </c>
      <c r="K2825" t="s">
        <v>52</v>
      </c>
      <c r="L2825" t="s">
        <v>53</v>
      </c>
      <c r="M2825">
        <v>92.727999999999994</v>
      </c>
      <c r="N2825">
        <v>47.600499999999997</v>
      </c>
      <c r="O2825" s="7">
        <v>95</v>
      </c>
      <c r="P2825" t="s">
        <v>18</v>
      </c>
      <c r="Q2825" t="s">
        <v>18</v>
      </c>
      <c r="R2825" t="s">
        <v>18</v>
      </c>
      <c r="S2825" s="7">
        <v>98</v>
      </c>
      <c r="T2825" s="7">
        <v>3</v>
      </c>
    </row>
    <row r="2826" spans="1:20" x14ac:dyDescent="0.25">
      <c r="A2826" s="6">
        <v>2825</v>
      </c>
      <c r="B2826" s="6" t="s">
        <v>9237</v>
      </c>
      <c r="C2826" s="6" t="s">
        <v>9238</v>
      </c>
      <c r="D2826" s="6" t="s">
        <v>9239</v>
      </c>
      <c r="E2826" s="6" t="str">
        <f t="shared" si="178"/>
        <v>Escherichia coli Xuzhou21</v>
      </c>
      <c r="F2826" s="6" t="str">
        <f t="shared" si="179"/>
        <v xml:space="preserve">Escherichia </v>
      </c>
      <c r="G2826" s="6" t="str">
        <f t="shared" si="180"/>
        <v xml:space="preserve">coli </v>
      </c>
      <c r="H2826" s="6" t="s">
        <v>9234</v>
      </c>
      <c r="I2826" t="str">
        <f t="shared" si="177"/>
        <v>coli Xuzhou21</v>
      </c>
      <c r="J2826" t="s">
        <v>12</v>
      </c>
      <c r="K2826" t="s">
        <v>52</v>
      </c>
      <c r="L2826" t="s">
        <v>53</v>
      </c>
      <c r="M2826">
        <v>37.784999999999997</v>
      </c>
      <c r="N2826">
        <v>40.545200000000001</v>
      </c>
      <c r="O2826" s="7">
        <v>48</v>
      </c>
      <c r="P2826" t="s">
        <v>18</v>
      </c>
      <c r="Q2826" t="s">
        <v>18</v>
      </c>
      <c r="R2826" t="s">
        <v>18</v>
      </c>
      <c r="S2826" s="7">
        <v>48</v>
      </c>
      <c r="T2826" s="7" t="s">
        <v>18</v>
      </c>
    </row>
    <row r="2827" spans="1:20" x14ac:dyDescent="0.25">
      <c r="A2827" s="6">
        <v>2826</v>
      </c>
      <c r="B2827" s="6" t="s">
        <v>9241</v>
      </c>
      <c r="C2827" s="6" t="s">
        <v>9242</v>
      </c>
      <c r="D2827" s="6" t="s">
        <v>9243</v>
      </c>
      <c r="E2827" s="6" t="str">
        <f t="shared" si="178"/>
        <v>Escherichia fergusonii ATCC 35469 ATCC 35469T</v>
      </c>
      <c r="F2827" s="6" t="str">
        <f t="shared" si="179"/>
        <v xml:space="preserve">Escherichia </v>
      </c>
      <c r="G2827" s="6" t="str">
        <f t="shared" si="180"/>
        <v xml:space="preserve">fergusonii </v>
      </c>
      <c r="H2827" s="6" t="s">
        <v>9240</v>
      </c>
      <c r="I2827" t="str">
        <f t="shared" si="177"/>
        <v>fergusonii ATCC 3546</v>
      </c>
      <c r="J2827" t="s">
        <v>12</v>
      </c>
      <c r="K2827" t="s">
        <v>52</v>
      </c>
      <c r="L2827" t="s">
        <v>53</v>
      </c>
      <c r="M2827">
        <v>55.15</v>
      </c>
      <c r="N2827">
        <v>48.516800000000003</v>
      </c>
      <c r="O2827" s="7">
        <v>45</v>
      </c>
      <c r="P2827" t="s">
        <v>18</v>
      </c>
      <c r="Q2827" t="s">
        <v>18</v>
      </c>
      <c r="R2827" t="s">
        <v>18</v>
      </c>
      <c r="S2827" s="7">
        <v>50</v>
      </c>
      <c r="T2827" s="7">
        <v>5</v>
      </c>
    </row>
    <row r="2828" spans="1:20" x14ac:dyDescent="0.25">
      <c r="A2828" s="6">
        <v>2827</v>
      </c>
      <c r="B2828" s="6" t="s">
        <v>9245</v>
      </c>
      <c r="C2828" s="6" t="s">
        <v>9246</v>
      </c>
      <c r="D2828" s="6" t="s">
        <v>9247</v>
      </c>
      <c r="E2828" s="6" t="str">
        <f t="shared" si="178"/>
        <v>Escherichia fergusonii ECD227</v>
      </c>
      <c r="F2828" s="6" t="str">
        <f t="shared" si="179"/>
        <v xml:space="preserve">Escherichia </v>
      </c>
      <c r="G2828" s="6" t="str">
        <f t="shared" si="180"/>
        <v xml:space="preserve">fergusonii </v>
      </c>
      <c r="H2828" s="6" t="s">
        <v>9244</v>
      </c>
      <c r="I2828" t="str">
        <f t="shared" si="177"/>
        <v>fergusonii ECD227</v>
      </c>
      <c r="J2828" t="s">
        <v>12</v>
      </c>
      <c r="K2828" t="s">
        <v>52</v>
      </c>
      <c r="L2828" t="s">
        <v>53</v>
      </c>
      <c r="M2828">
        <v>112.39400000000001</v>
      </c>
      <c r="N2828">
        <v>53.1051</v>
      </c>
      <c r="O2828" s="7">
        <v>128</v>
      </c>
      <c r="P2828" t="s">
        <v>18</v>
      </c>
      <c r="Q2828" t="s">
        <v>18</v>
      </c>
      <c r="R2828" t="s">
        <v>18</v>
      </c>
      <c r="S2828" s="7">
        <v>132</v>
      </c>
      <c r="T2828" s="7">
        <v>4</v>
      </c>
    </row>
    <row r="2829" spans="1:20" x14ac:dyDescent="0.25">
      <c r="A2829" s="6">
        <v>2828</v>
      </c>
      <c r="B2829" s="6" t="s">
        <v>9248</v>
      </c>
      <c r="C2829" s="6" t="s">
        <v>9249</v>
      </c>
      <c r="D2829" s="6" t="s">
        <v>9250</v>
      </c>
      <c r="E2829" s="6" t="str">
        <f t="shared" si="178"/>
        <v>Escherichia fergusonii ECD227</v>
      </c>
      <c r="F2829" s="6" t="str">
        <f t="shared" si="179"/>
        <v xml:space="preserve">Escherichia </v>
      </c>
      <c r="G2829" s="6" t="str">
        <f t="shared" si="180"/>
        <v xml:space="preserve">fergusonii </v>
      </c>
      <c r="H2829" s="6" t="s">
        <v>9244</v>
      </c>
      <c r="I2829" t="str">
        <f t="shared" si="177"/>
        <v>fergusonii ECD227</v>
      </c>
      <c r="J2829" t="s">
        <v>12</v>
      </c>
      <c r="K2829" t="s">
        <v>52</v>
      </c>
      <c r="L2829" t="s">
        <v>53</v>
      </c>
      <c r="M2829">
        <v>4.7160000000000002</v>
      </c>
      <c r="N2829">
        <v>40.903300000000002</v>
      </c>
      <c r="O2829" s="7">
        <v>4</v>
      </c>
      <c r="P2829" t="s">
        <v>18</v>
      </c>
      <c r="Q2829" t="s">
        <v>18</v>
      </c>
      <c r="R2829" t="s">
        <v>18</v>
      </c>
      <c r="S2829" s="7">
        <v>4</v>
      </c>
      <c r="T2829" s="7" t="s">
        <v>18</v>
      </c>
    </row>
    <row r="2830" spans="1:20" x14ac:dyDescent="0.25">
      <c r="A2830" s="6">
        <v>2829</v>
      </c>
      <c r="B2830" s="6" t="s">
        <v>9251</v>
      </c>
      <c r="C2830" s="6" t="s">
        <v>9252</v>
      </c>
      <c r="D2830" s="6" t="s">
        <v>9253</v>
      </c>
      <c r="E2830" s="6" t="str">
        <f t="shared" si="178"/>
        <v>Escherichia fergusonii ECD227</v>
      </c>
      <c r="F2830" s="6" t="str">
        <f t="shared" si="179"/>
        <v xml:space="preserve">Escherichia </v>
      </c>
      <c r="G2830" s="6" t="str">
        <f t="shared" si="180"/>
        <v xml:space="preserve">fergusonii </v>
      </c>
      <c r="H2830" s="6" t="s">
        <v>9244</v>
      </c>
      <c r="I2830" t="str">
        <f t="shared" si="177"/>
        <v>fergusonii ECD227</v>
      </c>
      <c r="J2830" t="s">
        <v>12</v>
      </c>
      <c r="K2830" t="s">
        <v>52</v>
      </c>
      <c r="L2830" t="s">
        <v>53</v>
      </c>
      <c r="M2830">
        <v>45.662999999999997</v>
      </c>
      <c r="N2830">
        <v>42.445700000000002</v>
      </c>
      <c r="O2830" s="7">
        <v>31</v>
      </c>
      <c r="P2830" t="s">
        <v>18</v>
      </c>
      <c r="Q2830" t="s">
        <v>18</v>
      </c>
      <c r="R2830" t="s">
        <v>18</v>
      </c>
      <c r="S2830" s="7">
        <v>45</v>
      </c>
      <c r="T2830" s="7">
        <v>14</v>
      </c>
    </row>
    <row r="2831" spans="1:20" x14ac:dyDescent="0.25">
      <c r="A2831" s="6">
        <v>2830</v>
      </c>
      <c r="B2831" s="6" t="s">
        <v>9254</v>
      </c>
      <c r="C2831" s="6" t="s">
        <v>9255</v>
      </c>
      <c r="D2831" s="6" t="s">
        <v>9256</v>
      </c>
      <c r="E2831" s="6" t="str">
        <f t="shared" si="178"/>
        <v>Escherichia fergusonii ECD227</v>
      </c>
      <c r="F2831" s="6" t="str">
        <f t="shared" si="179"/>
        <v xml:space="preserve">Escherichia </v>
      </c>
      <c r="G2831" s="6" t="str">
        <f t="shared" si="180"/>
        <v xml:space="preserve">fergusonii </v>
      </c>
      <c r="H2831" s="6" t="s">
        <v>9244</v>
      </c>
      <c r="I2831" t="str">
        <f t="shared" si="177"/>
        <v>fergusonii ECD227</v>
      </c>
      <c r="J2831" t="s">
        <v>12</v>
      </c>
      <c r="K2831" t="s">
        <v>52</v>
      </c>
      <c r="L2831" t="s">
        <v>53</v>
      </c>
      <c r="M2831">
        <v>80.253</v>
      </c>
      <c r="N2831">
        <v>47.712899999999998</v>
      </c>
      <c r="O2831" s="7">
        <v>82</v>
      </c>
      <c r="P2831" t="s">
        <v>18</v>
      </c>
      <c r="Q2831" t="s">
        <v>18</v>
      </c>
      <c r="R2831" t="s">
        <v>18</v>
      </c>
      <c r="S2831" s="7">
        <v>86</v>
      </c>
      <c r="T2831" s="7">
        <v>4</v>
      </c>
    </row>
    <row r="2832" spans="1:20" x14ac:dyDescent="0.25">
      <c r="A2832" s="6">
        <v>2831</v>
      </c>
      <c r="B2832" s="6" t="s">
        <v>9257</v>
      </c>
      <c r="C2832" s="6" t="s">
        <v>9258</v>
      </c>
      <c r="D2832" s="6" t="s">
        <v>9259</v>
      </c>
      <c r="E2832" s="6" t="str">
        <f t="shared" si="178"/>
        <v>Escherichia fergusonii ECD227</v>
      </c>
      <c r="F2832" s="6" t="str">
        <f t="shared" si="179"/>
        <v xml:space="preserve">Escherichia </v>
      </c>
      <c r="G2832" s="6" t="str">
        <f t="shared" si="180"/>
        <v xml:space="preserve">fergusonii </v>
      </c>
      <c r="H2832" s="6" t="s">
        <v>9244</v>
      </c>
      <c r="I2832" t="str">
        <f t="shared" si="177"/>
        <v>fergusonii ECD227</v>
      </c>
      <c r="J2832" t="s">
        <v>12</v>
      </c>
      <c r="K2832" t="s">
        <v>52</v>
      </c>
      <c r="L2832" t="s">
        <v>53</v>
      </c>
      <c r="M2832">
        <v>113.21599999999999</v>
      </c>
      <c r="N2832">
        <v>49.673200000000001</v>
      </c>
      <c r="O2832" s="7">
        <v>111</v>
      </c>
      <c r="P2832" t="s">
        <v>18</v>
      </c>
      <c r="Q2832" t="s">
        <v>18</v>
      </c>
      <c r="R2832" t="s">
        <v>18</v>
      </c>
      <c r="S2832" s="7">
        <v>127</v>
      </c>
      <c r="T2832" s="7">
        <v>16</v>
      </c>
    </row>
    <row r="2833" spans="1:20" x14ac:dyDescent="0.25">
      <c r="A2833" s="6">
        <v>2832</v>
      </c>
      <c r="B2833" s="6" t="s">
        <v>9261</v>
      </c>
      <c r="C2833" s="6" t="s">
        <v>9262</v>
      </c>
      <c r="D2833" s="6" t="s">
        <v>9263</v>
      </c>
      <c r="E2833" s="6" t="str">
        <f t="shared" si="178"/>
        <v>Escherichia sp. Sflu5</v>
      </c>
      <c r="F2833" s="6" t="str">
        <f t="shared" si="179"/>
        <v xml:space="preserve">Escherichia </v>
      </c>
      <c r="G2833" s="6" t="str">
        <f t="shared" si="180"/>
        <v xml:space="preserve">sp. </v>
      </c>
      <c r="H2833" s="6" t="s">
        <v>9260</v>
      </c>
      <c r="I2833" t="str">
        <f t="shared" si="177"/>
        <v>sp. Sflu5</v>
      </c>
      <c r="J2833" t="s">
        <v>12</v>
      </c>
      <c r="K2833" t="s">
        <v>52</v>
      </c>
      <c r="L2833" t="s">
        <v>53</v>
      </c>
      <c r="M2833">
        <v>6.5110000000000001</v>
      </c>
      <c r="N2833">
        <v>49.792700000000004</v>
      </c>
      <c r="O2833" s="7">
        <v>6</v>
      </c>
      <c r="P2833" t="s">
        <v>18</v>
      </c>
      <c r="Q2833" t="s">
        <v>18</v>
      </c>
      <c r="R2833" t="s">
        <v>18</v>
      </c>
      <c r="S2833" s="7">
        <v>6</v>
      </c>
      <c r="T2833" s="7" t="s">
        <v>18</v>
      </c>
    </row>
    <row r="2834" spans="1:20" x14ac:dyDescent="0.25">
      <c r="A2834" s="6">
        <v>2833</v>
      </c>
      <c r="B2834" s="6" t="s">
        <v>9265</v>
      </c>
      <c r="C2834" s="6" t="s">
        <v>9266</v>
      </c>
      <c r="D2834" s="6" t="s">
        <v>9267</v>
      </c>
      <c r="E2834" s="6" t="str">
        <f t="shared" si="178"/>
        <v>Eubacterium acidaminophilum DSM 3953 al-2</v>
      </c>
      <c r="F2834" s="6" t="str">
        <f t="shared" si="179"/>
        <v xml:space="preserve">Eubacterium </v>
      </c>
      <c r="G2834" s="6" t="str">
        <f t="shared" si="180"/>
        <v xml:space="preserve">acidaminophilum </v>
      </c>
      <c r="H2834" s="6" t="s">
        <v>9264</v>
      </c>
      <c r="I2834" t="str">
        <f t="shared" si="177"/>
        <v xml:space="preserve">acidaminophilum DSM </v>
      </c>
      <c r="J2834" t="s">
        <v>12</v>
      </c>
      <c r="K2834" t="s">
        <v>33</v>
      </c>
      <c r="L2834" t="s">
        <v>34</v>
      </c>
      <c r="M2834">
        <v>808.774</v>
      </c>
      <c r="N2834">
        <v>44.183199999999999</v>
      </c>
      <c r="O2834" s="7">
        <v>716</v>
      </c>
      <c r="P2834" t="s">
        <v>18</v>
      </c>
      <c r="Q2834">
        <v>4</v>
      </c>
      <c r="R2834" t="s">
        <v>18</v>
      </c>
      <c r="S2834" s="7">
        <v>740</v>
      </c>
      <c r="T2834" s="7">
        <v>20</v>
      </c>
    </row>
    <row r="2835" spans="1:20" x14ac:dyDescent="0.25">
      <c r="A2835" s="6">
        <v>2834</v>
      </c>
      <c r="B2835" s="6" t="s">
        <v>9269</v>
      </c>
      <c r="C2835" s="6" t="s">
        <v>9270</v>
      </c>
      <c r="D2835" s="6" t="s">
        <v>9271</v>
      </c>
      <c r="E2835" s="6" t="str">
        <f t="shared" si="178"/>
        <v>Exiguobacterium arabatum RFL1109</v>
      </c>
      <c r="F2835" s="6" t="str">
        <f t="shared" si="179"/>
        <v xml:space="preserve">Exiguobacterium </v>
      </c>
      <c r="G2835" s="6" t="str">
        <f t="shared" si="180"/>
        <v xml:space="preserve">arabatum </v>
      </c>
      <c r="H2835" s="6" t="s">
        <v>9268</v>
      </c>
      <c r="I2835" t="str">
        <f t="shared" si="177"/>
        <v>arabatum RFL1109</v>
      </c>
      <c r="J2835" t="s">
        <v>12</v>
      </c>
      <c r="K2835" t="s">
        <v>33</v>
      </c>
      <c r="L2835" t="s">
        <v>1312</v>
      </c>
      <c r="M2835">
        <v>4.5629999999999997</v>
      </c>
      <c r="N2835">
        <v>45.540199999999999</v>
      </c>
      <c r="O2835" s="7">
        <v>5</v>
      </c>
      <c r="P2835" t="s">
        <v>18</v>
      </c>
      <c r="Q2835" t="s">
        <v>18</v>
      </c>
      <c r="R2835" t="s">
        <v>18</v>
      </c>
      <c r="S2835" s="7">
        <v>5</v>
      </c>
      <c r="T2835" s="7" t="s">
        <v>18</v>
      </c>
    </row>
    <row r="2836" spans="1:20" x14ac:dyDescent="0.25">
      <c r="A2836" s="6">
        <v>2835</v>
      </c>
      <c r="B2836" s="6" t="s">
        <v>9272</v>
      </c>
      <c r="C2836" s="6" t="s">
        <v>9273</v>
      </c>
      <c r="D2836" s="6" t="s">
        <v>9274</v>
      </c>
      <c r="E2836" s="6" t="str">
        <f t="shared" si="178"/>
        <v>Exiguobacterium arabatum RFL1109</v>
      </c>
      <c r="F2836" s="6" t="str">
        <f t="shared" si="179"/>
        <v xml:space="preserve">Exiguobacterium </v>
      </c>
      <c r="G2836" s="6" t="str">
        <f t="shared" si="180"/>
        <v xml:space="preserve">arabatum </v>
      </c>
      <c r="H2836" s="6" t="s">
        <v>9268</v>
      </c>
      <c r="I2836" t="str">
        <f t="shared" si="177"/>
        <v>arabatum RFL1109</v>
      </c>
      <c r="J2836" t="s">
        <v>12</v>
      </c>
      <c r="K2836" t="s">
        <v>33</v>
      </c>
      <c r="L2836" t="s">
        <v>1312</v>
      </c>
      <c r="M2836">
        <v>38.945</v>
      </c>
      <c r="N2836">
        <v>46.208799999999997</v>
      </c>
      <c r="O2836" s="7">
        <v>42</v>
      </c>
      <c r="P2836" t="s">
        <v>18</v>
      </c>
      <c r="Q2836" t="s">
        <v>18</v>
      </c>
      <c r="R2836" t="s">
        <v>18</v>
      </c>
      <c r="S2836" s="7">
        <v>42</v>
      </c>
      <c r="T2836" s="7" t="s">
        <v>18</v>
      </c>
    </row>
    <row r="2837" spans="1:20" x14ac:dyDescent="0.25">
      <c r="A2837" s="6">
        <v>2836</v>
      </c>
      <c r="B2837" s="6" t="s">
        <v>9276</v>
      </c>
      <c r="C2837" s="6" t="s">
        <v>9277</v>
      </c>
      <c r="D2837" s="6" t="s">
        <v>9278</v>
      </c>
      <c r="E2837" s="6" t="str">
        <f t="shared" si="178"/>
        <v>Exiguobacterium sibiricum 255-15</v>
      </c>
      <c r="F2837" s="6" t="str">
        <f t="shared" si="179"/>
        <v xml:space="preserve">Exiguobacterium </v>
      </c>
      <c r="G2837" s="6" t="str">
        <f t="shared" si="180"/>
        <v xml:space="preserve">sibiricum </v>
      </c>
      <c r="H2837" s="6" t="s">
        <v>9275</v>
      </c>
      <c r="I2837" t="str">
        <f t="shared" si="177"/>
        <v>sibiricum 255-15</v>
      </c>
      <c r="J2837" t="s">
        <v>12</v>
      </c>
      <c r="K2837" t="s">
        <v>33</v>
      </c>
      <c r="L2837" t="s">
        <v>1312</v>
      </c>
      <c r="M2837">
        <v>1.7649999999999999</v>
      </c>
      <c r="N2837">
        <v>41.3598</v>
      </c>
      <c r="O2837" s="7">
        <v>2</v>
      </c>
      <c r="P2837" t="s">
        <v>18</v>
      </c>
      <c r="Q2837" t="s">
        <v>18</v>
      </c>
      <c r="R2837" t="s">
        <v>18</v>
      </c>
      <c r="S2837" s="7">
        <v>2</v>
      </c>
      <c r="T2837" s="7" t="s">
        <v>18</v>
      </c>
    </row>
    <row r="2838" spans="1:20" x14ac:dyDescent="0.25">
      <c r="A2838" s="6">
        <v>2837</v>
      </c>
      <c r="B2838" s="6" t="s">
        <v>9279</v>
      </c>
      <c r="C2838" s="6" t="s">
        <v>9280</v>
      </c>
      <c r="D2838" s="6" t="s">
        <v>9281</v>
      </c>
      <c r="E2838" s="6" t="str">
        <f t="shared" si="178"/>
        <v>Exiguobacterium sibiricum 255-15</v>
      </c>
      <c r="F2838" s="6" t="str">
        <f t="shared" si="179"/>
        <v xml:space="preserve">Exiguobacterium </v>
      </c>
      <c r="G2838" s="6" t="str">
        <f t="shared" si="180"/>
        <v xml:space="preserve">sibiricum </v>
      </c>
      <c r="H2838" s="6" t="s">
        <v>9275</v>
      </c>
      <c r="I2838" t="str">
        <f t="shared" si="177"/>
        <v>sibiricum 255-15</v>
      </c>
      <c r="J2838" t="s">
        <v>12</v>
      </c>
      <c r="K2838" t="s">
        <v>33</v>
      </c>
      <c r="L2838" t="s">
        <v>1312</v>
      </c>
      <c r="M2838">
        <v>4.8849999999999998</v>
      </c>
      <c r="N2838">
        <v>37.052199999999999</v>
      </c>
      <c r="O2838" s="7">
        <v>5</v>
      </c>
      <c r="P2838" t="s">
        <v>18</v>
      </c>
      <c r="Q2838" t="s">
        <v>18</v>
      </c>
      <c r="R2838" t="s">
        <v>18</v>
      </c>
      <c r="S2838" s="7">
        <v>5</v>
      </c>
      <c r="T2838" s="7" t="s">
        <v>18</v>
      </c>
    </row>
    <row r="2839" spans="1:20" x14ac:dyDescent="0.25">
      <c r="A2839" s="6">
        <v>2838</v>
      </c>
      <c r="B2839" s="6" t="s">
        <v>46</v>
      </c>
      <c r="C2839" s="6" t="s">
        <v>9283</v>
      </c>
      <c r="D2839" s="6" t="s">
        <v>9284</v>
      </c>
      <c r="E2839" s="6" t="str">
        <f t="shared" si="178"/>
        <v>Exiguobacterium sp. JLM-2</v>
      </c>
      <c r="F2839" s="6" t="str">
        <f t="shared" si="179"/>
        <v xml:space="preserve">Exiguobacterium </v>
      </c>
      <c r="G2839" s="6" t="str">
        <f t="shared" si="180"/>
        <v xml:space="preserve">sp. </v>
      </c>
      <c r="H2839" s="6" t="s">
        <v>9282</v>
      </c>
      <c r="I2839" t="str">
        <f t="shared" si="177"/>
        <v>sp. JLM-2</v>
      </c>
      <c r="J2839" t="s">
        <v>12</v>
      </c>
      <c r="K2839" t="s">
        <v>33</v>
      </c>
      <c r="L2839" t="s">
        <v>1312</v>
      </c>
      <c r="M2839">
        <v>15.57</v>
      </c>
      <c r="N2839">
        <v>49.768799999999999</v>
      </c>
      <c r="O2839" s="7">
        <v>19</v>
      </c>
      <c r="P2839" t="s">
        <v>18</v>
      </c>
      <c r="Q2839" t="s">
        <v>18</v>
      </c>
      <c r="R2839" t="s">
        <v>18</v>
      </c>
      <c r="S2839" s="7">
        <v>19</v>
      </c>
      <c r="T2839" s="7" t="s">
        <v>18</v>
      </c>
    </row>
    <row r="2840" spans="1:20" x14ac:dyDescent="0.25">
      <c r="A2840" s="6">
        <v>2839</v>
      </c>
      <c r="B2840" s="6" t="s">
        <v>9286</v>
      </c>
      <c r="C2840" s="6" t="s">
        <v>9287</v>
      </c>
      <c r="D2840" s="6" t="s">
        <v>9288</v>
      </c>
      <c r="E2840" s="6" t="str">
        <f t="shared" si="178"/>
        <v>Exiguobacterium sp. S3-2</v>
      </c>
      <c r="F2840" s="6" t="str">
        <f t="shared" si="179"/>
        <v xml:space="preserve">Exiguobacterium </v>
      </c>
      <c r="G2840" s="6" t="str">
        <f t="shared" si="180"/>
        <v xml:space="preserve">sp. </v>
      </c>
      <c r="H2840" s="6" t="s">
        <v>9285</v>
      </c>
      <c r="I2840" t="str">
        <f t="shared" si="177"/>
        <v>sp. S3-2</v>
      </c>
      <c r="J2840" t="s">
        <v>12</v>
      </c>
      <c r="K2840" t="s">
        <v>33</v>
      </c>
      <c r="L2840" t="s">
        <v>1312</v>
      </c>
      <c r="M2840">
        <v>4.4450000000000003</v>
      </c>
      <c r="N2840">
        <v>42.1372</v>
      </c>
      <c r="O2840" s="7">
        <v>1</v>
      </c>
      <c r="P2840" t="s">
        <v>18</v>
      </c>
      <c r="Q2840" t="s">
        <v>18</v>
      </c>
      <c r="R2840" t="s">
        <v>18</v>
      </c>
      <c r="S2840" s="7">
        <v>1</v>
      </c>
      <c r="T2840" s="7" t="s">
        <v>18</v>
      </c>
    </row>
    <row r="2841" spans="1:20" x14ac:dyDescent="0.25">
      <c r="A2841" s="6">
        <v>2840</v>
      </c>
      <c r="B2841" s="6" t="s">
        <v>1795</v>
      </c>
      <c r="C2841" s="6" t="s">
        <v>9289</v>
      </c>
      <c r="D2841" s="6" t="s">
        <v>9290</v>
      </c>
      <c r="E2841" s="6" t="str">
        <f t="shared" si="178"/>
        <v>Exiguobacterium sp. S3-2</v>
      </c>
      <c r="F2841" s="6" t="str">
        <f t="shared" si="179"/>
        <v xml:space="preserve">Exiguobacterium </v>
      </c>
      <c r="G2841" s="6" t="str">
        <f t="shared" si="180"/>
        <v xml:space="preserve">sp. </v>
      </c>
      <c r="H2841" s="6" t="s">
        <v>9285</v>
      </c>
      <c r="I2841" t="str">
        <f t="shared" si="177"/>
        <v>sp. S3-2</v>
      </c>
      <c r="J2841" t="s">
        <v>12</v>
      </c>
      <c r="K2841" t="s">
        <v>33</v>
      </c>
      <c r="L2841" t="s">
        <v>1312</v>
      </c>
      <c r="M2841">
        <v>71.275999999999996</v>
      </c>
      <c r="N2841">
        <v>41.749000000000002</v>
      </c>
      <c r="O2841" s="7">
        <v>65</v>
      </c>
      <c r="P2841" t="s">
        <v>18</v>
      </c>
      <c r="Q2841" t="s">
        <v>18</v>
      </c>
      <c r="R2841" t="s">
        <v>18</v>
      </c>
      <c r="S2841" s="7">
        <v>65</v>
      </c>
      <c r="T2841" s="7" t="s">
        <v>18</v>
      </c>
    </row>
    <row r="2842" spans="1:20" x14ac:dyDescent="0.25">
      <c r="A2842" s="6">
        <v>2841</v>
      </c>
      <c r="B2842" s="6" t="s">
        <v>9291</v>
      </c>
      <c r="C2842" s="6" t="s">
        <v>9292</v>
      </c>
      <c r="D2842" s="6" t="s">
        <v>9293</v>
      </c>
      <c r="E2842" s="6" t="str">
        <f t="shared" si="178"/>
        <v>Exiguobacterium sp. S3-2</v>
      </c>
      <c r="F2842" s="6" t="str">
        <f t="shared" si="179"/>
        <v xml:space="preserve">Exiguobacterium </v>
      </c>
      <c r="G2842" s="6" t="str">
        <f t="shared" si="180"/>
        <v xml:space="preserve">sp. </v>
      </c>
      <c r="H2842" s="6" t="s">
        <v>9285</v>
      </c>
      <c r="I2842" t="str">
        <f t="shared" ref="I2842:I2905" si="181">IF(H2842="["," ",IF(H2842="'"," ",MID(H:H,FIND(" ",H:H,1)+1,20)))</f>
        <v>sp. S3-2</v>
      </c>
      <c r="J2842" t="s">
        <v>12</v>
      </c>
      <c r="K2842" t="s">
        <v>33</v>
      </c>
      <c r="L2842" t="s">
        <v>1312</v>
      </c>
      <c r="M2842">
        <v>1.742</v>
      </c>
      <c r="N2842">
        <v>42.7669</v>
      </c>
      <c r="O2842" s="7">
        <v>2</v>
      </c>
      <c r="P2842" t="s">
        <v>18</v>
      </c>
      <c r="Q2842" t="s">
        <v>18</v>
      </c>
      <c r="R2842" t="s">
        <v>18</v>
      </c>
      <c r="S2842" s="7">
        <v>2</v>
      </c>
      <c r="T2842" s="7" t="s">
        <v>18</v>
      </c>
    </row>
    <row r="2843" spans="1:20" x14ac:dyDescent="0.25">
      <c r="A2843" s="6">
        <v>2842</v>
      </c>
      <c r="B2843" s="6" t="s">
        <v>9294</v>
      </c>
      <c r="C2843" s="6" t="s">
        <v>9295</v>
      </c>
      <c r="D2843" s="6" t="s">
        <v>9296</v>
      </c>
      <c r="E2843" s="6" t="str">
        <f t="shared" si="178"/>
        <v>Exiguobacterium sp. S3-2</v>
      </c>
      <c r="F2843" s="6" t="str">
        <f t="shared" si="179"/>
        <v xml:space="preserve">Exiguobacterium </v>
      </c>
      <c r="G2843" s="6" t="str">
        <f t="shared" si="180"/>
        <v xml:space="preserve">sp. </v>
      </c>
      <c r="H2843" s="6" t="s">
        <v>9285</v>
      </c>
      <c r="I2843" t="str">
        <f t="shared" si="181"/>
        <v>sp. S3-2</v>
      </c>
      <c r="J2843" t="s">
        <v>12</v>
      </c>
      <c r="K2843" t="s">
        <v>33</v>
      </c>
      <c r="L2843" t="s">
        <v>1312</v>
      </c>
      <c r="M2843">
        <v>1.8129999999999999</v>
      </c>
      <c r="N2843">
        <v>42.250399999999999</v>
      </c>
      <c r="O2843" s="7">
        <v>2</v>
      </c>
      <c r="P2843" t="s">
        <v>18</v>
      </c>
      <c r="Q2843" t="s">
        <v>18</v>
      </c>
      <c r="R2843" t="s">
        <v>18</v>
      </c>
      <c r="S2843" s="7">
        <v>2</v>
      </c>
      <c r="T2843" s="7" t="s">
        <v>18</v>
      </c>
    </row>
    <row r="2844" spans="1:20" x14ac:dyDescent="0.25">
      <c r="A2844" s="6">
        <v>2843</v>
      </c>
      <c r="B2844" s="6" t="s">
        <v>9297</v>
      </c>
      <c r="C2844" s="6" t="s">
        <v>9298</v>
      </c>
      <c r="D2844" s="6" t="s">
        <v>9299</v>
      </c>
      <c r="E2844" s="6" t="str">
        <f t="shared" si="178"/>
        <v>Exiguobacterium sp. S3-2</v>
      </c>
      <c r="F2844" s="6" t="str">
        <f t="shared" si="179"/>
        <v xml:space="preserve">Exiguobacterium </v>
      </c>
      <c r="G2844" s="6" t="str">
        <f t="shared" si="180"/>
        <v xml:space="preserve">sp. </v>
      </c>
      <c r="H2844" s="6" t="s">
        <v>9285</v>
      </c>
      <c r="I2844" t="str">
        <f t="shared" si="181"/>
        <v>sp. S3-2</v>
      </c>
      <c r="J2844" t="s">
        <v>12</v>
      </c>
      <c r="K2844" t="s">
        <v>33</v>
      </c>
      <c r="L2844" t="s">
        <v>1312</v>
      </c>
      <c r="M2844">
        <v>19.981000000000002</v>
      </c>
      <c r="N2844">
        <v>41.244199999999999</v>
      </c>
      <c r="O2844" s="7">
        <v>22</v>
      </c>
      <c r="P2844" t="s">
        <v>18</v>
      </c>
      <c r="Q2844" t="s">
        <v>18</v>
      </c>
      <c r="R2844" t="s">
        <v>18</v>
      </c>
      <c r="S2844" s="7">
        <v>22</v>
      </c>
      <c r="T2844" s="7" t="s">
        <v>18</v>
      </c>
    </row>
    <row r="2845" spans="1:20" x14ac:dyDescent="0.25">
      <c r="A2845" s="6">
        <v>2844</v>
      </c>
      <c r="B2845" s="6" t="s">
        <v>9301</v>
      </c>
      <c r="C2845" s="6" t="s">
        <v>9302</v>
      </c>
      <c r="D2845" s="6" t="s">
        <v>9303</v>
      </c>
      <c r="E2845" s="6" t="str">
        <f t="shared" si="178"/>
        <v>Fibrella aestuarina BUZ 2</v>
      </c>
      <c r="F2845" s="6" t="str">
        <f t="shared" si="179"/>
        <v xml:space="preserve">Fibrella </v>
      </c>
      <c r="G2845" s="6" t="str">
        <f t="shared" si="180"/>
        <v xml:space="preserve">aestuarina </v>
      </c>
      <c r="H2845" s="6" t="s">
        <v>9300</v>
      </c>
      <c r="I2845" t="str">
        <f t="shared" si="181"/>
        <v>aestuarina BUZ 2</v>
      </c>
      <c r="J2845" t="s">
        <v>12</v>
      </c>
      <c r="K2845" t="s">
        <v>3192</v>
      </c>
      <c r="L2845" t="s">
        <v>3193</v>
      </c>
      <c r="M2845">
        <v>161.81899999999999</v>
      </c>
      <c r="N2845">
        <v>52.705800000000004</v>
      </c>
      <c r="O2845" s="7">
        <v>143</v>
      </c>
      <c r="P2845" t="s">
        <v>18</v>
      </c>
      <c r="Q2845" t="s">
        <v>18</v>
      </c>
      <c r="R2845" t="s">
        <v>18</v>
      </c>
      <c r="S2845" s="7">
        <v>144</v>
      </c>
      <c r="T2845" s="7">
        <v>1</v>
      </c>
    </row>
    <row r="2846" spans="1:20" x14ac:dyDescent="0.25">
      <c r="A2846" s="6">
        <v>2845</v>
      </c>
      <c r="B2846" s="6" t="s">
        <v>9305</v>
      </c>
      <c r="C2846" s="6" t="s">
        <v>9306</v>
      </c>
      <c r="D2846" s="6" t="s">
        <v>9307</v>
      </c>
      <c r="E2846" s="6" t="str">
        <f t="shared" si="178"/>
        <v>Fibrisoma limi BUZ 3 type strain:BUZ 3</v>
      </c>
      <c r="F2846" s="6" t="str">
        <f t="shared" si="179"/>
        <v xml:space="preserve">Fibrisoma </v>
      </c>
      <c r="G2846" s="6" t="str">
        <f t="shared" si="180"/>
        <v xml:space="preserve">limi </v>
      </c>
      <c r="H2846" s="6" t="s">
        <v>9304</v>
      </c>
      <c r="I2846" t="str">
        <f t="shared" si="181"/>
        <v>limi BUZ 3 type stra</v>
      </c>
      <c r="J2846" t="s">
        <v>12</v>
      </c>
      <c r="K2846" t="s">
        <v>3192</v>
      </c>
      <c r="L2846" t="s">
        <v>3193</v>
      </c>
      <c r="M2846">
        <v>14.391</v>
      </c>
      <c r="N2846">
        <v>47.029400000000003</v>
      </c>
      <c r="O2846" s="7">
        <v>17</v>
      </c>
      <c r="P2846" t="s">
        <v>18</v>
      </c>
      <c r="Q2846" t="s">
        <v>18</v>
      </c>
      <c r="R2846" t="s">
        <v>18</v>
      </c>
      <c r="S2846" s="7">
        <v>17</v>
      </c>
      <c r="T2846" s="7" t="s">
        <v>18</v>
      </c>
    </row>
    <row r="2847" spans="1:20" x14ac:dyDescent="0.25">
      <c r="A2847" s="6">
        <v>2846</v>
      </c>
      <c r="B2847" s="6" t="s">
        <v>9308</v>
      </c>
      <c r="C2847" s="6" t="s">
        <v>9309</v>
      </c>
      <c r="D2847" s="6" t="s">
        <v>9310</v>
      </c>
      <c r="E2847" s="6" t="str">
        <f t="shared" si="178"/>
        <v>Fibrisoma limi BUZ 3 type strain:BUZ 3</v>
      </c>
      <c r="F2847" s="6" t="str">
        <f t="shared" si="179"/>
        <v xml:space="preserve">Fibrisoma </v>
      </c>
      <c r="G2847" s="6" t="str">
        <f t="shared" si="180"/>
        <v xml:space="preserve">limi </v>
      </c>
      <c r="H2847" s="6" t="s">
        <v>9304</v>
      </c>
      <c r="I2847" t="str">
        <f t="shared" si="181"/>
        <v>limi BUZ 3 type stra</v>
      </c>
      <c r="J2847" t="s">
        <v>12</v>
      </c>
      <c r="K2847" t="s">
        <v>3192</v>
      </c>
      <c r="L2847" t="s">
        <v>3193</v>
      </c>
      <c r="M2847">
        <v>8.3209999999999997</v>
      </c>
      <c r="N2847">
        <v>37.3994</v>
      </c>
      <c r="O2847" s="7">
        <v>9</v>
      </c>
      <c r="P2847" t="s">
        <v>18</v>
      </c>
      <c r="Q2847" t="s">
        <v>18</v>
      </c>
      <c r="R2847" t="s">
        <v>18</v>
      </c>
      <c r="S2847" s="7">
        <v>10</v>
      </c>
      <c r="T2847" s="7">
        <v>1</v>
      </c>
    </row>
    <row r="2848" spans="1:20" x14ac:dyDescent="0.25">
      <c r="A2848" s="6">
        <v>2847</v>
      </c>
      <c r="B2848" s="6" t="s">
        <v>9311</v>
      </c>
      <c r="C2848" s="6" t="s">
        <v>9312</v>
      </c>
      <c r="D2848" s="6" t="s">
        <v>9313</v>
      </c>
      <c r="E2848" s="6" t="str">
        <f t="shared" si="178"/>
        <v>Fibrisoma limi BUZ 3 type strain:BUZ 3</v>
      </c>
      <c r="F2848" s="6" t="str">
        <f t="shared" si="179"/>
        <v xml:space="preserve">Fibrisoma </v>
      </c>
      <c r="G2848" s="6" t="str">
        <f t="shared" si="180"/>
        <v xml:space="preserve">limi </v>
      </c>
      <c r="H2848" s="6" t="s">
        <v>9304</v>
      </c>
      <c r="I2848" t="str">
        <f t="shared" si="181"/>
        <v>limi BUZ 3 type stra</v>
      </c>
      <c r="J2848" t="s">
        <v>12</v>
      </c>
      <c r="K2848" t="s">
        <v>3192</v>
      </c>
      <c r="L2848" t="s">
        <v>3193</v>
      </c>
      <c r="M2848">
        <v>151.93199999999999</v>
      </c>
      <c r="N2848">
        <v>49.8414</v>
      </c>
      <c r="O2848" s="7">
        <v>130</v>
      </c>
      <c r="P2848" t="s">
        <v>18</v>
      </c>
      <c r="Q2848" t="s">
        <v>18</v>
      </c>
      <c r="R2848" t="s">
        <v>18</v>
      </c>
      <c r="S2848" s="7">
        <v>133</v>
      </c>
      <c r="T2848" s="7">
        <v>3</v>
      </c>
    </row>
    <row r="2849" spans="1:20" x14ac:dyDescent="0.25">
      <c r="A2849" s="6">
        <v>2848</v>
      </c>
      <c r="B2849" s="6" t="s">
        <v>9315</v>
      </c>
      <c r="C2849" s="6" t="s">
        <v>9316</v>
      </c>
      <c r="D2849" s="6" t="s">
        <v>9317</v>
      </c>
      <c r="E2849" s="6" t="str">
        <f t="shared" si="178"/>
        <v>Finegoldia magna ATCC 29328</v>
      </c>
      <c r="F2849" s="6" t="str">
        <f t="shared" si="179"/>
        <v xml:space="preserve">Finegoldia </v>
      </c>
      <c r="G2849" s="6" t="str">
        <f t="shared" si="180"/>
        <v xml:space="preserve">magna </v>
      </c>
      <c r="H2849" s="6" t="s">
        <v>9314</v>
      </c>
      <c r="I2849" t="str">
        <f t="shared" si="181"/>
        <v>magna ATCC 29328</v>
      </c>
      <c r="J2849" t="s">
        <v>12</v>
      </c>
      <c r="K2849" t="s">
        <v>33</v>
      </c>
      <c r="L2849" t="s">
        <v>1467</v>
      </c>
      <c r="M2849">
        <v>189.16300000000001</v>
      </c>
      <c r="N2849">
        <v>29.726199999999999</v>
      </c>
      <c r="O2849" s="7">
        <v>182</v>
      </c>
      <c r="P2849" t="s">
        <v>18</v>
      </c>
      <c r="Q2849" t="s">
        <v>18</v>
      </c>
      <c r="R2849" t="s">
        <v>18</v>
      </c>
      <c r="S2849" s="7">
        <v>183</v>
      </c>
      <c r="T2849" s="7">
        <v>1</v>
      </c>
    </row>
    <row r="2850" spans="1:20" x14ac:dyDescent="0.25">
      <c r="A2850" s="6">
        <v>2849</v>
      </c>
      <c r="B2850" s="6" t="s">
        <v>9319</v>
      </c>
      <c r="C2850" s="6" t="s">
        <v>9320</v>
      </c>
      <c r="D2850" s="6" t="s">
        <v>9321</v>
      </c>
      <c r="E2850" s="6" t="str">
        <f t="shared" si="178"/>
        <v>Flavobacterium branchiophilum FL-15</v>
      </c>
      <c r="F2850" s="6" t="str">
        <f t="shared" si="179"/>
        <v xml:space="preserve">Flavobacterium </v>
      </c>
      <c r="G2850" s="6" t="str">
        <f t="shared" si="180"/>
        <v xml:space="preserve">branchiophilum </v>
      </c>
      <c r="H2850" s="6" t="s">
        <v>9318</v>
      </c>
      <c r="I2850" t="str">
        <f t="shared" si="181"/>
        <v>branchiophilum FL-15</v>
      </c>
      <c r="J2850" t="s">
        <v>12</v>
      </c>
      <c r="K2850" t="s">
        <v>3192</v>
      </c>
      <c r="L2850" t="s">
        <v>3193</v>
      </c>
      <c r="M2850">
        <v>3.4079999999999999</v>
      </c>
      <c r="N2850">
        <v>33.479999999999997</v>
      </c>
      <c r="O2850" s="7">
        <v>5</v>
      </c>
      <c r="P2850" t="s">
        <v>18</v>
      </c>
      <c r="Q2850" t="s">
        <v>18</v>
      </c>
      <c r="R2850" t="s">
        <v>18</v>
      </c>
      <c r="S2850" s="7">
        <v>5</v>
      </c>
      <c r="T2850" s="7" t="s">
        <v>18</v>
      </c>
    </row>
    <row r="2851" spans="1:20" x14ac:dyDescent="0.25">
      <c r="A2851" s="6">
        <v>2850</v>
      </c>
      <c r="B2851" s="6" t="s">
        <v>9323</v>
      </c>
      <c r="C2851" s="6" t="s">
        <v>9324</v>
      </c>
      <c r="D2851" s="6" t="s">
        <v>9325</v>
      </c>
      <c r="E2851" s="6" t="str">
        <f t="shared" si="178"/>
        <v>Flavobacterium psychrophilum D12</v>
      </c>
      <c r="F2851" s="6" t="str">
        <f t="shared" si="179"/>
        <v xml:space="preserve">Flavobacterium </v>
      </c>
      <c r="G2851" s="6" t="str">
        <f t="shared" si="180"/>
        <v xml:space="preserve">psychrophilum </v>
      </c>
      <c r="H2851" s="6" t="s">
        <v>9322</v>
      </c>
      <c r="I2851" t="str">
        <f t="shared" si="181"/>
        <v>psychrophilum D12</v>
      </c>
      <c r="J2851" t="s">
        <v>12</v>
      </c>
      <c r="K2851" t="s">
        <v>3192</v>
      </c>
      <c r="L2851" t="s">
        <v>3193</v>
      </c>
      <c r="M2851">
        <v>3.407</v>
      </c>
      <c r="N2851">
        <v>27.414100000000001</v>
      </c>
      <c r="O2851" s="7">
        <v>4</v>
      </c>
      <c r="P2851" t="s">
        <v>18</v>
      </c>
      <c r="Q2851" t="s">
        <v>18</v>
      </c>
      <c r="R2851" t="s">
        <v>18</v>
      </c>
      <c r="S2851" s="7">
        <v>4</v>
      </c>
      <c r="T2851" s="7" t="s">
        <v>18</v>
      </c>
    </row>
    <row r="2852" spans="1:20" x14ac:dyDescent="0.25">
      <c r="A2852" s="6">
        <v>2851</v>
      </c>
      <c r="B2852" s="6" t="s">
        <v>9327</v>
      </c>
      <c r="C2852" s="6" t="s">
        <v>9328</v>
      </c>
      <c r="D2852" s="6" t="s">
        <v>9329</v>
      </c>
      <c r="E2852" s="6" t="str">
        <f t="shared" si="178"/>
        <v>Flavobacterium sp. KI723T1</v>
      </c>
      <c r="F2852" s="6" t="str">
        <f t="shared" si="179"/>
        <v xml:space="preserve">Flavobacterium </v>
      </c>
      <c r="G2852" s="6" t="str">
        <f t="shared" si="180"/>
        <v xml:space="preserve">sp. </v>
      </c>
      <c r="H2852" s="6" t="s">
        <v>9326</v>
      </c>
      <c r="I2852" t="str">
        <f t="shared" si="181"/>
        <v>sp. KI723T1</v>
      </c>
      <c r="J2852" t="s">
        <v>12</v>
      </c>
      <c r="K2852" t="s">
        <v>3192</v>
      </c>
      <c r="L2852" t="s">
        <v>3193</v>
      </c>
      <c r="M2852">
        <v>45.518999999999998</v>
      </c>
      <c r="N2852">
        <v>66.622699999999995</v>
      </c>
      <c r="O2852" s="7">
        <v>4</v>
      </c>
      <c r="P2852" t="s">
        <v>18</v>
      </c>
      <c r="Q2852" t="s">
        <v>18</v>
      </c>
      <c r="R2852" t="s">
        <v>18</v>
      </c>
      <c r="S2852" s="7">
        <v>4</v>
      </c>
      <c r="T2852" s="7" t="s">
        <v>18</v>
      </c>
    </row>
    <row r="2853" spans="1:20" x14ac:dyDescent="0.25">
      <c r="A2853" s="6">
        <v>2852</v>
      </c>
      <c r="B2853" s="6" t="s">
        <v>9331</v>
      </c>
      <c r="C2853" s="6" t="s">
        <v>9332</v>
      </c>
      <c r="D2853" s="6" t="s">
        <v>9333</v>
      </c>
      <c r="E2853" s="6" t="str">
        <f t="shared" si="178"/>
        <v>Flavobacterium sp. KP1</v>
      </c>
      <c r="F2853" s="6" t="str">
        <f t="shared" si="179"/>
        <v xml:space="preserve">Flavobacterium </v>
      </c>
      <c r="G2853" s="6" t="str">
        <f t="shared" si="180"/>
        <v xml:space="preserve">sp. </v>
      </c>
      <c r="H2853" s="6" t="s">
        <v>9330</v>
      </c>
      <c r="I2853" t="str">
        <f t="shared" si="181"/>
        <v>sp. KP1</v>
      </c>
      <c r="J2853" t="s">
        <v>12</v>
      </c>
      <c r="K2853" t="s">
        <v>3192</v>
      </c>
      <c r="L2853" t="s">
        <v>3193</v>
      </c>
      <c r="M2853">
        <v>2.3109999999999999</v>
      </c>
      <c r="N2853">
        <v>32.669800000000002</v>
      </c>
      <c r="O2853" s="7">
        <v>2</v>
      </c>
      <c r="P2853" t="s">
        <v>18</v>
      </c>
      <c r="Q2853" t="s">
        <v>18</v>
      </c>
      <c r="R2853" t="s">
        <v>18</v>
      </c>
      <c r="S2853" s="7">
        <v>2</v>
      </c>
      <c r="T2853" s="7" t="s">
        <v>18</v>
      </c>
    </row>
    <row r="2854" spans="1:20" x14ac:dyDescent="0.25">
      <c r="A2854" s="6">
        <v>2853</v>
      </c>
      <c r="B2854" s="6" t="s">
        <v>9335</v>
      </c>
      <c r="C2854" s="6" t="s">
        <v>9336</v>
      </c>
      <c r="D2854" s="6" t="s">
        <v>9337</v>
      </c>
      <c r="E2854" s="6" t="str">
        <f t="shared" si="178"/>
        <v>Fluoribacter dumoffii Tex-KL</v>
      </c>
      <c r="F2854" s="6" t="str">
        <f t="shared" si="179"/>
        <v xml:space="preserve">Fluoribacter </v>
      </c>
      <c r="G2854" s="6" t="str">
        <f t="shared" si="180"/>
        <v xml:space="preserve">dumoffii </v>
      </c>
      <c r="H2854" s="6" t="s">
        <v>9334</v>
      </c>
      <c r="I2854" t="str">
        <f t="shared" si="181"/>
        <v>dumoffii Tex-KL</v>
      </c>
      <c r="J2854" t="s">
        <v>12</v>
      </c>
      <c r="K2854" t="s">
        <v>52</v>
      </c>
      <c r="L2854" t="s">
        <v>53</v>
      </c>
      <c r="M2854">
        <v>66.512</v>
      </c>
      <c r="N2854">
        <v>38.9343</v>
      </c>
      <c r="O2854" s="7">
        <v>57</v>
      </c>
      <c r="P2854" t="s">
        <v>18</v>
      </c>
      <c r="Q2854" t="s">
        <v>18</v>
      </c>
      <c r="R2854" t="s">
        <v>18</v>
      </c>
      <c r="S2854" s="7">
        <v>57</v>
      </c>
      <c r="T2854" s="7" t="s">
        <v>18</v>
      </c>
    </row>
    <row r="2855" spans="1:20" x14ac:dyDescent="0.25">
      <c r="A2855" s="6">
        <v>2854</v>
      </c>
      <c r="B2855" s="6" t="s">
        <v>9339</v>
      </c>
      <c r="C2855" s="6" t="s">
        <v>9340</v>
      </c>
      <c r="D2855" s="6" t="s">
        <v>9341</v>
      </c>
      <c r="E2855" s="6" t="str">
        <f t="shared" si="178"/>
        <v>Fluoribacter dumoffii NY 23</v>
      </c>
      <c r="F2855" s="6" t="str">
        <f t="shared" si="179"/>
        <v xml:space="preserve">Fluoribacter </v>
      </c>
      <c r="G2855" s="6" t="str">
        <f t="shared" si="180"/>
        <v xml:space="preserve">dumoffii </v>
      </c>
      <c r="H2855" s="6" t="s">
        <v>9338</v>
      </c>
      <c r="I2855" t="str">
        <f t="shared" si="181"/>
        <v>dumoffii NY 23</v>
      </c>
      <c r="J2855" t="s">
        <v>12</v>
      </c>
      <c r="K2855" t="s">
        <v>52</v>
      </c>
      <c r="L2855" t="s">
        <v>53</v>
      </c>
      <c r="M2855">
        <v>81.759</v>
      </c>
      <c r="N2855">
        <v>39.322899999999997</v>
      </c>
      <c r="O2855" s="7">
        <v>69</v>
      </c>
      <c r="P2855" t="s">
        <v>18</v>
      </c>
      <c r="Q2855" t="s">
        <v>18</v>
      </c>
      <c r="R2855" t="s">
        <v>18</v>
      </c>
      <c r="S2855" s="7">
        <v>74</v>
      </c>
      <c r="T2855" s="7">
        <v>5</v>
      </c>
    </row>
    <row r="2856" spans="1:20" x14ac:dyDescent="0.25">
      <c r="A2856" s="6">
        <v>2855</v>
      </c>
      <c r="B2856" s="6" t="s">
        <v>9342</v>
      </c>
      <c r="C2856" s="6" t="s">
        <v>9343</v>
      </c>
      <c r="D2856" s="6" t="s">
        <v>9344</v>
      </c>
      <c r="E2856" s="6" t="str">
        <f t="shared" si="178"/>
        <v>Fluoribacter dumoffii NY 23</v>
      </c>
      <c r="F2856" s="6" t="str">
        <f t="shared" si="179"/>
        <v xml:space="preserve">Fluoribacter </v>
      </c>
      <c r="G2856" s="6" t="str">
        <f t="shared" si="180"/>
        <v xml:space="preserve">dumoffii </v>
      </c>
      <c r="H2856" s="6" t="s">
        <v>9338</v>
      </c>
      <c r="I2856" t="str">
        <f t="shared" si="181"/>
        <v>dumoffii NY 23</v>
      </c>
      <c r="J2856" t="s">
        <v>12</v>
      </c>
      <c r="K2856" t="s">
        <v>52</v>
      </c>
      <c r="L2856" t="s">
        <v>53</v>
      </c>
      <c r="M2856">
        <v>138.33799999999999</v>
      </c>
      <c r="N2856">
        <v>38.1038</v>
      </c>
      <c r="O2856" s="7">
        <v>135</v>
      </c>
      <c r="P2856" t="s">
        <v>18</v>
      </c>
      <c r="Q2856" t="s">
        <v>18</v>
      </c>
      <c r="R2856" t="s">
        <v>18</v>
      </c>
      <c r="S2856" s="7">
        <v>141</v>
      </c>
      <c r="T2856" s="7">
        <v>6</v>
      </c>
    </row>
    <row r="2857" spans="1:20" x14ac:dyDescent="0.25">
      <c r="A2857" s="6">
        <v>2856</v>
      </c>
      <c r="B2857" s="6" t="s">
        <v>9345</v>
      </c>
      <c r="C2857" s="6" t="s">
        <v>9346</v>
      </c>
      <c r="D2857" s="6" t="s">
        <v>9347</v>
      </c>
      <c r="E2857" s="6" t="str">
        <f t="shared" si="178"/>
        <v>Fluoribacter dumoffii Tex-KL</v>
      </c>
      <c r="F2857" s="6" t="str">
        <f t="shared" si="179"/>
        <v xml:space="preserve">Fluoribacter </v>
      </c>
      <c r="G2857" s="6" t="str">
        <f t="shared" si="180"/>
        <v xml:space="preserve">dumoffii </v>
      </c>
      <c r="H2857" s="6" t="s">
        <v>9334</v>
      </c>
      <c r="I2857" t="str">
        <f t="shared" si="181"/>
        <v>dumoffii Tex-KL</v>
      </c>
      <c r="J2857" t="s">
        <v>12</v>
      </c>
      <c r="K2857" t="s">
        <v>52</v>
      </c>
      <c r="L2857" t="s">
        <v>53</v>
      </c>
      <c r="M2857">
        <v>126.527</v>
      </c>
      <c r="N2857">
        <v>37.905700000000003</v>
      </c>
      <c r="O2857" s="7">
        <v>128</v>
      </c>
      <c r="P2857" t="s">
        <v>18</v>
      </c>
      <c r="Q2857" t="s">
        <v>18</v>
      </c>
      <c r="R2857" t="s">
        <v>18</v>
      </c>
      <c r="S2857" s="7">
        <v>134</v>
      </c>
      <c r="T2857" s="7">
        <v>6</v>
      </c>
    </row>
    <row r="2858" spans="1:20" x14ac:dyDescent="0.25">
      <c r="A2858" s="6">
        <v>2857</v>
      </c>
      <c r="B2858" s="6" t="s">
        <v>1583</v>
      </c>
      <c r="C2858" s="6" t="s">
        <v>9349</v>
      </c>
      <c r="D2858" s="6" t="s">
        <v>9350</v>
      </c>
      <c r="E2858" s="6" t="str">
        <f t="shared" si="178"/>
        <v>Francisella guangzhouensis</v>
      </c>
      <c r="F2858" s="6" t="str">
        <f t="shared" si="179"/>
        <v xml:space="preserve">Francisella </v>
      </c>
      <c r="G2858" s="6" t="str">
        <f t="shared" si="180"/>
        <v>guangzhouensis</v>
      </c>
      <c r="H2858" s="6" t="s">
        <v>9348</v>
      </c>
      <c r="I2858" t="str">
        <f t="shared" si="181"/>
        <v>guangzhouensis</v>
      </c>
      <c r="J2858" t="s">
        <v>12</v>
      </c>
      <c r="K2858" t="s">
        <v>52</v>
      </c>
      <c r="L2858" t="s">
        <v>53</v>
      </c>
      <c r="M2858">
        <v>3.0449999999999999</v>
      </c>
      <c r="N2858">
        <v>28.67</v>
      </c>
      <c r="O2858" s="7">
        <v>3</v>
      </c>
      <c r="P2858" t="s">
        <v>18</v>
      </c>
      <c r="Q2858" t="s">
        <v>18</v>
      </c>
      <c r="R2858" t="s">
        <v>18</v>
      </c>
      <c r="S2858" s="7">
        <v>3</v>
      </c>
      <c r="T2858" s="7" t="s">
        <v>18</v>
      </c>
    </row>
    <row r="2859" spans="1:20" x14ac:dyDescent="0.25">
      <c r="A2859" s="6">
        <v>2858</v>
      </c>
      <c r="B2859" s="6" t="s">
        <v>46</v>
      </c>
      <c r="C2859" s="6" t="s">
        <v>9352</v>
      </c>
      <c r="D2859" s="6" t="s">
        <v>9353</v>
      </c>
      <c r="E2859" s="6" t="str">
        <f t="shared" si="178"/>
        <v>Francisella philomiragia O#319-029</v>
      </c>
      <c r="F2859" s="6" t="str">
        <f t="shared" si="179"/>
        <v xml:space="preserve">Francisella </v>
      </c>
      <c r="G2859" s="6" t="str">
        <f t="shared" si="180"/>
        <v xml:space="preserve">philomiragia </v>
      </c>
      <c r="H2859" s="6" t="s">
        <v>9351</v>
      </c>
      <c r="I2859" t="str">
        <f t="shared" si="181"/>
        <v>philomiragia O#319-0</v>
      </c>
      <c r="J2859" t="s">
        <v>12</v>
      </c>
      <c r="K2859" t="s">
        <v>52</v>
      </c>
      <c r="L2859" t="s">
        <v>53</v>
      </c>
      <c r="M2859">
        <v>3.9359999999999999</v>
      </c>
      <c r="N2859">
        <v>28.4299</v>
      </c>
      <c r="O2859" s="7">
        <v>4</v>
      </c>
      <c r="P2859" t="s">
        <v>18</v>
      </c>
      <c r="Q2859" t="s">
        <v>18</v>
      </c>
      <c r="R2859" t="s">
        <v>18</v>
      </c>
      <c r="S2859" s="7">
        <v>4</v>
      </c>
      <c r="T2859" s="7" t="s">
        <v>18</v>
      </c>
    </row>
    <row r="2860" spans="1:20" x14ac:dyDescent="0.25">
      <c r="A2860" s="6">
        <v>2859</v>
      </c>
      <c r="B2860" s="6" t="s">
        <v>9355</v>
      </c>
      <c r="C2860" s="6" t="s">
        <v>9356</v>
      </c>
      <c r="D2860" s="6" t="s">
        <v>9357</v>
      </c>
      <c r="E2860" s="6" t="str">
        <f t="shared" si="178"/>
        <v>Francisella philomiragia O#319-067</v>
      </c>
      <c r="F2860" s="6" t="str">
        <f t="shared" si="179"/>
        <v xml:space="preserve">Francisella </v>
      </c>
      <c r="G2860" s="6" t="str">
        <f t="shared" si="180"/>
        <v xml:space="preserve">philomiragia </v>
      </c>
      <c r="H2860" s="6" t="s">
        <v>9354</v>
      </c>
      <c r="I2860" t="str">
        <f t="shared" si="181"/>
        <v>philomiragia O#319-0</v>
      </c>
      <c r="J2860" t="s">
        <v>12</v>
      </c>
      <c r="K2860" t="s">
        <v>52</v>
      </c>
      <c r="L2860" t="s">
        <v>53</v>
      </c>
      <c r="M2860">
        <v>3.9359999999999999</v>
      </c>
      <c r="N2860">
        <v>28.4299</v>
      </c>
      <c r="O2860" s="7">
        <v>4</v>
      </c>
      <c r="P2860" t="s">
        <v>18</v>
      </c>
      <c r="Q2860" t="s">
        <v>18</v>
      </c>
      <c r="R2860" t="s">
        <v>18</v>
      </c>
      <c r="S2860" s="7">
        <v>4</v>
      </c>
      <c r="T2860" s="7" t="s">
        <v>18</v>
      </c>
    </row>
    <row r="2861" spans="1:20" x14ac:dyDescent="0.25">
      <c r="A2861" s="6">
        <v>2860</v>
      </c>
      <c r="B2861" s="6" t="s">
        <v>46</v>
      </c>
      <c r="C2861" s="6" t="s">
        <v>9359</v>
      </c>
      <c r="D2861" s="6" t="s">
        <v>9360</v>
      </c>
      <c r="E2861" s="6" t="str">
        <f t="shared" si="178"/>
        <v>Francisella philomiragia GA01-2794</v>
      </c>
      <c r="F2861" s="6" t="str">
        <f t="shared" si="179"/>
        <v xml:space="preserve">Francisella </v>
      </c>
      <c r="G2861" s="6" t="str">
        <f t="shared" si="180"/>
        <v xml:space="preserve">philomiragia </v>
      </c>
      <c r="H2861" s="6" t="s">
        <v>9358</v>
      </c>
      <c r="I2861" t="str">
        <f t="shared" si="181"/>
        <v>philomiragia GA01-27</v>
      </c>
      <c r="J2861" t="s">
        <v>12</v>
      </c>
      <c r="K2861" t="s">
        <v>52</v>
      </c>
      <c r="L2861" t="s">
        <v>53</v>
      </c>
      <c r="M2861">
        <v>4.016</v>
      </c>
      <c r="N2861">
        <v>28.436299999999999</v>
      </c>
      <c r="O2861" s="7">
        <v>5</v>
      </c>
      <c r="P2861" t="s">
        <v>18</v>
      </c>
      <c r="Q2861" t="s">
        <v>18</v>
      </c>
      <c r="R2861" t="s">
        <v>18</v>
      </c>
      <c r="S2861" s="7">
        <v>5</v>
      </c>
      <c r="T2861" s="7" t="s">
        <v>18</v>
      </c>
    </row>
    <row r="2862" spans="1:20" x14ac:dyDescent="0.25">
      <c r="A2862" s="6">
        <v>2861</v>
      </c>
      <c r="B2862" s="6" t="s">
        <v>9362</v>
      </c>
      <c r="C2862" s="6" t="s">
        <v>9363</v>
      </c>
      <c r="D2862" s="6" t="s">
        <v>9364</v>
      </c>
      <c r="E2862" s="6" t="str">
        <f t="shared" si="178"/>
        <v>Francisella philomiragia O#319-036 [FSC 153]</v>
      </c>
      <c r="F2862" s="6" t="str">
        <f t="shared" si="179"/>
        <v xml:space="preserve">Francisella </v>
      </c>
      <c r="G2862" s="6" t="str">
        <f t="shared" si="180"/>
        <v xml:space="preserve">philomiragia </v>
      </c>
      <c r="H2862" s="6" t="s">
        <v>9361</v>
      </c>
      <c r="I2862" t="str">
        <f t="shared" si="181"/>
        <v>philomiragia O#319-0</v>
      </c>
      <c r="J2862" t="s">
        <v>12</v>
      </c>
      <c r="K2862" t="s">
        <v>52</v>
      </c>
      <c r="L2862" t="s">
        <v>53</v>
      </c>
      <c r="M2862">
        <v>4.8760000000000003</v>
      </c>
      <c r="N2862">
        <v>31.9114</v>
      </c>
      <c r="O2862" s="7">
        <v>7</v>
      </c>
      <c r="P2862" t="s">
        <v>18</v>
      </c>
      <c r="Q2862" t="s">
        <v>18</v>
      </c>
      <c r="R2862" t="s">
        <v>18</v>
      </c>
      <c r="S2862" s="7">
        <v>7</v>
      </c>
      <c r="T2862" s="7" t="s">
        <v>18</v>
      </c>
    </row>
    <row r="2863" spans="1:20" x14ac:dyDescent="0.25">
      <c r="A2863" s="6">
        <v>2862</v>
      </c>
      <c r="B2863" s="6" t="s">
        <v>9366</v>
      </c>
      <c r="C2863" s="6" t="s">
        <v>9367</v>
      </c>
      <c r="D2863" s="6" t="s">
        <v>9368</v>
      </c>
      <c r="E2863" s="6" t="str">
        <f t="shared" si="178"/>
        <v>Francisella philomiragia GA01-2801</v>
      </c>
      <c r="F2863" s="6" t="str">
        <f t="shared" si="179"/>
        <v xml:space="preserve">Francisella </v>
      </c>
      <c r="G2863" s="6" t="str">
        <f t="shared" si="180"/>
        <v xml:space="preserve">philomiragia </v>
      </c>
      <c r="H2863" s="6" t="s">
        <v>9365</v>
      </c>
      <c r="I2863" t="str">
        <f t="shared" si="181"/>
        <v>philomiragia GA01-28</v>
      </c>
      <c r="J2863" t="s">
        <v>12</v>
      </c>
      <c r="K2863" t="s">
        <v>52</v>
      </c>
      <c r="L2863" t="s">
        <v>53</v>
      </c>
      <c r="M2863">
        <v>2.4020000000000001</v>
      </c>
      <c r="N2863">
        <v>31.015799999999999</v>
      </c>
      <c r="O2863" s="7">
        <v>2</v>
      </c>
      <c r="P2863" t="s">
        <v>18</v>
      </c>
      <c r="Q2863" t="s">
        <v>18</v>
      </c>
      <c r="R2863" t="s">
        <v>18</v>
      </c>
      <c r="S2863" s="7">
        <v>2</v>
      </c>
      <c r="T2863" s="7" t="s">
        <v>18</v>
      </c>
    </row>
    <row r="2864" spans="1:20" x14ac:dyDescent="0.25">
      <c r="A2864" s="6">
        <v>2863</v>
      </c>
      <c r="B2864" s="6" t="s">
        <v>9369</v>
      </c>
      <c r="C2864" s="6" t="s">
        <v>9370</v>
      </c>
      <c r="D2864" s="6" t="s">
        <v>9371</v>
      </c>
      <c r="E2864" s="6" t="str">
        <f t="shared" si="178"/>
        <v>Francisella philomiragia GA01-2801</v>
      </c>
      <c r="F2864" s="6" t="str">
        <f t="shared" si="179"/>
        <v xml:space="preserve">Francisella </v>
      </c>
      <c r="G2864" s="6" t="str">
        <f t="shared" si="180"/>
        <v xml:space="preserve">philomiragia </v>
      </c>
      <c r="H2864" s="6" t="s">
        <v>9365</v>
      </c>
      <c r="I2864" t="str">
        <f t="shared" si="181"/>
        <v>philomiragia GA01-28</v>
      </c>
      <c r="J2864" t="s">
        <v>12</v>
      </c>
      <c r="K2864" t="s">
        <v>52</v>
      </c>
      <c r="L2864" t="s">
        <v>53</v>
      </c>
      <c r="M2864">
        <v>8.8049999999999997</v>
      </c>
      <c r="N2864">
        <v>30.119299999999999</v>
      </c>
      <c r="O2864" s="7">
        <v>8</v>
      </c>
      <c r="P2864" t="s">
        <v>18</v>
      </c>
      <c r="Q2864" t="s">
        <v>18</v>
      </c>
      <c r="R2864" t="s">
        <v>18</v>
      </c>
      <c r="S2864" s="7">
        <v>8</v>
      </c>
      <c r="T2864" s="7" t="s">
        <v>18</v>
      </c>
    </row>
    <row r="2865" spans="1:20" x14ac:dyDescent="0.25">
      <c r="A2865" s="6">
        <v>2864</v>
      </c>
      <c r="B2865" s="6" t="s">
        <v>9373</v>
      </c>
      <c r="C2865" s="6" t="s">
        <v>9374</v>
      </c>
      <c r="D2865" s="6" t="s">
        <v>9375</v>
      </c>
      <c r="E2865" s="6" t="str">
        <f t="shared" si="178"/>
        <v>Francisella philomiragia ATCC 25016</v>
      </c>
      <c r="F2865" s="6" t="str">
        <f t="shared" si="179"/>
        <v xml:space="preserve">Francisella </v>
      </c>
      <c r="G2865" s="6" t="str">
        <f t="shared" si="180"/>
        <v xml:space="preserve">philomiragia </v>
      </c>
      <c r="H2865" s="6" t="s">
        <v>9372</v>
      </c>
      <c r="I2865" t="str">
        <f t="shared" si="181"/>
        <v>philomiragia ATCC 25</v>
      </c>
      <c r="J2865" t="s">
        <v>12</v>
      </c>
      <c r="K2865" t="s">
        <v>52</v>
      </c>
      <c r="L2865" t="s">
        <v>53</v>
      </c>
      <c r="M2865">
        <v>3.9359999999999999</v>
      </c>
      <c r="N2865">
        <v>28.455300000000001</v>
      </c>
      <c r="O2865" s="7">
        <v>3</v>
      </c>
      <c r="P2865" t="s">
        <v>18</v>
      </c>
      <c r="Q2865" t="s">
        <v>18</v>
      </c>
      <c r="R2865" t="s">
        <v>18</v>
      </c>
      <c r="S2865" s="7">
        <v>3</v>
      </c>
      <c r="T2865" s="7" t="s">
        <v>18</v>
      </c>
    </row>
    <row r="2866" spans="1:20" x14ac:dyDescent="0.25">
      <c r="A2866" s="6">
        <v>2865</v>
      </c>
      <c r="B2866" s="6" t="s">
        <v>9377</v>
      </c>
      <c r="C2866" s="6" t="s">
        <v>9378</v>
      </c>
      <c r="D2866" s="6" t="s">
        <v>9379</v>
      </c>
      <c r="E2866" s="6" t="str">
        <f t="shared" si="178"/>
        <v>Francisella philomiragia ATCC 25017</v>
      </c>
      <c r="F2866" s="6" t="str">
        <f t="shared" si="179"/>
        <v xml:space="preserve">Francisella </v>
      </c>
      <c r="G2866" s="6" t="str">
        <f t="shared" si="180"/>
        <v xml:space="preserve">philomiragia </v>
      </c>
      <c r="H2866" s="6" t="s">
        <v>9376</v>
      </c>
      <c r="I2866" t="str">
        <f t="shared" si="181"/>
        <v>philomiragia ATCC 25</v>
      </c>
      <c r="J2866" t="s">
        <v>12</v>
      </c>
      <c r="K2866" t="s">
        <v>52</v>
      </c>
      <c r="L2866" t="s">
        <v>53</v>
      </c>
      <c r="M2866">
        <v>5.0720000000000001</v>
      </c>
      <c r="N2866">
        <v>31.8809</v>
      </c>
      <c r="O2866" s="7">
        <v>6</v>
      </c>
      <c r="P2866" t="s">
        <v>18</v>
      </c>
      <c r="Q2866" t="s">
        <v>18</v>
      </c>
      <c r="R2866" t="s">
        <v>18</v>
      </c>
      <c r="S2866" s="7">
        <v>6</v>
      </c>
      <c r="T2866" s="7" t="s">
        <v>18</v>
      </c>
    </row>
    <row r="2867" spans="1:20" x14ac:dyDescent="0.25">
      <c r="A2867" s="6">
        <v>2866</v>
      </c>
      <c r="B2867" s="6" t="s">
        <v>9381</v>
      </c>
      <c r="C2867" s="6" t="s">
        <v>9382</v>
      </c>
      <c r="D2867" s="6" t="s">
        <v>9383</v>
      </c>
      <c r="E2867" s="6" t="str">
        <f t="shared" si="178"/>
        <v>Francisella philomiragia subsp. philomiragia ATCC 25017</v>
      </c>
      <c r="F2867" s="6" t="str">
        <f t="shared" si="179"/>
        <v xml:space="preserve">Francisella </v>
      </c>
      <c r="G2867" s="6" t="str">
        <f t="shared" si="180"/>
        <v xml:space="preserve">philomiragia </v>
      </c>
      <c r="H2867" s="6" t="s">
        <v>9380</v>
      </c>
      <c r="I2867" t="str">
        <f t="shared" si="181"/>
        <v xml:space="preserve">philomiragia subsp. </v>
      </c>
      <c r="J2867" t="s">
        <v>12</v>
      </c>
      <c r="K2867" t="s">
        <v>52</v>
      </c>
      <c r="L2867" t="s">
        <v>53</v>
      </c>
      <c r="M2867">
        <v>3.9359999999999999</v>
      </c>
      <c r="N2867">
        <v>28.4299</v>
      </c>
      <c r="O2867" s="7">
        <v>4</v>
      </c>
      <c r="P2867" t="s">
        <v>18</v>
      </c>
      <c r="Q2867" t="s">
        <v>18</v>
      </c>
      <c r="R2867" t="s">
        <v>18</v>
      </c>
      <c r="S2867" s="7">
        <v>4</v>
      </c>
      <c r="T2867" s="7" t="s">
        <v>18</v>
      </c>
    </row>
    <row r="2868" spans="1:20" x14ac:dyDescent="0.25">
      <c r="A2868" s="6">
        <v>2867</v>
      </c>
      <c r="B2868" s="6" t="s">
        <v>5037</v>
      </c>
      <c r="C2868" s="6" t="s">
        <v>9385</v>
      </c>
      <c r="D2868" s="6" t="s">
        <v>9386</v>
      </c>
      <c r="E2868" s="6" t="str">
        <f t="shared" si="178"/>
        <v>Francisella tularensis LVS</v>
      </c>
      <c r="F2868" s="6" t="str">
        <f t="shared" si="179"/>
        <v xml:space="preserve">Francisella </v>
      </c>
      <c r="G2868" s="6" t="str">
        <f t="shared" si="180"/>
        <v xml:space="preserve">tularensis </v>
      </c>
      <c r="H2868" s="6" t="s">
        <v>9384</v>
      </c>
      <c r="I2868" t="str">
        <f t="shared" si="181"/>
        <v>tularensis LVS</v>
      </c>
      <c r="J2868" t="s">
        <v>12</v>
      </c>
      <c r="K2868" t="s">
        <v>52</v>
      </c>
      <c r="L2868" t="s">
        <v>53</v>
      </c>
      <c r="M2868">
        <v>4.4420000000000002</v>
      </c>
      <c r="N2868">
        <v>40.634799999999998</v>
      </c>
      <c r="O2868" s="7">
        <v>4</v>
      </c>
      <c r="P2868" t="s">
        <v>18</v>
      </c>
      <c r="Q2868" t="s">
        <v>18</v>
      </c>
      <c r="R2868" t="s">
        <v>18</v>
      </c>
      <c r="S2868" s="7">
        <v>4</v>
      </c>
      <c r="T2868" s="7" t="s">
        <v>18</v>
      </c>
    </row>
    <row r="2869" spans="1:20" x14ac:dyDescent="0.25">
      <c r="A2869" s="6">
        <v>2868</v>
      </c>
      <c r="B2869" s="6" t="s">
        <v>9388</v>
      </c>
      <c r="C2869" s="6" t="s">
        <v>9389</v>
      </c>
      <c r="D2869" s="6" t="s">
        <v>9390</v>
      </c>
      <c r="E2869" s="6" t="str">
        <f t="shared" si="178"/>
        <v>Francisella tularensis subsp. novicida F6168</v>
      </c>
      <c r="F2869" s="6" t="str">
        <f t="shared" si="179"/>
        <v xml:space="preserve">Francisella </v>
      </c>
      <c r="G2869" s="6" t="str">
        <f t="shared" si="180"/>
        <v xml:space="preserve">tularensis </v>
      </c>
      <c r="H2869" s="6" t="s">
        <v>9387</v>
      </c>
      <c r="I2869" t="str">
        <f t="shared" si="181"/>
        <v>tularensis subsp. no</v>
      </c>
      <c r="J2869" t="s">
        <v>12</v>
      </c>
      <c r="K2869" t="s">
        <v>52</v>
      </c>
      <c r="L2869" t="s">
        <v>53</v>
      </c>
      <c r="M2869">
        <v>3.99</v>
      </c>
      <c r="N2869">
        <v>32.1554</v>
      </c>
      <c r="O2869" s="7">
        <v>6</v>
      </c>
      <c r="P2869" t="s">
        <v>18</v>
      </c>
      <c r="Q2869" t="s">
        <v>18</v>
      </c>
      <c r="R2869" t="s">
        <v>18</v>
      </c>
      <c r="S2869" s="7">
        <v>6</v>
      </c>
      <c r="T2869" s="7" t="s">
        <v>18</v>
      </c>
    </row>
    <row r="2870" spans="1:20" x14ac:dyDescent="0.25">
      <c r="A2870" s="6">
        <v>2869</v>
      </c>
      <c r="B2870" s="6" t="s">
        <v>9392</v>
      </c>
      <c r="C2870" s="6" t="s">
        <v>9393</v>
      </c>
      <c r="D2870" s="6" t="s">
        <v>9394</v>
      </c>
      <c r="E2870" s="6" t="str">
        <f t="shared" si="178"/>
        <v>Francisella tularensis subsp. novicida PA10-7858</v>
      </c>
      <c r="F2870" s="6" t="str">
        <f t="shared" si="179"/>
        <v xml:space="preserve">Francisella </v>
      </c>
      <c r="G2870" s="6" t="str">
        <f t="shared" si="180"/>
        <v xml:space="preserve">tularensis </v>
      </c>
      <c r="H2870" s="6" t="s">
        <v>9391</v>
      </c>
      <c r="I2870" t="str">
        <f t="shared" si="181"/>
        <v>tularensis subsp. no</v>
      </c>
      <c r="J2870" t="s">
        <v>12</v>
      </c>
      <c r="K2870" t="s">
        <v>52</v>
      </c>
      <c r="L2870" t="s">
        <v>53</v>
      </c>
      <c r="M2870">
        <v>41.012999999999998</v>
      </c>
      <c r="N2870">
        <v>30.0076</v>
      </c>
      <c r="O2870" s="7">
        <v>57</v>
      </c>
      <c r="P2870" t="s">
        <v>18</v>
      </c>
      <c r="Q2870" t="s">
        <v>18</v>
      </c>
      <c r="R2870" t="s">
        <v>18</v>
      </c>
      <c r="S2870" s="7">
        <v>57</v>
      </c>
      <c r="T2870" s="7" t="s">
        <v>18</v>
      </c>
    </row>
    <row r="2871" spans="1:20" x14ac:dyDescent="0.25">
      <c r="A2871" s="6">
        <v>2870</v>
      </c>
      <c r="B2871" s="6" t="s">
        <v>46</v>
      </c>
      <c r="C2871" s="6" t="s">
        <v>9395</v>
      </c>
      <c r="D2871" s="6" t="s">
        <v>9396</v>
      </c>
      <c r="E2871" s="6" t="str">
        <f t="shared" si="178"/>
        <v>Francisella tularensis subsp. novicida F6168</v>
      </c>
      <c r="F2871" s="6" t="str">
        <f t="shared" si="179"/>
        <v xml:space="preserve">Francisella </v>
      </c>
      <c r="G2871" s="6" t="str">
        <f t="shared" si="180"/>
        <v xml:space="preserve">tularensis </v>
      </c>
      <c r="H2871" s="6" t="s">
        <v>9387</v>
      </c>
      <c r="I2871" t="str">
        <f t="shared" si="181"/>
        <v>tularensis subsp. no</v>
      </c>
      <c r="J2871" t="s">
        <v>12</v>
      </c>
      <c r="K2871" t="s">
        <v>52</v>
      </c>
      <c r="L2871" t="s">
        <v>53</v>
      </c>
      <c r="M2871">
        <v>3.9780000000000002</v>
      </c>
      <c r="N2871">
        <v>32.177</v>
      </c>
      <c r="O2871" s="7">
        <v>6</v>
      </c>
      <c r="P2871" t="s">
        <v>18</v>
      </c>
      <c r="Q2871" t="s">
        <v>18</v>
      </c>
      <c r="R2871" t="s">
        <v>18</v>
      </c>
      <c r="S2871" s="7">
        <v>6</v>
      </c>
      <c r="T2871" s="7" t="s">
        <v>18</v>
      </c>
    </row>
    <row r="2872" spans="1:20" x14ac:dyDescent="0.25">
      <c r="A2872" s="6">
        <v>2871</v>
      </c>
      <c r="B2872" s="6" t="s">
        <v>46</v>
      </c>
      <c r="C2872" s="6" t="s">
        <v>9398</v>
      </c>
      <c r="D2872" s="6" t="s">
        <v>9399</v>
      </c>
      <c r="E2872" s="6" t="str">
        <f t="shared" si="178"/>
        <v>Francisella tularensis subsp. tularensis WY96</v>
      </c>
      <c r="F2872" s="6" t="str">
        <f t="shared" si="179"/>
        <v xml:space="preserve">Francisella </v>
      </c>
      <c r="G2872" s="6" t="str">
        <f t="shared" si="180"/>
        <v xml:space="preserve">tularensis </v>
      </c>
      <c r="H2872" s="6" t="s">
        <v>9397</v>
      </c>
      <c r="I2872" t="str">
        <f t="shared" si="181"/>
        <v>tularensis subsp. tu</v>
      </c>
      <c r="J2872" t="s">
        <v>12</v>
      </c>
      <c r="K2872" t="s">
        <v>52</v>
      </c>
      <c r="L2872" t="s">
        <v>53</v>
      </c>
      <c r="M2872">
        <v>41.959000000000003</v>
      </c>
      <c r="N2872">
        <v>28.232299999999999</v>
      </c>
      <c r="O2872" s="7">
        <v>42</v>
      </c>
      <c r="P2872" t="s">
        <v>18</v>
      </c>
      <c r="Q2872" t="s">
        <v>18</v>
      </c>
      <c r="R2872" t="s">
        <v>18</v>
      </c>
      <c r="S2872" s="7">
        <v>45</v>
      </c>
      <c r="T2872" s="7">
        <v>3</v>
      </c>
    </row>
    <row r="2873" spans="1:20" x14ac:dyDescent="0.25">
      <c r="A2873" s="6">
        <v>2872</v>
      </c>
      <c r="B2873" s="6" t="s">
        <v>46</v>
      </c>
      <c r="C2873" s="6" t="s">
        <v>9401</v>
      </c>
      <c r="D2873" s="6" t="s">
        <v>9402</v>
      </c>
      <c r="E2873" s="6" t="str">
        <f t="shared" si="178"/>
        <v>Francisella tularensis subsp. tularensis str. SCHU S4 substr. NR-28534</v>
      </c>
      <c r="F2873" s="6" t="str">
        <f t="shared" si="179"/>
        <v xml:space="preserve">Francisella </v>
      </c>
      <c r="G2873" s="6" t="str">
        <f t="shared" si="180"/>
        <v xml:space="preserve">tularensis </v>
      </c>
      <c r="H2873" s="6" t="s">
        <v>9400</v>
      </c>
      <c r="I2873" t="str">
        <f t="shared" si="181"/>
        <v>tularensis subsp. tu</v>
      </c>
      <c r="J2873" t="s">
        <v>12</v>
      </c>
      <c r="K2873" t="s">
        <v>52</v>
      </c>
      <c r="L2873" t="s">
        <v>53</v>
      </c>
      <c r="M2873">
        <v>10.407999999999999</v>
      </c>
      <c r="N2873">
        <v>32.013800000000003</v>
      </c>
      <c r="O2873" s="7">
        <v>5</v>
      </c>
      <c r="P2873" t="s">
        <v>18</v>
      </c>
      <c r="Q2873" t="s">
        <v>18</v>
      </c>
      <c r="R2873" t="s">
        <v>18</v>
      </c>
      <c r="S2873" s="7">
        <v>10</v>
      </c>
      <c r="T2873" s="7">
        <v>5</v>
      </c>
    </row>
    <row r="2874" spans="1:20" x14ac:dyDescent="0.25">
      <c r="A2874" s="6">
        <v>2873</v>
      </c>
      <c r="B2874" s="6" t="s">
        <v>9404</v>
      </c>
      <c r="C2874" s="6" t="s">
        <v>9405</v>
      </c>
      <c r="D2874" s="6" t="s">
        <v>9406</v>
      </c>
      <c r="E2874" s="6" t="str">
        <f t="shared" si="178"/>
        <v>Frankia sp. CpI1</v>
      </c>
      <c r="F2874" s="6" t="str">
        <f t="shared" si="179"/>
        <v xml:space="preserve">Frankia </v>
      </c>
      <c r="G2874" s="6" t="str">
        <f t="shared" si="180"/>
        <v xml:space="preserve">sp. </v>
      </c>
      <c r="H2874" s="6" t="s">
        <v>9403</v>
      </c>
      <c r="I2874" t="str">
        <f t="shared" si="181"/>
        <v>sp. CpI1</v>
      </c>
      <c r="J2874" t="s">
        <v>12</v>
      </c>
      <c r="K2874" t="s">
        <v>1401</v>
      </c>
      <c r="L2874" t="s">
        <v>1401</v>
      </c>
      <c r="M2874">
        <v>22.437000000000001</v>
      </c>
      <c r="N2874">
        <v>75.616200000000006</v>
      </c>
      <c r="O2874" s="7">
        <v>20</v>
      </c>
      <c r="P2874" t="s">
        <v>18</v>
      </c>
      <c r="Q2874" t="s">
        <v>18</v>
      </c>
      <c r="R2874" t="s">
        <v>18</v>
      </c>
      <c r="S2874" s="7">
        <v>20</v>
      </c>
      <c r="T2874" s="7" t="s">
        <v>18</v>
      </c>
    </row>
    <row r="2875" spans="1:20" x14ac:dyDescent="0.25">
      <c r="A2875" s="6">
        <v>2874</v>
      </c>
      <c r="B2875" s="6" t="s">
        <v>9408</v>
      </c>
      <c r="C2875" s="6" t="s">
        <v>9409</v>
      </c>
      <c r="D2875" s="6" t="s">
        <v>9410</v>
      </c>
      <c r="E2875" s="6" t="str">
        <f t="shared" si="178"/>
        <v>Frankia symbiont of Datisca glomerata 4085684</v>
      </c>
      <c r="F2875" s="6" t="str">
        <f t="shared" si="179"/>
        <v xml:space="preserve">Frankia </v>
      </c>
      <c r="G2875" s="6" t="str">
        <f t="shared" si="180"/>
        <v xml:space="preserve">symbiont </v>
      </c>
      <c r="H2875" s="6" t="s">
        <v>9407</v>
      </c>
      <c r="I2875" t="str">
        <f t="shared" si="181"/>
        <v xml:space="preserve">symbiont of Datisca </v>
      </c>
      <c r="J2875" t="s">
        <v>12</v>
      </c>
      <c r="K2875" t="s">
        <v>1401</v>
      </c>
      <c r="L2875" t="s">
        <v>1401</v>
      </c>
      <c r="M2875">
        <v>5.4480000000000004</v>
      </c>
      <c r="N2875">
        <v>43.08</v>
      </c>
      <c r="O2875" s="7" t="s">
        <v>18</v>
      </c>
      <c r="P2875" t="s">
        <v>18</v>
      </c>
      <c r="Q2875" t="s">
        <v>18</v>
      </c>
      <c r="R2875" t="s">
        <v>18</v>
      </c>
      <c r="S2875" s="7" t="s">
        <v>18</v>
      </c>
      <c r="T2875" s="7" t="s">
        <v>18</v>
      </c>
    </row>
    <row r="2876" spans="1:20" x14ac:dyDescent="0.25">
      <c r="A2876" s="6">
        <v>2875</v>
      </c>
      <c r="B2876" s="6" t="s">
        <v>9411</v>
      </c>
      <c r="C2876" s="6" t="s">
        <v>9412</v>
      </c>
      <c r="D2876" s="6" t="s">
        <v>9413</v>
      </c>
      <c r="E2876" s="6" t="str">
        <f t="shared" si="178"/>
        <v>Frankia symbiont of Datisca glomerata 4085684</v>
      </c>
      <c r="F2876" s="6" t="str">
        <f t="shared" si="179"/>
        <v xml:space="preserve">Frankia </v>
      </c>
      <c r="G2876" s="6" t="str">
        <f t="shared" si="180"/>
        <v xml:space="preserve">symbiont </v>
      </c>
      <c r="H2876" s="6" t="s">
        <v>9407</v>
      </c>
      <c r="I2876" t="str">
        <f t="shared" si="181"/>
        <v xml:space="preserve">symbiont of Datisca </v>
      </c>
      <c r="J2876" t="s">
        <v>12</v>
      </c>
      <c r="K2876" t="s">
        <v>1401</v>
      </c>
      <c r="L2876" t="s">
        <v>1401</v>
      </c>
      <c r="M2876">
        <v>12.355</v>
      </c>
      <c r="N2876">
        <v>67.794399999999996</v>
      </c>
      <c r="O2876" s="7">
        <v>9</v>
      </c>
      <c r="P2876" t="s">
        <v>18</v>
      </c>
      <c r="Q2876" t="s">
        <v>18</v>
      </c>
      <c r="R2876" t="s">
        <v>18</v>
      </c>
      <c r="S2876" s="7">
        <v>9</v>
      </c>
      <c r="T2876" s="7" t="s">
        <v>18</v>
      </c>
    </row>
    <row r="2877" spans="1:20" x14ac:dyDescent="0.25">
      <c r="A2877" s="6">
        <v>2876</v>
      </c>
      <c r="B2877" s="6" t="s">
        <v>9415</v>
      </c>
      <c r="C2877" s="6" t="s">
        <v>9416</v>
      </c>
      <c r="D2877" s="6" t="s">
        <v>9417</v>
      </c>
      <c r="E2877" s="6" t="str">
        <f t="shared" si="178"/>
        <v>Frederiksenia canicola BB1087</v>
      </c>
      <c r="F2877" s="6" t="str">
        <f t="shared" si="179"/>
        <v xml:space="preserve">Frederiksenia </v>
      </c>
      <c r="G2877" s="6" t="str">
        <f t="shared" si="180"/>
        <v xml:space="preserve">canicola </v>
      </c>
      <c r="H2877" s="6" t="s">
        <v>9414</v>
      </c>
      <c r="I2877" t="str">
        <f t="shared" si="181"/>
        <v>canicola BB1087</v>
      </c>
      <c r="J2877" t="s">
        <v>12</v>
      </c>
      <c r="K2877" t="s">
        <v>52</v>
      </c>
      <c r="L2877" t="s">
        <v>53</v>
      </c>
      <c r="M2877">
        <v>2.319</v>
      </c>
      <c r="N2877">
        <v>37.257399999999997</v>
      </c>
      <c r="O2877" s="7">
        <v>1</v>
      </c>
      <c r="P2877" t="s">
        <v>18</v>
      </c>
      <c r="Q2877" t="s">
        <v>18</v>
      </c>
      <c r="R2877" t="s">
        <v>18</v>
      </c>
      <c r="S2877" s="7">
        <v>1</v>
      </c>
      <c r="T2877" s="7" t="s">
        <v>18</v>
      </c>
    </row>
    <row r="2878" spans="1:20" x14ac:dyDescent="0.25">
      <c r="A2878" s="6">
        <v>2877</v>
      </c>
      <c r="B2878" s="6" t="s">
        <v>9419</v>
      </c>
      <c r="C2878" s="6" t="s">
        <v>9420</v>
      </c>
      <c r="D2878" s="6" t="s">
        <v>9421</v>
      </c>
      <c r="E2878" s="6" t="str">
        <f t="shared" si="178"/>
        <v>Fusarium oxysporum f. sp. matthiolae 725</v>
      </c>
      <c r="F2878" s="6" t="str">
        <f t="shared" si="179"/>
        <v xml:space="preserve">Fusarium </v>
      </c>
      <c r="G2878" s="6" t="str">
        <f t="shared" si="180"/>
        <v xml:space="preserve">oxysporum </v>
      </c>
      <c r="H2878" s="6" t="s">
        <v>9418</v>
      </c>
      <c r="I2878" t="str">
        <f t="shared" si="181"/>
        <v>oxysporum f. sp. mat</v>
      </c>
      <c r="J2878" t="s">
        <v>3447</v>
      </c>
      <c r="K2878" t="s">
        <v>3448</v>
      </c>
      <c r="L2878" t="s">
        <v>3449</v>
      </c>
      <c r="M2878">
        <v>1.8360000000000001</v>
      </c>
      <c r="N2878">
        <v>39.379100000000001</v>
      </c>
      <c r="O2878" s="7">
        <v>1</v>
      </c>
      <c r="P2878" t="s">
        <v>18</v>
      </c>
      <c r="Q2878" t="s">
        <v>18</v>
      </c>
      <c r="R2878" t="s">
        <v>18</v>
      </c>
      <c r="S2878" s="7" t="s">
        <v>18</v>
      </c>
      <c r="T2878" s="7" t="s">
        <v>18</v>
      </c>
    </row>
    <row r="2879" spans="1:20" x14ac:dyDescent="0.25">
      <c r="A2879" s="6">
        <v>2878</v>
      </c>
      <c r="B2879" s="6" t="s">
        <v>9423</v>
      </c>
      <c r="C2879" s="6" t="s">
        <v>9424</v>
      </c>
      <c r="D2879" s="6" t="s">
        <v>9425</v>
      </c>
      <c r="E2879" s="6" t="str">
        <f t="shared" si="178"/>
        <v>Fusarium oxysporum f. sp. raphani 699</v>
      </c>
      <c r="F2879" s="6" t="str">
        <f t="shared" si="179"/>
        <v xml:space="preserve">Fusarium </v>
      </c>
      <c r="G2879" s="6" t="str">
        <f t="shared" si="180"/>
        <v xml:space="preserve">oxysporum </v>
      </c>
      <c r="H2879" s="6" t="s">
        <v>9422</v>
      </c>
      <c r="I2879" t="str">
        <f t="shared" si="181"/>
        <v>oxysporum f. sp. rap</v>
      </c>
      <c r="J2879" t="s">
        <v>3447</v>
      </c>
      <c r="K2879" t="s">
        <v>3448</v>
      </c>
      <c r="L2879" t="s">
        <v>3449</v>
      </c>
      <c r="M2879">
        <v>1.905</v>
      </c>
      <c r="N2879">
        <v>39.685000000000002</v>
      </c>
      <c r="O2879" s="7">
        <v>1</v>
      </c>
      <c r="P2879" t="s">
        <v>18</v>
      </c>
      <c r="Q2879" t="s">
        <v>18</v>
      </c>
      <c r="R2879" t="s">
        <v>18</v>
      </c>
      <c r="S2879" s="7" t="s">
        <v>18</v>
      </c>
      <c r="T2879" s="7" t="s">
        <v>18</v>
      </c>
    </row>
    <row r="2880" spans="1:20" x14ac:dyDescent="0.25">
      <c r="A2880" s="6">
        <v>2879</v>
      </c>
      <c r="B2880" s="6" t="s">
        <v>9427</v>
      </c>
      <c r="C2880" s="6" t="s">
        <v>9428</v>
      </c>
      <c r="D2880" s="6" t="s">
        <v>9429</v>
      </c>
      <c r="E2880" s="6" t="str">
        <f t="shared" si="178"/>
        <v>Fusarium proliferatum ITEM-2336</v>
      </c>
      <c r="F2880" s="6" t="str">
        <f t="shared" si="179"/>
        <v xml:space="preserve">Fusarium </v>
      </c>
      <c r="G2880" s="6" t="str">
        <f t="shared" si="180"/>
        <v xml:space="preserve">proliferatum </v>
      </c>
      <c r="H2880" s="6" t="s">
        <v>9426</v>
      </c>
      <c r="I2880" t="str">
        <f t="shared" si="181"/>
        <v>proliferatum ITEM-23</v>
      </c>
      <c r="J2880" t="s">
        <v>3447</v>
      </c>
      <c r="K2880" t="s">
        <v>3448</v>
      </c>
      <c r="L2880" t="s">
        <v>3449</v>
      </c>
      <c r="M2880">
        <v>10.336</v>
      </c>
      <c r="N2880">
        <v>24.380800000000001</v>
      </c>
      <c r="O2880" s="7">
        <v>2</v>
      </c>
      <c r="P2880" t="s">
        <v>18</v>
      </c>
      <c r="Q2880" t="s">
        <v>18</v>
      </c>
      <c r="R2880" t="s">
        <v>18</v>
      </c>
      <c r="S2880" s="7" t="s">
        <v>18</v>
      </c>
      <c r="T2880" s="7" t="s">
        <v>18</v>
      </c>
    </row>
    <row r="2881" spans="1:20" x14ac:dyDescent="0.25">
      <c r="A2881" s="6">
        <v>2880</v>
      </c>
      <c r="B2881" s="6" t="s">
        <v>9433</v>
      </c>
      <c r="C2881" s="6" t="s">
        <v>9434</v>
      </c>
      <c r="D2881" s="6" t="s">
        <v>9435</v>
      </c>
      <c r="E2881" s="6" t="str">
        <f t="shared" si="178"/>
        <v>Fusobacterium nucleatum KH9</v>
      </c>
      <c r="F2881" s="6" t="str">
        <f t="shared" si="179"/>
        <v xml:space="preserve">Fusobacterium </v>
      </c>
      <c r="G2881" s="6" t="str">
        <f t="shared" si="180"/>
        <v xml:space="preserve">nucleatum </v>
      </c>
      <c r="H2881" s="6" t="s">
        <v>9430</v>
      </c>
      <c r="I2881" t="str">
        <f t="shared" si="181"/>
        <v>nucleatum KH9</v>
      </c>
      <c r="J2881" t="s">
        <v>12</v>
      </c>
      <c r="K2881" t="s">
        <v>9431</v>
      </c>
      <c r="L2881" t="s">
        <v>9432</v>
      </c>
      <c r="M2881">
        <v>4.9749999999999996</v>
      </c>
      <c r="N2881">
        <v>29.226099999999999</v>
      </c>
      <c r="O2881" s="7">
        <v>5</v>
      </c>
      <c r="P2881" t="s">
        <v>18</v>
      </c>
      <c r="Q2881" t="s">
        <v>18</v>
      </c>
      <c r="R2881" t="s">
        <v>18</v>
      </c>
      <c r="S2881" s="7">
        <v>5</v>
      </c>
      <c r="T2881" s="7" t="s">
        <v>18</v>
      </c>
    </row>
    <row r="2882" spans="1:20" x14ac:dyDescent="0.25">
      <c r="A2882" s="6">
        <v>2881</v>
      </c>
      <c r="B2882" s="6" t="s">
        <v>9437</v>
      </c>
      <c r="C2882" s="6" t="s">
        <v>9438</v>
      </c>
      <c r="D2882" s="6" t="s">
        <v>9439</v>
      </c>
      <c r="E2882" s="6" t="str">
        <f t="shared" si="178"/>
        <v>Fusobacterium nucleatum 12230</v>
      </c>
      <c r="F2882" s="6" t="str">
        <f t="shared" si="179"/>
        <v xml:space="preserve">Fusobacterium </v>
      </c>
      <c r="G2882" s="6" t="str">
        <f t="shared" si="180"/>
        <v xml:space="preserve">nucleatum </v>
      </c>
      <c r="H2882" s="6" t="s">
        <v>9436</v>
      </c>
      <c r="I2882" t="str">
        <f t="shared" si="181"/>
        <v>nucleatum 12230</v>
      </c>
      <c r="J2882" t="s">
        <v>12</v>
      </c>
      <c r="K2882" t="s">
        <v>9431</v>
      </c>
      <c r="L2882" t="s">
        <v>9432</v>
      </c>
      <c r="M2882">
        <v>5.8869999999999996</v>
      </c>
      <c r="N2882">
        <v>23.288599999999999</v>
      </c>
      <c r="O2882" s="7">
        <v>7</v>
      </c>
      <c r="P2882" t="s">
        <v>18</v>
      </c>
      <c r="Q2882" t="s">
        <v>18</v>
      </c>
      <c r="R2882" t="s">
        <v>18</v>
      </c>
      <c r="S2882" s="7">
        <v>7</v>
      </c>
      <c r="T2882" s="7" t="s">
        <v>18</v>
      </c>
    </row>
    <row r="2883" spans="1:20" x14ac:dyDescent="0.25">
      <c r="A2883" s="6">
        <v>2882</v>
      </c>
      <c r="B2883" s="6" t="s">
        <v>9441</v>
      </c>
      <c r="C2883" s="6" t="s">
        <v>9442</v>
      </c>
      <c r="D2883" s="6" t="s">
        <v>9443</v>
      </c>
      <c r="E2883" s="6" t="str">
        <f t="shared" ref="E2883:E2946" si="182">IF(IFERROR(SEARCH("'",H2883,1)=1,LOOKUP($A2883,$A:$A,H:H))=TRUE,"-",IF(IFERROR(SEARCH("[",H2883,1)=1,LOOKUP($A2883,$A:$A,H:H))=TRUE,"-",IF(EXACT(MID(H2883,1,1),MID(PROPER(H2883),1,1))=FALSE,"-",IF(MID(H2883,1,11)="Candidatus ",MID(H2883,12,100),H2883))))</f>
        <v>Fusobacterium nucleatum FDC 27-17</v>
      </c>
      <c r="F2883" s="6" t="str">
        <f t="shared" ref="F2883:F2946" si="183">IF(E2883="-","-",LEFT(E2883,FIND(" ",E2883,1)))</f>
        <v xml:space="preserve">Fusobacterium </v>
      </c>
      <c r="G2883" s="6" t="str">
        <f t="shared" ref="G2883:G2946" si="184">IF(ISERR(LEFT($I:$I,FIND(" ",$I:$I,1))),$I2883,LEFT($I:$I,FIND(" ",$I:$I,1)))</f>
        <v xml:space="preserve">nucleatum </v>
      </c>
      <c r="H2883" s="6" t="s">
        <v>9440</v>
      </c>
      <c r="I2883" t="str">
        <f t="shared" si="181"/>
        <v>nucleatum FDC 27-17</v>
      </c>
      <c r="J2883" t="s">
        <v>12</v>
      </c>
      <c r="K2883" t="s">
        <v>9431</v>
      </c>
      <c r="L2883" t="s">
        <v>9432</v>
      </c>
      <c r="M2883">
        <v>6.2809999999999997</v>
      </c>
      <c r="N2883">
        <v>23.101400000000002</v>
      </c>
      <c r="O2883" s="7">
        <v>4</v>
      </c>
      <c r="P2883" t="s">
        <v>18</v>
      </c>
      <c r="Q2883" t="s">
        <v>18</v>
      </c>
      <c r="R2883" t="s">
        <v>18</v>
      </c>
      <c r="S2883" s="7">
        <v>4</v>
      </c>
      <c r="T2883" s="7" t="s">
        <v>18</v>
      </c>
    </row>
    <row r="2884" spans="1:20" x14ac:dyDescent="0.25">
      <c r="A2884" s="6">
        <v>2883</v>
      </c>
      <c r="B2884" s="6" t="s">
        <v>46</v>
      </c>
      <c r="C2884" s="6" t="s">
        <v>9445</v>
      </c>
      <c r="D2884" s="6" t="s">
        <v>9446</v>
      </c>
      <c r="E2884" s="6" t="str">
        <f t="shared" si="182"/>
        <v>Fusobacterium nucleatum subsp. animalis 4_8</v>
      </c>
      <c r="F2884" s="6" t="str">
        <f t="shared" si="183"/>
        <v xml:space="preserve">Fusobacterium </v>
      </c>
      <c r="G2884" s="6" t="str">
        <f t="shared" si="184"/>
        <v xml:space="preserve">nucleatum </v>
      </c>
      <c r="H2884" s="6" t="s">
        <v>9444</v>
      </c>
      <c r="I2884" t="str">
        <f t="shared" si="181"/>
        <v>nucleatum subsp. ani</v>
      </c>
      <c r="J2884" t="s">
        <v>12</v>
      </c>
      <c r="K2884" t="s">
        <v>9431</v>
      </c>
      <c r="L2884" t="s">
        <v>9432</v>
      </c>
      <c r="M2884">
        <v>14.194000000000001</v>
      </c>
      <c r="N2884">
        <v>24.975300000000001</v>
      </c>
      <c r="O2884" s="7">
        <v>16</v>
      </c>
      <c r="P2884" t="s">
        <v>18</v>
      </c>
      <c r="Q2884" t="s">
        <v>18</v>
      </c>
      <c r="R2884" t="s">
        <v>18</v>
      </c>
      <c r="S2884" s="7">
        <v>17</v>
      </c>
      <c r="T2884" s="7">
        <v>1</v>
      </c>
    </row>
    <row r="2885" spans="1:20" x14ac:dyDescent="0.25">
      <c r="A2885" s="6">
        <v>2884</v>
      </c>
      <c r="B2885" s="6" t="s">
        <v>46</v>
      </c>
      <c r="C2885" s="6" t="s">
        <v>9448</v>
      </c>
      <c r="D2885" s="6" t="s">
        <v>9449</v>
      </c>
      <c r="E2885" s="6" t="str">
        <f t="shared" si="182"/>
        <v>Fusobacterium nucleatum subsp. animalis 7_1</v>
      </c>
      <c r="F2885" s="6" t="str">
        <f t="shared" si="183"/>
        <v xml:space="preserve">Fusobacterium </v>
      </c>
      <c r="G2885" s="6" t="str">
        <f t="shared" si="184"/>
        <v xml:space="preserve">nucleatum </v>
      </c>
      <c r="H2885" s="6" t="s">
        <v>9447</v>
      </c>
      <c r="I2885" t="str">
        <f t="shared" si="181"/>
        <v>nucleatum subsp. ani</v>
      </c>
      <c r="J2885" t="s">
        <v>12</v>
      </c>
      <c r="K2885" t="s">
        <v>9431</v>
      </c>
      <c r="L2885" t="s">
        <v>9432</v>
      </c>
      <c r="M2885">
        <v>6.3090000000000002</v>
      </c>
      <c r="N2885">
        <v>23.014700000000001</v>
      </c>
      <c r="O2885" s="7">
        <v>7</v>
      </c>
      <c r="P2885" t="s">
        <v>18</v>
      </c>
      <c r="Q2885" t="s">
        <v>18</v>
      </c>
      <c r="R2885" t="s">
        <v>18</v>
      </c>
      <c r="S2885" s="7">
        <v>7</v>
      </c>
      <c r="T2885" s="7" t="s">
        <v>18</v>
      </c>
    </row>
    <row r="2886" spans="1:20" x14ac:dyDescent="0.25">
      <c r="A2886" s="6">
        <v>2885</v>
      </c>
      <c r="B2886" s="6" t="s">
        <v>1583</v>
      </c>
      <c r="C2886" s="6" t="s">
        <v>18</v>
      </c>
      <c r="D2886" s="6" t="s">
        <v>9451</v>
      </c>
      <c r="E2886" s="6" t="str">
        <f t="shared" si="182"/>
        <v>Fusobacterium nucleatum subsp. polymorphum ChDC F306</v>
      </c>
      <c r="F2886" s="6" t="str">
        <f t="shared" si="183"/>
        <v xml:space="preserve">Fusobacterium </v>
      </c>
      <c r="G2886" s="6" t="str">
        <f t="shared" si="184"/>
        <v xml:space="preserve">nucleatum </v>
      </c>
      <c r="H2886" s="6" t="s">
        <v>9450</v>
      </c>
      <c r="I2886" t="str">
        <f t="shared" si="181"/>
        <v>nucleatum subsp. pol</v>
      </c>
      <c r="J2886" t="s">
        <v>12</v>
      </c>
      <c r="K2886" t="s">
        <v>9431</v>
      </c>
      <c r="L2886" t="s">
        <v>9432</v>
      </c>
      <c r="M2886">
        <v>14.510999999999999</v>
      </c>
      <c r="N2886">
        <v>24.856999999999999</v>
      </c>
      <c r="O2886" s="7">
        <v>20</v>
      </c>
      <c r="P2886" t="s">
        <v>18</v>
      </c>
      <c r="Q2886" t="s">
        <v>18</v>
      </c>
      <c r="R2886" t="s">
        <v>18</v>
      </c>
      <c r="S2886" s="7">
        <v>20</v>
      </c>
      <c r="T2886" s="7" t="s">
        <v>18</v>
      </c>
    </row>
    <row r="2887" spans="1:20" x14ac:dyDescent="0.25">
      <c r="A2887" s="6">
        <v>2886</v>
      </c>
      <c r="B2887" s="6" t="s">
        <v>1586</v>
      </c>
      <c r="C2887" s="6" t="s">
        <v>18</v>
      </c>
      <c r="D2887" s="6" t="s">
        <v>9452</v>
      </c>
      <c r="E2887" s="6" t="str">
        <f t="shared" si="182"/>
        <v>Fusobacterium nucleatum subsp. polymorphum ChDC F306</v>
      </c>
      <c r="F2887" s="6" t="str">
        <f t="shared" si="183"/>
        <v xml:space="preserve">Fusobacterium </v>
      </c>
      <c r="G2887" s="6" t="str">
        <f t="shared" si="184"/>
        <v xml:space="preserve">nucleatum </v>
      </c>
      <c r="H2887" s="6" t="s">
        <v>9450</v>
      </c>
      <c r="I2887" t="str">
        <f t="shared" si="181"/>
        <v>nucleatum subsp. pol</v>
      </c>
      <c r="J2887" t="s">
        <v>12</v>
      </c>
      <c r="K2887" t="s">
        <v>9431</v>
      </c>
      <c r="L2887" t="s">
        <v>9432</v>
      </c>
      <c r="M2887">
        <v>7.0190000000000001</v>
      </c>
      <c r="N2887">
        <v>22.709800000000001</v>
      </c>
      <c r="O2887" s="7">
        <v>9</v>
      </c>
      <c r="P2887" t="s">
        <v>18</v>
      </c>
      <c r="Q2887" t="s">
        <v>18</v>
      </c>
      <c r="R2887" t="s">
        <v>18</v>
      </c>
      <c r="S2887" s="7">
        <v>9</v>
      </c>
      <c r="T2887" s="7" t="s">
        <v>18</v>
      </c>
    </row>
    <row r="2888" spans="1:20" x14ac:dyDescent="0.25">
      <c r="A2888" s="6">
        <v>2887</v>
      </c>
      <c r="B2888" s="6" t="s">
        <v>9454</v>
      </c>
      <c r="C2888" s="6" t="s">
        <v>9455</v>
      </c>
      <c r="D2888" s="6" t="s">
        <v>9456</v>
      </c>
      <c r="E2888" s="6" t="str">
        <f t="shared" si="182"/>
        <v>Fusobacterium nucleatum subsp. polymorphum ATCC 10953</v>
      </c>
      <c r="F2888" s="6" t="str">
        <f t="shared" si="183"/>
        <v xml:space="preserve">Fusobacterium </v>
      </c>
      <c r="G2888" s="6" t="str">
        <f t="shared" si="184"/>
        <v xml:space="preserve">nucleatum </v>
      </c>
      <c r="H2888" s="6" t="s">
        <v>9453</v>
      </c>
      <c r="I2888" t="str">
        <f t="shared" si="181"/>
        <v>nucleatum subsp. pol</v>
      </c>
      <c r="J2888" t="s">
        <v>12</v>
      </c>
      <c r="K2888" t="s">
        <v>9431</v>
      </c>
      <c r="L2888" t="s">
        <v>9432</v>
      </c>
      <c r="M2888">
        <v>11.933999999999999</v>
      </c>
      <c r="N2888">
        <v>24.5349</v>
      </c>
      <c r="O2888" s="7">
        <v>10</v>
      </c>
      <c r="P2888" t="s">
        <v>18</v>
      </c>
      <c r="Q2888" t="s">
        <v>18</v>
      </c>
      <c r="R2888" t="s">
        <v>18</v>
      </c>
      <c r="S2888" s="7">
        <v>10</v>
      </c>
      <c r="T2888" s="7" t="s">
        <v>18</v>
      </c>
    </row>
    <row r="2889" spans="1:20" x14ac:dyDescent="0.25">
      <c r="A2889" s="6">
        <v>2888</v>
      </c>
      <c r="B2889" s="6" t="s">
        <v>46</v>
      </c>
      <c r="C2889" s="6" t="s">
        <v>9458</v>
      </c>
      <c r="D2889" s="6" t="s">
        <v>9459</v>
      </c>
      <c r="E2889" s="6" t="str">
        <f t="shared" si="182"/>
        <v>Fusobacterium nucleatum subsp. vincentii 3_1_27</v>
      </c>
      <c r="F2889" s="6" t="str">
        <f t="shared" si="183"/>
        <v xml:space="preserve">Fusobacterium </v>
      </c>
      <c r="G2889" s="6" t="str">
        <f t="shared" si="184"/>
        <v xml:space="preserve">nucleatum </v>
      </c>
      <c r="H2889" s="6" t="s">
        <v>9457</v>
      </c>
      <c r="I2889" t="str">
        <f t="shared" si="181"/>
        <v>nucleatum subsp. vin</v>
      </c>
      <c r="J2889" t="s">
        <v>12</v>
      </c>
      <c r="K2889" t="s">
        <v>9431</v>
      </c>
      <c r="L2889" t="s">
        <v>9432</v>
      </c>
      <c r="M2889">
        <v>15.920999999999999</v>
      </c>
      <c r="N2889">
        <v>27.85</v>
      </c>
      <c r="O2889" s="7">
        <v>10</v>
      </c>
      <c r="P2889" t="s">
        <v>18</v>
      </c>
      <c r="Q2889" t="s">
        <v>18</v>
      </c>
      <c r="R2889" t="s">
        <v>18</v>
      </c>
      <c r="S2889" s="7">
        <v>12</v>
      </c>
      <c r="T2889" s="7">
        <v>2</v>
      </c>
    </row>
    <row r="2890" spans="1:20" x14ac:dyDescent="0.25">
      <c r="A2890" s="6">
        <v>2889</v>
      </c>
      <c r="B2890" s="6" t="s">
        <v>9461</v>
      </c>
      <c r="C2890" s="6" t="s">
        <v>9462</v>
      </c>
      <c r="D2890" s="6" t="s">
        <v>9463</v>
      </c>
      <c r="E2890" s="6" t="str">
        <f t="shared" si="182"/>
        <v>Gallibacterium anatis UMN179</v>
      </c>
      <c r="F2890" s="6" t="str">
        <f t="shared" si="183"/>
        <v xml:space="preserve">Gallibacterium </v>
      </c>
      <c r="G2890" s="6" t="str">
        <f t="shared" si="184"/>
        <v xml:space="preserve">anatis </v>
      </c>
      <c r="H2890" s="6" t="s">
        <v>9460</v>
      </c>
      <c r="I2890" t="str">
        <f t="shared" si="181"/>
        <v>anatis UMN179</v>
      </c>
      <c r="J2890" t="s">
        <v>12</v>
      </c>
      <c r="K2890" t="s">
        <v>52</v>
      </c>
      <c r="L2890" t="s">
        <v>53</v>
      </c>
      <c r="M2890">
        <v>6.8040000000000003</v>
      </c>
      <c r="N2890">
        <v>35.802500000000002</v>
      </c>
      <c r="O2890" s="7">
        <v>8</v>
      </c>
      <c r="P2890" t="s">
        <v>18</v>
      </c>
      <c r="Q2890" t="s">
        <v>18</v>
      </c>
      <c r="R2890" t="s">
        <v>18</v>
      </c>
      <c r="S2890" s="7">
        <v>8</v>
      </c>
      <c r="T2890" s="7" t="s">
        <v>18</v>
      </c>
    </row>
    <row r="2891" spans="1:20" x14ac:dyDescent="0.25">
      <c r="A2891" s="6">
        <v>2890</v>
      </c>
      <c r="B2891" s="6" t="s">
        <v>46</v>
      </c>
      <c r="C2891" s="6" t="s">
        <v>18</v>
      </c>
      <c r="D2891" s="6" t="s">
        <v>9465</v>
      </c>
      <c r="E2891" s="6" t="str">
        <f t="shared" si="182"/>
        <v>Gammaproteobacteria bacterium NRL1</v>
      </c>
      <c r="F2891" s="6" t="str">
        <f t="shared" si="183"/>
        <v xml:space="preserve">Gammaproteobacteria </v>
      </c>
      <c r="G2891" s="6" t="str">
        <f t="shared" si="184"/>
        <v xml:space="preserve">bacterium </v>
      </c>
      <c r="H2891" s="6" t="s">
        <v>9464</v>
      </c>
      <c r="I2891" t="str">
        <f t="shared" si="181"/>
        <v>bacterium NRL1</v>
      </c>
      <c r="J2891" t="s">
        <v>12</v>
      </c>
      <c r="K2891" t="s">
        <v>52</v>
      </c>
      <c r="L2891" t="s">
        <v>53</v>
      </c>
      <c r="M2891">
        <v>106.908</v>
      </c>
      <c r="N2891">
        <v>52.890300000000003</v>
      </c>
      <c r="O2891" s="7">
        <v>89</v>
      </c>
      <c r="P2891" t="s">
        <v>18</v>
      </c>
      <c r="Q2891" t="s">
        <v>18</v>
      </c>
      <c r="R2891" t="s">
        <v>18</v>
      </c>
      <c r="S2891" s="7">
        <v>89</v>
      </c>
      <c r="T2891" s="7" t="s">
        <v>18</v>
      </c>
    </row>
    <row r="2892" spans="1:20" x14ac:dyDescent="0.25">
      <c r="A2892" s="6">
        <v>2891</v>
      </c>
      <c r="B2892" s="6" t="s">
        <v>9467</v>
      </c>
      <c r="C2892" s="6" t="s">
        <v>9468</v>
      </c>
      <c r="D2892" s="6" t="s">
        <v>9469</v>
      </c>
      <c r="E2892" s="6" t="str">
        <f t="shared" si="182"/>
        <v>Gayadomonas joobiniege G7</v>
      </c>
      <c r="F2892" s="6" t="str">
        <f t="shared" si="183"/>
        <v xml:space="preserve">Gayadomonas </v>
      </c>
      <c r="G2892" s="6" t="str">
        <f t="shared" si="184"/>
        <v xml:space="preserve">joobiniege </v>
      </c>
      <c r="H2892" s="6" t="s">
        <v>9466</v>
      </c>
      <c r="I2892" t="str">
        <f t="shared" si="181"/>
        <v>joobiniege G7</v>
      </c>
      <c r="J2892" t="s">
        <v>12</v>
      </c>
      <c r="K2892" t="s">
        <v>52</v>
      </c>
      <c r="L2892" t="s">
        <v>53</v>
      </c>
      <c r="M2892">
        <v>769.52300000000002</v>
      </c>
      <c r="N2892">
        <v>41.122599999999998</v>
      </c>
      <c r="O2892" s="7">
        <v>554</v>
      </c>
      <c r="P2892" t="s">
        <v>18</v>
      </c>
      <c r="Q2892" t="s">
        <v>18</v>
      </c>
      <c r="R2892" t="s">
        <v>18</v>
      </c>
      <c r="S2892" s="7">
        <v>559</v>
      </c>
      <c r="T2892" s="7">
        <v>5</v>
      </c>
    </row>
    <row r="2893" spans="1:20" x14ac:dyDescent="0.25">
      <c r="A2893" s="6">
        <v>2892</v>
      </c>
      <c r="B2893" s="6">
        <v>2</v>
      </c>
      <c r="C2893" s="6" t="s">
        <v>18</v>
      </c>
      <c r="D2893" s="6" t="s">
        <v>9472</v>
      </c>
      <c r="E2893" s="6" t="str">
        <f t="shared" si="182"/>
        <v>Gemmatirosa kalamazoonesis KBS708</v>
      </c>
      <c r="F2893" s="6" t="str">
        <f t="shared" si="183"/>
        <v xml:space="preserve">Gemmatirosa </v>
      </c>
      <c r="G2893" s="6" t="str">
        <f t="shared" si="184"/>
        <v xml:space="preserve">kalamazoonesis </v>
      </c>
      <c r="H2893" s="6" t="s">
        <v>9470</v>
      </c>
      <c r="I2893" t="str">
        <f t="shared" si="181"/>
        <v>kalamazoonesis KBS70</v>
      </c>
      <c r="J2893" t="s">
        <v>12</v>
      </c>
      <c r="K2893" t="s">
        <v>9471</v>
      </c>
      <c r="L2893" t="s">
        <v>9471</v>
      </c>
      <c r="M2893">
        <v>1040.5</v>
      </c>
      <c r="N2893">
        <v>72.811599999999999</v>
      </c>
      <c r="O2893" s="7">
        <v>797</v>
      </c>
      <c r="P2893" t="s">
        <v>18</v>
      </c>
      <c r="Q2893" t="s">
        <v>18</v>
      </c>
      <c r="R2893" t="s">
        <v>18</v>
      </c>
      <c r="S2893" s="7">
        <v>797</v>
      </c>
      <c r="T2893" s="7" t="s">
        <v>18</v>
      </c>
    </row>
    <row r="2894" spans="1:20" x14ac:dyDescent="0.25">
      <c r="A2894" s="6">
        <v>2893</v>
      </c>
      <c r="B2894" s="6">
        <v>1</v>
      </c>
      <c r="C2894" s="6" t="s">
        <v>18</v>
      </c>
      <c r="D2894" s="6" t="s">
        <v>9473</v>
      </c>
      <c r="E2894" s="6" t="str">
        <f t="shared" si="182"/>
        <v>Gemmatirosa kalamazoonesis KBS708</v>
      </c>
      <c r="F2894" s="6" t="str">
        <f t="shared" si="183"/>
        <v xml:space="preserve">Gemmatirosa </v>
      </c>
      <c r="G2894" s="6" t="str">
        <f t="shared" si="184"/>
        <v xml:space="preserve">kalamazoonesis </v>
      </c>
      <c r="H2894" s="6" t="s">
        <v>9470</v>
      </c>
      <c r="I2894" t="str">
        <f t="shared" si="181"/>
        <v>kalamazoonesis KBS70</v>
      </c>
      <c r="J2894" t="s">
        <v>12</v>
      </c>
      <c r="K2894" t="s">
        <v>9471</v>
      </c>
      <c r="L2894" t="s">
        <v>9471</v>
      </c>
      <c r="M2894">
        <v>1106.23</v>
      </c>
      <c r="N2894">
        <v>72.698099999999997</v>
      </c>
      <c r="O2894" s="7">
        <v>1025</v>
      </c>
      <c r="P2894" t="s">
        <v>18</v>
      </c>
      <c r="Q2894" t="s">
        <v>18</v>
      </c>
      <c r="R2894" t="s">
        <v>18</v>
      </c>
      <c r="S2894" s="7">
        <v>1025</v>
      </c>
      <c r="T2894" s="7" t="s">
        <v>18</v>
      </c>
    </row>
    <row r="2895" spans="1:20" x14ac:dyDescent="0.25">
      <c r="A2895" s="6">
        <v>2894</v>
      </c>
      <c r="B2895" s="6" t="s">
        <v>9475</v>
      </c>
      <c r="C2895" s="6" t="s">
        <v>9476</v>
      </c>
      <c r="D2895" s="6" t="s">
        <v>9477</v>
      </c>
      <c r="E2895" s="6" t="str">
        <f t="shared" si="182"/>
        <v>Geoalkalibacter subterraneus Red1</v>
      </c>
      <c r="F2895" s="6" t="str">
        <f t="shared" si="183"/>
        <v xml:space="preserve">Geoalkalibacter </v>
      </c>
      <c r="G2895" s="6" t="str">
        <f t="shared" si="184"/>
        <v xml:space="preserve">subterraneus </v>
      </c>
      <c r="H2895" s="6" t="s">
        <v>9474</v>
      </c>
      <c r="I2895" t="str">
        <f t="shared" si="181"/>
        <v>subterraneus Red1</v>
      </c>
      <c r="J2895" t="s">
        <v>12</v>
      </c>
      <c r="K2895" t="s">
        <v>52</v>
      </c>
      <c r="L2895" t="s">
        <v>1492</v>
      </c>
      <c r="M2895">
        <v>242.12200000000001</v>
      </c>
      <c r="N2895">
        <v>51.378599999999999</v>
      </c>
      <c r="O2895" s="7">
        <v>254</v>
      </c>
      <c r="P2895" t="s">
        <v>18</v>
      </c>
      <c r="Q2895" t="s">
        <v>18</v>
      </c>
      <c r="R2895" t="s">
        <v>18</v>
      </c>
      <c r="S2895" s="7">
        <v>258</v>
      </c>
      <c r="T2895" s="7">
        <v>4</v>
      </c>
    </row>
    <row r="2896" spans="1:20" x14ac:dyDescent="0.25">
      <c r="A2896" s="6">
        <v>2895</v>
      </c>
      <c r="B2896" s="6" t="s">
        <v>9479</v>
      </c>
      <c r="C2896" s="6" t="s">
        <v>9480</v>
      </c>
      <c r="D2896" s="6" t="s">
        <v>9481</v>
      </c>
      <c r="E2896" s="6" t="str">
        <f t="shared" si="182"/>
        <v>Geobacillus kaustophilus HTA426</v>
      </c>
      <c r="F2896" s="6" t="str">
        <f t="shared" si="183"/>
        <v xml:space="preserve">Geobacillus </v>
      </c>
      <c r="G2896" s="6" t="str">
        <f t="shared" si="184"/>
        <v xml:space="preserve">kaustophilus </v>
      </c>
      <c r="H2896" s="6" t="s">
        <v>9478</v>
      </c>
      <c r="I2896" t="str">
        <f t="shared" si="181"/>
        <v>kaustophilus HTA426</v>
      </c>
      <c r="J2896" t="s">
        <v>12</v>
      </c>
      <c r="K2896" t="s">
        <v>33</v>
      </c>
      <c r="L2896" t="s">
        <v>1312</v>
      </c>
      <c r="M2896">
        <v>47.89</v>
      </c>
      <c r="N2896">
        <v>44.151200000000003</v>
      </c>
      <c r="O2896" s="7">
        <v>43</v>
      </c>
      <c r="P2896" t="s">
        <v>18</v>
      </c>
      <c r="Q2896" t="s">
        <v>18</v>
      </c>
      <c r="R2896" t="s">
        <v>18</v>
      </c>
      <c r="S2896" s="7">
        <v>45</v>
      </c>
      <c r="T2896" s="7">
        <v>2</v>
      </c>
    </row>
    <row r="2897" spans="1:20" x14ac:dyDescent="0.25">
      <c r="A2897" s="6">
        <v>2896</v>
      </c>
      <c r="B2897" s="6" t="s">
        <v>9483</v>
      </c>
      <c r="C2897" s="6" t="s">
        <v>9484</v>
      </c>
      <c r="D2897" s="6" t="s">
        <v>9485</v>
      </c>
      <c r="E2897" s="6" t="str">
        <f t="shared" si="182"/>
        <v>Geobacillus sp. 1121</v>
      </c>
      <c r="F2897" s="6" t="str">
        <f t="shared" si="183"/>
        <v xml:space="preserve">Geobacillus </v>
      </c>
      <c r="G2897" s="6" t="str">
        <f t="shared" si="184"/>
        <v xml:space="preserve">sp. </v>
      </c>
      <c r="H2897" s="6" t="s">
        <v>9482</v>
      </c>
      <c r="I2897" t="str">
        <f t="shared" si="181"/>
        <v>sp. 1121</v>
      </c>
      <c r="J2897" t="s">
        <v>12</v>
      </c>
      <c r="K2897" t="s">
        <v>33</v>
      </c>
      <c r="L2897" t="s">
        <v>1312</v>
      </c>
      <c r="M2897">
        <v>1.54</v>
      </c>
      <c r="N2897">
        <v>46.039000000000001</v>
      </c>
      <c r="O2897" s="7">
        <v>2</v>
      </c>
      <c r="P2897" t="s">
        <v>18</v>
      </c>
      <c r="Q2897" t="s">
        <v>18</v>
      </c>
      <c r="R2897" t="s">
        <v>18</v>
      </c>
      <c r="S2897" s="7">
        <v>2</v>
      </c>
      <c r="T2897" s="7" t="s">
        <v>18</v>
      </c>
    </row>
    <row r="2898" spans="1:20" x14ac:dyDescent="0.25">
      <c r="A2898" s="6">
        <v>2897</v>
      </c>
      <c r="B2898" s="6" t="s">
        <v>9487</v>
      </c>
      <c r="C2898" s="6" t="s">
        <v>9488</v>
      </c>
      <c r="D2898" s="6" t="s">
        <v>9489</v>
      </c>
      <c r="E2898" s="6" t="str">
        <f t="shared" si="182"/>
        <v>Geobacillus sp. 12AMOR1</v>
      </c>
      <c r="F2898" s="6" t="str">
        <f t="shared" si="183"/>
        <v xml:space="preserve">Geobacillus </v>
      </c>
      <c r="G2898" s="6" t="str">
        <f t="shared" si="184"/>
        <v xml:space="preserve">sp. </v>
      </c>
      <c r="H2898" s="6" t="s">
        <v>9486</v>
      </c>
      <c r="I2898" t="str">
        <f t="shared" si="181"/>
        <v>sp. 12AMOR1</v>
      </c>
      <c r="J2898" t="s">
        <v>12</v>
      </c>
      <c r="K2898" t="s">
        <v>33</v>
      </c>
      <c r="L2898" t="s">
        <v>1312</v>
      </c>
      <c r="M2898">
        <v>32.689</v>
      </c>
      <c r="N2898">
        <v>47.095399999999998</v>
      </c>
      <c r="O2898" s="7">
        <v>32</v>
      </c>
      <c r="P2898" t="s">
        <v>18</v>
      </c>
      <c r="Q2898" t="s">
        <v>18</v>
      </c>
      <c r="R2898" t="s">
        <v>18</v>
      </c>
      <c r="S2898" s="7">
        <v>32</v>
      </c>
      <c r="T2898" s="7" t="s">
        <v>18</v>
      </c>
    </row>
    <row r="2899" spans="1:20" x14ac:dyDescent="0.25">
      <c r="A2899" s="6">
        <v>2898</v>
      </c>
      <c r="B2899" s="6" t="s">
        <v>9491</v>
      </c>
      <c r="C2899" s="6" t="s">
        <v>9492</v>
      </c>
      <c r="D2899" s="6" t="s">
        <v>9493</v>
      </c>
      <c r="E2899" s="6" t="str">
        <f t="shared" si="182"/>
        <v>Geobacillus sp. 610</v>
      </c>
      <c r="F2899" s="6" t="str">
        <f t="shared" si="183"/>
        <v xml:space="preserve">Geobacillus </v>
      </c>
      <c r="G2899" s="6" t="str">
        <f t="shared" si="184"/>
        <v xml:space="preserve">sp. </v>
      </c>
      <c r="H2899" s="6" t="s">
        <v>9490</v>
      </c>
      <c r="I2899" t="str">
        <f t="shared" si="181"/>
        <v>sp. 610</v>
      </c>
      <c r="J2899" t="s">
        <v>12</v>
      </c>
      <c r="K2899" t="s">
        <v>33</v>
      </c>
      <c r="L2899" t="s">
        <v>1312</v>
      </c>
      <c r="M2899">
        <v>3.2789999999999999</v>
      </c>
      <c r="N2899">
        <v>45.867600000000003</v>
      </c>
      <c r="O2899" s="7">
        <v>2</v>
      </c>
      <c r="P2899" t="s">
        <v>18</v>
      </c>
      <c r="Q2899" t="s">
        <v>18</v>
      </c>
      <c r="R2899" t="s">
        <v>18</v>
      </c>
      <c r="S2899" s="7">
        <v>2</v>
      </c>
      <c r="T2899" s="7" t="s">
        <v>18</v>
      </c>
    </row>
    <row r="2900" spans="1:20" x14ac:dyDescent="0.25">
      <c r="A2900" s="6">
        <v>2899</v>
      </c>
      <c r="B2900" s="6" t="s">
        <v>9495</v>
      </c>
      <c r="C2900" s="6" t="s">
        <v>9496</v>
      </c>
      <c r="D2900" s="6" t="s">
        <v>9497</v>
      </c>
      <c r="E2900" s="6" t="str">
        <f t="shared" si="182"/>
        <v>Geobacillus sp. JF8</v>
      </c>
      <c r="F2900" s="6" t="str">
        <f t="shared" si="183"/>
        <v xml:space="preserve">Geobacillus </v>
      </c>
      <c r="G2900" s="6" t="str">
        <f t="shared" si="184"/>
        <v xml:space="preserve">sp. </v>
      </c>
      <c r="H2900" s="6" t="s">
        <v>9494</v>
      </c>
      <c r="I2900" t="str">
        <f t="shared" si="181"/>
        <v>sp. JF8</v>
      </c>
      <c r="J2900" t="s">
        <v>12</v>
      </c>
      <c r="K2900" t="s">
        <v>33</v>
      </c>
      <c r="L2900" t="s">
        <v>1312</v>
      </c>
      <c r="M2900">
        <v>39.677999999999997</v>
      </c>
      <c r="N2900">
        <v>46.121299999999998</v>
      </c>
      <c r="O2900" s="7">
        <v>35</v>
      </c>
      <c r="P2900" t="s">
        <v>18</v>
      </c>
      <c r="Q2900" t="s">
        <v>18</v>
      </c>
      <c r="R2900" t="s">
        <v>18</v>
      </c>
      <c r="S2900" s="7">
        <v>39</v>
      </c>
      <c r="T2900" s="7">
        <v>4</v>
      </c>
    </row>
    <row r="2901" spans="1:20" x14ac:dyDescent="0.25">
      <c r="A2901" s="6">
        <v>2900</v>
      </c>
      <c r="B2901" s="6" t="s">
        <v>9499</v>
      </c>
      <c r="C2901" s="6" t="s">
        <v>9500</v>
      </c>
      <c r="D2901" s="6" t="s">
        <v>9501</v>
      </c>
      <c r="E2901" s="6" t="str">
        <f t="shared" si="182"/>
        <v>Geobacillus sp. LC300</v>
      </c>
      <c r="F2901" s="6" t="str">
        <f t="shared" si="183"/>
        <v xml:space="preserve">Geobacillus </v>
      </c>
      <c r="G2901" s="6" t="str">
        <f t="shared" si="184"/>
        <v xml:space="preserve">sp. </v>
      </c>
      <c r="H2901" s="6" t="s">
        <v>9498</v>
      </c>
      <c r="I2901" t="str">
        <f t="shared" si="181"/>
        <v>sp. LC300</v>
      </c>
      <c r="J2901" t="s">
        <v>12</v>
      </c>
      <c r="K2901" t="s">
        <v>33</v>
      </c>
      <c r="L2901" t="s">
        <v>1312</v>
      </c>
      <c r="M2901">
        <v>38.363999999999997</v>
      </c>
      <c r="N2901">
        <v>46.825099999999999</v>
      </c>
      <c r="O2901" s="7">
        <v>25</v>
      </c>
      <c r="P2901" t="s">
        <v>18</v>
      </c>
      <c r="Q2901" t="s">
        <v>18</v>
      </c>
      <c r="R2901" t="s">
        <v>18</v>
      </c>
      <c r="S2901" s="7">
        <v>36</v>
      </c>
      <c r="T2901" s="7">
        <v>11</v>
      </c>
    </row>
    <row r="2902" spans="1:20" x14ac:dyDescent="0.25">
      <c r="A2902" s="6">
        <v>2901</v>
      </c>
      <c r="B2902" s="6" t="s">
        <v>9503</v>
      </c>
      <c r="C2902" s="6" t="s">
        <v>9504</v>
      </c>
      <c r="D2902" s="6" t="s">
        <v>9505</v>
      </c>
      <c r="E2902" s="6" t="str">
        <f t="shared" si="182"/>
        <v>Geobacillus sp. WCH70</v>
      </c>
      <c r="F2902" s="6" t="str">
        <f t="shared" si="183"/>
        <v xml:space="preserve">Geobacillus </v>
      </c>
      <c r="G2902" s="6" t="str">
        <f t="shared" si="184"/>
        <v xml:space="preserve">sp. </v>
      </c>
      <c r="H2902" s="6" t="s">
        <v>9502</v>
      </c>
      <c r="I2902" t="str">
        <f t="shared" si="181"/>
        <v>sp. WCH70</v>
      </c>
      <c r="J2902" t="s">
        <v>12</v>
      </c>
      <c r="K2902" t="s">
        <v>33</v>
      </c>
      <c r="L2902" t="s">
        <v>1312</v>
      </c>
      <c r="M2902">
        <v>10.287000000000001</v>
      </c>
      <c r="N2902">
        <v>39.5548</v>
      </c>
      <c r="O2902" s="7">
        <v>9</v>
      </c>
      <c r="P2902" t="s">
        <v>18</v>
      </c>
      <c r="Q2902" t="s">
        <v>18</v>
      </c>
      <c r="R2902" t="s">
        <v>18</v>
      </c>
      <c r="S2902" s="7">
        <v>9</v>
      </c>
      <c r="T2902" s="7" t="s">
        <v>18</v>
      </c>
    </row>
    <row r="2903" spans="1:20" x14ac:dyDescent="0.25">
      <c r="A2903" s="6">
        <v>2902</v>
      </c>
      <c r="B2903" s="6" t="s">
        <v>9506</v>
      </c>
      <c r="C2903" s="6" t="s">
        <v>9507</v>
      </c>
      <c r="D2903" s="6" t="s">
        <v>9508</v>
      </c>
      <c r="E2903" s="6" t="str">
        <f t="shared" si="182"/>
        <v>Geobacillus sp. WCH70</v>
      </c>
      <c r="F2903" s="6" t="str">
        <f t="shared" si="183"/>
        <v xml:space="preserve">Geobacillus </v>
      </c>
      <c r="G2903" s="6" t="str">
        <f t="shared" si="184"/>
        <v xml:space="preserve">sp. </v>
      </c>
      <c r="H2903" s="6" t="s">
        <v>9502</v>
      </c>
      <c r="I2903" t="str">
        <f t="shared" si="181"/>
        <v>sp. WCH70</v>
      </c>
      <c r="J2903" t="s">
        <v>12</v>
      </c>
      <c r="K2903" t="s">
        <v>33</v>
      </c>
      <c r="L2903" t="s">
        <v>1312</v>
      </c>
      <c r="M2903">
        <v>33.899000000000001</v>
      </c>
      <c r="N2903">
        <v>39.564599999999999</v>
      </c>
      <c r="O2903" s="7">
        <v>37</v>
      </c>
      <c r="P2903" t="s">
        <v>18</v>
      </c>
      <c r="Q2903" t="s">
        <v>18</v>
      </c>
      <c r="R2903" t="s">
        <v>18</v>
      </c>
      <c r="S2903" s="7">
        <v>37</v>
      </c>
      <c r="T2903" s="7" t="s">
        <v>18</v>
      </c>
    </row>
    <row r="2904" spans="1:20" x14ac:dyDescent="0.25">
      <c r="A2904" s="6">
        <v>2903</v>
      </c>
      <c r="B2904" s="6" t="s">
        <v>9510</v>
      </c>
      <c r="C2904" s="6" t="s">
        <v>9511</v>
      </c>
      <c r="D2904" s="6" t="s">
        <v>9512</v>
      </c>
      <c r="E2904" s="6" t="str">
        <f t="shared" si="182"/>
        <v>Geobacillus sp. Y4.1MC1</v>
      </c>
      <c r="F2904" s="6" t="str">
        <f t="shared" si="183"/>
        <v xml:space="preserve">Geobacillus </v>
      </c>
      <c r="G2904" s="6" t="str">
        <f t="shared" si="184"/>
        <v xml:space="preserve">sp. </v>
      </c>
      <c r="H2904" s="6" t="s">
        <v>9509</v>
      </c>
      <c r="I2904" t="str">
        <f t="shared" si="181"/>
        <v>sp. Y4.1MC1</v>
      </c>
      <c r="J2904" t="s">
        <v>12</v>
      </c>
      <c r="K2904" t="s">
        <v>33</v>
      </c>
      <c r="L2904" t="s">
        <v>1312</v>
      </c>
      <c r="M2904">
        <v>71.617000000000004</v>
      </c>
      <c r="N2904">
        <v>43.780099999999997</v>
      </c>
      <c r="O2904" s="7">
        <v>68</v>
      </c>
      <c r="P2904" t="s">
        <v>18</v>
      </c>
      <c r="Q2904" t="s">
        <v>18</v>
      </c>
      <c r="R2904" t="s">
        <v>18</v>
      </c>
      <c r="S2904" s="7">
        <v>73</v>
      </c>
      <c r="T2904" s="7">
        <v>5</v>
      </c>
    </row>
    <row r="2905" spans="1:20" x14ac:dyDescent="0.25">
      <c r="A2905" s="6">
        <v>2904</v>
      </c>
      <c r="B2905" s="6" t="s">
        <v>9514</v>
      </c>
      <c r="C2905" s="6" t="s">
        <v>9515</v>
      </c>
      <c r="D2905" s="6" t="s">
        <v>9516</v>
      </c>
      <c r="E2905" s="6" t="str">
        <f t="shared" si="182"/>
        <v>Geobacillus sp. Y412MC52</v>
      </c>
      <c r="F2905" s="6" t="str">
        <f t="shared" si="183"/>
        <v xml:space="preserve">Geobacillus </v>
      </c>
      <c r="G2905" s="6" t="str">
        <f t="shared" si="184"/>
        <v xml:space="preserve">sp. </v>
      </c>
      <c r="H2905" s="6" t="s">
        <v>9513</v>
      </c>
      <c r="I2905" t="str">
        <f t="shared" si="181"/>
        <v>sp. Y412MC52</v>
      </c>
      <c r="J2905" t="s">
        <v>12</v>
      </c>
      <c r="K2905" t="s">
        <v>33</v>
      </c>
      <c r="L2905" t="s">
        <v>1312</v>
      </c>
      <c r="M2905">
        <v>45.057000000000002</v>
      </c>
      <c r="N2905">
        <v>45.302599999999998</v>
      </c>
      <c r="O2905" s="7">
        <v>37</v>
      </c>
      <c r="P2905" t="s">
        <v>18</v>
      </c>
      <c r="Q2905" t="s">
        <v>18</v>
      </c>
      <c r="R2905" t="s">
        <v>18</v>
      </c>
      <c r="S2905" s="7">
        <v>37</v>
      </c>
      <c r="T2905" s="7" t="s">
        <v>18</v>
      </c>
    </row>
    <row r="2906" spans="1:20" x14ac:dyDescent="0.25">
      <c r="A2906" s="6">
        <v>2905</v>
      </c>
      <c r="B2906" s="6" t="s">
        <v>9518</v>
      </c>
      <c r="C2906" s="6" t="s">
        <v>9519</v>
      </c>
      <c r="D2906" s="6" t="s">
        <v>9520</v>
      </c>
      <c r="E2906" s="6" t="str">
        <f t="shared" si="182"/>
        <v>Geobacillus sp. Y412MC61</v>
      </c>
      <c r="F2906" s="6" t="str">
        <f t="shared" si="183"/>
        <v xml:space="preserve">Geobacillus </v>
      </c>
      <c r="G2906" s="6" t="str">
        <f t="shared" si="184"/>
        <v xml:space="preserve">sp. </v>
      </c>
      <c r="H2906" s="6" t="s">
        <v>9517</v>
      </c>
      <c r="I2906" t="str">
        <f t="shared" ref="I2906:I2969" si="185">IF(H2906="["," ",IF(H2906="'"," ",MID(H:H,FIND(" ",H:H,1)+1,20)))</f>
        <v>sp. Y412MC61</v>
      </c>
      <c r="J2906" t="s">
        <v>12</v>
      </c>
      <c r="K2906" t="s">
        <v>33</v>
      </c>
      <c r="L2906" t="s">
        <v>1312</v>
      </c>
      <c r="M2906">
        <v>45.057000000000002</v>
      </c>
      <c r="N2906">
        <v>45.307099999999998</v>
      </c>
      <c r="O2906" s="7">
        <v>37</v>
      </c>
      <c r="P2906" t="s">
        <v>18</v>
      </c>
      <c r="Q2906" t="s">
        <v>18</v>
      </c>
      <c r="R2906" t="s">
        <v>18</v>
      </c>
      <c r="S2906" s="7">
        <v>37</v>
      </c>
      <c r="T2906" s="7" t="s">
        <v>18</v>
      </c>
    </row>
    <row r="2907" spans="1:20" x14ac:dyDescent="0.25">
      <c r="A2907" s="6">
        <v>2906</v>
      </c>
      <c r="B2907" s="6" t="s">
        <v>9522</v>
      </c>
      <c r="C2907" s="6" t="s">
        <v>9523</v>
      </c>
      <c r="D2907" s="6" t="s">
        <v>9524</v>
      </c>
      <c r="E2907" s="6" t="str">
        <f t="shared" si="182"/>
        <v>Geobacillus stearothermophilus</v>
      </c>
      <c r="F2907" s="6" t="str">
        <f t="shared" si="183"/>
        <v xml:space="preserve">Geobacillus </v>
      </c>
      <c r="G2907" s="6" t="str">
        <f t="shared" si="184"/>
        <v>stearothermophilus</v>
      </c>
      <c r="H2907" s="6" t="s">
        <v>9521</v>
      </c>
      <c r="I2907" t="str">
        <f t="shared" si="185"/>
        <v>stearothermophilus</v>
      </c>
      <c r="J2907" t="s">
        <v>12</v>
      </c>
      <c r="K2907" t="s">
        <v>33</v>
      </c>
      <c r="L2907" t="s">
        <v>1312</v>
      </c>
      <c r="M2907">
        <v>11.887</v>
      </c>
      <c r="N2907">
        <v>36.434800000000003</v>
      </c>
      <c r="O2907" s="7">
        <v>6</v>
      </c>
      <c r="P2907" t="s">
        <v>18</v>
      </c>
      <c r="Q2907" t="s">
        <v>18</v>
      </c>
      <c r="R2907" t="s">
        <v>18</v>
      </c>
      <c r="S2907" s="7">
        <v>6</v>
      </c>
      <c r="T2907" s="7" t="s">
        <v>18</v>
      </c>
    </row>
    <row r="2908" spans="1:20" x14ac:dyDescent="0.25">
      <c r="A2908" s="6">
        <v>2907</v>
      </c>
      <c r="B2908" s="6" t="s">
        <v>9526</v>
      </c>
      <c r="C2908" s="6" t="s">
        <v>9527</v>
      </c>
      <c r="D2908" s="6" t="s">
        <v>9528</v>
      </c>
      <c r="E2908" s="6" t="str">
        <f t="shared" si="182"/>
        <v>Geobacillus stearothermophilus TKO15</v>
      </c>
      <c r="F2908" s="6" t="str">
        <f t="shared" si="183"/>
        <v xml:space="preserve">Geobacillus </v>
      </c>
      <c r="G2908" s="6" t="str">
        <f t="shared" si="184"/>
        <v xml:space="preserve">stearothermophilus </v>
      </c>
      <c r="H2908" s="6" t="s">
        <v>9525</v>
      </c>
      <c r="I2908" t="str">
        <f t="shared" si="185"/>
        <v>stearothermophilus T</v>
      </c>
      <c r="J2908" t="s">
        <v>12</v>
      </c>
      <c r="K2908" t="s">
        <v>33</v>
      </c>
      <c r="L2908" t="s">
        <v>1312</v>
      </c>
      <c r="M2908">
        <v>1.883</v>
      </c>
      <c r="N2908">
        <v>44.078600000000002</v>
      </c>
      <c r="O2908" s="7">
        <v>3</v>
      </c>
      <c r="P2908" t="s">
        <v>18</v>
      </c>
      <c r="Q2908" t="s">
        <v>18</v>
      </c>
      <c r="R2908" t="s">
        <v>18</v>
      </c>
      <c r="S2908" s="7">
        <v>3</v>
      </c>
      <c r="T2908" s="7" t="s">
        <v>18</v>
      </c>
    </row>
    <row r="2909" spans="1:20" x14ac:dyDescent="0.25">
      <c r="A2909" s="6">
        <v>2908</v>
      </c>
      <c r="B2909" s="6" t="s">
        <v>9530</v>
      </c>
      <c r="C2909" s="6" t="s">
        <v>9531</v>
      </c>
      <c r="D2909" s="6" t="s">
        <v>9532</v>
      </c>
      <c r="E2909" s="6" t="str">
        <f t="shared" si="182"/>
        <v>Geobacillus stearothermophilus 18</v>
      </c>
      <c r="F2909" s="6" t="str">
        <f t="shared" si="183"/>
        <v xml:space="preserve">Geobacillus </v>
      </c>
      <c r="G2909" s="6" t="str">
        <f t="shared" si="184"/>
        <v xml:space="preserve">stearothermophilus </v>
      </c>
      <c r="H2909" s="6" t="s">
        <v>9529</v>
      </c>
      <c r="I2909" t="str">
        <f t="shared" si="185"/>
        <v>stearothermophilus 1</v>
      </c>
      <c r="J2909" t="s">
        <v>12</v>
      </c>
      <c r="K2909" t="s">
        <v>33</v>
      </c>
      <c r="L2909" t="s">
        <v>1312</v>
      </c>
      <c r="M2909">
        <v>62.83</v>
      </c>
      <c r="N2909">
        <v>40.017499999999998</v>
      </c>
      <c r="O2909" s="7">
        <v>61</v>
      </c>
      <c r="P2909" t="s">
        <v>18</v>
      </c>
      <c r="Q2909" t="s">
        <v>18</v>
      </c>
      <c r="R2909" t="s">
        <v>18</v>
      </c>
      <c r="S2909" s="7">
        <v>65</v>
      </c>
      <c r="T2909" s="7">
        <v>4</v>
      </c>
    </row>
    <row r="2910" spans="1:20" x14ac:dyDescent="0.25">
      <c r="A2910" s="6">
        <v>2909</v>
      </c>
      <c r="B2910" s="6" t="s">
        <v>46</v>
      </c>
      <c r="C2910" s="6" t="s">
        <v>9534</v>
      </c>
      <c r="D2910" s="6" t="s">
        <v>9535</v>
      </c>
      <c r="E2910" s="6" t="str">
        <f t="shared" si="182"/>
        <v>Geobacillus stearothermophilus 10</v>
      </c>
      <c r="F2910" s="6" t="str">
        <f t="shared" si="183"/>
        <v xml:space="preserve">Geobacillus </v>
      </c>
      <c r="G2910" s="6" t="str">
        <f t="shared" si="184"/>
        <v xml:space="preserve">stearothermophilus </v>
      </c>
      <c r="H2910" s="6" t="s">
        <v>9533</v>
      </c>
      <c r="I2910" t="str">
        <f t="shared" si="185"/>
        <v>stearothermophilus 1</v>
      </c>
      <c r="J2910" t="s">
        <v>12</v>
      </c>
      <c r="K2910" t="s">
        <v>33</v>
      </c>
      <c r="L2910" t="s">
        <v>1312</v>
      </c>
      <c r="M2910">
        <v>21.664999999999999</v>
      </c>
      <c r="N2910">
        <v>54.585700000000003</v>
      </c>
      <c r="O2910" s="7">
        <v>16</v>
      </c>
      <c r="P2910" t="s">
        <v>18</v>
      </c>
      <c r="Q2910" t="s">
        <v>18</v>
      </c>
      <c r="R2910" t="s">
        <v>18</v>
      </c>
      <c r="S2910" s="7">
        <v>23</v>
      </c>
      <c r="T2910" s="7">
        <v>7</v>
      </c>
    </row>
    <row r="2911" spans="1:20" x14ac:dyDescent="0.25">
      <c r="A2911" s="6">
        <v>2910</v>
      </c>
      <c r="B2911" s="6" t="s">
        <v>9537</v>
      </c>
      <c r="C2911" s="6" t="s">
        <v>9538</v>
      </c>
      <c r="D2911" s="6" t="s">
        <v>9539</v>
      </c>
      <c r="E2911" s="6" t="str">
        <f t="shared" si="182"/>
        <v>Geobacillus thermodenitrificans NG80-2</v>
      </c>
      <c r="F2911" s="6" t="str">
        <f t="shared" si="183"/>
        <v xml:space="preserve">Geobacillus </v>
      </c>
      <c r="G2911" s="6" t="str">
        <f t="shared" si="184"/>
        <v xml:space="preserve">thermodenitrificans </v>
      </c>
      <c r="H2911" s="6" t="s">
        <v>9536</v>
      </c>
      <c r="I2911" t="str">
        <f t="shared" si="185"/>
        <v xml:space="preserve">thermodenitrificans </v>
      </c>
      <c r="J2911" t="s">
        <v>12</v>
      </c>
      <c r="K2911" t="s">
        <v>33</v>
      </c>
      <c r="L2911" t="s">
        <v>1312</v>
      </c>
      <c r="M2911">
        <v>57.692999999999998</v>
      </c>
      <c r="N2911">
        <v>39.746600000000001</v>
      </c>
      <c r="O2911" s="7">
        <v>55</v>
      </c>
      <c r="P2911" t="s">
        <v>18</v>
      </c>
      <c r="Q2911" t="s">
        <v>18</v>
      </c>
      <c r="R2911" t="s">
        <v>18</v>
      </c>
      <c r="S2911" s="7">
        <v>61</v>
      </c>
      <c r="T2911" s="7">
        <v>6</v>
      </c>
    </row>
    <row r="2912" spans="1:20" x14ac:dyDescent="0.25">
      <c r="A2912" s="6">
        <v>2911</v>
      </c>
      <c r="B2912" s="6" t="s">
        <v>9541</v>
      </c>
      <c r="C2912" s="6" t="s">
        <v>9542</v>
      </c>
      <c r="D2912" s="6" t="s">
        <v>9543</v>
      </c>
      <c r="E2912" s="6" t="str">
        <f t="shared" si="182"/>
        <v>Geobacillus thermoglucosidasius C56-YS93</v>
      </c>
      <c r="F2912" s="6" t="str">
        <f t="shared" si="183"/>
        <v xml:space="preserve">Geobacillus </v>
      </c>
      <c r="G2912" s="6" t="str">
        <f t="shared" si="184"/>
        <v xml:space="preserve">thermoglucosidasius </v>
      </c>
      <c r="H2912" s="6" t="s">
        <v>9540</v>
      </c>
      <c r="I2912" t="str">
        <f t="shared" si="185"/>
        <v xml:space="preserve">thermoglucosidasius </v>
      </c>
      <c r="J2912" t="s">
        <v>12</v>
      </c>
      <c r="K2912" t="s">
        <v>33</v>
      </c>
      <c r="L2912" t="s">
        <v>1312</v>
      </c>
      <c r="M2912">
        <v>80.849000000000004</v>
      </c>
      <c r="N2912">
        <v>43.953499999999998</v>
      </c>
      <c r="O2912" s="7">
        <v>67</v>
      </c>
      <c r="P2912" t="s">
        <v>18</v>
      </c>
      <c r="Q2912" t="s">
        <v>18</v>
      </c>
      <c r="R2912" t="s">
        <v>18</v>
      </c>
      <c r="S2912" s="7">
        <v>77</v>
      </c>
      <c r="T2912" s="7">
        <v>10</v>
      </c>
    </row>
    <row r="2913" spans="1:20" x14ac:dyDescent="0.25">
      <c r="A2913" s="6">
        <v>2912</v>
      </c>
      <c r="B2913" s="6" t="s">
        <v>9544</v>
      </c>
      <c r="C2913" s="6" t="s">
        <v>9545</v>
      </c>
      <c r="D2913" s="6" t="s">
        <v>9546</v>
      </c>
      <c r="E2913" s="6" t="str">
        <f t="shared" si="182"/>
        <v>Geobacillus thermoglucosidasius C56-YS93</v>
      </c>
      <c r="F2913" s="6" t="str">
        <f t="shared" si="183"/>
        <v xml:space="preserve">Geobacillus </v>
      </c>
      <c r="G2913" s="6" t="str">
        <f t="shared" si="184"/>
        <v xml:space="preserve">thermoglucosidasius </v>
      </c>
      <c r="H2913" s="6" t="s">
        <v>9540</v>
      </c>
      <c r="I2913" t="str">
        <f t="shared" si="185"/>
        <v xml:space="preserve">thermoglucosidasius </v>
      </c>
      <c r="J2913" t="s">
        <v>12</v>
      </c>
      <c r="K2913" t="s">
        <v>33</v>
      </c>
      <c r="L2913" t="s">
        <v>1312</v>
      </c>
      <c r="M2913">
        <v>19.638000000000002</v>
      </c>
      <c r="N2913">
        <v>40.416499999999999</v>
      </c>
      <c r="O2913" s="7">
        <v>20</v>
      </c>
      <c r="P2913" t="s">
        <v>18</v>
      </c>
      <c r="Q2913" t="s">
        <v>18</v>
      </c>
      <c r="R2913" t="s">
        <v>18</v>
      </c>
      <c r="S2913" s="7">
        <v>20</v>
      </c>
      <c r="T2913" s="7" t="s">
        <v>18</v>
      </c>
    </row>
    <row r="2914" spans="1:20" x14ac:dyDescent="0.25">
      <c r="A2914" s="6">
        <v>2913</v>
      </c>
      <c r="B2914" s="6" t="s">
        <v>9548</v>
      </c>
      <c r="C2914" s="6" t="s">
        <v>9549</v>
      </c>
      <c r="D2914" s="6" t="s">
        <v>9550</v>
      </c>
      <c r="E2914" s="6" t="str">
        <f t="shared" si="182"/>
        <v>Geobacter lovleyi SZ</v>
      </c>
      <c r="F2914" s="6" t="str">
        <f t="shared" si="183"/>
        <v xml:space="preserve">Geobacter </v>
      </c>
      <c r="G2914" s="6" t="str">
        <f t="shared" si="184"/>
        <v xml:space="preserve">lovleyi </v>
      </c>
      <c r="H2914" s="6" t="s">
        <v>9547</v>
      </c>
      <c r="I2914" t="str">
        <f t="shared" si="185"/>
        <v>lovleyi SZ</v>
      </c>
      <c r="J2914" t="s">
        <v>12</v>
      </c>
      <c r="K2914" t="s">
        <v>52</v>
      </c>
      <c r="L2914" t="s">
        <v>1492</v>
      </c>
      <c r="M2914">
        <v>77.113</v>
      </c>
      <c r="N2914">
        <v>52.9651</v>
      </c>
      <c r="O2914" s="7">
        <v>79</v>
      </c>
      <c r="P2914" t="s">
        <v>18</v>
      </c>
      <c r="Q2914" t="s">
        <v>18</v>
      </c>
      <c r="R2914" t="s">
        <v>18</v>
      </c>
      <c r="S2914" s="7">
        <v>80</v>
      </c>
      <c r="T2914" s="7">
        <v>1</v>
      </c>
    </row>
    <row r="2915" spans="1:20" x14ac:dyDescent="0.25">
      <c r="A2915" s="6">
        <v>2914</v>
      </c>
      <c r="B2915" s="6" t="s">
        <v>46</v>
      </c>
      <c r="C2915" s="6" t="s">
        <v>9552</v>
      </c>
      <c r="D2915" s="6" t="s">
        <v>9553</v>
      </c>
      <c r="E2915" s="6" t="str">
        <f t="shared" si="182"/>
        <v>Geobacter metallireducens GS-15</v>
      </c>
      <c r="F2915" s="6" t="str">
        <f t="shared" si="183"/>
        <v xml:space="preserve">Geobacter </v>
      </c>
      <c r="G2915" s="6" t="str">
        <f t="shared" si="184"/>
        <v xml:space="preserve">metallireducens </v>
      </c>
      <c r="H2915" s="6" t="s">
        <v>9551</v>
      </c>
      <c r="I2915" t="str">
        <f t="shared" si="185"/>
        <v>metallireducens GS-1</v>
      </c>
      <c r="J2915" t="s">
        <v>12</v>
      </c>
      <c r="K2915" t="s">
        <v>52</v>
      </c>
      <c r="L2915" t="s">
        <v>1492</v>
      </c>
      <c r="M2915">
        <v>13.762</v>
      </c>
      <c r="N2915">
        <v>52.477800000000002</v>
      </c>
      <c r="O2915" s="7">
        <v>18</v>
      </c>
      <c r="P2915" t="s">
        <v>18</v>
      </c>
      <c r="Q2915" t="s">
        <v>18</v>
      </c>
      <c r="R2915" t="s">
        <v>18</v>
      </c>
      <c r="S2915" s="7">
        <v>18</v>
      </c>
      <c r="T2915" s="7" t="s">
        <v>18</v>
      </c>
    </row>
    <row r="2916" spans="1:20" x14ac:dyDescent="0.25">
      <c r="A2916" s="6">
        <v>2915</v>
      </c>
      <c r="B2916" s="6" t="s">
        <v>9555</v>
      </c>
      <c r="C2916" s="6" t="s">
        <v>9556</v>
      </c>
      <c r="D2916" s="6" t="s">
        <v>9557</v>
      </c>
      <c r="E2916" s="6" t="str">
        <f t="shared" si="182"/>
        <v>Glaciecola sp. 4H-3-7+YE-5</v>
      </c>
      <c r="F2916" s="6" t="str">
        <f t="shared" si="183"/>
        <v xml:space="preserve">Glaciecola </v>
      </c>
      <c r="G2916" s="6" t="str">
        <f t="shared" si="184"/>
        <v xml:space="preserve">sp. </v>
      </c>
      <c r="H2916" s="6" t="s">
        <v>9554</v>
      </c>
      <c r="I2916" t="str">
        <f t="shared" si="185"/>
        <v>sp. 4H-3-7+YE-5</v>
      </c>
      <c r="J2916" t="s">
        <v>12</v>
      </c>
      <c r="K2916" t="s">
        <v>52</v>
      </c>
      <c r="L2916" t="s">
        <v>53</v>
      </c>
      <c r="M2916">
        <v>341.28199999999998</v>
      </c>
      <c r="N2916">
        <v>42.017200000000003</v>
      </c>
      <c r="O2916" s="7">
        <v>314</v>
      </c>
      <c r="P2916" t="s">
        <v>18</v>
      </c>
      <c r="Q2916" t="s">
        <v>18</v>
      </c>
      <c r="R2916" t="s">
        <v>18</v>
      </c>
      <c r="S2916" s="7">
        <v>324</v>
      </c>
      <c r="T2916" s="7">
        <v>10</v>
      </c>
    </row>
    <row r="2917" spans="1:20" x14ac:dyDescent="0.25">
      <c r="A2917" s="6">
        <v>2916</v>
      </c>
      <c r="B2917" s="6" t="s">
        <v>9559</v>
      </c>
      <c r="C2917" s="6" t="s">
        <v>9560</v>
      </c>
      <c r="D2917" s="6" t="s">
        <v>9561</v>
      </c>
      <c r="E2917" s="6" t="str">
        <f t="shared" si="182"/>
        <v>Gloeocapsa sp. PCC 7428</v>
      </c>
      <c r="F2917" s="6" t="str">
        <f t="shared" si="183"/>
        <v xml:space="preserve">Gloeocapsa </v>
      </c>
      <c r="G2917" s="6" t="str">
        <f t="shared" si="184"/>
        <v xml:space="preserve">sp. </v>
      </c>
      <c r="H2917" s="6" t="s">
        <v>9558</v>
      </c>
      <c r="I2917" t="str">
        <f t="shared" si="185"/>
        <v>sp. PCC 7428</v>
      </c>
      <c r="J2917" t="s">
        <v>12</v>
      </c>
      <c r="K2917" t="s">
        <v>20</v>
      </c>
      <c r="L2917" t="s">
        <v>104</v>
      </c>
      <c r="M2917">
        <v>201.822</v>
      </c>
      <c r="N2917">
        <v>44.915799999999997</v>
      </c>
      <c r="O2917" s="7">
        <v>165</v>
      </c>
      <c r="P2917" t="s">
        <v>18</v>
      </c>
      <c r="Q2917" t="s">
        <v>18</v>
      </c>
      <c r="R2917" t="s">
        <v>18</v>
      </c>
      <c r="S2917" s="7">
        <v>179</v>
      </c>
      <c r="T2917" s="7">
        <v>14</v>
      </c>
    </row>
    <row r="2918" spans="1:20" x14ac:dyDescent="0.25">
      <c r="A2918" s="6">
        <v>2917</v>
      </c>
      <c r="B2918" s="6" t="s">
        <v>9562</v>
      </c>
      <c r="C2918" s="6" t="s">
        <v>9563</v>
      </c>
      <c r="D2918" s="6" t="s">
        <v>9564</v>
      </c>
      <c r="E2918" s="6" t="str">
        <f t="shared" si="182"/>
        <v>Gloeocapsa sp. PCC 7428</v>
      </c>
      <c r="F2918" s="6" t="str">
        <f t="shared" si="183"/>
        <v xml:space="preserve">Gloeocapsa </v>
      </c>
      <c r="G2918" s="6" t="str">
        <f t="shared" si="184"/>
        <v xml:space="preserve">sp. </v>
      </c>
      <c r="H2918" s="6" t="s">
        <v>9558</v>
      </c>
      <c r="I2918" t="str">
        <f t="shared" si="185"/>
        <v>sp. PCC 7428</v>
      </c>
      <c r="J2918" t="s">
        <v>12</v>
      </c>
      <c r="K2918" t="s">
        <v>20</v>
      </c>
      <c r="L2918" t="s">
        <v>104</v>
      </c>
      <c r="M2918">
        <v>30.786999999999999</v>
      </c>
      <c r="N2918">
        <v>45.233400000000003</v>
      </c>
      <c r="O2918" s="7">
        <v>23</v>
      </c>
      <c r="P2918" t="s">
        <v>18</v>
      </c>
      <c r="Q2918" t="s">
        <v>18</v>
      </c>
      <c r="R2918" t="s">
        <v>18</v>
      </c>
      <c r="S2918" s="7">
        <v>24</v>
      </c>
      <c r="T2918" s="7">
        <v>1</v>
      </c>
    </row>
    <row r="2919" spans="1:20" x14ac:dyDescent="0.25">
      <c r="A2919" s="6">
        <v>2918</v>
      </c>
      <c r="B2919" s="6" t="s">
        <v>9565</v>
      </c>
      <c r="C2919" s="6" t="s">
        <v>9566</v>
      </c>
      <c r="D2919" s="6" t="s">
        <v>9567</v>
      </c>
      <c r="E2919" s="6" t="str">
        <f t="shared" si="182"/>
        <v>Gloeocapsa sp. PCC 7428</v>
      </c>
      <c r="F2919" s="6" t="str">
        <f t="shared" si="183"/>
        <v xml:space="preserve">Gloeocapsa </v>
      </c>
      <c r="G2919" s="6" t="str">
        <f t="shared" si="184"/>
        <v xml:space="preserve">sp. </v>
      </c>
      <c r="H2919" s="6" t="s">
        <v>9558</v>
      </c>
      <c r="I2919" t="str">
        <f t="shared" si="185"/>
        <v>sp. PCC 7428</v>
      </c>
      <c r="J2919" t="s">
        <v>12</v>
      </c>
      <c r="K2919" t="s">
        <v>20</v>
      </c>
      <c r="L2919" t="s">
        <v>104</v>
      </c>
      <c r="M2919">
        <v>204.46600000000001</v>
      </c>
      <c r="N2919">
        <v>43.773000000000003</v>
      </c>
      <c r="O2919" s="7">
        <v>122</v>
      </c>
      <c r="P2919" t="s">
        <v>18</v>
      </c>
      <c r="Q2919" t="s">
        <v>18</v>
      </c>
      <c r="R2919" t="s">
        <v>18</v>
      </c>
      <c r="S2919" s="7">
        <v>139</v>
      </c>
      <c r="T2919" s="7">
        <v>17</v>
      </c>
    </row>
    <row r="2920" spans="1:20" x14ac:dyDescent="0.25">
      <c r="A2920" s="6">
        <v>2919</v>
      </c>
      <c r="B2920" s="6" t="s">
        <v>9568</v>
      </c>
      <c r="C2920" s="6" t="s">
        <v>9569</v>
      </c>
      <c r="D2920" s="6" t="s">
        <v>9570</v>
      </c>
      <c r="E2920" s="6" t="str">
        <f t="shared" si="182"/>
        <v>Gloeocapsa sp. PCC 7428</v>
      </c>
      <c r="F2920" s="6" t="str">
        <f t="shared" si="183"/>
        <v xml:space="preserve">Gloeocapsa </v>
      </c>
      <c r="G2920" s="6" t="str">
        <f t="shared" si="184"/>
        <v xml:space="preserve">sp. </v>
      </c>
      <c r="H2920" s="6" t="s">
        <v>9558</v>
      </c>
      <c r="I2920" t="str">
        <f t="shared" si="185"/>
        <v>sp. PCC 7428</v>
      </c>
      <c r="J2920" t="s">
        <v>12</v>
      </c>
      <c r="K2920" t="s">
        <v>20</v>
      </c>
      <c r="L2920" t="s">
        <v>104</v>
      </c>
      <c r="M2920">
        <v>14.186999999999999</v>
      </c>
      <c r="N2920">
        <v>46.535600000000002</v>
      </c>
      <c r="O2920" s="7">
        <v>21</v>
      </c>
      <c r="P2920" t="s">
        <v>18</v>
      </c>
      <c r="Q2920" t="s">
        <v>18</v>
      </c>
      <c r="R2920" t="s">
        <v>18</v>
      </c>
      <c r="S2920" s="7">
        <v>21</v>
      </c>
      <c r="T2920" s="7" t="s">
        <v>18</v>
      </c>
    </row>
    <row r="2921" spans="1:20" x14ac:dyDescent="0.25">
      <c r="A2921" s="6">
        <v>2920</v>
      </c>
      <c r="B2921" s="6" t="s">
        <v>9572</v>
      </c>
      <c r="C2921" s="6" t="s">
        <v>9573</v>
      </c>
      <c r="D2921" s="6" t="s">
        <v>9574</v>
      </c>
      <c r="E2921" s="6" t="str">
        <f t="shared" si="182"/>
        <v>Gluconacetobacter diazotrophicus PA1 5 PAl 5</v>
      </c>
      <c r="F2921" s="6" t="str">
        <f t="shared" si="183"/>
        <v xml:space="preserve">Gluconacetobacter </v>
      </c>
      <c r="G2921" s="6" t="str">
        <f t="shared" si="184"/>
        <v xml:space="preserve">diazotrophicus </v>
      </c>
      <c r="H2921" s="6" t="s">
        <v>9571</v>
      </c>
      <c r="I2921" t="str">
        <f t="shared" si="185"/>
        <v>diazotrophicus PA1 5</v>
      </c>
      <c r="J2921" t="s">
        <v>12</v>
      </c>
      <c r="K2921" t="s">
        <v>52</v>
      </c>
      <c r="L2921" t="s">
        <v>133</v>
      </c>
      <c r="M2921">
        <v>27.454999999999998</v>
      </c>
      <c r="N2921">
        <v>58.528500000000001</v>
      </c>
      <c r="O2921" s="7">
        <v>28</v>
      </c>
      <c r="P2921" t="s">
        <v>18</v>
      </c>
      <c r="Q2921" t="s">
        <v>18</v>
      </c>
      <c r="R2921" t="s">
        <v>18</v>
      </c>
      <c r="S2921" s="7">
        <v>29</v>
      </c>
      <c r="T2921" s="7">
        <v>1</v>
      </c>
    </row>
    <row r="2922" spans="1:20" x14ac:dyDescent="0.25">
      <c r="A2922" s="6">
        <v>2921</v>
      </c>
      <c r="B2922" s="6" t="s">
        <v>9575</v>
      </c>
      <c r="C2922" s="6" t="s">
        <v>9576</v>
      </c>
      <c r="D2922" s="6" t="s">
        <v>9577</v>
      </c>
      <c r="E2922" s="6" t="str">
        <f t="shared" si="182"/>
        <v>Gluconacetobacter diazotrophicus PA1 5 PAl 5</v>
      </c>
      <c r="F2922" s="6" t="str">
        <f t="shared" si="183"/>
        <v xml:space="preserve">Gluconacetobacter </v>
      </c>
      <c r="G2922" s="6" t="str">
        <f t="shared" si="184"/>
        <v xml:space="preserve">diazotrophicus </v>
      </c>
      <c r="H2922" s="6" t="s">
        <v>9571</v>
      </c>
      <c r="I2922" t="str">
        <f t="shared" si="185"/>
        <v>diazotrophicus PA1 5</v>
      </c>
      <c r="J2922" t="s">
        <v>12</v>
      </c>
      <c r="K2922" t="s">
        <v>52</v>
      </c>
      <c r="L2922" t="s">
        <v>133</v>
      </c>
      <c r="M2922">
        <v>16.61</v>
      </c>
      <c r="N2922">
        <v>63.997599999999998</v>
      </c>
      <c r="O2922" s="7">
        <v>19</v>
      </c>
      <c r="P2922" t="s">
        <v>18</v>
      </c>
      <c r="Q2922" t="s">
        <v>18</v>
      </c>
      <c r="R2922" t="s">
        <v>18</v>
      </c>
      <c r="S2922" s="7">
        <v>20</v>
      </c>
      <c r="T2922" s="7">
        <v>1</v>
      </c>
    </row>
    <row r="2923" spans="1:20" x14ac:dyDescent="0.25">
      <c r="A2923" s="6">
        <v>2922</v>
      </c>
      <c r="B2923" s="6" t="s">
        <v>9578</v>
      </c>
      <c r="C2923" s="6" t="s">
        <v>9579</v>
      </c>
      <c r="D2923" s="6" t="s">
        <v>9580</v>
      </c>
      <c r="E2923" s="6" t="str">
        <f t="shared" si="182"/>
        <v>Gluconacetobacter diazotrophicus PA1 5 PAl 5</v>
      </c>
      <c r="F2923" s="6" t="str">
        <f t="shared" si="183"/>
        <v xml:space="preserve">Gluconacetobacter </v>
      </c>
      <c r="G2923" s="6" t="str">
        <f t="shared" si="184"/>
        <v xml:space="preserve">diazotrophicus </v>
      </c>
      <c r="H2923" s="6" t="s">
        <v>9571</v>
      </c>
      <c r="I2923" t="str">
        <f t="shared" si="185"/>
        <v>diazotrophicus PA1 5</v>
      </c>
      <c r="J2923" t="s">
        <v>12</v>
      </c>
      <c r="K2923" t="s">
        <v>52</v>
      </c>
      <c r="L2923" t="s">
        <v>133</v>
      </c>
      <c r="M2923">
        <v>38.817999999999998</v>
      </c>
      <c r="N2923">
        <v>56.806100000000001</v>
      </c>
      <c r="O2923" s="7">
        <v>45</v>
      </c>
      <c r="P2923" t="s">
        <v>18</v>
      </c>
      <c r="Q2923" t="s">
        <v>18</v>
      </c>
      <c r="R2923" t="s">
        <v>18</v>
      </c>
      <c r="S2923" s="7">
        <v>45</v>
      </c>
      <c r="T2923" s="7" t="s">
        <v>18</v>
      </c>
    </row>
    <row r="2924" spans="1:20" x14ac:dyDescent="0.25">
      <c r="A2924" s="6">
        <v>2923</v>
      </c>
      <c r="B2924" s="6" t="s">
        <v>9582</v>
      </c>
      <c r="C2924" s="6" t="s">
        <v>9583</v>
      </c>
      <c r="D2924" s="6" t="s">
        <v>9584</v>
      </c>
      <c r="E2924" s="6" t="str">
        <f t="shared" si="182"/>
        <v>Gluconobacter oxydans</v>
      </c>
      <c r="F2924" s="6" t="str">
        <f t="shared" si="183"/>
        <v xml:space="preserve">Gluconobacter </v>
      </c>
      <c r="G2924" s="6" t="str">
        <f t="shared" si="184"/>
        <v>oxydans</v>
      </c>
      <c r="H2924" s="6" t="s">
        <v>9581</v>
      </c>
      <c r="I2924" t="str">
        <f t="shared" si="185"/>
        <v>oxydans</v>
      </c>
      <c r="J2924" t="s">
        <v>12</v>
      </c>
      <c r="K2924" t="s">
        <v>52</v>
      </c>
      <c r="L2924" t="s">
        <v>133</v>
      </c>
      <c r="M2924">
        <v>5.6479999999999997</v>
      </c>
      <c r="N2924">
        <v>50.796700000000001</v>
      </c>
      <c r="O2924" s="7">
        <v>1</v>
      </c>
      <c r="P2924" t="s">
        <v>18</v>
      </c>
      <c r="Q2924" t="s">
        <v>18</v>
      </c>
      <c r="R2924" t="s">
        <v>18</v>
      </c>
      <c r="S2924" s="7">
        <v>1</v>
      </c>
      <c r="T2924" s="7" t="s">
        <v>18</v>
      </c>
    </row>
    <row r="2925" spans="1:20" x14ac:dyDescent="0.25">
      <c r="A2925" s="6">
        <v>2924</v>
      </c>
      <c r="B2925" s="6" t="s">
        <v>9586</v>
      </c>
      <c r="C2925" s="6" t="s">
        <v>9587</v>
      </c>
      <c r="D2925" s="6" t="s">
        <v>9588</v>
      </c>
      <c r="E2925" s="6" t="str">
        <f t="shared" si="182"/>
        <v>Gluconobacter oxydans DSM 3504</v>
      </c>
      <c r="F2925" s="6" t="str">
        <f t="shared" si="183"/>
        <v xml:space="preserve">Gluconobacter </v>
      </c>
      <c r="G2925" s="6" t="str">
        <f t="shared" si="184"/>
        <v xml:space="preserve">oxydans </v>
      </c>
      <c r="H2925" s="6" t="s">
        <v>9585</v>
      </c>
      <c r="I2925" t="str">
        <f t="shared" si="185"/>
        <v>oxydans DSM 3504</v>
      </c>
      <c r="J2925" t="s">
        <v>12</v>
      </c>
      <c r="K2925" t="s">
        <v>52</v>
      </c>
      <c r="L2925" t="s">
        <v>133</v>
      </c>
      <c r="M2925">
        <v>4.34</v>
      </c>
      <c r="N2925">
        <v>51.935499999999998</v>
      </c>
      <c r="O2925" s="7">
        <v>3</v>
      </c>
      <c r="P2925" t="s">
        <v>18</v>
      </c>
      <c r="Q2925" t="s">
        <v>18</v>
      </c>
      <c r="R2925" t="s">
        <v>18</v>
      </c>
      <c r="S2925" s="7">
        <v>3</v>
      </c>
      <c r="T2925" s="7" t="s">
        <v>18</v>
      </c>
    </row>
    <row r="2926" spans="1:20" x14ac:dyDescent="0.25">
      <c r="A2926" s="6">
        <v>2925</v>
      </c>
      <c r="B2926" s="6" t="s">
        <v>9590</v>
      </c>
      <c r="C2926" s="6" t="s">
        <v>9591</v>
      </c>
      <c r="D2926" s="6" t="s">
        <v>9592</v>
      </c>
      <c r="E2926" s="6" t="str">
        <f t="shared" si="182"/>
        <v>Gluconobacter oxydans 621H</v>
      </c>
      <c r="F2926" s="6" t="str">
        <f t="shared" si="183"/>
        <v xml:space="preserve">Gluconobacter </v>
      </c>
      <c r="G2926" s="6" t="str">
        <f t="shared" si="184"/>
        <v xml:space="preserve">oxydans </v>
      </c>
      <c r="H2926" s="6" t="s">
        <v>9589</v>
      </c>
      <c r="I2926" t="str">
        <f t="shared" si="185"/>
        <v>oxydans 621H</v>
      </c>
      <c r="J2926" t="s">
        <v>12</v>
      </c>
      <c r="K2926" t="s">
        <v>52</v>
      </c>
      <c r="L2926" t="s">
        <v>133</v>
      </c>
      <c r="M2926">
        <v>2.6869999999999998</v>
      </c>
      <c r="N2926">
        <v>59.955300000000001</v>
      </c>
      <c r="O2926" s="7">
        <v>3</v>
      </c>
      <c r="P2926" t="s">
        <v>18</v>
      </c>
      <c r="Q2926" t="s">
        <v>18</v>
      </c>
      <c r="R2926" t="s">
        <v>18</v>
      </c>
      <c r="S2926" s="7">
        <v>3</v>
      </c>
      <c r="T2926" s="7" t="s">
        <v>18</v>
      </c>
    </row>
    <row r="2927" spans="1:20" x14ac:dyDescent="0.25">
      <c r="A2927" s="6">
        <v>2926</v>
      </c>
      <c r="B2927" s="6" t="s">
        <v>9593</v>
      </c>
      <c r="C2927" s="6" t="s">
        <v>9594</v>
      </c>
      <c r="D2927" s="6" t="s">
        <v>9595</v>
      </c>
      <c r="E2927" s="6" t="str">
        <f t="shared" si="182"/>
        <v>Gluconobacter oxydans 621H</v>
      </c>
      <c r="F2927" s="6" t="str">
        <f t="shared" si="183"/>
        <v xml:space="preserve">Gluconobacter </v>
      </c>
      <c r="G2927" s="6" t="str">
        <f t="shared" si="184"/>
        <v xml:space="preserve">oxydans </v>
      </c>
      <c r="H2927" s="6" t="s">
        <v>9589</v>
      </c>
      <c r="I2927" t="str">
        <f t="shared" si="185"/>
        <v>oxydans 621H</v>
      </c>
      <c r="J2927" t="s">
        <v>12</v>
      </c>
      <c r="K2927" t="s">
        <v>52</v>
      </c>
      <c r="L2927" t="s">
        <v>133</v>
      </c>
      <c r="M2927">
        <v>13.223000000000001</v>
      </c>
      <c r="N2927">
        <v>54.375</v>
      </c>
      <c r="O2927" s="7">
        <v>15</v>
      </c>
      <c r="P2927" t="s">
        <v>18</v>
      </c>
      <c r="Q2927" t="s">
        <v>18</v>
      </c>
      <c r="R2927" t="s">
        <v>18</v>
      </c>
      <c r="S2927" s="7">
        <v>16</v>
      </c>
      <c r="T2927" s="7">
        <v>1</v>
      </c>
    </row>
    <row r="2928" spans="1:20" x14ac:dyDescent="0.25">
      <c r="A2928" s="6">
        <v>2927</v>
      </c>
      <c r="B2928" s="6" t="s">
        <v>9596</v>
      </c>
      <c r="C2928" s="6" t="s">
        <v>9597</v>
      </c>
      <c r="D2928" s="6" t="s">
        <v>9598</v>
      </c>
      <c r="E2928" s="6" t="str">
        <f t="shared" si="182"/>
        <v>Gluconobacter oxydans 621H</v>
      </c>
      <c r="F2928" s="6" t="str">
        <f t="shared" si="183"/>
        <v xml:space="preserve">Gluconobacter </v>
      </c>
      <c r="G2928" s="6" t="str">
        <f t="shared" si="184"/>
        <v xml:space="preserve">oxydans </v>
      </c>
      <c r="H2928" s="6" t="s">
        <v>9589</v>
      </c>
      <c r="I2928" t="str">
        <f t="shared" si="185"/>
        <v>oxydans 621H</v>
      </c>
      <c r="J2928" t="s">
        <v>12</v>
      </c>
      <c r="K2928" t="s">
        <v>52</v>
      </c>
      <c r="L2928" t="s">
        <v>133</v>
      </c>
      <c r="M2928">
        <v>14.547000000000001</v>
      </c>
      <c r="N2928">
        <v>55.970300000000002</v>
      </c>
      <c r="O2928" s="7">
        <v>17</v>
      </c>
      <c r="P2928" t="s">
        <v>18</v>
      </c>
      <c r="Q2928" t="s">
        <v>18</v>
      </c>
      <c r="R2928" t="s">
        <v>18</v>
      </c>
      <c r="S2928" s="7">
        <v>18</v>
      </c>
      <c r="T2928" s="7">
        <v>1</v>
      </c>
    </row>
    <row r="2929" spans="1:20" x14ac:dyDescent="0.25">
      <c r="A2929" s="6">
        <v>2928</v>
      </c>
      <c r="B2929" s="6" t="s">
        <v>9599</v>
      </c>
      <c r="C2929" s="6" t="s">
        <v>9600</v>
      </c>
      <c r="D2929" s="6" t="s">
        <v>9601</v>
      </c>
      <c r="E2929" s="6" t="str">
        <f t="shared" si="182"/>
        <v>Gluconobacter oxydans 621H</v>
      </c>
      <c r="F2929" s="6" t="str">
        <f t="shared" si="183"/>
        <v xml:space="preserve">Gluconobacter </v>
      </c>
      <c r="G2929" s="6" t="str">
        <f t="shared" si="184"/>
        <v xml:space="preserve">oxydans </v>
      </c>
      <c r="H2929" s="6" t="s">
        <v>9589</v>
      </c>
      <c r="I2929" t="str">
        <f t="shared" si="185"/>
        <v>oxydans 621H</v>
      </c>
      <c r="J2929" t="s">
        <v>12</v>
      </c>
      <c r="K2929" t="s">
        <v>52</v>
      </c>
      <c r="L2929" t="s">
        <v>133</v>
      </c>
      <c r="M2929">
        <v>26.568000000000001</v>
      </c>
      <c r="N2929">
        <v>56.1051</v>
      </c>
      <c r="O2929" s="7">
        <v>28</v>
      </c>
      <c r="P2929" t="s">
        <v>18</v>
      </c>
      <c r="Q2929" t="s">
        <v>18</v>
      </c>
      <c r="R2929" t="s">
        <v>18</v>
      </c>
      <c r="S2929" s="7">
        <v>28</v>
      </c>
      <c r="T2929" s="7" t="s">
        <v>18</v>
      </c>
    </row>
    <row r="2930" spans="1:20" x14ac:dyDescent="0.25">
      <c r="A2930" s="6">
        <v>2929</v>
      </c>
      <c r="B2930" s="6" t="s">
        <v>9602</v>
      </c>
      <c r="C2930" s="6" t="s">
        <v>9603</v>
      </c>
      <c r="D2930" s="6" t="s">
        <v>9604</v>
      </c>
      <c r="E2930" s="6" t="str">
        <f t="shared" si="182"/>
        <v>Gluconobacter oxydans 621H</v>
      </c>
      <c r="F2930" s="6" t="str">
        <f t="shared" si="183"/>
        <v xml:space="preserve">Gluconobacter </v>
      </c>
      <c r="G2930" s="6" t="str">
        <f t="shared" si="184"/>
        <v xml:space="preserve">oxydans </v>
      </c>
      <c r="H2930" s="6" t="s">
        <v>9589</v>
      </c>
      <c r="I2930" t="str">
        <f t="shared" si="185"/>
        <v>oxydans 621H</v>
      </c>
      <c r="J2930" t="s">
        <v>12</v>
      </c>
      <c r="K2930" t="s">
        <v>52</v>
      </c>
      <c r="L2930" t="s">
        <v>133</v>
      </c>
      <c r="M2930">
        <v>163.18600000000001</v>
      </c>
      <c r="N2930">
        <v>58.324199999999998</v>
      </c>
      <c r="O2930" s="7">
        <v>156</v>
      </c>
      <c r="P2930" t="s">
        <v>18</v>
      </c>
      <c r="Q2930" t="s">
        <v>18</v>
      </c>
      <c r="R2930" t="s">
        <v>18</v>
      </c>
      <c r="S2930" s="7">
        <v>164</v>
      </c>
      <c r="T2930" s="7">
        <v>8</v>
      </c>
    </row>
    <row r="2931" spans="1:20" x14ac:dyDescent="0.25">
      <c r="A2931" s="6">
        <v>2930</v>
      </c>
      <c r="B2931" s="6" t="s">
        <v>46</v>
      </c>
      <c r="C2931" s="6" t="s">
        <v>9606</v>
      </c>
      <c r="D2931" s="6" t="s">
        <v>9607</v>
      </c>
      <c r="E2931" s="6" t="str">
        <f t="shared" si="182"/>
        <v>Gluconobacter oxydans H24</v>
      </c>
      <c r="F2931" s="6" t="str">
        <f t="shared" si="183"/>
        <v xml:space="preserve">Gluconobacter </v>
      </c>
      <c r="G2931" s="6" t="str">
        <f t="shared" si="184"/>
        <v xml:space="preserve">oxydans </v>
      </c>
      <c r="H2931" s="6" t="s">
        <v>9605</v>
      </c>
      <c r="I2931" t="str">
        <f t="shared" si="185"/>
        <v>oxydans H24</v>
      </c>
      <c r="J2931" t="s">
        <v>12</v>
      </c>
      <c r="K2931" t="s">
        <v>52</v>
      </c>
      <c r="L2931" t="s">
        <v>133</v>
      </c>
      <c r="M2931">
        <v>213.80799999999999</v>
      </c>
      <c r="N2931">
        <v>56.144799999999996</v>
      </c>
      <c r="O2931" s="7">
        <v>217</v>
      </c>
      <c r="P2931" t="s">
        <v>18</v>
      </c>
      <c r="Q2931" t="s">
        <v>18</v>
      </c>
      <c r="R2931" t="s">
        <v>18</v>
      </c>
      <c r="S2931" s="7">
        <v>221</v>
      </c>
      <c r="T2931" s="7">
        <v>4</v>
      </c>
    </row>
    <row r="2932" spans="1:20" x14ac:dyDescent="0.25">
      <c r="A2932" s="6">
        <v>2931</v>
      </c>
      <c r="B2932" s="6" t="s">
        <v>9609</v>
      </c>
      <c r="C2932" s="6" t="s">
        <v>9610</v>
      </c>
      <c r="D2932" s="6" t="s">
        <v>9611</v>
      </c>
      <c r="E2932" s="6" t="str">
        <f t="shared" si="182"/>
        <v>Gordonia bronchialis DSM 43247</v>
      </c>
      <c r="F2932" s="6" t="str">
        <f t="shared" si="183"/>
        <v xml:space="preserve">Gordonia </v>
      </c>
      <c r="G2932" s="6" t="str">
        <f t="shared" si="184"/>
        <v xml:space="preserve">bronchialis </v>
      </c>
      <c r="H2932" s="6" t="s">
        <v>9608</v>
      </c>
      <c r="I2932" t="str">
        <f t="shared" si="185"/>
        <v>bronchialis DSM 4324</v>
      </c>
      <c r="J2932" t="s">
        <v>12</v>
      </c>
      <c r="K2932" t="s">
        <v>1401</v>
      </c>
      <c r="L2932" t="s">
        <v>1401</v>
      </c>
      <c r="M2932">
        <v>81.41</v>
      </c>
      <c r="N2932">
        <v>65.132000000000005</v>
      </c>
      <c r="O2932" s="7">
        <v>72</v>
      </c>
      <c r="P2932" t="s">
        <v>18</v>
      </c>
      <c r="Q2932" t="s">
        <v>18</v>
      </c>
      <c r="R2932" t="s">
        <v>18</v>
      </c>
      <c r="S2932" s="7">
        <v>73</v>
      </c>
      <c r="T2932" s="7">
        <v>1</v>
      </c>
    </row>
    <row r="2933" spans="1:20" x14ac:dyDescent="0.25">
      <c r="A2933" s="6">
        <v>2932</v>
      </c>
      <c r="B2933" s="6" t="s">
        <v>9613</v>
      </c>
      <c r="C2933" s="6" t="s">
        <v>9614</v>
      </c>
      <c r="D2933" s="6" t="s">
        <v>9615</v>
      </c>
      <c r="E2933" s="6" t="str">
        <f t="shared" si="182"/>
        <v>Gordonia polyisoprenivorans VH2</v>
      </c>
      <c r="F2933" s="6" t="str">
        <f t="shared" si="183"/>
        <v xml:space="preserve">Gordonia </v>
      </c>
      <c r="G2933" s="6" t="str">
        <f t="shared" si="184"/>
        <v xml:space="preserve">polyisoprenivorans </v>
      </c>
      <c r="H2933" s="6" t="s">
        <v>9612</v>
      </c>
      <c r="I2933" t="str">
        <f t="shared" si="185"/>
        <v>polyisoprenivorans V</v>
      </c>
      <c r="J2933" t="s">
        <v>12</v>
      </c>
      <c r="K2933" t="s">
        <v>1401</v>
      </c>
      <c r="L2933" t="s">
        <v>1401</v>
      </c>
      <c r="M2933">
        <v>174.494</v>
      </c>
      <c r="N2933">
        <v>65.734099999999998</v>
      </c>
      <c r="O2933" s="7">
        <v>151</v>
      </c>
      <c r="P2933" t="s">
        <v>18</v>
      </c>
      <c r="Q2933" t="s">
        <v>18</v>
      </c>
      <c r="R2933" t="s">
        <v>18</v>
      </c>
      <c r="S2933" s="7">
        <v>162</v>
      </c>
      <c r="T2933" s="7">
        <v>11</v>
      </c>
    </row>
    <row r="2934" spans="1:20" x14ac:dyDescent="0.25">
      <c r="A2934" s="6">
        <v>2933</v>
      </c>
      <c r="B2934" s="6" t="s">
        <v>9617</v>
      </c>
      <c r="C2934" s="6" t="s">
        <v>9618</v>
      </c>
      <c r="D2934" s="6" t="s">
        <v>9619</v>
      </c>
      <c r="E2934" s="6" t="str">
        <f t="shared" si="182"/>
        <v>Gordonia sp. KTR9</v>
      </c>
      <c r="F2934" s="6" t="str">
        <f t="shared" si="183"/>
        <v xml:space="preserve">Gordonia </v>
      </c>
      <c r="G2934" s="6" t="str">
        <f t="shared" si="184"/>
        <v xml:space="preserve">sp. </v>
      </c>
      <c r="H2934" s="6" t="s">
        <v>9616</v>
      </c>
      <c r="I2934" t="str">
        <f t="shared" si="185"/>
        <v>sp. KTR9</v>
      </c>
      <c r="J2934" t="s">
        <v>12</v>
      </c>
      <c r="K2934" t="s">
        <v>1401</v>
      </c>
      <c r="L2934" t="s">
        <v>1401</v>
      </c>
      <c r="M2934">
        <v>89.48</v>
      </c>
      <c r="N2934">
        <v>65.118499999999997</v>
      </c>
      <c r="O2934" s="7">
        <v>95</v>
      </c>
      <c r="P2934" t="s">
        <v>18</v>
      </c>
      <c r="Q2934" t="s">
        <v>18</v>
      </c>
      <c r="R2934" t="s">
        <v>18</v>
      </c>
      <c r="S2934" s="7">
        <v>97</v>
      </c>
      <c r="T2934" s="7">
        <v>2</v>
      </c>
    </row>
    <row r="2935" spans="1:20" x14ac:dyDescent="0.25">
      <c r="A2935" s="6">
        <v>2934</v>
      </c>
      <c r="B2935" s="6" t="s">
        <v>9620</v>
      </c>
      <c r="C2935" s="6" t="s">
        <v>9621</v>
      </c>
      <c r="D2935" s="6" t="s">
        <v>9622</v>
      </c>
      <c r="E2935" s="6" t="str">
        <f t="shared" si="182"/>
        <v>Gordonia sp. KTR9</v>
      </c>
      <c r="F2935" s="6" t="str">
        <f t="shared" si="183"/>
        <v xml:space="preserve">Gordonia </v>
      </c>
      <c r="G2935" s="6" t="str">
        <f t="shared" si="184"/>
        <v xml:space="preserve">sp. </v>
      </c>
      <c r="H2935" s="6" t="s">
        <v>9616</v>
      </c>
      <c r="I2935" t="str">
        <f t="shared" si="185"/>
        <v>sp. KTR9</v>
      </c>
      <c r="J2935" t="s">
        <v>12</v>
      </c>
      <c r="K2935" t="s">
        <v>1401</v>
      </c>
      <c r="L2935" t="s">
        <v>1401</v>
      </c>
      <c r="M2935">
        <v>172.38499999999999</v>
      </c>
      <c r="N2935">
        <v>64.712100000000007</v>
      </c>
      <c r="O2935" s="7">
        <v>163</v>
      </c>
      <c r="P2935" t="s">
        <v>18</v>
      </c>
      <c r="Q2935" t="s">
        <v>18</v>
      </c>
      <c r="R2935" t="s">
        <v>18</v>
      </c>
      <c r="S2935" s="7">
        <v>169</v>
      </c>
      <c r="T2935" s="7">
        <v>6</v>
      </c>
    </row>
    <row r="2936" spans="1:20" x14ac:dyDescent="0.25">
      <c r="A2936" s="6">
        <v>2935</v>
      </c>
      <c r="B2936" s="6" t="s">
        <v>9623</v>
      </c>
      <c r="C2936" s="6" t="s">
        <v>9624</v>
      </c>
      <c r="D2936" s="6" t="s">
        <v>9625</v>
      </c>
      <c r="E2936" s="6" t="str">
        <f t="shared" si="182"/>
        <v>Gordonia sp. KTR9</v>
      </c>
      <c r="F2936" s="6" t="str">
        <f t="shared" si="183"/>
        <v xml:space="preserve">Gordonia </v>
      </c>
      <c r="G2936" s="6" t="str">
        <f t="shared" si="184"/>
        <v xml:space="preserve">sp. </v>
      </c>
      <c r="H2936" s="6" t="s">
        <v>9616</v>
      </c>
      <c r="I2936" t="str">
        <f t="shared" si="185"/>
        <v>sp. KTR9</v>
      </c>
      <c r="J2936" t="s">
        <v>12</v>
      </c>
      <c r="K2936" t="s">
        <v>1401</v>
      </c>
      <c r="L2936" t="s">
        <v>1401</v>
      </c>
      <c r="M2936">
        <v>182.45400000000001</v>
      </c>
      <c r="N2936">
        <v>62.665100000000002</v>
      </c>
      <c r="O2936" s="7">
        <v>150</v>
      </c>
      <c r="P2936" t="s">
        <v>18</v>
      </c>
      <c r="Q2936" t="s">
        <v>18</v>
      </c>
      <c r="R2936" t="s">
        <v>18</v>
      </c>
      <c r="S2936" s="7">
        <v>159</v>
      </c>
      <c r="T2936" s="7">
        <v>9</v>
      </c>
    </row>
    <row r="2937" spans="1:20" x14ac:dyDescent="0.25">
      <c r="A2937" s="6">
        <v>2936</v>
      </c>
      <c r="B2937" s="6" t="s">
        <v>9627</v>
      </c>
      <c r="C2937" s="6" t="s">
        <v>9628</v>
      </c>
      <c r="D2937" s="6" t="s">
        <v>9629</v>
      </c>
      <c r="E2937" s="6" t="str">
        <f t="shared" si="182"/>
        <v>Gordonia westfalica type strain: DSM 44215</v>
      </c>
      <c r="F2937" s="6" t="str">
        <f t="shared" si="183"/>
        <v xml:space="preserve">Gordonia </v>
      </c>
      <c r="G2937" s="6" t="str">
        <f t="shared" si="184"/>
        <v xml:space="preserve">westfalica </v>
      </c>
      <c r="H2937" s="6" t="s">
        <v>9626</v>
      </c>
      <c r="I2937" t="str">
        <f t="shared" si="185"/>
        <v>westfalica type stra</v>
      </c>
      <c r="J2937" t="s">
        <v>12</v>
      </c>
      <c r="K2937" t="s">
        <v>1401</v>
      </c>
      <c r="L2937" t="s">
        <v>1401</v>
      </c>
      <c r="M2937">
        <v>101.01600000000001</v>
      </c>
      <c r="N2937">
        <v>66.004400000000004</v>
      </c>
      <c r="O2937" s="7">
        <v>105</v>
      </c>
      <c r="P2937" t="s">
        <v>18</v>
      </c>
      <c r="Q2937" t="s">
        <v>18</v>
      </c>
      <c r="R2937" t="s">
        <v>18</v>
      </c>
      <c r="S2937" s="7">
        <v>105</v>
      </c>
      <c r="T2937" s="7" t="s">
        <v>18</v>
      </c>
    </row>
    <row r="2938" spans="1:20" x14ac:dyDescent="0.25">
      <c r="A2938" s="6">
        <v>2937</v>
      </c>
      <c r="B2938" s="6" t="s">
        <v>9632</v>
      </c>
      <c r="C2938" s="6" t="s">
        <v>9633</v>
      </c>
      <c r="D2938" s="6" t="s">
        <v>9634</v>
      </c>
      <c r="E2938" s="6" t="str">
        <f t="shared" si="182"/>
        <v>Gracilaria chilensis</v>
      </c>
      <c r="F2938" s="6" t="str">
        <f t="shared" si="183"/>
        <v xml:space="preserve">Gracilaria </v>
      </c>
      <c r="G2938" s="6" t="str">
        <f t="shared" si="184"/>
        <v>chilensis</v>
      </c>
      <c r="H2938" s="6" t="s">
        <v>9630</v>
      </c>
      <c r="I2938" t="str">
        <f t="shared" si="185"/>
        <v>chilensis</v>
      </c>
      <c r="J2938" t="s">
        <v>3447</v>
      </c>
      <c r="K2938" t="s">
        <v>9631</v>
      </c>
      <c r="L2938" t="s">
        <v>9631</v>
      </c>
      <c r="M2938">
        <v>3.9369999999999998</v>
      </c>
      <c r="N2938">
        <v>25.019100000000002</v>
      </c>
      <c r="O2938" s="7">
        <v>5</v>
      </c>
      <c r="P2938" t="s">
        <v>18</v>
      </c>
      <c r="Q2938" t="s">
        <v>18</v>
      </c>
      <c r="R2938" t="s">
        <v>18</v>
      </c>
      <c r="S2938" s="7">
        <v>5</v>
      </c>
      <c r="T2938" s="7" t="s">
        <v>18</v>
      </c>
    </row>
    <row r="2939" spans="1:20" x14ac:dyDescent="0.25">
      <c r="A2939" s="6">
        <v>2938</v>
      </c>
      <c r="B2939" s="6" t="s">
        <v>9635</v>
      </c>
      <c r="C2939" s="6" t="s">
        <v>9636</v>
      </c>
      <c r="D2939" s="6" t="s">
        <v>9637</v>
      </c>
      <c r="E2939" s="6" t="str">
        <f t="shared" si="182"/>
        <v>Gracilaria chilensis</v>
      </c>
      <c r="F2939" s="6" t="str">
        <f t="shared" si="183"/>
        <v xml:space="preserve">Gracilaria </v>
      </c>
      <c r="G2939" s="6" t="str">
        <f t="shared" si="184"/>
        <v>chilensis</v>
      </c>
      <c r="H2939" s="6" t="s">
        <v>9630</v>
      </c>
      <c r="I2939" t="str">
        <f t="shared" si="185"/>
        <v>chilensis</v>
      </c>
      <c r="J2939" t="s">
        <v>3447</v>
      </c>
      <c r="K2939" t="s">
        <v>9631</v>
      </c>
      <c r="L2939" t="s">
        <v>9631</v>
      </c>
      <c r="M2939">
        <v>7.22</v>
      </c>
      <c r="N2939">
        <v>24.861499999999999</v>
      </c>
      <c r="O2939" s="7">
        <v>16</v>
      </c>
      <c r="P2939" t="s">
        <v>18</v>
      </c>
      <c r="Q2939" t="s">
        <v>18</v>
      </c>
      <c r="R2939" t="s">
        <v>18</v>
      </c>
      <c r="S2939" s="7">
        <v>16</v>
      </c>
      <c r="T2939" s="7" t="s">
        <v>18</v>
      </c>
    </row>
    <row r="2940" spans="1:20" x14ac:dyDescent="0.25">
      <c r="A2940" s="6">
        <v>2939</v>
      </c>
      <c r="B2940" s="6" t="s">
        <v>9639</v>
      </c>
      <c r="C2940" s="6" t="s">
        <v>9640</v>
      </c>
      <c r="D2940" s="6" t="s">
        <v>9641</v>
      </c>
      <c r="E2940" s="6" t="str">
        <f t="shared" si="182"/>
        <v>Gracilaria robusta</v>
      </c>
      <c r="F2940" s="6" t="str">
        <f t="shared" si="183"/>
        <v xml:space="preserve">Gracilaria </v>
      </c>
      <c r="G2940" s="6" t="str">
        <f t="shared" si="184"/>
        <v>robusta</v>
      </c>
      <c r="H2940" s="6" t="s">
        <v>9638</v>
      </c>
      <c r="I2940" t="str">
        <f t="shared" si="185"/>
        <v>robusta</v>
      </c>
      <c r="J2940" t="s">
        <v>3447</v>
      </c>
      <c r="K2940" t="s">
        <v>9631</v>
      </c>
      <c r="L2940" t="s">
        <v>9631</v>
      </c>
      <c r="M2940">
        <v>4.0590000000000002</v>
      </c>
      <c r="N2940">
        <v>26.509</v>
      </c>
      <c r="O2940" s="7">
        <v>2</v>
      </c>
      <c r="P2940" t="s">
        <v>18</v>
      </c>
      <c r="Q2940" t="s">
        <v>18</v>
      </c>
      <c r="R2940" t="s">
        <v>18</v>
      </c>
      <c r="S2940" s="7">
        <v>2</v>
      </c>
      <c r="T2940" s="7" t="s">
        <v>18</v>
      </c>
    </row>
    <row r="2941" spans="1:20" x14ac:dyDescent="0.25">
      <c r="A2941" s="6">
        <v>2940</v>
      </c>
      <c r="B2941" s="6" t="s">
        <v>9642</v>
      </c>
      <c r="C2941" s="6" t="s">
        <v>9643</v>
      </c>
      <c r="D2941" s="6" t="s">
        <v>9644</v>
      </c>
      <c r="E2941" s="6" t="str">
        <f t="shared" si="182"/>
        <v>Gracilaria robusta</v>
      </c>
      <c r="F2941" s="6" t="str">
        <f t="shared" si="183"/>
        <v xml:space="preserve">Gracilaria </v>
      </c>
      <c r="G2941" s="6" t="str">
        <f t="shared" si="184"/>
        <v>robusta</v>
      </c>
      <c r="H2941" s="6" t="s">
        <v>9638</v>
      </c>
      <c r="I2941" t="str">
        <f t="shared" si="185"/>
        <v>robusta</v>
      </c>
      <c r="J2941" t="s">
        <v>3447</v>
      </c>
      <c r="K2941" t="s">
        <v>9631</v>
      </c>
      <c r="L2941" t="s">
        <v>9631</v>
      </c>
      <c r="M2941">
        <v>4.97</v>
      </c>
      <c r="N2941">
        <v>25.7746</v>
      </c>
      <c r="O2941" s="7">
        <v>7</v>
      </c>
      <c r="P2941" t="s">
        <v>18</v>
      </c>
      <c r="Q2941" t="s">
        <v>18</v>
      </c>
      <c r="R2941" t="s">
        <v>18</v>
      </c>
      <c r="S2941" s="7">
        <v>7</v>
      </c>
      <c r="T2941" s="7" t="s">
        <v>18</v>
      </c>
    </row>
    <row r="2942" spans="1:20" x14ac:dyDescent="0.25">
      <c r="A2942" s="6">
        <v>2941</v>
      </c>
      <c r="B2942" s="6" t="s">
        <v>9646</v>
      </c>
      <c r="C2942" s="6" t="s">
        <v>9647</v>
      </c>
      <c r="D2942" s="6" t="s">
        <v>9648</v>
      </c>
      <c r="E2942" s="6" t="str">
        <f t="shared" si="182"/>
        <v>Gracilariopsis lemaneiformis</v>
      </c>
      <c r="F2942" s="6" t="str">
        <f t="shared" si="183"/>
        <v xml:space="preserve">Gracilariopsis </v>
      </c>
      <c r="G2942" s="6" t="str">
        <f t="shared" si="184"/>
        <v>lemaneiformis</v>
      </c>
      <c r="H2942" s="6" t="s">
        <v>9645</v>
      </c>
      <c r="I2942" t="str">
        <f t="shared" si="185"/>
        <v>lemaneiformis</v>
      </c>
      <c r="J2942" t="s">
        <v>3447</v>
      </c>
      <c r="K2942" t="s">
        <v>9631</v>
      </c>
      <c r="L2942" t="s">
        <v>9631</v>
      </c>
      <c r="M2942">
        <v>4.2930000000000001</v>
      </c>
      <c r="N2942">
        <v>26.8111</v>
      </c>
      <c r="O2942" s="7">
        <v>5</v>
      </c>
      <c r="P2942" t="s">
        <v>18</v>
      </c>
      <c r="Q2942" t="s">
        <v>18</v>
      </c>
      <c r="R2942" t="s">
        <v>18</v>
      </c>
      <c r="S2942" s="7">
        <v>5</v>
      </c>
      <c r="T2942" s="7" t="s">
        <v>18</v>
      </c>
    </row>
    <row r="2943" spans="1:20" x14ac:dyDescent="0.25">
      <c r="A2943" s="6">
        <v>2942</v>
      </c>
      <c r="B2943" s="6" t="s">
        <v>9652</v>
      </c>
      <c r="C2943" s="6" t="s">
        <v>9653</v>
      </c>
      <c r="D2943" s="6" t="s">
        <v>9654</v>
      </c>
      <c r="E2943" s="6" t="str">
        <f t="shared" si="182"/>
        <v>Granulicella tundricola MP5ACTX9</v>
      </c>
      <c r="F2943" s="6" t="str">
        <f t="shared" si="183"/>
        <v xml:space="preserve">Granulicella </v>
      </c>
      <c r="G2943" s="6" t="str">
        <f t="shared" si="184"/>
        <v xml:space="preserve">tundricola </v>
      </c>
      <c r="H2943" s="6" t="s">
        <v>9649</v>
      </c>
      <c r="I2943" t="str">
        <f t="shared" si="185"/>
        <v>tundricola MP5ACTX9</v>
      </c>
      <c r="J2943" t="s">
        <v>12</v>
      </c>
      <c r="K2943" t="s">
        <v>9650</v>
      </c>
      <c r="L2943" t="s">
        <v>9651</v>
      </c>
      <c r="M2943">
        <v>475.65800000000002</v>
      </c>
      <c r="N2943">
        <v>59.564900000000002</v>
      </c>
      <c r="O2943" s="7">
        <v>304</v>
      </c>
      <c r="P2943" t="s">
        <v>18</v>
      </c>
      <c r="Q2943" t="s">
        <v>18</v>
      </c>
      <c r="R2943" t="s">
        <v>18</v>
      </c>
      <c r="S2943" s="7">
        <v>310</v>
      </c>
      <c r="T2943" s="7">
        <v>6</v>
      </c>
    </row>
    <row r="2944" spans="1:20" x14ac:dyDescent="0.25">
      <c r="A2944" s="6">
        <v>2943</v>
      </c>
      <c r="B2944" s="6" t="s">
        <v>9655</v>
      </c>
      <c r="C2944" s="6" t="s">
        <v>9656</v>
      </c>
      <c r="D2944" s="6" t="s">
        <v>9657</v>
      </c>
      <c r="E2944" s="6" t="str">
        <f t="shared" si="182"/>
        <v>Granulicella tundricola MP5ACTX9</v>
      </c>
      <c r="F2944" s="6" t="str">
        <f t="shared" si="183"/>
        <v xml:space="preserve">Granulicella </v>
      </c>
      <c r="G2944" s="6" t="str">
        <f t="shared" si="184"/>
        <v xml:space="preserve">tundricola </v>
      </c>
      <c r="H2944" s="6" t="s">
        <v>9649</v>
      </c>
      <c r="I2944" t="str">
        <f t="shared" si="185"/>
        <v>tundricola MP5ACTX9</v>
      </c>
      <c r="J2944" t="s">
        <v>12</v>
      </c>
      <c r="K2944" t="s">
        <v>9650</v>
      </c>
      <c r="L2944" t="s">
        <v>9651</v>
      </c>
      <c r="M2944">
        <v>115.49299999999999</v>
      </c>
      <c r="N2944">
        <v>53.279400000000003</v>
      </c>
      <c r="O2944" s="7">
        <v>89</v>
      </c>
      <c r="P2944" t="s">
        <v>18</v>
      </c>
      <c r="Q2944" t="s">
        <v>18</v>
      </c>
      <c r="R2944" t="s">
        <v>18</v>
      </c>
      <c r="S2944" s="7">
        <v>95</v>
      </c>
      <c r="T2944" s="7">
        <v>6</v>
      </c>
    </row>
    <row r="2945" spans="1:20" x14ac:dyDescent="0.25">
      <c r="A2945" s="6">
        <v>2944</v>
      </c>
      <c r="B2945" s="6" t="s">
        <v>9658</v>
      </c>
      <c r="C2945" s="6" t="s">
        <v>9659</v>
      </c>
      <c r="D2945" s="6" t="s">
        <v>9660</v>
      </c>
      <c r="E2945" s="6" t="str">
        <f t="shared" si="182"/>
        <v>Granulicella tundricola MP5ACTX9</v>
      </c>
      <c r="F2945" s="6" t="str">
        <f t="shared" si="183"/>
        <v xml:space="preserve">Granulicella </v>
      </c>
      <c r="G2945" s="6" t="str">
        <f t="shared" si="184"/>
        <v xml:space="preserve">tundricola </v>
      </c>
      <c r="H2945" s="6" t="s">
        <v>9649</v>
      </c>
      <c r="I2945" t="str">
        <f t="shared" si="185"/>
        <v>tundricola MP5ACTX9</v>
      </c>
      <c r="J2945" t="s">
        <v>12</v>
      </c>
      <c r="K2945" t="s">
        <v>9650</v>
      </c>
      <c r="L2945" t="s">
        <v>9651</v>
      </c>
      <c r="M2945">
        <v>188.167</v>
      </c>
      <c r="N2945">
        <v>55.943399999999997</v>
      </c>
      <c r="O2945" s="7">
        <v>171</v>
      </c>
      <c r="P2945" t="s">
        <v>18</v>
      </c>
      <c r="Q2945" t="s">
        <v>18</v>
      </c>
      <c r="R2945" t="s">
        <v>18</v>
      </c>
      <c r="S2945" s="7">
        <v>176</v>
      </c>
      <c r="T2945" s="7">
        <v>5</v>
      </c>
    </row>
    <row r="2946" spans="1:20" x14ac:dyDescent="0.25">
      <c r="A2946" s="6">
        <v>2945</v>
      </c>
      <c r="B2946" s="6" t="s">
        <v>9661</v>
      </c>
      <c r="C2946" s="6" t="s">
        <v>9662</v>
      </c>
      <c r="D2946" s="6" t="s">
        <v>9663</v>
      </c>
      <c r="E2946" s="6" t="str">
        <f t="shared" si="182"/>
        <v>Granulicella tundricola MP5ACTX9</v>
      </c>
      <c r="F2946" s="6" t="str">
        <f t="shared" si="183"/>
        <v xml:space="preserve">Granulicella </v>
      </c>
      <c r="G2946" s="6" t="str">
        <f t="shared" si="184"/>
        <v xml:space="preserve">tundricola </v>
      </c>
      <c r="H2946" s="6" t="s">
        <v>9649</v>
      </c>
      <c r="I2946" t="str">
        <f t="shared" si="185"/>
        <v>tundricola MP5ACTX9</v>
      </c>
      <c r="J2946" t="s">
        <v>12</v>
      </c>
      <c r="K2946" t="s">
        <v>9650</v>
      </c>
      <c r="L2946" t="s">
        <v>9651</v>
      </c>
      <c r="M2946">
        <v>115.221</v>
      </c>
      <c r="N2946">
        <v>56.354300000000002</v>
      </c>
      <c r="O2946" s="7">
        <v>102</v>
      </c>
      <c r="P2946" t="s">
        <v>18</v>
      </c>
      <c r="Q2946" t="s">
        <v>18</v>
      </c>
      <c r="R2946" t="s">
        <v>18</v>
      </c>
      <c r="S2946" s="7">
        <v>108</v>
      </c>
      <c r="T2946" s="7">
        <v>6</v>
      </c>
    </row>
    <row r="2947" spans="1:20" x14ac:dyDescent="0.25">
      <c r="A2947" s="6">
        <v>2946</v>
      </c>
      <c r="B2947" s="6" t="s">
        <v>9664</v>
      </c>
      <c r="C2947" s="6" t="s">
        <v>9665</v>
      </c>
      <c r="D2947" s="6" t="s">
        <v>9666</v>
      </c>
      <c r="E2947" s="6" t="str">
        <f t="shared" ref="E2947:E3010" si="186">IF(IFERROR(SEARCH("'",H2947,1)=1,LOOKUP($A2947,$A:$A,H:H))=TRUE,"-",IF(IFERROR(SEARCH("[",H2947,1)=1,LOOKUP($A2947,$A:$A,H:H))=TRUE,"-",IF(EXACT(MID(H2947,1,1),MID(PROPER(H2947),1,1))=FALSE,"-",IF(MID(H2947,1,11)="Candidatus ",MID(H2947,12,100),H2947))))</f>
        <v>Granulicella tundricola MP5ACTX9</v>
      </c>
      <c r="F2947" s="6" t="str">
        <f t="shared" ref="F2947:F3010" si="187">IF(E2947="-","-",LEFT(E2947,FIND(" ",E2947,1)))</f>
        <v xml:space="preserve">Granulicella </v>
      </c>
      <c r="G2947" s="6" t="str">
        <f t="shared" ref="G2947:G3010" si="188">IF(ISERR(LEFT($I:$I,FIND(" ",$I:$I,1))),$I2947,LEFT($I:$I,FIND(" ",$I:$I,1)))</f>
        <v xml:space="preserve">tundricola </v>
      </c>
      <c r="H2947" s="6" t="s">
        <v>9649</v>
      </c>
      <c r="I2947" t="str">
        <f t="shared" si="185"/>
        <v>tundricola MP5ACTX9</v>
      </c>
      <c r="J2947" t="s">
        <v>12</v>
      </c>
      <c r="K2947" t="s">
        <v>9650</v>
      </c>
      <c r="L2947" t="s">
        <v>9651</v>
      </c>
      <c r="M2947">
        <v>300.29199999999997</v>
      </c>
      <c r="N2947">
        <v>59.410200000000003</v>
      </c>
      <c r="O2947" s="7">
        <v>204</v>
      </c>
      <c r="P2947" t="s">
        <v>18</v>
      </c>
      <c r="Q2947" t="s">
        <v>18</v>
      </c>
      <c r="R2947" t="s">
        <v>18</v>
      </c>
      <c r="S2947" s="7">
        <v>206</v>
      </c>
      <c r="T2947" s="7">
        <v>2</v>
      </c>
    </row>
    <row r="2948" spans="1:20" x14ac:dyDescent="0.25">
      <c r="A2948" s="6">
        <v>2947</v>
      </c>
      <c r="B2948" s="6" t="s">
        <v>9668</v>
      </c>
      <c r="C2948" s="6" t="s">
        <v>9669</v>
      </c>
      <c r="D2948" s="6" t="s">
        <v>9670</v>
      </c>
      <c r="E2948" s="6" t="str">
        <f t="shared" si="186"/>
        <v>Haemophilus influenzae A1606</v>
      </c>
      <c r="F2948" s="6" t="str">
        <f t="shared" si="187"/>
        <v xml:space="preserve">Haemophilus </v>
      </c>
      <c r="G2948" s="6" t="str">
        <f t="shared" si="188"/>
        <v xml:space="preserve">influenzae </v>
      </c>
      <c r="H2948" s="6" t="s">
        <v>9667</v>
      </c>
      <c r="I2948" t="str">
        <f t="shared" si="185"/>
        <v>influenzae A1606</v>
      </c>
      <c r="J2948" t="s">
        <v>12</v>
      </c>
      <c r="K2948" t="s">
        <v>52</v>
      </c>
      <c r="L2948" t="s">
        <v>53</v>
      </c>
      <c r="M2948">
        <v>5.6459999999999999</v>
      </c>
      <c r="N2948">
        <v>39.727200000000003</v>
      </c>
      <c r="O2948" s="7">
        <v>4</v>
      </c>
      <c r="P2948" t="s">
        <v>18</v>
      </c>
      <c r="Q2948" t="s">
        <v>18</v>
      </c>
      <c r="R2948" t="s">
        <v>18</v>
      </c>
      <c r="S2948" s="7">
        <v>5</v>
      </c>
      <c r="T2948" s="7">
        <v>1</v>
      </c>
    </row>
    <row r="2949" spans="1:20" x14ac:dyDescent="0.25">
      <c r="A2949" s="6">
        <v>2948</v>
      </c>
      <c r="B2949" s="6" t="s">
        <v>100</v>
      </c>
      <c r="C2949" s="6" t="s">
        <v>9672</v>
      </c>
      <c r="D2949" s="6" t="s">
        <v>9673</v>
      </c>
      <c r="E2949" s="6" t="str">
        <f t="shared" si="186"/>
        <v>Haemophilus influenzae BB1051</v>
      </c>
      <c r="F2949" s="6" t="str">
        <f t="shared" si="187"/>
        <v xml:space="preserve">Haemophilus </v>
      </c>
      <c r="G2949" s="6" t="str">
        <f t="shared" si="188"/>
        <v xml:space="preserve">influenzae </v>
      </c>
      <c r="H2949" s="6" t="s">
        <v>9671</v>
      </c>
      <c r="I2949" t="str">
        <f t="shared" si="185"/>
        <v>influenzae BB1051</v>
      </c>
      <c r="J2949" t="s">
        <v>12</v>
      </c>
      <c r="K2949" t="s">
        <v>52</v>
      </c>
      <c r="L2949" t="s">
        <v>53</v>
      </c>
      <c r="M2949">
        <v>4.6130000000000004</v>
      </c>
      <c r="N2949">
        <v>41.448099999999997</v>
      </c>
      <c r="O2949" s="7">
        <v>4</v>
      </c>
      <c r="P2949" t="s">
        <v>18</v>
      </c>
      <c r="Q2949" t="s">
        <v>18</v>
      </c>
      <c r="R2949" t="s">
        <v>18</v>
      </c>
      <c r="S2949" s="7">
        <v>4</v>
      </c>
      <c r="T2949" s="7" t="s">
        <v>18</v>
      </c>
    </row>
    <row r="2950" spans="1:20" x14ac:dyDescent="0.25">
      <c r="A2950" s="6">
        <v>2949</v>
      </c>
      <c r="B2950" s="6" t="s">
        <v>9675</v>
      </c>
      <c r="C2950" s="6" t="s">
        <v>9676</v>
      </c>
      <c r="D2950" s="6" t="s">
        <v>9677</v>
      </c>
      <c r="E2950" s="6" t="str">
        <f t="shared" si="186"/>
        <v>Haemophilus influenzae</v>
      </c>
      <c r="F2950" s="6" t="str">
        <f t="shared" si="187"/>
        <v xml:space="preserve">Haemophilus </v>
      </c>
      <c r="G2950" s="6" t="str">
        <f t="shared" si="188"/>
        <v>influenzae</v>
      </c>
      <c r="H2950" s="6" t="s">
        <v>9674</v>
      </c>
      <c r="I2950" t="str">
        <f t="shared" si="185"/>
        <v>influenzae</v>
      </c>
      <c r="J2950" t="s">
        <v>12</v>
      </c>
      <c r="K2950" t="s">
        <v>52</v>
      </c>
      <c r="L2950" t="s">
        <v>53</v>
      </c>
      <c r="M2950">
        <v>32.433</v>
      </c>
      <c r="N2950">
        <v>36.6509</v>
      </c>
      <c r="O2950" s="7">
        <v>33</v>
      </c>
      <c r="P2950" t="s">
        <v>18</v>
      </c>
      <c r="Q2950" t="s">
        <v>18</v>
      </c>
      <c r="R2950" t="s">
        <v>18</v>
      </c>
      <c r="S2950" s="7">
        <v>33</v>
      </c>
      <c r="T2950" s="7" t="s">
        <v>18</v>
      </c>
    </row>
    <row r="2951" spans="1:20" x14ac:dyDescent="0.25">
      <c r="A2951" s="6">
        <v>2950</v>
      </c>
      <c r="B2951" s="6" t="s">
        <v>9679</v>
      </c>
      <c r="C2951" s="6" t="s">
        <v>9680</v>
      </c>
      <c r="D2951" s="6" t="s">
        <v>9681</v>
      </c>
      <c r="E2951" s="6" t="str">
        <f t="shared" si="186"/>
        <v>Haemophilus influenzae S5</v>
      </c>
      <c r="F2951" s="6" t="str">
        <f t="shared" si="187"/>
        <v xml:space="preserve">Haemophilus </v>
      </c>
      <c r="G2951" s="6" t="str">
        <f t="shared" si="188"/>
        <v xml:space="preserve">influenzae </v>
      </c>
      <c r="H2951" s="6" t="s">
        <v>9678</v>
      </c>
      <c r="I2951" t="str">
        <f t="shared" si="185"/>
        <v>influenzae S5</v>
      </c>
      <c r="J2951" t="s">
        <v>12</v>
      </c>
      <c r="K2951" t="s">
        <v>52</v>
      </c>
      <c r="L2951" t="s">
        <v>53</v>
      </c>
      <c r="M2951">
        <v>4.8460000000000001</v>
      </c>
      <c r="N2951">
        <v>38.320300000000003</v>
      </c>
      <c r="O2951" s="7">
        <v>3</v>
      </c>
      <c r="P2951" t="s">
        <v>18</v>
      </c>
      <c r="Q2951" t="s">
        <v>18</v>
      </c>
      <c r="R2951" t="s">
        <v>18</v>
      </c>
      <c r="S2951" s="7">
        <v>3</v>
      </c>
      <c r="T2951" s="7" t="s">
        <v>18</v>
      </c>
    </row>
    <row r="2952" spans="1:20" x14ac:dyDescent="0.25">
      <c r="A2952" s="6">
        <v>2951</v>
      </c>
      <c r="B2952" s="6" t="s">
        <v>9683</v>
      </c>
      <c r="C2952" s="6" t="s">
        <v>9684</v>
      </c>
      <c r="D2952" s="6" t="s">
        <v>9685</v>
      </c>
      <c r="E2952" s="6" t="str">
        <f t="shared" si="186"/>
        <v>Haemophilus influenzae A1209</v>
      </c>
      <c r="F2952" s="6" t="str">
        <f t="shared" si="187"/>
        <v xml:space="preserve">Haemophilus </v>
      </c>
      <c r="G2952" s="6" t="str">
        <f t="shared" si="188"/>
        <v xml:space="preserve">influenzae </v>
      </c>
      <c r="H2952" s="6" t="s">
        <v>9682</v>
      </c>
      <c r="I2952" t="str">
        <f t="shared" si="185"/>
        <v>influenzae A1209</v>
      </c>
      <c r="J2952" t="s">
        <v>12</v>
      </c>
      <c r="K2952" t="s">
        <v>52</v>
      </c>
      <c r="L2952" t="s">
        <v>53</v>
      </c>
      <c r="M2952">
        <v>5.1420000000000003</v>
      </c>
      <c r="N2952">
        <v>38.603700000000003</v>
      </c>
      <c r="O2952" s="7">
        <v>3</v>
      </c>
      <c r="P2952" t="s">
        <v>18</v>
      </c>
      <c r="Q2952" t="s">
        <v>18</v>
      </c>
      <c r="R2952" t="s">
        <v>18</v>
      </c>
      <c r="S2952" s="7">
        <v>3</v>
      </c>
      <c r="T2952" s="7" t="s">
        <v>18</v>
      </c>
    </row>
    <row r="2953" spans="1:20" x14ac:dyDescent="0.25">
      <c r="A2953" s="6">
        <v>2952</v>
      </c>
      <c r="B2953" s="6" t="s">
        <v>9687</v>
      </c>
      <c r="C2953" s="6" t="s">
        <v>9688</v>
      </c>
      <c r="D2953" s="6" t="s">
        <v>9689</v>
      </c>
      <c r="E2953" s="6" t="str">
        <f t="shared" si="186"/>
        <v>Haemophilus influenzae PN223</v>
      </c>
      <c r="F2953" s="6" t="str">
        <f t="shared" si="187"/>
        <v xml:space="preserve">Haemophilus </v>
      </c>
      <c r="G2953" s="6" t="str">
        <f t="shared" si="188"/>
        <v xml:space="preserve">influenzae </v>
      </c>
      <c r="H2953" s="6" t="s">
        <v>9686</v>
      </c>
      <c r="I2953" t="str">
        <f t="shared" si="185"/>
        <v>influenzae PN223</v>
      </c>
      <c r="J2953" t="s">
        <v>12</v>
      </c>
      <c r="K2953" t="s">
        <v>52</v>
      </c>
      <c r="L2953" t="s">
        <v>53</v>
      </c>
      <c r="M2953">
        <v>4.3040000000000003</v>
      </c>
      <c r="N2953">
        <v>37.662599999999998</v>
      </c>
      <c r="O2953" s="7">
        <v>3</v>
      </c>
      <c r="P2953" t="s">
        <v>18</v>
      </c>
      <c r="Q2953" t="s">
        <v>18</v>
      </c>
      <c r="R2953" t="s">
        <v>18</v>
      </c>
      <c r="S2953" s="7">
        <v>3</v>
      </c>
      <c r="T2953" s="7" t="s">
        <v>18</v>
      </c>
    </row>
    <row r="2954" spans="1:20" x14ac:dyDescent="0.25">
      <c r="A2954" s="6">
        <v>2953</v>
      </c>
      <c r="B2954" s="6" t="s">
        <v>9690</v>
      </c>
      <c r="C2954" s="6" t="s">
        <v>9691</v>
      </c>
      <c r="D2954" s="6" t="s">
        <v>9692</v>
      </c>
      <c r="E2954" s="6" t="str">
        <f t="shared" si="186"/>
        <v>Haemophilus influenzae</v>
      </c>
      <c r="F2954" s="6" t="str">
        <f t="shared" si="187"/>
        <v xml:space="preserve">Haemophilus </v>
      </c>
      <c r="G2954" s="6" t="str">
        <f t="shared" si="188"/>
        <v>influenzae</v>
      </c>
      <c r="H2954" s="6" t="s">
        <v>9674</v>
      </c>
      <c r="I2954" t="str">
        <f t="shared" si="185"/>
        <v>influenzae</v>
      </c>
      <c r="J2954" t="s">
        <v>12</v>
      </c>
      <c r="K2954" t="s">
        <v>52</v>
      </c>
      <c r="L2954" t="s">
        <v>53</v>
      </c>
      <c r="M2954">
        <v>32.628</v>
      </c>
      <c r="N2954">
        <v>36.768999999999998</v>
      </c>
      <c r="O2954" s="7">
        <v>34</v>
      </c>
      <c r="P2954" t="s">
        <v>18</v>
      </c>
      <c r="Q2954" t="s">
        <v>18</v>
      </c>
      <c r="R2954" t="s">
        <v>18</v>
      </c>
      <c r="S2954" s="7">
        <v>34</v>
      </c>
      <c r="T2954" s="7" t="s">
        <v>18</v>
      </c>
    </row>
    <row r="2955" spans="1:20" x14ac:dyDescent="0.25">
      <c r="A2955" s="6">
        <v>2954</v>
      </c>
      <c r="B2955" s="6" t="s">
        <v>9694</v>
      </c>
      <c r="C2955" s="6" t="s">
        <v>9695</v>
      </c>
      <c r="D2955" s="6" t="s">
        <v>9696</v>
      </c>
      <c r="E2955" s="6" t="str">
        <f t="shared" si="186"/>
        <v>Haemophilus influenzae BB1059</v>
      </c>
      <c r="F2955" s="6" t="str">
        <f t="shared" si="187"/>
        <v xml:space="preserve">Haemophilus </v>
      </c>
      <c r="G2955" s="6" t="str">
        <f t="shared" si="188"/>
        <v xml:space="preserve">influenzae </v>
      </c>
      <c r="H2955" s="6" t="s">
        <v>9693</v>
      </c>
      <c r="I2955" t="str">
        <f t="shared" si="185"/>
        <v>influenzae BB1059</v>
      </c>
      <c r="J2955" t="s">
        <v>12</v>
      </c>
      <c r="K2955" t="s">
        <v>52</v>
      </c>
      <c r="L2955" t="s">
        <v>53</v>
      </c>
      <c r="M2955">
        <v>4.6130000000000004</v>
      </c>
      <c r="N2955">
        <v>41.448099999999997</v>
      </c>
      <c r="O2955" s="7">
        <v>4</v>
      </c>
      <c r="P2955" t="s">
        <v>18</v>
      </c>
      <c r="Q2955" t="s">
        <v>18</v>
      </c>
      <c r="R2955" t="s">
        <v>18</v>
      </c>
      <c r="S2955" s="7">
        <v>4</v>
      </c>
      <c r="T2955" s="7" t="s">
        <v>18</v>
      </c>
    </row>
    <row r="2956" spans="1:20" x14ac:dyDescent="0.25">
      <c r="A2956" s="6">
        <v>2955</v>
      </c>
      <c r="B2956" s="6" t="s">
        <v>100</v>
      </c>
      <c r="C2956" s="6" t="s">
        <v>9698</v>
      </c>
      <c r="D2956" s="6" t="s">
        <v>9699</v>
      </c>
      <c r="E2956" s="6" t="str">
        <f t="shared" si="186"/>
        <v>Haemophilus influenzae BB1052</v>
      </c>
      <c r="F2956" s="6" t="str">
        <f t="shared" si="187"/>
        <v xml:space="preserve">Haemophilus </v>
      </c>
      <c r="G2956" s="6" t="str">
        <f t="shared" si="188"/>
        <v xml:space="preserve">influenzae </v>
      </c>
      <c r="H2956" s="6" t="s">
        <v>9697</v>
      </c>
      <c r="I2956" t="str">
        <f t="shared" si="185"/>
        <v>influenzae BB1052</v>
      </c>
      <c r="J2956" t="s">
        <v>12</v>
      </c>
      <c r="K2956" t="s">
        <v>52</v>
      </c>
      <c r="L2956" t="s">
        <v>53</v>
      </c>
      <c r="M2956">
        <v>4.6130000000000004</v>
      </c>
      <c r="N2956">
        <v>41.426400000000001</v>
      </c>
      <c r="O2956" s="7">
        <v>4</v>
      </c>
      <c r="P2956" t="s">
        <v>18</v>
      </c>
      <c r="Q2956" t="s">
        <v>18</v>
      </c>
      <c r="R2956" t="s">
        <v>18</v>
      </c>
      <c r="S2956" s="7">
        <v>4</v>
      </c>
      <c r="T2956" s="7" t="s">
        <v>18</v>
      </c>
    </row>
    <row r="2957" spans="1:20" x14ac:dyDescent="0.25">
      <c r="A2957" s="6">
        <v>2956</v>
      </c>
      <c r="B2957" s="6" t="s">
        <v>9701</v>
      </c>
      <c r="C2957" s="6" t="s">
        <v>9702</v>
      </c>
      <c r="D2957" s="6" t="s">
        <v>9703</v>
      </c>
      <c r="E2957" s="6" t="str">
        <f t="shared" si="186"/>
        <v>Haemophilus influenzae H64</v>
      </c>
      <c r="F2957" s="6" t="str">
        <f t="shared" si="187"/>
        <v xml:space="preserve">Haemophilus </v>
      </c>
      <c r="G2957" s="6" t="str">
        <f t="shared" si="188"/>
        <v xml:space="preserve">influenzae </v>
      </c>
      <c r="H2957" s="6" t="s">
        <v>9700</v>
      </c>
      <c r="I2957" t="str">
        <f t="shared" si="185"/>
        <v>influenzae H64</v>
      </c>
      <c r="J2957" t="s">
        <v>12</v>
      </c>
      <c r="K2957" t="s">
        <v>52</v>
      </c>
      <c r="L2957" t="s">
        <v>53</v>
      </c>
      <c r="M2957">
        <v>5.4580000000000002</v>
      </c>
      <c r="N2957">
        <v>40.033000000000001</v>
      </c>
      <c r="O2957" s="7">
        <v>4</v>
      </c>
      <c r="P2957" t="s">
        <v>18</v>
      </c>
      <c r="Q2957" t="s">
        <v>18</v>
      </c>
      <c r="R2957" t="s">
        <v>18</v>
      </c>
      <c r="S2957" s="7">
        <v>4</v>
      </c>
      <c r="T2957" s="7" t="s">
        <v>18</v>
      </c>
    </row>
    <row r="2958" spans="1:20" x14ac:dyDescent="0.25">
      <c r="A2958" s="6">
        <v>2957</v>
      </c>
      <c r="B2958" s="6" t="s">
        <v>9704</v>
      </c>
      <c r="C2958" s="6" t="s">
        <v>9705</v>
      </c>
      <c r="D2958" s="6" t="s">
        <v>9706</v>
      </c>
      <c r="E2958" s="6" t="str">
        <f t="shared" si="186"/>
        <v>Haemophilus influenzae</v>
      </c>
      <c r="F2958" s="6" t="str">
        <f t="shared" si="187"/>
        <v xml:space="preserve">Haemophilus </v>
      </c>
      <c r="G2958" s="6" t="str">
        <f t="shared" si="188"/>
        <v>influenzae</v>
      </c>
      <c r="H2958" s="6" t="s">
        <v>9674</v>
      </c>
      <c r="I2958" t="str">
        <f t="shared" si="185"/>
        <v>influenzae</v>
      </c>
      <c r="J2958" t="s">
        <v>12</v>
      </c>
      <c r="K2958" t="s">
        <v>52</v>
      </c>
      <c r="L2958" t="s">
        <v>53</v>
      </c>
      <c r="M2958">
        <v>59.393000000000001</v>
      </c>
      <c r="N2958">
        <v>39.103900000000003</v>
      </c>
      <c r="O2958" s="7">
        <v>62</v>
      </c>
      <c r="P2958" t="s">
        <v>18</v>
      </c>
      <c r="Q2958" t="s">
        <v>18</v>
      </c>
      <c r="R2958" t="s">
        <v>18</v>
      </c>
      <c r="S2958" s="7">
        <v>64</v>
      </c>
      <c r="T2958" s="7">
        <v>2</v>
      </c>
    </row>
    <row r="2959" spans="1:20" x14ac:dyDescent="0.25">
      <c r="A2959" s="6">
        <v>2958</v>
      </c>
      <c r="B2959" s="6" t="s">
        <v>100</v>
      </c>
      <c r="C2959" s="6" t="s">
        <v>9708</v>
      </c>
      <c r="D2959" s="6" t="s">
        <v>9709</v>
      </c>
      <c r="E2959" s="6" t="str">
        <f t="shared" si="186"/>
        <v>Haemophilus influenzae BB1053</v>
      </c>
      <c r="F2959" s="6" t="str">
        <f t="shared" si="187"/>
        <v xml:space="preserve">Haemophilus </v>
      </c>
      <c r="G2959" s="6" t="str">
        <f t="shared" si="188"/>
        <v xml:space="preserve">influenzae </v>
      </c>
      <c r="H2959" s="6" t="s">
        <v>9707</v>
      </c>
      <c r="I2959" t="str">
        <f t="shared" si="185"/>
        <v>influenzae BB1053</v>
      </c>
      <c r="J2959" t="s">
        <v>12</v>
      </c>
      <c r="K2959" t="s">
        <v>52</v>
      </c>
      <c r="L2959" t="s">
        <v>53</v>
      </c>
      <c r="M2959">
        <v>4.6130000000000004</v>
      </c>
      <c r="N2959">
        <v>41.448099999999997</v>
      </c>
      <c r="O2959" s="7">
        <v>4</v>
      </c>
      <c r="P2959" t="s">
        <v>18</v>
      </c>
      <c r="Q2959" t="s">
        <v>18</v>
      </c>
      <c r="R2959" t="s">
        <v>18</v>
      </c>
      <c r="S2959" s="7">
        <v>4</v>
      </c>
      <c r="T2959" s="7" t="s">
        <v>18</v>
      </c>
    </row>
    <row r="2960" spans="1:20" x14ac:dyDescent="0.25">
      <c r="A2960" s="6">
        <v>2959</v>
      </c>
      <c r="B2960" s="6" t="s">
        <v>9711</v>
      </c>
      <c r="C2960" s="6" t="s">
        <v>9712</v>
      </c>
      <c r="D2960" s="6" t="s">
        <v>9713</v>
      </c>
      <c r="E2960" s="6" t="str">
        <f t="shared" si="186"/>
        <v>Haemophilus influenzae BPF</v>
      </c>
      <c r="F2960" s="6" t="str">
        <f t="shared" si="187"/>
        <v xml:space="preserve">Haemophilus </v>
      </c>
      <c r="G2960" s="6" t="str">
        <f t="shared" si="188"/>
        <v xml:space="preserve">influenzae </v>
      </c>
      <c r="H2960" s="6" t="s">
        <v>9710</v>
      </c>
      <c r="I2960" t="str">
        <f t="shared" si="185"/>
        <v>influenzae BPF</v>
      </c>
      <c r="J2960" t="s">
        <v>12</v>
      </c>
      <c r="K2960" t="s">
        <v>52</v>
      </c>
      <c r="L2960" t="s">
        <v>53</v>
      </c>
      <c r="M2960">
        <v>32.378999999999998</v>
      </c>
      <c r="N2960">
        <v>36.665700000000001</v>
      </c>
      <c r="O2960" s="7">
        <v>34</v>
      </c>
      <c r="P2960" t="s">
        <v>18</v>
      </c>
      <c r="Q2960" t="s">
        <v>18</v>
      </c>
      <c r="R2960" t="s">
        <v>18</v>
      </c>
      <c r="S2960" s="7">
        <v>34</v>
      </c>
      <c r="T2960" s="7" t="s">
        <v>18</v>
      </c>
    </row>
    <row r="2961" spans="1:20" x14ac:dyDescent="0.25">
      <c r="A2961" s="6">
        <v>2960</v>
      </c>
      <c r="B2961" s="6" t="s">
        <v>9715</v>
      </c>
      <c r="C2961" s="6" t="s">
        <v>9716</v>
      </c>
      <c r="D2961" s="6" t="s">
        <v>9717</v>
      </c>
      <c r="E2961" s="6" t="str">
        <f t="shared" si="186"/>
        <v>Haemophilus influenzae H49</v>
      </c>
      <c r="F2961" s="6" t="str">
        <f t="shared" si="187"/>
        <v xml:space="preserve">Haemophilus </v>
      </c>
      <c r="G2961" s="6" t="str">
        <f t="shared" si="188"/>
        <v xml:space="preserve">influenzae </v>
      </c>
      <c r="H2961" s="6" t="s">
        <v>9714</v>
      </c>
      <c r="I2961" t="str">
        <f t="shared" si="185"/>
        <v>influenzae H49</v>
      </c>
      <c r="J2961" t="s">
        <v>12</v>
      </c>
      <c r="K2961" t="s">
        <v>52</v>
      </c>
      <c r="L2961" t="s">
        <v>53</v>
      </c>
      <c r="M2961">
        <v>5.4039999999999999</v>
      </c>
      <c r="N2961">
        <v>40.099899999999998</v>
      </c>
      <c r="O2961" s="7">
        <v>4</v>
      </c>
      <c r="P2961" t="s">
        <v>18</v>
      </c>
      <c r="Q2961" t="s">
        <v>18</v>
      </c>
      <c r="R2961" t="s">
        <v>18</v>
      </c>
      <c r="S2961" s="7">
        <v>4</v>
      </c>
      <c r="T2961" s="7" t="s">
        <v>18</v>
      </c>
    </row>
    <row r="2962" spans="1:20" x14ac:dyDescent="0.25">
      <c r="A2962" s="6">
        <v>2961</v>
      </c>
      <c r="B2962" s="6" t="s">
        <v>9719</v>
      </c>
      <c r="C2962" s="6" t="s">
        <v>9720</v>
      </c>
      <c r="D2962" s="6" t="s">
        <v>9721</v>
      </c>
      <c r="E2962" s="6" t="str">
        <f t="shared" si="186"/>
        <v>Haemophilus influenzae BB1050</v>
      </c>
      <c r="F2962" s="6" t="str">
        <f t="shared" si="187"/>
        <v xml:space="preserve">Haemophilus </v>
      </c>
      <c r="G2962" s="6" t="str">
        <f t="shared" si="188"/>
        <v xml:space="preserve">influenzae </v>
      </c>
      <c r="H2962" s="6" t="s">
        <v>9718</v>
      </c>
      <c r="I2962" t="str">
        <f t="shared" si="185"/>
        <v>influenzae BB1050</v>
      </c>
      <c r="J2962" t="s">
        <v>12</v>
      </c>
      <c r="K2962" t="s">
        <v>52</v>
      </c>
      <c r="L2962" t="s">
        <v>53</v>
      </c>
      <c r="M2962">
        <v>4.5</v>
      </c>
      <c r="N2962">
        <v>41.711100000000002</v>
      </c>
      <c r="O2962" s="7">
        <v>4</v>
      </c>
      <c r="P2962" t="s">
        <v>18</v>
      </c>
      <c r="Q2962" t="s">
        <v>18</v>
      </c>
      <c r="R2962" t="s">
        <v>18</v>
      </c>
      <c r="S2962" s="7">
        <v>4</v>
      </c>
      <c r="T2962" s="7" t="s">
        <v>18</v>
      </c>
    </row>
    <row r="2963" spans="1:20" x14ac:dyDescent="0.25">
      <c r="A2963" s="6">
        <v>2962</v>
      </c>
      <c r="B2963" s="6" t="s">
        <v>100</v>
      </c>
      <c r="C2963" s="6" t="s">
        <v>9723</v>
      </c>
      <c r="D2963" s="6" t="s">
        <v>9724</v>
      </c>
      <c r="E2963" s="6" t="str">
        <f t="shared" si="186"/>
        <v>Haemophilus influenzae F50</v>
      </c>
      <c r="F2963" s="6" t="str">
        <f t="shared" si="187"/>
        <v xml:space="preserve">Haemophilus </v>
      </c>
      <c r="G2963" s="6" t="str">
        <f t="shared" si="188"/>
        <v xml:space="preserve">influenzae </v>
      </c>
      <c r="H2963" s="6" t="s">
        <v>9722</v>
      </c>
      <c r="I2963" t="str">
        <f t="shared" si="185"/>
        <v>influenzae F50</v>
      </c>
      <c r="J2963" t="s">
        <v>12</v>
      </c>
      <c r="K2963" t="s">
        <v>52</v>
      </c>
      <c r="L2963" t="s">
        <v>53</v>
      </c>
      <c r="M2963">
        <v>4.6130000000000004</v>
      </c>
      <c r="N2963">
        <v>41.448099999999997</v>
      </c>
      <c r="O2963" s="7">
        <v>4</v>
      </c>
      <c r="P2963" t="s">
        <v>18</v>
      </c>
      <c r="Q2963" t="s">
        <v>18</v>
      </c>
      <c r="R2963" t="s">
        <v>18</v>
      </c>
      <c r="S2963" s="7">
        <v>4</v>
      </c>
      <c r="T2963" s="7" t="s">
        <v>18</v>
      </c>
    </row>
    <row r="2964" spans="1:20" x14ac:dyDescent="0.25">
      <c r="A2964" s="6">
        <v>2963</v>
      </c>
      <c r="B2964" s="6" t="s">
        <v>9726</v>
      </c>
      <c r="C2964" s="6" t="s">
        <v>9727</v>
      </c>
      <c r="D2964" s="6" t="s">
        <v>9728</v>
      </c>
      <c r="E2964" s="6" t="str">
        <f t="shared" si="186"/>
        <v>Haemophilus influenzae J612</v>
      </c>
      <c r="F2964" s="6" t="str">
        <f t="shared" si="187"/>
        <v xml:space="preserve">Haemophilus </v>
      </c>
      <c r="G2964" s="6" t="str">
        <f t="shared" si="188"/>
        <v xml:space="preserve">influenzae </v>
      </c>
      <c r="H2964" s="6" t="s">
        <v>9725</v>
      </c>
      <c r="I2964" t="str">
        <f t="shared" si="185"/>
        <v>influenzae J612</v>
      </c>
      <c r="J2964" t="s">
        <v>12</v>
      </c>
      <c r="K2964" t="s">
        <v>52</v>
      </c>
      <c r="L2964" t="s">
        <v>53</v>
      </c>
      <c r="M2964">
        <v>5.048</v>
      </c>
      <c r="N2964">
        <v>38.807400000000001</v>
      </c>
      <c r="O2964" s="7">
        <v>3</v>
      </c>
      <c r="P2964" t="s">
        <v>18</v>
      </c>
      <c r="Q2964" t="s">
        <v>18</v>
      </c>
      <c r="R2964" t="s">
        <v>18</v>
      </c>
      <c r="S2964" s="7">
        <v>3</v>
      </c>
      <c r="T2964" s="7" t="s">
        <v>18</v>
      </c>
    </row>
    <row r="2965" spans="1:20" x14ac:dyDescent="0.25">
      <c r="A2965" s="6">
        <v>2964</v>
      </c>
      <c r="B2965" s="6" t="s">
        <v>46</v>
      </c>
      <c r="C2965" s="6" t="s">
        <v>9730</v>
      </c>
      <c r="D2965" s="6" t="s">
        <v>9731</v>
      </c>
      <c r="E2965" s="6" t="str">
        <f t="shared" si="186"/>
        <v>Haemophilus parainfluenzae 72322</v>
      </c>
      <c r="F2965" s="6" t="str">
        <f t="shared" si="187"/>
        <v xml:space="preserve">Haemophilus </v>
      </c>
      <c r="G2965" s="6" t="str">
        <f t="shared" si="188"/>
        <v xml:space="preserve">parainfluenzae </v>
      </c>
      <c r="H2965" s="6" t="s">
        <v>9729</v>
      </c>
      <c r="I2965" t="str">
        <f t="shared" si="185"/>
        <v>parainfluenzae 72322</v>
      </c>
      <c r="J2965" t="s">
        <v>12</v>
      </c>
      <c r="K2965" t="s">
        <v>52</v>
      </c>
      <c r="L2965" t="s">
        <v>53</v>
      </c>
      <c r="M2965">
        <v>5.4580000000000002</v>
      </c>
      <c r="N2965">
        <v>40.014699999999998</v>
      </c>
      <c r="O2965" s="7">
        <v>5</v>
      </c>
      <c r="P2965" t="s">
        <v>18</v>
      </c>
      <c r="Q2965" t="s">
        <v>18</v>
      </c>
      <c r="R2965" t="s">
        <v>18</v>
      </c>
      <c r="S2965" s="7">
        <v>5</v>
      </c>
      <c r="T2965" s="7" t="s">
        <v>18</v>
      </c>
    </row>
    <row r="2966" spans="1:20" x14ac:dyDescent="0.25">
      <c r="A2966" s="6">
        <v>2965</v>
      </c>
      <c r="B2966" s="6" t="s">
        <v>9733</v>
      </c>
      <c r="C2966" s="6" t="s">
        <v>9734</v>
      </c>
      <c r="D2966" s="6" t="s">
        <v>9735</v>
      </c>
      <c r="E2966" s="6" t="str">
        <f t="shared" si="186"/>
        <v>Haemophilus somnus 129PT</v>
      </c>
      <c r="F2966" s="6" t="str">
        <f t="shared" si="187"/>
        <v xml:space="preserve">Haemophilus </v>
      </c>
      <c r="G2966" s="6" t="str">
        <f t="shared" si="188"/>
        <v xml:space="preserve">somnus </v>
      </c>
      <c r="H2966" s="6" t="s">
        <v>9732</v>
      </c>
      <c r="I2966" t="str">
        <f t="shared" si="185"/>
        <v>somnus 129PT</v>
      </c>
      <c r="J2966" t="s">
        <v>12</v>
      </c>
      <c r="K2966" t="s">
        <v>52</v>
      </c>
      <c r="L2966" t="s">
        <v>53</v>
      </c>
      <c r="M2966">
        <v>5.1779999999999999</v>
      </c>
      <c r="N2966">
        <v>34.974899999999998</v>
      </c>
      <c r="O2966" s="7">
        <v>6</v>
      </c>
      <c r="P2966" t="s">
        <v>18</v>
      </c>
      <c r="Q2966" t="s">
        <v>18</v>
      </c>
      <c r="R2966" t="s">
        <v>18</v>
      </c>
      <c r="S2966" s="7">
        <v>6</v>
      </c>
      <c r="T2966" s="7" t="s">
        <v>18</v>
      </c>
    </row>
    <row r="2967" spans="1:20" x14ac:dyDescent="0.25">
      <c r="A2967" s="6">
        <v>2966</v>
      </c>
      <c r="B2967" s="6" t="s">
        <v>9737</v>
      </c>
      <c r="C2967" s="6" t="s">
        <v>9738</v>
      </c>
      <c r="D2967" s="6" t="s">
        <v>9739</v>
      </c>
      <c r="E2967" s="6" t="str">
        <f t="shared" si="186"/>
        <v>Hafnia alvei MISC230</v>
      </c>
      <c r="F2967" s="6" t="str">
        <f t="shared" si="187"/>
        <v xml:space="preserve">Hafnia </v>
      </c>
      <c r="G2967" s="6" t="str">
        <f t="shared" si="188"/>
        <v xml:space="preserve">alvei </v>
      </c>
      <c r="H2967" s="6" t="s">
        <v>9736</v>
      </c>
      <c r="I2967" t="str">
        <f t="shared" si="185"/>
        <v>alvei MISC230</v>
      </c>
      <c r="J2967" t="s">
        <v>12</v>
      </c>
      <c r="K2967" t="s">
        <v>52</v>
      </c>
      <c r="L2967" t="s">
        <v>53</v>
      </c>
      <c r="M2967">
        <v>5.1130000000000004</v>
      </c>
      <c r="N2967">
        <v>46.176400000000001</v>
      </c>
      <c r="O2967" s="7">
        <v>7</v>
      </c>
      <c r="P2967" t="s">
        <v>18</v>
      </c>
      <c r="Q2967" t="s">
        <v>18</v>
      </c>
      <c r="R2967" t="s">
        <v>18</v>
      </c>
      <c r="S2967" s="7">
        <v>9</v>
      </c>
      <c r="T2967" s="7" t="s">
        <v>18</v>
      </c>
    </row>
    <row r="2968" spans="1:20" x14ac:dyDescent="0.25">
      <c r="A2968" s="6">
        <v>2967</v>
      </c>
      <c r="B2968" s="6" t="s">
        <v>9741</v>
      </c>
      <c r="C2968" s="6" t="s">
        <v>9742</v>
      </c>
      <c r="D2968" s="6" t="s">
        <v>9743</v>
      </c>
      <c r="E2968" s="6" t="str">
        <f t="shared" si="186"/>
        <v>Hafnia alvei MISC261</v>
      </c>
      <c r="F2968" s="6" t="str">
        <f t="shared" si="187"/>
        <v xml:space="preserve">Hafnia </v>
      </c>
      <c r="G2968" s="6" t="str">
        <f t="shared" si="188"/>
        <v xml:space="preserve">alvei </v>
      </c>
      <c r="H2968" s="6" t="s">
        <v>9740</v>
      </c>
      <c r="I2968" t="str">
        <f t="shared" si="185"/>
        <v>alvei MISC261</v>
      </c>
      <c r="J2968" t="s">
        <v>12</v>
      </c>
      <c r="K2968" t="s">
        <v>52</v>
      </c>
      <c r="L2968" t="s">
        <v>53</v>
      </c>
      <c r="M2968">
        <v>5.2160000000000002</v>
      </c>
      <c r="N2968">
        <v>46.9709</v>
      </c>
      <c r="O2968" s="7">
        <v>7</v>
      </c>
      <c r="P2968" t="s">
        <v>18</v>
      </c>
      <c r="Q2968" t="s">
        <v>18</v>
      </c>
      <c r="R2968" t="s">
        <v>18</v>
      </c>
      <c r="S2968" s="7">
        <v>9</v>
      </c>
      <c r="T2968" s="7" t="s">
        <v>18</v>
      </c>
    </row>
    <row r="2969" spans="1:20" x14ac:dyDescent="0.25">
      <c r="A2969" s="6">
        <v>2968</v>
      </c>
      <c r="B2969" s="6">
        <v>6</v>
      </c>
      <c r="C2969" s="6" t="s">
        <v>9746</v>
      </c>
      <c r="D2969" s="6" t="s">
        <v>9747</v>
      </c>
      <c r="E2969" s="6" t="str">
        <f t="shared" si="186"/>
        <v>Halalkalicoccus jeotgali B3</v>
      </c>
      <c r="F2969" s="6" t="str">
        <f t="shared" si="187"/>
        <v xml:space="preserve">Halalkalicoccus </v>
      </c>
      <c r="G2969" s="6" t="str">
        <f t="shared" si="188"/>
        <v xml:space="preserve">jeotgali </v>
      </c>
      <c r="H2969" s="6" t="s">
        <v>9744</v>
      </c>
      <c r="I2969" t="str">
        <f t="shared" si="185"/>
        <v>jeotgali B3</v>
      </c>
      <c r="J2969" t="s">
        <v>353</v>
      </c>
      <c r="K2969" t="s">
        <v>1477</v>
      </c>
      <c r="L2969" t="s">
        <v>9745</v>
      </c>
      <c r="M2969">
        <v>6.9509999999999996</v>
      </c>
      <c r="N2969">
        <v>60.595599999999997</v>
      </c>
      <c r="O2969" s="7">
        <v>7</v>
      </c>
      <c r="P2969" t="s">
        <v>18</v>
      </c>
      <c r="Q2969" t="s">
        <v>18</v>
      </c>
      <c r="R2969" t="s">
        <v>18</v>
      </c>
      <c r="S2969" s="7">
        <v>7</v>
      </c>
      <c r="T2969" s="7" t="s">
        <v>18</v>
      </c>
    </row>
    <row r="2970" spans="1:20" x14ac:dyDescent="0.25">
      <c r="A2970" s="6">
        <v>2969</v>
      </c>
      <c r="B2970" s="6">
        <v>1</v>
      </c>
      <c r="C2970" s="6" t="s">
        <v>9748</v>
      </c>
      <c r="D2970" s="6" t="s">
        <v>9749</v>
      </c>
      <c r="E2970" s="6" t="str">
        <f t="shared" si="186"/>
        <v>Halalkalicoccus jeotgali B3</v>
      </c>
      <c r="F2970" s="6" t="str">
        <f t="shared" si="187"/>
        <v xml:space="preserve">Halalkalicoccus </v>
      </c>
      <c r="G2970" s="6" t="str">
        <f t="shared" si="188"/>
        <v xml:space="preserve">jeotgali </v>
      </c>
      <c r="H2970" s="6" t="s">
        <v>9744</v>
      </c>
      <c r="I2970" t="str">
        <f t="shared" ref="I2970:I3033" si="189">IF(H2970="["," ",IF(H2970="'"," ",MID(H:H,FIND(" ",H:H,1)+1,20)))</f>
        <v>jeotgali B3</v>
      </c>
      <c r="J2970" t="s">
        <v>353</v>
      </c>
      <c r="K2970" t="s">
        <v>1477</v>
      </c>
      <c r="L2970" t="s">
        <v>9745</v>
      </c>
      <c r="M2970">
        <v>406.28500000000003</v>
      </c>
      <c r="N2970">
        <v>55.265599999999999</v>
      </c>
      <c r="O2970" s="7">
        <v>320</v>
      </c>
      <c r="P2970" t="s">
        <v>18</v>
      </c>
      <c r="Q2970">
        <v>1</v>
      </c>
      <c r="R2970" t="s">
        <v>18</v>
      </c>
      <c r="S2970" s="7">
        <v>333</v>
      </c>
      <c r="T2970" s="7">
        <v>12</v>
      </c>
    </row>
    <row r="2971" spans="1:20" x14ac:dyDescent="0.25">
      <c r="A2971" s="6">
        <v>2970</v>
      </c>
      <c r="B2971" s="6">
        <v>5</v>
      </c>
      <c r="C2971" s="6" t="s">
        <v>9750</v>
      </c>
      <c r="D2971" s="6" t="s">
        <v>9751</v>
      </c>
      <c r="E2971" s="6" t="str">
        <f t="shared" si="186"/>
        <v>Halalkalicoccus jeotgali B3</v>
      </c>
      <c r="F2971" s="6" t="str">
        <f t="shared" si="187"/>
        <v xml:space="preserve">Halalkalicoccus </v>
      </c>
      <c r="G2971" s="6" t="str">
        <f t="shared" si="188"/>
        <v xml:space="preserve">jeotgali </v>
      </c>
      <c r="H2971" s="6" t="s">
        <v>9744</v>
      </c>
      <c r="I2971" t="str">
        <f t="shared" si="189"/>
        <v>jeotgali B3</v>
      </c>
      <c r="J2971" t="s">
        <v>353</v>
      </c>
      <c r="K2971" t="s">
        <v>1477</v>
      </c>
      <c r="L2971" t="s">
        <v>9745</v>
      </c>
      <c r="M2971">
        <v>23.727</v>
      </c>
      <c r="N2971">
        <v>47.6419</v>
      </c>
      <c r="O2971" s="7">
        <v>17</v>
      </c>
      <c r="P2971" t="s">
        <v>18</v>
      </c>
      <c r="Q2971" t="s">
        <v>18</v>
      </c>
      <c r="R2971" t="s">
        <v>18</v>
      </c>
      <c r="S2971" s="7">
        <v>17</v>
      </c>
      <c r="T2971" s="7" t="s">
        <v>18</v>
      </c>
    </row>
    <row r="2972" spans="1:20" x14ac:dyDescent="0.25">
      <c r="A2972" s="6">
        <v>2971</v>
      </c>
      <c r="B2972" s="6">
        <v>3</v>
      </c>
      <c r="C2972" s="6" t="s">
        <v>9752</v>
      </c>
      <c r="D2972" s="6" t="s">
        <v>9753</v>
      </c>
      <c r="E2972" s="6" t="str">
        <f t="shared" si="186"/>
        <v>Halalkalicoccus jeotgali B3</v>
      </c>
      <c r="F2972" s="6" t="str">
        <f t="shared" si="187"/>
        <v xml:space="preserve">Halalkalicoccus </v>
      </c>
      <c r="G2972" s="6" t="str">
        <f t="shared" si="188"/>
        <v xml:space="preserve">jeotgali </v>
      </c>
      <c r="H2972" s="6" t="s">
        <v>9744</v>
      </c>
      <c r="I2972" t="str">
        <f t="shared" si="189"/>
        <v>jeotgali B3</v>
      </c>
      <c r="J2972" t="s">
        <v>353</v>
      </c>
      <c r="K2972" t="s">
        <v>1477</v>
      </c>
      <c r="L2972" t="s">
        <v>9745</v>
      </c>
      <c r="M2972">
        <v>44.576000000000001</v>
      </c>
      <c r="N2972">
        <v>58.901699999999998</v>
      </c>
      <c r="O2972" s="7">
        <v>40</v>
      </c>
      <c r="P2972" t="s">
        <v>18</v>
      </c>
      <c r="Q2972" t="s">
        <v>18</v>
      </c>
      <c r="R2972" t="s">
        <v>18</v>
      </c>
      <c r="S2972" s="7">
        <v>40</v>
      </c>
      <c r="T2972" s="7" t="s">
        <v>18</v>
      </c>
    </row>
    <row r="2973" spans="1:20" x14ac:dyDescent="0.25">
      <c r="A2973" s="6">
        <v>2972</v>
      </c>
      <c r="B2973" s="6">
        <v>4</v>
      </c>
      <c r="C2973" s="6" t="s">
        <v>9754</v>
      </c>
      <c r="D2973" s="6" t="s">
        <v>9755</v>
      </c>
      <c r="E2973" s="6" t="str">
        <f t="shared" si="186"/>
        <v>Halalkalicoccus jeotgali B3</v>
      </c>
      <c r="F2973" s="6" t="str">
        <f t="shared" si="187"/>
        <v xml:space="preserve">Halalkalicoccus </v>
      </c>
      <c r="G2973" s="6" t="str">
        <f t="shared" si="188"/>
        <v xml:space="preserve">jeotgali </v>
      </c>
      <c r="H2973" s="6" t="s">
        <v>9744</v>
      </c>
      <c r="I2973" t="str">
        <f t="shared" si="189"/>
        <v>jeotgali B3</v>
      </c>
      <c r="J2973" t="s">
        <v>353</v>
      </c>
      <c r="K2973" t="s">
        <v>1477</v>
      </c>
      <c r="L2973" t="s">
        <v>9745</v>
      </c>
      <c r="M2973">
        <v>44.459000000000003</v>
      </c>
      <c r="N2973">
        <v>54.911299999999997</v>
      </c>
      <c r="O2973" s="7">
        <v>39</v>
      </c>
      <c r="P2973" t="s">
        <v>18</v>
      </c>
      <c r="Q2973" t="s">
        <v>18</v>
      </c>
      <c r="R2973" t="s">
        <v>18</v>
      </c>
      <c r="S2973" s="7">
        <v>39</v>
      </c>
      <c r="T2973" s="7" t="s">
        <v>18</v>
      </c>
    </row>
    <row r="2974" spans="1:20" x14ac:dyDescent="0.25">
      <c r="A2974" s="6">
        <v>2973</v>
      </c>
      <c r="B2974" s="6">
        <v>2</v>
      </c>
      <c r="C2974" s="6" t="s">
        <v>9756</v>
      </c>
      <c r="D2974" s="6" t="s">
        <v>9757</v>
      </c>
      <c r="E2974" s="6" t="str">
        <f t="shared" si="186"/>
        <v>Halalkalicoccus jeotgali B3</v>
      </c>
      <c r="F2974" s="6" t="str">
        <f t="shared" si="187"/>
        <v xml:space="preserve">Halalkalicoccus </v>
      </c>
      <c r="G2974" s="6" t="str">
        <f t="shared" si="188"/>
        <v xml:space="preserve">jeotgali </v>
      </c>
      <c r="H2974" s="6" t="s">
        <v>9744</v>
      </c>
      <c r="I2974" t="str">
        <f t="shared" si="189"/>
        <v>jeotgali B3</v>
      </c>
      <c r="J2974" t="s">
        <v>353</v>
      </c>
      <c r="K2974" t="s">
        <v>1477</v>
      </c>
      <c r="L2974" t="s">
        <v>9745</v>
      </c>
      <c r="M2974">
        <v>363.53399999999999</v>
      </c>
      <c r="N2974">
        <v>54.1633</v>
      </c>
      <c r="O2974" s="7">
        <v>331</v>
      </c>
      <c r="P2974" t="s">
        <v>18</v>
      </c>
      <c r="Q2974" t="s">
        <v>18</v>
      </c>
      <c r="R2974" t="s">
        <v>18</v>
      </c>
      <c r="S2974" s="7">
        <v>332</v>
      </c>
      <c r="T2974" s="7">
        <v>1</v>
      </c>
    </row>
    <row r="2975" spans="1:20" x14ac:dyDescent="0.25">
      <c r="A2975" s="6">
        <v>2974</v>
      </c>
      <c r="B2975" s="6" t="s">
        <v>9759</v>
      </c>
      <c r="C2975" s="6" t="s">
        <v>9760</v>
      </c>
      <c r="D2975" s="6" t="s">
        <v>9761</v>
      </c>
      <c r="E2975" s="6" t="str">
        <f t="shared" si="186"/>
        <v>Halanaeroarchaeum sulfurireducens HSR2</v>
      </c>
      <c r="F2975" s="6" t="str">
        <f t="shared" si="187"/>
        <v xml:space="preserve">Halanaeroarchaeum </v>
      </c>
      <c r="G2975" s="6" t="str">
        <f t="shared" si="188"/>
        <v xml:space="preserve">sulfurireducens </v>
      </c>
      <c r="H2975" s="6" t="s">
        <v>9758</v>
      </c>
      <c r="I2975" t="str">
        <f t="shared" si="189"/>
        <v>sulfurireducens HSR2</v>
      </c>
      <c r="J2975" t="s">
        <v>353</v>
      </c>
      <c r="K2975" t="s">
        <v>1477</v>
      </c>
      <c r="L2975" t="s">
        <v>9745</v>
      </c>
      <c r="M2975">
        <v>124.256</v>
      </c>
      <c r="N2975">
        <v>55.406599999999997</v>
      </c>
      <c r="O2975" s="7">
        <v>103</v>
      </c>
      <c r="P2975" t="s">
        <v>18</v>
      </c>
      <c r="Q2975" t="s">
        <v>18</v>
      </c>
      <c r="R2975" t="s">
        <v>18</v>
      </c>
      <c r="S2975" s="7">
        <v>106</v>
      </c>
      <c r="T2975" s="7">
        <v>3</v>
      </c>
    </row>
    <row r="2976" spans="1:20" x14ac:dyDescent="0.25">
      <c r="A2976" s="6">
        <v>2975</v>
      </c>
      <c r="B2976" s="6" t="s">
        <v>9763</v>
      </c>
      <c r="C2976" s="6" t="s">
        <v>9764</v>
      </c>
      <c r="D2976" s="6" t="s">
        <v>9765</v>
      </c>
      <c r="E2976" s="6" t="str">
        <f t="shared" si="186"/>
        <v>Halanaeroarchaeum sulfurireducens M27-SA2</v>
      </c>
      <c r="F2976" s="6" t="str">
        <f t="shared" si="187"/>
        <v xml:space="preserve">Halanaeroarchaeum </v>
      </c>
      <c r="G2976" s="6" t="str">
        <f t="shared" si="188"/>
        <v xml:space="preserve">sulfurireducens </v>
      </c>
      <c r="H2976" s="6" t="s">
        <v>9762</v>
      </c>
      <c r="I2976" t="str">
        <f t="shared" si="189"/>
        <v>sulfurireducens M27-</v>
      </c>
      <c r="J2976" t="s">
        <v>353</v>
      </c>
      <c r="K2976" t="s">
        <v>1477</v>
      </c>
      <c r="L2976" t="s">
        <v>9745</v>
      </c>
      <c r="M2976">
        <v>124.256</v>
      </c>
      <c r="N2976">
        <v>55.396099999999997</v>
      </c>
      <c r="O2976" s="7">
        <v>105</v>
      </c>
      <c r="P2976" t="s">
        <v>18</v>
      </c>
      <c r="Q2976" t="s">
        <v>18</v>
      </c>
      <c r="R2976" t="s">
        <v>18</v>
      </c>
      <c r="S2976" s="7">
        <v>108</v>
      </c>
      <c r="T2976" s="7">
        <v>3</v>
      </c>
    </row>
    <row r="2977" spans="1:20" x14ac:dyDescent="0.25">
      <c r="A2977" s="6">
        <v>2976</v>
      </c>
      <c r="B2977" s="6" t="s">
        <v>9767</v>
      </c>
      <c r="C2977" s="6" t="s">
        <v>9768</v>
      </c>
      <c r="D2977" s="6" t="s">
        <v>9769</v>
      </c>
      <c r="E2977" s="6" t="str">
        <f t="shared" si="186"/>
        <v>Haliscomenobacter hydrossis DSM 1100</v>
      </c>
      <c r="F2977" s="6" t="str">
        <f t="shared" si="187"/>
        <v xml:space="preserve">Haliscomenobacter </v>
      </c>
      <c r="G2977" s="6" t="str">
        <f t="shared" si="188"/>
        <v xml:space="preserve">hydrossis </v>
      </c>
      <c r="H2977" s="6" t="s">
        <v>9766</v>
      </c>
      <c r="I2977" t="str">
        <f t="shared" si="189"/>
        <v>hydrossis DSM 1100</v>
      </c>
      <c r="J2977" t="s">
        <v>12</v>
      </c>
      <c r="K2977" t="s">
        <v>3192</v>
      </c>
      <c r="L2977" t="s">
        <v>3193</v>
      </c>
      <c r="M2977">
        <v>164.01900000000001</v>
      </c>
      <c r="N2977">
        <v>46.226399999999998</v>
      </c>
      <c r="O2977" s="7">
        <v>112</v>
      </c>
      <c r="P2977" t="s">
        <v>18</v>
      </c>
      <c r="Q2977" t="s">
        <v>18</v>
      </c>
      <c r="R2977" t="s">
        <v>18</v>
      </c>
      <c r="S2977" s="7">
        <v>113</v>
      </c>
      <c r="T2977" s="7">
        <v>1</v>
      </c>
    </row>
    <row r="2978" spans="1:20" x14ac:dyDescent="0.25">
      <c r="A2978" s="6">
        <v>2977</v>
      </c>
      <c r="B2978" s="6" t="s">
        <v>9770</v>
      </c>
      <c r="C2978" s="6" t="s">
        <v>9771</v>
      </c>
      <c r="D2978" s="6" t="s">
        <v>9772</v>
      </c>
      <c r="E2978" s="6" t="str">
        <f t="shared" si="186"/>
        <v>Haliscomenobacter hydrossis DSM 1100</v>
      </c>
      <c r="F2978" s="6" t="str">
        <f t="shared" si="187"/>
        <v xml:space="preserve">Haliscomenobacter </v>
      </c>
      <c r="G2978" s="6" t="str">
        <f t="shared" si="188"/>
        <v xml:space="preserve">hydrossis </v>
      </c>
      <c r="H2978" s="6" t="s">
        <v>9766</v>
      </c>
      <c r="I2978" t="str">
        <f t="shared" si="189"/>
        <v>hydrossis DSM 1100</v>
      </c>
      <c r="J2978" t="s">
        <v>12</v>
      </c>
      <c r="K2978" t="s">
        <v>3192</v>
      </c>
      <c r="L2978" t="s">
        <v>3193</v>
      </c>
      <c r="M2978">
        <v>143.75700000000001</v>
      </c>
      <c r="N2978">
        <v>46.433199999999999</v>
      </c>
      <c r="O2978" s="7">
        <v>104</v>
      </c>
      <c r="P2978" t="s">
        <v>18</v>
      </c>
      <c r="Q2978" t="s">
        <v>18</v>
      </c>
      <c r="R2978" t="s">
        <v>18</v>
      </c>
      <c r="S2978" s="7">
        <v>104</v>
      </c>
      <c r="T2978" s="7" t="s">
        <v>18</v>
      </c>
    </row>
    <row r="2979" spans="1:20" x14ac:dyDescent="0.25">
      <c r="A2979" s="6">
        <v>2978</v>
      </c>
      <c r="B2979" s="6" t="s">
        <v>9773</v>
      </c>
      <c r="C2979" s="6" t="s">
        <v>9774</v>
      </c>
      <c r="D2979" s="6" t="s">
        <v>9775</v>
      </c>
      <c r="E2979" s="6" t="str">
        <f t="shared" si="186"/>
        <v>Haliscomenobacter hydrossis DSM 1100</v>
      </c>
      <c r="F2979" s="6" t="str">
        <f t="shared" si="187"/>
        <v xml:space="preserve">Haliscomenobacter </v>
      </c>
      <c r="G2979" s="6" t="str">
        <f t="shared" si="188"/>
        <v xml:space="preserve">hydrossis </v>
      </c>
      <c r="H2979" s="6" t="s">
        <v>9766</v>
      </c>
      <c r="I2979" t="str">
        <f t="shared" si="189"/>
        <v>hydrossis DSM 1100</v>
      </c>
      <c r="J2979" t="s">
        <v>12</v>
      </c>
      <c r="K2979" t="s">
        <v>3192</v>
      </c>
      <c r="L2979" t="s">
        <v>3193</v>
      </c>
      <c r="M2979">
        <v>92.188999999999993</v>
      </c>
      <c r="N2979">
        <v>46.978499999999997</v>
      </c>
      <c r="O2979" s="7">
        <v>75</v>
      </c>
      <c r="P2979" t="s">
        <v>18</v>
      </c>
      <c r="Q2979" t="s">
        <v>18</v>
      </c>
      <c r="R2979" t="s">
        <v>18</v>
      </c>
      <c r="S2979" s="7">
        <v>76</v>
      </c>
      <c r="T2979" s="7">
        <v>1</v>
      </c>
    </row>
    <row r="2980" spans="1:20" x14ac:dyDescent="0.25">
      <c r="A2980" s="6">
        <v>2979</v>
      </c>
      <c r="B2980" s="6" t="s">
        <v>9777</v>
      </c>
      <c r="C2980" s="6" t="s">
        <v>9778</v>
      </c>
      <c r="D2980" s="6" t="s">
        <v>9779</v>
      </c>
      <c r="E2980" s="6" t="str">
        <f t="shared" si="186"/>
        <v>Haloarcula hispanica ATCC 33960 CGMCC 1.2049</v>
      </c>
      <c r="F2980" s="6" t="str">
        <f t="shared" si="187"/>
        <v xml:space="preserve">Haloarcula </v>
      </c>
      <c r="G2980" s="6" t="str">
        <f t="shared" si="188"/>
        <v xml:space="preserve">hispanica </v>
      </c>
      <c r="H2980" s="6" t="s">
        <v>9776</v>
      </c>
      <c r="I2980" t="str">
        <f t="shared" si="189"/>
        <v>hispanica ATCC 33960</v>
      </c>
      <c r="J2980" t="s">
        <v>353</v>
      </c>
      <c r="K2980" t="s">
        <v>1477</v>
      </c>
      <c r="L2980" t="s">
        <v>9745</v>
      </c>
      <c r="M2980">
        <v>405.81599999999997</v>
      </c>
      <c r="N2980">
        <v>59.8872</v>
      </c>
      <c r="O2980" s="7">
        <v>341</v>
      </c>
      <c r="P2980">
        <v>1</v>
      </c>
      <c r="Q2980" t="s">
        <v>18</v>
      </c>
      <c r="R2980" t="s">
        <v>18</v>
      </c>
      <c r="S2980" s="7">
        <v>350</v>
      </c>
      <c r="T2980" s="7">
        <v>8</v>
      </c>
    </row>
    <row r="2981" spans="1:20" x14ac:dyDescent="0.25">
      <c r="A2981" s="6">
        <v>2980</v>
      </c>
      <c r="B2981" s="6" t="s">
        <v>9781</v>
      </c>
      <c r="C2981" s="6" t="s">
        <v>9782</v>
      </c>
      <c r="D2981" s="6" t="s">
        <v>9783</v>
      </c>
      <c r="E2981" s="6" t="str">
        <f t="shared" si="186"/>
        <v>Haloarcula hispanica N601</v>
      </c>
      <c r="F2981" s="6" t="str">
        <f t="shared" si="187"/>
        <v xml:space="preserve">Haloarcula </v>
      </c>
      <c r="G2981" s="6" t="str">
        <f t="shared" si="188"/>
        <v xml:space="preserve">hispanica </v>
      </c>
      <c r="H2981" s="6" t="s">
        <v>9780</v>
      </c>
      <c r="I2981" t="str">
        <f t="shared" si="189"/>
        <v>hispanica N601</v>
      </c>
      <c r="J2981" t="s">
        <v>353</v>
      </c>
      <c r="K2981" t="s">
        <v>1477</v>
      </c>
      <c r="L2981" t="s">
        <v>9745</v>
      </c>
      <c r="M2981">
        <v>125.764</v>
      </c>
      <c r="N2981">
        <v>55.313899999999997</v>
      </c>
      <c r="O2981" s="7">
        <v>112</v>
      </c>
      <c r="P2981" t="s">
        <v>18</v>
      </c>
      <c r="Q2981" t="s">
        <v>18</v>
      </c>
      <c r="R2981" t="s">
        <v>18</v>
      </c>
      <c r="S2981" s="7">
        <v>118</v>
      </c>
      <c r="T2981" s="7">
        <v>6</v>
      </c>
    </row>
    <row r="2982" spans="1:20" x14ac:dyDescent="0.25">
      <c r="A2982" s="6">
        <v>2981</v>
      </c>
      <c r="B2982" s="6" t="s">
        <v>9784</v>
      </c>
      <c r="C2982" s="6" t="s">
        <v>9785</v>
      </c>
      <c r="D2982" s="6" t="s">
        <v>9786</v>
      </c>
      <c r="E2982" s="6" t="str">
        <f t="shared" si="186"/>
        <v>Haloarcula hispanica N601</v>
      </c>
      <c r="F2982" s="6" t="str">
        <f t="shared" si="187"/>
        <v xml:space="preserve">Haloarcula </v>
      </c>
      <c r="G2982" s="6" t="str">
        <f t="shared" si="188"/>
        <v xml:space="preserve">hispanica </v>
      </c>
      <c r="H2982" s="6" t="s">
        <v>9780</v>
      </c>
      <c r="I2982" t="str">
        <f t="shared" si="189"/>
        <v>hispanica N601</v>
      </c>
      <c r="J2982" t="s">
        <v>353</v>
      </c>
      <c r="K2982" t="s">
        <v>1477</v>
      </c>
      <c r="L2982" t="s">
        <v>9745</v>
      </c>
      <c r="M2982">
        <v>405.815</v>
      </c>
      <c r="N2982">
        <v>59.8874</v>
      </c>
      <c r="O2982" s="7">
        <v>339</v>
      </c>
      <c r="P2982">
        <v>1</v>
      </c>
      <c r="Q2982" t="s">
        <v>18</v>
      </c>
      <c r="R2982" t="s">
        <v>18</v>
      </c>
      <c r="S2982" s="7">
        <v>348</v>
      </c>
      <c r="T2982" s="7">
        <v>8</v>
      </c>
    </row>
    <row r="2983" spans="1:20" x14ac:dyDescent="0.25">
      <c r="A2983" s="6">
        <v>2982</v>
      </c>
      <c r="B2983" s="6" t="s">
        <v>9788</v>
      </c>
      <c r="C2983" s="6" t="s">
        <v>9789</v>
      </c>
      <c r="D2983" s="6" t="s">
        <v>9790</v>
      </c>
      <c r="E2983" s="6" t="str">
        <f t="shared" si="186"/>
        <v>Haloarcula marismortui ATCC 43049</v>
      </c>
      <c r="F2983" s="6" t="str">
        <f t="shared" si="187"/>
        <v xml:space="preserve">Haloarcula </v>
      </c>
      <c r="G2983" s="6" t="str">
        <f t="shared" si="188"/>
        <v xml:space="preserve">marismortui </v>
      </c>
      <c r="H2983" s="6" t="s">
        <v>9787</v>
      </c>
      <c r="I2983" t="str">
        <f t="shared" si="189"/>
        <v>marismortui ATCC 430</v>
      </c>
      <c r="J2983" t="s">
        <v>353</v>
      </c>
      <c r="K2983" t="s">
        <v>1477</v>
      </c>
      <c r="L2983" t="s">
        <v>9745</v>
      </c>
      <c r="M2983">
        <v>39.521000000000001</v>
      </c>
      <c r="N2983">
        <v>60.018700000000003</v>
      </c>
      <c r="O2983" s="7">
        <v>39</v>
      </c>
      <c r="P2983" t="s">
        <v>18</v>
      </c>
      <c r="Q2983" t="s">
        <v>18</v>
      </c>
      <c r="R2983" t="s">
        <v>18</v>
      </c>
      <c r="S2983" s="7">
        <v>39</v>
      </c>
      <c r="T2983" s="7" t="s">
        <v>18</v>
      </c>
    </row>
    <row r="2984" spans="1:20" x14ac:dyDescent="0.25">
      <c r="A2984" s="6">
        <v>2983</v>
      </c>
      <c r="B2984" s="6" t="s">
        <v>9791</v>
      </c>
      <c r="C2984" s="6" t="s">
        <v>9792</v>
      </c>
      <c r="D2984" s="6" t="s">
        <v>9793</v>
      </c>
      <c r="E2984" s="6" t="str">
        <f t="shared" si="186"/>
        <v>Haloarcula marismortui ATCC 43049</v>
      </c>
      <c r="F2984" s="6" t="str">
        <f t="shared" si="187"/>
        <v xml:space="preserve">Haloarcula </v>
      </c>
      <c r="G2984" s="6" t="str">
        <f t="shared" si="188"/>
        <v xml:space="preserve">marismortui </v>
      </c>
      <c r="H2984" s="6" t="s">
        <v>9787</v>
      </c>
      <c r="I2984" t="str">
        <f t="shared" si="189"/>
        <v>marismortui ATCC 430</v>
      </c>
      <c r="J2984" t="s">
        <v>353</v>
      </c>
      <c r="K2984" t="s">
        <v>1477</v>
      </c>
      <c r="L2984" t="s">
        <v>9745</v>
      </c>
      <c r="M2984">
        <v>155.30000000000001</v>
      </c>
      <c r="N2984">
        <v>58.332900000000002</v>
      </c>
      <c r="O2984" s="7">
        <v>166</v>
      </c>
      <c r="P2984" t="s">
        <v>18</v>
      </c>
      <c r="Q2984">
        <v>1</v>
      </c>
      <c r="R2984" t="s">
        <v>18</v>
      </c>
      <c r="S2984" s="7">
        <v>167</v>
      </c>
      <c r="T2984" s="7" t="s">
        <v>18</v>
      </c>
    </row>
    <row r="2985" spans="1:20" x14ac:dyDescent="0.25">
      <c r="A2985" s="6">
        <v>2984</v>
      </c>
      <c r="B2985" s="6" t="s">
        <v>9794</v>
      </c>
      <c r="C2985" s="6" t="s">
        <v>9795</v>
      </c>
      <c r="D2985" s="6" t="s">
        <v>9796</v>
      </c>
      <c r="E2985" s="6" t="str">
        <f t="shared" si="186"/>
        <v>Haloarcula marismortui ATCC 43049</v>
      </c>
      <c r="F2985" s="6" t="str">
        <f t="shared" si="187"/>
        <v xml:space="preserve">Haloarcula </v>
      </c>
      <c r="G2985" s="6" t="str">
        <f t="shared" si="188"/>
        <v xml:space="preserve">marismortui </v>
      </c>
      <c r="H2985" s="6" t="s">
        <v>9787</v>
      </c>
      <c r="I2985" t="str">
        <f t="shared" si="189"/>
        <v>marismortui ATCC 430</v>
      </c>
      <c r="J2985" t="s">
        <v>353</v>
      </c>
      <c r="K2985" t="s">
        <v>1477</v>
      </c>
      <c r="L2985" t="s">
        <v>9745</v>
      </c>
      <c r="M2985">
        <v>50.06</v>
      </c>
      <c r="N2985">
        <v>57.349200000000003</v>
      </c>
      <c r="O2985" s="7">
        <v>50</v>
      </c>
      <c r="P2985" t="s">
        <v>18</v>
      </c>
      <c r="Q2985" t="s">
        <v>18</v>
      </c>
      <c r="R2985" t="s">
        <v>18</v>
      </c>
      <c r="S2985" s="7">
        <v>50</v>
      </c>
      <c r="T2985" s="7" t="s">
        <v>18</v>
      </c>
    </row>
    <row r="2986" spans="1:20" x14ac:dyDescent="0.25">
      <c r="A2986" s="6">
        <v>2985</v>
      </c>
      <c r="B2986" s="6" t="s">
        <v>9797</v>
      </c>
      <c r="C2986" s="6" t="s">
        <v>9798</v>
      </c>
      <c r="D2986" s="6" t="s">
        <v>9799</v>
      </c>
      <c r="E2986" s="6" t="str">
        <f t="shared" si="186"/>
        <v>Haloarcula marismortui ATCC 43049</v>
      </c>
      <c r="F2986" s="6" t="str">
        <f t="shared" si="187"/>
        <v xml:space="preserve">Haloarcula </v>
      </c>
      <c r="G2986" s="6" t="str">
        <f t="shared" si="188"/>
        <v xml:space="preserve">marismortui </v>
      </c>
      <c r="H2986" s="6" t="s">
        <v>9787</v>
      </c>
      <c r="I2986" t="str">
        <f t="shared" si="189"/>
        <v>marismortui ATCC 430</v>
      </c>
      <c r="J2986" t="s">
        <v>353</v>
      </c>
      <c r="K2986" t="s">
        <v>1477</v>
      </c>
      <c r="L2986" t="s">
        <v>9745</v>
      </c>
      <c r="M2986">
        <v>132.678</v>
      </c>
      <c r="N2986">
        <v>54.482300000000002</v>
      </c>
      <c r="O2986" s="7">
        <v>108</v>
      </c>
      <c r="P2986" t="s">
        <v>18</v>
      </c>
      <c r="Q2986" t="s">
        <v>18</v>
      </c>
      <c r="R2986" t="s">
        <v>18</v>
      </c>
      <c r="S2986" s="7">
        <v>124</v>
      </c>
      <c r="T2986" s="7">
        <v>16</v>
      </c>
    </row>
    <row r="2987" spans="1:20" x14ac:dyDescent="0.25">
      <c r="A2987" s="6">
        <v>2986</v>
      </c>
      <c r="B2987" s="6" t="s">
        <v>9800</v>
      </c>
      <c r="C2987" s="6" t="s">
        <v>9801</v>
      </c>
      <c r="D2987" s="6" t="s">
        <v>9802</v>
      </c>
      <c r="E2987" s="6" t="str">
        <f t="shared" si="186"/>
        <v>Haloarcula marismortui ATCC 43049</v>
      </c>
      <c r="F2987" s="6" t="str">
        <f t="shared" si="187"/>
        <v xml:space="preserve">Haloarcula </v>
      </c>
      <c r="G2987" s="6" t="str">
        <f t="shared" si="188"/>
        <v xml:space="preserve">marismortui </v>
      </c>
      <c r="H2987" s="6" t="s">
        <v>9787</v>
      </c>
      <c r="I2987" t="str">
        <f t="shared" si="189"/>
        <v>marismortui ATCC 430</v>
      </c>
      <c r="J2987" t="s">
        <v>353</v>
      </c>
      <c r="K2987" t="s">
        <v>1477</v>
      </c>
      <c r="L2987" t="s">
        <v>9745</v>
      </c>
      <c r="M2987">
        <v>33.302999999999997</v>
      </c>
      <c r="N2987">
        <v>54.253399999999999</v>
      </c>
      <c r="O2987" s="7">
        <v>34</v>
      </c>
      <c r="P2987" t="s">
        <v>18</v>
      </c>
      <c r="Q2987" t="s">
        <v>18</v>
      </c>
      <c r="R2987" t="s">
        <v>18</v>
      </c>
      <c r="S2987" s="7">
        <v>37</v>
      </c>
      <c r="T2987" s="7">
        <v>3</v>
      </c>
    </row>
    <row r="2988" spans="1:20" x14ac:dyDescent="0.25">
      <c r="A2988" s="6">
        <v>2987</v>
      </c>
      <c r="B2988" s="6" t="s">
        <v>9803</v>
      </c>
      <c r="C2988" s="6" t="s">
        <v>9804</v>
      </c>
      <c r="D2988" s="6" t="s">
        <v>9805</v>
      </c>
      <c r="E2988" s="6" t="str">
        <f t="shared" si="186"/>
        <v>Haloarcula marismortui ATCC 43049</v>
      </c>
      <c r="F2988" s="6" t="str">
        <f t="shared" si="187"/>
        <v xml:space="preserve">Haloarcula </v>
      </c>
      <c r="G2988" s="6" t="str">
        <f t="shared" si="188"/>
        <v xml:space="preserve">marismortui </v>
      </c>
      <c r="H2988" s="6" t="s">
        <v>9787</v>
      </c>
      <c r="I2988" t="str">
        <f t="shared" si="189"/>
        <v>marismortui ATCC 430</v>
      </c>
      <c r="J2988" t="s">
        <v>353</v>
      </c>
      <c r="K2988" t="s">
        <v>1477</v>
      </c>
      <c r="L2988" t="s">
        <v>9745</v>
      </c>
      <c r="M2988">
        <v>410.55399999999997</v>
      </c>
      <c r="N2988">
        <v>59.119100000000003</v>
      </c>
      <c r="O2988" s="7">
        <v>344</v>
      </c>
      <c r="P2988">
        <v>1</v>
      </c>
      <c r="Q2988" t="s">
        <v>18</v>
      </c>
      <c r="R2988" t="s">
        <v>18</v>
      </c>
      <c r="S2988" s="7">
        <v>351</v>
      </c>
      <c r="T2988" s="7">
        <v>6</v>
      </c>
    </row>
    <row r="2989" spans="1:20" x14ac:dyDescent="0.25">
      <c r="A2989" s="6">
        <v>2988</v>
      </c>
      <c r="B2989" s="6" t="s">
        <v>9806</v>
      </c>
      <c r="C2989" s="6" t="s">
        <v>9807</v>
      </c>
      <c r="D2989" s="6" t="s">
        <v>9808</v>
      </c>
      <c r="E2989" s="6" t="str">
        <f t="shared" si="186"/>
        <v>Haloarcula marismortui ATCC 43049</v>
      </c>
      <c r="F2989" s="6" t="str">
        <f t="shared" si="187"/>
        <v xml:space="preserve">Haloarcula </v>
      </c>
      <c r="G2989" s="6" t="str">
        <f t="shared" si="188"/>
        <v xml:space="preserve">marismortui </v>
      </c>
      <c r="H2989" s="6" t="s">
        <v>9787</v>
      </c>
      <c r="I2989" t="str">
        <f t="shared" si="189"/>
        <v>marismortui ATCC 430</v>
      </c>
      <c r="J2989" t="s">
        <v>353</v>
      </c>
      <c r="K2989" t="s">
        <v>1477</v>
      </c>
      <c r="L2989" t="s">
        <v>9745</v>
      </c>
      <c r="M2989">
        <v>33.451999999999998</v>
      </c>
      <c r="N2989">
        <v>55.625999999999998</v>
      </c>
      <c r="O2989" s="7">
        <v>38</v>
      </c>
      <c r="P2989" t="s">
        <v>18</v>
      </c>
      <c r="Q2989" t="s">
        <v>18</v>
      </c>
      <c r="R2989" t="s">
        <v>18</v>
      </c>
      <c r="S2989" s="7">
        <v>38</v>
      </c>
      <c r="T2989" s="7" t="s">
        <v>18</v>
      </c>
    </row>
    <row r="2990" spans="1:20" x14ac:dyDescent="0.25">
      <c r="A2990" s="6">
        <v>2989</v>
      </c>
      <c r="B2990" s="6" t="s">
        <v>9810</v>
      </c>
      <c r="C2990" s="6" t="s">
        <v>9811</v>
      </c>
      <c r="D2990" s="6" t="s">
        <v>9812</v>
      </c>
      <c r="E2990" s="6" t="str">
        <f t="shared" si="186"/>
        <v>Haloarcula sp. AS7094</v>
      </c>
      <c r="F2990" s="6" t="str">
        <f t="shared" si="187"/>
        <v xml:space="preserve">Haloarcula </v>
      </c>
      <c r="G2990" s="6" t="str">
        <f t="shared" si="188"/>
        <v xml:space="preserve">sp. </v>
      </c>
      <c r="H2990" s="6" t="s">
        <v>9809</v>
      </c>
      <c r="I2990" t="str">
        <f t="shared" si="189"/>
        <v>sp. AS7094</v>
      </c>
      <c r="J2990" t="s">
        <v>353</v>
      </c>
      <c r="K2990" t="s">
        <v>1477</v>
      </c>
      <c r="L2990" t="s">
        <v>9745</v>
      </c>
      <c r="M2990">
        <v>3.4630000000000001</v>
      </c>
      <c r="N2990">
        <v>59.9191</v>
      </c>
      <c r="O2990" s="7">
        <v>4</v>
      </c>
      <c r="P2990" t="s">
        <v>18</v>
      </c>
      <c r="Q2990" t="s">
        <v>18</v>
      </c>
      <c r="R2990" t="s">
        <v>18</v>
      </c>
      <c r="S2990" s="7">
        <v>4</v>
      </c>
      <c r="T2990" s="7" t="s">
        <v>18</v>
      </c>
    </row>
    <row r="2991" spans="1:20" x14ac:dyDescent="0.25">
      <c r="A2991" s="6">
        <v>2990</v>
      </c>
      <c r="B2991" s="6" t="s">
        <v>2897</v>
      </c>
      <c r="C2991" s="6" t="s">
        <v>9814</v>
      </c>
      <c r="D2991" s="6" t="s">
        <v>9815</v>
      </c>
      <c r="E2991" s="6" t="str">
        <f t="shared" si="186"/>
        <v>Haloarcula sp. CBA1115</v>
      </c>
      <c r="F2991" s="6" t="str">
        <f t="shared" si="187"/>
        <v xml:space="preserve">Haloarcula </v>
      </c>
      <c r="G2991" s="6" t="str">
        <f t="shared" si="188"/>
        <v xml:space="preserve">sp. </v>
      </c>
      <c r="H2991" s="6" t="s">
        <v>9813</v>
      </c>
      <c r="I2991" t="str">
        <f t="shared" si="189"/>
        <v>sp. CBA1115</v>
      </c>
      <c r="J2991" t="s">
        <v>353</v>
      </c>
      <c r="K2991" t="s">
        <v>1477</v>
      </c>
      <c r="L2991" t="s">
        <v>9745</v>
      </c>
      <c r="M2991">
        <v>104.322</v>
      </c>
      <c r="N2991">
        <v>53.749000000000002</v>
      </c>
      <c r="O2991" s="7">
        <v>90</v>
      </c>
      <c r="P2991" t="s">
        <v>18</v>
      </c>
      <c r="Q2991" t="s">
        <v>18</v>
      </c>
      <c r="R2991" t="s">
        <v>18</v>
      </c>
      <c r="S2991" s="7">
        <v>97</v>
      </c>
      <c r="T2991" s="7">
        <v>7</v>
      </c>
    </row>
    <row r="2992" spans="1:20" x14ac:dyDescent="0.25">
      <c r="A2992" s="6">
        <v>2991</v>
      </c>
      <c r="B2992" s="6" t="s">
        <v>2911</v>
      </c>
      <c r="C2992" s="6" t="s">
        <v>9816</v>
      </c>
      <c r="D2992" s="6" t="s">
        <v>9817</v>
      </c>
      <c r="E2992" s="6" t="str">
        <f t="shared" si="186"/>
        <v>Haloarcula sp. CBA1115</v>
      </c>
      <c r="F2992" s="6" t="str">
        <f t="shared" si="187"/>
        <v xml:space="preserve">Haloarcula </v>
      </c>
      <c r="G2992" s="6" t="str">
        <f t="shared" si="188"/>
        <v xml:space="preserve">sp. </v>
      </c>
      <c r="H2992" s="6" t="s">
        <v>9813</v>
      </c>
      <c r="I2992" t="str">
        <f t="shared" si="189"/>
        <v>sp. CBA1115</v>
      </c>
      <c r="J2992" t="s">
        <v>353</v>
      </c>
      <c r="K2992" t="s">
        <v>1477</v>
      </c>
      <c r="L2992" t="s">
        <v>9745</v>
      </c>
      <c r="M2992">
        <v>116.496</v>
      </c>
      <c r="N2992">
        <v>54.203600000000002</v>
      </c>
      <c r="O2992" s="7">
        <v>104</v>
      </c>
      <c r="P2992" t="s">
        <v>18</v>
      </c>
      <c r="Q2992" t="s">
        <v>18</v>
      </c>
      <c r="R2992" t="s">
        <v>18</v>
      </c>
      <c r="S2992" s="7">
        <v>107</v>
      </c>
      <c r="T2992" s="7">
        <v>3</v>
      </c>
    </row>
    <row r="2993" spans="1:20" x14ac:dyDescent="0.25">
      <c r="A2993" s="6">
        <v>2992</v>
      </c>
      <c r="B2993" s="6" t="s">
        <v>2894</v>
      </c>
      <c r="C2993" s="6" t="s">
        <v>9818</v>
      </c>
      <c r="D2993" s="6" t="s">
        <v>9819</v>
      </c>
      <c r="E2993" s="6" t="str">
        <f t="shared" si="186"/>
        <v>Haloarcula sp. CBA1115</v>
      </c>
      <c r="F2993" s="6" t="str">
        <f t="shared" si="187"/>
        <v xml:space="preserve">Haloarcula </v>
      </c>
      <c r="G2993" s="6" t="str">
        <f t="shared" si="188"/>
        <v xml:space="preserve">sp. </v>
      </c>
      <c r="H2993" s="6" t="s">
        <v>9813</v>
      </c>
      <c r="I2993" t="str">
        <f t="shared" si="189"/>
        <v>sp. CBA1115</v>
      </c>
      <c r="J2993" t="s">
        <v>353</v>
      </c>
      <c r="K2993" t="s">
        <v>1477</v>
      </c>
      <c r="L2993" t="s">
        <v>9745</v>
      </c>
      <c r="M2993">
        <v>41.914999999999999</v>
      </c>
      <c r="N2993">
        <v>61.817999999999998</v>
      </c>
      <c r="O2993" s="7">
        <v>56</v>
      </c>
      <c r="P2993" t="s">
        <v>18</v>
      </c>
      <c r="Q2993" t="s">
        <v>18</v>
      </c>
      <c r="R2993" t="s">
        <v>18</v>
      </c>
      <c r="S2993" s="7">
        <v>57</v>
      </c>
      <c r="T2993" s="7">
        <v>1</v>
      </c>
    </row>
    <row r="2994" spans="1:20" x14ac:dyDescent="0.25">
      <c r="A2994" s="6">
        <v>2993</v>
      </c>
      <c r="B2994" s="6" t="s">
        <v>1586</v>
      </c>
      <c r="C2994" s="6" t="s">
        <v>9820</v>
      </c>
      <c r="D2994" s="6" t="s">
        <v>9821</v>
      </c>
      <c r="E2994" s="6" t="str">
        <f t="shared" si="186"/>
        <v>Haloarcula sp. CBA1115</v>
      </c>
      <c r="F2994" s="6" t="str">
        <f t="shared" si="187"/>
        <v xml:space="preserve">Haloarcula </v>
      </c>
      <c r="G2994" s="6" t="str">
        <f t="shared" si="188"/>
        <v xml:space="preserve">sp. </v>
      </c>
      <c r="H2994" s="6" t="s">
        <v>9813</v>
      </c>
      <c r="I2994" t="str">
        <f t="shared" si="189"/>
        <v>sp. CBA1115</v>
      </c>
      <c r="J2994" t="s">
        <v>353</v>
      </c>
      <c r="K2994" t="s">
        <v>1477</v>
      </c>
      <c r="L2994" t="s">
        <v>9745</v>
      </c>
      <c r="M2994">
        <v>133.85300000000001</v>
      </c>
      <c r="N2994">
        <v>55.389099999999999</v>
      </c>
      <c r="O2994" s="7">
        <v>86</v>
      </c>
      <c r="P2994" t="s">
        <v>18</v>
      </c>
      <c r="Q2994" t="s">
        <v>18</v>
      </c>
      <c r="R2994" t="s">
        <v>18</v>
      </c>
      <c r="S2994" s="7">
        <v>90</v>
      </c>
      <c r="T2994" s="7">
        <v>4</v>
      </c>
    </row>
    <row r="2995" spans="1:20" x14ac:dyDescent="0.25">
      <c r="A2995" s="6">
        <v>2994</v>
      </c>
      <c r="B2995" s="6" t="s">
        <v>1583</v>
      </c>
      <c r="C2995" s="6" t="s">
        <v>9822</v>
      </c>
      <c r="D2995" s="6" t="s">
        <v>9823</v>
      </c>
      <c r="E2995" s="6" t="str">
        <f t="shared" si="186"/>
        <v>Haloarcula sp. CBA1115</v>
      </c>
      <c r="F2995" s="6" t="str">
        <f t="shared" si="187"/>
        <v xml:space="preserve">Haloarcula </v>
      </c>
      <c r="G2995" s="6" t="str">
        <f t="shared" si="188"/>
        <v xml:space="preserve">sp. </v>
      </c>
      <c r="H2995" s="6" t="s">
        <v>9813</v>
      </c>
      <c r="I2995" t="str">
        <f t="shared" si="189"/>
        <v>sp. CBA1115</v>
      </c>
      <c r="J2995" t="s">
        <v>353</v>
      </c>
      <c r="K2995" t="s">
        <v>1477</v>
      </c>
      <c r="L2995" t="s">
        <v>9745</v>
      </c>
      <c r="M2995">
        <v>405.31599999999997</v>
      </c>
      <c r="N2995">
        <v>59.851599999999998</v>
      </c>
      <c r="O2995" s="7">
        <v>339</v>
      </c>
      <c r="P2995">
        <v>1</v>
      </c>
      <c r="Q2995" t="s">
        <v>18</v>
      </c>
      <c r="R2995" t="s">
        <v>18</v>
      </c>
      <c r="S2995" s="7">
        <v>349</v>
      </c>
      <c r="T2995" s="7">
        <v>9</v>
      </c>
    </row>
    <row r="2996" spans="1:20" x14ac:dyDescent="0.25">
      <c r="A2996" s="6">
        <v>2995</v>
      </c>
      <c r="B2996" s="6" t="s">
        <v>9825</v>
      </c>
      <c r="C2996" s="6" t="s">
        <v>9826</v>
      </c>
      <c r="D2996" s="6" t="s">
        <v>9827</v>
      </c>
      <c r="E2996" s="6" t="str">
        <f t="shared" si="186"/>
        <v>Halobacillus halophilus DSM 2266 type strain: DSM 2266</v>
      </c>
      <c r="F2996" s="6" t="str">
        <f t="shared" si="187"/>
        <v xml:space="preserve">Halobacillus </v>
      </c>
      <c r="G2996" s="6" t="str">
        <f t="shared" si="188"/>
        <v xml:space="preserve">halophilus </v>
      </c>
      <c r="H2996" s="6" t="s">
        <v>9824</v>
      </c>
      <c r="I2996" t="str">
        <f t="shared" si="189"/>
        <v xml:space="preserve">halophilus DSM 2266 </v>
      </c>
      <c r="J2996" t="s">
        <v>12</v>
      </c>
      <c r="K2996" t="s">
        <v>33</v>
      </c>
      <c r="L2996" t="s">
        <v>1312</v>
      </c>
      <c r="M2996">
        <v>3.3290000000000002</v>
      </c>
      <c r="N2996">
        <v>36.497399999999999</v>
      </c>
      <c r="O2996" s="7">
        <v>2</v>
      </c>
      <c r="P2996" t="s">
        <v>18</v>
      </c>
      <c r="Q2996" t="s">
        <v>18</v>
      </c>
      <c r="R2996" t="s">
        <v>18</v>
      </c>
      <c r="S2996" s="7">
        <v>2</v>
      </c>
      <c r="T2996" s="7" t="s">
        <v>18</v>
      </c>
    </row>
    <row r="2997" spans="1:20" x14ac:dyDescent="0.25">
      <c r="A2997" s="6">
        <v>2996</v>
      </c>
      <c r="B2997" s="6" t="s">
        <v>9828</v>
      </c>
      <c r="C2997" s="6" t="s">
        <v>9829</v>
      </c>
      <c r="D2997" s="6" t="s">
        <v>9830</v>
      </c>
      <c r="E2997" s="6" t="str">
        <f t="shared" si="186"/>
        <v>Halobacillus halophilus DSM 2266 type strain: DSM 2266</v>
      </c>
      <c r="F2997" s="6" t="str">
        <f t="shared" si="187"/>
        <v xml:space="preserve">Halobacillus </v>
      </c>
      <c r="G2997" s="6" t="str">
        <f t="shared" si="188"/>
        <v xml:space="preserve">halophilus </v>
      </c>
      <c r="H2997" s="6" t="s">
        <v>9824</v>
      </c>
      <c r="I2997" t="str">
        <f t="shared" si="189"/>
        <v xml:space="preserve">halophilus DSM 2266 </v>
      </c>
      <c r="J2997" t="s">
        <v>12</v>
      </c>
      <c r="K2997" t="s">
        <v>33</v>
      </c>
      <c r="L2997" t="s">
        <v>1312</v>
      </c>
      <c r="M2997">
        <v>16.047000000000001</v>
      </c>
      <c r="N2997">
        <v>43.011200000000002</v>
      </c>
      <c r="O2997" s="7">
        <v>19</v>
      </c>
      <c r="P2997" t="s">
        <v>18</v>
      </c>
      <c r="Q2997" t="s">
        <v>18</v>
      </c>
      <c r="R2997" t="s">
        <v>18</v>
      </c>
      <c r="S2997" s="7">
        <v>19</v>
      </c>
      <c r="T2997" s="7" t="s">
        <v>18</v>
      </c>
    </row>
    <row r="2998" spans="1:20" x14ac:dyDescent="0.25">
      <c r="A2998" s="6">
        <v>2997</v>
      </c>
      <c r="B2998" s="6" t="s">
        <v>9832</v>
      </c>
      <c r="C2998" s="6" t="s">
        <v>9833</v>
      </c>
      <c r="D2998" s="6" t="s">
        <v>9834</v>
      </c>
      <c r="E2998" s="6" t="str">
        <f t="shared" si="186"/>
        <v>Halobacteriovorax marinus SJ</v>
      </c>
      <c r="F2998" s="6" t="str">
        <f t="shared" si="187"/>
        <v xml:space="preserve">Halobacteriovorax </v>
      </c>
      <c r="G2998" s="6" t="str">
        <f t="shared" si="188"/>
        <v xml:space="preserve">marinus </v>
      </c>
      <c r="H2998" s="6" t="s">
        <v>9831</v>
      </c>
      <c r="I2998" t="str">
        <f t="shared" si="189"/>
        <v>marinus SJ</v>
      </c>
      <c r="J2998" t="s">
        <v>12</v>
      </c>
      <c r="K2998" t="s">
        <v>52</v>
      </c>
      <c r="L2998" t="s">
        <v>1492</v>
      </c>
      <c r="M2998">
        <v>1.9730000000000001</v>
      </c>
      <c r="N2998">
        <v>36.188499999999998</v>
      </c>
      <c r="O2998" s="7">
        <v>1</v>
      </c>
      <c r="P2998" t="s">
        <v>18</v>
      </c>
      <c r="Q2998" t="s">
        <v>18</v>
      </c>
      <c r="R2998" t="s">
        <v>18</v>
      </c>
      <c r="S2998" s="7">
        <v>1</v>
      </c>
      <c r="T2998" s="7" t="s">
        <v>18</v>
      </c>
    </row>
    <row r="2999" spans="1:20" x14ac:dyDescent="0.25">
      <c r="A2999" s="6">
        <v>2998</v>
      </c>
      <c r="B2999" s="6" t="s">
        <v>9836</v>
      </c>
      <c r="C2999" s="6" t="s">
        <v>9837</v>
      </c>
      <c r="D2999" s="6" t="s">
        <v>9838</v>
      </c>
      <c r="E2999" s="6" t="str">
        <f t="shared" si="186"/>
        <v>Halobacterium salinarum</v>
      </c>
      <c r="F2999" s="6" t="str">
        <f t="shared" si="187"/>
        <v xml:space="preserve">Halobacterium </v>
      </c>
      <c r="G2999" s="6" t="str">
        <f t="shared" si="188"/>
        <v>salinarum</v>
      </c>
      <c r="H2999" s="6" t="s">
        <v>9835</v>
      </c>
      <c r="I2999" t="str">
        <f t="shared" si="189"/>
        <v>salinarum</v>
      </c>
      <c r="J2999" t="s">
        <v>353</v>
      </c>
      <c r="K2999" t="s">
        <v>1477</v>
      </c>
      <c r="L2999" t="s">
        <v>9745</v>
      </c>
      <c r="M2999">
        <v>12.041</v>
      </c>
      <c r="N2999">
        <v>61.3155</v>
      </c>
      <c r="O2999" s="7" t="s">
        <v>18</v>
      </c>
      <c r="P2999" t="s">
        <v>18</v>
      </c>
      <c r="Q2999" t="s">
        <v>18</v>
      </c>
      <c r="R2999" t="s">
        <v>18</v>
      </c>
      <c r="S2999" s="7" t="s">
        <v>18</v>
      </c>
      <c r="T2999" s="7" t="s">
        <v>18</v>
      </c>
    </row>
    <row r="3000" spans="1:20" x14ac:dyDescent="0.25">
      <c r="A3000" s="6">
        <v>2999</v>
      </c>
      <c r="B3000" s="6" t="s">
        <v>9839</v>
      </c>
      <c r="C3000" s="6" t="s">
        <v>9840</v>
      </c>
      <c r="D3000" s="6" t="s">
        <v>9841</v>
      </c>
      <c r="E3000" s="6" t="str">
        <f t="shared" si="186"/>
        <v>Halobacterium salinarum</v>
      </c>
      <c r="F3000" s="6" t="str">
        <f t="shared" si="187"/>
        <v xml:space="preserve">Halobacterium </v>
      </c>
      <c r="G3000" s="6" t="str">
        <f t="shared" si="188"/>
        <v>salinarum</v>
      </c>
      <c r="H3000" s="6" t="s">
        <v>9835</v>
      </c>
      <c r="I3000" t="str">
        <f t="shared" si="189"/>
        <v>salinarum</v>
      </c>
      <c r="J3000" t="s">
        <v>353</v>
      </c>
      <c r="K3000" t="s">
        <v>1477</v>
      </c>
      <c r="L3000" t="s">
        <v>9745</v>
      </c>
      <c r="M3000">
        <v>1.736</v>
      </c>
      <c r="N3000">
        <v>64.112899999999996</v>
      </c>
      <c r="O3000" s="7">
        <v>1</v>
      </c>
      <c r="P3000" t="s">
        <v>18</v>
      </c>
      <c r="Q3000" t="s">
        <v>18</v>
      </c>
      <c r="R3000" t="s">
        <v>18</v>
      </c>
      <c r="S3000" s="7">
        <v>1</v>
      </c>
      <c r="T3000" s="7" t="s">
        <v>18</v>
      </c>
    </row>
    <row r="3001" spans="1:20" x14ac:dyDescent="0.25">
      <c r="A3001" s="6">
        <v>3000</v>
      </c>
      <c r="B3001" s="6" t="s">
        <v>9843</v>
      </c>
      <c r="C3001" s="6" t="s">
        <v>9844</v>
      </c>
      <c r="D3001" s="6" t="s">
        <v>18</v>
      </c>
      <c r="E3001" s="6" t="str">
        <f t="shared" si="186"/>
        <v>Halobacterium salinarum J7</v>
      </c>
      <c r="F3001" s="6" t="str">
        <f t="shared" si="187"/>
        <v xml:space="preserve">Halobacterium </v>
      </c>
      <c r="G3001" s="6" t="str">
        <f t="shared" si="188"/>
        <v xml:space="preserve">salinarum </v>
      </c>
      <c r="H3001" s="6" t="s">
        <v>9842</v>
      </c>
      <c r="I3001" t="str">
        <f t="shared" si="189"/>
        <v>salinarum J7</v>
      </c>
      <c r="J3001" t="s">
        <v>353</v>
      </c>
      <c r="K3001" t="s">
        <v>1477</v>
      </c>
      <c r="L3001" t="s">
        <v>9745</v>
      </c>
      <c r="M3001">
        <v>16.341000000000001</v>
      </c>
      <c r="N3001">
        <v>61.103999999999999</v>
      </c>
      <c r="O3001" s="7" t="s">
        <v>18</v>
      </c>
      <c r="P3001" t="s">
        <v>18</v>
      </c>
      <c r="Q3001" t="s">
        <v>18</v>
      </c>
      <c r="R3001" t="s">
        <v>18</v>
      </c>
      <c r="S3001" s="7" t="s">
        <v>18</v>
      </c>
      <c r="T3001" s="7" t="s">
        <v>18</v>
      </c>
    </row>
    <row r="3002" spans="1:20" x14ac:dyDescent="0.25">
      <c r="A3002" s="6">
        <v>3001</v>
      </c>
      <c r="B3002" s="6" t="s">
        <v>9846</v>
      </c>
      <c r="C3002" s="6" t="s">
        <v>9847</v>
      </c>
      <c r="D3002" s="6" t="s">
        <v>9848</v>
      </c>
      <c r="E3002" s="6" t="str">
        <f t="shared" si="186"/>
        <v>Halobacterium salinarum R1 DSM 671 = R1</v>
      </c>
      <c r="F3002" s="6" t="str">
        <f t="shared" si="187"/>
        <v xml:space="preserve">Halobacterium </v>
      </c>
      <c r="G3002" s="6" t="str">
        <f t="shared" si="188"/>
        <v xml:space="preserve">salinarum </v>
      </c>
      <c r="H3002" s="6" t="s">
        <v>9845</v>
      </c>
      <c r="I3002" t="str">
        <f t="shared" si="189"/>
        <v>salinarum R1 DSM 671</v>
      </c>
      <c r="J3002" t="s">
        <v>353</v>
      </c>
      <c r="K3002" t="s">
        <v>1477</v>
      </c>
      <c r="L3002" t="s">
        <v>9745</v>
      </c>
      <c r="M3002">
        <v>40.893999999999998</v>
      </c>
      <c r="N3002">
        <v>57.910699999999999</v>
      </c>
      <c r="O3002" s="7">
        <v>30</v>
      </c>
      <c r="P3002" t="s">
        <v>18</v>
      </c>
      <c r="Q3002" t="s">
        <v>18</v>
      </c>
      <c r="R3002" t="s">
        <v>18</v>
      </c>
      <c r="S3002" s="7">
        <v>30</v>
      </c>
      <c r="T3002" s="7" t="s">
        <v>18</v>
      </c>
    </row>
    <row r="3003" spans="1:20" x14ac:dyDescent="0.25">
      <c r="A3003" s="6">
        <v>3002</v>
      </c>
      <c r="B3003" s="6" t="s">
        <v>9849</v>
      </c>
      <c r="C3003" s="6" t="s">
        <v>9850</v>
      </c>
      <c r="D3003" s="6" t="s">
        <v>9851</v>
      </c>
      <c r="E3003" s="6" t="str">
        <f t="shared" si="186"/>
        <v>Halobacterium salinarum R1 DSM 671 = R1</v>
      </c>
      <c r="F3003" s="6" t="str">
        <f t="shared" si="187"/>
        <v xml:space="preserve">Halobacterium </v>
      </c>
      <c r="G3003" s="6" t="str">
        <f t="shared" si="188"/>
        <v xml:space="preserve">salinarum </v>
      </c>
      <c r="H3003" s="6" t="s">
        <v>9845</v>
      </c>
      <c r="I3003" t="str">
        <f t="shared" si="189"/>
        <v>salinarum R1 DSM 671</v>
      </c>
      <c r="J3003" t="s">
        <v>353</v>
      </c>
      <c r="K3003" t="s">
        <v>1477</v>
      </c>
      <c r="L3003" t="s">
        <v>9745</v>
      </c>
      <c r="M3003">
        <v>194.96299999999999</v>
      </c>
      <c r="N3003">
        <v>58.5901</v>
      </c>
      <c r="O3003" s="7">
        <v>168</v>
      </c>
      <c r="P3003" t="s">
        <v>18</v>
      </c>
      <c r="Q3003" t="s">
        <v>18</v>
      </c>
      <c r="R3003" t="s">
        <v>18</v>
      </c>
      <c r="S3003" s="7">
        <v>180</v>
      </c>
      <c r="T3003" s="7">
        <v>12</v>
      </c>
    </row>
    <row r="3004" spans="1:20" x14ac:dyDescent="0.25">
      <c r="A3004" s="6">
        <v>3003</v>
      </c>
      <c r="B3004" s="6" t="s">
        <v>9852</v>
      </c>
      <c r="C3004" s="6" t="s">
        <v>9853</v>
      </c>
      <c r="D3004" s="6" t="s">
        <v>9854</v>
      </c>
      <c r="E3004" s="6" t="str">
        <f t="shared" si="186"/>
        <v>Halobacterium salinarum R1 DSM 671 = R1</v>
      </c>
      <c r="F3004" s="6" t="str">
        <f t="shared" si="187"/>
        <v xml:space="preserve">Halobacterium </v>
      </c>
      <c r="G3004" s="6" t="str">
        <f t="shared" si="188"/>
        <v xml:space="preserve">salinarum </v>
      </c>
      <c r="H3004" s="6" t="s">
        <v>9845</v>
      </c>
      <c r="I3004" t="str">
        <f t="shared" si="189"/>
        <v>salinarum R1 DSM 671</v>
      </c>
      <c r="J3004" t="s">
        <v>353</v>
      </c>
      <c r="K3004" t="s">
        <v>1477</v>
      </c>
      <c r="L3004" t="s">
        <v>9745</v>
      </c>
      <c r="M3004">
        <v>147.625</v>
      </c>
      <c r="N3004">
        <v>57.448300000000003</v>
      </c>
      <c r="O3004" s="7">
        <v>138</v>
      </c>
      <c r="P3004" t="s">
        <v>18</v>
      </c>
      <c r="Q3004" t="s">
        <v>18</v>
      </c>
      <c r="R3004" t="s">
        <v>18</v>
      </c>
      <c r="S3004" s="7">
        <v>140</v>
      </c>
      <c r="T3004" s="7">
        <v>2</v>
      </c>
    </row>
    <row r="3005" spans="1:20" x14ac:dyDescent="0.25">
      <c r="A3005" s="6">
        <v>3004</v>
      </c>
      <c r="B3005" s="6" t="s">
        <v>9855</v>
      </c>
      <c r="C3005" s="6" t="s">
        <v>9856</v>
      </c>
      <c r="D3005" s="6" t="s">
        <v>9857</v>
      </c>
      <c r="E3005" s="6" t="str">
        <f t="shared" si="186"/>
        <v>Halobacterium salinarum R1 DSM 671 = R1</v>
      </c>
      <c r="F3005" s="6" t="str">
        <f t="shared" si="187"/>
        <v xml:space="preserve">Halobacterium </v>
      </c>
      <c r="G3005" s="6" t="str">
        <f t="shared" si="188"/>
        <v xml:space="preserve">salinarum </v>
      </c>
      <c r="H3005" s="6" t="s">
        <v>9845</v>
      </c>
      <c r="I3005" t="str">
        <f t="shared" si="189"/>
        <v>salinarum R1 DSM 671</v>
      </c>
      <c r="J3005" t="s">
        <v>353</v>
      </c>
      <c r="K3005" t="s">
        <v>1477</v>
      </c>
      <c r="L3005" t="s">
        <v>9745</v>
      </c>
      <c r="M3005">
        <v>284.33199999999999</v>
      </c>
      <c r="N3005">
        <v>59.788600000000002</v>
      </c>
      <c r="O3005" s="7">
        <v>217</v>
      </c>
      <c r="P3005" t="s">
        <v>18</v>
      </c>
      <c r="Q3005" t="s">
        <v>18</v>
      </c>
      <c r="R3005" t="s">
        <v>18</v>
      </c>
      <c r="S3005" s="7">
        <v>239</v>
      </c>
      <c r="T3005" s="7">
        <v>22</v>
      </c>
    </row>
    <row r="3006" spans="1:20" x14ac:dyDescent="0.25">
      <c r="A3006" s="6">
        <v>3005</v>
      </c>
      <c r="B3006" s="6" t="s">
        <v>46</v>
      </c>
      <c r="C3006" s="6" t="s">
        <v>9859</v>
      </c>
      <c r="D3006" s="6" t="s">
        <v>9860</v>
      </c>
      <c r="E3006" s="6" t="str">
        <f t="shared" si="186"/>
        <v>Halobacterium sp. DL1</v>
      </c>
      <c r="F3006" s="6" t="str">
        <f t="shared" si="187"/>
        <v xml:space="preserve">Halobacterium </v>
      </c>
      <c r="G3006" s="6" t="str">
        <f t="shared" si="188"/>
        <v xml:space="preserve">sp. </v>
      </c>
      <c r="H3006" s="6" t="s">
        <v>9858</v>
      </c>
      <c r="I3006" t="str">
        <f t="shared" si="189"/>
        <v>sp. DL1</v>
      </c>
      <c r="J3006" t="s">
        <v>353</v>
      </c>
      <c r="K3006" t="s">
        <v>1477</v>
      </c>
      <c r="L3006" t="s">
        <v>9745</v>
      </c>
      <c r="M3006">
        <v>315.59199999999998</v>
      </c>
      <c r="N3006">
        <v>56.934600000000003</v>
      </c>
      <c r="O3006" s="7">
        <v>261</v>
      </c>
      <c r="P3006" t="s">
        <v>18</v>
      </c>
      <c r="Q3006" t="s">
        <v>18</v>
      </c>
      <c r="R3006" t="s">
        <v>18</v>
      </c>
      <c r="S3006" s="7">
        <v>275</v>
      </c>
      <c r="T3006" s="7">
        <v>14</v>
      </c>
    </row>
    <row r="3007" spans="1:20" x14ac:dyDescent="0.25">
      <c r="A3007" s="6">
        <v>3006</v>
      </c>
      <c r="B3007" s="6" t="s">
        <v>9862</v>
      </c>
      <c r="C3007" s="6" t="s">
        <v>9863</v>
      </c>
      <c r="D3007" s="6" t="s">
        <v>9864</v>
      </c>
      <c r="E3007" s="6" t="str">
        <f t="shared" si="186"/>
        <v>Halobacterium sp. GN101</v>
      </c>
      <c r="F3007" s="6" t="str">
        <f t="shared" si="187"/>
        <v xml:space="preserve">Halobacterium </v>
      </c>
      <c r="G3007" s="6" t="str">
        <f t="shared" si="188"/>
        <v xml:space="preserve">sp. </v>
      </c>
      <c r="H3007" s="6" t="s">
        <v>9861</v>
      </c>
      <c r="I3007" t="str">
        <f t="shared" si="189"/>
        <v>sp. GN101</v>
      </c>
      <c r="J3007" t="s">
        <v>353</v>
      </c>
      <c r="K3007" t="s">
        <v>1477</v>
      </c>
      <c r="L3007" t="s">
        <v>9745</v>
      </c>
      <c r="M3007">
        <v>1.7649999999999999</v>
      </c>
      <c r="N3007">
        <v>62.6629</v>
      </c>
      <c r="O3007" s="7">
        <v>1</v>
      </c>
      <c r="P3007" t="s">
        <v>18</v>
      </c>
      <c r="Q3007" t="s">
        <v>18</v>
      </c>
      <c r="R3007" t="s">
        <v>18</v>
      </c>
      <c r="S3007" s="7">
        <v>1</v>
      </c>
      <c r="T3007" s="7" t="s">
        <v>18</v>
      </c>
    </row>
    <row r="3008" spans="1:20" x14ac:dyDescent="0.25">
      <c r="A3008" s="6">
        <v>3007</v>
      </c>
      <c r="B3008" s="6" t="s">
        <v>9866</v>
      </c>
      <c r="C3008" s="6" t="s">
        <v>9867</v>
      </c>
      <c r="D3008" s="6" t="s">
        <v>9868</v>
      </c>
      <c r="E3008" s="6" t="str">
        <f t="shared" si="186"/>
        <v>Halobacterium sp. NRC-1</v>
      </c>
      <c r="F3008" s="6" t="str">
        <f t="shared" si="187"/>
        <v xml:space="preserve">Halobacterium </v>
      </c>
      <c r="G3008" s="6" t="str">
        <f t="shared" si="188"/>
        <v xml:space="preserve">sp. </v>
      </c>
      <c r="H3008" s="6" t="s">
        <v>9865</v>
      </c>
      <c r="I3008" t="str">
        <f t="shared" si="189"/>
        <v>sp. NRC-1</v>
      </c>
      <c r="J3008" t="s">
        <v>353</v>
      </c>
      <c r="K3008" t="s">
        <v>1477</v>
      </c>
      <c r="L3008" t="s">
        <v>9745</v>
      </c>
      <c r="M3008">
        <v>191.346</v>
      </c>
      <c r="N3008">
        <v>57.908700000000003</v>
      </c>
      <c r="O3008" s="7">
        <v>180</v>
      </c>
      <c r="P3008" t="s">
        <v>18</v>
      </c>
      <c r="Q3008" t="s">
        <v>18</v>
      </c>
      <c r="R3008" t="s">
        <v>18</v>
      </c>
      <c r="S3008" s="7">
        <v>188</v>
      </c>
      <c r="T3008" s="7">
        <v>8</v>
      </c>
    </row>
    <row r="3009" spans="1:20" x14ac:dyDescent="0.25">
      <c r="A3009" s="6">
        <v>3008</v>
      </c>
      <c r="B3009" s="6" t="s">
        <v>9869</v>
      </c>
      <c r="C3009" s="6" t="s">
        <v>9870</v>
      </c>
      <c r="D3009" s="6" t="s">
        <v>9871</v>
      </c>
      <c r="E3009" s="6" t="str">
        <f t="shared" si="186"/>
        <v>Halobacterium sp. NRC-1</v>
      </c>
      <c r="F3009" s="6" t="str">
        <f t="shared" si="187"/>
        <v xml:space="preserve">Halobacterium </v>
      </c>
      <c r="G3009" s="6" t="str">
        <f t="shared" si="188"/>
        <v xml:space="preserve">sp. </v>
      </c>
      <c r="H3009" s="6" t="s">
        <v>9865</v>
      </c>
      <c r="I3009" t="str">
        <f t="shared" si="189"/>
        <v>sp. NRC-1</v>
      </c>
      <c r="J3009" t="s">
        <v>353</v>
      </c>
      <c r="K3009" t="s">
        <v>1477</v>
      </c>
      <c r="L3009" t="s">
        <v>9745</v>
      </c>
      <c r="M3009">
        <v>365.42500000000001</v>
      </c>
      <c r="N3009">
        <v>59.224200000000003</v>
      </c>
      <c r="O3009" s="7">
        <v>318</v>
      </c>
      <c r="P3009" t="s">
        <v>18</v>
      </c>
      <c r="Q3009" t="s">
        <v>18</v>
      </c>
      <c r="R3009" t="s">
        <v>18</v>
      </c>
      <c r="S3009" s="7">
        <v>339</v>
      </c>
      <c r="T3009" s="7">
        <v>21</v>
      </c>
    </row>
    <row r="3010" spans="1:20" x14ac:dyDescent="0.25">
      <c r="A3010" s="6">
        <v>3009</v>
      </c>
      <c r="B3010" s="6" t="s">
        <v>9873</v>
      </c>
      <c r="C3010" s="6" t="s">
        <v>9874</v>
      </c>
      <c r="D3010" s="6" t="s">
        <v>9875</v>
      </c>
      <c r="E3010" s="6" t="str">
        <f t="shared" si="186"/>
        <v>Haloferax gibbonsii ARA6</v>
      </c>
      <c r="F3010" s="6" t="str">
        <f t="shared" si="187"/>
        <v xml:space="preserve">Haloferax </v>
      </c>
      <c r="G3010" s="6" t="str">
        <f t="shared" si="188"/>
        <v xml:space="preserve">gibbonsii </v>
      </c>
      <c r="H3010" s="6" t="s">
        <v>9872</v>
      </c>
      <c r="I3010" t="str">
        <f t="shared" si="189"/>
        <v>gibbonsii ARA6</v>
      </c>
      <c r="J3010" t="s">
        <v>353</v>
      </c>
      <c r="K3010" t="s">
        <v>1477</v>
      </c>
      <c r="L3010" t="s">
        <v>9745</v>
      </c>
      <c r="M3010">
        <v>335.88099999999997</v>
      </c>
      <c r="N3010">
        <v>66.853700000000003</v>
      </c>
      <c r="O3010" s="7">
        <v>300</v>
      </c>
      <c r="P3010" t="s">
        <v>18</v>
      </c>
      <c r="Q3010">
        <v>1</v>
      </c>
      <c r="R3010" t="s">
        <v>18</v>
      </c>
      <c r="S3010" s="7">
        <v>301</v>
      </c>
      <c r="T3010" s="7" t="s">
        <v>18</v>
      </c>
    </row>
    <row r="3011" spans="1:20" x14ac:dyDescent="0.25">
      <c r="A3011" s="6">
        <v>3010</v>
      </c>
      <c r="B3011" s="6" t="s">
        <v>9876</v>
      </c>
      <c r="C3011" s="6" t="s">
        <v>9877</v>
      </c>
      <c r="D3011" s="6" t="s">
        <v>9878</v>
      </c>
      <c r="E3011" s="6" t="str">
        <f t="shared" ref="E3011:E3074" si="190">IF(IFERROR(SEARCH("'",H3011,1)=1,LOOKUP($A3011,$A:$A,H:H))=TRUE,"-",IF(IFERROR(SEARCH("[",H3011,1)=1,LOOKUP($A3011,$A:$A,H:H))=TRUE,"-",IF(EXACT(MID(H3011,1,1),MID(PROPER(H3011),1,1))=FALSE,"-",IF(MID(H3011,1,11)="Candidatus ",MID(H3011,12,100),H3011))))</f>
        <v>Haloferax gibbonsii ARA6</v>
      </c>
      <c r="F3011" s="6" t="str">
        <f t="shared" ref="F3011:F3074" si="191">IF(E3011="-","-",LEFT(E3011,FIND(" ",E3011,1)))</f>
        <v xml:space="preserve">Haloferax </v>
      </c>
      <c r="G3011" s="6" t="str">
        <f t="shared" ref="G3011:G3074" si="192">IF(ISERR(LEFT($I:$I,FIND(" ",$I:$I,1))),$I3011,LEFT($I:$I,FIND(" ",$I:$I,1)))</f>
        <v xml:space="preserve">gibbonsii </v>
      </c>
      <c r="H3011" s="6" t="s">
        <v>9872</v>
      </c>
      <c r="I3011" t="str">
        <f t="shared" si="189"/>
        <v>gibbonsii ARA6</v>
      </c>
      <c r="J3011" t="s">
        <v>353</v>
      </c>
      <c r="K3011" t="s">
        <v>1477</v>
      </c>
      <c r="L3011" t="s">
        <v>9745</v>
      </c>
      <c r="M3011">
        <v>488.06200000000001</v>
      </c>
      <c r="N3011">
        <v>64.578699999999998</v>
      </c>
      <c r="O3011" s="7">
        <v>382</v>
      </c>
      <c r="P3011" t="s">
        <v>18</v>
      </c>
      <c r="Q3011" t="s">
        <v>18</v>
      </c>
      <c r="R3011" t="s">
        <v>18</v>
      </c>
      <c r="S3011" s="7">
        <v>390</v>
      </c>
      <c r="T3011" s="7">
        <v>8</v>
      </c>
    </row>
    <row r="3012" spans="1:20" x14ac:dyDescent="0.25">
      <c r="A3012" s="6">
        <v>3011</v>
      </c>
      <c r="B3012" s="6" t="s">
        <v>9879</v>
      </c>
      <c r="C3012" s="6" t="s">
        <v>9880</v>
      </c>
      <c r="D3012" s="6" t="s">
        <v>9881</v>
      </c>
      <c r="E3012" s="6" t="str">
        <f t="shared" si="190"/>
        <v>Haloferax gibbonsii ARA6</v>
      </c>
      <c r="F3012" s="6" t="str">
        <f t="shared" si="191"/>
        <v xml:space="preserve">Haloferax </v>
      </c>
      <c r="G3012" s="6" t="str">
        <f t="shared" si="192"/>
        <v xml:space="preserve">gibbonsii </v>
      </c>
      <c r="H3012" s="6" t="s">
        <v>9872</v>
      </c>
      <c r="I3012" t="str">
        <f t="shared" si="189"/>
        <v>gibbonsii ARA6</v>
      </c>
      <c r="J3012" t="s">
        <v>353</v>
      </c>
      <c r="K3012" t="s">
        <v>1477</v>
      </c>
      <c r="L3012" t="s">
        <v>9745</v>
      </c>
      <c r="M3012">
        <v>35.465000000000003</v>
      </c>
      <c r="N3012">
        <v>53.994100000000003</v>
      </c>
      <c r="O3012" s="7">
        <v>27</v>
      </c>
      <c r="P3012" t="s">
        <v>18</v>
      </c>
      <c r="Q3012" t="s">
        <v>18</v>
      </c>
      <c r="R3012" t="s">
        <v>18</v>
      </c>
      <c r="S3012" s="7">
        <v>27</v>
      </c>
      <c r="T3012" s="7" t="s">
        <v>18</v>
      </c>
    </row>
    <row r="3013" spans="1:20" x14ac:dyDescent="0.25">
      <c r="A3013" s="6">
        <v>3012</v>
      </c>
      <c r="B3013" s="6" t="s">
        <v>9882</v>
      </c>
      <c r="C3013" s="6" t="s">
        <v>9883</v>
      </c>
      <c r="D3013" s="6" t="s">
        <v>9884</v>
      </c>
      <c r="E3013" s="6" t="str">
        <f t="shared" si="190"/>
        <v>Haloferax gibbonsii ARA6</v>
      </c>
      <c r="F3013" s="6" t="str">
        <f t="shared" si="191"/>
        <v xml:space="preserve">Haloferax </v>
      </c>
      <c r="G3013" s="6" t="str">
        <f t="shared" si="192"/>
        <v xml:space="preserve">gibbonsii </v>
      </c>
      <c r="H3013" s="6" t="s">
        <v>9872</v>
      </c>
      <c r="I3013" t="str">
        <f t="shared" si="189"/>
        <v>gibbonsii ARA6</v>
      </c>
      <c r="J3013" t="s">
        <v>353</v>
      </c>
      <c r="K3013" t="s">
        <v>1477</v>
      </c>
      <c r="L3013" t="s">
        <v>9745</v>
      </c>
      <c r="M3013">
        <v>113.655</v>
      </c>
      <c r="N3013">
        <v>52.844999999999999</v>
      </c>
      <c r="O3013" s="7">
        <v>65</v>
      </c>
      <c r="P3013" t="s">
        <v>18</v>
      </c>
      <c r="Q3013" t="s">
        <v>18</v>
      </c>
      <c r="R3013" t="s">
        <v>18</v>
      </c>
      <c r="S3013" s="7">
        <v>68</v>
      </c>
      <c r="T3013" s="7">
        <v>3</v>
      </c>
    </row>
    <row r="3014" spans="1:20" x14ac:dyDescent="0.25">
      <c r="A3014" s="6">
        <v>3013</v>
      </c>
      <c r="B3014" s="6" t="s">
        <v>9886</v>
      </c>
      <c r="C3014" s="6" t="s">
        <v>9887</v>
      </c>
      <c r="D3014" s="6" t="s">
        <v>9888</v>
      </c>
      <c r="E3014" s="6" t="str">
        <f t="shared" si="190"/>
        <v>Haloferax lucentense Aa 2.2</v>
      </c>
      <c r="F3014" s="6" t="str">
        <f t="shared" si="191"/>
        <v xml:space="preserve">Haloferax </v>
      </c>
      <c r="G3014" s="6" t="str">
        <f t="shared" si="192"/>
        <v xml:space="preserve">lucentense </v>
      </c>
      <c r="H3014" s="6" t="s">
        <v>9885</v>
      </c>
      <c r="I3014" t="str">
        <f t="shared" si="189"/>
        <v>lucentense Aa 2.2</v>
      </c>
      <c r="J3014" t="s">
        <v>353</v>
      </c>
      <c r="K3014" t="s">
        <v>1477</v>
      </c>
      <c r="L3014" t="s">
        <v>9745</v>
      </c>
      <c r="M3014">
        <v>10.795</v>
      </c>
      <c r="N3014">
        <v>61.000500000000002</v>
      </c>
      <c r="O3014" s="7">
        <v>13</v>
      </c>
      <c r="P3014" t="s">
        <v>18</v>
      </c>
      <c r="Q3014" t="s">
        <v>18</v>
      </c>
      <c r="R3014" t="s">
        <v>18</v>
      </c>
      <c r="S3014" s="7">
        <v>13</v>
      </c>
      <c r="T3014" s="7" t="s">
        <v>18</v>
      </c>
    </row>
    <row r="3015" spans="1:20" x14ac:dyDescent="0.25">
      <c r="A3015" s="6">
        <v>3014</v>
      </c>
      <c r="B3015" s="6" t="s">
        <v>9890</v>
      </c>
      <c r="C3015" s="6" t="s">
        <v>9891</v>
      </c>
      <c r="D3015" s="6" t="s">
        <v>9892</v>
      </c>
      <c r="E3015" s="6" t="str">
        <f t="shared" si="190"/>
        <v>Haloferax mediterranei ATCC 33500</v>
      </c>
      <c r="F3015" s="6" t="str">
        <f t="shared" si="191"/>
        <v xml:space="preserve">Haloferax </v>
      </c>
      <c r="G3015" s="6" t="str">
        <f t="shared" si="192"/>
        <v xml:space="preserve">mediterranei </v>
      </c>
      <c r="H3015" s="6" t="s">
        <v>9889</v>
      </c>
      <c r="I3015" t="str">
        <f t="shared" si="189"/>
        <v>mediterranei ATCC 33</v>
      </c>
      <c r="J3015" t="s">
        <v>353</v>
      </c>
      <c r="K3015" t="s">
        <v>1477</v>
      </c>
      <c r="L3015" t="s">
        <v>9745</v>
      </c>
      <c r="M3015">
        <v>321.90800000000002</v>
      </c>
      <c r="N3015">
        <v>57.898800000000001</v>
      </c>
      <c r="O3015" s="7">
        <v>269</v>
      </c>
      <c r="P3015" t="s">
        <v>18</v>
      </c>
      <c r="Q3015">
        <v>1</v>
      </c>
      <c r="R3015" t="s">
        <v>18</v>
      </c>
      <c r="S3015" s="7">
        <v>272</v>
      </c>
      <c r="T3015" s="7">
        <v>2</v>
      </c>
    </row>
    <row r="3016" spans="1:20" x14ac:dyDescent="0.25">
      <c r="A3016" s="6">
        <v>3015</v>
      </c>
      <c r="B3016" s="6" t="s">
        <v>9893</v>
      </c>
      <c r="C3016" s="6" t="s">
        <v>9894</v>
      </c>
      <c r="D3016" s="6" t="s">
        <v>9895</v>
      </c>
      <c r="E3016" s="6" t="str">
        <f t="shared" si="190"/>
        <v>Haloferax mediterranei ATCC 33500</v>
      </c>
      <c r="F3016" s="6" t="str">
        <f t="shared" si="191"/>
        <v xml:space="preserve">Haloferax </v>
      </c>
      <c r="G3016" s="6" t="str">
        <f t="shared" si="192"/>
        <v xml:space="preserve">mediterranei </v>
      </c>
      <c r="H3016" s="6" t="s">
        <v>9889</v>
      </c>
      <c r="I3016" t="str">
        <f t="shared" si="189"/>
        <v>mediterranei ATCC 33</v>
      </c>
      <c r="J3016" t="s">
        <v>353</v>
      </c>
      <c r="K3016" t="s">
        <v>1477</v>
      </c>
      <c r="L3016" t="s">
        <v>9745</v>
      </c>
      <c r="M3016">
        <v>505.93099999999998</v>
      </c>
      <c r="N3016">
        <v>57.503100000000003</v>
      </c>
      <c r="O3016" s="7">
        <v>399</v>
      </c>
      <c r="P3016" t="s">
        <v>18</v>
      </c>
      <c r="Q3016" t="s">
        <v>18</v>
      </c>
      <c r="R3016" t="s">
        <v>18</v>
      </c>
      <c r="S3016" s="7">
        <v>439</v>
      </c>
      <c r="T3016" s="7">
        <v>40</v>
      </c>
    </row>
    <row r="3017" spans="1:20" x14ac:dyDescent="0.25">
      <c r="A3017" s="6">
        <v>3016</v>
      </c>
      <c r="B3017" s="6" t="s">
        <v>9896</v>
      </c>
      <c r="C3017" s="6" t="s">
        <v>9897</v>
      </c>
      <c r="D3017" s="6" t="s">
        <v>9898</v>
      </c>
      <c r="E3017" s="6" t="str">
        <f t="shared" si="190"/>
        <v>Haloferax mediterranei ATCC 33500</v>
      </c>
      <c r="F3017" s="6" t="str">
        <f t="shared" si="191"/>
        <v xml:space="preserve">Haloferax </v>
      </c>
      <c r="G3017" s="6" t="str">
        <f t="shared" si="192"/>
        <v xml:space="preserve">mediterranei </v>
      </c>
      <c r="H3017" s="6" t="s">
        <v>9889</v>
      </c>
      <c r="I3017" t="str">
        <f t="shared" si="189"/>
        <v>mediterranei ATCC 33</v>
      </c>
      <c r="J3017" t="s">
        <v>353</v>
      </c>
      <c r="K3017" t="s">
        <v>1477</v>
      </c>
      <c r="L3017" t="s">
        <v>9745</v>
      </c>
      <c r="M3017">
        <v>131.983</v>
      </c>
      <c r="N3017">
        <v>57.265000000000001</v>
      </c>
      <c r="O3017" s="7">
        <v>109</v>
      </c>
      <c r="P3017" t="s">
        <v>18</v>
      </c>
      <c r="Q3017" t="s">
        <v>18</v>
      </c>
      <c r="R3017" t="s">
        <v>18</v>
      </c>
      <c r="S3017" s="7">
        <v>117</v>
      </c>
      <c r="T3017" s="7">
        <v>8</v>
      </c>
    </row>
    <row r="3018" spans="1:20" x14ac:dyDescent="0.25">
      <c r="A3018" s="6">
        <v>3017</v>
      </c>
      <c r="B3018" s="6" t="s">
        <v>9900</v>
      </c>
      <c r="C3018" s="6" t="s">
        <v>9901</v>
      </c>
      <c r="D3018" s="6" t="s">
        <v>9902</v>
      </c>
      <c r="E3018" s="6" t="str">
        <f t="shared" si="190"/>
        <v>Haloferax mediterranei ATCC 33500 CGMCC 1.2087</v>
      </c>
      <c r="F3018" s="6" t="str">
        <f t="shared" si="191"/>
        <v xml:space="preserve">Haloferax </v>
      </c>
      <c r="G3018" s="6" t="str">
        <f t="shared" si="192"/>
        <v xml:space="preserve">mediterranei </v>
      </c>
      <c r="H3018" s="6" t="s">
        <v>9899</v>
      </c>
      <c r="I3018" t="str">
        <f t="shared" si="189"/>
        <v>mediterranei ATCC 33</v>
      </c>
      <c r="J3018" t="s">
        <v>353</v>
      </c>
      <c r="K3018" t="s">
        <v>1477</v>
      </c>
      <c r="L3018" t="s">
        <v>9745</v>
      </c>
      <c r="M3018">
        <v>321.90800000000002</v>
      </c>
      <c r="N3018">
        <v>57.898499999999999</v>
      </c>
      <c r="O3018" s="7">
        <v>267</v>
      </c>
      <c r="P3018" t="s">
        <v>18</v>
      </c>
      <c r="Q3018">
        <v>1</v>
      </c>
      <c r="R3018" t="s">
        <v>18</v>
      </c>
      <c r="S3018" s="7">
        <v>270</v>
      </c>
      <c r="T3018" s="7">
        <v>2</v>
      </c>
    </row>
    <row r="3019" spans="1:20" x14ac:dyDescent="0.25">
      <c r="A3019" s="6">
        <v>3018</v>
      </c>
      <c r="B3019" s="6" t="s">
        <v>9903</v>
      </c>
      <c r="C3019" s="6" t="s">
        <v>9904</v>
      </c>
      <c r="D3019" s="6" t="s">
        <v>9905</v>
      </c>
      <c r="E3019" s="6" t="str">
        <f t="shared" si="190"/>
        <v>Haloferax mediterranei ATCC 33500 CGMCC 1.2087</v>
      </c>
      <c r="F3019" s="6" t="str">
        <f t="shared" si="191"/>
        <v xml:space="preserve">Haloferax </v>
      </c>
      <c r="G3019" s="6" t="str">
        <f t="shared" si="192"/>
        <v xml:space="preserve">mediterranei </v>
      </c>
      <c r="H3019" s="6" t="s">
        <v>9899</v>
      </c>
      <c r="I3019" t="str">
        <f t="shared" si="189"/>
        <v>mediterranei ATCC 33</v>
      </c>
      <c r="J3019" t="s">
        <v>353</v>
      </c>
      <c r="K3019" t="s">
        <v>1477</v>
      </c>
      <c r="L3019" t="s">
        <v>9745</v>
      </c>
      <c r="M3019">
        <v>129.21</v>
      </c>
      <c r="N3019">
        <v>57.557499999999997</v>
      </c>
      <c r="O3019" s="7">
        <v>112</v>
      </c>
      <c r="P3019" t="s">
        <v>18</v>
      </c>
      <c r="Q3019" t="s">
        <v>18</v>
      </c>
      <c r="R3019" t="s">
        <v>18</v>
      </c>
      <c r="S3019" s="7">
        <v>117</v>
      </c>
      <c r="T3019" s="7">
        <v>5</v>
      </c>
    </row>
    <row r="3020" spans="1:20" x14ac:dyDescent="0.25">
      <c r="A3020" s="6">
        <v>3019</v>
      </c>
      <c r="B3020" s="6" t="s">
        <v>9906</v>
      </c>
      <c r="C3020" s="6" t="s">
        <v>9907</v>
      </c>
      <c r="D3020" s="6" t="s">
        <v>9908</v>
      </c>
      <c r="E3020" s="6" t="str">
        <f t="shared" si="190"/>
        <v>Haloferax mediterranei ATCC 33500 CGMCC 1.2087</v>
      </c>
      <c r="F3020" s="6" t="str">
        <f t="shared" si="191"/>
        <v xml:space="preserve">Haloferax </v>
      </c>
      <c r="G3020" s="6" t="str">
        <f t="shared" si="192"/>
        <v xml:space="preserve">mediterranei </v>
      </c>
      <c r="H3020" s="6" t="s">
        <v>9899</v>
      </c>
      <c r="I3020" t="str">
        <f t="shared" si="189"/>
        <v>mediterranei ATCC 33</v>
      </c>
      <c r="J3020" t="s">
        <v>353</v>
      </c>
      <c r="K3020" t="s">
        <v>1477</v>
      </c>
      <c r="L3020" t="s">
        <v>9745</v>
      </c>
      <c r="M3020">
        <v>504.70499999999998</v>
      </c>
      <c r="N3020">
        <v>57.510199999999998</v>
      </c>
      <c r="O3020" s="7">
        <v>432</v>
      </c>
      <c r="P3020" t="s">
        <v>18</v>
      </c>
      <c r="Q3020" t="s">
        <v>18</v>
      </c>
      <c r="R3020" t="s">
        <v>18</v>
      </c>
      <c r="S3020" s="7">
        <v>436</v>
      </c>
      <c r="T3020" s="7">
        <v>4</v>
      </c>
    </row>
    <row r="3021" spans="1:20" x14ac:dyDescent="0.25">
      <c r="A3021" s="6">
        <v>3020</v>
      </c>
      <c r="B3021" s="6" t="s">
        <v>9910</v>
      </c>
      <c r="C3021" s="6" t="s">
        <v>9911</v>
      </c>
      <c r="D3021" s="6" t="s">
        <v>9912</v>
      </c>
      <c r="E3021" s="6" t="str">
        <f t="shared" si="190"/>
        <v>Haloferax volcanii DS2</v>
      </c>
      <c r="F3021" s="6" t="str">
        <f t="shared" si="191"/>
        <v xml:space="preserve">Haloferax </v>
      </c>
      <c r="G3021" s="6" t="str">
        <f t="shared" si="192"/>
        <v xml:space="preserve">volcanii </v>
      </c>
      <c r="H3021" s="6" t="s">
        <v>9909</v>
      </c>
      <c r="I3021" t="str">
        <f t="shared" si="189"/>
        <v>volcanii DS2</v>
      </c>
      <c r="J3021" t="s">
        <v>353</v>
      </c>
      <c r="K3021" t="s">
        <v>1477</v>
      </c>
      <c r="L3021" t="s">
        <v>9745</v>
      </c>
      <c r="M3021">
        <v>6.3540000000000001</v>
      </c>
      <c r="N3021">
        <v>56.043399999999998</v>
      </c>
      <c r="O3021" s="7">
        <v>4</v>
      </c>
      <c r="P3021" t="s">
        <v>18</v>
      </c>
      <c r="Q3021" t="s">
        <v>18</v>
      </c>
      <c r="R3021" t="s">
        <v>18</v>
      </c>
      <c r="S3021" s="7">
        <v>4</v>
      </c>
      <c r="T3021" s="7" t="s">
        <v>18</v>
      </c>
    </row>
    <row r="3022" spans="1:20" x14ac:dyDescent="0.25">
      <c r="A3022" s="6">
        <v>3021</v>
      </c>
      <c r="B3022" s="6" t="s">
        <v>9913</v>
      </c>
      <c r="C3022" s="6" t="s">
        <v>9914</v>
      </c>
      <c r="D3022" s="6" t="s">
        <v>9915</v>
      </c>
      <c r="E3022" s="6" t="str">
        <f t="shared" si="190"/>
        <v>Haloferax volcanii DS2</v>
      </c>
      <c r="F3022" s="6" t="str">
        <f t="shared" si="191"/>
        <v xml:space="preserve">Haloferax </v>
      </c>
      <c r="G3022" s="6" t="str">
        <f t="shared" si="192"/>
        <v xml:space="preserve">volcanii </v>
      </c>
      <c r="H3022" s="6" t="s">
        <v>9909</v>
      </c>
      <c r="I3022" t="str">
        <f t="shared" si="189"/>
        <v>volcanii DS2</v>
      </c>
      <c r="J3022" t="s">
        <v>353</v>
      </c>
      <c r="K3022" t="s">
        <v>1477</v>
      </c>
      <c r="L3022" t="s">
        <v>9745</v>
      </c>
      <c r="M3022">
        <v>635.78599999999994</v>
      </c>
      <c r="N3022">
        <v>61.665199999999999</v>
      </c>
      <c r="O3022" s="7">
        <v>556</v>
      </c>
      <c r="P3022" t="s">
        <v>18</v>
      </c>
      <c r="Q3022" t="s">
        <v>18</v>
      </c>
      <c r="R3022" t="s">
        <v>18</v>
      </c>
      <c r="S3022" s="7">
        <v>568</v>
      </c>
      <c r="T3022" s="7">
        <v>12</v>
      </c>
    </row>
    <row r="3023" spans="1:20" x14ac:dyDescent="0.25">
      <c r="A3023" s="6">
        <v>3022</v>
      </c>
      <c r="B3023" s="6" t="s">
        <v>9916</v>
      </c>
      <c r="C3023" s="6" t="s">
        <v>9917</v>
      </c>
      <c r="D3023" s="6" t="s">
        <v>9918</v>
      </c>
      <c r="E3023" s="6" t="str">
        <f t="shared" si="190"/>
        <v>Haloferax volcanii DS2</v>
      </c>
      <c r="F3023" s="6" t="str">
        <f t="shared" si="191"/>
        <v xml:space="preserve">Haloferax </v>
      </c>
      <c r="G3023" s="6" t="str">
        <f t="shared" si="192"/>
        <v xml:space="preserve">volcanii </v>
      </c>
      <c r="H3023" s="6" t="s">
        <v>9909</v>
      </c>
      <c r="I3023" t="str">
        <f t="shared" si="189"/>
        <v>volcanii DS2</v>
      </c>
      <c r="J3023" t="s">
        <v>353</v>
      </c>
      <c r="K3023" t="s">
        <v>1477</v>
      </c>
      <c r="L3023" t="s">
        <v>9745</v>
      </c>
      <c r="M3023">
        <v>85.091999999999999</v>
      </c>
      <c r="N3023">
        <v>55.498800000000003</v>
      </c>
      <c r="O3023" s="7">
        <v>62</v>
      </c>
      <c r="P3023" t="s">
        <v>18</v>
      </c>
      <c r="Q3023" t="s">
        <v>18</v>
      </c>
      <c r="R3023" t="s">
        <v>18</v>
      </c>
      <c r="S3023" s="7">
        <v>67</v>
      </c>
      <c r="T3023" s="7">
        <v>5</v>
      </c>
    </row>
    <row r="3024" spans="1:20" x14ac:dyDescent="0.25">
      <c r="A3024" s="6">
        <v>3023</v>
      </c>
      <c r="B3024" s="6" t="s">
        <v>9919</v>
      </c>
      <c r="C3024" s="6" t="s">
        <v>9920</v>
      </c>
      <c r="D3024" s="6" t="s">
        <v>9921</v>
      </c>
      <c r="E3024" s="6" t="str">
        <f t="shared" si="190"/>
        <v>Haloferax volcanii DS2</v>
      </c>
      <c r="F3024" s="6" t="str">
        <f t="shared" si="191"/>
        <v xml:space="preserve">Haloferax </v>
      </c>
      <c r="G3024" s="6" t="str">
        <f t="shared" si="192"/>
        <v xml:space="preserve">volcanii </v>
      </c>
      <c r="H3024" s="6" t="s">
        <v>9909</v>
      </c>
      <c r="I3024" t="str">
        <f t="shared" si="189"/>
        <v>volcanii DS2</v>
      </c>
      <c r="J3024" t="s">
        <v>353</v>
      </c>
      <c r="K3024" t="s">
        <v>1477</v>
      </c>
      <c r="L3024" t="s">
        <v>9745</v>
      </c>
      <c r="M3024">
        <v>437.90600000000001</v>
      </c>
      <c r="N3024">
        <v>65.5595</v>
      </c>
      <c r="O3024" s="7">
        <v>362</v>
      </c>
      <c r="P3024" t="s">
        <v>18</v>
      </c>
      <c r="Q3024" t="s">
        <v>18</v>
      </c>
      <c r="R3024" t="s">
        <v>18</v>
      </c>
      <c r="S3024" s="7">
        <v>368</v>
      </c>
      <c r="T3024" s="7">
        <v>6</v>
      </c>
    </row>
    <row r="3025" spans="1:20" x14ac:dyDescent="0.25">
      <c r="A3025" s="6">
        <v>3024</v>
      </c>
      <c r="B3025" s="6" t="s">
        <v>9910</v>
      </c>
      <c r="C3025" s="6" t="s">
        <v>9922</v>
      </c>
      <c r="D3025" s="6" t="s">
        <v>9923</v>
      </c>
      <c r="E3025" s="6" t="str">
        <f t="shared" si="190"/>
        <v>Haloferax volcanii DS2</v>
      </c>
      <c r="F3025" s="6" t="str">
        <f t="shared" si="191"/>
        <v xml:space="preserve">Haloferax </v>
      </c>
      <c r="G3025" s="6" t="str">
        <f t="shared" si="192"/>
        <v xml:space="preserve">volcanii </v>
      </c>
      <c r="H3025" s="6" t="s">
        <v>9909</v>
      </c>
      <c r="I3025" t="str">
        <f t="shared" si="189"/>
        <v>volcanii DS2</v>
      </c>
      <c r="J3025" t="s">
        <v>353</v>
      </c>
      <c r="K3025" t="s">
        <v>1477</v>
      </c>
      <c r="L3025" t="s">
        <v>9745</v>
      </c>
      <c r="M3025">
        <v>6.359</v>
      </c>
      <c r="N3025">
        <v>56.0623</v>
      </c>
      <c r="O3025" s="7">
        <v>5</v>
      </c>
      <c r="P3025" t="s">
        <v>18</v>
      </c>
      <c r="Q3025" t="s">
        <v>18</v>
      </c>
      <c r="R3025" t="s">
        <v>18</v>
      </c>
      <c r="S3025" s="7">
        <v>5</v>
      </c>
      <c r="T3025" s="7" t="s">
        <v>18</v>
      </c>
    </row>
    <row r="3026" spans="1:20" x14ac:dyDescent="0.25">
      <c r="A3026" s="6">
        <v>3025</v>
      </c>
      <c r="B3026" s="6" t="s">
        <v>9925</v>
      </c>
      <c r="C3026" s="6" t="s">
        <v>9926</v>
      </c>
      <c r="D3026" s="6" t="s">
        <v>9927</v>
      </c>
      <c r="E3026" s="6" t="str">
        <f t="shared" si="190"/>
        <v>Halogeometricum borinquense DSM 11551</v>
      </c>
      <c r="F3026" s="6" t="str">
        <f t="shared" si="191"/>
        <v xml:space="preserve">Halogeometricum </v>
      </c>
      <c r="G3026" s="6" t="str">
        <f t="shared" si="192"/>
        <v xml:space="preserve">borinquense </v>
      </c>
      <c r="H3026" s="6" t="s">
        <v>9924</v>
      </c>
      <c r="I3026" t="str">
        <f t="shared" si="189"/>
        <v>borinquense DSM 1155</v>
      </c>
      <c r="J3026" t="s">
        <v>353</v>
      </c>
      <c r="K3026" t="s">
        <v>1477</v>
      </c>
      <c r="L3026" t="s">
        <v>9745</v>
      </c>
      <c r="M3026">
        <v>339.01</v>
      </c>
      <c r="N3026">
        <v>57.257599999999996</v>
      </c>
      <c r="O3026" s="7">
        <v>294</v>
      </c>
      <c r="P3026" t="s">
        <v>18</v>
      </c>
      <c r="Q3026" t="s">
        <v>18</v>
      </c>
      <c r="R3026" t="s">
        <v>18</v>
      </c>
      <c r="S3026" s="7">
        <v>297</v>
      </c>
      <c r="T3026" s="7">
        <v>3</v>
      </c>
    </row>
    <row r="3027" spans="1:20" x14ac:dyDescent="0.25">
      <c r="A3027" s="6">
        <v>3026</v>
      </c>
      <c r="B3027" s="6" t="s">
        <v>9928</v>
      </c>
      <c r="C3027" s="6" t="s">
        <v>9929</v>
      </c>
      <c r="D3027" s="6" t="s">
        <v>9930</v>
      </c>
      <c r="E3027" s="6" t="str">
        <f t="shared" si="190"/>
        <v>Halogeometricum borinquense DSM 11551</v>
      </c>
      <c r="F3027" s="6" t="str">
        <f t="shared" si="191"/>
        <v xml:space="preserve">Halogeometricum </v>
      </c>
      <c r="G3027" s="6" t="str">
        <f t="shared" si="192"/>
        <v xml:space="preserve">borinquense </v>
      </c>
      <c r="H3027" s="6" t="s">
        <v>9924</v>
      </c>
      <c r="I3027" t="str">
        <f t="shared" si="189"/>
        <v>borinquense DSM 1155</v>
      </c>
      <c r="J3027" t="s">
        <v>353</v>
      </c>
      <c r="K3027" t="s">
        <v>1477</v>
      </c>
      <c r="L3027" t="s">
        <v>9745</v>
      </c>
      <c r="M3027">
        <v>17.535</v>
      </c>
      <c r="N3027">
        <v>64.647800000000004</v>
      </c>
      <c r="O3027" s="7">
        <v>22</v>
      </c>
      <c r="P3027" t="s">
        <v>18</v>
      </c>
      <c r="Q3027" t="s">
        <v>18</v>
      </c>
      <c r="R3027" t="s">
        <v>18</v>
      </c>
      <c r="S3027" s="7">
        <v>22</v>
      </c>
      <c r="T3027" s="7" t="s">
        <v>18</v>
      </c>
    </row>
    <row r="3028" spans="1:20" x14ac:dyDescent="0.25">
      <c r="A3028" s="6">
        <v>3027</v>
      </c>
      <c r="B3028" s="6" t="s">
        <v>9931</v>
      </c>
      <c r="C3028" s="6" t="s">
        <v>9932</v>
      </c>
      <c r="D3028" s="6" t="s">
        <v>9933</v>
      </c>
      <c r="E3028" s="6" t="str">
        <f t="shared" si="190"/>
        <v>Halogeometricum borinquense DSM 11551</v>
      </c>
      <c r="F3028" s="6" t="str">
        <f t="shared" si="191"/>
        <v xml:space="preserve">Halogeometricum </v>
      </c>
      <c r="G3028" s="6" t="str">
        <f t="shared" si="192"/>
        <v xml:space="preserve">borinquense </v>
      </c>
      <c r="H3028" s="6" t="s">
        <v>9924</v>
      </c>
      <c r="I3028" t="str">
        <f t="shared" si="189"/>
        <v>borinquense DSM 1155</v>
      </c>
      <c r="J3028" t="s">
        <v>353</v>
      </c>
      <c r="K3028" t="s">
        <v>1477</v>
      </c>
      <c r="L3028" t="s">
        <v>9745</v>
      </c>
      <c r="M3028">
        <v>210.35</v>
      </c>
      <c r="N3028">
        <v>56.4559</v>
      </c>
      <c r="O3028" s="7">
        <v>182</v>
      </c>
      <c r="P3028" t="s">
        <v>18</v>
      </c>
      <c r="Q3028" t="s">
        <v>18</v>
      </c>
      <c r="R3028" t="s">
        <v>18</v>
      </c>
      <c r="S3028" s="7">
        <v>185</v>
      </c>
      <c r="T3028" s="7">
        <v>3</v>
      </c>
    </row>
    <row r="3029" spans="1:20" x14ac:dyDescent="0.25">
      <c r="A3029" s="6">
        <v>3028</v>
      </c>
      <c r="B3029" s="6" t="s">
        <v>9934</v>
      </c>
      <c r="C3029" s="6" t="s">
        <v>9935</v>
      </c>
      <c r="D3029" s="6" t="s">
        <v>9936</v>
      </c>
      <c r="E3029" s="6" t="str">
        <f t="shared" si="190"/>
        <v>Halogeometricum borinquense DSM 11551</v>
      </c>
      <c r="F3029" s="6" t="str">
        <f t="shared" si="191"/>
        <v xml:space="preserve">Halogeometricum </v>
      </c>
      <c r="G3029" s="6" t="str">
        <f t="shared" si="192"/>
        <v xml:space="preserve">borinquense </v>
      </c>
      <c r="H3029" s="6" t="s">
        <v>9924</v>
      </c>
      <c r="I3029" t="str">
        <f t="shared" si="189"/>
        <v>borinquense DSM 1155</v>
      </c>
      <c r="J3029" t="s">
        <v>353</v>
      </c>
      <c r="K3029" t="s">
        <v>1477</v>
      </c>
      <c r="L3029" t="s">
        <v>9745</v>
      </c>
      <c r="M3029">
        <v>194.834</v>
      </c>
      <c r="N3029">
        <v>58.826999999999998</v>
      </c>
      <c r="O3029" s="7">
        <v>166</v>
      </c>
      <c r="P3029" t="s">
        <v>18</v>
      </c>
      <c r="Q3029" t="s">
        <v>18</v>
      </c>
      <c r="R3029" t="s">
        <v>18</v>
      </c>
      <c r="S3029" s="7">
        <v>169</v>
      </c>
      <c r="T3029" s="7">
        <v>3</v>
      </c>
    </row>
    <row r="3030" spans="1:20" x14ac:dyDescent="0.25">
      <c r="A3030" s="6">
        <v>3029</v>
      </c>
      <c r="B3030" s="6" t="s">
        <v>9937</v>
      </c>
      <c r="C3030" s="6" t="s">
        <v>9938</v>
      </c>
      <c r="D3030" s="6" t="s">
        <v>9939</v>
      </c>
      <c r="E3030" s="6" t="str">
        <f t="shared" si="190"/>
        <v>Halogeometricum borinquense DSM 11551</v>
      </c>
      <c r="F3030" s="6" t="str">
        <f t="shared" si="191"/>
        <v xml:space="preserve">Halogeometricum </v>
      </c>
      <c r="G3030" s="6" t="str">
        <f t="shared" si="192"/>
        <v xml:space="preserve">borinquense </v>
      </c>
      <c r="H3030" s="6" t="s">
        <v>9924</v>
      </c>
      <c r="I3030" t="str">
        <f t="shared" si="189"/>
        <v>borinquense DSM 1155</v>
      </c>
      <c r="J3030" t="s">
        <v>353</v>
      </c>
      <c r="K3030" t="s">
        <v>1477</v>
      </c>
      <c r="L3030" t="s">
        <v>9745</v>
      </c>
      <c r="M3030">
        <v>362.19400000000002</v>
      </c>
      <c r="N3030">
        <v>56.101700000000001</v>
      </c>
      <c r="O3030" s="7">
        <v>290</v>
      </c>
      <c r="P3030" t="s">
        <v>18</v>
      </c>
      <c r="Q3030" t="s">
        <v>18</v>
      </c>
      <c r="R3030" t="s">
        <v>18</v>
      </c>
      <c r="S3030" s="7">
        <v>296</v>
      </c>
      <c r="T3030" s="7">
        <v>6</v>
      </c>
    </row>
    <row r="3031" spans="1:20" x14ac:dyDescent="0.25">
      <c r="A3031" s="6">
        <v>3030</v>
      </c>
      <c r="B3031" s="6" t="s">
        <v>9941</v>
      </c>
      <c r="C3031" s="6" t="s">
        <v>9942</v>
      </c>
      <c r="D3031" s="6" t="s">
        <v>9943</v>
      </c>
      <c r="E3031" s="6" t="str">
        <f t="shared" si="190"/>
        <v>Halomicrobium mukohataei DSM 12286</v>
      </c>
      <c r="F3031" s="6" t="str">
        <f t="shared" si="191"/>
        <v xml:space="preserve">Halomicrobium </v>
      </c>
      <c r="G3031" s="6" t="str">
        <f t="shared" si="192"/>
        <v xml:space="preserve">mukohataei </v>
      </c>
      <c r="H3031" s="6" t="s">
        <v>9940</v>
      </c>
      <c r="I3031" t="str">
        <f t="shared" si="189"/>
        <v>mukohataei DSM 12286</v>
      </c>
      <c r="J3031" t="s">
        <v>353</v>
      </c>
      <c r="K3031" t="s">
        <v>1477</v>
      </c>
      <c r="L3031" t="s">
        <v>9745</v>
      </c>
      <c r="M3031">
        <v>221.86199999999999</v>
      </c>
      <c r="N3031">
        <v>64.151600000000002</v>
      </c>
      <c r="O3031" s="7">
        <v>163</v>
      </c>
      <c r="P3031">
        <v>3</v>
      </c>
      <c r="Q3031" t="s">
        <v>18</v>
      </c>
      <c r="R3031" t="s">
        <v>18</v>
      </c>
      <c r="S3031" s="7">
        <v>173</v>
      </c>
      <c r="T3031" s="7">
        <v>7</v>
      </c>
    </row>
    <row r="3032" spans="1:20" x14ac:dyDescent="0.25">
      <c r="A3032" s="6">
        <v>3031</v>
      </c>
      <c r="B3032" s="6" t="s">
        <v>478</v>
      </c>
      <c r="C3032" s="6" t="s">
        <v>9945</v>
      </c>
      <c r="D3032" s="6" t="s">
        <v>9946</v>
      </c>
      <c r="E3032" s="6" t="str">
        <f t="shared" si="190"/>
        <v>Halomonas sp. A3H3</v>
      </c>
      <c r="F3032" s="6" t="str">
        <f t="shared" si="191"/>
        <v xml:space="preserve">Halomonas </v>
      </c>
      <c r="G3032" s="6" t="str">
        <f t="shared" si="192"/>
        <v xml:space="preserve">sp. </v>
      </c>
      <c r="H3032" s="6" t="s">
        <v>9944</v>
      </c>
      <c r="I3032" t="str">
        <f t="shared" si="189"/>
        <v>sp. A3H3</v>
      </c>
      <c r="J3032" t="s">
        <v>12</v>
      </c>
      <c r="K3032" t="s">
        <v>52</v>
      </c>
      <c r="L3032" t="s">
        <v>53</v>
      </c>
      <c r="M3032">
        <v>157.08500000000001</v>
      </c>
      <c r="N3032">
        <v>61.879899999999999</v>
      </c>
      <c r="O3032" s="7">
        <v>184</v>
      </c>
      <c r="P3032" t="s">
        <v>18</v>
      </c>
      <c r="Q3032" t="s">
        <v>18</v>
      </c>
      <c r="R3032" t="s">
        <v>18</v>
      </c>
      <c r="S3032" s="7">
        <v>193</v>
      </c>
      <c r="T3032" s="7">
        <v>9</v>
      </c>
    </row>
    <row r="3033" spans="1:20" x14ac:dyDescent="0.25">
      <c r="A3033" s="6">
        <v>3032</v>
      </c>
      <c r="B3033" s="6" t="s">
        <v>1583</v>
      </c>
      <c r="C3033" s="6" t="s">
        <v>9948</v>
      </c>
      <c r="D3033" s="6" t="s">
        <v>9949</v>
      </c>
      <c r="E3033" s="6" t="str">
        <f t="shared" si="190"/>
        <v>Halomonas sp. KO116</v>
      </c>
      <c r="F3033" s="6" t="str">
        <f t="shared" si="191"/>
        <v xml:space="preserve">Halomonas </v>
      </c>
      <c r="G3033" s="6" t="str">
        <f t="shared" si="192"/>
        <v xml:space="preserve">sp. </v>
      </c>
      <c r="H3033" s="6" t="s">
        <v>9947</v>
      </c>
      <c r="I3033" t="str">
        <f t="shared" si="189"/>
        <v>sp. KO116</v>
      </c>
      <c r="J3033" t="s">
        <v>12</v>
      </c>
      <c r="K3033" t="s">
        <v>52</v>
      </c>
      <c r="L3033" t="s">
        <v>53</v>
      </c>
      <c r="M3033">
        <v>313.995</v>
      </c>
      <c r="N3033">
        <v>54.796100000000003</v>
      </c>
      <c r="O3033" s="7">
        <v>304</v>
      </c>
      <c r="P3033" t="s">
        <v>18</v>
      </c>
      <c r="Q3033" t="s">
        <v>18</v>
      </c>
      <c r="R3033" t="s">
        <v>18</v>
      </c>
      <c r="S3033" s="7">
        <v>332</v>
      </c>
      <c r="T3033" s="7">
        <v>28</v>
      </c>
    </row>
    <row r="3034" spans="1:20" x14ac:dyDescent="0.25">
      <c r="A3034" s="6">
        <v>3033</v>
      </c>
      <c r="B3034" s="6" t="s">
        <v>1586</v>
      </c>
      <c r="C3034" s="6" t="s">
        <v>9950</v>
      </c>
      <c r="D3034" s="6" t="s">
        <v>9951</v>
      </c>
      <c r="E3034" s="6" t="str">
        <f t="shared" si="190"/>
        <v>Halomonas sp. KO116</v>
      </c>
      <c r="F3034" s="6" t="str">
        <f t="shared" si="191"/>
        <v xml:space="preserve">Halomonas </v>
      </c>
      <c r="G3034" s="6" t="str">
        <f t="shared" si="192"/>
        <v xml:space="preserve">sp. </v>
      </c>
      <c r="H3034" s="6" t="s">
        <v>9947</v>
      </c>
      <c r="I3034" t="str">
        <f t="shared" ref="I3034:I3097" si="193">IF(H3034="["," ",IF(H3034="'"," ",MID(H:H,FIND(" ",H:H,1)+1,20)))</f>
        <v>sp. KO116</v>
      </c>
      <c r="J3034" t="s">
        <v>12</v>
      </c>
      <c r="K3034" t="s">
        <v>52</v>
      </c>
      <c r="L3034" t="s">
        <v>53</v>
      </c>
      <c r="M3034">
        <v>205.11699999999999</v>
      </c>
      <c r="N3034">
        <v>51.1479</v>
      </c>
      <c r="O3034" s="7">
        <v>207</v>
      </c>
      <c r="P3034" t="s">
        <v>18</v>
      </c>
      <c r="Q3034">
        <v>1</v>
      </c>
      <c r="R3034" t="s">
        <v>18</v>
      </c>
      <c r="S3034" s="7">
        <v>212</v>
      </c>
      <c r="T3034" s="7">
        <v>4</v>
      </c>
    </row>
    <row r="3035" spans="1:20" x14ac:dyDescent="0.25">
      <c r="A3035" s="6">
        <v>3034</v>
      </c>
      <c r="B3035" s="6" t="s">
        <v>9953</v>
      </c>
      <c r="C3035" s="6" t="s">
        <v>9954</v>
      </c>
      <c r="D3035" s="6" t="s">
        <v>9955</v>
      </c>
      <c r="E3035" s="6" t="str">
        <f t="shared" si="190"/>
        <v>Halomonas sp. ZM3</v>
      </c>
      <c r="F3035" s="6" t="str">
        <f t="shared" si="191"/>
        <v xml:space="preserve">Halomonas </v>
      </c>
      <c r="G3035" s="6" t="str">
        <f t="shared" si="192"/>
        <v xml:space="preserve">sp. </v>
      </c>
      <c r="H3035" s="6" t="s">
        <v>9952</v>
      </c>
      <c r="I3035" t="str">
        <f t="shared" si="193"/>
        <v>sp. ZM3</v>
      </c>
      <c r="J3035" t="s">
        <v>12</v>
      </c>
      <c r="K3035" t="s">
        <v>52</v>
      </c>
      <c r="L3035" t="s">
        <v>53</v>
      </c>
      <c r="M3035">
        <v>31.37</v>
      </c>
      <c r="N3035">
        <v>57.625100000000003</v>
      </c>
      <c r="O3035" s="7">
        <v>42</v>
      </c>
      <c r="P3035" t="s">
        <v>18</v>
      </c>
      <c r="Q3035" t="s">
        <v>18</v>
      </c>
      <c r="R3035" t="s">
        <v>18</v>
      </c>
      <c r="S3035" s="7">
        <v>42</v>
      </c>
      <c r="T3035" s="7" t="s">
        <v>18</v>
      </c>
    </row>
    <row r="3036" spans="1:20" x14ac:dyDescent="0.25">
      <c r="A3036" s="6">
        <v>3035</v>
      </c>
      <c r="B3036" s="6" t="s">
        <v>9959</v>
      </c>
      <c r="C3036" s="6" t="s">
        <v>9960</v>
      </c>
      <c r="D3036" s="6" t="s">
        <v>9961</v>
      </c>
      <c r="E3036" s="6" t="str">
        <f t="shared" si="190"/>
        <v>-</v>
      </c>
      <c r="F3036" s="6" t="str">
        <f t="shared" si="191"/>
        <v>-</v>
      </c>
      <c r="G3036" s="6" t="str">
        <f t="shared" si="192"/>
        <v xml:space="preserve">archaeon </v>
      </c>
      <c r="H3036" s="6" t="s">
        <v>9956</v>
      </c>
      <c r="I3036" t="str">
        <f t="shared" si="193"/>
        <v>archaeon DL31</v>
      </c>
      <c r="J3036" t="s">
        <v>353</v>
      </c>
      <c r="K3036" t="s">
        <v>9957</v>
      </c>
      <c r="L3036" t="s">
        <v>9958</v>
      </c>
      <c r="M3036">
        <v>705.81</v>
      </c>
      <c r="N3036">
        <v>56.149799999999999</v>
      </c>
      <c r="O3036" s="7">
        <v>581</v>
      </c>
      <c r="P3036" t="s">
        <v>18</v>
      </c>
      <c r="Q3036" t="s">
        <v>18</v>
      </c>
      <c r="R3036" t="s">
        <v>18</v>
      </c>
      <c r="S3036" s="7">
        <v>611</v>
      </c>
      <c r="T3036" s="7">
        <v>30</v>
      </c>
    </row>
    <row r="3037" spans="1:20" x14ac:dyDescent="0.25">
      <c r="A3037" s="6">
        <v>3036</v>
      </c>
      <c r="B3037" s="6" t="s">
        <v>9962</v>
      </c>
      <c r="C3037" s="6" t="s">
        <v>9963</v>
      </c>
      <c r="D3037" s="6" t="s">
        <v>9964</v>
      </c>
      <c r="E3037" s="6" t="str">
        <f t="shared" si="190"/>
        <v>-</v>
      </c>
      <c r="F3037" s="6" t="str">
        <f t="shared" si="191"/>
        <v>-</v>
      </c>
      <c r="G3037" s="6" t="str">
        <f t="shared" si="192"/>
        <v xml:space="preserve">archaeon </v>
      </c>
      <c r="H3037" s="6" t="s">
        <v>9956</v>
      </c>
      <c r="I3037" t="str">
        <f t="shared" si="193"/>
        <v>archaeon DL31</v>
      </c>
      <c r="J3037" t="s">
        <v>353</v>
      </c>
      <c r="K3037" t="s">
        <v>9957</v>
      </c>
      <c r="L3037" t="s">
        <v>9958</v>
      </c>
      <c r="M3037">
        <v>23.658999999999999</v>
      </c>
      <c r="N3037">
        <v>61.460799999999999</v>
      </c>
      <c r="O3037" s="7">
        <v>23</v>
      </c>
      <c r="P3037" t="s">
        <v>18</v>
      </c>
      <c r="Q3037" t="s">
        <v>18</v>
      </c>
      <c r="R3037" t="s">
        <v>18</v>
      </c>
      <c r="S3037" s="7">
        <v>25</v>
      </c>
      <c r="T3037" s="7">
        <v>2</v>
      </c>
    </row>
    <row r="3038" spans="1:20" x14ac:dyDescent="0.25">
      <c r="A3038" s="6">
        <v>3037</v>
      </c>
      <c r="B3038" s="6" t="s">
        <v>9966</v>
      </c>
      <c r="C3038" s="6" t="s">
        <v>9967</v>
      </c>
      <c r="D3038" s="6" t="s">
        <v>9968</v>
      </c>
      <c r="E3038" s="6" t="str">
        <f t="shared" si="190"/>
        <v>Halopiger xanaduensis SH-6</v>
      </c>
      <c r="F3038" s="6" t="str">
        <f t="shared" si="191"/>
        <v xml:space="preserve">Halopiger </v>
      </c>
      <c r="G3038" s="6" t="str">
        <f t="shared" si="192"/>
        <v xml:space="preserve">xanaduensis </v>
      </c>
      <c r="H3038" s="6" t="s">
        <v>9965</v>
      </c>
      <c r="I3038" t="str">
        <f t="shared" si="193"/>
        <v>xanaduensis SH-6</v>
      </c>
      <c r="J3038" t="s">
        <v>353</v>
      </c>
      <c r="K3038" t="s">
        <v>1477</v>
      </c>
      <c r="L3038" t="s">
        <v>9745</v>
      </c>
      <c r="M3038">
        <v>436.71800000000002</v>
      </c>
      <c r="N3038">
        <v>61.532200000000003</v>
      </c>
      <c r="O3038" s="7">
        <v>335</v>
      </c>
      <c r="P3038" t="s">
        <v>18</v>
      </c>
      <c r="Q3038" t="s">
        <v>18</v>
      </c>
      <c r="R3038" t="s">
        <v>18</v>
      </c>
      <c r="S3038" s="7">
        <v>343</v>
      </c>
      <c r="T3038" s="7">
        <v>8</v>
      </c>
    </row>
    <row r="3039" spans="1:20" x14ac:dyDescent="0.25">
      <c r="A3039" s="6">
        <v>3038</v>
      </c>
      <c r="B3039" s="6" t="s">
        <v>9969</v>
      </c>
      <c r="C3039" s="6" t="s">
        <v>9970</v>
      </c>
      <c r="D3039" s="6" t="s">
        <v>9971</v>
      </c>
      <c r="E3039" s="6" t="str">
        <f t="shared" si="190"/>
        <v>Halopiger xanaduensis SH-6</v>
      </c>
      <c r="F3039" s="6" t="str">
        <f t="shared" si="191"/>
        <v xml:space="preserve">Halopiger </v>
      </c>
      <c r="G3039" s="6" t="str">
        <f t="shared" si="192"/>
        <v xml:space="preserve">xanaduensis </v>
      </c>
      <c r="H3039" s="6" t="s">
        <v>9965</v>
      </c>
      <c r="I3039" t="str">
        <f t="shared" si="193"/>
        <v>xanaduensis SH-6</v>
      </c>
      <c r="J3039" t="s">
        <v>353</v>
      </c>
      <c r="K3039" t="s">
        <v>1477</v>
      </c>
      <c r="L3039" t="s">
        <v>9745</v>
      </c>
      <c r="M3039">
        <v>68.763000000000005</v>
      </c>
      <c r="N3039">
        <v>62.151200000000003</v>
      </c>
      <c r="O3039" s="7">
        <v>90</v>
      </c>
      <c r="P3039" t="s">
        <v>18</v>
      </c>
      <c r="Q3039" t="s">
        <v>18</v>
      </c>
      <c r="R3039" t="s">
        <v>18</v>
      </c>
      <c r="S3039" s="7">
        <v>90</v>
      </c>
      <c r="T3039" s="7" t="s">
        <v>18</v>
      </c>
    </row>
    <row r="3040" spans="1:20" x14ac:dyDescent="0.25">
      <c r="A3040" s="6">
        <v>3039</v>
      </c>
      <c r="B3040" s="6" t="s">
        <v>9972</v>
      </c>
      <c r="C3040" s="6" t="s">
        <v>9973</v>
      </c>
      <c r="D3040" s="6" t="s">
        <v>9974</v>
      </c>
      <c r="E3040" s="6" t="str">
        <f t="shared" si="190"/>
        <v>Halopiger xanaduensis SH-6</v>
      </c>
      <c r="F3040" s="6" t="str">
        <f t="shared" si="191"/>
        <v xml:space="preserve">Halopiger </v>
      </c>
      <c r="G3040" s="6" t="str">
        <f t="shared" si="192"/>
        <v xml:space="preserve">xanaduensis </v>
      </c>
      <c r="H3040" s="6" t="s">
        <v>9965</v>
      </c>
      <c r="I3040" t="str">
        <f t="shared" si="193"/>
        <v>xanaduensis SH-6</v>
      </c>
      <c r="J3040" t="s">
        <v>353</v>
      </c>
      <c r="K3040" t="s">
        <v>1477</v>
      </c>
      <c r="L3040" t="s">
        <v>9745</v>
      </c>
      <c r="M3040">
        <v>181.77799999999999</v>
      </c>
      <c r="N3040">
        <v>58.997199999999999</v>
      </c>
      <c r="O3040" s="7">
        <v>170</v>
      </c>
      <c r="P3040" t="s">
        <v>18</v>
      </c>
      <c r="Q3040" t="s">
        <v>18</v>
      </c>
      <c r="R3040" t="s">
        <v>18</v>
      </c>
      <c r="S3040" s="7">
        <v>180</v>
      </c>
      <c r="T3040" s="7">
        <v>10</v>
      </c>
    </row>
    <row r="3041" spans="1:20" x14ac:dyDescent="0.25">
      <c r="A3041" s="6">
        <v>3040</v>
      </c>
      <c r="B3041" s="6" t="s">
        <v>9976</v>
      </c>
      <c r="C3041" s="6" t="s">
        <v>9977</v>
      </c>
      <c r="D3041" s="6" t="s">
        <v>9978</v>
      </c>
      <c r="E3041" s="6" t="str">
        <f t="shared" si="190"/>
        <v>Haloquadratum walsbyi C23 DSM 16854 = C23</v>
      </c>
      <c r="F3041" s="6" t="str">
        <f t="shared" si="191"/>
        <v xml:space="preserve">Haloquadratum </v>
      </c>
      <c r="G3041" s="6" t="str">
        <f t="shared" si="192"/>
        <v xml:space="preserve">walsbyi </v>
      </c>
      <c r="H3041" s="6" t="s">
        <v>9975</v>
      </c>
      <c r="I3041" t="str">
        <f t="shared" si="193"/>
        <v>walsbyi C23 DSM 1685</v>
      </c>
      <c r="J3041" t="s">
        <v>353</v>
      </c>
      <c r="K3041" t="s">
        <v>1477</v>
      </c>
      <c r="L3041" t="s">
        <v>9745</v>
      </c>
      <c r="M3041">
        <v>6.056</v>
      </c>
      <c r="N3041">
        <v>52.030999999999999</v>
      </c>
      <c r="O3041" s="7">
        <v>6</v>
      </c>
      <c r="P3041" t="s">
        <v>18</v>
      </c>
      <c r="Q3041" t="s">
        <v>18</v>
      </c>
      <c r="R3041" t="s">
        <v>18</v>
      </c>
      <c r="S3041" s="7">
        <v>6</v>
      </c>
      <c r="T3041" s="7" t="s">
        <v>18</v>
      </c>
    </row>
    <row r="3042" spans="1:20" x14ac:dyDescent="0.25">
      <c r="A3042" s="6">
        <v>3041</v>
      </c>
      <c r="B3042" s="6" t="s">
        <v>9979</v>
      </c>
      <c r="C3042" s="6" t="s">
        <v>9980</v>
      </c>
      <c r="D3042" s="6" t="s">
        <v>9981</v>
      </c>
      <c r="E3042" s="6" t="str">
        <f t="shared" si="190"/>
        <v>Haloquadratum walsbyi C23 DSM 16854 = C23</v>
      </c>
      <c r="F3042" s="6" t="str">
        <f t="shared" si="191"/>
        <v xml:space="preserve">Haloquadratum </v>
      </c>
      <c r="G3042" s="6" t="str">
        <f t="shared" si="192"/>
        <v xml:space="preserve">walsbyi </v>
      </c>
      <c r="H3042" s="6" t="s">
        <v>9975</v>
      </c>
      <c r="I3042" t="str">
        <f t="shared" si="193"/>
        <v>walsbyi C23 DSM 1685</v>
      </c>
      <c r="J3042" t="s">
        <v>353</v>
      </c>
      <c r="K3042" t="s">
        <v>1477</v>
      </c>
      <c r="L3042" t="s">
        <v>9745</v>
      </c>
      <c r="M3042">
        <v>100.258</v>
      </c>
      <c r="N3042">
        <v>43.8568</v>
      </c>
      <c r="O3042" s="7">
        <v>79</v>
      </c>
      <c r="P3042" t="s">
        <v>18</v>
      </c>
      <c r="Q3042" t="s">
        <v>18</v>
      </c>
      <c r="R3042" t="s">
        <v>18</v>
      </c>
      <c r="S3042" s="7">
        <v>79</v>
      </c>
      <c r="T3042" s="7" t="s">
        <v>18</v>
      </c>
    </row>
    <row r="3043" spans="1:20" x14ac:dyDescent="0.25">
      <c r="A3043" s="6">
        <v>3042</v>
      </c>
      <c r="B3043" s="6" t="s">
        <v>9982</v>
      </c>
      <c r="C3043" s="6" t="s">
        <v>9983</v>
      </c>
      <c r="D3043" s="6" t="s">
        <v>9984</v>
      </c>
      <c r="E3043" s="6" t="str">
        <f t="shared" si="190"/>
        <v>Haloquadratum walsbyi C23 DSM 16854 = C23</v>
      </c>
      <c r="F3043" s="6" t="str">
        <f t="shared" si="191"/>
        <v xml:space="preserve">Haloquadratum </v>
      </c>
      <c r="G3043" s="6" t="str">
        <f t="shared" si="192"/>
        <v xml:space="preserve">walsbyi </v>
      </c>
      <c r="H3043" s="6" t="s">
        <v>9975</v>
      </c>
      <c r="I3043" t="str">
        <f t="shared" si="193"/>
        <v>walsbyi C23 DSM 1685</v>
      </c>
      <c r="J3043" t="s">
        <v>353</v>
      </c>
      <c r="K3043" t="s">
        <v>1477</v>
      </c>
      <c r="L3043" t="s">
        <v>9745</v>
      </c>
      <c r="M3043">
        <v>6.1289999999999996</v>
      </c>
      <c r="N3043">
        <v>51.052399999999999</v>
      </c>
      <c r="O3043" s="7">
        <v>6</v>
      </c>
      <c r="P3043" t="s">
        <v>18</v>
      </c>
      <c r="Q3043" t="s">
        <v>18</v>
      </c>
      <c r="R3043" t="s">
        <v>18</v>
      </c>
      <c r="S3043" s="7">
        <v>6</v>
      </c>
      <c r="T3043" s="7" t="s">
        <v>18</v>
      </c>
    </row>
    <row r="3044" spans="1:20" x14ac:dyDescent="0.25">
      <c r="A3044" s="6">
        <v>3043</v>
      </c>
      <c r="B3044" s="6" t="s">
        <v>9986</v>
      </c>
      <c r="C3044" s="6" t="s">
        <v>9987</v>
      </c>
      <c r="D3044" s="6" t="s">
        <v>9988</v>
      </c>
      <c r="E3044" s="6" t="str">
        <f t="shared" si="190"/>
        <v>Haloquadratum walsbyi DSM 16790 DSM 16790 = HBSQ001</v>
      </c>
      <c r="F3044" s="6" t="str">
        <f t="shared" si="191"/>
        <v xml:space="preserve">Haloquadratum </v>
      </c>
      <c r="G3044" s="6" t="str">
        <f t="shared" si="192"/>
        <v xml:space="preserve">walsbyi </v>
      </c>
      <c r="H3044" s="6" t="s">
        <v>9985</v>
      </c>
      <c r="I3044" t="str">
        <f t="shared" si="193"/>
        <v>walsbyi DSM 16790 DS</v>
      </c>
      <c r="J3044" t="s">
        <v>353</v>
      </c>
      <c r="K3044" t="s">
        <v>1477</v>
      </c>
      <c r="L3044" t="s">
        <v>9745</v>
      </c>
      <c r="M3044">
        <v>46.866999999999997</v>
      </c>
      <c r="N3044">
        <v>47.673200000000001</v>
      </c>
      <c r="O3044" s="7">
        <v>42</v>
      </c>
      <c r="P3044" t="s">
        <v>18</v>
      </c>
      <c r="Q3044" t="s">
        <v>18</v>
      </c>
      <c r="R3044" t="s">
        <v>18</v>
      </c>
      <c r="S3044" s="7">
        <v>42</v>
      </c>
      <c r="T3044" s="7" t="s">
        <v>18</v>
      </c>
    </row>
    <row r="3045" spans="1:20" x14ac:dyDescent="0.25">
      <c r="A3045" s="6">
        <v>3044</v>
      </c>
      <c r="B3045" s="6" t="s">
        <v>478</v>
      </c>
      <c r="C3045" s="6" t="s">
        <v>9990</v>
      </c>
      <c r="D3045" s="6" t="s">
        <v>9991</v>
      </c>
      <c r="E3045" s="6" t="str">
        <f t="shared" si="190"/>
        <v>Halorhabdus tiamatea SARL4B type strain: SARL4B</v>
      </c>
      <c r="F3045" s="6" t="str">
        <f t="shared" si="191"/>
        <v xml:space="preserve">Halorhabdus </v>
      </c>
      <c r="G3045" s="6" t="str">
        <f t="shared" si="192"/>
        <v xml:space="preserve">tiamatea </v>
      </c>
      <c r="H3045" s="6" t="s">
        <v>9989</v>
      </c>
      <c r="I3045" t="str">
        <f t="shared" si="193"/>
        <v>tiamatea SARL4B type</v>
      </c>
      <c r="J3045" t="s">
        <v>353</v>
      </c>
      <c r="K3045" t="s">
        <v>1477</v>
      </c>
      <c r="L3045" t="s">
        <v>9745</v>
      </c>
      <c r="M3045">
        <v>330.36900000000003</v>
      </c>
      <c r="N3045">
        <v>57.409399999999998</v>
      </c>
      <c r="O3045" s="7">
        <v>286</v>
      </c>
      <c r="P3045" t="s">
        <v>18</v>
      </c>
      <c r="Q3045" t="s">
        <v>18</v>
      </c>
      <c r="R3045" t="s">
        <v>18</v>
      </c>
      <c r="S3045" s="7">
        <v>304</v>
      </c>
      <c r="T3045" s="7">
        <v>18</v>
      </c>
    </row>
    <row r="3046" spans="1:20" x14ac:dyDescent="0.25">
      <c r="A3046" s="6">
        <v>3045</v>
      </c>
      <c r="B3046" s="6" t="s">
        <v>9993</v>
      </c>
      <c r="C3046" s="6" t="s">
        <v>9994</v>
      </c>
      <c r="D3046" s="6" t="s">
        <v>9995</v>
      </c>
      <c r="E3046" s="6" t="str">
        <f t="shared" si="190"/>
        <v>Halorubrum lacusprofundi ATCC 49239</v>
      </c>
      <c r="F3046" s="6" t="str">
        <f t="shared" si="191"/>
        <v xml:space="preserve">Halorubrum </v>
      </c>
      <c r="G3046" s="6" t="str">
        <f t="shared" si="192"/>
        <v xml:space="preserve">lacusprofundi </v>
      </c>
      <c r="H3046" s="6" t="s">
        <v>9992</v>
      </c>
      <c r="I3046" t="str">
        <f t="shared" si="193"/>
        <v>lacusprofundi ATCC 4</v>
      </c>
      <c r="J3046" t="s">
        <v>353</v>
      </c>
      <c r="K3046" t="s">
        <v>1477</v>
      </c>
      <c r="L3046" t="s">
        <v>9745</v>
      </c>
      <c r="M3046">
        <v>431.33800000000002</v>
      </c>
      <c r="N3046">
        <v>54.860900000000001</v>
      </c>
      <c r="O3046" s="7">
        <v>322</v>
      </c>
      <c r="P3046" t="s">
        <v>18</v>
      </c>
      <c r="Q3046" t="s">
        <v>18</v>
      </c>
      <c r="R3046" t="s">
        <v>18</v>
      </c>
      <c r="S3046" s="7">
        <v>340</v>
      </c>
      <c r="T3046" s="7">
        <v>18</v>
      </c>
    </row>
    <row r="3047" spans="1:20" x14ac:dyDescent="0.25">
      <c r="A3047" s="6">
        <v>3046</v>
      </c>
      <c r="B3047" s="6" t="s">
        <v>9997</v>
      </c>
      <c r="C3047" s="6" t="s">
        <v>9998</v>
      </c>
      <c r="D3047" s="6" t="s">
        <v>9999</v>
      </c>
      <c r="E3047" s="6" t="str">
        <f t="shared" si="190"/>
        <v>Halorubrum saccharovorum</v>
      </c>
      <c r="F3047" s="6" t="str">
        <f t="shared" si="191"/>
        <v xml:space="preserve">Halorubrum </v>
      </c>
      <c r="G3047" s="6" t="str">
        <f t="shared" si="192"/>
        <v>saccharovorum</v>
      </c>
      <c r="H3047" s="6" t="s">
        <v>9996</v>
      </c>
      <c r="I3047" t="str">
        <f t="shared" si="193"/>
        <v>saccharovorum</v>
      </c>
      <c r="J3047" t="s">
        <v>353</v>
      </c>
      <c r="K3047" t="s">
        <v>1477</v>
      </c>
      <c r="L3047" t="s">
        <v>9745</v>
      </c>
      <c r="M3047">
        <v>3.9180000000000001</v>
      </c>
      <c r="N3047">
        <v>65.977500000000006</v>
      </c>
      <c r="O3047" s="7">
        <v>7</v>
      </c>
      <c r="P3047" t="s">
        <v>18</v>
      </c>
      <c r="Q3047" t="s">
        <v>18</v>
      </c>
      <c r="R3047" t="s">
        <v>18</v>
      </c>
      <c r="S3047" s="7">
        <v>7</v>
      </c>
      <c r="T3047" s="7" t="s">
        <v>18</v>
      </c>
    </row>
    <row r="3048" spans="1:20" x14ac:dyDescent="0.25">
      <c r="A3048" s="6">
        <v>3047</v>
      </c>
      <c r="B3048" s="6" t="s">
        <v>10001</v>
      </c>
      <c r="C3048" s="6" t="s">
        <v>10002</v>
      </c>
      <c r="D3048" s="6" t="s">
        <v>10003</v>
      </c>
      <c r="E3048" s="6" t="str">
        <f t="shared" si="190"/>
        <v>Halorubrum sp. T3</v>
      </c>
      <c r="F3048" s="6" t="str">
        <f t="shared" si="191"/>
        <v xml:space="preserve">Halorubrum </v>
      </c>
      <c r="G3048" s="6" t="str">
        <f t="shared" si="192"/>
        <v xml:space="preserve">sp. </v>
      </c>
      <c r="H3048" s="6" t="s">
        <v>10000</v>
      </c>
      <c r="I3048" t="str">
        <f t="shared" si="193"/>
        <v>sp. T3</v>
      </c>
      <c r="J3048" t="s">
        <v>353</v>
      </c>
      <c r="K3048" t="s">
        <v>1477</v>
      </c>
      <c r="L3048" t="s">
        <v>9745</v>
      </c>
      <c r="M3048">
        <v>13.053000000000001</v>
      </c>
      <c r="N3048">
        <v>66.375500000000002</v>
      </c>
      <c r="O3048" s="7">
        <v>19</v>
      </c>
      <c r="P3048" t="s">
        <v>18</v>
      </c>
      <c r="Q3048" t="s">
        <v>18</v>
      </c>
      <c r="R3048" t="s">
        <v>18</v>
      </c>
      <c r="S3048" s="7">
        <v>19</v>
      </c>
      <c r="T3048" s="7" t="s">
        <v>18</v>
      </c>
    </row>
    <row r="3049" spans="1:20" x14ac:dyDescent="0.25">
      <c r="A3049" s="6">
        <v>3048</v>
      </c>
      <c r="B3049" s="6" t="s">
        <v>2897</v>
      </c>
      <c r="C3049" s="6" t="s">
        <v>10005</v>
      </c>
      <c r="D3049" s="6" t="s">
        <v>10006</v>
      </c>
      <c r="E3049" s="6" t="str">
        <f t="shared" si="190"/>
        <v>Halostagnicola larsenii XH-48</v>
      </c>
      <c r="F3049" s="6" t="str">
        <f t="shared" si="191"/>
        <v xml:space="preserve">Halostagnicola </v>
      </c>
      <c r="G3049" s="6" t="str">
        <f t="shared" si="192"/>
        <v xml:space="preserve">larsenii </v>
      </c>
      <c r="H3049" s="6" t="s">
        <v>10004</v>
      </c>
      <c r="I3049" t="str">
        <f t="shared" si="193"/>
        <v>larsenii XH-48</v>
      </c>
      <c r="J3049" t="s">
        <v>353</v>
      </c>
      <c r="K3049" t="s">
        <v>1477</v>
      </c>
      <c r="L3049" t="s">
        <v>9745</v>
      </c>
      <c r="M3049">
        <v>130.92599999999999</v>
      </c>
      <c r="N3049">
        <v>59.4236</v>
      </c>
      <c r="O3049" s="7">
        <v>115</v>
      </c>
      <c r="P3049" t="s">
        <v>18</v>
      </c>
      <c r="Q3049" t="s">
        <v>18</v>
      </c>
      <c r="R3049" t="s">
        <v>18</v>
      </c>
      <c r="S3049" s="7">
        <v>120</v>
      </c>
      <c r="T3049" s="7">
        <v>5</v>
      </c>
    </row>
    <row r="3050" spans="1:20" x14ac:dyDescent="0.25">
      <c r="A3050" s="6">
        <v>3049</v>
      </c>
      <c r="B3050" s="6" t="s">
        <v>46</v>
      </c>
      <c r="C3050" s="6" t="s">
        <v>10007</v>
      </c>
      <c r="D3050" s="6" t="s">
        <v>10008</v>
      </c>
      <c r="E3050" s="6" t="str">
        <f t="shared" si="190"/>
        <v>Halostagnicola larsenii XH-48</v>
      </c>
      <c r="F3050" s="6" t="str">
        <f t="shared" si="191"/>
        <v xml:space="preserve">Halostagnicola </v>
      </c>
      <c r="G3050" s="6" t="str">
        <f t="shared" si="192"/>
        <v xml:space="preserve">larsenii </v>
      </c>
      <c r="H3050" s="6" t="s">
        <v>10004</v>
      </c>
      <c r="I3050" t="str">
        <f t="shared" si="193"/>
        <v>larsenii XH-48</v>
      </c>
      <c r="J3050" t="s">
        <v>353</v>
      </c>
      <c r="K3050" t="s">
        <v>1477</v>
      </c>
      <c r="L3050" t="s">
        <v>9745</v>
      </c>
      <c r="M3050">
        <v>573.67999999999995</v>
      </c>
      <c r="N3050">
        <v>59.8264</v>
      </c>
      <c r="O3050" s="7">
        <v>451</v>
      </c>
      <c r="P3050" t="s">
        <v>18</v>
      </c>
      <c r="Q3050" t="s">
        <v>18</v>
      </c>
      <c r="R3050" t="s">
        <v>18</v>
      </c>
      <c r="S3050" s="7">
        <v>466</v>
      </c>
      <c r="T3050" s="7">
        <v>15</v>
      </c>
    </row>
    <row r="3051" spans="1:20" x14ac:dyDescent="0.25">
      <c r="A3051" s="6">
        <v>3050</v>
      </c>
      <c r="B3051" s="6" t="s">
        <v>2911</v>
      </c>
      <c r="C3051" s="6" t="s">
        <v>10009</v>
      </c>
      <c r="D3051" s="6" t="s">
        <v>10010</v>
      </c>
      <c r="E3051" s="6" t="str">
        <f t="shared" si="190"/>
        <v>Halostagnicola larsenii XH-48</v>
      </c>
      <c r="F3051" s="6" t="str">
        <f t="shared" si="191"/>
        <v xml:space="preserve">Halostagnicola </v>
      </c>
      <c r="G3051" s="6" t="str">
        <f t="shared" si="192"/>
        <v xml:space="preserve">larsenii </v>
      </c>
      <c r="H3051" s="6" t="s">
        <v>10004</v>
      </c>
      <c r="I3051" t="str">
        <f t="shared" si="193"/>
        <v>larsenii XH-48</v>
      </c>
      <c r="J3051" t="s">
        <v>353</v>
      </c>
      <c r="K3051" t="s">
        <v>1477</v>
      </c>
      <c r="L3051" t="s">
        <v>9745</v>
      </c>
      <c r="M3051">
        <v>172.66300000000001</v>
      </c>
      <c r="N3051">
        <v>59.1922</v>
      </c>
      <c r="O3051" s="7">
        <v>162</v>
      </c>
      <c r="P3051" t="s">
        <v>18</v>
      </c>
      <c r="Q3051" t="s">
        <v>18</v>
      </c>
      <c r="R3051" t="s">
        <v>18</v>
      </c>
      <c r="S3051" s="7">
        <v>168</v>
      </c>
      <c r="T3051" s="7">
        <v>6</v>
      </c>
    </row>
    <row r="3052" spans="1:20" x14ac:dyDescent="0.25">
      <c r="A3052" s="6">
        <v>3051</v>
      </c>
      <c r="B3052" s="6" t="s">
        <v>1586</v>
      </c>
      <c r="C3052" s="6" t="s">
        <v>10011</v>
      </c>
      <c r="D3052" s="6" t="s">
        <v>10012</v>
      </c>
      <c r="E3052" s="6" t="str">
        <f t="shared" si="190"/>
        <v>Halostagnicola larsenii XH-48</v>
      </c>
      <c r="F3052" s="6" t="str">
        <f t="shared" si="191"/>
        <v xml:space="preserve">Halostagnicola </v>
      </c>
      <c r="G3052" s="6" t="str">
        <f t="shared" si="192"/>
        <v xml:space="preserve">larsenii </v>
      </c>
      <c r="H3052" s="6" t="s">
        <v>10004</v>
      </c>
      <c r="I3052" t="str">
        <f t="shared" si="193"/>
        <v>larsenii XH-48</v>
      </c>
      <c r="J3052" t="s">
        <v>353</v>
      </c>
      <c r="K3052" t="s">
        <v>1477</v>
      </c>
      <c r="L3052" t="s">
        <v>9745</v>
      </c>
      <c r="M3052">
        <v>464.58100000000002</v>
      </c>
      <c r="N3052">
        <v>56.9696</v>
      </c>
      <c r="O3052" s="7">
        <v>356</v>
      </c>
      <c r="P3052" t="s">
        <v>18</v>
      </c>
      <c r="Q3052" t="s">
        <v>18</v>
      </c>
      <c r="R3052" t="s">
        <v>18</v>
      </c>
      <c r="S3052" s="7">
        <v>386</v>
      </c>
      <c r="T3052" s="7">
        <v>30</v>
      </c>
    </row>
    <row r="3053" spans="1:20" x14ac:dyDescent="0.25">
      <c r="A3053" s="6">
        <v>3052</v>
      </c>
      <c r="B3053" s="6" t="s">
        <v>10014</v>
      </c>
      <c r="C3053" s="6" t="s">
        <v>10015</v>
      </c>
      <c r="D3053" s="6" t="s">
        <v>10016</v>
      </c>
      <c r="E3053" s="6" t="str">
        <f t="shared" si="190"/>
        <v>Haloterrigena thermotolerans H13</v>
      </c>
      <c r="F3053" s="6" t="str">
        <f t="shared" si="191"/>
        <v xml:space="preserve">Haloterrigena </v>
      </c>
      <c r="G3053" s="6" t="str">
        <f t="shared" si="192"/>
        <v xml:space="preserve">thermotolerans </v>
      </c>
      <c r="H3053" s="6" t="s">
        <v>10013</v>
      </c>
      <c r="I3053" t="str">
        <f t="shared" si="193"/>
        <v>thermotolerans H13</v>
      </c>
      <c r="J3053" t="s">
        <v>353</v>
      </c>
      <c r="K3053" t="s">
        <v>1477</v>
      </c>
      <c r="L3053" t="s">
        <v>9745</v>
      </c>
      <c r="M3053">
        <v>2.2719999999999998</v>
      </c>
      <c r="N3053">
        <v>67.693700000000007</v>
      </c>
      <c r="O3053" s="7">
        <v>1</v>
      </c>
      <c r="P3053" t="s">
        <v>18</v>
      </c>
      <c r="Q3053" t="s">
        <v>18</v>
      </c>
      <c r="R3053" t="s">
        <v>18</v>
      </c>
      <c r="S3053" s="7">
        <v>1</v>
      </c>
      <c r="T3053" s="7" t="s">
        <v>18</v>
      </c>
    </row>
    <row r="3054" spans="1:20" x14ac:dyDescent="0.25">
      <c r="A3054" s="6">
        <v>3053</v>
      </c>
      <c r="B3054" s="6" t="s">
        <v>10018</v>
      </c>
      <c r="C3054" s="6" t="s">
        <v>10019</v>
      </c>
      <c r="D3054" s="6" t="s">
        <v>10020</v>
      </c>
      <c r="E3054" s="6" t="str">
        <f t="shared" si="190"/>
        <v>Haloterrigena turkmenica DSM 5511</v>
      </c>
      <c r="F3054" s="6" t="str">
        <f t="shared" si="191"/>
        <v xml:space="preserve">Haloterrigena </v>
      </c>
      <c r="G3054" s="6" t="str">
        <f t="shared" si="192"/>
        <v xml:space="preserve">turkmenica </v>
      </c>
      <c r="H3054" s="6" t="s">
        <v>10017</v>
      </c>
      <c r="I3054" t="str">
        <f t="shared" si="193"/>
        <v>turkmenica DSM 5511</v>
      </c>
      <c r="J3054" t="s">
        <v>353</v>
      </c>
      <c r="K3054" t="s">
        <v>1477</v>
      </c>
      <c r="L3054" t="s">
        <v>9745</v>
      </c>
      <c r="M3054">
        <v>15.815</v>
      </c>
      <c r="N3054">
        <v>58.147300000000001</v>
      </c>
      <c r="O3054" s="7">
        <v>18</v>
      </c>
      <c r="P3054" t="s">
        <v>18</v>
      </c>
      <c r="Q3054" t="s">
        <v>18</v>
      </c>
      <c r="R3054" t="s">
        <v>18</v>
      </c>
      <c r="S3054" s="7">
        <v>18</v>
      </c>
      <c r="T3054" s="7" t="s">
        <v>18</v>
      </c>
    </row>
    <row r="3055" spans="1:20" x14ac:dyDescent="0.25">
      <c r="A3055" s="6">
        <v>3054</v>
      </c>
      <c r="B3055" s="6" t="s">
        <v>10021</v>
      </c>
      <c r="C3055" s="6" t="s">
        <v>10022</v>
      </c>
      <c r="D3055" s="6" t="s">
        <v>10023</v>
      </c>
      <c r="E3055" s="6" t="str">
        <f t="shared" si="190"/>
        <v>Haloterrigena turkmenica DSM 5511</v>
      </c>
      <c r="F3055" s="6" t="str">
        <f t="shared" si="191"/>
        <v xml:space="preserve">Haloterrigena </v>
      </c>
      <c r="G3055" s="6" t="str">
        <f t="shared" si="192"/>
        <v xml:space="preserve">turkmenica </v>
      </c>
      <c r="H3055" s="6" t="s">
        <v>10017</v>
      </c>
      <c r="I3055" t="str">
        <f t="shared" si="193"/>
        <v>turkmenica DSM 5511</v>
      </c>
      <c r="J3055" t="s">
        <v>353</v>
      </c>
      <c r="K3055" t="s">
        <v>1477</v>
      </c>
      <c r="L3055" t="s">
        <v>9745</v>
      </c>
      <c r="M3055">
        <v>180.78100000000001</v>
      </c>
      <c r="N3055">
        <v>54.729799999999997</v>
      </c>
      <c r="O3055" s="7">
        <v>148</v>
      </c>
      <c r="P3055" t="s">
        <v>18</v>
      </c>
      <c r="Q3055" t="s">
        <v>18</v>
      </c>
      <c r="R3055" t="s">
        <v>18</v>
      </c>
      <c r="S3055" s="7">
        <v>166</v>
      </c>
      <c r="T3055" s="7">
        <v>18</v>
      </c>
    </row>
    <row r="3056" spans="1:20" x14ac:dyDescent="0.25">
      <c r="A3056" s="6">
        <v>3055</v>
      </c>
      <c r="B3056" s="6" t="s">
        <v>10024</v>
      </c>
      <c r="C3056" s="6" t="s">
        <v>10025</v>
      </c>
      <c r="D3056" s="6" t="s">
        <v>10026</v>
      </c>
      <c r="E3056" s="6" t="str">
        <f t="shared" si="190"/>
        <v>Haloterrigena turkmenica DSM 5511</v>
      </c>
      <c r="F3056" s="6" t="str">
        <f t="shared" si="191"/>
        <v xml:space="preserve">Haloterrigena </v>
      </c>
      <c r="G3056" s="6" t="str">
        <f t="shared" si="192"/>
        <v xml:space="preserve">turkmenica </v>
      </c>
      <c r="H3056" s="6" t="s">
        <v>10017</v>
      </c>
      <c r="I3056" t="str">
        <f t="shared" si="193"/>
        <v>turkmenica DSM 5511</v>
      </c>
      <c r="J3056" t="s">
        <v>353</v>
      </c>
      <c r="K3056" t="s">
        <v>1477</v>
      </c>
      <c r="L3056" t="s">
        <v>9745</v>
      </c>
      <c r="M3056">
        <v>171.94300000000001</v>
      </c>
      <c r="N3056">
        <v>64.608599999999996</v>
      </c>
      <c r="O3056" s="7">
        <v>153</v>
      </c>
      <c r="P3056" t="s">
        <v>18</v>
      </c>
      <c r="Q3056" t="s">
        <v>18</v>
      </c>
      <c r="R3056" t="s">
        <v>18</v>
      </c>
      <c r="S3056" s="7">
        <v>155</v>
      </c>
      <c r="T3056" s="7">
        <v>2</v>
      </c>
    </row>
    <row r="3057" spans="1:20" x14ac:dyDescent="0.25">
      <c r="A3057" s="6">
        <v>3056</v>
      </c>
      <c r="B3057" s="6" t="s">
        <v>10027</v>
      </c>
      <c r="C3057" s="6" t="s">
        <v>10028</v>
      </c>
      <c r="D3057" s="6" t="s">
        <v>10029</v>
      </c>
      <c r="E3057" s="6" t="str">
        <f t="shared" si="190"/>
        <v>Haloterrigena turkmenica DSM 5511</v>
      </c>
      <c r="F3057" s="6" t="str">
        <f t="shared" si="191"/>
        <v xml:space="preserve">Haloterrigena </v>
      </c>
      <c r="G3057" s="6" t="str">
        <f t="shared" si="192"/>
        <v xml:space="preserve">turkmenica </v>
      </c>
      <c r="H3057" s="6" t="s">
        <v>10017</v>
      </c>
      <c r="I3057" t="str">
        <f t="shared" si="193"/>
        <v>turkmenica DSM 5511</v>
      </c>
      <c r="J3057" t="s">
        <v>353</v>
      </c>
      <c r="K3057" t="s">
        <v>1477</v>
      </c>
      <c r="L3057" t="s">
        <v>9745</v>
      </c>
      <c r="M3057">
        <v>413.64800000000002</v>
      </c>
      <c r="N3057">
        <v>59.753700000000002</v>
      </c>
      <c r="O3057" s="7">
        <v>302</v>
      </c>
      <c r="P3057" t="s">
        <v>18</v>
      </c>
      <c r="Q3057" t="s">
        <v>18</v>
      </c>
      <c r="R3057" t="s">
        <v>18</v>
      </c>
      <c r="S3057" s="7">
        <v>321</v>
      </c>
      <c r="T3057" s="7">
        <v>19</v>
      </c>
    </row>
    <row r="3058" spans="1:20" x14ac:dyDescent="0.25">
      <c r="A3058" s="6">
        <v>3057</v>
      </c>
      <c r="B3058" s="6" t="s">
        <v>10030</v>
      </c>
      <c r="C3058" s="6" t="s">
        <v>10031</v>
      </c>
      <c r="D3058" s="6" t="s">
        <v>10032</v>
      </c>
      <c r="E3058" s="6" t="str">
        <f t="shared" si="190"/>
        <v>Haloterrigena turkmenica DSM 5511</v>
      </c>
      <c r="F3058" s="6" t="str">
        <f t="shared" si="191"/>
        <v xml:space="preserve">Haloterrigena </v>
      </c>
      <c r="G3058" s="6" t="str">
        <f t="shared" si="192"/>
        <v xml:space="preserve">turkmenica </v>
      </c>
      <c r="H3058" s="6" t="s">
        <v>10017</v>
      </c>
      <c r="I3058" t="str">
        <f t="shared" si="193"/>
        <v>turkmenica DSM 5511</v>
      </c>
      <c r="J3058" t="s">
        <v>353</v>
      </c>
      <c r="K3058" t="s">
        <v>1477</v>
      </c>
      <c r="L3058" t="s">
        <v>9745</v>
      </c>
      <c r="M3058">
        <v>698.495</v>
      </c>
      <c r="N3058">
        <v>61.158900000000003</v>
      </c>
      <c r="O3058" s="7">
        <v>578</v>
      </c>
      <c r="P3058" t="s">
        <v>18</v>
      </c>
      <c r="Q3058" t="s">
        <v>18</v>
      </c>
      <c r="R3058" t="s">
        <v>18</v>
      </c>
      <c r="S3058" s="7">
        <v>600</v>
      </c>
      <c r="T3058" s="7">
        <v>22</v>
      </c>
    </row>
    <row r="3059" spans="1:20" x14ac:dyDescent="0.25">
      <c r="A3059" s="6">
        <v>3058</v>
      </c>
      <c r="B3059" s="6" t="s">
        <v>10033</v>
      </c>
      <c r="C3059" s="6" t="s">
        <v>10034</v>
      </c>
      <c r="D3059" s="6" t="s">
        <v>10035</v>
      </c>
      <c r="E3059" s="6" t="str">
        <f t="shared" si="190"/>
        <v>Haloterrigena turkmenica DSM 5511</v>
      </c>
      <c r="F3059" s="6" t="str">
        <f t="shared" si="191"/>
        <v xml:space="preserve">Haloterrigena </v>
      </c>
      <c r="G3059" s="6" t="str">
        <f t="shared" si="192"/>
        <v xml:space="preserve">turkmenica </v>
      </c>
      <c r="H3059" s="6" t="s">
        <v>10017</v>
      </c>
      <c r="I3059" t="str">
        <f t="shared" si="193"/>
        <v>turkmenica DSM 5511</v>
      </c>
      <c r="J3059" t="s">
        <v>353</v>
      </c>
      <c r="K3059" t="s">
        <v>1477</v>
      </c>
      <c r="L3059" t="s">
        <v>9745</v>
      </c>
      <c r="M3059">
        <v>71.061999999999998</v>
      </c>
      <c r="N3059">
        <v>59.956099999999999</v>
      </c>
      <c r="O3059" s="7">
        <v>88</v>
      </c>
      <c r="P3059" t="s">
        <v>18</v>
      </c>
      <c r="Q3059" t="s">
        <v>18</v>
      </c>
      <c r="R3059" t="s">
        <v>18</v>
      </c>
      <c r="S3059" s="7">
        <v>88</v>
      </c>
      <c r="T3059" s="7" t="s">
        <v>18</v>
      </c>
    </row>
    <row r="3060" spans="1:20" x14ac:dyDescent="0.25">
      <c r="A3060" s="6">
        <v>3059</v>
      </c>
      <c r="B3060" s="6" t="s">
        <v>10037</v>
      </c>
      <c r="C3060" s="6" t="s">
        <v>10038</v>
      </c>
      <c r="D3060" s="6" t="s">
        <v>10039</v>
      </c>
      <c r="E3060" s="6" t="str">
        <f t="shared" si="190"/>
        <v>Helicobacter acinonychis str. Sheeba</v>
      </c>
      <c r="F3060" s="6" t="str">
        <f t="shared" si="191"/>
        <v xml:space="preserve">Helicobacter </v>
      </c>
      <c r="G3060" s="6" t="str">
        <f t="shared" si="192"/>
        <v xml:space="preserve">acinonychis </v>
      </c>
      <c r="H3060" s="6" t="s">
        <v>10036</v>
      </c>
      <c r="I3060" t="str">
        <f t="shared" si="193"/>
        <v>acinonychis str. She</v>
      </c>
      <c r="J3060" t="s">
        <v>12</v>
      </c>
      <c r="K3060" t="s">
        <v>52</v>
      </c>
      <c r="L3060" t="s">
        <v>1492</v>
      </c>
      <c r="M3060">
        <v>3.661</v>
      </c>
      <c r="N3060">
        <v>34.553400000000003</v>
      </c>
      <c r="O3060" s="7">
        <v>3</v>
      </c>
      <c r="P3060" t="s">
        <v>18</v>
      </c>
      <c r="Q3060" t="s">
        <v>18</v>
      </c>
      <c r="R3060" t="s">
        <v>18</v>
      </c>
      <c r="S3060" s="7">
        <v>3</v>
      </c>
      <c r="T3060" s="7" t="s">
        <v>18</v>
      </c>
    </row>
    <row r="3061" spans="1:20" x14ac:dyDescent="0.25">
      <c r="A3061" s="6">
        <v>3060</v>
      </c>
      <c r="B3061" s="6" t="s">
        <v>10041</v>
      </c>
      <c r="C3061" s="6" t="s">
        <v>10042</v>
      </c>
      <c r="D3061" s="6" t="s">
        <v>10043</v>
      </c>
      <c r="E3061" s="6" t="str">
        <f t="shared" si="190"/>
        <v>Helicobacter bizzozeronii CIII-1</v>
      </c>
      <c r="F3061" s="6" t="str">
        <f t="shared" si="191"/>
        <v xml:space="preserve">Helicobacter </v>
      </c>
      <c r="G3061" s="6" t="str">
        <f t="shared" si="192"/>
        <v xml:space="preserve">bizzozeronii </v>
      </c>
      <c r="H3061" s="6" t="s">
        <v>10040</v>
      </c>
      <c r="I3061" t="str">
        <f t="shared" si="193"/>
        <v>bizzozeronii CIII-1</v>
      </c>
      <c r="J3061" t="s">
        <v>12</v>
      </c>
      <c r="K3061" t="s">
        <v>52</v>
      </c>
      <c r="L3061" t="s">
        <v>1492</v>
      </c>
      <c r="M3061">
        <v>52.076000000000001</v>
      </c>
      <c r="N3061">
        <v>42.234400000000001</v>
      </c>
      <c r="O3061" s="7">
        <v>50</v>
      </c>
      <c r="P3061" t="s">
        <v>18</v>
      </c>
      <c r="Q3061" t="s">
        <v>18</v>
      </c>
      <c r="R3061" t="s">
        <v>18</v>
      </c>
      <c r="S3061" s="7">
        <v>55</v>
      </c>
      <c r="T3061" s="7">
        <v>5</v>
      </c>
    </row>
    <row r="3062" spans="1:20" x14ac:dyDescent="0.25">
      <c r="A3062" s="6">
        <v>3061</v>
      </c>
      <c r="B3062" s="6" t="s">
        <v>10045</v>
      </c>
      <c r="C3062" s="6" t="s">
        <v>10046</v>
      </c>
      <c r="D3062" s="6" t="s">
        <v>10047</v>
      </c>
      <c r="E3062" s="6" t="str">
        <f t="shared" si="190"/>
        <v>Helicobacter cetorum MIT 00-7128</v>
      </c>
      <c r="F3062" s="6" t="str">
        <f t="shared" si="191"/>
        <v xml:space="preserve">Helicobacter </v>
      </c>
      <c r="G3062" s="6" t="str">
        <f t="shared" si="192"/>
        <v xml:space="preserve">cetorum </v>
      </c>
      <c r="H3062" s="6" t="s">
        <v>10044</v>
      </c>
      <c r="I3062" t="str">
        <f t="shared" si="193"/>
        <v>cetorum MIT 00-7128</v>
      </c>
      <c r="J3062" t="s">
        <v>12</v>
      </c>
      <c r="K3062" t="s">
        <v>52</v>
      </c>
      <c r="L3062" t="s">
        <v>1492</v>
      </c>
      <c r="M3062">
        <v>12.465</v>
      </c>
      <c r="N3062">
        <v>34.496600000000001</v>
      </c>
      <c r="O3062" s="7">
        <v>11</v>
      </c>
      <c r="P3062" t="s">
        <v>18</v>
      </c>
      <c r="Q3062" t="s">
        <v>18</v>
      </c>
      <c r="R3062" t="s">
        <v>18</v>
      </c>
      <c r="S3062" s="7">
        <v>12</v>
      </c>
      <c r="T3062" s="7">
        <v>1</v>
      </c>
    </row>
    <row r="3063" spans="1:20" x14ac:dyDescent="0.25">
      <c r="A3063" s="6">
        <v>3062</v>
      </c>
      <c r="B3063" s="6" t="s">
        <v>10049</v>
      </c>
      <c r="C3063" s="6" t="s">
        <v>10050</v>
      </c>
      <c r="D3063" s="6" t="s">
        <v>10051</v>
      </c>
      <c r="E3063" s="6" t="str">
        <f t="shared" si="190"/>
        <v>Helicobacter cetorum MIT 99-5656</v>
      </c>
      <c r="F3063" s="6" t="str">
        <f t="shared" si="191"/>
        <v xml:space="preserve">Helicobacter </v>
      </c>
      <c r="G3063" s="6" t="str">
        <f t="shared" si="192"/>
        <v xml:space="preserve">cetorum </v>
      </c>
      <c r="H3063" s="6" t="s">
        <v>10048</v>
      </c>
      <c r="I3063" t="str">
        <f t="shared" si="193"/>
        <v>cetorum MIT 99-5656</v>
      </c>
      <c r="J3063" t="s">
        <v>12</v>
      </c>
      <c r="K3063" t="s">
        <v>52</v>
      </c>
      <c r="L3063" t="s">
        <v>1492</v>
      </c>
      <c r="M3063">
        <v>14.124000000000001</v>
      </c>
      <c r="N3063">
        <v>32.724400000000003</v>
      </c>
      <c r="O3063" s="7">
        <v>14</v>
      </c>
      <c r="P3063" t="s">
        <v>18</v>
      </c>
      <c r="Q3063" t="s">
        <v>18</v>
      </c>
      <c r="R3063" t="s">
        <v>18</v>
      </c>
      <c r="S3063" s="7">
        <v>14</v>
      </c>
      <c r="T3063" s="7" t="s">
        <v>18</v>
      </c>
    </row>
    <row r="3064" spans="1:20" x14ac:dyDescent="0.25">
      <c r="A3064" s="6">
        <v>3063</v>
      </c>
      <c r="B3064" s="6" t="s">
        <v>10053</v>
      </c>
      <c r="C3064" s="6" t="s">
        <v>10054</v>
      </c>
      <c r="D3064" s="6" t="s">
        <v>10055</v>
      </c>
      <c r="E3064" s="6" t="str">
        <f t="shared" si="190"/>
        <v>Helicobacter cinaedi PAGU611</v>
      </c>
      <c r="F3064" s="6" t="str">
        <f t="shared" si="191"/>
        <v xml:space="preserve">Helicobacter </v>
      </c>
      <c r="G3064" s="6" t="str">
        <f t="shared" si="192"/>
        <v xml:space="preserve">cinaedi </v>
      </c>
      <c r="H3064" s="6" t="s">
        <v>10052</v>
      </c>
      <c r="I3064" t="str">
        <f t="shared" si="193"/>
        <v>cinaedi PAGU611</v>
      </c>
      <c r="J3064" t="s">
        <v>12</v>
      </c>
      <c r="K3064" t="s">
        <v>52</v>
      </c>
      <c r="L3064" t="s">
        <v>1492</v>
      </c>
      <c r="M3064">
        <v>23.053999999999998</v>
      </c>
      <c r="N3064">
        <v>31.547699999999999</v>
      </c>
      <c r="O3064" s="7">
        <v>24</v>
      </c>
      <c r="P3064" t="s">
        <v>18</v>
      </c>
      <c r="Q3064" t="s">
        <v>18</v>
      </c>
      <c r="R3064" t="s">
        <v>18</v>
      </c>
      <c r="S3064" s="7">
        <v>31</v>
      </c>
      <c r="T3064" s="7">
        <v>7</v>
      </c>
    </row>
    <row r="3065" spans="1:20" x14ac:dyDescent="0.25">
      <c r="A3065" s="6">
        <v>3064</v>
      </c>
      <c r="B3065" s="6" t="s">
        <v>10057</v>
      </c>
      <c r="C3065" s="6" t="s">
        <v>18</v>
      </c>
      <c r="D3065" s="6" t="s">
        <v>10058</v>
      </c>
      <c r="E3065" s="6" t="str">
        <f t="shared" si="190"/>
        <v>Helicobacter pullorum 229336/12</v>
      </c>
      <c r="F3065" s="6" t="str">
        <f t="shared" si="191"/>
        <v xml:space="preserve">Helicobacter </v>
      </c>
      <c r="G3065" s="6" t="str">
        <f t="shared" si="192"/>
        <v xml:space="preserve">pullorum </v>
      </c>
      <c r="H3065" s="6" t="s">
        <v>10056</v>
      </c>
      <c r="I3065" t="str">
        <f t="shared" si="193"/>
        <v>pullorum 229336/12</v>
      </c>
      <c r="J3065" t="s">
        <v>12</v>
      </c>
      <c r="K3065" t="s">
        <v>52</v>
      </c>
      <c r="L3065" t="s">
        <v>1492</v>
      </c>
      <c r="M3065">
        <v>24.483000000000001</v>
      </c>
      <c r="N3065">
        <v>29.465299999999999</v>
      </c>
      <c r="O3065" s="7">
        <v>28</v>
      </c>
      <c r="P3065" t="s">
        <v>18</v>
      </c>
      <c r="Q3065" t="s">
        <v>18</v>
      </c>
      <c r="R3065" t="s">
        <v>18</v>
      </c>
      <c r="S3065" s="7">
        <v>30</v>
      </c>
      <c r="T3065" s="7">
        <v>2</v>
      </c>
    </row>
    <row r="3066" spans="1:20" x14ac:dyDescent="0.25">
      <c r="A3066" s="6">
        <v>3065</v>
      </c>
      <c r="B3066" s="6" t="s">
        <v>10060</v>
      </c>
      <c r="C3066" s="6" t="s">
        <v>18</v>
      </c>
      <c r="D3066" s="6" t="s">
        <v>10061</v>
      </c>
      <c r="E3066" s="6" t="str">
        <f t="shared" si="190"/>
        <v>Helicobacter pullorum 229254/12</v>
      </c>
      <c r="F3066" s="6" t="str">
        <f t="shared" si="191"/>
        <v xml:space="preserve">Helicobacter </v>
      </c>
      <c r="G3066" s="6" t="str">
        <f t="shared" si="192"/>
        <v xml:space="preserve">pullorum </v>
      </c>
      <c r="H3066" s="6" t="s">
        <v>10059</v>
      </c>
      <c r="I3066" t="str">
        <f t="shared" si="193"/>
        <v>pullorum 229254/12</v>
      </c>
      <c r="J3066" t="s">
        <v>12</v>
      </c>
      <c r="K3066" t="s">
        <v>52</v>
      </c>
      <c r="L3066" t="s">
        <v>1492</v>
      </c>
      <c r="M3066">
        <v>5.149</v>
      </c>
      <c r="N3066">
        <v>30.6661</v>
      </c>
      <c r="O3066" s="7">
        <v>5</v>
      </c>
      <c r="P3066" t="s">
        <v>18</v>
      </c>
      <c r="Q3066" t="s">
        <v>18</v>
      </c>
      <c r="R3066" t="s">
        <v>18</v>
      </c>
      <c r="S3066" s="7">
        <v>5</v>
      </c>
      <c r="T3066" s="7" t="s">
        <v>18</v>
      </c>
    </row>
    <row r="3067" spans="1:20" x14ac:dyDescent="0.25">
      <c r="A3067" s="6">
        <v>3066</v>
      </c>
      <c r="B3067" s="6" t="s">
        <v>10063</v>
      </c>
      <c r="C3067" s="6" t="s">
        <v>10064</v>
      </c>
      <c r="D3067" s="6" t="s">
        <v>10065</v>
      </c>
      <c r="E3067" s="6" t="str">
        <f t="shared" si="190"/>
        <v>Helicobacter pylori 228/99</v>
      </c>
      <c r="F3067" s="6" t="str">
        <f t="shared" si="191"/>
        <v xml:space="preserve">Helicobacter </v>
      </c>
      <c r="G3067" s="6" t="str">
        <f t="shared" si="192"/>
        <v xml:space="preserve">pylori </v>
      </c>
      <c r="H3067" s="6" t="s">
        <v>10062</v>
      </c>
      <c r="I3067" t="str">
        <f t="shared" si="193"/>
        <v>pylori 228/99</v>
      </c>
      <c r="J3067" t="s">
        <v>12</v>
      </c>
      <c r="K3067" t="s">
        <v>52</v>
      </c>
      <c r="L3067" t="s">
        <v>1492</v>
      </c>
      <c r="M3067">
        <v>4.194</v>
      </c>
      <c r="N3067">
        <v>36.361499999999999</v>
      </c>
      <c r="O3067" s="7">
        <v>3</v>
      </c>
      <c r="P3067" t="s">
        <v>18</v>
      </c>
      <c r="Q3067" t="s">
        <v>18</v>
      </c>
      <c r="R3067" t="s">
        <v>18</v>
      </c>
      <c r="S3067" s="7">
        <v>3</v>
      </c>
      <c r="T3067" s="7" t="s">
        <v>18</v>
      </c>
    </row>
    <row r="3068" spans="1:20" x14ac:dyDescent="0.25">
      <c r="A3068" s="6">
        <v>3067</v>
      </c>
      <c r="B3068" s="6" t="s">
        <v>10067</v>
      </c>
      <c r="C3068" s="6" t="s">
        <v>10068</v>
      </c>
      <c r="D3068" s="6" t="s">
        <v>10069</v>
      </c>
      <c r="E3068" s="6" t="str">
        <f t="shared" si="190"/>
        <v>Helicobacter pylori 1786/05</v>
      </c>
      <c r="F3068" s="6" t="str">
        <f t="shared" si="191"/>
        <v xml:space="preserve">Helicobacter </v>
      </c>
      <c r="G3068" s="6" t="str">
        <f t="shared" si="192"/>
        <v xml:space="preserve">pylori </v>
      </c>
      <c r="H3068" s="6" t="s">
        <v>10066</v>
      </c>
      <c r="I3068" t="str">
        <f t="shared" si="193"/>
        <v>pylori 1786/05</v>
      </c>
      <c r="J3068" t="s">
        <v>12</v>
      </c>
      <c r="K3068" t="s">
        <v>52</v>
      </c>
      <c r="L3068" t="s">
        <v>1492</v>
      </c>
      <c r="M3068">
        <v>9.9600000000000009</v>
      </c>
      <c r="N3068">
        <v>34.578299999999999</v>
      </c>
      <c r="O3068" s="7">
        <v>10</v>
      </c>
      <c r="P3068" t="s">
        <v>18</v>
      </c>
      <c r="Q3068" t="s">
        <v>18</v>
      </c>
      <c r="R3068" t="s">
        <v>18</v>
      </c>
      <c r="S3068" s="7">
        <v>10</v>
      </c>
      <c r="T3068" s="7" t="s">
        <v>18</v>
      </c>
    </row>
    <row r="3069" spans="1:20" x14ac:dyDescent="0.25">
      <c r="A3069" s="6">
        <v>3068</v>
      </c>
      <c r="B3069" s="6" t="s">
        <v>10071</v>
      </c>
      <c r="C3069" s="6" t="s">
        <v>10072</v>
      </c>
      <c r="D3069" s="6" t="s">
        <v>10073</v>
      </c>
      <c r="E3069" s="6" t="str">
        <f t="shared" si="190"/>
        <v>Helicobacter pylori 173/00</v>
      </c>
      <c r="F3069" s="6" t="str">
        <f t="shared" si="191"/>
        <v xml:space="preserve">Helicobacter </v>
      </c>
      <c r="G3069" s="6" t="str">
        <f t="shared" si="192"/>
        <v xml:space="preserve">pylori </v>
      </c>
      <c r="H3069" s="6" t="s">
        <v>10070</v>
      </c>
      <c r="I3069" t="str">
        <f t="shared" si="193"/>
        <v>pylori 173/00</v>
      </c>
      <c r="J3069" t="s">
        <v>12</v>
      </c>
      <c r="K3069" t="s">
        <v>52</v>
      </c>
      <c r="L3069" t="s">
        <v>1492</v>
      </c>
      <c r="M3069">
        <v>4.194</v>
      </c>
      <c r="N3069">
        <v>36.218400000000003</v>
      </c>
      <c r="O3069" s="7">
        <v>3</v>
      </c>
      <c r="P3069" t="s">
        <v>18</v>
      </c>
      <c r="Q3069" t="s">
        <v>18</v>
      </c>
      <c r="R3069" t="s">
        <v>18</v>
      </c>
      <c r="S3069" s="7">
        <v>3</v>
      </c>
      <c r="T3069" s="7" t="s">
        <v>18</v>
      </c>
    </row>
    <row r="3070" spans="1:20" x14ac:dyDescent="0.25">
      <c r="A3070" s="6">
        <v>3069</v>
      </c>
      <c r="B3070" s="6" t="s">
        <v>10075</v>
      </c>
      <c r="C3070" s="6" t="s">
        <v>10076</v>
      </c>
      <c r="D3070" s="6" t="s">
        <v>10077</v>
      </c>
      <c r="E3070" s="6" t="str">
        <f t="shared" si="190"/>
        <v>Helicobacter pylori 1846/05</v>
      </c>
      <c r="F3070" s="6" t="str">
        <f t="shared" si="191"/>
        <v xml:space="preserve">Helicobacter </v>
      </c>
      <c r="G3070" s="6" t="str">
        <f t="shared" si="192"/>
        <v xml:space="preserve">pylori </v>
      </c>
      <c r="H3070" s="6" t="s">
        <v>10074</v>
      </c>
      <c r="I3070" t="str">
        <f t="shared" si="193"/>
        <v>pylori 1846/05</v>
      </c>
      <c r="J3070" t="s">
        <v>12</v>
      </c>
      <c r="K3070" t="s">
        <v>52</v>
      </c>
      <c r="L3070" t="s">
        <v>1492</v>
      </c>
      <c r="M3070">
        <v>3.161</v>
      </c>
      <c r="N3070">
        <v>37.2667</v>
      </c>
      <c r="O3070" s="7">
        <v>5</v>
      </c>
      <c r="P3070" t="s">
        <v>18</v>
      </c>
      <c r="Q3070" t="s">
        <v>18</v>
      </c>
      <c r="R3070" t="s">
        <v>18</v>
      </c>
      <c r="S3070" s="7">
        <v>5</v>
      </c>
      <c r="T3070" s="7" t="s">
        <v>18</v>
      </c>
    </row>
    <row r="3071" spans="1:20" x14ac:dyDescent="0.25">
      <c r="A3071" s="6">
        <v>3070</v>
      </c>
      <c r="B3071" s="6" t="s">
        <v>10079</v>
      </c>
      <c r="C3071" s="6" t="s">
        <v>10080</v>
      </c>
      <c r="D3071" s="6" t="s">
        <v>10081</v>
      </c>
      <c r="E3071" s="6" t="str">
        <f t="shared" si="190"/>
        <v>Helicobacter pylori HPM186</v>
      </c>
      <c r="F3071" s="6" t="str">
        <f t="shared" si="191"/>
        <v xml:space="preserve">Helicobacter </v>
      </c>
      <c r="G3071" s="6" t="str">
        <f t="shared" si="192"/>
        <v xml:space="preserve">pylori </v>
      </c>
      <c r="H3071" s="6" t="s">
        <v>10078</v>
      </c>
      <c r="I3071" t="str">
        <f t="shared" si="193"/>
        <v>pylori HPM186</v>
      </c>
      <c r="J3071" t="s">
        <v>12</v>
      </c>
      <c r="K3071" t="s">
        <v>52</v>
      </c>
      <c r="L3071" t="s">
        <v>1492</v>
      </c>
      <c r="M3071">
        <v>12.887</v>
      </c>
      <c r="N3071">
        <v>35.919899999999998</v>
      </c>
      <c r="O3071" s="7">
        <v>5</v>
      </c>
      <c r="P3071" t="s">
        <v>18</v>
      </c>
      <c r="Q3071" t="s">
        <v>18</v>
      </c>
      <c r="R3071" t="s">
        <v>18</v>
      </c>
      <c r="S3071" s="7">
        <v>5</v>
      </c>
      <c r="T3071" s="7" t="s">
        <v>18</v>
      </c>
    </row>
    <row r="3072" spans="1:20" x14ac:dyDescent="0.25">
      <c r="A3072" s="6">
        <v>3071</v>
      </c>
      <c r="B3072" s="6" t="s">
        <v>10083</v>
      </c>
      <c r="C3072" s="6" t="s">
        <v>10084</v>
      </c>
      <c r="D3072" s="6" t="s">
        <v>10085</v>
      </c>
      <c r="E3072" s="6" t="str">
        <f t="shared" si="190"/>
        <v>Helicobacter pylori AL202</v>
      </c>
      <c r="F3072" s="6" t="str">
        <f t="shared" si="191"/>
        <v xml:space="preserve">Helicobacter </v>
      </c>
      <c r="G3072" s="6" t="str">
        <f t="shared" si="192"/>
        <v xml:space="preserve">pylori </v>
      </c>
      <c r="H3072" s="6" t="s">
        <v>10082</v>
      </c>
      <c r="I3072" t="str">
        <f t="shared" si="193"/>
        <v>pylori AL202</v>
      </c>
      <c r="J3072" t="s">
        <v>12</v>
      </c>
      <c r="K3072" t="s">
        <v>52</v>
      </c>
      <c r="L3072" t="s">
        <v>1492</v>
      </c>
      <c r="M3072">
        <v>12.12</v>
      </c>
      <c r="N3072">
        <v>34.282200000000003</v>
      </c>
      <c r="O3072" s="7">
        <v>15</v>
      </c>
      <c r="P3072" t="s">
        <v>18</v>
      </c>
      <c r="Q3072" t="s">
        <v>18</v>
      </c>
      <c r="R3072" t="s">
        <v>18</v>
      </c>
      <c r="S3072" s="7">
        <v>15</v>
      </c>
      <c r="T3072" s="7" t="s">
        <v>18</v>
      </c>
    </row>
    <row r="3073" spans="1:20" x14ac:dyDescent="0.25">
      <c r="A3073" s="6">
        <v>3072</v>
      </c>
      <c r="B3073" s="6" t="s">
        <v>10087</v>
      </c>
      <c r="C3073" s="6" t="s">
        <v>10088</v>
      </c>
      <c r="D3073" s="6" t="s">
        <v>10089</v>
      </c>
      <c r="E3073" s="6" t="str">
        <f t="shared" si="190"/>
        <v>Helicobacter pylori 69</v>
      </c>
      <c r="F3073" s="6" t="str">
        <f t="shared" si="191"/>
        <v xml:space="preserve">Helicobacter </v>
      </c>
      <c r="G3073" s="6" t="str">
        <f t="shared" si="192"/>
        <v xml:space="preserve">pylori </v>
      </c>
      <c r="H3073" s="6" t="s">
        <v>10086</v>
      </c>
      <c r="I3073" t="str">
        <f t="shared" si="193"/>
        <v>pylori 69</v>
      </c>
      <c r="J3073" t="s">
        <v>12</v>
      </c>
      <c r="K3073" t="s">
        <v>52</v>
      </c>
      <c r="L3073" t="s">
        <v>1492</v>
      </c>
      <c r="M3073">
        <v>9.1530000000000005</v>
      </c>
      <c r="N3073">
        <v>33.977899999999998</v>
      </c>
      <c r="O3073" s="7">
        <v>11</v>
      </c>
      <c r="P3073" t="s">
        <v>18</v>
      </c>
      <c r="Q3073" t="s">
        <v>18</v>
      </c>
      <c r="R3073" t="s">
        <v>18</v>
      </c>
      <c r="S3073" s="7">
        <v>11</v>
      </c>
      <c r="T3073" s="7" t="s">
        <v>18</v>
      </c>
    </row>
    <row r="3074" spans="1:20" x14ac:dyDescent="0.25">
      <c r="A3074" s="6">
        <v>3073</v>
      </c>
      <c r="B3074" s="6" t="s">
        <v>10091</v>
      </c>
      <c r="C3074" s="6" t="s">
        <v>10092</v>
      </c>
      <c r="D3074" s="6" t="s">
        <v>10093</v>
      </c>
      <c r="E3074" s="6" t="str">
        <f t="shared" si="190"/>
        <v>Helicobacter pylori</v>
      </c>
      <c r="F3074" s="6" t="str">
        <f t="shared" si="191"/>
        <v xml:space="preserve">Helicobacter </v>
      </c>
      <c r="G3074" s="6" t="str">
        <f t="shared" si="192"/>
        <v>pylori</v>
      </c>
      <c r="H3074" s="6" t="s">
        <v>10090</v>
      </c>
      <c r="I3074" t="str">
        <f t="shared" si="193"/>
        <v>pylori</v>
      </c>
      <c r="J3074" t="s">
        <v>12</v>
      </c>
      <c r="K3074" t="s">
        <v>52</v>
      </c>
      <c r="L3074" t="s">
        <v>1492</v>
      </c>
      <c r="M3074">
        <v>18.291</v>
      </c>
      <c r="N3074">
        <v>34.415799999999997</v>
      </c>
      <c r="O3074" s="7">
        <v>15</v>
      </c>
      <c r="P3074" t="s">
        <v>18</v>
      </c>
      <c r="Q3074" t="s">
        <v>18</v>
      </c>
      <c r="R3074" t="s">
        <v>18</v>
      </c>
      <c r="S3074" s="7">
        <v>17</v>
      </c>
      <c r="T3074" s="7">
        <v>2</v>
      </c>
    </row>
    <row r="3075" spans="1:20" x14ac:dyDescent="0.25">
      <c r="A3075" s="6">
        <v>3074</v>
      </c>
      <c r="B3075" s="6" t="s">
        <v>10095</v>
      </c>
      <c r="C3075" s="6" t="s">
        <v>10096</v>
      </c>
      <c r="D3075" s="6" t="s">
        <v>10097</v>
      </c>
      <c r="E3075" s="6" t="str">
        <f t="shared" ref="E3075:E3138" si="194">IF(IFERROR(SEARCH("'",H3075,1)=1,LOOKUP($A3075,$A:$A,H:H))=TRUE,"-",IF(IFERROR(SEARCH("[",H3075,1)=1,LOOKUP($A3075,$A:$A,H:H))=TRUE,"-",IF(EXACT(MID(H3075,1,1),MID(PROPER(H3075),1,1))=FALSE,"-",IF(MID(H3075,1,11)="Candidatus ",MID(H3075,12,100),H3075))))</f>
        <v>Helicobacter pylori HPM8</v>
      </c>
      <c r="F3075" s="6" t="str">
        <f t="shared" ref="F3075:F3138" si="195">IF(E3075="-","-",LEFT(E3075,FIND(" ",E3075,1)))</f>
        <v xml:space="preserve">Helicobacter </v>
      </c>
      <c r="G3075" s="6" t="str">
        <f t="shared" ref="G3075:G3138" si="196">IF(ISERR(LEFT($I:$I,FIND(" ",$I:$I,1))),$I3075,LEFT($I:$I,FIND(" ",$I:$I,1)))</f>
        <v xml:space="preserve">pylori </v>
      </c>
      <c r="H3075" s="6" t="s">
        <v>10094</v>
      </c>
      <c r="I3075" t="str">
        <f t="shared" si="193"/>
        <v>pylori HPM8</v>
      </c>
      <c r="J3075" t="s">
        <v>12</v>
      </c>
      <c r="K3075" t="s">
        <v>52</v>
      </c>
      <c r="L3075" t="s">
        <v>1492</v>
      </c>
      <c r="M3075">
        <v>7.8170000000000002</v>
      </c>
      <c r="N3075">
        <v>33.414400000000001</v>
      </c>
      <c r="O3075" s="7">
        <v>6</v>
      </c>
      <c r="P3075" t="s">
        <v>18</v>
      </c>
      <c r="Q3075" t="s">
        <v>18</v>
      </c>
      <c r="R3075" t="s">
        <v>18</v>
      </c>
      <c r="S3075" s="7">
        <v>6</v>
      </c>
      <c r="T3075" s="7" t="s">
        <v>18</v>
      </c>
    </row>
    <row r="3076" spans="1:20" x14ac:dyDescent="0.25">
      <c r="A3076" s="6">
        <v>3075</v>
      </c>
      <c r="B3076" s="6" t="s">
        <v>10099</v>
      </c>
      <c r="C3076" s="6" t="s">
        <v>10100</v>
      </c>
      <c r="D3076" s="6" t="s">
        <v>10101</v>
      </c>
      <c r="E3076" s="6" t="str">
        <f t="shared" si="194"/>
        <v>Helicobacter pylori AL236</v>
      </c>
      <c r="F3076" s="6" t="str">
        <f t="shared" si="195"/>
        <v xml:space="preserve">Helicobacter </v>
      </c>
      <c r="G3076" s="6" t="str">
        <f t="shared" si="196"/>
        <v xml:space="preserve">pylori </v>
      </c>
      <c r="H3076" s="6" t="s">
        <v>10098</v>
      </c>
      <c r="I3076" t="str">
        <f t="shared" si="193"/>
        <v>pylori AL236</v>
      </c>
      <c r="J3076" t="s">
        <v>12</v>
      </c>
      <c r="K3076" t="s">
        <v>52</v>
      </c>
      <c r="L3076" t="s">
        <v>1492</v>
      </c>
      <c r="M3076">
        <v>1.448</v>
      </c>
      <c r="N3076">
        <v>37.569099999999999</v>
      </c>
      <c r="O3076" s="7">
        <v>1</v>
      </c>
      <c r="P3076" t="s">
        <v>18</v>
      </c>
      <c r="Q3076" t="s">
        <v>18</v>
      </c>
      <c r="R3076" t="s">
        <v>18</v>
      </c>
      <c r="S3076" s="7">
        <v>1</v>
      </c>
      <c r="T3076" s="7" t="s">
        <v>18</v>
      </c>
    </row>
    <row r="3077" spans="1:20" x14ac:dyDescent="0.25">
      <c r="A3077" s="6">
        <v>3076</v>
      </c>
      <c r="B3077" s="6" t="s">
        <v>10102</v>
      </c>
      <c r="C3077" s="6" t="s">
        <v>10103</v>
      </c>
      <c r="D3077" s="6" t="s">
        <v>10104</v>
      </c>
      <c r="E3077" s="6" t="str">
        <f t="shared" si="194"/>
        <v>Helicobacter pylori</v>
      </c>
      <c r="F3077" s="6" t="str">
        <f t="shared" si="195"/>
        <v xml:space="preserve">Helicobacter </v>
      </c>
      <c r="G3077" s="6" t="str">
        <f t="shared" si="196"/>
        <v>pylori</v>
      </c>
      <c r="H3077" s="6" t="s">
        <v>10090</v>
      </c>
      <c r="I3077" t="str">
        <f t="shared" si="193"/>
        <v>pylori</v>
      </c>
      <c r="J3077" t="s">
        <v>12</v>
      </c>
      <c r="K3077" t="s">
        <v>52</v>
      </c>
      <c r="L3077" t="s">
        <v>1492</v>
      </c>
      <c r="M3077">
        <v>3.9550000000000001</v>
      </c>
      <c r="N3077">
        <v>35.2971</v>
      </c>
      <c r="O3077" s="7">
        <v>2</v>
      </c>
      <c r="P3077" t="s">
        <v>18</v>
      </c>
      <c r="Q3077" t="s">
        <v>18</v>
      </c>
      <c r="R3077" t="s">
        <v>18</v>
      </c>
      <c r="S3077" s="7">
        <v>2</v>
      </c>
      <c r="T3077" s="7" t="s">
        <v>18</v>
      </c>
    </row>
    <row r="3078" spans="1:20" x14ac:dyDescent="0.25">
      <c r="A3078" s="6">
        <v>3077</v>
      </c>
      <c r="B3078" s="6" t="s">
        <v>10106</v>
      </c>
      <c r="C3078" s="6" t="s">
        <v>10107</v>
      </c>
      <c r="D3078" s="6" t="s">
        <v>10108</v>
      </c>
      <c r="E3078" s="6" t="str">
        <f t="shared" si="194"/>
        <v>Helicobacter pylori CCUG 17874</v>
      </c>
      <c r="F3078" s="6" t="str">
        <f t="shared" si="195"/>
        <v xml:space="preserve">Helicobacter </v>
      </c>
      <c r="G3078" s="6" t="str">
        <f t="shared" si="196"/>
        <v xml:space="preserve">pylori </v>
      </c>
      <c r="H3078" s="6" t="s">
        <v>10105</v>
      </c>
      <c r="I3078" t="str">
        <f t="shared" si="193"/>
        <v>pylori CCUG 17874</v>
      </c>
      <c r="J3078" t="s">
        <v>12</v>
      </c>
      <c r="K3078" t="s">
        <v>52</v>
      </c>
      <c r="L3078" t="s">
        <v>1492</v>
      </c>
      <c r="M3078">
        <v>8.1080000000000005</v>
      </c>
      <c r="N3078">
        <v>35.582099999999997</v>
      </c>
      <c r="O3078" s="7">
        <v>9</v>
      </c>
      <c r="P3078" t="s">
        <v>18</v>
      </c>
      <c r="Q3078" t="s">
        <v>18</v>
      </c>
      <c r="R3078" t="s">
        <v>18</v>
      </c>
      <c r="S3078" s="7">
        <v>9</v>
      </c>
      <c r="T3078" s="7" t="s">
        <v>18</v>
      </c>
    </row>
    <row r="3079" spans="1:20" x14ac:dyDescent="0.25">
      <c r="A3079" s="6">
        <v>3078</v>
      </c>
      <c r="B3079" s="6" t="s">
        <v>10110</v>
      </c>
      <c r="C3079" s="6" t="s">
        <v>10111</v>
      </c>
      <c r="D3079" s="6" t="s">
        <v>10112</v>
      </c>
      <c r="E3079" s="6" t="str">
        <f t="shared" si="194"/>
        <v>Helicobacter pylori 489</v>
      </c>
      <c r="F3079" s="6" t="str">
        <f t="shared" si="195"/>
        <v xml:space="preserve">Helicobacter </v>
      </c>
      <c r="G3079" s="6" t="str">
        <f t="shared" si="196"/>
        <v xml:space="preserve">pylori </v>
      </c>
      <c r="H3079" s="6" t="s">
        <v>10109</v>
      </c>
      <c r="I3079" t="str">
        <f t="shared" si="193"/>
        <v>pylori 489</v>
      </c>
      <c r="J3079" t="s">
        <v>12</v>
      </c>
      <c r="K3079" t="s">
        <v>52</v>
      </c>
      <c r="L3079" t="s">
        <v>1492</v>
      </c>
      <c r="M3079">
        <v>1.222</v>
      </c>
      <c r="N3079">
        <v>33.306100000000001</v>
      </c>
      <c r="O3079" s="7">
        <v>1</v>
      </c>
      <c r="P3079" t="s">
        <v>18</v>
      </c>
      <c r="Q3079" t="s">
        <v>18</v>
      </c>
      <c r="R3079" t="s">
        <v>18</v>
      </c>
      <c r="S3079" s="7">
        <v>1</v>
      </c>
      <c r="T3079" s="7" t="s">
        <v>18</v>
      </c>
    </row>
    <row r="3080" spans="1:20" x14ac:dyDescent="0.25">
      <c r="A3080" s="6">
        <v>3079</v>
      </c>
      <c r="B3080" s="6" t="s">
        <v>10114</v>
      </c>
      <c r="C3080" s="6" t="s">
        <v>10115</v>
      </c>
      <c r="D3080" s="6" t="s">
        <v>10116</v>
      </c>
      <c r="E3080" s="6" t="str">
        <f t="shared" si="194"/>
        <v>Helicobacter pylori HPM180</v>
      </c>
      <c r="F3080" s="6" t="str">
        <f t="shared" si="195"/>
        <v xml:space="preserve">Helicobacter </v>
      </c>
      <c r="G3080" s="6" t="str">
        <f t="shared" si="196"/>
        <v xml:space="preserve">pylori </v>
      </c>
      <c r="H3080" s="6" t="s">
        <v>10113</v>
      </c>
      <c r="I3080" t="str">
        <f t="shared" si="193"/>
        <v>pylori HPM180</v>
      </c>
      <c r="J3080" t="s">
        <v>12</v>
      </c>
      <c r="K3080" t="s">
        <v>52</v>
      </c>
      <c r="L3080" t="s">
        <v>1492</v>
      </c>
      <c r="M3080">
        <v>3.5059999999999998</v>
      </c>
      <c r="N3080">
        <v>37.022199999999998</v>
      </c>
      <c r="O3080" s="7">
        <v>2</v>
      </c>
      <c r="P3080" t="s">
        <v>18</v>
      </c>
      <c r="Q3080" t="s">
        <v>18</v>
      </c>
      <c r="R3080" t="s">
        <v>18</v>
      </c>
      <c r="S3080" s="7">
        <v>2</v>
      </c>
      <c r="T3080" s="7" t="s">
        <v>18</v>
      </c>
    </row>
    <row r="3081" spans="1:20" x14ac:dyDescent="0.25">
      <c r="A3081" s="6">
        <v>3080</v>
      </c>
      <c r="B3081" s="6" t="s">
        <v>10118</v>
      </c>
      <c r="C3081" s="6" t="s">
        <v>10119</v>
      </c>
      <c r="D3081" s="6" t="s">
        <v>10120</v>
      </c>
      <c r="E3081" s="6" t="str">
        <f t="shared" si="194"/>
        <v>Helicobacter pylori OU145B</v>
      </c>
      <c r="F3081" s="6" t="str">
        <f t="shared" si="195"/>
        <v xml:space="preserve">Helicobacter </v>
      </c>
      <c r="G3081" s="6" t="str">
        <f t="shared" si="196"/>
        <v xml:space="preserve">pylori </v>
      </c>
      <c r="H3081" s="6" t="s">
        <v>10117</v>
      </c>
      <c r="I3081" t="str">
        <f t="shared" si="193"/>
        <v>pylori OU145B</v>
      </c>
      <c r="J3081" t="s">
        <v>12</v>
      </c>
      <c r="K3081" t="s">
        <v>52</v>
      </c>
      <c r="L3081" t="s">
        <v>1492</v>
      </c>
      <c r="M3081">
        <v>3.52</v>
      </c>
      <c r="N3081">
        <v>36.193199999999997</v>
      </c>
      <c r="O3081" s="7">
        <v>2</v>
      </c>
      <c r="P3081" t="s">
        <v>18</v>
      </c>
      <c r="Q3081" t="s">
        <v>18</v>
      </c>
      <c r="R3081" t="s">
        <v>18</v>
      </c>
      <c r="S3081" s="7">
        <v>2</v>
      </c>
      <c r="T3081" s="7" t="s">
        <v>18</v>
      </c>
    </row>
    <row r="3082" spans="1:20" x14ac:dyDescent="0.25">
      <c r="A3082" s="6">
        <v>3081</v>
      </c>
      <c r="B3082" s="6" t="s">
        <v>10121</v>
      </c>
      <c r="C3082" s="6" t="s">
        <v>10122</v>
      </c>
      <c r="D3082" s="6" t="s">
        <v>10123</v>
      </c>
      <c r="E3082" s="6" t="str">
        <f t="shared" si="194"/>
        <v>Helicobacter pylori AL236</v>
      </c>
      <c r="F3082" s="6" t="str">
        <f t="shared" si="195"/>
        <v xml:space="preserve">Helicobacter </v>
      </c>
      <c r="G3082" s="6" t="str">
        <f t="shared" si="196"/>
        <v xml:space="preserve">pylori </v>
      </c>
      <c r="H3082" s="6" t="s">
        <v>10098</v>
      </c>
      <c r="I3082" t="str">
        <f t="shared" si="193"/>
        <v>pylori AL236</v>
      </c>
      <c r="J3082" t="s">
        <v>12</v>
      </c>
      <c r="K3082" t="s">
        <v>52</v>
      </c>
      <c r="L3082" t="s">
        <v>1492</v>
      </c>
      <c r="M3082">
        <v>3.1480000000000001</v>
      </c>
      <c r="N3082">
        <v>35.927599999999998</v>
      </c>
      <c r="O3082" s="7">
        <v>2</v>
      </c>
      <c r="P3082" t="s">
        <v>18</v>
      </c>
      <c r="Q3082" t="s">
        <v>18</v>
      </c>
      <c r="R3082" t="s">
        <v>18</v>
      </c>
      <c r="S3082" s="7">
        <v>2</v>
      </c>
      <c r="T3082" s="7" t="s">
        <v>18</v>
      </c>
    </row>
    <row r="3083" spans="1:20" x14ac:dyDescent="0.25">
      <c r="A3083" s="6">
        <v>3082</v>
      </c>
      <c r="B3083" s="6" t="s">
        <v>10124</v>
      </c>
      <c r="C3083" s="6" t="s">
        <v>10125</v>
      </c>
      <c r="D3083" s="6" t="s">
        <v>10126</v>
      </c>
      <c r="E3083" s="6" t="str">
        <f t="shared" si="194"/>
        <v>Helicobacter pylori AL236</v>
      </c>
      <c r="F3083" s="6" t="str">
        <f t="shared" si="195"/>
        <v xml:space="preserve">Helicobacter </v>
      </c>
      <c r="G3083" s="6" t="str">
        <f t="shared" si="196"/>
        <v xml:space="preserve">pylori </v>
      </c>
      <c r="H3083" s="6" t="s">
        <v>10098</v>
      </c>
      <c r="I3083" t="str">
        <f t="shared" si="193"/>
        <v>pylori AL236</v>
      </c>
      <c r="J3083" t="s">
        <v>12</v>
      </c>
      <c r="K3083" t="s">
        <v>52</v>
      </c>
      <c r="L3083" t="s">
        <v>1492</v>
      </c>
      <c r="M3083">
        <v>1.216</v>
      </c>
      <c r="N3083">
        <v>33.881599999999999</v>
      </c>
      <c r="O3083" s="7">
        <v>1</v>
      </c>
      <c r="P3083" t="s">
        <v>18</v>
      </c>
      <c r="Q3083" t="s">
        <v>18</v>
      </c>
      <c r="R3083" t="s">
        <v>18</v>
      </c>
      <c r="S3083" s="7">
        <v>1</v>
      </c>
      <c r="T3083" s="7" t="s">
        <v>18</v>
      </c>
    </row>
    <row r="3084" spans="1:20" x14ac:dyDescent="0.25">
      <c r="A3084" s="6">
        <v>3083</v>
      </c>
      <c r="B3084" s="6" t="s">
        <v>10128</v>
      </c>
      <c r="C3084" s="6" t="s">
        <v>10129</v>
      </c>
      <c r="D3084" s="6" t="s">
        <v>10130</v>
      </c>
      <c r="E3084" s="6" t="str">
        <f t="shared" si="194"/>
        <v>Helicobacter pylori P8</v>
      </c>
      <c r="F3084" s="6" t="str">
        <f t="shared" si="195"/>
        <v xml:space="preserve">Helicobacter </v>
      </c>
      <c r="G3084" s="6" t="str">
        <f t="shared" si="196"/>
        <v xml:space="preserve">pylori </v>
      </c>
      <c r="H3084" s="6" t="s">
        <v>10127</v>
      </c>
      <c r="I3084" t="str">
        <f t="shared" si="193"/>
        <v>pylori P8</v>
      </c>
      <c r="J3084" t="s">
        <v>12</v>
      </c>
      <c r="K3084" t="s">
        <v>52</v>
      </c>
      <c r="L3084" t="s">
        <v>1492</v>
      </c>
      <c r="M3084">
        <v>10.97</v>
      </c>
      <c r="N3084">
        <v>34.293500000000002</v>
      </c>
      <c r="O3084" s="7">
        <v>15</v>
      </c>
      <c r="P3084" t="s">
        <v>18</v>
      </c>
      <c r="Q3084" t="s">
        <v>18</v>
      </c>
      <c r="R3084" t="s">
        <v>18</v>
      </c>
      <c r="S3084" s="7">
        <v>15</v>
      </c>
      <c r="T3084" s="7" t="s">
        <v>18</v>
      </c>
    </row>
    <row r="3085" spans="1:20" x14ac:dyDescent="0.25">
      <c r="A3085" s="6">
        <v>3084</v>
      </c>
      <c r="B3085" s="6" t="s">
        <v>10132</v>
      </c>
      <c r="C3085" s="6" t="s">
        <v>10133</v>
      </c>
      <c r="D3085" s="6" t="s">
        <v>10134</v>
      </c>
      <c r="E3085" s="6" t="str">
        <f t="shared" si="194"/>
        <v>Helicobacter pylori AL226</v>
      </c>
      <c r="F3085" s="6" t="str">
        <f t="shared" si="195"/>
        <v xml:space="preserve">Helicobacter </v>
      </c>
      <c r="G3085" s="6" t="str">
        <f t="shared" si="196"/>
        <v xml:space="preserve">pylori </v>
      </c>
      <c r="H3085" s="6" t="s">
        <v>10131</v>
      </c>
      <c r="I3085" t="str">
        <f t="shared" si="193"/>
        <v>pylori AL226</v>
      </c>
      <c r="J3085" t="s">
        <v>12</v>
      </c>
      <c r="K3085" t="s">
        <v>52</v>
      </c>
      <c r="L3085" t="s">
        <v>1492</v>
      </c>
      <c r="M3085">
        <v>9.8970000000000002</v>
      </c>
      <c r="N3085">
        <v>35.788600000000002</v>
      </c>
      <c r="O3085" s="7">
        <v>13</v>
      </c>
      <c r="P3085" t="s">
        <v>18</v>
      </c>
      <c r="Q3085" t="s">
        <v>18</v>
      </c>
      <c r="R3085" t="s">
        <v>18</v>
      </c>
      <c r="S3085" s="7">
        <v>13</v>
      </c>
      <c r="T3085" s="7" t="s">
        <v>18</v>
      </c>
    </row>
    <row r="3086" spans="1:20" x14ac:dyDescent="0.25">
      <c r="A3086" s="6">
        <v>3085</v>
      </c>
      <c r="B3086" s="6" t="s">
        <v>46</v>
      </c>
      <c r="C3086" s="6" t="s">
        <v>18</v>
      </c>
      <c r="D3086" s="6" t="s">
        <v>10136</v>
      </c>
      <c r="E3086" s="6" t="str">
        <f t="shared" si="194"/>
        <v>Helicobacter pylori 7C</v>
      </c>
      <c r="F3086" s="6" t="str">
        <f t="shared" si="195"/>
        <v xml:space="preserve">Helicobacter </v>
      </c>
      <c r="G3086" s="6" t="str">
        <f t="shared" si="196"/>
        <v xml:space="preserve">pylori </v>
      </c>
      <c r="H3086" s="6" t="s">
        <v>10135</v>
      </c>
      <c r="I3086" t="str">
        <f t="shared" si="193"/>
        <v>pylori 7C</v>
      </c>
      <c r="J3086" t="s">
        <v>12</v>
      </c>
      <c r="K3086" t="s">
        <v>52</v>
      </c>
      <c r="L3086" t="s">
        <v>1492</v>
      </c>
      <c r="M3086">
        <v>6.835</v>
      </c>
      <c r="N3086">
        <v>36.532600000000002</v>
      </c>
      <c r="O3086" s="7">
        <v>4</v>
      </c>
      <c r="P3086" t="s">
        <v>18</v>
      </c>
      <c r="Q3086" t="s">
        <v>18</v>
      </c>
      <c r="R3086" t="s">
        <v>18</v>
      </c>
      <c r="S3086" s="7">
        <v>4</v>
      </c>
      <c r="T3086" s="7" t="s">
        <v>18</v>
      </c>
    </row>
    <row r="3087" spans="1:20" x14ac:dyDescent="0.25">
      <c r="A3087" s="6">
        <v>3086</v>
      </c>
      <c r="B3087" s="6" t="s">
        <v>10138</v>
      </c>
      <c r="C3087" s="6" t="s">
        <v>10139</v>
      </c>
      <c r="D3087" s="6" t="s">
        <v>10140</v>
      </c>
      <c r="E3087" s="6" t="str">
        <f t="shared" si="194"/>
        <v>Helicobacter pylori Aklavik117</v>
      </c>
      <c r="F3087" s="6" t="str">
        <f t="shared" si="195"/>
        <v xml:space="preserve">Helicobacter </v>
      </c>
      <c r="G3087" s="6" t="str">
        <f t="shared" si="196"/>
        <v xml:space="preserve">pylori </v>
      </c>
      <c r="H3087" s="6" t="s">
        <v>10137</v>
      </c>
      <c r="I3087" t="str">
        <f t="shared" si="193"/>
        <v>pylori Aklavik117</v>
      </c>
      <c r="J3087" t="s">
        <v>12</v>
      </c>
      <c r="K3087" t="s">
        <v>52</v>
      </c>
      <c r="L3087" t="s">
        <v>1492</v>
      </c>
      <c r="M3087">
        <v>18.786999999999999</v>
      </c>
      <c r="N3087">
        <v>33.0015</v>
      </c>
      <c r="O3087" s="7">
        <v>15</v>
      </c>
      <c r="P3087" t="s">
        <v>18</v>
      </c>
      <c r="Q3087" t="s">
        <v>18</v>
      </c>
      <c r="R3087" t="s">
        <v>18</v>
      </c>
      <c r="S3087" s="7">
        <v>16</v>
      </c>
      <c r="T3087" s="7">
        <v>1</v>
      </c>
    </row>
    <row r="3088" spans="1:20" x14ac:dyDescent="0.25">
      <c r="A3088" s="6">
        <v>3087</v>
      </c>
      <c r="B3088" s="6" t="s">
        <v>10141</v>
      </c>
      <c r="C3088" s="6" t="s">
        <v>10142</v>
      </c>
      <c r="D3088" s="6" t="s">
        <v>10143</v>
      </c>
      <c r="E3088" s="6" t="str">
        <f t="shared" si="194"/>
        <v>Helicobacter pylori Aklavik117</v>
      </c>
      <c r="F3088" s="6" t="str">
        <f t="shared" si="195"/>
        <v xml:space="preserve">Helicobacter </v>
      </c>
      <c r="G3088" s="6" t="str">
        <f t="shared" si="196"/>
        <v xml:space="preserve">pylori </v>
      </c>
      <c r="H3088" s="6" t="s">
        <v>10137</v>
      </c>
      <c r="I3088" t="str">
        <f t="shared" si="193"/>
        <v>pylori Aklavik117</v>
      </c>
      <c r="J3088" t="s">
        <v>12</v>
      </c>
      <c r="K3088" t="s">
        <v>52</v>
      </c>
      <c r="L3088" t="s">
        <v>1492</v>
      </c>
      <c r="M3088">
        <v>2.891</v>
      </c>
      <c r="N3088">
        <v>36.388800000000003</v>
      </c>
      <c r="O3088" s="7">
        <v>2</v>
      </c>
      <c r="P3088" t="s">
        <v>18</v>
      </c>
      <c r="Q3088" t="s">
        <v>18</v>
      </c>
      <c r="R3088" t="s">
        <v>18</v>
      </c>
      <c r="S3088" s="7">
        <v>2</v>
      </c>
      <c r="T3088" s="7" t="s">
        <v>18</v>
      </c>
    </row>
    <row r="3089" spans="1:20" x14ac:dyDescent="0.25">
      <c r="A3089" s="6">
        <v>3088</v>
      </c>
      <c r="B3089" s="6" t="s">
        <v>10145</v>
      </c>
      <c r="C3089" s="6" t="s">
        <v>10146</v>
      </c>
      <c r="D3089" s="6" t="s">
        <v>10147</v>
      </c>
      <c r="E3089" s="6" t="str">
        <f t="shared" si="194"/>
        <v>Helicobacter pylori Aklavik86</v>
      </c>
      <c r="F3089" s="6" t="str">
        <f t="shared" si="195"/>
        <v xml:space="preserve">Helicobacter </v>
      </c>
      <c r="G3089" s="6" t="str">
        <f t="shared" si="196"/>
        <v xml:space="preserve">pylori </v>
      </c>
      <c r="H3089" s="6" t="s">
        <v>10144</v>
      </c>
      <c r="I3089" t="str">
        <f t="shared" si="193"/>
        <v>pylori Aklavik86</v>
      </c>
      <c r="J3089" t="s">
        <v>12</v>
      </c>
      <c r="K3089" t="s">
        <v>52</v>
      </c>
      <c r="L3089" t="s">
        <v>1492</v>
      </c>
      <c r="M3089">
        <v>1.6339999999999999</v>
      </c>
      <c r="N3089">
        <v>36.719700000000003</v>
      </c>
      <c r="O3089" s="7">
        <v>1</v>
      </c>
      <c r="P3089" t="s">
        <v>18</v>
      </c>
      <c r="Q3089" t="s">
        <v>18</v>
      </c>
      <c r="R3089" t="s">
        <v>18</v>
      </c>
      <c r="S3089" s="7">
        <v>1</v>
      </c>
      <c r="T3089" s="7" t="s">
        <v>18</v>
      </c>
    </row>
    <row r="3090" spans="1:20" x14ac:dyDescent="0.25">
      <c r="A3090" s="6">
        <v>3089</v>
      </c>
      <c r="B3090" s="6" t="s">
        <v>10148</v>
      </c>
      <c r="C3090" s="6" t="s">
        <v>10149</v>
      </c>
      <c r="D3090" s="6" t="s">
        <v>10150</v>
      </c>
      <c r="E3090" s="6" t="str">
        <f t="shared" si="194"/>
        <v>Helicobacter pylori Aklavik86</v>
      </c>
      <c r="F3090" s="6" t="str">
        <f t="shared" si="195"/>
        <v xml:space="preserve">Helicobacter </v>
      </c>
      <c r="G3090" s="6" t="str">
        <f t="shared" si="196"/>
        <v xml:space="preserve">pylori </v>
      </c>
      <c r="H3090" s="6" t="s">
        <v>10144</v>
      </c>
      <c r="I3090" t="str">
        <f t="shared" si="193"/>
        <v>pylori Aklavik86</v>
      </c>
      <c r="J3090" t="s">
        <v>12</v>
      </c>
      <c r="K3090" t="s">
        <v>52</v>
      </c>
      <c r="L3090" t="s">
        <v>1492</v>
      </c>
      <c r="M3090">
        <v>12.113</v>
      </c>
      <c r="N3090">
        <v>33.790100000000002</v>
      </c>
      <c r="O3090" s="7">
        <v>9</v>
      </c>
      <c r="P3090" t="s">
        <v>18</v>
      </c>
      <c r="Q3090" t="s">
        <v>18</v>
      </c>
      <c r="R3090" t="s">
        <v>18</v>
      </c>
      <c r="S3090" s="7">
        <v>11</v>
      </c>
      <c r="T3090" s="7">
        <v>2</v>
      </c>
    </row>
    <row r="3091" spans="1:20" x14ac:dyDescent="0.25">
      <c r="A3091" s="6">
        <v>3090</v>
      </c>
      <c r="B3091" s="6" t="s">
        <v>10152</v>
      </c>
      <c r="C3091" s="6" t="s">
        <v>10153</v>
      </c>
      <c r="D3091" s="6" t="s">
        <v>10154</v>
      </c>
      <c r="E3091" s="6" t="str">
        <f t="shared" si="194"/>
        <v>Helicobacter pylori B8</v>
      </c>
      <c r="F3091" s="6" t="str">
        <f t="shared" si="195"/>
        <v xml:space="preserve">Helicobacter </v>
      </c>
      <c r="G3091" s="6" t="str">
        <f t="shared" si="196"/>
        <v xml:space="preserve">pylori </v>
      </c>
      <c r="H3091" s="6" t="s">
        <v>10151</v>
      </c>
      <c r="I3091" t="str">
        <f t="shared" si="193"/>
        <v>pylori B8</v>
      </c>
      <c r="J3091" t="s">
        <v>12</v>
      </c>
      <c r="K3091" t="s">
        <v>52</v>
      </c>
      <c r="L3091" t="s">
        <v>1492</v>
      </c>
      <c r="M3091">
        <v>6.032</v>
      </c>
      <c r="N3091">
        <v>35.875300000000003</v>
      </c>
      <c r="O3091" s="7">
        <v>4</v>
      </c>
      <c r="P3091" t="s">
        <v>18</v>
      </c>
      <c r="Q3091" t="s">
        <v>18</v>
      </c>
      <c r="R3091" t="s">
        <v>18</v>
      </c>
      <c r="S3091" s="7">
        <v>5</v>
      </c>
      <c r="T3091" s="7">
        <v>1</v>
      </c>
    </row>
    <row r="3092" spans="1:20" x14ac:dyDescent="0.25">
      <c r="A3092" s="6">
        <v>3091</v>
      </c>
      <c r="B3092" s="6" t="s">
        <v>10156</v>
      </c>
      <c r="C3092" s="6" t="s">
        <v>10157</v>
      </c>
      <c r="D3092" s="6" t="s">
        <v>10158</v>
      </c>
      <c r="E3092" s="6" t="str">
        <f t="shared" si="194"/>
        <v>Helicobacter pylori ELS37</v>
      </c>
      <c r="F3092" s="6" t="str">
        <f t="shared" si="195"/>
        <v xml:space="preserve">Helicobacter </v>
      </c>
      <c r="G3092" s="6" t="str">
        <f t="shared" si="196"/>
        <v xml:space="preserve">pylori </v>
      </c>
      <c r="H3092" s="6" t="s">
        <v>10155</v>
      </c>
      <c r="I3092" t="str">
        <f t="shared" si="193"/>
        <v>pylori ELS37</v>
      </c>
      <c r="J3092" t="s">
        <v>12</v>
      </c>
      <c r="K3092" t="s">
        <v>52</v>
      </c>
      <c r="L3092" t="s">
        <v>1492</v>
      </c>
      <c r="M3092">
        <v>5.2889999999999997</v>
      </c>
      <c r="N3092">
        <v>35.9236</v>
      </c>
      <c r="O3092" s="7">
        <v>4</v>
      </c>
      <c r="P3092" t="s">
        <v>18</v>
      </c>
      <c r="Q3092" t="s">
        <v>18</v>
      </c>
      <c r="R3092" t="s">
        <v>18</v>
      </c>
      <c r="S3092" s="7">
        <v>4</v>
      </c>
      <c r="T3092" s="7" t="s">
        <v>18</v>
      </c>
    </row>
    <row r="3093" spans="1:20" x14ac:dyDescent="0.25">
      <c r="A3093" s="6">
        <v>3092</v>
      </c>
      <c r="B3093" s="6" t="s">
        <v>10160</v>
      </c>
      <c r="C3093" s="6" t="s">
        <v>10161</v>
      </c>
      <c r="D3093" s="6" t="s">
        <v>10162</v>
      </c>
      <c r="E3093" s="6" t="str">
        <f t="shared" si="194"/>
        <v>Helicobacter pylori F30</v>
      </c>
      <c r="F3093" s="6" t="str">
        <f t="shared" si="195"/>
        <v xml:space="preserve">Helicobacter </v>
      </c>
      <c r="G3093" s="6" t="str">
        <f t="shared" si="196"/>
        <v xml:space="preserve">pylori </v>
      </c>
      <c r="H3093" s="6" t="s">
        <v>10159</v>
      </c>
      <c r="I3093" t="str">
        <f t="shared" si="193"/>
        <v>pylori F30</v>
      </c>
      <c r="J3093" t="s">
        <v>12</v>
      </c>
      <c r="K3093" t="s">
        <v>52</v>
      </c>
      <c r="L3093" t="s">
        <v>1492</v>
      </c>
      <c r="M3093">
        <v>9.1289999999999996</v>
      </c>
      <c r="N3093">
        <v>34.133000000000003</v>
      </c>
      <c r="O3093" s="7">
        <v>6</v>
      </c>
      <c r="P3093" t="s">
        <v>18</v>
      </c>
      <c r="Q3093" t="s">
        <v>18</v>
      </c>
      <c r="R3093" t="s">
        <v>18</v>
      </c>
      <c r="S3093" s="7">
        <v>8</v>
      </c>
      <c r="T3093" s="7">
        <v>2</v>
      </c>
    </row>
    <row r="3094" spans="1:20" x14ac:dyDescent="0.25">
      <c r="A3094" s="6">
        <v>3093</v>
      </c>
      <c r="B3094" s="6" t="s">
        <v>10164</v>
      </c>
      <c r="C3094" s="6" t="s">
        <v>10165</v>
      </c>
      <c r="D3094" s="6" t="s">
        <v>10166</v>
      </c>
      <c r="E3094" s="6" t="str">
        <f t="shared" si="194"/>
        <v>Helicobacter pylori F32</v>
      </c>
      <c r="F3094" s="6" t="str">
        <f t="shared" si="195"/>
        <v xml:space="preserve">Helicobacter </v>
      </c>
      <c r="G3094" s="6" t="str">
        <f t="shared" si="196"/>
        <v xml:space="preserve">pylori </v>
      </c>
      <c r="H3094" s="6" t="s">
        <v>10163</v>
      </c>
      <c r="I3094" t="str">
        <f t="shared" si="193"/>
        <v>pylori F32</v>
      </c>
      <c r="J3094" t="s">
        <v>12</v>
      </c>
      <c r="K3094" t="s">
        <v>52</v>
      </c>
      <c r="L3094" t="s">
        <v>1492</v>
      </c>
      <c r="M3094">
        <v>2.637</v>
      </c>
      <c r="N3094">
        <v>36.746299999999998</v>
      </c>
      <c r="O3094" s="7">
        <v>1</v>
      </c>
      <c r="P3094" t="s">
        <v>18</v>
      </c>
      <c r="Q3094" t="s">
        <v>18</v>
      </c>
      <c r="R3094" t="s">
        <v>18</v>
      </c>
      <c r="S3094" s="7">
        <v>1</v>
      </c>
      <c r="T3094" s="7" t="s">
        <v>18</v>
      </c>
    </row>
    <row r="3095" spans="1:20" x14ac:dyDescent="0.25">
      <c r="A3095" s="6">
        <v>3094</v>
      </c>
      <c r="B3095" s="6" t="s">
        <v>10168</v>
      </c>
      <c r="C3095" s="6" t="s">
        <v>10169</v>
      </c>
      <c r="D3095" s="6" t="s">
        <v>10170</v>
      </c>
      <c r="E3095" s="6" t="str">
        <f t="shared" si="194"/>
        <v>Helicobacter pylori G27</v>
      </c>
      <c r="F3095" s="6" t="str">
        <f t="shared" si="195"/>
        <v xml:space="preserve">Helicobacter </v>
      </c>
      <c r="G3095" s="6" t="str">
        <f t="shared" si="196"/>
        <v xml:space="preserve">pylori </v>
      </c>
      <c r="H3095" s="6" t="s">
        <v>10167</v>
      </c>
      <c r="I3095" t="str">
        <f t="shared" si="193"/>
        <v>pylori G27</v>
      </c>
      <c r="J3095" t="s">
        <v>12</v>
      </c>
      <c r="K3095" t="s">
        <v>52</v>
      </c>
      <c r="L3095" t="s">
        <v>1492</v>
      </c>
      <c r="M3095">
        <v>10.031000000000001</v>
      </c>
      <c r="N3095">
        <v>34.871899999999997</v>
      </c>
      <c r="O3095" s="7">
        <v>10</v>
      </c>
      <c r="P3095" t="s">
        <v>18</v>
      </c>
      <c r="Q3095" t="s">
        <v>18</v>
      </c>
      <c r="R3095" t="s">
        <v>18</v>
      </c>
      <c r="S3095" s="7">
        <v>10</v>
      </c>
      <c r="T3095" s="7" t="s">
        <v>18</v>
      </c>
    </row>
    <row r="3096" spans="1:20" x14ac:dyDescent="0.25">
      <c r="A3096" s="6">
        <v>3095</v>
      </c>
      <c r="B3096" s="6" t="s">
        <v>46</v>
      </c>
      <c r="C3096" s="6" t="s">
        <v>10172</v>
      </c>
      <c r="D3096" s="6" t="s">
        <v>10173</v>
      </c>
      <c r="E3096" s="6" t="str">
        <f t="shared" si="194"/>
        <v>Helicobacter pylori Gambia94/24</v>
      </c>
      <c r="F3096" s="6" t="str">
        <f t="shared" si="195"/>
        <v xml:space="preserve">Helicobacter </v>
      </c>
      <c r="G3096" s="6" t="str">
        <f t="shared" si="196"/>
        <v xml:space="preserve">pylori </v>
      </c>
      <c r="H3096" s="6" t="s">
        <v>10171</v>
      </c>
      <c r="I3096" t="str">
        <f t="shared" si="193"/>
        <v>pylori Gambia94/24</v>
      </c>
      <c r="J3096" t="s">
        <v>12</v>
      </c>
      <c r="K3096" t="s">
        <v>52</v>
      </c>
      <c r="L3096" t="s">
        <v>1492</v>
      </c>
      <c r="M3096">
        <v>2.5569999999999999</v>
      </c>
      <c r="N3096">
        <v>37.426699999999997</v>
      </c>
      <c r="O3096" s="7">
        <v>1</v>
      </c>
      <c r="P3096" t="s">
        <v>18</v>
      </c>
      <c r="Q3096" t="s">
        <v>18</v>
      </c>
      <c r="R3096" t="s">
        <v>18</v>
      </c>
      <c r="S3096" s="7">
        <v>1</v>
      </c>
      <c r="T3096" s="7" t="s">
        <v>18</v>
      </c>
    </row>
    <row r="3097" spans="1:20" x14ac:dyDescent="0.25">
      <c r="A3097" s="6">
        <v>3096</v>
      </c>
      <c r="B3097" s="6" t="s">
        <v>10175</v>
      </c>
      <c r="C3097" s="6" t="s">
        <v>10176</v>
      </c>
      <c r="D3097" s="6" t="s">
        <v>10177</v>
      </c>
      <c r="E3097" s="6" t="str">
        <f t="shared" si="194"/>
        <v>Helicobacter pylori HPAG1</v>
      </c>
      <c r="F3097" s="6" t="str">
        <f t="shared" si="195"/>
        <v xml:space="preserve">Helicobacter </v>
      </c>
      <c r="G3097" s="6" t="str">
        <f t="shared" si="196"/>
        <v xml:space="preserve">pylori </v>
      </c>
      <c r="H3097" s="6" t="s">
        <v>10174</v>
      </c>
      <c r="I3097" t="str">
        <f t="shared" si="193"/>
        <v>pylori HPAG1</v>
      </c>
      <c r="J3097" t="s">
        <v>12</v>
      </c>
      <c r="K3097" t="s">
        <v>52</v>
      </c>
      <c r="L3097" t="s">
        <v>1492</v>
      </c>
      <c r="M3097">
        <v>9.3699999999999992</v>
      </c>
      <c r="N3097">
        <v>36.392699999999998</v>
      </c>
      <c r="O3097" s="7">
        <v>6</v>
      </c>
      <c r="P3097" t="s">
        <v>18</v>
      </c>
      <c r="Q3097" t="s">
        <v>18</v>
      </c>
      <c r="R3097" t="s">
        <v>18</v>
      </c>
      <c r="S3097" s="7">
        <v>7</v>
      </c>
      <c r="T3097" s="7">
        <v>1</v>
      </c>
    </row>
    <row r="3098" spans="1:20" x14ac:dyDescent="0.25">
      <c r="A3098" s="6">
        <v>3097</v>
      </c>
      <c r="B3098" s="6" t="s">
        <v>10179</v>
      </c>
      <c r="C3098" s="6" t="s">
        <v>10180</v>
      </c>
      <c r="D3098" s="6" t="s">
        <v>10181</v>
      </c>
      <c r="E3098" s="6" t="str">
        <f t="shared" si="194"/>
        <v>Helicobacter pylori HUP-B14</v>
      </c>
      <c r="F3098" s="6" t="str">
        <f t="shared" si="195"/>
        <v xml:space="preserve">Helicobacter </v>
      </c>
      <c r="G3098" s="6" t="str">
        <f t="shared" si="196"/>
        <v xml:space="preserve">pylori </v>
      </c>
      <c r="H3098" s="6" t="s">
        <v>10178</v>
      </c>
      <c r="I3098" t="str">
        <f t="shared" ref="I3098:I3161" si="197">IF(H3098="["," ",IF(H3098="'"," ",MID(H:H,FIND(" ",H:H,1)+1,20)))</f>
        <v>pylori HUP-B14</v>
      </c>
      <c r="J3098" t="s">
        <v>12</v>
      </c>
      <c r="K3098" t="s">
        <v>52</v>
      </c>
      <c r="L3098" t="s">
        <v>1492</v>
      </c>
      <c r="M3098">
        <v>8.3040000000000003</v>
      </c>
      <c r="N3098">
        <v>36.500500000000002</v>
      </c>
      <c r="O3098" s="7">
        <v>6</v>
      </c>
      <c r="P3098" t="s">
        <v>18</v>
      </c>
      <c r="Q3098" t="s">
        <v>18</v>
      </c>
      <c r="R3098" t="s">
        <v>18</v>
      </c>
      <c r="S3098" s="7">
        <v>6</v>
      </c>
      <c r="T3098" s="7" t="s">
        <v>18</v>
      </c>
    </row>
    <row r="3099" spans="1:20" x14ac:dyDescent="0.25">
      <c r="A3099" s="6">
        <v>3098</v>
      </c>
      <c r="B3099" s="6" t="s">
        <v>46</v>
      </c>
      <c r="C3099" s="6" t="s">
        <v>10183</v>
      </c>
      <c r="D3099" s="6" t="s">
        <v>10184</v>
      </c>
      <c r="E3099" s="6" t="str">
        <f t="shared" si="194"/>
        <v>Helicobacter pylori Lithuania75</v>
      </c>
      <c r="F3099" s="6" t="str">
        <f t="shared" si="195"/>
        <v xml:space="preserve">Helicobacter </v>
      </c>
      <c r="G3099" s="6" t="str">
        <f t="shared" si="196"/>
        <v xml:space="preserve">pylori </v>
      </c>
      <c r="H3099" s="6" t="s">
        <v>10182</v>
      </c>
      <c r="I3099" t="str">
        <f t="shared" si="197"/>
        <v>pylori Lithuania75</v>
      </c>
      <c r="J3099" t="s">
        <v>12</v>
      </c>
      <c r="K3099" t="s">
        <v>52</v>
      </c>
      <c r="L3099" t="s">
        <v>1492</v>
      </c>
      <c r="M3099">
        <v>16.029</v>
      </c>
      <c r="N3099">
        <v>33.682699999999997</v>
      </c>
      <c r="O3099" s="7">
        <v>16</v>
      </c>
      <c r="P3099" t="s">
        <v>18</v>
      </c>
      <c r="Q3099" t="s">
        <v>18</v>
      </c>
      <c r="R3099" t="s">
        <v>18</v>
      </c>
      <c r="S3099" s="7">
        <v>18</v>
      </c>
      <c r="T3099" s="7">
        <v>2</v>
      </c>
    </row>
    <row r="3100" spans="1:20" x14ac:dyDescent="0.25">
      <c r="A3100" s="6">
        <v>3099</v>
      </c>
      <c r="B3100" s="6" t="s">
        <v>10186</v>
      </c>
      <c r="C3100" s="6" t="s">
        <v>10187</v>
      </c>
      <c r="D3100" s="6" t="s">
        <v>10188</v>
      </c>
      <c r="E3100" s="6" t="str">
        <f t="shared" si="194"/>
        <v>Helicobacter pylori OK310</v>
      </c>
      <c r="F3100" s="6" t="str">
        <f t="shared" si="195"/>
        <v xml:space="preserve">Helicobacter </v>
      </c>
      <c r="G3100" s="6" t="str">
        <f t="shared" si="196"/>
        <v xml:space="preserve">pylori </v>
      </c>
      <c r="H3100" s="6" t="s">
        <v>10185</v>
      </c>
      <c r="I3100" t="str">
        <f t="shared" si="197"/>
        <v>pylori OK310</v>
      </c>
      <c r="J3100" t="s">
        <v>12</v>
      </c>
      <c r="K3100" t="s">
        <v>52</v>
      </c>
      <c r="L3100" t="s">
        <v>1492</v>
      </c>
      <c r="M3100">
        <v>4.1580000000000004</v>
      </c>
      <c r="N3100">
        <v>36.411700000000003</v>
      </c>
      <c r="O3100" s="7">
        <v>2</v>
      </c>
      <c r="P3100" t="s">
        <v>18</v>
      </c>
      <c r="Q3100" t="s">
        <v>18</v>
      </c>
      <c r="R3100" t="s">
        <v>18</v>
      </c>
      <c r="S3100" s="7">
        <v>2</v>
      </c>
      <c r="T3100" s="7" t="s">
        <v>18</v>
      </c>
    </row>
    <row r="3101" spans="1:20" x14ac:dyDescent="0.25">
      <c r="A3101" s="6">
        <v>3100</v>
      </c>
      <c r="B3101" s="6" t="s">
        <v>10190</v>
      </c>
      <c r="C3101" s="6" t="s">
        <v>10191</v>
      </c>
      <c r="D3101" s="6" t="s">
        <v>10192</v>
      </c>
      <c r="E3101" s="6" t="str">
        <f t="shared" si="194"/>
        <v>Helicobacter pylori P12</v>
      </c>
      <c r="F3101" s="6" t="str">
        <f t="shared" si="195"/>
        <v xml:space="preserve">Helicobacter </v>
      </c>
      <c r="G3101" s="6" t="str">
        <f t="shared" si="196"/>
        <v xml:space="preserve">pylori </v>
      </c>
      <c r="H3101" s="6" t="s">
        <v>10189</v>
      </c>
      <c r="I3101" t="str">
        <f t="shared" si="197"/>
        <v>pylori P12</v>
      </c>
      <c r="J3101" t="s">
        <v>12</v>
      </c>
      <c r="K3101" t="s">
        <v>52</v>
      </c>
      <c r="L3101" t="s">
        <v>1492</v>
      </c>
      <c r="M3101">
        <v>10.225</v>
      </c>
      <c r="N3101">
        <v>35.051299999999998</v>
      </c>
      <c r="O3101" s="7">
        <v>11</v>
      </c>
      <c r="P3101" t="s">
        <v>18</v>
      </c>
      <c r="Q3101" t="s">
        <v>18</v>
      </c>
      <c r="R3101" t="s">
        <v>18</v>
      </c>
      <c r="S3101" s="7">
        <v>11</v>
      </c>
      <c r="T3101" s="7" t="s">
        <v>18</v>
      </c>
    </row>
    <row r="3102" spans="1:20" x14ac:dyDescent="0.25">
      <c r="A3102" s="6">
        <v>3101</v>
      </c>
      <c r="B3102" s="6" t="s">
        <v>10194</v>
      </c>
      <c r="C3102" s="6" t="s">
        <v>10195</v>
      </c>
      <c r="D3102" s="6" t="s">
        <v>10196</v>
      </c>
      <c r="E3102" s="6" t="str">
        <f t="shared" si="194"/>
        <v>Helicobacter pylori PeCan4</v>
      </c>
      <c r="F3102" s="6" t="str">
        <f t="shared" si="195"/>
        <v xml:space="preserve">Helicobacter </v>
      </c>
      <c r="G3102" s="6" t="str">
        <f t="shared" si="196"/>
        <v xml:space="preserve">pylori </v>
      </c>
      <c r="H3102" s="6" t="s">
        <v>10193</v>
      </c>
      <c r="I3102" t="str">
        <f t="shared" si="197"/>
        <v>pylori PeCan4</v>
      </c>
      <c r="J3102" t="s">
        <v>12</v>
      </c>
      <c r="K3102" t="s">
        <v>52</v>
      </c>
      <c r="L3102" t="s">
        <v>1492</v>
      </c>
      <c r="M3102">
        <v>8.7119999999999997</v>
      </c>
      <c r="N3102">
        <v>32.897199999999998</v>
      </c>
      <c r="O3102" s="7">
        <v>7</v>
      </c>
      <c r="P3102" t="s">
        <v>18</v>
      </c>
      <c r="Q3102" t="s">
        <v>18</v>
      </c>
      <c r="R3102" t="s">
        <v>18</v>
      </c>
      <c r="S3102" s="7">
        <v>7</v>
      </c>
      <c r="T3102" s="7" t="s">
        <v>18</v>
      </c>
    </row>
    <row r="3103" spans="1:20" x14ac:dyDescent="0.25">
      <c r="A3103" s="6">
        <v>3102</v>
      </c>
      <c r="B3103" s="6" t="s">
        <v>10198</v>
      </c>
      <c r="C3103" s="6" t="s">
        <v>10199</v>
      </c>
      <c r="D3103" s="6" t="s">
        <v>10200</v>
      </c>
      <c r="E3103" s="6" t="str">
        <f t="shared" si="194"/>
        <v>Helicobacter pylori Puno120</v>
      </c>
      <c r="F3103" s="6" t="str">
        <f t="shared" si="195"/>
        <v xml:space="preserve">Helicobacter </v>
      </c>
      <c r="G3103" s="6" t="str">
        <f t="shared" si="196"/>
        <v xml:space="preserve">pylori </v>
      </c>
      <c r="H3103" s="6" t="s">
        <v>10197</v>
      </c>
      <c r="I3103" t="str">
        <f t="shared" si="197"/>
        <v>pylori Puno120</v>
      </c>
      <c r="J3103" t="s">
        <v>12</v>
      </c>
      <c r="K3103" t="s">
        <v>52</v>
      </c>
      <c r="L3103" t="s">
        <v>1492</v>
      </c>
      <c r="M3103">
        <v>12.782999999999999</v>
      </c>
      <c r="N3103">
        <v>35.774099999999997</v>
      </c>
      <c r="O3103" s="7">
        <v>13</v>
      </c>
      <c r="P3103" t="s">
        <v>18</v>
      </c>
      <c r="Q3103" t="s">
        <v>18</v>
      </c>
      <c r="R3103" t="s">
        <v>18</v>
      </c>
      <c r="S3103" s="7">
        <v>14</v>
      </c>
      <c r="T3103" s="7">
        <v>1</v>
      </c>
    </row>
    <row r="3104" spans="1:20" x14ac:dyDescent="0.25">
      <c r="A3104" s="6">
        <v>3103</v>
      </c>
      <c r="B3104" s="6" t="s">
        <v>10202</v>
      </c>
      <c r="C3104" s="6" t="s">
        <v>10203</v>
      </c>
      <c r="D3104" s="6" t="s">
        <v>10204</v>
      </c>
      <c r="E3104" s="6" t="str">
        <f t="shared" si="194"/>
        <v>Helicobacter pylori Sat464</v>
      </c>
      <c r="F3104" s="6" t="str">
        <f t="shared" si="195"/>
        <v xml:space="preserve">Helicobacter </v>
      </c>
      <c r="G3104" s="6" t="str">
        <f t="shared" si="196"/>
        <v xml:space="preserve">pylori </v>
      </c>
      <c r="H3104" s="6" t="s">
        <v>10201</v>
      </c>
      <c r="I3104" t="str">
        <f t="shared" si="197"/>
        <v>pylori Sat464</v>
      </c>
      <c r="J3104" t="s">
        <v>12</v>
      </c>
      <c r="K3104" t="s">
        <v>52</v>
      </c>
      <c r="L3104" t="s">
        <v>1492</v>
      </c>
      <c r="M3104">
        <v>7.2279999999999998</v>
      </c>
      <c r="N3104">
        <v>33.522399999999998</v>
      </c>
      <c r="O3104" s="7">
        <v>5</v>
      </c>
      <c r="P3104" t="s">
        <v>18</v>
      </c>
      <c r="Q3104" t="s">
        <v>18</v>
      </c>
      <c r="R3104" t="s">
        <v>18</v>
      </c>
      <c r="S3104" s="7">
        <v>5</v>
      </c>
      <c r="T3104" s="7" t="s">
        <v>18</v>
      </c>
    </row>
    <row r="3105" spans="1:20" x14ac:dyDescent="0.25">
      <c r="A3105" s="6">
        <v>3104</v>
      </c>
      <c r="B3105" s="6" t="s">
        <v>10206</v>
      </c>
      <c r="C3105" s="6" t="s">
        <v>10207</v>
      </c>
      <c r="D3105" s="6" t="s">
        <v>10208</v>
      </c>
      <c r="E3105" s="6" t="str">
        <f t="shared" si="194"/>
        <v>Helicobacter pylori SNT49 Santal49</v>
      </c>
      <c r="F3105" s="6" t="str">
        <f t="shared" si="195"/>
        <v xml:space="preserve">Helicobacter </v>
      </c>
      <c r="G3105" s="6" t="str">
        <f t="shared" si="196"/>
        <v xml:space="preserve">pylori </v>
      </c>
      <c r="H3105" s="6" t="s">
        <v>10205</v>
      </c>
      <c r="I3105" t="str">
        <f t="shared" si="197"/>
        <v>pylori SNT49 Santal4</v>
      </c>
      <c r="J3105" t="s">
        <v>12</v>
      </c>
      <c r="K3105" t="s">
        <v>52</v>
      </c>
      <c r="L3105" t="s">
        <v>1492</v>
      </c>
      <c r="M3105">
        <v>3.2530000000000001</v>
      </c>
      <c r="N3105">
        <v>37.380899999999997</v>
      </c>
      <c r="O3105" s="7">
        <v>2</v>
      </c>
      <c r="P3105" t="s">
        <v>18</v>
      </c>
      <c r="Q3105" t="s">
        <v>18</v>
      </c>
      <c r="R3105" t="s">
        <v>18</v>
      </c>
      <c r="S3105" s="7">
        <v>2</v>
      </c>
      <c r="T3105" s="7" t="s">
        <v>18</v>
      </c>
    </row>
    <row r="3106" spans="1:20" x14ac:dyDescent="0.25">
      <c r="A3106" s="6">
        <v>3105</v>
      </c>
      <c r="B3106" s="6" t="s">
        <v>46</v>
      </c>
      <c r="C3106" s="6" t="s">
        <v>10210</v>
      </c>
      <c r="D3106" s="6" t="s">
        <v>10211</v>
      </c>
      <c r="E3106" s="6" t="str">
        <f t="shared" si="194"/>
        <v>Helicobacter pylori SouthAfrica7</v>
      </c>
      <c r="F3106" s="6" t="str">
        <f t="shared" si="195"/>
        <v xml:space="preserve">Helicobacter </v>
      </c>
      <c r="G3106" s="6" t="str">
        <f t="shared" si="196"/>
        <v xml:space="preserve">pylori </v>
      </c>
      <c r="H3106" s="6" t="s">
        <v>10209</v>
      </c>
      <c r="I3106" t="str">
        <f t="shared" si="197"/>
        <v>pylori SouthAfrica7</v>
      </c>
      <c r="J3106" t="s">
        <v>12</v>
      </c>
      <c r="K3106" t="s">
        <v>52</v>
      </c>
      <c r="L3106" t="s">
        <v>1492</v>
      </c>
      <c r="M3106">
        <v>25.916</v>
      </c>
      <c r="N3106">
        <v>33.747500000000002</v>
      </c>
      <c r="O3106" s="7">
        <v>28</v>
      </c>
      <c r="P3106" t="s">
        <v>18</v>
      </c>
      <c r="Q3106" t="s">
        <v>18</v>
      </c>
      <c r="R3106" t="s">
        <v>18</v>
      </c>
      <c r="S3106" s="7">
        <v>28</v>
      </c>
      <c r="T3106" s="7" t="s">
        <v>18</v>
      </c>
    </row>
    <row r="3107" spans="1:20" x14ac:dyDescent="0.25">
      <c r="A3107" s="6">
        <v>3106</v>
      </c>
      <c r="B3107" s="6" t="s">
        <v>10213</v>
      </c>
      <c r="C3107" s="6" t="s">
        <v>10214</v>
      </c>
      <c r="D3107" s="6" t="s">
        <v>10215</v>
      </c>
      <c r="E3107" s="6" t="str">
        <f t="shared" si="194"/>
        <v>Helicobacter pylori v225d</v>
      </c>
      <c r="F3107" s="6" t="str">
        <f t="shared" si="195"/>
        <v xml:space="preserve">Helicobacter </v>
      </c>
      <c r="G3107" s="6" t="str">
        <f t="shared" si="196"/>
        <v xml:space="preserve">pylori </v>
      </c>
      <c r="H3107" s="6" t="s">
        <v>10212</v>
      </c>
      <c r="I3107" t="str">
        <f t="shared" si="197"/>
        <v>pylori v225d</v>
      </c>
      <c r="J3107" t="s">
        <v>12</v>
      </c>
      <c r="K3107" t="s">
        <v>52</v>
      </c>
      <c r="L3107" t="s">
        <v>1492</v>
      </c>
      <c r="M3107">
        <v>7.3259999999999996</v>
      </c>
      <c r="N3107">
        <v>32.882899999999999</v>
      </c>
      <c r="O3107" s="7">
        <v>7</v>
      </c>
      <c r="P3107" t="s">
        <v>18</v>
      </c>
      <c r="Q3107" t="s">
        <v>18</v>
      </c>
      <c r="R3107" t="s">
        <v>18</v>
      </c>
      <c r="S3107" s="7">
        <v>8</v>
      </c>
      <c r="T3107" s="7">
        <v>1</v>
      </c>
    </row>
    <row r="3108" spans="1:20" x14ac:dyDescent="0.25">
      <c r="A3108" s="6">
        <v>3107</v>
      </c>
      <c r="B3108" s="6" t="s">
        <v>10217</v>
      </c>
      <c r="C3108" s="6" t="s">
        <v>10218</v>
      </c>
      <c r="D3108" s="6" t="s">
        <v>10219</v>
      </c>
      <c r="E3108" s="6" t="str">
        <f t="shared" si="194"/>
        <v>Helicobacter pylori XZ274</v>
      </c>
      <c r="F3108" s="6" t="str">
        <f t="shared" si="195"/>
        <v xml:space="preserve">Helicobacter </v>
      </c>
      <c r="G3108" s="6" t="str">
        <f t="shared" si="196"/>
        <v xml:space="preserve">pylori </v>
      </c>
      <c r="H3108" s="6" t="s">
        <v>10216</v>
      </c>
      <c r="I3108" t="str">
        <f t="shared" si="197"/>
        <v>pylori XZ274</v>
      </c>
      <c r="J3108" t="s">
        <v>12</v>
      </c>
      <c r="K3108" t="s">
        <v>52</v>
      </c>
      <c r="L3108" t="s">
        <v>1492</v>
      </c>
      <c r="M3108">
        <v>22.405999999999999</v>
      </c>
      <c r="N3108">
        <v>31.781700000000001</v>
      </c>
      <c r="O3108" s="7">
        <v>25</v>
      </c>
      <c r="P3108" t="s">
        <v>18</v>
      </c>
      <c r="Q3108" t="s">
        <v>18</v>
      </c>
      <c r="R3108" t="s">
        <v>18</v>
      </c>
      <c r="S3108" s="7">
        <v>27</v>
      </c>
      <c r="T3108" s="7">
        <v>2</v>
      </c>
    </row>
    <row r="3109" spans="1:20" x14ac:dyDescent="0.25">
      <c r="A3109" s="6">
        <v>3108</v>
      </c>
      <c r="B3109" s="6" t="s">
        <v>10223</v>
      </c>
      <c r="C3109" s="6" t="s">
        <v>18</v>
      </c>
      <c r="D3109" s="6" t="s">
        <v>10224</v>
      </c>
      <c r="E3109" s="6" t="str">
        <f t="shared" si="194"/>
        <v>Herpetosiphon aurantiacus DSM 785</v>
      </c>
      <c r="F3109" s="6" t="str">
        <f t="shared" si="195"/>
        <v xml:space="preserve">Herpetosiphon </v>
      </c>
      <c r="G3109" s="6" t="str">
        <f t="shared" si="196"/>
        <v xml:space="preserve">aurantiacus </v>
      </c>
      <c r="H3109" s="6" t="s">
        <v>10220</v>
      </c>
      <c r="I3109" t="str">
        <f t="shared" si="197"/>
        <v>aurantiacus DSM 785</v>
      </c>
      <c r="J3109" t="s">
        <v>12</v>
      </c>
      <c r="K3109" t="s">
        <v>10221</v>
      </c>
      <c r="L3109" t="s">
        <v>10222</v>
      </c>
      <c r="M3109">
        <v>339.63900000000001</v>
      </c>
      <c r="N3109">
        <v>53.676699999999997</v>
      </c>
      <c r="O3109" s="7">
        <v>231</v>
      </c>
      <c r="P3109" t="s">
        <v>18</v>
      </c>
      <c r="Q3109" t="s">
        <v>18</v>
      </c>
      <c r="R3109" t="s">
        <v>18</v>
      </c>
      <c r="S3109" s="7">
        <v>233</v>
      </c>
      <c r="T3109" s="7">
        <v>2</v>
      </c>
    </row>
    <row r="3110" spans="1:20" x14ac:dyDescent="0.25">
      <c r="A3110" s="6">
        <v>3109</v>
      </c>
      <c r="B3110" s="6" t="s">
        <v>10225</v>
      </c>
      <c r="C3110" s="6" t="s">
        <v>18</v>
      </c>
      <c r="D3110" s="6" t="s">
        <v>10226</v>
      </c>
      <c r="E3110" s="6" t="str">
        <f t="shared" si="194"/>
        <v>Herpetosiphon aurantiacus DSM 785</v>
      </c>
      <c r="F3110" s="6" t="str">
        <f t="shared" si="195"/>
        <v xml:space="preserve">Herpetosiphon </v>
      </c>
      <c r="G3110" s="6" t="str">
        <f t="shared" si="196"/>
        <v xml:space="preserve">aurantiacus </v>
      </c>
      <c r="H3110" s="6" t="s">
        <v>10220</v>
      </c>
      <c r="I3110" t="str">
        <f t="shared" si="197"/>
        <v>aurantiacus DSM 785</v>
      </c>
      <c r="J3110" t="s">
        <v>12</v>
      </c>
      <c r="K3110" t="s">
        <v>10221</v>
      </c>
      <c r="L3110" t="s">
        <v>10222</v>
      </c>
      <c r="M3110">
        <v>99.203999999999994</v>
      </c>
      <c r="N3110">
        <v>53.070399999999999</v>
      </c>
      <c r="O3110" s="7">
        <v>71</v>
      </c>
      <c r="P3110" t="s">
        <v>18</v>
      </c>
      <c r="Q3110" t="s">
        <v>18</v>
      </c>
      <c r="R3110" t="s">
        <v>18</v>
      </c>
      <c r="S3110" s="7">
        <v>71</v>
      </c>
      <c r="T3110" s="7" t="s">
        <v>18</v>
      </c>
    </row>
    <row r="3111" spans="1:20" x14ac:dyDescent="0.25">
      <c r="A3111" s="6">
        <v>3110</v>
      </c>
      <c r="B3111" s="6" t="s">
        <v>10228</v>
      </c>
      <c r="C3111" s="6" t="s">
        <v>10229</v>
      </c>
      <c r="D3111" s="6" t="s">
        <v>10230</v>
      </c>
      <c r="E3111" s="6" t="str">
        <f t="shared" si="194"/>
        <v>Hirschia baltica ATCC 49814</v>
      </c>
      <c r="F3111" s="6" t="str">
        <f t="shared" si="195"/>
        <v xml:space="preserve">Hirschia </v>
      </c>
      <c r="G3111" s="6" t="str">
        <f t="shared" si="196"/>
        <v xml:space="preserve">baltica </v>
      </c>
      <c r="H3111" s="6" t="s">
        <v>10227</v>
      </c>
      <c r="I3111" t="str">
        <f t="shared" si="197"/>
        <v>baltica ATCC 49814</v>
      </c>
      <c r="J3111" t="s">
        <v>12</v>
      </c>
      <c r="K3111" t="s">
        <v>52</v>
      </c>
      <c r="L3111" t="s">
        <v>133</v>
      </c>
      <c r="M3111">
        <v>84.492000000000004</v>
      </c>
      <c r="N3111">
        <v>43.540199999999999</v>
      </c>
      <c r="O3111" s="7">
        <v>66</v>
      </c>
      <c r="P3111" t="s">
        <v>18</v>
      </c>
      <c r="Q3111" t="s">
        <v>18</v>
      </c>
      <c r="R3111" t="s">
        <v>18</v>
      </c>
      <c r="S3111" s="7">
        <v>67</v>
      </c>
      <c r="T3111" s="7">
        <v>1</v>
      </c>
    </row>
    <row r="3112" spans="1:20" x14ac:dyDescent="0.25">
      <c r="A3112" s="6">
        <v>3111</v>
      </c>
      <c r="B3112" s="6" t="s">
        <v>10232</v>
      </c>
      <c r="C3112" s="6" t="s">
        <v>10233</v>
      </c>
      <c r="D3112" s="6" t="s">
        <v>10234</v>
      </c>
      <c r="E3112" s="6" t="str">
        <f t="shared" si="194"/>
        <v>Histophilus somni 9L</v>
      </c>
      <c r="F3112" s="6" t="str">
        <f t="shared" si="195"/>
        <v xml:space="preserve">Histophilus </v>
      </c>
      <c r="G3112" s="6" t="str">
        <f t="shared" si="196"/>
        <v xml:space="preserve">somni </v>
      </c>
      <c r="H3112" s="6" t="s">
        <v>10231</v>
      </c>
      <c r="I3112" t="str">
        <f t="shared" si="197"/>
        <v>somni 9L</v>
      </c>
      <c r="J3112" t="s">
        <v>12</v>
      </c>
      <c r="K3112" t="s">
        <v>52</v>
      </c>
      <c r="L3112" t="s">
        <v>53</v>
      </c>
      <c r="M3112">
        <v>1.3380000000000001</v>
      </c>
      <c r="N3112">
        <v>43.647199999999998</v>
      </c>
      <c r="O3112" s="7">
        <v>1</v>
      </c>
      <c r="P3112" t="s">
        <v>18</v>
      </c>
      <c r="Q3112" t="s">
        <v>18</v>
      </c>
      <c r="R3112" t="s">
        <v>18</v>
      </c>
      <c r="S3112" s="7">
        <v>1</v>
      </c>
      <c r="T3112" s="7" t="s">
        <v>18</v>
      </c>
    </row>
    <row r="3113" spans="1:20" x14ac:dyDescent="0.25">
      <c r="A3113" s="6">
        <v>3112</v>
      </c>
      <c r="B3113" s="6" t="s">
        <v>10236</v>
      </c>
      <c r="C3113" s="6" t="s">
        <v>10237</v>
      </c>
      <c r="D3113" s="6" t="s">
        <v>10238</v>
      </c>
      <c r="E3113" s="6" t="str">
        <f t="shared" si="194"/>
        <v>Histophilus somni</v>
      </c>
      <c r="F3113" s="6" t="str">
        <f t="shared" si="195"/>
        <v xml:space="preserve">Histophilus </v>
      </c>
      <c r="G3113" s="6" t="str">
        <f t="shared" si="196"/>
        <v>somni</v>
      </c>
      <c r="H3113" s="6" t="s">
        <v>10235</v>
      </c>
      <c r="I3113" t="str">
        <f t="shared" si="197"/>
        <v>somni</v>
      </c>
      <c r="J3113" t="s">
        <v>12</v>
      </c>
      <c r="K3113" t="s">
        <v>52</v>
      </c>
      <c r="L3113" t="s">
        <v>53</v>
      </c>
      <c r="M3113">
        <v>1.0649999999999999</v>
      </c>
      <c r="N3113">
        <v>39.248800000000003</v>
      </c>
      <c r="O3113" s="7">
        <v>1</v>
      </c>
      <c r="P3113" t="s">
        <v>18</v>
      </c>
      <c r="Q3113" t="s">
        <v>18</v>
      </c>
      <c r="R3113" t="s">
        <v>18</v>
      </c>
      <c r="S3113" s="7">
        <v>1</v>
      </c>
      <c r="T3113" s="7" t="s">
        <v>18</v>
      </c>
    </row>
    <row r="3114" spans="1:20" x14ac:dyDescent="0.25">
      <c r="A3114" s="6">
        <v>3113</v>
      </c>
      <c r="B3114" s="6" t="s">
        <v>46</v>
      </c>
      <c r="C3114" s="6" t="s">
        <v>10240</v>
      </c>
      <c r="D3114" s="6" t="s">
        <v>10241</v>
      </c>
      <c r="E3114" s="6" t="str">
        <f t="shared" si="194"/>
        <v>Hoeflea sp. IMCC20628</v>
      </c>
      <c r="F3114" s="6" t="str">
        <f t="shared" si="195"/>
        <v xml:space="preserve">Hoeflea </v>
      </c>
      <c r="G3114" s="6" t="str">
        <f t="shared" si="196"/>
        <v xml:space="preserve">sp. </v>
      </c>
      <c r="H3114" s="6" t="s">
        <v>10239</v>
      </c>
      <c r="I3114" t="str">
        <f t="shared" si="197"/>
        <v>sp. IMCC20628</v>
      </c>
      <c r="J3114" t="s">
        <v>12</v>
      </c>
      <c r="K3114" t="s">
        <v>52</v>
      </c>
      <c r="L3114" t="s">
        <v>133</v>
      </c>
      <c r="M3114">
        <v>123.42</v>
      </c>
      <c r="N3114">
        <v>56.387900000000002</v>
      </c>
      <c r="O3114" s="7">
        <v>112</v>
      </c>
      <c r="P3114" t="s">
        <v>18</v>
      </c>
      <c r="Q3114" t="s">
        <v>18</v>
      </c>
      <c r="R3114" t="s">
        <v>18</v>
      </c>
      <c r="S3114" s="7">
        <v>120</v>
      </c>
      <c r="T3114" s="7">
        <v>8</v>
      </c>
    </row>
    <row r="3115" spans="1:20" x14ac:dyDescent="0.25">
      <c r="A3115" s="6">
        <v>3114</v>
      </c>
      <c r="B3115" s="6" t="s">
        <v>46</v>
      </c>
      <c r="C3115" s="6" t="s">
        <v>10242</v>
      </c>
      <c r="D3115" s="6" t="s">
        <v>10243</v>
      </c>
      <c r="E3115" s="6" t="str">
        <f t="shared" si="194"/>
        <v>Hoeflea sp. IMCC20628</v>
      </c>
      <c r="F3115" s="6" t="str">
        <f t="shared" si="195"/>
        <v xml:space="preserve">Hoeflea </v>
      </c>
      <c r="G3115" s="6" t="str">
        <f t="shared" si="196"/>
        <v xml:space="preserve">sp. </v>
      </c>
      <c r="H3115" s="6" t="s">
        <v>10239</v>
      </c>
      <c r="I3115" t="str">
        <f t="shared" si="197"/>
        <v>sp. IMCC20628</v>
      </c>
      <c r="J3115" t="s">
        <v>12</v>
      </c>
      <c r="K3115" t="s">
        <v>52</v>
      </c>
      <c r="L3115" t="s">
        <v>133</v>
      </c>
      <c r="M3115">
        <v>154.071</v>
      </c>
      <c r="N3115">
        <v>57.254100000000001</v>
      </c>
      <c r="O3115" s="7">
        <v>133</v>
      </c>
      <c r="P3115" t="s">
        <v>18</v>
      </c>
      <c r="Q3115" t="s">
        <v>18</v>
      </c>
      <c r="R3115" t="s">
        <v>18</v>
      </c>
      <c r="S3115" s="7">
        <v>145</v>
      </c>
      <c r="T3115" s="7">
        <v>12</v>
      </c>
    </row>
    <row r="3116" spans="1:20" x14ac:dyDescent="0.25">
      <c r="A3116" s="6">
        <v>3115</v>
      </c>
      <c r="B3116" s="6" t="s">
        <v>10245</v>
      </c>
      <c r="C3116" s="6" t="s">
        <v>10246</v>
      </c>
      <c r="D3116" s="6" t="s">
        <v>10247</v>
      </c>
      <c r="E3116" s="6" t="str">
        <f t="shared" si="194"/>
        <v>Hymenobacter sp. APR13</v>
      </c>
      <c r="F3116" s="6" t="str">
        <f t="shared" si="195"/>
        <v xml:space="preserve">Hymenobacter </v>
      </c>
      <c r="G3116" s="6" t="str">
        <f t="shared" si="196"/>
        <v xml:space="preserve">sp. </v>
      </c>
      <c r="H3116" s="6" t="s">
        <v>10244</v>
      </c>
      <c r="I3116" t="str">
        <f t="shared" si="197"/>
        <v>sp. APR13</v>
      </c>
      <c r="J3116" t="s">
        <v>12</v>
      </c>
      <c r="K3116" t="s">
        <v>3192</v>
      </c>
      <c r="L3116" t="s">
        <v>3193</v>
      </c>
      <c r="M3116">
        <v>3.9750000000000001</v>
      </c>
      <c r="N3116">
        <v>47.220100000000002</v>
      </c>
      <c r="O3116" s="7">
        <v>3</v>
      </c>
      <c r="P3116" t="s">
        <v>18</v>
      </c>
      <c r="Q3116" t="s">
        <v>18</v>
      </c>
      <c r="R3116" t="s">
        <v>18</v>
      </c>
      <c r="S3116" s="7">
        <v>3</v>
      </c>
      <c r="T3116" s="7" t="s">
        <v>18</v>
      </c>
    </row>
    <row r="3117" spans="1:20" x14ac:dyDescent="0.25">
      <c r="A3117" s="6">
        <v>3116</v>
      </c>
      <c r="B3117" s="6" t="s">
        <v>10248</v>
      </c>
      <c r="C3117" s="6" t="s">
        <v>10249</v>
      </c>
      <c r="D3117" s="6" t="s">
        <v>10250</v>
      </c>
      <c r="E3117" s="6" t="str">
        <f t="shared" si="194"/>
        <v>Hymenobacter sp. APR13</v>
      </c>
      <c r="F3117" s="6" t="str">
        <f t="shared" si="195"/>
        <v xml:space="preserve">Hymenobacter </v>
      </c>
      <c r="G3117" s="6" t="str">
        <f t="shared" si="196"/>
        <v xml:space="preserve">sp. </v>
      </c>
      <c r="H3117" s="6" t="s">
        <v>10244</v>
      </c>
      <c r="I3117" t="str">
        <f t="shared" si="197"/>
        <v>sp. APR13</v>
      </c>
      <c r="J3117" t="s">
        <v>12</v>
      </c>
      <c r="K3117" t="s">
        <v>3192</v>
      </c>
      <c r="L3117" t="s">
        <v>3193</v>
      </c>
      <c r="M3117">
        <v>121.544</v>
      </c>
      <c r="N3117">
        <v>59.621200000000002</v>
      </c>
      <c r="O3117" s="7">
        <v>101</v>
      </c>
      <c r="P3117" t="s">
        <v>18</v>
      </c>
      <c r="Q3117" t="s">
        <v>18</v>
      </c>
      <c r="R3117" t="s">
        <v>18</v>
      </c>
      <c r="S3117" s="7">
        <v>107</v>
      </c>
      <c r="T3117" s="7">
        <v>6</v>
      </c>
    </row>
    <row r="3118" spans="1:20" x14ac:dyDescent="0.25">
      <c r="A3118" s="6">
        <v>3117</v>
      </c>
      <c r="B3118" s="6" t="s">
        <v>10251</v>
      </c>
      <c r="C3118" s="6" t="s">
        <v>10252</v>
      </c>
      <c r="D3118" s="6" t="s">
        <v>10253</v>
      </c>
      <c r="E3118" s="6" t="str">
        <f t="shared" si="194"/>
        <v>Hymenobacter sp. APR13</v>
      </c>
      <c r="F3118" s="6" t="str">
        <f t="shared" si="195"/>
        <v xml:space="preserve">Hymenobacter </v>
      </c>
      <c r="G3118" s="6" t="str">
        <f t="shared" si="196"/>
        <v xml:space="preserve">sp. </v>
      </c>
      <c r="H3118" s="6" t="s">
        <v>10244</v>
      </c>
      <c r="I3118" t="str">
        <f t="shared" si="197"/>
        <v>sp. APR13</v>
      </c>
      <c r="J3118" t="s">
        <v>12</v>
      </c>
      <c r="K3118" t="s">
        <v>3192</v>
      </c>
      <c r="L3118" t="s">
        <v>3193</v>
      </c>
      <c r="M3118">
        <v>14.081</v>
      </c>
      <c r="N3118">
        <v>54.726199999999999</v>
      </c>
      <c r="O3118" s="7">
        <v>6</v>
      </c>
      <c r="P3118" t="s">
        <v>18</v>
      </c>
      <c r="Q3118" t="s">
        <v>18</v>
      </c>
      <c r="R3118" t="s">
        <v>18</v>
      </c>
      <c r="S3118" s="7">
        <v>8</v>
      </c>
      <c r="T3118" s="7">
        <v>2</v>
      </c>
    </row>
    <row r="3119" spans="1:20" x14ac:dyDescent="0.25">
      <c r="A3119" s="6">
        <v>3118</v>
      </c>
      <c r="B3119" s="6" t="s">
        <v>46</v>
      </c>
      <c r="C3119" s="6" t="s">
        <v>10255</v>
      </c>
      <c r="D3119" s="6" t="s">
        <v>10256</v>
      </c>
      <c r="E3119" s="6" t="str">
        <f t="shared" si="194"/>
        <v>Hymenobacter sp. DG25B</v>
      </c>
      <c r="F3119" s="6" t="str">
        <f t="shared" si="195"/>
        <v xml:space="preserve">Hymenobacter </v>
      </c>
      <c r="G3119" s="6" t="str">
        <f t="shared" si="196"/>
        <v xml:space="preserve">sp. </v>
      </c>
      <c r="H3119" s="6" t="s">
        <v>10254</v>
      </c>
      <c r="I3119" t="str">
        <f t="shared" si="197"/>
        <v>sp. DG25B</v>
      </c>
      <c r="J3119" t="s">
        <v>12</v>
      </c>
      <c r="K3119" t="s">
        <v>3192</v>
      </c>
      <c r="L3119" t="s">
        <v>3193</v>
      </c>
      <c r="M3119">
        <v>169.18</v>
      </c>
      <c r="N3119">
        <v>58.272799999999997</v>
      </c>
      <c r="O3119" s="7">
        <v>115</v>
      </c>
      <c r="P3119" t="s">
        <v>18</v>
      </c>
      <c r="Q3119" t="s">
        <v>18</v>
      </c>
      <c r="R3119" t="s">
        <v>18</v>
      </c>
      <c r="S3119" s="7">
        <v>129</v>
      </c>
      <c r="T3119" s="7">
        <v>14</v>
      </c>
    </row>
    <row r="3120" spans="1:20" x14ac:dyDescent="0.25">
      <c r="A3120" s="6">
        <v>3119</v>
      </c>
      <c r="B3120" s="6" t="s">
        <v>46</v>
      </c>
      <c r="C3120" s="6" t="s">
        <v>10257</v>
      </c>
      <c r="D3120" s="6" t="s">
        <v>10258</v>
      </c>
      <c r="E3120" s="6" t="str">
        <f t="shared" si="194"/>
        <v>Hymenobacter sp. DG25B</v>
      </c>
      <c r="F3120" s="6" t="str">
        <f t="shared" si="195"/>
        <v xml:space="preserve">Hymenobacter </v>
      </c>
      <c r="G3120" s="6" t="str">
        <f t="shared" si="196"/>
        <v xml:space="preserve">sp. </v>
      </c>
      <c r="H3120" s="6" t="s">
        <v>10254</v>
      </c>
      <c r="I3120" t="str">
        <f t="shared" si="197"/>
        <v>sp. DG25B</v>
      </c>
      <c r="J3120" t="s">
        <v>12</v>
      </c>
      <c r="K3120" t="s">
        <v>3192</v>
      </c>
      <c r="L3120" t="s">
        <v>3193</v>
      </c>
      <c r="M3120">
        <v>131.15100000000001</v>
      </c>
      <c r="N3120">
        <v>60.563000000000002</v>
      </c>
      <c r="O3120" s="7">
        <v>132</v>
      </c>
      <c r="P3120" t="s">
        <v>18</v>
      </c>
      <c r="Q3120" t="s">
        <v>18</v>
      </c>
      <c r="R3120" t="s">
        <v>18</v>
      </c>
      <c r="S3120" s="7">
        <v>137</v>
      </c>
      <c r="T3120" s="7">
        <v>5</v>
      </c>
    </row>
    <row r="3121" spans="1:20" x14ac:dyDescent="0.25">
      <c r="A3121" s="6">
        <v>3120</v>
      </c>
      <c r="B3121" s="6" t="s">
        <v>46</v>
      </c>
      <c r="C3121" s="6" t="s">
        <v>10259</v>
      </c>
      <c r="D3121" s="6" t="s">
        <v>10260</v>
      </c>
      <c r="E3121" s="6" t="str">
        <f t="shared" si="194"/>
        <v>Hymenobacter sp. DG25B</v>
      </c>
      <c r="F3121" s="6" t="str">
        <f t="shared" si="195"/>
        <v xml:space="preserve">Hymenobacter </v>
      </c>
      <c r="G3121" s="6" t="str">
        <f t="shared" si="196"/>
        <v xml:space="preserve">sp. </v>
      </c>
      <c r="H3121" s="6" t="s">
        <v>10254</v>
      </c>
      <c r="I3121" t="str">
        <f t="shared" si="197"/>
        <v>sp. DG25B</v>
      </c>
      <c r="J3121" t="s">
        <v>12</v>
      </c>
      <c r="K3121" t="s">
        <v>3192</v>
      </c>
      <c r="L3121" t="s">
        <v>3193</v>
      </c>
      <c r="M3121">
        <v>185.05199999999999</v>
      </c>
      <c r="N3121">
        <v>59.116900000000001</v>
      </c>
      <c r="O3121" s="7">
        <v>148</v>
      </c>
      <c r="P3121" t="s">
        <v>18</v>
      </c>
      <c r="Q3121" t="s">
        <v>18</v>
      </c>
      <c r="R3121" t="s">
        <v>18</v>
      </c>
      <c r="S3121" s="7">
        <v>155</v>
      </c>
      <c r="T3121" s="7">
        <v>7</v>
      </c>
    </row>
    <row r="3122" spans="1:20" x14ac:dyDescent="0.25">
      <c r="A3122" s="6">
        <v>3121</v>
      </c>
      <c r="B3122" s="6" t="s">
        <v>10262</v>
      </c>
      <c r="C3122" s="6" t="s">
        <v>10263</v>
      </c>
      <c r="D3122" s="6" t="s">
        <v>10264</v>
      </c>
      <c r="E3122" s="6" t="str">
        <f t="shared" si="194"/>
        <v>Hymenobacter swuensis DY53</v>
      </c>
      <c r="F3122" s="6" t="str">
        <f t="shared" si="195"/>
        <v xml:space="preserve">Hymenobacter </v>
      </c>
      <c r="G3122" s="6" t="str">
        <f t="shared" si="196"/>
        <v xml:space="preserve">swuensis </v>
      </c>
      <c r="H3122" s="6" t="s">
        <v>10261</v>
      </c>
      <c r="I3122" t="str">
        <f t="shared" si="197"/>
        <v>swuensis DY53</v>
      </c>
      <c r="J3122" t="s">
        <v>12</v>
      </c>
      <c r="K3122" t="s">
        <v>3192</v>
      </c>
      <c r="L3122" t="s">
        <v>3193</v>
      </c>
      <c r="M3122">
        <v>299.298</v>
      </c>
      <c r="N3122">
        <v>59.773200000000003</v>
      </c>
      <c r="O3122" s="7">
        <v>250</v>
      </c>
      <c r="P3122" t="s">
        <v>18</v>
      </c>
      <c r="Q3122" t="s">
        <v>18</v>
      </c>
      <c r="R3122" t="s">
        <v>18</v>
      </c>
      <c r="S3122" s="7">
        <v>255</v>
      </c>
      <c r="T3122" s="7">
        <v>5</v>
      </c>
    </row>
    <row r="3123" spans="1:20" x14ac:dyDescent="0.25">
      <c r="A3123" s="6">
        <v>3122</v>
      </c>
      <c r="B3123" s="6" t="s">
        <v>10265</v>
      </c>
      <c r="C3123" s="6" t="s">
        <v>10266</v>
      </c>
      <c r="D3123" s="6" t="s">
        <v>10267</v>
      </c>
      <c r="E3123" s="6" t="str">
        <f t="shared" si="194"/>
        <v>Hymenobacter swuensis DY53</v>
      </c>
      <c r="F3123" s="6" t="str">
        <f t="shared" si="195"/>
        <v xml:space="preserve">Hymenobacter </v>
      </c>
      <c r="G3123" s="6" t="str">
        <f t="shared" si="196"/>
        <v xml:space="preserve">swuensis </v>
      </c>
      <c r="H3123" s="6" t="s">
        <v>10261</v>
      </c>
      <c r="I3123" t="str">
        <f t="shared" si="197"/>
        <v>swuensis DY53</v>
      </c>
      <c r="J3123" t="s">
        <v>12</v>
      </c>
      <c r="K3123" t="s">
        <v>3192</v>
      </c>
      <c r="L3123" t="s">
        <v>3193</v>
      </c>
      <c r="M3123">
        <v>41.561999999999998</v>
      </c>
      <c r="N3123">
        <v>53.265000000000001</v>
      </c>
      <c r="O3123" s="7">
        <v>38</v>
      </c>
      <c r="P3123" t="s">
        <v>18</v>
      </c>
      <c r="Q3123" t="s">
        <v>18</v>
      </c>
      <c r="R3123" t="s">
        <v>18</v>
      </c>
      <c r="S3123" s="7">
        <v>39</v>
      </c>
      <c r="T3123" s="7">
        <v>1</v>
      </c>
    </row>
    <row r="3124" spans="1:20" x14ac:dyDescent="0.25">
      <c r="A3124" s="6">
        <v>3123</v>
      </c>
      <c r="B3124" s="6" t="s">
        <v>10268</v>
      </c>
      <c r="C3124" s="6" t="s">
        <v>10269</v>
      </c>
      <c r="D3124" s="6" t="s">
        <v>10270</v>
      </c>
      <c r="E3124" s="6" t="str">
        <f t="shared" si="194"/>
        <v>Hymenobacter swuensis DY53</v>
      </c>
      <c r="F3124" s="6" t="str">
        <f t="shared" si="195"/>
        <v xml:space="preserve">Hymenobacter </v>
      </c>
      <c r="G3124" s="6" t="str">
        <f t="shared" si="196"/>
        <v xml:space="preserve">swuensis </v>
      </c>
      <c r="H3124" s="6" t="s">
        <v>10261</v>
      </c>
      <c r="I3124" t="str">
        <f t="shared" si="197"/>
        <v>swuensis DY53</v>
      </c>
      <c r="J3124" t="s">
        <v>12</v>
      </c>
      <c r="K3124" t="s">
        <v>3192</v>
      </c>
      <c r="L3124" t="s">
        <v>3193</v>
      </c>
      <c r="M3124">
        <v>6.9690000000000003</v>
      </c>
      <c r="N3124">
        <v>56.751300000000001</v>
      </c>
      <c r="O3124" s="7">
        <v>5</v>
      </c>
      <c r="P3124" t="s">
        <v>18</v>
      </c>
      <c r="Q3124" t="s">
        <v>18</v>
      </c>
      <c r="R3124" t="s">
        <v>18</v>
      </c>
      <c r="S3124" s="7">
        <v>5</v>
      </c>
      <c r="T3124" s="7" t="s">
        <v>18</v>
      </c>
    </row>
    <row r="3125" spans="1:20" x14ac:dyDescent="0.25">
      <c r="A3125" s="6">
        <v>3124</v>
      </c>
      <c r="B3125" s="6" t="s">
        <v>10272</v>
      </c>
      <c r="C3125" s="6" t="s">
        <v>10273</v>
      </c>
      <c r="D3125" s="6" t="s">
        <v>10274</v>
      </c>
      <c r="E3125" s="6" t="str">
        <f t="shared" si="194"/>
        <v>Ilyobacter polytropus DSM 2926</v>
      </c>
      <c r="F3125" s="6" t="str">
        <f t="shared" si="195"/>
        <v xml:space="preserve">Ilyobacter </v>
      </c>
      <c r="G3125" s="6" t="str">
        <f t="shared" si="196"/>
        <v xml:space="preserve">polytropus </v>
      </c>
      <c r="H3125" s="6" t="s">
        <v>10271</v>
      </c>
      <c r="I3125" t="str">
        <f t="shared" si="197"/>
        <v>polytropus DSM 2926</v>
      </c>
      <c r="J3125" t="s">
        <v>12</v>
      </c>
      <c r="K3125" t="s">
        <v>9431</v>
      </c>
      <c r="L3125" t="s">
        <v>9432</v>
      </c>
      <c r="M3125">
        <v>124.226</v>
      </c>
      <c r="N3125">
        <v>32.440899999999999</v>
      </c>
      <c r="O3125" s="7">
        <v>119</v>
      </c>
      <c r="P3125" t="s">
        <v>18</v>
      </c>
      <c r="Q3125" t="s">
        <v>18</v>
      </c>
      <c r="R3125" t="s">
        <v>18</v>
      </c>
      <c r="S3125" s="7">
        <v>122</v>
      </c>
      <c r="T3125" s="7">
        <v>3</v>
      </c>
    </row>
    <row r="3126" spans="1:20" x14ac:dyDescent="0.25">
      <c r="A3126" s="6">
        <v>3125</v>
      </c>
      <c r="B3126" s="6" t="s">
        <v>10275</v>
      </c>
      <c r="C3126" s="6" t="s">
        <v>10276</v>
      </c>
      <c r="D3126" s="6" t="s">
        <v>10277</v>
      </c>
      <c r="E3126" s="6" t="str">
        <f t="shared" si="194"/>
        <v>Ilyobacter polytropus DSM 2926</v>
      </c>
      <c r="F3126" s="6" t="str">
        <f t="shared" si="195"/>
        <v xml:space="preserve">Ilyobacter </v>
      </c>
      <c r="G3126" s="6" t="str">
        <f t="shared" si="196"/>
        <v xml:space="preserve">polytropus </v>
      </c>
      <c r="H3126" s="6" t="s">
        <v>10271</v>
      </c>
      <c r="I3126" t="str">
        <f t="shared" si="197"/>
        <v>polytropus DSM 2926</v>
      </c>
      <c r="J3126" t="s">
        <v>12</v>
      </c>
      <c r="K3126" t="s">
        <v>9431</v>
      </c>
      <c r="L3126" t="s">
        <v>9432</v>
      </c>
      <c r="M3126">
        <v>961.62400000000002</v>
      </c>
      <c r="N3126">
        <v>34.254399999999997</v>
      </c>
      <c r="O3126" s="7">
        <v>875</v>
      </c>
      <c r="P3126">
        <v>6</v>
      </c>
      <c r="Q3126">
        <v>34</v>
      </c>
      <c r="R3126" t="s">
        <v>18</v>
      </c>
      <c r="S3126" s="7">
        <v>927</v>
      </c>
      <c r="T3126" s="7">
        <v>12</v>
      </c>
    </row>
    <row r="3127" spans="1:20" x14ac:dyDescent="0.25">
      <c r="A3127" s="6">
        <v>3126</v>
      </c>
      <c r="B3127" s="6" t="s">
        <v>10281</v>
      </c>
      <c r="C3127" s="6" t="s">
        <v>10282</v>
      </c>
      <c r="D3127" s="6" t="s">
        <v>10283</v>
      </c>
      <c r="E3127" s="6" t="str">
        <f t="shared" si="194"/>
        <v>Isosphaera pallida ATCC 43644</v>
      </c>
      <c r="F3127" s="6" t="str">
        <f t="shared" si="195"/>
        <v xml:space="preserve">Isosphaera </v>
      </c>
      <c r="G3127" s="6" t="str">
        <f t="shared" si="196"/>
        <v xml:space="preserve">pallida </v>
      </c>
      <c r="H3127" s="6" t="s">
        <v>10278</v>
      </c>
      <c r="I3127" t="str">
        <f t="shared" si="197"/>
        <v>pallida ATCC 43644</v>
      </c>
      <c r="J3127" t="s">
        <v>12</v>
      </c>
      <c r="K3127" t="s">
        <v>10279</v>
      </c>
      <c r="L3127" t="s">
        <v>10280</v>
      </c>
      <c r="M3127">
        <v>56.34</v>
      </c>
      <c r="N3127">
        <v>66.996799999999993</v>
      </c>
      <c r="O3127" s="7">
        <v>33</v>
      </c>
      <c r="P3127" t="s">
        <v>18</v>
      </c>
      <c r="Q3127" t="s">
        <v>18</v>
      </c>
      <c r="R3127" t="s">
        <v>18</v>
      </c>
      <c r="S3127" s="7">
        <v>33</v>
      </c>
      <c r="T3127" s="7" t="s">
        <v>18</v>
      </c>
    </row>
    <row r="3128" spans="1:20" x14ac:dyDescent="0.25">
      <c r="A3128" s="6">
        <v>3127</v>
      </c>
      <c r="B3128" s="6" t="s">
        <v>1880</v>
      </c>
      <c r="C3128" s="6" t="s">
        <v>10285</v>
      </c>
      <c r="D3128" s="6" t="s">
        <v>10286</v>
      </c>
      <c r="E3128" s="6" t="str">
        <f t="shared" si="194"/>
        <v>Jannaschia sp. CCS1</v>
      </c>
      <c r="F3128" s="6" t="str">
        <f t="shared" si="195"/>
        <v xml:space="preserve">Jannaschia </v>
      </c>
      <c r="G3128" s="6" t="str">
        <f t="shared" si="196"/>
        <v xml:space="preserve">sp. </v>
      </c>
      <c r="H3128" s="6" t="s">
        <v>10284</v>
      </c>
      <c r="I3128" t="str">
        <f t="shared" si="197"/>
        <v>sp. CCS1</v>
      </c>
      <c r="J3128" t="s">
        <v>12</v>
      </c>
      <c r="K3128" t="s">
        <v>52</v>
      </c>
      <c r="L3128" t="s">
        <v>133</v>
      </c>
      <c r="M3128">
        <v>86.072000000000003</v>
      </c>
      <c r="N3128">
        <v>57.814399999999999</v>
      </c>
      <c r="O3128" s="7">
        <v>67</v>
      </c>
      <c r="P3128" t="s">
        <v>18</v>
      </c>
      <c r="Q3128" t="s">
        <v>18</v>
      </c>
      <c r="R3128" t="s">
        <v>18</v>
      </c>
      <c r="S3128" s="7">
        <v>71</v>
      </c>
      <c r="T3128" s="7">
        <v>4</v>
      </c>
    </row>
    <row r="3129" spans="1:20" x14ac:dyDescent="0.25">
      <c r="A3129" s="6">
        <v>3128</v>
      </c>
      <c r="B3129" s="6" t="s">
        <v>46</v>
      </c>
      <c r="C3129" s="6" t="s">
        <v>10288</v>
      </c>
      <c r="D3129" s="6" t="s">
        <v>10289</v>
      </c>
      <c r="E3129" s="6" t="str">
        <f t="shared" si="194"/>
        <v>Jeotgalibacillus sp. D5 malaysiensis</v>
      </c>
      <c r="F3129" s="6" t="str">
        <f t="shared" si="195"/>
        <v xml:space="preserve">Jeotgalibacillus </v>
      </c>
      <c r="G3129" s="6" t="str">
        <f t="shared" si="196"/>
        <v xml:space="preserve">sp. </v>
      </c>
      <c r="H3129" s="6" t="s">
        <v>10287</v>
      </c>
      <c r="I3129" t="str">
        <f t="shared" si="197"/>
        <v>sp. D5 malaysiensis</v>
      </c>
      <c r="J3129" t="s">
        <v>12</v>
      </c>
      <c r="K3129" t="s">
        <v>33</v>
      </c>
      <c r="L3129" t="s">
        <v>1312</v>
      </c>
      <c r="M3129">
        <v>603.07000000000005</v>
      </c>
      <c r="N3129">
        <v>40.375599999999999</v>
      </c>
      <c r="O3129" s="7">
        <v>719</v>
      </c>
      <c r="P3129" t="s">
        <v>18</v>
      </c>
      <c r="Q3129">
        <v>41</v>
      </c>
      <c r="R3129" t="s">
        <v>18</v>
      </c>
      <c r="S3129" s="7">
        <v>763</v>
      </c>
      <c r="T3129" s="7">
        <v>3</v>
      </c>
    </row>
    <row r="3130" spans="1:20" x14ac:dyDescent="0.25">
      <c r="A3130" s="6">
        <v>3129</v>
      </c>
      <c r="B3130" s="6">
        <v>1</v>
      </c>
      <c r="C3130" s="6" t="s">
        <v>18</v>
      </c>
      <c r="D3130" s="6" t="s">
        <v>10291</v>
      </c>
      <c r="E3130" s="6" t="str">
        <f t="shared" si="194"/>
        <v>Ketogulonicigenium vulgare Hbe602</v>
      </c>
      <c r="F3130" s="6" t="str">
        <f t="shared" si="195"/>
        <v xml:space="preserve">Ketogulonicigenium </v>
      </c>
      <c r="G3130" s="6" t="str">
        <f t="shared" si="196"/>
        <v xml:space="preserve">vulgare </v>
      </c>
      <c r="H3130" s="6" t="s">
        <v>10290</v>
      </c>
      <c r="I3130" t="str">
        <f t="shared" si="197"/>
        <v>vulgare Hbe602</v>
      </c>
      <c r="J3130" t="s">
        <v>12</v>
      </c>
      <c r="K3130" t="s">
        <v>52</v>
      </c>
      <c r="L3130" t="s">
        <v>133</v>
      </c>
      <c r="M3130">
        <v>267.988</v>
      </c>
      <c r="N3130">
        <v>61.325899999999997</v>
      </c>
      <c r="O3130" s="7">
        <v>243</v>
      </c>
      <c r="P3130">
        <v>3</v>
      </c>
      <c r="Q3130">
        <v>3</v>
      </c>
      <c r="R3130" t="s">
        <v>18</v>
      </c>
      <c r="S3130" s="7">
        <v>250</v>
      </c>
      <c r="T3130" s="7">
        <v>1</v>
      </c>
    </row>
    <row r="3131" spans="1:20" x14ac:dyDescent="0.25">
      <c r="A3131" s="6">
        <v>3130</v>
      </c>
      <c r="B3131" s="6">
        <v>2</v>
      </c>
      <c r="C3131" s="6" t="s">
        <v>18</v>
      </c>
      <c r="D3131" s="6" t="s">
        <v>10292</v>
      </c>
      <c r="E3131" s="6" t="str">
        <f t="shared" si="194"/>
        <v>Ketogulonicigenium vulgare Hbe602</v>
      </c>
      <c r="F3131" s="6" t="str">
        <f t="shared" si="195"/>
        <v xml:space="preserve">Ketogulonicigenium </v>
      </c>
      <c r="G3131" s="6" t="str">
        <f t="shared" si="196"/>
        <v xml:space="preserve">vulgare </v>
      </c>
      <c r="H3131" s="6" t="s">
        <v>10290</v>
      </c>
      <c r="I3131" t="str">
        <f t="shared" si="197"/>
        <v>vulgare Hbe602</v>
      </c>
      <c r="J3131" t="s">
        <v>12</v>
      </c>
      <c r="K3131" t="s">
        <v>52</v>
      </c>
      <c r="L3131" t="s">
        <v>133</v>
      </c>
      <c r="M3131">
        <v>242.71600000000001</v>
      </c>
      <c r="N3131">
        <v>62.582599999999999</v>
      </c>
      <c r="O3131" s="7">
        <v>214</v>
      </c>
      <c r="P3131" t="s">
        <v>18</v>
      </c>
      <c r="Q3131" t="s">
        <v>18</v>
      </c>
      <c r="R3131" t="s">
        <v>18</v>
      </c>
      <c r="S3131" s="7">
        <v>215</v>
      </c>
      <c r="T3131" s="7">
        <v>1</v>
      </c>
    </row>
    <row r="3132" spans="1:20" x14ac:dyDescent="0.25">
      <c r="A3132" s="6">
        <v>3131</v>
      </c>
      <c r="B3132" s="6">
        <v>2</v>
      </c>
      <c r="C3132" s="6" t="s">
        <v>10294</v>
      </c>
      <c r="D3132" s="6" t="s">
        <v>10295</v>
      </c>
      <c r="E3132" s="6" t="str">
        <f t="shared" si="194"/>
        <v>Ketogulonicigenium vulgare WSH-001</v>
      </c>
      <c r="F3132" s="6" t="str">
        <f t="shared" si="195"/>
        <v xml:space="preserve">Ketogulonicigenium </v>
      </c>
      <c r="G3132" s="6" t="str">
        <f t="shared" si="196"/>
        <v xml:space="preserve">vulgare </v>
      </c>
      <c r="H3132" s="6" t="s">
        <v>10293</v>
      </c>
      <c r="I3132" t="str">
        <f t="shared" si="197"/>
        <v>vulgare WSH-001</v>
      </c>
      <c r="J3132" t="s">
        <v>12</v>
      </c>
      <c r="K3132" t="s">
        <v>52</v>
      </c>
      <c r="L3132" t="s">
        <v>133</v>
      </c>
      <c r="M3132">
        <v>242.715</v>
      </c>
      <c r="N3132">
        <v>62.582000000000001</v>
      </c>
      <c r="O3132" s="7">
        <v>215</v>
      </c>
      <c r="P3132" t="s">
        <v>18</v>
      </c>
      <c r="Q3132" t="s">
        <v>18</v>
      </c>
      <c r="R3132" t="s">
        <v>18</v>
      </c>
      <c r="S3132" s="7">
        <v>215</v>
      </c>
      <c r="T3132" s="7" t="s">
        <v>18</v>
      </c>
    </row>
    <row r="3133" spans="1:20" x14ac:dyDescent="0.25">
      <c r="A3133" s="6">
        <v>3132</v>
      </c>
      <c r="B3133" s="6">
        <v>1</v>
      </c>
      <c r="C3133" s="6" t="s">
        <v>10296</v>
      </c>
      <c r="D3133" s="6" t="s">
        <v>10297</v>
      </c>
      <c r="E3133" s="6" t="str">
        <f t="shared" si="194"/>
        <v>Ketogulonicigenium vulgare WSH-001</v>
      </c>
      <c r="F3133" s="6" t="str">
        <f t="shared" si="195"/>
        <v xml:space="preserve">Ketogulonicigenium </v>
      </c>
      <c r="G3133" s="6" t="str">
        <f t="shared" si="196"/>
        <v xml:space="preserve">vulgare </v>
      </c>
      <c r="H3133" s="6" t="s">
        <v>10293</v>
      </c>
      <c r="I3133" t="str">
        <f t="shared" si="197"/>
        <v>vulgare WSH-001</v>
      </c>
      <c r="J3133" t="s">
        <v>12</v>
      </c>
      <c r="K3133" t="s">
        <v>52</v>
      </c>
      <c r="L3133" t="s">
        <v>133</v>
      </c>
      <c r="M3133">
        <v>267.98599999999999</v>
      </c>
      <c r="N3133">
        <v>61.325200000000002</v>
      </c>
      <c r="O3133" s="7">
        <v>243</v>
      </c>
      <c r="P3133">
        <v>3</v>
      </c>
      <c r="Q3133">
        <v>3</v>
      </c>
      <c r="R3133" t="s">
        <v>18</v>
      </c>
      <c r="S3133" s="7">
        <v>250</v>
      </c>
      <c r="T3133" s="7" t="s">
        <v>18</v>
      </c>
    </row>
    <row r="3134" spans="1:20" x14ac:dyDescent="0.25">
      <c r="A3134" s="6">
        <v>3133</v>
      </c>
      <c r="B3134" s="6" t="s">
        <v>10299</v>
      </c>
      <c r="C3134" s="6" t="s">
        <v>10300</v>
      </c>
      <c r="D3134" s="6" t="s">
        <v>10301</v>
      </c>
      <c r="E3134" s="6" t="str">
        <f t="shared" si="194"/>
        <v>Ketogulonicigenium vulgare Y25</v>
      </c>
      <c r="F3134" s="6" t="str">
        <f t="shared" si="195"/>
        <v xml:space="preserve">Ketogulonicigenium </v>
      </c>
      <c r="G3134" s="6" t="str">
        <f t="shared" si="196"/>
        <v xml:space="preserve">vulgare </v>
      </c>
      <c r="H3134" s="6" t="s">
        <v>10298</v>
      </c>
      <c r="I3134" t="str">
        <f t="shared" si="197"/>
        <v>vulgare Y25</v>
      </c>
      <c r="J3134" t="s">
        <v>12</v>
      </c>
      <c r="K3134" t="s">
        <v>52</v>
      </c>
      <c r="L3134" t="s">
        <v>133</v>
      </c>
      <c r="M3134">
        <v>243.64500000000001</v>
      </c>
      <c r="N3134">
        <v>62.633699999999997</v>
      </c>
      <c r="O3134" s="7">
        <v>196</v>
      </c>
      <c r="P3134" t="s">
        <v>18</v>
      </c>
      <c r="Q3134" t="s">
        <v>18</v>
      </c>
      <c r="R3134" t="s">
        <v>18</v>
      </c>
      <c r="S3134" s="7">
        <v>218</v>
      </c>
      <c r="T3134" s="7">
        <v>22</v>
      </c>
    </row>
    <row r="3135" spans="1:20" x14ac:dyDescent="0.25">
      <c r="A3135" s="6">
        <v>3134</v>
      </c>
      <c r="B3135" s="6" t="s">
        <v>10302</v>
      </c>
      <c r="C3135" s="6" t="s">
        <v>10303</v>
      </c>
      <c r="D3135" s="6" t="s">
        <v>10304</v>
      </c>
      <c r="E3135" s="6" t="str">
        <f t="shared" si="194"/>
        <v>Ketogulonicigenium vulgare Y25</v>
      </c>
      <c r="F3135" s="6" t="str">
        <f t="shared" si="195"/>
        <v xml:space="preserve">Ketogulonicigenium </v>
      </c>
      <c r="G3135" s="6" t="str">
        <f t="shared" si="196"/>
        <v xml:space="preserve">vulgare </v>
      </c>
      <c r="H3135" s="6" t="s">
        <v>10298</v>
      </c>
      <c r="I3135" t="str">
        <f t="shared" si="197"/>
        <v>vulgare Y25</v>
      </c>
      <c r="J3135" t="s">
        <v>12</v>
      </c>
      <c r="K3135" t="s">
        <v>52</v>
      </c>
      <c r="L3135" t="s">
        <v>133</v>
      </c>
      <c r="M3135">
        <v>268.67500000000001</v>
      </c>
      <c r="N3135">
        <v>61.352600000000002</v>
      </c>
      <c r="O3135" s="7">
        <v>235</v>
      </c>
      <c r="P3135">
        <v>3</v>
      </c>
      <c r="Q3135">
        <v>3</v>
      </c>
      <c r="R3135" t="s">
        <v>18</v>
      </c>
      <c r="S3135" s="7">
        <v>254</v>
      </c>
      <c r="T3135" s="7">
        <v>13</v>
      </c>
    </row>
    <row r="3136" spans="1:20" x14ac:dyDescent="0.25">
      <c r="A3136" s="6">
        <v>3135</v>
      </c>
      <c r="B3136" s="6" t="s">
        <v>10306</v>
      </c>
      <c r="C3136" s="6" t="s">
        <v>10307</v>
      </c>
      <c r="D3136" s="6" t="s">
        <v>10308</v>
      </c>
      <c r="E3136" s="6" t="str">
        <f t="shared" si="194"/>
        <v>Kineococcus radiotolerans SRS30216 = ATCC BAA-149</v>
      </c>
      <c r="F3136" s="6" t="str">
        <f t="shared" si="195"/>
        <v xml:space="preserve">Kineococcus </v>
      </c>
      <c r="G3136" s="6" t="str">
        <f t="shared" si="196"/>
        <v xml:space="preserve">radiotolerans </v>
      </c>
      <c r="H3136" s="6" t="s">
        <v>10305</v>
      </c>
      <c r="I3136" t="str">
        <f t="shared" si="197"/>
        <v>radiotolerans SRS302</v>
      </c>
      <c r="J3136" t="s">
        <v>12</v>
      </c>
      <c r="K3136" t="s">
        <v>1401</v>
      </c>
      <c r="L3136" t="s">
        <v>1401</v>
      </c>
      <c r="M3136">
        <v>182.572</v>
      </c>
      <c r="N3136">
        <v>69.433400000000006</v>
      </c>
      <c r="O3136" s="7">
        <v>166</v>
      </c>
      <c r="P3136" t="s">
        <v>18</v>
      </c>
      <c r="Q3136" t="s">
        <v>18</v>
      </c>
      <c r="R3136" t="s">
        <v>18</v>
      </c>
      <c r="S3136" s="7">
        <v>170</v>
      </c>
      <c r="T3136" s="7">
        <v>4</v>
      </c>
    </row>
    <row r="3137" spans="1:20" x14ac:dyDescent="0.25">
      <c r="A3137" s="6">
        <v>3136</v>
      </c>
      <c r="B3137" s="6" t="s">
        <v>10309</v>
      </c>
      <c r="C3137" s="6" t="s">
        <v>10310</v>
      </c>
      <c r="D3137" s="6" t="s">
        <v>10311</v>
      </c>
      <c r="E3137" s="6" t="str">
        <f t="shared" si="194"/>
        <v>Kineococcus radiotolerans SRS30216 = ATCC BAA-149</v>
      </c>
      <c r="F3137" s="6" t="str">
        <f t="shared" si="195"/>
        <v xml:space="preserve">Kineococcus </v>
      </c>
      <c r="G3137" s="6" t="str">
        <f t="shared" si="196"/>
        <v xml:space="preserve">radiotolerans </v>
      </c>
      <c r="H3137" s="6" t="s">
        <v>10305</v>
      </c>
      <c r="I3137" t="str">
        <f t="shared" si="197"/>
        <v>radiotolerans SRS302</v>
      </c>
      <c r="J3137" t="s">
        <v>12</v>
      </c>
      <c r="K3137" t="s">
        <v>1401</v>
      </c>
      <c r="L3137" t="s">
        <v>1401</v>
      </c>
      <c r="M3137">
        <v>12.917</v>
      </c>
      <c r="N3137">
        <v>72.261399999999995</v>
      </c>
      <c r="O3137" s="7">
        <v>17</v>
      </c>
      <c r="P3137" t="s">
        <v>18</v>
      </c>
      <c r="Q3137" t="s">
        <v>18</v>
      </c>
      <c r="R3137" t="s">
        <v>18</v>
      </c>
      <c r="S3137" s="7">
        <v>17</v>
      </c>
      <c r="T3137" s="7" t="s">
        <v>18</v>
      </c>
    </row>
    <row r="3138" spans="1:20" x14ac:dyDescent="0.25">
      <c r="A3138" s="6">
        <v>3137</v>
      </c>
      <c r="B3138" s="6" t="s">
        <v>10313</v>
      </c>
      <c r="C3138" s="6" t="s">
        <v>10314</v>
      </c>
      <c r="D3138" s="6" t="s">
        <v>10315</v>
      </c>
      <c r="E3138" s="6" t="str">
        <f t="shared" si="194"/>
        <v>Klebsiella oxytoca M1</v>
      </c>
      <c r="F3138" s="6" t="str">
        <f t="shared" si="195"/>
        <v xml:space="preserve">Klebsiella </v>
      </c>
      <c r="G3138" s="6" t="str">
        <f t="shared" si="196"/>
        <v xml:space="preserve">oxytoca </v>
      </c>
      <c r="H3138" s="6" t="s">
        <v>10312</v>
      </c>
      <c r="I3138" t="str">
        <f t="shared" si="197"/>
        <v>oxytoca M1</v>
      </c>
      <c r="J3138" t="s">
        <v>12</v>
      </c>
      <c r="K3138" t="s">
        <v>52</v>
      </c>
      <c r="L3138" t="s">
        <v>53</v>
      </c>
      <c r="M3138">
        <v>204.46799999999999</v>
      </c>
      <c r="N3138">
        <v>52.046799999999998</v>
      </c>
      <c r="O3138" s="7">
        <v>200</v>
      </c>
      <c r="P3138" t="s">
        <v>18</v>
      </c>
      <c r="Q3138" t="s">
        <v>18</v>
      </c>
      <c r="R3138" t="s">
        <v>18</v>
      </c>
      <c r="S3138" s="7">
        <v>211</v>
      </c>
      <c r="T3138" s="7">
        <v>11</v>
      </c>
    </row>
    <row r="3139" spans="1:20" x14ac:dyDescent="0.25">
      <c r="A3139" s="6">
        <v>3138</v>
      </c>
      <c r="B3139" s="6" t="s">
        <v>10316</v>
      </c>
      <c r="C3139" s="6" t="s">
        <v>10317</v>
      </c>
      <c r="D3139" s="6" t="s">
        <v>10318</v>
      </c>
      <c r="E3139" s="6" t="str">
        <f t="shared" ref="E3139:E3202" si="198">IF(IFERROR(SEARCH("'",H3139,1)=1,LOOKUP($A3139,$A:$A,H:H))=TRUE,"-",IF(IFERROR(SEARCH("[",H3139,1)=1,LOOKUP($A3139,$A:$A,H:H))=TRUE,"-",IF(EXACT(MID(H3139,1,1),MID(PROPER(H3139),1,1))=FALSE,"-",IF(MID(H3139,1,11)="Candidatus ",MID(H3139,12,100),H3139))))</f>
        <v>Klebsiella oxytoca M1</v>
      </c>
      <c r="F3139" s="6" t="str">
        <f t="shared" ref="F3139:F3202" si="199">IF(E3139="-","-",LEFT(E3139,FIND(" ",E3139,1)))</f>
        <v xml:space="preserve">Klebsiella </v>
      </c>
      <c r="G3139" s="6" t="str">
        <f t="shared" ref="G3139:G3202" si="200">IF(ISERR(LEFT($I:$I,FIND(" ",$I:$I,1))),$I3139,LEFT($I:$I,FIND(" ",$I:$I,1)))</f>
        <v xml:space="preserve">oxytoca </v>
      </c>
      <c r="H3139" s="6" t="s">
        <v>10312</v>
      </c>
      <c r="I3139" t="str">
        <f t="shared" si="197"/>
        <v>oxytoca M1</v>
      </c>
      <c r="J3139" t="s">
        <v>12</v>
      </c>
      <c r="K3139" t="s">
        <v>52</v>
      </c>
      <c r="L3139" t="s">
        <v>53</v>
      </c>
      <c r="M3139">
        <v>55.298000000000002</v>
      </c>
      <c r="N3139">
        <v>53.101399999999998</v>
      </c>
      <c r="O3139" s="7">
        <v>54</v>
      </c>
      <c r="P3139" t="s">
        <v>18</v>
      </c>
      <c r="Q3139" t="s">
        <v>18</v>
      </c>
      <c r="R3139" t="s">
        <v>18</v>
      </c>
      <c r="S3139" s="7">
        <v>55</v>
      </c>
      <c r="T3139" s="7">
        <v>1</v>
      </c>
    </row>
    <row r="3140" spans="1:20" x14ac:dyDescent="0.25">
      <c r="A3140" s="6">
        <v>3139</v>
      </c>
      <c r="B3140" s="6" t="s">
        <v>10319</v>
      </c>
      <c r="C3140" s="6" t="s">
        <v>10320</v>
      </c>
      <c r="D3140" s="6" t="s">
        <v>10321</v>
      </c>
      <c r="E3140" s="6" t="str">
        <f t="shared" si="198"/>
        <v>Klebsiella oxytoca M1</v>
      </c>
      <c r="F3140" s="6" t="str">
        <f t="shared" si="199"/>
        <v xml:space="preserve">Klebsiella </v>
      </c>
      <c r="G3140" s="6" t="str">
        <f t="shared" si="200"/>
        <v xml:space="preserve">oxytoca </v>
      </c>
      <c r="H3140" s="6" t="s">
        <v>10312</v>
      </c>
      <c r="I3140" t="str">
        <f t="shared" si="197"/>
        <v>oxytoca M1</v>
      </c>
      <c r="J3140" t="s">
        <v>12</v>
      </c>
      <c r="K3140" t="s">
        <v>52</v>
      </c>
      <c r="L3140" t="s">
        <v>53</v>
      </c>
      <c r="M3140">
        <v>3.5139999999999998</v>
      </c>
      <c r="N3140">
        <v>54.3825</v>
      </c>
      <c r="O3140" s="7">
        <v>4</v>
      </c>
      <c r="P3140" t="s">
        <v>18</v>
      </c>
      <c r="Q3140" t="s">
        <v>18</v>
      </c>
      <c r="R3140" t="s">
        <v>18</v>
      </c>
      <c r="S3140" s="7">
        <v>4</v>
      </c>
      <c r="T3140" s="7" t="s">
        <v>18</v>
      </c>
    </row>
    <row r="3141" spans="1:20" x14ac:dyDescent="0.25">
      <c r="A3141" s="6">
        <v>3140</v>
      </c>
      <c r="B3141" s="6" t="s">
        <v>10322</v>
      </c>
      <c r="C3141" s="6" t="s">
        <v>10323</v>
      </c>
      <c r="D3141" s="6" t="s">
        <v>10324</v>
      </c>
      <c r="E3141" s="6" t="str">
        <f t="shared" si="198"/>
        <v>Klebsiella oxytoca M1</v>
      </c>
      <c r="F3141" s="6" t="str">
        <f t="shared" si="199"/>
        <v xml:space="preserve">Klebsiella </v>
      </c>
      <c r="G3141" s="6" t="str">
        <f t="shared" si="200"/>
        <v xml:space="preserve">oxytoca </v>
      </c>
      <c r="H3141" s="6" t="s">
        <v>10312</v>
      </c>
      <c r="I3141" t="str">
        <f t="shared" si="197"/>
        <v>oxytoca M1</v>
      </c>
      <c r="J3141" t="s">
        <v>12</v>
      </c>
      <c r="K3141" t="s">
        <v>52</v>
      </c>
      <c r="L3141" t="s">
        <v>53</v>
      </c>
      <c r="M3141">
        <v>183.01499999999999</v>
      </c>
      <c r="N3141">
        <v>53.027900000000002</v>
      </c>
      <c r="O3141" s="7">
        <v>189</v>
      </c>
      <c r="P3141" t="s">
        <v>18</v>
      </c>
      <c r="Q3141" t="s">
        <v>18</v>
      </c>
      <c r="R3141" t="s">
        <v>18</v>
      </c>
      <c r="S3141" s="7">
        <v>197</v>
      </c>
      <c r="T3141" s="7">
        <v>8</v>
      </c>
    </row>
    <row r="3142" spans="1:20" x14ac:dyDescent="0.25">
      <c r="A3142" s="6">
        <v>3141</v>
      </c>
      <c r="B3142" s="6" t="s">
        <v>10326</v>
      </c>
      <c r="C3142" s="6" t="s">
        <v>10327</v>
      </c>
      <c r="D3142" s="6" t="s">
        <v>10328</v>
      </c>
      <c r="E3142" s="6" t="str">
        <f t="shared" si="198"/>
        <v>Klebsiella oxytoca CAV1335</v>
      </c>
      <c r="F3142" s="6" t="str">
        <f t="shared" si="199"/>
        <v xml:space="preserve">Klebsiella </v>
      </c>
      <c r="G3142" s="6" t="str">
        <f t="shared" si="200"/>
        <v xml:space="preserve">oxytoca </v>
      </c>
      <c r="H3142" s="6" t="s">
        <v>10325</v>
      </c>
      <c r="I3142" t="str">
        <f t="shared" si="197"/>
        <v>oxytoca CAV1335</v>
      </c>
      <c r="J3142" t="s">
        <v>12</v>
      </c>
      <c r="K3142" t="s">
        <v>52</v>
      </c>
      <c r="L3142" t="s">
        <v>53</v>
      </c>
      <c r="M3142">
        <v>117.623</v>
      </c>
      <c r="N3142">
        <v>49.625500000000002</v>
      </c>
      <c r="O3142" s="7">
        <v>132</v>
      </c>
      <c r="P3142" t="s">
        <v>18</v>
      </c>
      <c r="Q3142" t="s">
        <v>18</v>
      </c>
      <c r="R3142" t="s">
        <v>18</v>
      </c>
      <c r="S3142" s="7">
        <v>132</v>
      </c>
      <c r="T3142" s="7" t="s">
        <v>18</v>
      </c>
    </row>
    <row r="3143" spans="1:20" x14ac:dyDescent="0.25">
      <c r="A3143" s="6">
        <v>3142</v>
      </c>
      <c r="B3143" s="6" t="s">
        <v>10329</v>
      </c>
      <c r="C3143" s="6" t="s">
        <v>10330</v>
      </c>
      <c r="D3143" s="6" t="s">
        <v>10331</v>
      </c>
      <c r="E3143" s="6" t="str">
        <f t="shared" si="198"/>
        <v>Klebsiella oxytoca CAV1335</v>
      </c>
      <c r="F3143" s="6" t="str">
        <f t="shared" si="199"/>
        <v xml:space="preserve">Klebsiella </v>
      </c>
      <c r="G3143" s="6" t="str">
        <f t="shared" si="200"/>
        <v xml:space="preserve">oxytoca </v>
      </c>
      <c r="H3143" s="6" t="s">
        <v>10325</v>
      </c>
      <c r="I3143" t="str">
        <f t="shared" si="197"/>
        <v>oxytoca CAV1335</v>
      </c>
      <c r="J3143" t="s">
        <v>12</v>
      </c>
      <c r="K3143" t="s">
        <v>52</v>
      </c>
      <c r="L3143" t="s">
        <v>53</v>
      </c>
      <c r="M3143">
        <v>115.319</v>
      </c>
      <c r="N3143">
        <v>51.477200000000003</v>
      </c>
      <c r="O3143" s="7">
        <v>115</v>
      </c>
      <c r="P3143" t="s">
        <v>18</v>
      </c>
      <c r="Q3143" t="s">
        <v>18</v>
      </c>
      <c r="R3143" t="s">
        <v>18</v>
      </c>
      <c r="S3143" s="7">
        <v>122</v>
      </c>
      <c r="T3143" s="7">
        <v>7</v>
      </c>
    </row>
    <row r="3144" spans="1:20" x14ac:dyDescent="0.25">
      <c r="A3144" s="6">
        <v>3143</v>
      </c>
      <c r="B3144" s="6" t="s">
        <v>10332</v>
      </c>
      <c r="C3144" s="6" t="s">
        <v>10333</v>
      </c>
      <c r="D3144" s="6" t="s">
        <v>10334</v>
      </c>
      <c r="E3144" s="6" t="str">
        <f t="shared" si="198"/>
        <v>Klebsiella oxytoca CAV1335</v>
      </c>
      <c r="F3144" s="6" t="str">
        <f t="shared" si="199"/>
        <v xml:space="preserve">Klebsiella </v>
      </c>
      <c r="G3144" s="6" t="str">
        <f t="shared" si="200"/>
        <v xml:space="preserve">oxytoca </v>
      </c>
      <c r="H3144" s="6" t="s">
        <v>10325</v>
      </c>
      <c r="I3144" t="str">
        <f t="shared" si="197"/>
        <v>oxytoca CAV1335</v>
      </c>
      <c r="J3144" t="s">
        <v>12</v>
      </c>
      <c r="K3144" t="s">
        <v>52</v>
      </c>
      <c r="L3144" t="s">
        <v>53</v>
      </c>
      <c r="M3144">
        <v>92.094999999999999</v>
      </c>
      <c r="N3144">
        <v>53.229799999999997</v>
      </c>
      <c r="O3144" s="7">
        <v>110</v>
      </c>
      <c r="P3144" t="s">
        <v>18</v>
      </c>
      <c r="Q3144" t="s">
        <v>18</v>
      </c>
      <c r="R3144" t="s">
        <v>18</v>
      </c>
      <c r="S3144" s="7">
        <v>112</v>
      </c>
      <c r="T3144" s="7">
        <v>2</v>
      </c>
    </row>
    <row r="3145" spans="1:20" x14ac:dyDescent="0.25">
      <c r="A3145" s="6">
        <v>3144</v>
      </c>
      <c r="B3145" s="6" t="s">
        <v>10335</v>
      </c>
      <c r="C3145" s="6" t="s">
        <v>10336</v>
      </c>
      <c r="D3145" s="6" t="s">
        <v>10337</v>
      </c>
      <c r="E3145" s="6" t="str">
        <f t="shared" si="198"/>
        <v>Klebsiella oxytoca CAV1335</v>
      </c>
      <c r="F3145" s="6" t="str">
        <f t="shared" si="199"/>
        <v xml:space="preserve">Klebsiella </v>
      </c>
      <c r="G3145" s="6" t="str">
        <f t="shared" si="200"/>
        <v xml:space="preserve">oxytoca </v>
      </c>
      <c r="H3145" s="6" t="s">
        <v>10325</v>
      </c>
      <c r="I3145" t="str">
        <f t="shared" si="197"/>
        <v>oxytoca CAV1335</v>
      </c>
      <c r="J3145" t="s">
        <v>12</v>
      </c>
      <c r="K3145" t="s">
        <v>52</v>
      </c>
      <c r="L3145" t="s">
        <v>53</v>
      </c>
      <c r="M3145">
        <v>113.105</v>
      </c>
      <c r="N3145">
        <v>54.177100000000003</v>
      </c>
      <c r="O3145" s="7">
        <v>111</v>
      </c>
      <c r="P3145" t="s">
        <v>18</v>
      </c>
      <c r="Q3145" t="s">
        <v>18</v>
      </c>
      <c r="R3145" t="s">
        <v>18</v>
      </c>
      <c r="S3145" s="7">
        <v>115</v>
      </c>
      <c r="T3145" s="7">
        <v>4</v>
      </c>
    </row>
    <row r="3146" spans="1:20" x14ac:dyDescent="0.25">
      <c r="A3146" s="6">
        <v>3145</v>
      </c>
      <c r="B3146" s="6" t="s">
        <v>10338</v>
      </c>
      <c r="C3146" s="6" t="s">
        <v>10339</v>
      </c>
      <c r="D3146" s="6" t="s">
        <v>10340</v>
      </c>
      <c r="E3146" s="6" t="str">
        <f t="shared" si="198"/>
        <v>Klebsiella oxytoca CAV1335</v>
      </c>
      <c r="F3146" s="6" t="str">
        <f t="shared" si="199"/>
        <v xml:space="preserve">Klebsiella </v>
      </c>
      <c r="G3146" s="6" t="str">
        <f t="shared" si="200"/>
        <v xml:space="preserve">oxytoca </v>
      </c>
      <c r="H3146" s="6" t="s">
        <v>10325</v>
      </c>
      <c r="I3146" t="str">
        <f t="shared" si="197"/>
        <v>oxytoca CAV1335</v>
      </c>
      <c r="J3146" t="s">
        <v>12</v>
      </c>
      <c r="K3146" t="s">
        <v>52</v>
      </c>
      <c r="L3146" t="s">
        <v>53</v>
      </c>
      <c r="M3146">
        <v>5.41</v>
      </c>
      <c r="N3146">
        <v>52.2181</v>
      </c>
      <c r="O3146" s="7">
        <v>6</v>
      </c>
      <c r="P3146" t="s">
        <v>18</v>
      </c>
      <c r="Q3146" t="s">
        <v>18</v>
      </c>
      <c r="R3146" t="s">
        <v>18</v>
      </c>
      <c r="S3146" s="7">
        <v>7</v>
      </c>
      <c r="T3146" s="7">
        <v>1</v>
      </c>
    </row>
    <row r="3147" spans="1:20" x14ac:dyDescent="0.25">
      <c r="A3147" s="6">
        <v>3146</v>
      </c>
      <c r="B3147" s="6" t="s">
        <v>10342</v>
      </c>
      <c r="C3147" s="6" t="s">
        <v>10343</v>
      </c>
      <c r="D3147" s="6" t="s">
        <v>10344</v>
      </c>
      <c r="E3147" s="6" t="str">
        <f t="shared" si="198"/>
        <v>Klebsiella oxytoca CAV1374</v>
      </c>
      <c r="F3147" s="6" t="str">
        <f t="shared" si="199"/>
        <v xml:space="preserve">Klebsiella </v>
      </c>
      <c r="G3147" s="6" t="str">
        <f t="shared" si="200"/>
        <v xml:space="preserve">oxytoca </v>
      </c>
      <c r="H3147" s="6" t="s">
        <v>10341</v>
      </c>
      <c r="I3147" t="str">
        <f t="shared" si="197"/>
        <v>oxytoca CAV1374</v>
      </c>
      <c r="J3147" t="s">
        <v>12</v>
      </c>
      <c r="K3147" t="s">
        <v>52</v>
      </c>
      <c r="L3147" t="s">
        <v>53</v>
      </c>
      <c r="M3147">
        <v>1.919</v>
      </c>
      <c r="N3147">
        <v>51.328800000000001</v>
      </c>
      <c r="O3147" s="7">
        <v>3</v>
      </c>
      <c r="P3147" t="s">
        <v>18</v>
      </c>
      <c r="Q3147" t="s">
        <v>18</v>
      </c>
      <c r="R3147" t="s">
        <v>18</v>
      </c>
      <c r="S3147" s="7">
        <v>3</v>
      </c>
      <c r="T3147" s="7" t="s">
        <v>18</v>
      </c>
    </row>
    <row r="3148" spans="1:20" x14ac:dyDescent="0.25">
      <c r="A3148" s="6">
        <v>3147</v>
      </c>
      <c r="B3148" s="6" t="s">
        <v>10345</v>
      </c>
      <c r="C3148" s="6" t="s">
        <v>10346</v>
      </c>
      <c r="D3148" s="6" t="s">
        <v>10347</v>
      </c>
      <c r="E3148" s="6" t="str">
        <f t="shared" si="198"/>
        <v>Klebsiella oxytoca CAV1374</v>
      </c>
      <c r="F3148" s="6" t="str">
        <f t="shared" si="199"/>
        <v xml:space="preserve">Klebsiella </v>
      </c>
      <c r="G3148" s="6" t="str">
        <f t="shared" si="200"/>
        <v xml:space="preserve">oxytoca </v>
      </c>
      <c r="H3148" s="6" t="s">
        <v>10341</v>
      </c>
      <c r="I3148" t="str">
        <f t="shared" si="197"/>
        <v>oxytoca CAV1374</v>
      </c>
      <c r="J3148" t="s">
        <v>12</v>
      </c>
      <c r="K3148" t="s">
        <v>52</v>
      </c>
      <c r="L3148" t="s">
        <v>53</v>
      </c>
      <c r="M3148">
        <v>33.61</v>
      </c>
      <c r="N3148">
        <v>44.281500000000001</v>
      </c>
      <c r="O3148" s="7">
        <v>39</v>
      </c>
      <c r="P3148" t="s">
        <v>18</v>
      </c>
      <c r="Q3148" t="s">
        <v>18</v>
      </c>
      <c r="R3148" t="s">
        <v>18</v>
      </c>
      <c r="S3148" s="7">
        <v>40</v>
      </c>
      <c r="T3148" s="7">
        <v>1</v>
      </c>
    </row>
    <row r="3149" spans="1:20" x14ac:dyDescent="0.25">
      <c r="A3149" s="6">
        <v>3148</v>
      </c>
      <c r="B3149" s="6" t="s">
        <v>10348</v>
      </c>
      <c r="C3149" s="6" t="s">
        <v>10349</v>
      </c>
      <c r="D3149" s="6" t="s">
        <v>10350</v>
      </c>
      <c r="E3149" s="6" t="str">
        <f t="shared" si="198"/>
        <v>Klebsiella oxytoca CAV1374</v>
      </c>
      <c r="F3149" s="6" t="str">
        <f t="shared" si="199"/>
        <v xml:space="preserve">Klebsiella </v>
      </c>
      <c r="G3149" s="6" t="str">
        <f t="shared" si="200"/>
        <v xml:space="preserve">oxytoca </v>
      </c>
      <c r="H3149" s="6" t="s">
        <v>10341</v>
      </c>
      <c r="I3149" t="str">
        <f t="shared" si="197"/>
        <v>oxytoca CAV1374</v>
      </c>
      <c r="J3149" t="s">
        <v>12</v>
      </c>
      <c r="K3149" t="s">
        <v>52</v>
      </c>
      <c r="L3149" t="s">
        <v>53</v>
      </c>
      <c r="M3149">
        <v>83.652000000000001</v>
      </c>
      <c r="N3149">
        <v>53.170299999999997</v>
      </c>
      <c r="O3149" s="7">
        <v>101</v>
      </c>
      <c r="P3149" t="s">
        <v>18</v>
      </c>
      <c r="Q3149" t="s">
        <v>18</v>
      </c>
      <c r="R3149" t="s">
        <v>18</v>
      </c>
      <c r="S3149" s="7">
        <v>102</v>
      </c>
      <c r="T3149" s="7">
        <v>1</v>
      </c>
    </row>
    <row r="3150" spans="1:20" x14ac:dyDescent="0.25">
      <c r="A3150" s="6">
        <v>3149</v>
      </c>
      <c r="B3150" s="6" t="s">
        <v>10351</v>
      </c>
      <c r="C3150" s="6" t="s">
        <v>10352</v>
      </c>
      <c r="D3150" s="6" t="s">
        <v>10353</v>
      </c>
      <c r="E3150" s="6" t="str">
        <f t="shared" si="198"/>
        <v>Klebsiella oxytoca CAV1374</v>
      </c>
      <c r="F3150" s="6" t="str">
        <f t="shared" si="199"/>
        <v xml:space="preserve">Klebsiella </v>
      </c>
      <c r="G3150" s="6" t="str">
        <f t="shared" si="200"/>
        <v xml:space="preserve">oxytoca </v>
      </c>
      <c r="H3150" s="6" t="s">
        <v>10341</v>
      </c>
      <c r="I3150" t="str">
        <f t="shared" si="197"/>
        <v>oxytoca CAV1374</v>
      </c>
      <c r="J3150" t="s">
        <v>12</v>
      </c>
      <c r="K3150" t="s">
        <v>52</v>
      </c>
      <c r="L3150" t="s">
        <v>53</v>
      </c>
      <c r="M3150">
        <v>6.5380000000000003</v>
      </c>
      <c r="N3150">
        <v>51.8048</v>
      </c>
      <c r="O3150" s="7">
        <v>4</v>
      </c>
      <c r="P3150" t="s">
        <v>18</v>
      </c>
      <c r="Q3150" t="s">
        <v>18</v>
      </c>
      <c r="R3150" t="s">
        <v>18</v>
      </c>
      <c r="S3150" s="7">
        <v>4</v>
      </c>
      <c r="T3150" s="7" t="s">
        <v>18</v>
      </c>
    </row>
    <row r="3151" spans="1:20" x14ac:dyDescent="0.25">
      <c r="A3151" s="6">
        <v>3150</v>
      </c>
      <c r="B3151" s="6" t="s">
        <v>10354</v>
      </c>
      <c r="C3151" s="6" t="s">
        <v>10355</v>
      </c>
      <c r="D3151" s="6" t="s">
        <v>10356</v>
      </c>
      <c r="E3151" s="6" t="str">
        <f t="shared" si="198"/>
        <v>Klebsiella oxytoca CAV1374</v>
      </c>
      <c r="F3151" s="6" t="str">
        <f t="shared" si="199"/>
        <v xml:space="preserve">Klebsiella </v>
      </c>
      <c r="G3151" s="6" t="str">
        <f t="shared" si="200"/>
        <v xml:space="preserve">oxytoca </v>
      </c>
      <c r="H3151" s="6" t="s">
        <v>10341</v>
      </c>
      <c r="I3151" t="str">
        <f t="shared" si="197"/>
        <v>oxytoca CAV1374</v>
      </c>
      <c r="J3151" t="s">
        <v>12</v>
      </c>
      <c r="K3151" t="s">
        <v>52</v>
      </c>
      <c r="L3151" t="s">
        <v>53</v>
      </c>
      <c r="M3151">
        <v>150.31800000000001</v>
      </c>
      <c r="N3151">
        <v>53.666899999999998</v>
      </c>
      <c r="O3151" s="7">
        <v>158</v>
      </c>
      <c r="P3151" t="s">
        <v>18</v>
      </c>
      <c r="Q3151" t="s">
        <v>18</v>
      </c>
      <c r="R3151" t="s">
        <v>18</v>
      </c>
      <c r="S3151" s="7">
        <v>168</v>
      </c>
      <c r="T3151" s="7">
        <v>10</v>
      </c>
    </row>
    <row r="3152" spans="1:20" x14ac:dyDescent="0.25">
      <c r="A3152" s="6">
        <v>3151</v>
      </c>
      <c r="B3152" s="6" t="s">
        <v>10357</v>
      </c>
      <c r="C3152" s="6" t="s">
        <v>10358</v>
      </c>
      <c r="D3152" s="6" t="s">
        <v>10359</v>
      </c>
      <c r="E3152" s="6" t="str">
        <f t="shared" si="198"/>
        <v>Klebsiella oxytoca CAV1374</v>
      </c>
      <c r="F3152" s="6" t="str">
        <f t="shared" si="199"/>
        <v xml:space="preserve">Klebsiella </v>
      </c>
      <c r="G3152" s="6" t="str">
        <f t="shared" si="200"/>
        <v xml:space="preserve">oxytoca </v>
      </c>
      <c r="H3152" s="6" t="s">
        <v>10341</v>
      </c>
      <c r="I3152" t="str">
        <f t="shared" si="197"/>
        <v>oxytoca CAV1374</v>
      </c>
      <c r="J3152" t="s">
        <v>12</v>
      </c>
      <c r="K3152" t="s">
        <v>52</v>
      </c>
      <c r="L3152" t="s">
        <v>53</v>
      </c>
      <c r="M3152">
        <v>332.95600000000002</v>
      </c>
      <c r="N3152">
        <v>51.463299999999997</v>
      </c>
      <c r="O3152" s="7">
        <v>331</v>
      </c>
      <c r="P3152" t="s">
        <v>18</v>
      </c>
      <c r="Q3152" t="s">
        <v>18</v>
      </c>
      <c r="R3152" t="s">
        <v>18</v>
      </c>
      <c r="S3152" s="7">
        <v>344</v>
      </c>
      <c r="T3152" s="7">
        <v>13</v>
      </c>
    </row>
    <row r="3153" spans="1:20" x14ac:dyDescent="0.25">
      <c r="A3153" s="6">
        <v>3152</v>
      </c>
      <c r="B3153" s="6" t="s">
        <v>10360</v>
      </c>
      <c r="C3153" s="6" t="s">
        <v>10361</v>
      </c>
      <c r="D3153" s="6" t="s">
        <v>10362</v>
      </c>
      <c r="E3153" s="6" t="str">
        <f t="shared" si="198"/>
        <v>Klebsiella oxytoca CAV1374</v>
      </c>
      <c r="F3153" s="6" t="str">
        <f t="shared" si="199"/>
        <v xml:space="preserve">Klebsiella </v>
      </c>
      <c r="G3153" s="6" t="str">
        <f t="shared" si="200"/>
        <v xml:space="preserve">oxytoca </v>
      </c>
      <c r="H3153" s="6" t="s">
        <v>10341</v>
      </c>
      <c r="I3153" t="str">
        <f t="shared" si="197"/>
        <v>oxytoca CAV1374</v>
      </c>
      <c r="J3153" t="s">
        <v>12</v>
      </c>
      <c r="K3153" t="s">
        <v>52</v>
      </c>
      <c r="L3153" t="s">
        <v>53</v>
      </c>
      <c r="M3153">
        <v>16.068999999999999</v>
      </c>
      <c r="N3153">
        <v>59.344099999999997</v>
      </c>
      <c r="O3153" s="7">
        <v>18</v>
      </c>
      <c r="P3153" t="s">
        <v>18</v>
      </c>
      <c r="Q3153" t="s">
        <v>18</v>
      </c>
      <c r="R3153" t="s">
        <v>18</v>
      </c>
      <c r="S3153" s="7">
        <v>19</v>
      </c>
      <c r="T3153" s="7">
        <v>1</v>
      </c>
    </row>
    <row r="3154" spans="1:20" x14ac:dyDescent="0.25">
      <c r="A3154" s="6">
        <v>3153</v>
      </c>
      <c r="B3154" s="6" t="s">
        <v>10363</v>
      </c>
      <c r="C3154" s="6" t="s">
        <v>10364</v>
      </c>
      <c r="D3154" s="6" t="s">
        <v>10365</v>
      </c>
      <c r="E3154" s="6" t="str">
        <f t="shared" si="198"/>
        <v>Klebsiella oxytoca CAV1374</v>
      </c>
      <c r="F3154" s="6" t="str">
        <f t="shared" si="199"/>
        <v xml:space="preserve">Klebsiella </v>
      </c>
      <c r="G3154" s="6" t="str">
        <f t="shared" si="200"/>
        <v xml:space="preserve">oxytoca </v>
      </c>
      <c r="H3154" s="6" t="s">
        <v>10341</v>
      </c>
      <c r="I3154" t="str">
        <f t="shared" si="197"/>
        <v>oxytoca CAV1374</v>
      </c>
      <c r="J3154" t="s">
        <v>12</v>
      </c>
      <c r="K3154" t="s">
        <v>52</v>
      </c>
      <c r="L3154" t="s">
        <v>53</v>
      </c>
      <c r="M3154">
        <v>14.273999999999999</v>
      </c>
      <c r="N3154">
        <v>48.780999999999999</v>
      </c>
      <c r="O3154" s="7">
        <v>12</v>
      </c>
      <c r="P3154" t="s">
        <v>18</v>
      </c>
      <c r="Q3154" t="s">
        <v>18</v>
      </c>
      <c r="R3154" t="s">
        <v>18</v>
      </c>
      <c r="S3154" s="7">
        <v>15</v>
      </c>
      <c r="T3154" s="7">
        <v>3</v>
      </c>
    </row>
    <row r="3155" spans="1:20" x14ac:dyDescent="0.25">
      <c r="A3155" s="6">
        <v>3154</v>
      </c>
      <c r="B3155" s="6" t="s">
        <v>10366</v>
      </c>
      <c r="C3155" s="6" t="s">
        <v>10367</v>
      </c>
      <c r="D3155" s="6" t="s">
        <v>10368</v>
      </c>
      <c r="E3155" s="6" t="str">
        <f t="shared" si="198"/>
        <v>Klebsiella oxytoca CAV1374</v>
      </c>
      <c r="F3155" s="6" t="str">
        <f t="shared" si="199"/>
        <v xml:space="preserve">Klebsiella </v>
      </c>
      <c r="G3155" s="6" t="str">
        <f t="shared" si="200"/>
        <v xml:space="preserve">oxytoca </v>
      </c>
      <c r="H3155" s="6" t="s">
        <v>10341</v>
      </c>
      <c r="I3155" t="str">
        <f t="shared" si="197"/>
        <v>oxytoca CAV1374</v>
      </c>
      <c r="J3155" t="s">
        <v>12</v>
      </c>
      <c r="K3155" t="s">
        <v>52</v>
      </c>
      <c r="L3155" t="s">
        <v>53</v>
      </c>
      <c r="M3155">
        <v>227.68</v>
      </c>
      <c r="N3155">
        <v>53.834800000000001</v>
      </c>
      <c r="O3155" s="7">
        <v>233</v>
      </c>
      <c r="P3155" t="s">
        <v>18</v>
      </c>
      <c r="Q3155" t="s">
        <v>18</v>
      </c>
      <c r="R3155" t="s">
        <v>18</v>
      </c>
      <c r="S3155" s="7">
        <v>244</v>
      </c>
      <c r="T3155" s="7">
        <v>11</v>
      </c>
    </row>
    <row r="3156" spans="1:20" x14ac:dyDescent="0.25">
      <c r="A3156" s="6">
        <v>3155</v>
      </c>
      <c r="B3156" s="6" t="s">
        <v>10369</v>
      </c>
      <c r="C3156" s="6" t="s">
        <v>10370</v>
      </c>
      <c r="D3156" s="6" t="s">
        <v>10371</v>
      </c>
      <c r="E3156" s="6" t="str">
        <f t="shared" si="198"/>
        <v>Klebsiella oxytoca CAV1374</v>
      </c>
      <c r="F3156" s="6" t="str">
        <f t="shared" si="199"/>
        <v xml:space="preserve">Klebsiella </v>
      </c>
      <c r="G3156" s="6" t="str">
        <f t="shared" si="200"/>
        <v xml:space="preserve">oxytoca </v>
      </c>
      <c r="H3156" s="6" t="s">
        <v>10341</v>
      </c>
      <c r="I3156" t="str">
        <f t="shared" si="197"/>
        <v>oxytoca CAV1374</v>
      </c>
      <c r="J3156" t="s">
        <v>12</v>
      </c>
      <c r="K3156" t="s">
        <v>52</v>
      </c>
      <c r="L3156" t="s">
        <v>53</v>
      </c>
      <c r="M3156">
        <v>49.2</v>
      </c>
      <c r="N3156">
        <v>51.270299999999999</v>
      </c>
      <c r="O3156" s="7">
        <v>50</v>
      </c>
      <c r="P3156" t="s">
        <v>18</v>
      </c>
      <c r="Q3156" t="s">
        <v>18</v>
      </c>
      <c r="R3156" t="s">
        <v>18</v>
      </c>
      <c r="S3156" s="7">
        <v>55</v>
      </c>
      <c r="T3156" s="7">
        <v>5</v>
      </c>
    </row>
    <row r="3157" spans="1:20" x14ac:dyDescent="0.25">
      <c r="A3157" s="6">
        <v>3156</v>
      </c>
      <c r="B3157" s="6" t="s">
        <v>10372</v>
      </c>
      <c r="C3157" s="6" t="s">
        <v>10373</v>
      </c>
      <c r="D3157" s="6" t="s">
        <v>10374</v>
      </c>
      <c r="E3157" s="6" t="str">
        <f t="shared" si="198"/>
        <v>Klebsiella oxytoca CAV1374</v>
      </c>
      <c r="F3157" s="6" t="str">
        <f t="shared" si="199"/>
        <v xml:space="preserve">Klebsiella </v>
      </c>
      <c r="G3157" s="6" t="str">
        <f t="shared" si="200"/>
        <v xml:space="preserve">oxytoca </v>
      </c>
      <c r="H3157" s="6" t="s">
        <v>10341</v>
      </c>
      <c r="I3157" t="str">
        <f t="shared" si="197"/>
        <v>oxytoca CAV1374</v>
      </c>
      <c r="J3157" t="s">
        <v>12</v>
      </c>
      <c r="K3157" t="s">
        <v>52</v>
      </c>
      <c r="L3157" t="s">
        <v>53</v>
      </c>
      <c r="M3157">
        <v>53.595999999999997</v>
      </c>
      <c r="N3157">
        <v>52.729700000000001</v>
      </c>
      <c r="O3157" s="7">
        <v>52</v>
      </c>
      <c r="P3157" t="s">
        <v>18</v>
      </c>
      <c r="Q3157" t="s">
        <v>18</v>
      </c>
      <c r="R3157" t="s">
        <v>18</v>
      </c>
      <c r="S3157" s="7">
        <v>53</v>
      </c>
      <c r="T3157" s="7">
        <v>1</v>
      </c>
    </row>
    <row r="3158" spans="1:20" x14ac:dyDescent="0.25">
      <c r="A3158" s="6">
        <v>3157</v>
      </c>
      <c r="B3158" s="6" t="s">
        <v>10376</v>
      </c>
      <c r="C3158" s="6" t="s">
        <v>10377</v>
      </c>
      <c r="D3158" s="6" t="s">
        <v>10378</v>
      </c>
      <c r="E3158" s="6" t="str">
        <f t="shared" si="198"/>
        <v>Klebsiella oxytoca CAV1099</v>
      </c>
      <c r="F3158" s="6" t="str">
        <f t="shared" si="199"/>
        <v xml:space="preserve">Klebsiella </v>
      </c>
      <c r="G3158" s="6" t="str">
        <f t="shared" si="200"/>
        <v xml:space="preserve">oxytoca </v>
      </c>
      <c r="H3158" s="6" t="s">
        <v>10375</v>
      </c>
      <c r="I3158" t="str">
        <f t="shared" si="197"/>
        <v>oxytoca CAV1099</v>
      </c>
      <c r="J3158" t="s">
        <v>12</v>
      </c>
      <c r="K3158" t="s">
        <v>52</v>
      </c>
      <c r="L3158" t="s">
        <v>53</v>
      </c>
      <c r="M3158">
        <v>68.91</v>
      </c>
      <c r="N3158">
        <v>52.124499999999998</v>
      </c>
      <c r="O3158" s="7">
        <v>85</v>
      </c>
      <c r="P3158" t="s">
        <v>18</v>
      </c>
      <c r="Q3158" t="s">
        <v>18</v>
      </c>
      <c r="R3158" t="s">
        <v>18</v>
      </c>
      <c r="S3158" s="7">
        <v>87</v>
      </c>
      <c r="T3158" s="7">
        <v>2</v>
      </c>
    </row>
    <row r="3159" spans="1:20" x14ac:dyDescent="0.25">
      <c r="A3159" s="6">
        <v>3158</v>
      </c>
      <c r="B3159" s="6" t="s">
        <v>10379</v>
      </c>
      <c r="C3159" s="6" t="s">
        <v>10380</v>
      </c>
      <c r="D3159" s="6" t="s">
        <v>10381</v>
      </c>
      <c r="E3159" s="6" t="str">
        <f t="shared" si="198"/>
        <v>Klebsiella oxytoca CAV1099</v>
      </c>
      <c r="F3159" s="6" t="str">
        <f t="shared" si="199"/>
        <v xml:space="preserve">Klebsiella </v>
      </c>
      <c r="G3159" s="6" t="str">
        <f t="shared" si="200"/>
        <v xml:space="preserve">oxytoca </v>
      </c>
      <c r="H3159" s="6" t="s">
        <v>10375</v>
      </c>
      <c r="I3159" t="str">
        <f t="shared" si="197"/>
        <v>oxytoca CAV1099</v>
      </c>
      <c r="J3159" t="s">
        <v>12</v>
      </c>
      <c r="K3159" t="s">
        <v>52</v>
      </c>
      <c r="L3159" t="s">
        <v>53</v>
      </c>
      <c r="M3159">
        <v>111.395</v>
      </c>
      <c r="N3159">
        <v>48.8675</v>
      </c>
      <c r="O3159" s="7">
        <v>123</v>
      </c>
      <c r="P3159" t="s">
        <v>18</v>
      </c>
      <c r="Q3159" t="s">
        <v>18</v>
      </c>
      <c r="R3159" t="s">
        <v>18</v>
      </c>
      <c r="S3159" s="7">
        <v>123</v>
      </c>
      <c r="T3159" s="7" t="s">
        <v>18</v>
      </c>
    </row>
    <row r="3160" spans="1:20" x14ac:dyDescent="0.25">
      <c r="A3160" s="6">
        <v>3159</v>
      </c>
      <c r="B3160" s="6" t="s">
        <v>10382</v>
      </c>
      <c r="C3160" s="6" t="s">
        <v>10383</v>
      </c>
      <c r="D3160" s="6" t="s">
        <v>10384</v>
      </c>
      <c r="E3160" s="6" t="str">
        <f t="shared" si="198"/>
        <v>Klebsiella oxytoca CAV1099</v>
      </c>
      <c r="F3160" s="6" t="str">
        <f t="shared" si="199"/>
        <v xml:space="preserve">Klebsiella </v>
      </c>
      <c r="G3160" s="6" t="str">
        <f t="shared" si="200"/>
        <v xml:space="preserve">oxytoca </v>
      </c>
      <c r="H3160" s="6" t="s">
        <v>10375</v>
      </c>
      <c r="I3160" t="str">
        <f t="shared" si="197"/>
        <v>oxytoca CAV1099</v>
      </c>
      <c r="J3160" t="s">
        <v>12</v>
      </c>
      <c r="K3160" t="s">
        <v>52</v>
      </c>
      <c r="L3160" t="s">
        <v>53</v>
      </c>
      <c r="M3160">
        <v>113.992</v>
      </c>
      <c r="N3160">
        <v>51.518500000000003</v>
      </c>
      <c r="O3160" s="7">
        <v>114</v>
      </c>
      <c r="P3160" t="s">
        <v>18</v>
      </c>
      <c r="Q3160" t="s">
        <v>18</v>
      </c>
      <c r="R3160" t="s">
        <v>18</v>
      </c>
      <c r="S3160" s="7">
        <v>121</v>
      </c>
      <c r="T3160" s="7">
        <v>7</v>
      </c>
    </row>
    <row r="3161" spans="1:20" x14ac:dyDescent="0.25">
      <c r="A3161" s="6">
        <v>3160</v>
      </c>
      <c r="B3161" s="6" t="s">
        <v>10385</v>
      </c>
      <c r="C3161" s="6" t="s">
        <v>10386</v>
      </c>
      <c r="D3161" s="6" t="s">
        <v>10387</v>
      </c>
      <c r="E3161" s="6" t="str">
        <f t="shared" si="198"/>
        <v>Klebsiella oxytoca CAV1099</v>
      </c>
      <c r="F3161" s="6" t="str">
        <f t="shared" si="199"/>
        <v xml:space="preserve">Klebsiella </v>
      </c>
      <c r="G3161" s="6" t="str">
        <f t="shared" si="200"/>
        <v xml:space="preserve">oxytoca </v>
      </c>
      <c r="H3161" s="6" t="s">
        <v>10375</v>
      </c>
      <c r="I3161" t="str">
        <f t="shared" si="197"/>
        <v>oxytoca CAV1099</v>
      </c>
      <c r="J3161" t="s">
        <v>12</v>
      </c>
      <c r="K3161" t="s">
        <v>52</v>
      </c>
      <c r="L3161" t="s">
        <v>53</v>
      </c>
      <c r="M3161">
        <v>5.41</v>
      </c>
      <c r="N3161">
        <v>52.2181</v>
      </c>
      <c r="O3161" s="7">
        <v>6</v>
      </c>
      <c r="P3161" t="s">
        <v>18</v>
      </c>
      <c r="Q3161" t="s">
        <v>18</v>
      </c>
      <c r="R3161" t="s">
        <v>18</v>
      </c>
      <c r="S3161" s="7">
        <v>7</v>
      </c>
      <c r="T3161" s="7">
        <v>1</v>
      </c>
    </row>
    <row r="3162" spans="1:20" x14ac:dyDescent="0.25">
      <c r="A3162" s="6">
        <v>3161</v>
      </c>
      <c r="B3162" s="6" t="s">
        <v>10388</v>
      </c>
      <c r="C3162" s="6" t="s">
        <v>10389</v>
      </c>
      <c r="D3162" s="6" t="s">
        <v>10390</v>
      </c>
      <c r="E3162" s="6" t="str">
        <f t="shared" si="198"/>
        <v>Klebsiella oxytoca CAV1099</v>
      </c>
      <c r="F3162" s="6" t="str">
        <f t="shared" si="199"/>
        <v xml:space="preserve">Klebsiella </v>
      </c>
      <c r="G3162" s="6" t="str">
        <f t="shared" si="200"/>
        <v xml:space="preserve">oxytoca </v>
      </c>
      <c r="H3162" s="6" t="s">
        <v>10375</v>
      </c>
      <c r="I3162" t="str">
        <f t="shared" ref="I3162:I3225" si="201">IF(H3162="["," ",IF(H3162="'"," ",MID(H:H,FIND(" ",H:H,1)+1,20)))</f>
        <v>oxytoca CAV1099</v>
      </c>
      <c r="J3162" t="s">
        <v>12</v>
      </c>
      <c r="K3162" t="s">
        <v>52</v>
      </c>
      <c r="L3162" t="s">
        <v>53</v>
      </c>
      <c r="M3162">
        <v>113.105</v>
      </c>
      <c r="N3162">
        <v>54.177100000000003</v>
      </c>
      <c r="O3162" s="7">
        <v>111</v>
      </c>
      <c r="P3162" t="s">
        <v>18</v>
      </c>
      <c r="Q3162" t="s">
        <v>18</v>
      </c>
      <c r="R3162" t="s">
        <v>18</v>
      </c>
      <c r="S3162" s="7">
        <v>115</v>
      </c>
      <c r="T3162" s="7">
        <v>4</v>
      </c>
    </row>
    <row r="3163" spans="1:20" x14ac:dyDescent="0.25">
      <c r="A3163" s="6">
        <v>3162</v>
      </c>
      <c r="B3163" s="6" t="s">
        <v>10392</v>
      </c>
      <c r="C3163" s="6" t="s">
        <v>10393</v>
      </c>
      <c r="D3163" s="6" t="s">
        <v>10394</v>
      </c>
      <c r="E3163" s="6" t="str">
        <f t="shared" si="198"/>
        <v>Klebsiella oxytoca</v>
      </c>
      <c r="F3163" s="6" t="str">
        <f t="shared" si="199"/>
        <v xml:space="preserve">Klebsiella </v>
      </c>
      <c r="G3163" s="6" t="str">
        <f t="shared" si="200"/>
        <v>oxytoca</v>
      </c>
      <c r="H3163" s="6" t="s">
        <v>10391</v>
      </c>
      <c r="I3163" t="str">
        <f t="shared" si="201"/>
        <v>oxytoca</v>
      </c>
      <c r="J3163" t="s">
        <v>12</v>
      </c>
      <c r="K3163" t="s">
        <v>52</v>
      </c>
      <c r="L3163" t="s">
        <v>53</v>
      </c>
      <c r="M3163">
        <v>89.977000000000004</v>
      </c>
      <c r="N3163">
        <v>54.413899999999998</v>
      </c>
      <c r="O3163" s="7">
        <v>92</v>
      </c>
      <c r="P3163" t="s">
        <v>18</v>
      </c>
      <c r="Q3163" t="s">
        <v>18</v>
      </c>
      <c r="R3163" t="s">
        <v>18</v>
      </c>
      <c r="S3163" s="7">
        <v>98</v>
      </c>
      <c r="T3163" s="7" t="s">
        <v>18</v>
      </c>
    </row>
    <row r="3164" spans="1:20" x14ac:dyDescent="0.25">
      <c r="A3164" s="6">
        <v>3163</v>
      </c>
      <c r="B3164" s="6" t="s">
        <v>10396</v>
      </c>
      <c r="C3164" s="6" t="s">
        <v>10397</v>
      </c>
      <c r="D3164" s="6" t="s">
        <v>10398</v>
      </c>
      <c r="E3164" s="6" t="str">
        <f t="shared" si="198"/>
        <v>Klebsiella oxytoca KOX105</v>
      </c>
      <c r="F3164" s="6" t="str">
        <f t="shared" si="199"/>
        <v xml:space="preserve">Klebsiella </v>
      </c>
      <c r="G3164" s="6" t="str">
        <f t="shared" si="200"/>
        <v xml:space="preserve">oxytoca </v>
      </c>
      <c r="H3164" s="6" t="s">
        <v>10395</v>
      </c>
      <c r="I3164" t="str">
        <f t="shared" si="201"/>
        <v>oxytoca KOX105</v>
      </c>
      <c r="J3164" t="s">
        <v>12</v>
      </c>
      <c r="K3164" t="s">
        <v>52</v>
      </c>
      <c r="L3164" t="s">
        <v>53</v>
      </c>
      <c r="M3164">
        <v>54.640999999999998</v>
      </c>
      <c r="N3164">
        <v>51.823700000000002</v>
      </c>
      <c r="O3164" s="7">
        <v>70</v>
      </c>
      <c r="P3164" t="s">
        <v>18</v>
      </c>
      <c r="Q3164" t="s">
        <v>18</v>
      </c>
      <c r="R3164" t="s">
        <v>18</v>
      </c>
      <c r="S3164" s="7">
        <v>70</v>
      </c>
      <c r="T3164" s="7" t="s">
        <v>18</v>
      </c>
    </row>
    <row r="3165" spans="1:20" x14ac:dyDescent="0.25">
      <c r="A3165" s="6">
        <v>3164</v>
      </c>
      <c r="B3165" s="6" t="s">
        <v>10400</v>
      </c>
      <c r="C3165" s="6" t="s">
        <v>10401</v>
      </c>
      <c r="D3165" s="6" t="s">
        <v>10402</v>
      </c>
      <c r="E3165" s="6" t="str">
        <f t="shared" si="198"/>
        <v>Klebsiella oxytoca 09201</v>
      </c>
      <c r="F3165" s="6" t="str">
        <f t="shared" si="199"/>
        <v xml:space="preserve">Klebsiella </v>
      </c>
      <c r="G3165" s="6" t="str">
        <f t="shared" si="200"/>
        <v xml:space="preserve">oxytoca </v>
      </c>
      <c r="H3165" s="6" t="s">
        <v>10399</v>
      </c>
      <c r="I3165" t="str">
        <f t="shared" si="201"/>
        <v>oxytoca 09201</v>
      </c>
      <c r="J3165" t="s">
        <v>12</v>
      </c>
      <c r="K3165" t="s">
        <v>52</v>
      </c>
      <c r="L3165" t="s">
        <v>53</v>
      </c>
      <c r="M3165">
        <v>6.0609999999999999</v>
      </c>
      <c r="N3165">
        <v>55.172400000000003</v>
      </c>
      <c r="O3165" s="7">
        <v>7</v>
      </c>
      <c r="P3165" t="s">
        <v>18</v>
      </c>
      <c r="Q3165" t="s">
        <v>18</v>
      </c>
      <c r="R3165" t="s">
        <v>18</v>
      </c>
      <c r="S3165" s="7">
        <v>7</v>
      </c>
      <c r="T3165" s="7" t="s">
        <v>18</v>
      </c>
    </row>
    <row r="3166" spans="1:20" x14ac:dyDescent="0.25">
      <c r="A3166" s="6">
        <v>3165</v>
      </c>
      <c r="B3166" s="6" t="s">
        <v>10404</v>
      </c>
      <c r="C3166" s="6" t="s">
        <v>10405</v>
      </c>
      <c r="D3166" s="6" t="s">
        <v>10406</v>
      </c>
      <c r="E3166" s="6" t="str">
        <f t="shared" si="198"/>
        <v>Klebsiella oxytoca E718</v>
      </c>
      <c r="F3166" s="6" t="str">
        <f t="shared" si="199"/>
        <v xml:space="preserve">Klebsiella </v>
      </c>
      <c r="G3166" s="6" t="str">
        <f t="shared" si="200"/>
        <v xml:space="preserve">oxytoca </v>
      </c>
      <c r="H3166" s="6" t="s">
        <v>10403</v>
      </c>
      <c r="I3166" t="str">
        <f t="shared" si="201"/>
        <v>oxytoca E718</v>
      </c>
      <c r="J3166" t="s">
        <v>12</v>
      </c>
      <c r="K3166" t="s">
        <v>52</v>
      </c>
      <c r="L3166" t="s">
        <v>53</v>
      </c>
      <c r="M3166">
        <v>110.78100000000001</v>
      </c>
      <c r="N3166">
        <v>54.847900000000003</v>
      </c>
      <c r="O3166" s="7">
        <v>113</v>
      </c>
      <c r="P3166" t="s">
        <v>18</v>
      </c>
      <c r="Q3166" t="s">
        <v>18</v>
      </c>
      <c r="R3166" t="s">
        <v>18</v>
      </c>
      <c r="S3166" s="7">
        <v>120</v>
      </c>
      <c r="T3166" s="7">
        <v>7</v>
      </c>
    </row>
    <row r="3167" spans="1:20" x14ac:dyDescent="0.25">
      <c r="A3167" s="6">
        <v>3166</v>
      </c>
      <c r="B3167" s="6" t="s">
        <v>10407</v>
      </c>
      <c r="C3167" s="6" t="s">
        <v>10408</v>
      </c>
      <c r="D3167" s="6" t="s">
        <v>10409</v>
      </c>
      <c r="E3167" s="6" t="str">
        <f t="shared" si="198"/>
        <v>Klebsiella oxytoca E718</v>
      </c>
      <c r="F3167" s="6" t="str">
        <f t="shared" si="199"/>
        <v xml:space="preserve">Klebsiella </v>
      </c>
      <c r="G3167" s="6" t="str">
        <f t="shared" si="200"/>
        <v xml:space="preserve">oxytoca </v>
      </c>
      <c r="H3167" s="6" t="s">
        <v>10403</v>
      </c>
      <c r="I3167" t="str">
        <f t="shared" si="201"/>
        <v>oxytoca E718</v>
      </c>
      <c r="J3167" t="s">
        <v>12</v>
      </c>
      <c r="K3167" t="s">
        <v>52</v>
      </c>
      <c r="L3167" t="s">
        <v>53</v>
      </c>
      <c r="M3167">
        <v>353.86500000000001</v>
      </c>
      <c r="N3167">
        <v>47.519799999999996</v>
      </c>
      <c r="O3167" s="7">
        <v>329</v>
      </c>
      <c r="P3167" t="s">
        <v>18</v>
      </c>
      <c r="Q3167" t="s">
        <v>18</v>
      </c>
      <c r="R3167" t="s">
        <v>18</v>
      </c>
      <c r="S3167" s="7">
        <v>358</v>
      </c>
      <c r="T3167" s="7">
        <v>29</v>
      </c>
    </row>
    <row r="3168" spans="1:20" x14ac:dyDescent="0.25">
      <c r="A3168" s="6">
        <v>3167</v>
      </c>
      <c r="B3168" s="6" t="s">
        <v>10411</v>
      </c>
      <c r="C3168" s="6" t="s">
        <v>10412</v>
      </c>
      <c r="D3168" s="6" t="s">
        <v>10413</v>
      </c>
      <c r="E3168" s="6" t="str">
        <f t="shared" si="198"/>
        <v>Klebsiella oxytoca KONIH1</v>
      </c>
      <c r="F3168" s="6" t="str">
        <f t="shared" si="199"/>
        <v xml:space="preserve">Klebsiella </v>
      </c>
      <c r="G3168" s="6" t="str">
        <f t="shared" si="200"/>
        <v xml:space="preserve">oxytoca </v>
      </c>
      <c r="H3168" s="6" t="s">
        <v>10410</v>
      </c>
      <c r="I3168" t="str">
        <f t="shared" si="201"/>
        <v>oxytoca KONIH1</v>
      </c>
      <c r="J3168" t="s">
        <v>12</v>
      </c>
      <c r="K3168" t="s">
        <v>52</v>
      </c>
      <c r="L3168" t="s">
        <v>53</v>
      </c>
      <c r="M3168">
        <v>205.58600000000001</v>
      </c>
      <c r="N3168">
        <v>53.8962</v>
      </c>
      <c r="O3168" s="7">
        <v>226</v>
      </c>
      <c r="P3168" t="s">
        <v>18</v>
      </c>
      <c r="Q3168" t="s">
        <v>18</v>
      </c>
      <c r="R3168" t="s">
        <v>18</v>
      </c>
      <c r="S3168" s="7">
        <v>233</v>
      </c>
      <c r="T3168" s="7">
        <v>7</v>
      </c>
    </row>
    <row r="3169" spans="1:20" x14ac:dyDescent="0.25">
      <c r="A3169" s="6">
        <v>3168</v>
      </c>
      <c r="B3169" s="6" t="s">
        <v>10414</v>
      </c>
      <c r="C3169" s="6" t="s">
        <v>10415</v>
      </c>
      <c r="D3169" s="6" t="s">
        <v>10416</v>
      </c>
      <c r="E3169" s="6" t="str">
        <f t="shared" si="198"/>
        <v>Klebsiella oxytoca KONIH1</v>
      </c>
      <c r="F3169" s="6" t="str">
        <f t="shared" si="199"/>
        <v xml:space="preserve">Klebsiella </v>
      </c>
      <c r="G3169" s="6" t="str">
        <f t="shared" si="200"/>
        <v xml:space="preserve">oxytoca </v>
      </c>
      <c r="H3169" s="6" t="s">
        <v>10410</v>
      </c>
      <c r="I3169" t="str">
        <f t="shared" si="201"/>
        <v>oxytoca KONIH1</v>
      </c>
      <c r="J3169" t="s">
        <v>12</v>
      </c>
      <c r="K3169" t="s">
        <v>52</v>
      </c>
      <c r="L3169" t="s">
        <v>53</v>
      </c>
      <c r="M3169">
        <v>193.72499999999999</v>
      </c>
      <c r="N3169">
        <v>51.584499999999998</v>
      </c>
      <c r="O3169" s="7">
        <v>209</v>
      </c>
      <c r="P3169" t="s">
        <v>18</v>
      </c>
      <c r="Q3169" t="s">
        <v>18</v>
      </c>
      <c r="R3169" t="s">
        <v>18</v>
      </c>
      <c r="S3169" s="7">
        <v>216</v>
      </c>
      <c r="T3169" s="7">
        <v>7</v>
      </c>
    </row>
    <row r="3170" spans="1:20" x14ac:dyDescent="0.25">
      <c r="A3170" s="6">
        <v>3169</v>
      </c>
      <c r="B3170" s="6" t="s">
        <v>10417</v>
      </c>
      <c r="C3170" s="6" t="s">
        <v>10418</v>
      </c>
      <c r="D3170" s="6" t="s">
        <v>10419</v>
      </c>
      <c r="E3170" s="6" t="str">
        <f t="shared" si="198"/>
        <v>Klebsiella oxytoca KONIH1</v>
      </c>
      <c r="F3170" s="6" t="str">
        <f t="shared" si="199"/>
        <v xml:space="preserve">Klebsiella </v>
      </c>
      <c r="G3170" s="6" t="str">
        <f t="shared" si="200"/>
        <v xml:space="preserve">oxytoca </v>
      </c>
      <c r="H3170" s="6" t="s">
        <v>10410</v>
      </c>
      <c r="I3170" t="str">
        <f t="shared" si="201"/>
        <v>oxytoca KONIH1</v>
      </c>
      <c r="J3170" t="s">
        <v>12</v>
      </c>
      <c r="K3170" t="s">
        <v>52</v>
      </c>
      <c r="L3170" t="s">
        <v>53</v>
      </c>
      <c r="M3170">
        <v>133.39699999999999</v>
      </c>
      <c r="N3170">
        <v>52.119599999999998</v>
      </c>
      <c r="O3170" s="7">
        <v>143</v>
      </c>
      <c r="P3170" t="s">
        <v>18</v>
      </c>
      <c r="Q3170" t="s">
        <v>18</v>
      </c>
      <c r="R3170" t="s">
        <v>18</v>
      </c>
      <c r="S3170" s="7">
        <v>150</v>
      </c>
      <c r="T3170" s="7">
        <v>7</v>
      </c>
    </row>
    <row r="3171" spans="1:20" x14ac:dyDescent="0.25">
      <c r="A3171" s="6">
        <v>3170</v>
      </c>
      <c r="B3171" s="6" t="s">
        <v>1880</v>
      </c>
      <c r="C3171" s="6" t="s">
        <v>10421</v>
      </c>
      <c r="D3171" s="6" t="s">
        <v>10422</v>
      </c>
      <c r="E3171" s="6" t="str">
        <f t="shared" si="198"/>
        <v>Klebsiella pneumoniae carbapenem-resistant blaNDM-1</v>
      </c>
      <c r="F3171" s="6" t="str">
        <f t="shared" si="199"/>
        <v xml:space="preserve">Klebsiella </v>
      </c>
      <c r="G3171" s="6" t="str">
        <f t="shared" si="200"/>
        <v xml:space="preserve">pneumoniae </v>
      </c>
      <c r="H3171" s="6" t="s">
        <v>10420</v>
      </c>
      <c r="I3171" t="str">
        <f t="shared" si="201"/>
        <v>pneumoniae carbapene</v>
      </c>
      <c r="J3171" t="s">
        <v>12</v>
      </c>
      <c r="K3171" t="s">
        <v>52</v>
      </c>
      <c r="L3171" t="s">
        <v>53</v>
      </c>
      <c r="M3171">
        <v>94.76</v>
      </c>
      <c r="N3171">
        <v>51.290599999999998</v>
      </c>
      <c r="O3171" s="7">
        <v>93</v>
      </c>
      <c r="P3171" t="s">
        <v>18</v>
      </c>
      <c r="Q3171" t="s">
        <v>18</v>
      </c>
      <c r="R3171" t="s">
        <v>18</v>
      </c>
      <c r="S3171" s="7">
        <v>100</v>
      </c>
      <c r="T3171" s="7">
        <v>7</v>
      </c>
    </row>
    <row r="3172" spans="1:20" x14ac:dyDescent="0.25">
      <c r="A3172" s="6">
        <v>3171</v>
      </c>
      <c r="B3172" s="6" t="s">
        <v>1883</v>
      </c>
      <c r="C3172" s="6" t="s">
        <v>10423</v>
      </c>
      <c r="D3172" s="6" t="s">
        <v>10424</v>
      </c>
      <c r="E3172" s="6" t="str">
        <f t="shared" si="198"/>
        <v>Klebsiella pneumoniae carbapenem-resistant blaNDM-1</v>
      </c>
      <c r="F3172" s="6" t="str">
        <f t="shared" si="199"/>
        <v xml:space="preserve">Klebsiella </v>
      </c>
      <c r="G3172" s="6" t="str">
        <f t="shared" si="200"/>
        <v xml:space="preserve">pneumoniae </v>
      </c>
      <c r="H3172" s="6" t="s">
        <v>10420</v>
      </c>
      <c r="I3172" t="str">
        <f t="shared" si="201"/>
        <v>pneumoniae carbapene</v>
      </c>
      <c r="J3172" t="s">
        <v>12</v>
      </c>
      <c r="K3172" t="s">
        <v>52</v>
      </c>
      <c r="L3172" t="s">
        <v>53</v>
      </c>
      <c r="M3172">
        <v>118.06100000000001</v>
      </c>
      <c r="N3172">
        <v>52.688000000000002</v>
      </c>
      <c r="O3172" s="7">
        <v>140</v>
      </c>
      <c r="P3172" t="s">
        <v>18</v>
      </c>
      <c r="Q3172" t="s">
        <v>18</v>
      </c>
      <c r="R3172" t="s">
        <v>18</v>
      </c>
      <c r="S3172" s="7">
        <v>145</v>
      </c>
      <c r="T3172" s="7">
        <v>5</v>
      </c>
    </row>
    <row r="3173" spans="1:20" x14ac:dyDescent="0.25">
      <c r="A3173" s="6">
        <v>3172</v>
      </c>
      <c r="B3173" s="6" t="s">
        <v>10426</v>
      </c>
      <c r="C3173" s="6" t="s">
        <v>10427</v>
      </c>
      <c r="D3173" s="6" t="s">
        <v>10428</v>
      </c>
      <c r="E3173" s="6" t="str">
        <f t="shared" si="198"/>
        <v>Klebsiella pneumoniae PMK1</v>
      </c>
      <c r="F3173" s="6" t="str">
        <f t="shared" si="199"/>
        <v xml:space="preserve">Klebsiella </v>
      </c>
      <c r="G3173" s="6" t="str">
        <f t="shared" si="200"/>
        <v xml:space="preserve">pneumoniae </v>
      </c>
      <c r="H3173" s="6" t="s">
        <v>10425</v>
      </c>
      <c r="I3173" t="str">
        <f t="shared" si="201"/>
        <v>pneumoniae PMK1</v>
      </c>
      <c r="J3173" t="s">
        <v>12</v>
      </c>
      <c r="K3173" t="s">
        <v>52</v>
      </c>
      <c r="L3173" t="s">
        <v>53</v>
      </c>
      <c r="M3173">
        <v>69.947000000000003</v>
      </c>
      <c r="N3173">
        <v>53.972299999999997</v>
      </c>
      <c r="O3173" s="7">
        <v>75</v>
      </c>
      <c r="P3173" t="s">
        <v>18</v>
      </c>
      <c r="Q3173" t="s">
        <v>18</v>
      </c>
      <c r="R3173" t="s">
        <v>18</v>
      </c>
      <c r="S3173" s="7">
        <v>78</v>
      </c>
      <c r="T3173" s="7">
        <v>3</v>
      </c>
    </row>
    <row r="3174" spans="1:20" x14ac:dyDescent="0.25">
      <c r="A3174" s="6">
        <v>3173</v>
      </c>
      <c r="B3174" s="6" t="s">
        <v>10429</v>
      </c>
      <c r="C3174" s="6" t="s">
        <v>10430</v>
      </c>
      <c r="D3174" s="6" t="s">
        <v>10431</v>
      </c>
      <c r="E3174" s="6" t="str">
        <f t="shared" si="198"/>
        <v>Klebsiella pneumoniae PMK1</v>
      </c>
      <c r="F3174" s="6" t="str">
        <f t="shared" si="199"/>
        <v xml:space="preserve">Klebsiella </v>
      </c>
      <c r="G3174" s="6" t="str">
        <f t="shared" si="200"/>
        <v xml:space="preserve">pneumoniae </v>
      </c>
      <c r="H3174" s="6" t="s">
        <v>10425</v>
      </c>
      <c r="I3174" t="str">
        <f t="shared" si="201"/>
        <v>pneumoniae PMK1</v>
      </c>
      <c r="J3174" t="s">
        <v>12</v>
      </c>
      <c r="K3174" t="s">
        <v>52</v>
      </c>
      <c r="L3174" t="s">
        <v>53</v>
      </c>
      <c r="M3174">
        <v>304.52600000000001</v>
      </c>
      <c r="N3174">
        <v>47.493499999999997</v>
      </c>
      <c r="O3174" s="7">
        <v>286</v>
      </c>
      <c r="P3174" t="s">
        <v>18</v>
      </c>
      <c r="Q3174" t="s">
        <v>18</v>
      </c>
      <c r="R3174" t="s">
        <v>18</v>
      </c>
      <c r="S3174" s="7">
        <v>297</v>
      </c>
      <c r="T3174" s="7">
        <v>11</v>
      </c>
    </row>
    <row r="3175" spans="1:20" x14ac:dyDescent="0.25">
      <c r="A3175" s="6">
        <v>3174</v>
      </c>
      <c r="B3175" s="6" t="s">
        <v>10432</v>
      </c>
      <c r="C3175" s="6" t="s">
        <v>10433</v>
      </c>
      <c r="D3175" s="6" t="s">
        <v>10434</v>
      </c>
      <c r="E3175" s="6" t="str">
        <f t="shared" si="198"/>
        <v>Klebsiella pneumoniae PMK1</v>
      </c>
      <c r="F3175" s="6" t="str">
        <f t="shared" si="199"/>
        <v xml:space="preserve">Klebsiella </v>
      </c>
      <c r="G3175" s="6" t="str">
        <f t="shared" si="200"/>
        <v xml:space="preserve">pneumoniae </v>
      </c>
      <c r="H3175" s="6" t="s">
        <v>10425</v>
      </c>
      <c r="I3175" t="str">
        <f t="shared" si="201"/>
        <v>pneumoniae PMK1</v>
      </c>
      <c r="J3175" t="s">
        <v>12</v>
      </c>
      <c r="K3175" t="s">
        <v>52</v>
      </c>
      <c r="L3175" t="s">
        <v>53</v>
      </c>
      <c r="M3175">
        <v>187.571</v>
      </c>
      <c r="N3175">
        <v>52.463299999999997</v>
      </c>
      <c r="O3175" s="7">
        <v>188</v>
      </c>
      <c r="P3175" t="s">
        <v>18</v>
      </c>
      <c r="Q3175" t="s">
        <v>18</v>
      </c>
      <c r="R3175" t="s">
        <v>18</v>
      </c>
      <c r="S3175" s="7">
        <v>196</v>
      </c>
      <c r="T3175" s="7">
        <v>8</v>
      </c>
    </row>
    <row r="3176" spans="1:20" x14ac:dyDescent="0.25">
      <c r="A3176" s="6">
        <v>3175</v>
      </c>
      <c r="B3176" s="6" t="s">
        <v>10435</v>
      </c>
      <c r="C3176" s="6" t="s">
        <v>10436</v>
      </c>
      <c r="D3176" s="6" t="s">
        <v>10437</v>
      </c>
      <c r="E3176" s="6" t="str">
        <f t="shared" si="198"/>
        <v>Klebsiella pneumoniae PMK1</v>
      </c>
      <c r="F3176" s="6" t="str">
        <f t="shared" si="199"/>
        <v xml:space="preserve">Klebsiella </v>
      </c>
      <c r="G3176" s="6" t="str">
        <f t="shared" si="200"/>
        <v xml:space="preserve">pneumoniae </v>
      </c>
      <c r="H3176" s="6" t="s">
        <v>10425</v>
      </c>
      <c r="I3176" t="str">
        <f t="shared" si="201"/>
        <v>pneumoniae PMK1</v>
      </c>
      <c r="J3176" t="s">
        <v>12</v>
      </c>
      <c r="K3176" t="s">
        <v>52</v>
      </c>
      <c r="L3176" t="s">
        <v>53</v>
      </c>
      <c r="M3176">
        <v>111.693</v>
      </c>
      <c r="N3176">
        <v>49.154400000000003</v>
      </c>
      <c r="O3176" s="7">
        <v>110</v>
      </c>
      <c r="P3176" t="s">
        <v>18</v>
      </c>
      <c r="Q3176" t="s">
        <v>18</v>
      </c>
      <c r="R3176" t="s">
        <v>18</v>
      </c>
      <c r="S3176" s="7">
        <v>116</v>
      </c>
      <c r="T3176" s="7">
        <v>6</v>
      </c>
    </row>
    <row r="3177" spans="1:20" x14ac:dyDescent="0.25">
      <c r="A3177" s="6">
        <v>3176</v>
      </c>
      <c r="B3177" s="6" t="s">
        <v>10439</v>
      </c>
      <c r="C3177" s="6" t="s">
        <v>10440</v>
      </c>
      <c r="D3177" s="6" t="s">
        <v>10441</v>
      </c>
      <c r="E3177" s="6" t="str">
        <f t="shared" si="198"/>
        <v>Klebsiella pneumoniae 34618</v>
      </c>
      <c r="F3177" s="6" t="str">
        <f t="shared" si="199"/>
        <v xml:space="preserve">Klebsiella </v>
      </c>
      <c r="G3177" s="6" t="str">
        <f t="shared" si="200"/>
        <v xml:space="preserve">pneumoniae </v>
      </c>
      <c r="H3177" s="6" t="s">
        <v>10438</v>
      </c>
      <c r="I3177" t="str">
        <f t="shared" si="201"/>
        <v>pneumoniae 34618</v>
      </c>
      <c r="J3177" t="s">
        <v>12</v>
      </c>
      <c r="K3177" t="s">
        <v>52</v>
      </c>
      <c r="L3177" t="s">
        <v>53</v>
      </c>
      <c r="M3177">
        <v>43.38</v>
      </c>
      <c r="N3177">
        <v>46.834899999999998</v>
      </c>
      <c r="O3177" s="7">
        <v>49</v>
      </c>
      <c r="P3177" t="s">
        <v>18</v>
      </c>
      <c r="Q3177" t="s">
        <v>18</v>
      </c>
      <c r="R3177" t="s">
        <v>18</v>
      </c>
      <c r="S3177" s="7">
        <v>50</v>
      </c>
      <c r="T3177" s="7">
        <v>1</v>
      </c>
    </row>
    <row r="3178" spans="1:20" x14ac:dyDescent="0.25">
      <c r="A3178" s="6">
        <v>3177</v>
      </c>
      <c r="B3178" s="6" t="s">
        <v>10442</v>
      </c>
      <c r="C3178" s="6" t="s">
        <v>10443</v>
      </c>
      <c r="D3178" s="6" t="s">
        <v>10444</v>
      </c>
      <c r="E3178" s="6" t="str">
        <f t="shared" si="198"/>
        <v>Klebsiella pneumoniae 34618</v>
      </c>
      <c r="F3178" s="6" t="str">
        <f t="shared" si="199"/>
        <v xml:space="preserve">Klebsiella </v>
      </c>
      <c r="G3178" s="6" t="str">
        <f t="shared" si="200"/>
        <v xml:space="preserve">pneumoniae </v>
      </c>
      <c r="H3178" s="6" t="s">
        <v>10438</v>
      </c>
      <c r="I3178" t="str">
        <f t="shared" si="201"/>
        <v>pneumoniae 34618</v>
      </c>
      <c r="J3178" t="s">
        <v>12</v>
      </c>
      <c r="K3178" t="s">
        <v>52</v>
      </c>
      <c r="L3178" t="s">
        <v>53</v>
      </c>
      <c r="M3178">
        <v>207.54300000000001</v>
      </c>
      <c r="N3178">
        <v>52.900399999999998</v>
      </c>
      <c r="O3178" s="7">
        <v>211</v>
      </c>
      <c r="P3178" t="s">
        <v>18</v>
      </c>
      <c r="Q3178" t="s">
        <v>18</v>
      </c>
      <c r="R3178" t="s">
        <v>18</v>
      </c>
      <c r="S3178" s="7">
        <v>218</v>
      </c>
      <c r="T3178" s="7">
        <v>7</v>
      </c>
    </row>
    <row r="3179" spans="1:20" x14ac:dyDescent="0.25">
      <c r="A3179" s="6">
        <v>3178</v>
      </c>
      <c r="B3179" s="6" t="s">
        <v>10445</v>
      </c>
      <c r="C3179" s="6" t="s">
        <v>10446</v>
      </c>
      <c r="D3179" s="6" t="s">
        <v>10447</v>
      </c>
      <c r="E3179" s="6" t="str">
        <f t="shared" si="198"/>
        <v>Klebsiella pneumoniae 34618</v>
      </c>
      <c r="F3179" s="6" t="str">
        <f t="shared" si="199"/>
        <v xml:space="preserve">Klebsiella </v>
      </c>
      <c r="G3179" s="6" t="str">
        <f t="shared" si="200"/>
        <v xml:space="preserve">pneumoniae </v>
      </c>
      <c r="H3179" s="6" t="s">
        <v>10438</v>
      </c>
      <c r="I3179" t="str">
        <f t="shared" si="201"/>
        <v>pneumoniae 34618</v>
      </c>
      <c r="J3179" t="s">
        <v>12</v>
      </c>
      <c r="K3179" t="s">
        <v>52</v>
      </c>
      <c r="L3179" t="s">
        <v>53</v>
      </c>
      <c r="M3179">
        <v>13.840999999999999</v>
      </c>
      <c r="N3179">
        <v>53.681100000000001</v>
      </c>
      <c r="O3179" s="7">
        <v>16</v>
      </c>
      <c r="P3179" t="s">
        <v>18</v>
      </c>
      <c r="Q3179" t="s">
        <v>18</v>
      </c>
      <c r="R3179" t="s">
        <v>18</v>
      </c>
      <c r="S3179" s="7">
        <v>16</v>
      </c>
      <c r="T3179" s="7" t="s">
        <v>18</v>
      </c>
    </row>
    <row r="3180" spans="1:20" x14ac:dyDescent="0.25">
      <c r="A3180" s="6">
        <v>3179</v>
      </c>
      <c r="B3180" s="6" t="s">
        <v>10448</v>
      </c>
      <c r="C3180" s="6" t="s">
        <v>10449</v>
      </c>
      <c r="D3180" s="6" t="s">
        <v>10450</v>
      </c>
      <c r="E3180" s="6" t="str">
        <f t="shared" si="198"/>
        <v>Klebsiella pneumoniae 34618</v>
      </c>
      <c r="F3180" s="6" t="str">
        <f t="shared" si="199"/>
        <v xml:space="preserve">Klebsiella </v>
      </c>
      <c r="G3180" s="6" t="str">
        <f t="shared" si="200"/>
        <v xml:space="preserve">pneumoniae </v>
      </c>
      <c r="H3180" s="6" t="s">
        <v>10438</v>
      </c>
      <c r="I3180" t="str">
        <f t="shared" si="201"/>
        <v>pneumoniae 34618</v>
      </c>
      <c r="J3180" t="s">
        <v>12</v>
      </c>
      <c r="K3180" t="s">
        <v>52</v>
      </c>
      <c r="L3180" t="s">
        <v>53</v>
      </c>
      <c r="M3180">
        <v>71.572000000000003</v>
      </c>
      <c r="N3180">
        <v>55.039700000000003</v>
      </c>
      <c r="O3180" s="7">
        <v>72</v>
      </c>
      <c r="P3180" t="s">
        <v>18</v>
      </c>
      <c r="Q3180" t="s">
        <v>18</v>
      </c>
      <c r="R3180" t="s">
        <v>18</v>
      </c>
      <c r="S3180" s="7">
        <v>74</v>
      </c>
      <c r="T3180" s="7">
        <v>2</v>
      </c>
    </row>
    <row r="3181" spans="1:20" x14ac:dyDescent="0.25">
      <c r="A3181" s="6">
        <v>3180</v>
      </c>
      <c r="B3181" s="6" t="s">
        <v>10452</v>
      </c>
      <c r="C3181" s="6" t="s">
        <v>10453</v>
      </c>
      <c r="D3181" s="6" t="s">
        <v>10454</v>
      </c>
      <c r="E3181" s="6" t="str">
        <f t="shared" si="198"/>
        <v>Klebsiella pneumoniae 38544</v>
      </c>
      <c r="F3181" s="6" t="str">
        <f t="shared" si="199"/>
        <v xml:space="preserve">Klebsiella </v>
      </c>
      <c r="G3181" s="6" t="str">
        <f t="shared" si="200"/>
        <v xml:space="preserve">pneumoniae </v>
      </c>
      <c r="H3181" s="6" t="s">
        <v>10451</v>
      </c>
      <c r="I3181" t="str">
        <f t="shared" si="201"/>
        <v>pneumoniae 38544</v>
      </c>
      <c r="J3181" t="s">
        <v>12</v>
      </c>
      <c r="K3181" t="s">
        <v>52</v>
      </c>
      <c r="L3181" t="s">
        <v>53</v>
      </c>
      <c r="M3181">
        <v>85.403000000000006</v>
      </c>
      <c r="N3181">
        <v>54.815399999999997</v>
      </c>
      <c r="O3181" s="7">
        <v>84</v>
      </c>
      <c r="P3181" t="s">
        <v>18</v>
      </c>
      <c r="Q3181" t="s">
        <v>18</v>
      </c>
      <c r="R3181" t="s">
        <v>18</v>
      </c>
      <c r="S3181" s="7">
        <v>92</v>
      </c>
      <c r="T3181" s="7">
        <v>8</v>
      </c>
    </row>
    <row r="3182" spans="1:20" x14ac:dyDescent="0.25">
      <c r="A3182" s="6">
        <v>3181</v>
      </c>
      <c r="B3182" s="6" t="s">
        <v>10456</v>
      </c>
      <c r="C3182" s="6" t="s">
        <v>10457</v>
      </c>
      <c r="D3182" s="6" t="s">
        <v>10458</v>
      </c>
      <c r="E3182" s="6" t="str">
        <f t="shared" si="198"/>
        <v>Klebsiella pneumoniae 6234</v>
      </c>
      <c r="F3182" s="6" t="str">
        <f t="shared" si="199"/>
        <v xml:space="preserve">Klebsiella </v>
      </c>
      <c r="G3182" s="6" t="str">
        <f t="shared" si="200"/>
        <v xml:space="preserve">pneumoniae </v>
      </c>
      <c r="H3182" s="6" t="s">
        <v>10455</v>
      </c>
      <c r="I3182" t="str">
        <f t="shared" si="201"/>
        <v>pneumoniae 6234</v>
      </c>
      <c r="J3182" t="s">
        <v>12</v>
      </c>
      <c r="K3182" t="s">
        <v>52</v>
      </c>
      <c r="L3182" t="s">
        <v>53</v>
      </c>
      <c r="M3182">
        <v>198.37100000000001</v>
      </c>
      <c r="N3182">
        <v>51.627499999999998</v>
      </c>
      <c r="O3182" s="7">
        <v>200</v>
      </c>
      <c r="P3182" t="s">
        <v>18</v>
      </c>
      <c r="Q3182" t="s">
        <v>18</v>
      </c>
      <c r="R3182" t="s">
        <v>18</v>
      </c>
      <c r="S3182" s="7">
        <v>214</v>
      </c>
      <c r="T3182" s="7">
        <v>14</v>
      </c>
    </row>
    <row r="3183" spans="1:20" x14ac:dyDescent="0.25">
      <c r="A3183" s="6">
        <v>3182</v>
      </c>
      <c r="B3183" s="6" t="s">
        <v>10459</v>
      </c>
      <c r="C3183" s="6" t="s">
        <v>10460</v>
      </c>
      <c r="D3183" s="6" t="s">
        <v>10461</v>
      </c>
      <c r="E3183" s="6" t="str">
        <f t="shared" si="198"/>
        <v>Klebsiella pneumoniae 6234</v>
      </c>
      <c r="F3183" s="6" t="str">
        <f t="shared" si="199"/>
        <v xml:space="preserve">Klebsiella </v>
      </c>
      <c r="G3183" s="6" t="str">
        <f t="shared" si="200"/>
        <v xml:space="preserve">pneumoniae </v>
      </c>
      <c r="H3183" s="6" t="s">
        <v>10455</v>
      </c>
      <c r="I3183" t="str">
        <f t="shared" si="201"/>
        <v>pneumoniae 6234</v>
      </c>
      <c r="J3183" t="s">
        <v>12</v>
      </c>
      <c r="K3183" t="s">
        <v>52</v>
      </c>
      <c r="L3183" t="s">
        <v>53</v>
      </c>
      <c r="M3183">
        <v>178.19300000000001</v>
      </c>
      <c r="N3183">
        <v>51.528399999999998</v>
      </c>
      <c r="O3183" s="7">
        <v>202</v>
      </c>
      <c r="P3183" t="s">
        <v>18</v>
      </c>
      <c r="Q3183" t="s">
        <v>18</v>
      </c>
      <c r="R3183" t="s">
        <v>18</v>
      </c>
      <c r="S3183" s="7">
        <v>207</v>
      </c>
      <c r="T3183" s="7">
        <v>5</v>
      </c>
    </row>
    <row r="3184" spans="1:20" x14ac:dyDescent="0.25">
      <c r="A3184" s="6">
        <v>3183</v>
      </c>
      <c r="B3184" s="6" t="s">
        <v>10463</v>
      </c>
      <c r="C3184" s="6" t="s">
        <v>10464</v>
      </c>
      <c r="D3184" s="6" t="s">
        <v>10465</v>
      </c>
      <c r="E3184" s="6" t="str">
        <f t="shared" si="198"/>
        <v>Klebsiella pneumoniae 38547</v>
      </c>
      <c r="F3184" s="6" t="str">
        <f t="shared" si="199"/>
        <v xml:space="preserve">Klebsiella </v>
      </c>
      <c r="G3184" s="6" t="str">
        <f t="shared" si="200"/>
        <v xml:space="preserve">pneumoniae </v>
      </c>
      <c r="H3184" s="6" t="s">
        <v>10462</v>
      </c>
      <c r="I3184" t="str">
        <f t="shared" si="201"/>
        <v>pneumoniae 38547</v>
      </c>
      <c r="J3184" t="s">
        <v>12</v>
      </c>
      <c r="K3184" t="s">
        <v>52</v>
      </c>
      <c r="L3184" t="s">
        <v>53</v>
      </c>
      <c r="M3184">
        <v>2.496</v>
      </c>
      <c r="N3184">
        <v>51.482399999999998</v>
      </c>
      <c r="O3184" s="7">
        <v>3</v>
      </c>
      <c r="P3184" t="s">
        <v>18</v>
      </c>
      <c r="Q3184" t="s">
        <v>18</v>
      </c>
      <c r="R3184" t="s">
        <v>18</v>
      </c>
      <c r="S3184" s="7">
        <v>3</v>
      </c>
      <c r="T3184" s="7" t="s">
        <v>18</v>
      </c>
    </row>
    <row r="3185" spans="1:20" x14ac:dyDescent="0.25">
      <c r="A3185" s="6">
        <v>3184</v>
      </c>
      <c r="B3185" s="6" t="s">
        <v>10466</v>
      </c>
      <c r="C3185" s="6" t="s">
        <v>10467</v>
      </c>
      <c r="D3185" s="6" t="s">
        <v>10468</v>
      </c>
      <c r="E3185" s="6" t="str">
        <f t="shared" si="198"/>
        <v>Klebsiella pneumoniae 38547</v>
      </c>
      <c r="F3185" s="6" t="str">
        <f t="shared" si="199"/>
        <v xml:space="preserve">Klebsiella </v>
      </c>
      <c r="G3185" s="6" t="str">
        <f t="shared" si="200"/>
        <v xml:space="preserve">pneumoniae </v>
      </c>
      <c r="H3185" s="6" t="s">
        <v>10462</v>
      </c>
      <c r="I3185" t="str">
        <f t="shared" si="201"/>
        <v>pneumoniae 38547</v>
      </c>
      <c r="J3185" t="s">
        <v>12</v>
      </c>
      <c r="K3185" t="s">
        <v>52</v>
      </c>
      <c r="L3185" t="s">
        <v>53</v>
      </c>
      <c r="M3185">
        <v>1.476</v>
      </c>
      <c r="N3185">
        <v>49.322499999999998</v>
      </c>
      <c r="O3185" s="7">
        <v>1</v>
      </c>
      <c r="P3185" t="s">
        <v>18</v>
      </c>
      <c r="Q3185" t="s">
        <v>18</v>
      </c>
      <c r="R3185" t="s">
        <v>18</v>
      </c>
      <c r="S3185" s="7">
        <v>1</v>
      </c>
      <c r="T3185" s="7" t="s">
        <v>18</v>
      </c>
    </row>
    <row r="3186" spans="1:20" x14ac:dyDescent="0.25">
      <c r="A3186" s="6">
        <v>3185</v>
      </c>
      <c r="B3186" s="6" t="s">
        <v>10470</v>
      </c>
      <c r="C3186" s="6" t="s">
        <v>10471</v>
      </c>
      <c r="D3186" s="6" t="s">
        <v>10472</v>
      </c>
      <c r="E3186" s="6" t="str">
        <f t="shared" si="198"/>
        <v>Klebsiella pneumoniae UMNturkey9</v>
      </c>
      <c r="F3186" s="6" t="str">
        <f t="shared" si="199"/>
        <v xml:space="preserve">Klebsiella </v>
      </c>
      <c r="G3186" s="6" t="str">
        <f t="shared" si="200"/>
        <v xml:space="preserve">pneumoniae </v>
      </c>
      <c r="H3186" s="6" t="s">
        <v>10469</v>
      </c>
      <c r="I3186" t="str">
        <f t="shared" si="201"/>
        <v>pneumoniae UMNturkey</v>
      </c>
      <c r="J3186" t="s">
        <v>12</v>
      </c>
      <c r="K3186" t="s">
        <v>52</v>
      </c>
      <c r="L3186" t="s">
        <v>53</v>
      </c>
      <c r="M3186">
        <v>1.9330000000000001</v>
      </c>
      <c r="N3186">
        <v>50.387999999999998</v>
      </c>
      <c r="O3186" s="7">
        <v>1</v>
      </c>
      <c r="P3186" t="s">
        <v>18</v>
      </c>
      <c r="Q3186" t="s">
        <v>18</v>
      </c>
      <c r="R3186" t="s">
        <v>18</v>
      </c>
      <c r="S3186" s="7">
        <v>1</v>
      </c>
      <c r="T3186" s="7" t="s">
        <v>18</v>
      </c>
    </row>
    <row r="3187" spans="1:20" x14ac:dyDescent="0.25">
      <c r="A3187" s="6">
        <v>3186</v>
      </c>
      <c r="B3187" s="6" t="s">
        <v>1813</v>
      </c>
      <c r="C3187" s="6" t="s">
        <v>10474</v>
      </c>
      <c r="D3187" s="6" t="s">
        <v>10475</v>
      </c>
      <c r="E3187" s="6" t="str">
        <f t="shared" si="198"/>
        <v>Klebsiella pneumoniae 32192</v>
      </c>
      <c r="F3187" s="6" t="str">
        <f t="shared" si="199"/>
        <v xml:space="preserve">Klebsiella </v>
      </c>
      <c r="G3187" s="6" t="str">
        <f t="shared" si="200"/>
        <v xml:space="preserve">pneumoniae </v>
      </c>
      <c r="H3187" s="6" t="s">
        <v>10473</v>
      </c>
      <c r="I3187" t="str">
        <f t="shared" si="201"/>
        <v>pneumoniae 32192</v>
      </c>
      <c r="J3187" t="s">
        <v>12</v>
      </c>
      <c r="K3187" t="s">
        <v>52</v>
      </c>
      <c r="L3187" t="s">
        <v>53</v>
      </c>
      <c r="M3187">
        <v>72.864000000000004</v>
      </c>
      <c r="N3187">
        <v>54.592100000000002</v>
      </c>
      <c r="O3187" s="7">
        <v>71</v>
      </c>
      <c r="P3187" t="s">
        <v>18</v>
      </c>
      <c r="Q3187" t="s">
        <v>18</v>
      </c>
      <c r="R3187" t="s">
        <v>18</v>
      </c>
      <c r="S3187" s="7">
        <v>77</v>
      </c>
      <c r="T3187" s="7">
        <v>6</v>
      </c>
    </row>
    <row r="3188" spans="1:20" x14ac:dyDescent="0.25">
      <c r="A3188" s="6">
        <v>3187</v>
      </c>
      <c r="B3188" s="6" t="s">
        <v>2364</v>
      </c>
      <c r="C3188" s="6" t="s">
        <v>10476</v>
      </c>
      <c r="D3188" s="6" t="s">
        <v>10477</v>
      </c>
      <c r="E3188" s="6" t="str">
        <f t="shared" si="198"/>
        <v>Klebsiella pneumoniae 32192</v>
      </c>
      <c r="F3188" s="6" t="str">
        <f t="shared" si="199"/>
        <v xml:space="preserve">Klebsiella </v>
      </c>
      <c r="G3188" s="6" t="str">
        <f t="shared" si="200"/>
        <v xml:space="preserve">pneumoniae </v>
      </c>
      <c r="H3188" s="6" t="s">
        <v>10473</v>
      </c>
      <c r="I3188" t="str">
        <f t="shared" si="201"/>
        <v>pneumoniae 32192</v>
      </c>
      <c r="J3188" t="s">
        <v>12</v>
      </c>
      <c r="K3188" t="s">
        <v>52</v>
      </c>
      <c r="L3188" t="s">
        <v>53</v>
      </c>
      <c r="M3188">
        <v>35.843000000000004</v>
      </c>
      <c r="N3188">
        <v>55.171199999999999</v>
      </c>
      <c r="O3188" s="7">
        <v>34</v>
      </c>
      <c r="P3188" t="s">
        <v>18</v>
      </c>
      <c r="Q3188" t="s">
        <v>18</v>
      </c>
      <c r="R3188" t="s">
        <v>18</v>
      </c>
      <c r="S3188" s="7">
        <v>36</v>
      </c>
      <c r="T3188" s="7">
        <v>2</v>
      </c>
    </row>
    <row r="3189" spans="1:20" x14ac:dyDescent="0.25">
      <c r="A3189" s="6">
        <v>3188</v>
      </c>
      <c r="B3189" s="6" t="s">
        <v>1816</v>
      </c>
      <c r="C3189" s="6" t="s">
        <v>10478</v>
      </c>
      <c r="D3189" s="6" t="s">
        <v>10479</v>
      </c>
      <c r="E3189" s="6" t="str">
        <f t="shared" si="198"/>
        <v>Klebsiella pneumoniae 32192</v>
      </c>
      <c r="F3189" s="6" t="str">
        <f t="shared" si="199"/>
        <v xml:space="preserve">Klebsiella </v>
      </c>
      <c r="G3189" s="6" t="str">
        <f t="shared" si="200"/>
        <v xml:space="preserve">pneumoniae </v>
      </c>
      <c r="H3189" s="6" t="s">
        <v>10473</v>
      </c>
      <c r="I3189" t="str">
        <f t="shared" si="201"/>
        <v>pneumoniae 32192</v>
      </c>
      <c r="J3189" t="s">
        <v>12</v>
      </c>
      <c r="K3189" t="s">
        <v>52</v>
      </c>
      <c r="L3189" t="s">
        <v>53</v>
      </c>
      <c r="M3189">
        <v>167.66399999999999</v>
      </c>
      <c r="N3189">
        <v>52.634999999999998</v>
      </c>
      <c r="O3189" s="7">
        <v>168</v>
      </c>
      <c r="P3189" t="s">
        <v>18</v>
      </c>
      <c r="Q3189" t="s">
        <v>18</v>
      </c>
      <c r="R3189" t="s">
        <v>18</v>
      </c>
      <c r="S3189" s="7">
        <v>182</v>
      </c>
      <c r="T3189" s="7">
        <v>14</v>
      </c>
    </row>
    <row r="3190" spans="1:20" x14ac:dyDescent="0.25">
      <c r="A3190" s="6">
        <v>3189</v>
      </c>
      <c r="B3190" s="6" t="s">
        <v>10481</v>
      </c>
      <c r="C3190" s="6" t="s">
        <v>10482</v>
      </c>
      <c r="D3190" s="6" t="s">
        <v>10483</v>
      </c>
      <c r="E3190" s="6" t="str">
        <f t="shared" si="198"/>
        <v>Klebsiella pneumoniae Kp52.145</v>
      </c>
      <c r="F3190" s="6" t="str">
        <f t="shared" si="199"/>
        <v xml:space="preserve">Klebsiella </v>
      </c>
      <c r="G3190" s="6" t="str">
        <f t="shared" si="200"/>
        <v xml:space="preserve">pneumoniae </v>
      </c>
      <c r="H3190" s="6" t="s">
        <v>10480</v>
      </c>
      <c r="I3190" t="str">
        <f t="shared" si="201"/>
        <v>pneumoniae Kp52.145</v>
      </c>
      <c r="J3190" t="s">
        <v>12</v>
      </c>
      <c r="K3190" t="s">
        <v>52</v>
      </c>
      <c r="L3190" t="s">
        <v>53</v>
      </c>
      <c r="M3190">
        <v>95.087000000000003</v>
      </c>
      <c r="N3190">
        <v>49.991100000000003</v>
      </c>
      <c r="O3190" s="7">
        <v>102</v>
      </c>
      <c r="P3190" t="s">
        <v>18</v>
      </c>
      <c r="Q3190" t="s">
        <v>18</v>
      </c>
      <c r="R3190" t="s">
        <v>18</v>
      </c>
      <c r="S3190" s="7">
        <v>110</v>
      </c>
      <c r="T3190" s="7">
        <v>8</v>
      </c>
    </row>
    <row r="3191" spans="1:20" x14ac:dyDescent="0.25">
      <c r="A3191" s="6">
        <v>3190</v>
      </c>
      <c r="B3191" s="6" t="s">
        <v>478</v>
      </c>
      <c r="C3191" s="6" t="s">
        <v>10484</v>
      </c>
      <c r="D3191" s="6" t="s">
        <v>10485</v>
      </c>
      <c r="E3191" s="6" t="str">
        <f t="shared" si="198"/>
        <v>Klebsiella pneumoniae Kp52.145</v>
      </c>
      <c r="F3191" s="6" t="str">
        <f t="shared" si="199"/>
        <v xml:space="preserve">Klebsiella </v>
      </c>
      <c r="G3191" s="6" t="str">
        <f t="shared" si="200"/>
        <v xml:space="preserve">pneumoniae </v>
      </c>
      <c r="H3191" s="6" t="s">
        <v>10480</v>
      </c>
      <c r="I3191" t="str">
        <f t="shared" si="201"/>
        <v>pneumoniae Kp52.145</v>
      </c>
      <c r="J3191" t="s">
        <v>12</v>
      </c>
      <c r="K3191" t="s">
        <v>52</v>
      </c>
      <c r="L3191" t="s">
        <v>53</v>
      </c>
      <c r="M3191">
        <v>121.703</v>
      </c>
      <c r="N3191">
        <v>49.1828</v>
      </c>
      <c r="O3191" s="7">
        <v>96</v>
      </c>
      <c r="P3191" t="s">
        <v>18</v>
      </c>
      <c r="Q3191" t="s">
        <v>18</v>
      </c>
      <c r="R3191" t="s">
        <v>18</v>
      </c>
      <c r="S3191" s="7">
        <v>116</v>
      </c>
      <c r="T3191" s="7">
        <v>20</v>
      </c>
    </row>
    <row r="3192" spans="1:20" x14ac:dyDescent="0.25">
      <c r="A3192" s="6">
        <v>3191</v>
      </c>
      <c r="B3192" s="6" t="s">
        <v>10487</v>
      </c>
      <c r="C3192" s="6" t="s">
        <v>10488</v>
      </c>
      <c r="D3192" s="6" t="s">
        <v>10489</v>
      </c>
      <c r="E3192" s="6" t="str">
        <f t="shared" si="198"/>
        <v>Klebsiella pneumoniae CAV1392</v>
      </c>
      <c r="F3192" s="6" t="str">
        <f t="shared" si="199"/>
        <v xml:space="preserve">Klebsiella </v>
      </c>
      <c r="G3192" s="6" t="str">
        <f t="shared" si="200"/>
        <v xml:space="preserve">pneumoniae </v>
      </c>
      <c r="H3192" s="6" t="s">
        <v>10486</v>
      </c>
      <c r="I3192" t="str">
        <f t="shared" si="201"/>
        <v>pneumoniae CAV1392</v>
      </c>
      <c r="J3192" t="s">
        <v>12</v>
      </c>
      <c r="K3192" t="s">
        <v>52</v>
      </c>
      <c r="L3192" t="s">
        <v>53</v>
      </c>
      <c r="M3192">
        <v>43.621000000000002</v>
      </c>
      <c r="N3192">
        <v>48.270299999999999</v>
      </c>
      <c r="O3192" s="7">
        <v>45</v>
      </c>
      <c r="P3192" t="s">
        <v>18</v>
      </c>
      <c r="Q3192" t="s">
        <v>18</v>
      </c>
      <c r="R3192" t="s">
        <v>18</v>
      </c>
      <c r="S3192" s="7">
        <v>48</v>
      </c>
      <c r="T3192" s="7">
        <v>3</v>
      </c>
    </row>
    <row r="3193" spans="1:20" x14ac:dyDescent="0.25">
      <c r="A3193" s="6">
        <v>3192</v>
      </c>
      <c r="B3193" s="6" t="s">
        <v>10490</v>
      </c>
      <c r="C3193" s="6" t="s">
        <v>10491</v>
      </c>
      <c r="D3193" s="6" t="s">
        <v>10492</v>
      </c>
      <c r="E3193" s="6" t="str">
        <f t="shared" si="198"/>
        <v>Klebsiella pneumoniae CAV1392</v>
      </c>
      <c r="F3193" s="6" t="str">
        <f t="shared" si="199"/>
        <v xml:space="preserve">Klebsiella </v>
      </c>
      <c r="G3193" s="6" t="str">
        <f t="shared" si="200"/>
        <v xml:space="preserve">pneumoniae </v>
      </c>
      <c r="H3193" s="6" t="s">
        <v>10486</v>
      </c>
      <c r="I3193" t="str">
        <f t="shared" si="201"/>
        <v>pneumoniae CAV1392</v>
      </c>
      <c r="J3193" t="s">
        <v>12</v>
      </c>
      <c r="K3193" t="s">
        <v>52</v>
      </c>
      <c r="L3193" t="s">
        <v>53</v>
      </c>
      <c r="M3193">
        <v>130.71899999999999</v>
      </c>
      <c r="N3193">
        <v>51.654299999999999</v>
      </c>
      <c r="O3193" s="7">
        <v>134</v>
      </c>
      <c r="P3193" t="s">
        <v>18</v>
      </c>
      <c r="Q3193" t="s">
        <v>18</v>
      </c>
      <c r="R3193" t="s">
        <v>18</v>
      </c>
      <c r="S3193" s="7">
        <v>140</v>
      </c>
      <c r="T3193" s="7">
        <v>6</v>
      </c>
    </row>
    <row r="3194" spans="1:20" x14ac:dyDescent="0.25">
      <c r="A3194" s="6">
        <v>3193</v>
      </c>
      <c r="B3194" s="6" t="s">
        <v>10493</v>
      </c>
      <c r="C3194" s="6" t="s">
        <v>10494</v>
      </c>
      <c r="D3194" s="6" t="s">
        <v>10495</v>
      </c>
      <c r="E3194" s="6" t="str">
        <f t="shared" si="198"/>
        <v>Klebsiella pneumoniae CAV1392</v>
      </c>
      <c r="F3194" s="6" t="str">
        <f t="shared" si="199"/>
        <v xml:space="preserve">Klebsiella </v>
      </c>
      <c r="G3194" s="6" t="str">
        <f t="shared" si="200"/>
        <v xml:space="preserve">pneumoniae </v>
      </c>
      <c r="H3194" s="6" t="s">
        <v>10486</v>
      </c>
      <c r="I3194" t="str">
        <f t="shared" si="201"/>
        <v>pneumoniae CAV1392</v>
      </c>
      <c r="J3194" t="s">
        <v>12</v>
      </c>
      <c r="K3194" t="s">
        <v>52</v>
      </c>
      <c r="L3194" t="s">
        <v>53</v>
      </c>
      <c r="M3194">
        <v>49.832000000000001</v>
      </c>
      <c r="N3194">
        <v>52.235500000000002</v>
      </c>
      <c r="O3194" s="7">
        <v>58</v>
      </c>
      <c r="P3194" t="s">
        <v>18</v>
      </c>
      <c r="Q3194" t="s">
        <v>18</v>
      </c>
      <c r="R3194" t="s">
        <v>18</v>
      </c>
      <c r="S3194" s="7">
        <v>65</v>
      </c>
      <c r="T3194" s="7">
        <v>7</v>
      </c>
    </row>
    <row r="3195" spans="1:20" x14ac:dyDescent="0.25">
      <c r="A3195" s="6">
        <v>3194</v>
      </c>
      <c r="B3195" s="6" t="s">
        <v>10497</v>
      </c>
      <c r="C3195" s="6" t="s">
        <v>10498</v>
      </c>
      <c r="D3195" s="6" t="s">
        <v>10499</v>
      </c>
      <c r="E3195" s="6" t="str">
        <f t="shared" si="198"/>
        <v>Klebsiella pneumoniae CAV1344</v>
      </c>
      <c r="F3195" s="6" t="str">
        <f t="shared" si="199"/>
        <v xml:space="preserve">Klebsiella </v>
      </c>
      <c r="G3195" s="6" t="str">
        <f t="shared" si="200"/>
        <v xml:space="preserve">pneumoniae </v>
      </c>
      <c r="H3195" s="6" t="s">
        <v>10496</v>
      </c>
      <c r="I3195" t="str">
        <f t="shared" si="201"/>
        <v>pneumoniae CAV1344</v>
      </c>
      <c r="J3195" t="s">
        <v>12</v>
      </c>
      <c r="K3195" t="s">
        <v>52</v>
      </c>
      <c r="L3195" t="s">
        <v>53</v>
      </c>
      <c r="M3195">
        <v>176.49700000000001</v>
      </c>
      <c r="N3195">
        <v>52.963500000000003</v>
      </c>
      <c r="O3195" s="7">
        <v>204</v>
      </c>
      <c r="P3195" t="s">
        <v>18</v>
      </c>
      <c r="Q3195" t="s">
        <v>18</v>
      </c>
      <c r="R3195" t="s">
        <v>18</v>
      </c>
      <c r="S3195" s="7">
        <v>209</v>
      </c>
      <c r="T3195" s="7">
        <v>5</v>
      </c>
    </row>
    <row r="3196" spans="1:20" x14ac:dyDescent="0.25">
      <c r="A3196" s="6">
        <v>3195</v>
      </c>
      <c r="B3196" s="6" t="s">
        <v>10500</v>
      </c>
      <c r="C3196" s="6" t="s">
        <v>10501</v>
      </c>
      <c r="D3196" s="6" t="s">
        <v>10502</v>
      </c>
      <c r="E3196" s="6" t="str">
        <f t="shared" si="198"/>
        <v>Klebsiella pneumoniae CAV1344</v>
      </c>
      <c r="F3196" s="6" t="str">
        <f t="shared" si="199"/>
        <v xml:space="preserve">Klebsiella </v>
      </c>
      <c r="G3196" s="6" t="str">
        <f t="shared" si="200"/>
        <v xml:space="preserve">pneumoniae </v>
      </c>
      <c r="H3196" s="6" t="s">
        <v>10496</v>
      </c>
      <c r="I3196" t="str">
        <f t="shared" si="201"/>
        <v>pneumoniae CAV1344</v>
      </c>
      <c r="J3196" t="s">
        <v>12</v>
      </c>
      <c r="K3196" t="s">
        <v>52</v>
      </c>
      <c r="L3196" t="s">
        <v>53</v>
      </c>
      <c r="M3196">
        <v>77.808000000000007</v>
      </c>
      <c r="N3196">
        <v>53.331299999999999</v>
      </c>
      <c r="O3196" s="7">
        <v>88</v>
      </c>
      <c r="P3196" t="s">
        <v>18</v>
      </c>
      <c r="Q3196" t="s">
        <v>18</v>
      </c>
      <c r="R3196" t="s">
        <v>18</v>
      </c>
      <c r="S3196" s="7">
        <v>88</v>
      </c>
      <c r="T3196" s="7" t="s">
        <v>18</v>
      </c>
    </row>
    <row r="3197" spans="1:20" x14ac:dyDescent="0.25">
      <c r="A3197" s="6">
        <v>3196</v>
      </c>
      <c r="B3197" s="6" t="s">
        <v>10503</v>
      </c>
      <c r="C3197" s="6" t="s">
        <v>10504</v>
      </c>
      <c r="D3197" s="6" t="s">
        <v>10505</v>
      </c>
      <c r="E3197" s="6" t="str">
        <f t="shared" si="198"/>
        <v>Klebsiella pneumoniae CAV1344</v>
      </c>
      <c r="F3197" s="6" t="str">
        <f t="shared" si="199"/>
        <v xml:space="preserve">Klebsiella </v>
      </c>
      <c r="G3197" s="6" t="str">
        <f t="shared" si="200"/>
        <v xml:space="preserve">pneumoniae </v>
      </c>
      <c r="H3197" s="6" t="s">
        <v>10496</v>
      </c>
      <c r="I3197" t="str">
        <f t="shared" si="201"/>
        <v>pneumoniae CAV1344</v>
      </c>
      <c r="J3197" t="s">
        <v>12</v>
      </c>
      <c r="K3197" t="s">
        <v>52</v>
      </c>
      <c r="L3197" t="s">
        <v>53</v>
      </c>
      <c r="M3197">
        <v>3.7410000000000001</v>
      </c>
      <c r="N3197">
        <v>45.896799999999999</v>
      </c>
      <c r="O3197" s="7">
        <v>4</v>
      </c>
      <c r="P3197" t="s">
        <v>18</v>
      </c>
      <c r="Q3197" t="s">
        <v>18</v>
      </c>
      <c r="R3197" t="s">
        <v>18</v>
      </c>
      <c r="S3197" s="7">
        <v>4</v>
      </c>
      <c r="T3197" s="7" t="s">
        <v>18</v>
      </c>
    </row>
    <row r="3198" spans="1:20" x14ac:dyDescent="0.25">
      <c r="A3198" s="6">
        <v>3197</v>
      </c>
      <c r="B3198" s="6" t="s">
        <v>10506</v>
      </c>
      <c r="C3198" s="6" t="s">
        <v>10507</v>
      </c>
      <c r="D3198" s="6" t="s">
        <v>10508</v>
      </c>
      <c r="E3198" s="6" t="str">
        <f t="shared" si="198"/>
        <v>Klebsiella pneumoniae CAV1344</v>
      </c>
      <c r="F3198" s="6" t="str">
        <f t="shared" si="199"/>
        <v xml:space="preserve">Klebsiella </v>
      </c>
      <c r="G3198" s="6" t="str">
        <f t="shared" si="200"/>
        <v xml:space="preserve">pneumoniae </v>
      </c>
      <c r="H3198" s="6" t="s">
        <v>10496</v>
      </c>
      <c r="I3198" t="str">
        <f t="shared" si="201"/>
        <v>pneumoniae CAV1344</v>
      </c>
      <c r="J3198" t="s">
        <v>12</v>
      </c>
      <c r="K3198" t="s">
        <v>52</v>
      </c>
      <c r="L3198" t="s">
        <v>53</v>
      </c>
      <c r="M3198">
        <v>250.39599999999999</v>
      </c>
      <c r="N3198">
        <v>52.665399999999998</v>
      </c>
      <c r="O3198" s="7">
        <v>257</v>
      </c>
      <c r="P3198" t="s">
        <v>18</v>
      </c>
      <c r="Q3198" t="s">
        <v>18</v>
      </c>
      <c r="R3198" t="s">
        <v>18</v>
      </c>
      <c r="S3198" s="7">
        <v>273</v>
      </c>
      <c r="T3198" s="7">
        <v>16</v>
      </c>
    </row>
    <row r="3199" spans="1:20" x14ac:dyDescent="0.25">
      <c r="A3199" s="6">
        <v>3198</v>
      </c>
      <c r="B3199" s="6" t="s">
        <v>10509</v>
      </c>
      <c r="C3199" s="6" t="s">
        <v>10510</v>
      </c>
      <c r="D3199" s="6" t="s">
        <v>10511</v>
      </c>
      <c r="E3199" s="6" t="str">
        <f t="shared" si="198"/>
        <v>Klebsiella pneumoniae CAV1344</v>
      </c>
      <c r="F3199" s="6" t="str">
        <f t="shared" si="199"/>
        <v xml:space="preserve">Klebsiella </v>
      </c>
      <c r="G3199" s="6" t="str">
        <f t="shared" si="200"/>
        <v xml:space="preserve">pneumoniae </v>
      </c>
      <c r="H3199" s="6" t="s">
        <v>10496</v>
      </c>
      <c r="I3199" t="str">
        <f t="shared" si="201"/>
        <v>pneumoniae CAV1344</v>
      </c>
      <c r="J3199" t="s">
        <v>12</v>
      </c>
      <c r="K3199" t="s">
        <v>52</v>
      </c>
      <c r="L3199" t="s">
        <v>53</v>
      </c>
      <c r="M3199">
        <v>39.554000000000002</v>
      </c>
      <c r="N3199">
        <v>44.675600000000003</v>
      </c>
      <c r="O3199" s="7">
        <v>41</v>
      </c>
      <c r="P3199" t="s">
        <v>18</v>
      </c>
      <c r="Q3199" t="s">
        <v>18</v>
      </c>
      <c r="R3199" t="s">
        <v>18</v>
      </c>
      <c r="S3199" s="7">
        <v>46</v>
      </c>
      <c r="T3199" s="7">
        <v>5</v>
      </c>
    </row>
    <row r="3200" spans="1:20" x14ac:dyDescent="0.25">
      <c r="A3200" s="6">
        <v>3199</v>
      </c>
      <c r="B3200" s="6" t="s">
        <v>10513</v>
      </c>
      <c r="C3200" s="6" t="s">
        <v>10514</v>
      </c>
      <c r="D3200" s="6" t="s">
        <v>10515</v>
      </c>
      <c r="E3200" s="6" t="str">
        <f t="shared" si="198"/>
        <v>Klebsiella pneumoniae CAV1596</v>
      </c>
      <c r="F3200" s="6" t="str">
        <f t="shared" si="199"/>
        <v xml:space="preserve">Klebsiella </v>
      </c>
      <c r="G3200" s="6" t="str">
        <f t="shared" si="200"/>
        <v xml:space="preserve">pneumoniae </v>
      </c>
      <c r="H3200" s="6" t="s">
        <v>10512</v>
      </c>
      <c r="I3200" t="str">
        <f t="shared" si="201"/>
        <v>pneumoniae CAV1596</v>
      </c>
      <c r="J3200" t="s">
        <v>12</v>
      </c>
      <c r="K3200" t="s">
        <v>52</v>
      </c>
      <c r="L3200" t="s">
        <v>53</v>
      </c>
      <c r="M3200">
        <v>2.927</v>
      </c>
      <c r="N3200">
        <v>46.532299999999999</v>
      </c>
      <c r="O3200" s="7">
        <v>4</v>
      </c>
      <c r="P3200" t="s">
        <v>18</v>
      </c>
      <c r="Q3200" t="s">
        <v>18</v>
      </c>
      <c r="R3200" t="s">
        <v>18</v>
      </c>
      <c r="S3200" s="7">
        <v>4</v>
      </c>
      <c r="T3200" s="7" t="s">
        <v>18</v>
      </c>
    </row>
    <row r="3201" spans="1:20" x14ac:dyDescent="0.25">
      <c r="A3201" s="6">
        <v>3200</v>
      </c>
      <c r="B3201" s="6" t="s">
        <v>10516</v>
      </c>
      <c r="C3201" s="6" t="s">
        <v>10517</v>
      </c>
      <c r="D3201" s="6" t="s">
        <v>10518</v>
      </c>
      <c r="E3201" s="6" t="str">
        <f t="shared" si="198"/>
        <v>Klebsiella pneumoniae CAV1596</v>
      </c>
      <c r="F3201" s="6" t="str">
        <f t="shared" si="199"/>
        <v xml:space="preserve">Klebsiella </v>
      </c>
      <c r="G3201" s="6" t="str">
        <f t="shared" si="200"/>
        <v xml:space="preserve">pneumoniae </v>
      </c>
      <c r="H3201" s="6" t="s">
        <v>10512</v>
      </c>
      <c r="I3201" t="str">
        <f t="shared" si="201"/>
        <v>pneumoniae CAV1596</v>
      </c>
      <c r="J3201" t="s">
        <v>12</v>
      </c>
      <c r="K3201" t="s">
        <v>52</v>
      </c>
      <c r="L3201" t="s">
        <v>53</v>
      </c>
      <c r="M3201">
        <v>77.801000000000002</v>
      </c>
      <c r="N3201">
        <v>45.419699999999999</v>
      </c>
      <c r="O3201" s="7">
        <v>82</v>
      </c>
      <c r="P3201" t="s">
        <v>18</v>
      </c>
      <c r="Q3201" t="s">
        <v>18</v>
      </c>
      <c r="R3201" t="s">
        <v>18</v>
      </c>
      <c r="S3201" s="7">
        <v>83</v>
      </c>
      <c r="T3201" s="7">
        <v>1</v>
      </c>
    </row>
    <row r="3202" spans="1:20" x14ac:dyDescent="0.25">
      <c r="A3202" s="6">
        <v>3201</v>
      </c>
      <c r="B3202" s="6" t="s">
        <v>10519</v>
      </c>
      <c r="C3202" s="6" t="s">
        <v>10520</v>
      </c>
      <c r="D3202" s="6" t="s">
        <v>10521</v>
      </c>
      <c r="E3202" s="6" t="str">
        <f t="shared" si="198"/>
        <v>Klebsiella pneumoniae CAV1596</v>
      </c>
      <c r="F3202" s="6" t="str">
        <f t="shared" si="199"/>
        <v xml:space="preserve">Klebsiella </v>
      </c>
      <c r="G3202" s="6" t="str">
        <f t="shared" si="200"/>
        <v xml:space="preserve">pneumoniae </v>
      </c>
      <c r="H3202" s="6" t="s">
        <v>10512</v>
      </c>
      <c r="I3202" t="str">
        <f t="shared" si="201"/>
        <v>pneumoniae CAV1596</v>
      </c>
      <c r="J3202" t="s">
        <v>12</v>
      </c>
      <c r="K3202" t="s">
        <v>52</v>
      </c>
      <c r="L3202" t="s">
        <v>53</v>
      </c>
      <c r="M3202">
        <v>96.701999999999998</v>
      </c>
      <c r="N3202">
        <v>53.833399999999997</v>
      </c>
      <c r="O3202" s="7">
        <v>99</v>
      </c>
      <c r="P3202" t="s">
        <v>18</v>
      </c>
      <c r="Q3202" t="s">
        <v>18</v>
      </c>
      <c r="R3202" t="s">
        <v>18</v>
      </c>
      <c r="S3202" s="7">
        <v>105</v>
      </c>
      <c r="T3202" s="7">
        <v>6</v>
      </c>
    </row>
    <row r="3203" spans="1:20" x14ac:dyDescent="0.25">
      <c r="A3203" s="6">
        <v>3202</v>
      </c>
      <c r="B3203" s="6" t="s">
        <v>10522</v>
      </c>
      <c r="C3203" s="6" t="s">
        <v>10523</v>
      </c>
      <c r="D3203" s="6" t="s">
        <v>10524</v>
      </c>
      <c r="E3203" s="6" t="str">
        <f t="shared" ref="E3203:E3266" si="202">IF(IFERROR(SEARCH("'",H3203,1)=1,LOOKUP($A3203,$A:$A,H:H))=TRUE,"-",IF(IFERROR(SEARCH("[",H3203,1)=1,LOOKUP($A3203,$A:$A,H:H))=TRUE,"-",IF(EXACT(MID(H3203,1,1),MID(PROPER(H3203),1,1))=FALSE,"-",IF(MID(H3203,1,11)="Candidatus ",MID(H3203,12,100),H3203))))</f>
        <v>Klebsiella pneumoniae CAV1596</v>
      </c>
      <c r="F3203" s="6" t="str">
        <f t="shared" ref="F3203:F3266" si="203">IF(E3203="-","-",LEFT(E3203,FIND(" ",E3203,1)))</f>
        <v xml:space="preserve">Klebsiella </v>
      </c>
      <c r="G3203" s="6" t="str">
        <f t="shared" ref="G3203:G3266" si="204">IF(ISERR(LEFT($I:$I,FIND(" ",$I:$I,1))),$I3203,LEFT($I:$I,FIND(" ",$I:$I,1)))</f>
        <v xml:space="preserve">pneumoniae </v>
      </c>
      <c r="H3203" s="6" t="s">
        <v>10512</v>
      </c>
      <c r="I3203" t="str">
        <f t="shared" si="201"/>
        <v>pneumoniae CAV1596</v>
      </c>
      <c r="J3203" t="s">
        <v>12</v>
      </c>
      <c r="K3203" t="s">
        <v>52</v>
      </c>
      <c r="L3203" t="s">
        <v>53</v>
      </c>
      <c r="M3203">
        <v>40.939</v>
      </c>
      <c r="N3203">
        <v>53.704300000000003</v>
      </c>
      <c r="O3203" s="7">
        <v>43</v>
      </c>
      <c r="P3203" t="s">
        <v>18</v>
      </c>
      <c r="Q3203" t="s">
        <v>18</v>
      </c>
      <c r="R3203" t="s">
        <v>18</v>
      </c>
      <c r="S3203" s="7">
        <v>46</v>
      </c>
      <c r="T3203" s="7">
        <v>3</v>
      </c>
    </row>
    <row r="3204" spans="1:20" x14ac:dyDescent="0.25">
      <c r="A3204" s="6">
        <v>3203</v>
      </c>
      <c r="B3204" s="6" t="s">
        <v>10526</v>
      </c>
      <c r="C3204" s="6" t="s">
        <v>10527</v>
      </c>
      <c r="D3204" s="6" t="s">
        <v>10528</v>
      </c>
      <c r="E3204" s="6" t="str">
        <f t="shared" si="202"/>
        <v>Klebsiella pneumoniae</v>
      </c>
      <c r="F3204" s="6" t="str">
        <f t="shared" si="203"/>
        <v xml:space="preserve">Klebsiella </v>
      </c>
      <c r="G3204" s="6" t="str">
        <f t="shared" si="204"/>
        <v>pneumoniae</v>
      </c>
      <c r="H3204" s="6" t="s">
        <v>10525</v>
      </c>
      <c r="I3204" t="str">
        <f t="shared" si="201"/>
        <v>pneumoniae</v>
      </c>
      <c r="J3204" t="s">
        <v>12</v>
      </c>
      <c r="K3204" t="s">
        <v>52</v>
      </c>
      <c r="L3204" t="s">
        <v>53</v>
      </c>
      <c r="M3204">
        <v>7.43</v>
      </c>
      <c r="N3204">
        <v>55.854599999999998</v>
      </c>
      <c r="O3204" s="7">
        <v>11</v>
      </c>
      <c r="P3204" t="s">
        <v>18</v>
      </c>
      <c r="Q3204" t="s">
        <v>18</v>
      </c>
      <c r="R3204" t="s">
        <v>18</v>
      </c>
      <c r="S3204" s="7">
        <v>11</v>
      </c>
      <c r="T3204" s="7" t="s">
        <v>18</v>
      </c>
    </row>
    <row r="3205" spans="1:20" x14ac:dyDescent="0.25">
      <c r="A3205" s="6">
        <v>3204</v>
      </c>
      <c r="B3205" s="6" t="s">
        <v>10530</v>
      </c>
      <c r="C3205" s="6" t="s">
        <v>10531</v>
      </c>
      <c r="D3205" s="6" t="s">
        <v>10532</v>
      </c>
      <c r="E3205" s="6" t="str">
        <f t="shared" si="202"/>
        <v>Klebsiella pneumoniae KF3</v>
      </c>
      <c r="F3205" s="6" t="str">
        <f t="shared" si="203"/>
        <v xml:space="preserve">Klebsiella </v>
      </c>
      <c r="G3205" s="6" t="str">
        <f t="shared" si="204"/>
        <v xml:space="preserve">pneumoniae </v>
      </c>
      <c r="H3205" s="6" t="s">
        <v>10529</v>
      </c>
      <c r="I3205" t="str">
        <f t="shared" si="201"/>
        <v>pneumoniae KF3</v>
      </c>
      <c r="J3205" t="s">
        <v>12</v>
      </c>
      <c r="K3205" t="s">
        <v>52</v>
      </c>
      <c r="L3205" t="s">
        <v>53</v>
      </c>
      <c r="M3205">
        <v>94.218999999999994</v>
      </c>
      <c r="N3205">
        <v>51.594700000000003</v>
      </c>
      <c r="O3205" s="7">
        <v>115</v>
      </c>
      <c r="P3205" t="s">
        <v>18</v>
      </c>
      <c r="Q3205" t="s">
        <v>18</v>
      </c>
      <c r="R3205" t="s">
        <v>18</v>
      </c>
      <c r="S3205" s="7">
        <v>115</v>
      </c>
      <c r="T3205" s="7" t="s">
        <v>18</v>
      </c>
    </row>
    <row r="3206" spans="1:20" x14ac:dyDescent="0.25">
      <c r="A3206" s="6">
        <v>3205</v>
      </c>
      <c r="B3206" s="6" t="s">
        <v>10534</v>
      </c>
      <c r="C3206" s="6" t="s">
        <v>10535</v>
      </c>
      <c r="D3206" s="6" t="s">
        <v>10536</v>
      </c>
      <c r="E3206" s="6" t="str">
        <f t="shared" si="202"/>
        <v>Klebsiella pneumoniae BK15692</v>
      </c>
      <c r="F3206" s="6" t="str">
        <f t="shared" si="203"/>
        <v xml:space="preserve">Klebsiella </v>
      </c>
      <c r="G3206" s="6" t="str">
        <f t="shared" si="204"/>
        <v xml:space="preserve">pneumoniae </v>
      </c>
      <c r="H3206" s="6" t="s">
        <v>10533</v>
      </c>
      <c r="I3206" t="str">
        <f t="shared" si="201"/>
        <v>pneumoniae BK15692</v>
      </c>
      <c r="J3206" t="s">
        <v>12</v>
      </c>
      <c r="K3206" t="s">
        <v>52</v>
      </c>
      <c r="L3206" t="s">
        <v>53</v>
      </c>
      <c r="M3206">
        <v>77.801000000000002</v>
      </c>
      <c r="N3206">
        <v>45.419699999999999</v>
      </c>
      <c r="O3206" s="7">
        <v>105</v>
      </c>
      <c r="P3206" t="s">
        <v>18</v>
      </c>
      <c r="Q3206" t="s">
        <v>18</v>
      </c>
      <c r="R3206" t="s">
        <v>18</v>
      </c>
      <c r="S3206" s="7">
        <v>105</v>
      </c>
      <c r="T3206" s="7" t="s">
        <v>18</v>
      </c>
    </row>
    <row r="3207" spans="1:20" x14ac:dyDescent="0.25">
      <c r="A3207" s="6">
        <v>3206</v>
      </c>
      <c r="B3207" s="6" t="s">
        <v>10538</v>
      </c>
      <c r="C3207" s="6" t="s">
        <v>10539</v>
      </c>
      <c r="D3207" s="6" t="s">
        <v>10540</v>
      </c>
      <c r="E3207" s="6" t="str">
        <f t="shared" si="202"/>
        <v>Klebsiella pneumoniae BK31551</v>
      </c>
      <c r="F3207" s="6" t="str">
        <f t="shared" si="203"/>
        <v xml:space="preserve">Klebsiella </v>
      </c>
      <c r="G3207" s="6" t="str">
        <f t="shared" si="204"/>
        <v xml:space="preserve">pneumoniae </v>
      </c>
      <c r="H3207" s="6" t="s">
        <v>10537</v>
      </c>
      <c r="I3207" t="str">
        <f t="shared" si="201"/>
        <v>pneumoniae BK31551</v>
      </c>
      <c r="J3207" t="s">
        <v>12</v>
      </c>
      <c r="K3207" t="s">
        <v>52</v>
      </c>
      <c r="L3207" t="s">
        <v>53</v>
      </c>
      <c r="M3207">
        <v>83.712000000000003</v>
      </c>
      <c r="N3207">
        <v>53.457099999999997</v>
      </c>
      <c r="O3207" s="7">
        <v>80</v>
      </c>
      <c r="P3207" t="s">
        <v>18</v>
      </c>
      <c r="Q3207" t="s">
        <v>18</v>
      </c>
      <c r="R3207" t="s">
        <v>18</v>
      </c>
      <c r="S3207" s="7">
        <v>80</v>
      </c>
      <c r="T3207" s="7" t="s">
        <v>18</v>
      </c>
    </row>
    <row r="3208" spans="1:20" x14ac:dyDescent="0.25">
      <c r="A3208" s="6">
        <v>3207</v>
      </c>
      <c r="B3208" s="6" t="s">
        <v>10542</v>
      </c>
      <c r="C3208" s="6" t="s">
        <v>10543</v>
      </c>
      <c r="D3208" s="6" t="s">
        <v>10544</v>
      </c>
      <c r="E3208" s="6" t="str">
        <f t="shared" si="202"/>
        <v>Klebsiella pneumoniae KPS30</v>
      </c>
      <c r="F3208" s="6" t="str">
        <f t="shared" si="203"/>
        <v xml:space="preserve">Klebsiella </v>
      </c>
      <c r="G3208" s="6" t="str">
        <f t="shared" si="204"/>
        <v xml:space="preserve">pneumoniae </v>
      </c>
      <c r="H3208" s="6" t="s">
        <v>10541</v>
      </c>
      <c r="I3208" t="str">
        <f t="shared" si="201"/>
        <v>pneumoniae KPS30</v>
      </c>
      <c r="J3208" t="s">
        <v>12</v>
      </c>
      <c r="K3208" t="s">
        <v>52</v>
      </c>
      <c r="L3208" t="s">
        <v>53</v>
      </c>
      <c r="M3208">
        <v>61.228000000000002</v>
      </c>
      <c r="N3208">
        <v>54.435899999999997</v>
      </c>
      <c r="O3208" s="7">
        <v>61</v>
      </c>
      <c r="P3208" t="s">
        <v>18</v>
      </c>
      <c r="Q3208" t="s">
        <v>18</v>
      </c>
      <c r="R3208" t="s">
        <v>18</v>
      </c>
      <c r="S3208" s="7">
        <v>67</v>
      </c>
      <c r="T3208" s="7">
        <v>1</v>
      </c>
    </row>
    <row r="3209" spans="1:20" x14ac:dyDescent="0.25">
      <c r="A3209" s="6">
        <v>3208</v>
      </c>
      <c r="B3209" s="6" t="s">
        <v>10546</v>
      </c>
      <c r="C3209" s="6" t="s">
        <v>10547</v>
      </c>
      <c r="D3209" s="6" t="s">
        <v>10548</v>
      </c>
      <c r="E3209" s="6" t="str">
        <f t="shared" si="202"/>
        <v>Klebsiella pneumoniae ST15</v>
      </c>
      <c r="F3209" s="6" t="str">
        <f t="shared" si="203"/>
        <v xml:space="preserve">Klebsiella </v>
      </c>
      <c r="G3209" s="6" t="str">
        <f t="shared" si="204"/>
        <v xml:space="preserve">pneumoniae </v>
      </c>
      <c r="H3209" s="6" t="s">
        <v>10545</v>
      </c>
      <c r="I3209" t="str">
        <f t="shared" si="201"/>
        <v>pneumoniae ST15</v>
      </c>
      <c r="J3209" t="s">
        <v>12</v>
      </c>
      <c r="K3209" t="s">
        <v>52</v>
      </c>
      <c r="L3209" t="s">
        <v>53</v>
      </c>
      <c r="M3209">
        <v>203.577</v>
      </c>
      <c r="N3209">
        <v>51.829000000000001</v>
      </c>
      <c r="O3209" s="7">
        <v>191</v>
      </c>
      <c r="P3209" t="s">
        <v>18</v>
      </c>
      <c r="Q3209" t="s">
        <v>18</v>
      </c>
      <c r="R3209" t="s">
        <v>18</v>
      </c>
      <c r="S3209" s="7">
        <v>193</v>
      </c>
      <c r="T3209" s="7">
        <v>1</v>
      </c>
    </row>
    <row r="3210" spans="1:20" x14ac:dyDescent="0.25">
      <c r="A3210" s="6">
        <v>3209</v>
      </c>
      <c r="B3210" s="6" t="s">
        <v>10549</v>
      </c>
      <c r="C3210" s="6" t="s">
        <v>10550</v>
      </c>
      <c r="D3210" s="6" t="s">
        <v>10551</v>
      </c>
      <c r="E3210" s="6" t="str">
        <f t="shared" si="202"/>
        <v>Klebsiella pneumoniae</v>
      </c>
      <c r="F3210" s="6" t="str">
        <f t="shared" si="203"/>
        <v xml:space="preserve">Klebsiella </v>
      </c>
      <c r="G3210" s="6" t="str">
        <f t="shared" si="204"/>
        <v>pneumoniae</v>
      </c>
      <c r="H3210" s="6" t="s">
        <v>10525</v>
      </c>
      <c r="I3210" t="str">
        <f t="shared" si="201"/>
        <v>pneumoniae</v>
      </c>
      <c r="J3210" t="s">
        <v>12</v>
      </c>
      <c r="K3210" t="s">
        <v>52</v>
      </c>
      <c r="L3210" t="s">
        <v>53</v>
      </c>
      <c r="M3210">
        <v>65.549000000000007</v>
      </c>
      <c r="N3210">
        <v>51</v>
      </c>
      <c r="O3210" s="7">
        <v>90</v>
      </c>
      <c r="P3210" t="s">
        <v>18</v>
      </c>
      <c r="Q3210" t="s">
        <v>18</v>
      </c>
      <c r="R3210" t="s">
        <v>18</v>
      </c>
      <c r="S3210" s="7">
        <v>91</v>
      </c>
      <c r="T3210" s="7" t="s">
        <v>18</v>
      </c>
    </row>
    <row r="3211" spans="1:20" x14ac:dyDescent="0.25">
      <c r="A3211" s="6">
        <v>3210</v>
      </c>
      <c r="B3211" s="6" t="s">
        <v>10552</v>
      </c>
      <c r="C3211" s="6" t="s">
        <v>10553</v>
      </c>
      <c r="D3211" s="6" t="s">
        <v>10554</v>
      </c>
      <c r="E3211" s="6" t="str">
        <f t="shared" si="202"/>
        <v>Klebsiella pneumoniae</v>
      </c>
      <c r="F3211" s="6" t="str">
        <f t="shared" si="203"/>
        <v xml:space="preserve">Klebsiella </v>
      </c>
      <c r="G3211" s="6" t="str">
        <f t="shared" si="204"/>
        <v>pneumoniae</v>
      </c>
      <c r="H3211" s="6" t="s">
        <v>10525</v>
      </c>
      <c r="I3211" t="str">
        <f t="shared" si="201"/>
        <v>pneumoniae</v>
      </c>
      <c r="J3211" t="s">
        <v>12</v>
      </c>
      <c r="K3211" t="s">
        <v>52</v>
      </c>
      <c r="L3211" t="s">
        <v>53</v>
      </c>
      <c r="M3211">
        <v>43.38</v>
      </c>
      <c r="N3211">
        <v>46.839599999999997</v>
      </c>
      <c r="O3211" s="7">
        <v>41</v>
      </c>
      <c r="P3211" t="s">
        <v>18</v>
      </c>
      <c r="Q3211" t="s">
        <v>18</v>
      </c>
      <c r="R3211" t="s">
        <v>18</v>
      </c>
      <c r="S3211" s="7">
        <v>41</v>
      </c>
      <c r="T3211" s="7" t="s">
        <v>18</v>
      </c>
    </row>
    <row r="3212" spans="1:20" x14ac:dyDescent="0.25">
      <c r="A3212" s="6">
        <v>3211</v>
      </c>
      <c r="B3212" s="6" t="s">
        <v>10556</v>
      </c>
      <c r="C3212" s="6" t="s">
        <v>10557</v>
      </c>
      <c r="D3212" s="6" t="s">
        <v>10558</v>
      </c>
      <c r="E3212" s="6" t="str">
        <f t="shared" si="202"/>
        <v>Klebsiella pneumoniae N10-0469</v>
      </c>
      <c r="F3212" s="6" t="str">
        <f t="shared" si="203"/>
        <v xml:space="preserve">Klebsiella </v>
      </c>
      <c r="G3212" s="6" t="str">
        <f t="shared" si="204"/>
        <v xml:space="preserve">pneumoniae </v>
      </c>
      <c r="H3212" s="6" t="s">
        <v>10555</v>
      </c>
      <c r="I3212" t="str">
        <f t="shared" si="201"/>
        <v>pneumoniae N10-0469</v>
      </c>
      <c r="J3212" t="s">
        <v>12</v>
      </c>
      <c r="K3212" t="s">
        <v>52</v>
      </c>
      <c r="L3212" t="s">
        <v>53</v>
      </c>
      <c r="M3212">
        <v>137.81299999999999</v>
      </c>
      <c r="N3212">
        <v>51.970399999999998</v>
      </c>
      <c r="O3212" s="7">
        <v>165</v>
      </c>
      <c r="P3212" t="s">
        <v>18</v>
      </c>
      <c r="Q3212" t="s">
        <v>18</v>
      </c>
      <c r="R3212" t="s">
        <v>18</v>
      </c>
      <c r="S3212" s="7">
        <v>167</v>
      </c>
      <c r="T3212" s="7" t="s">
        <v>18</v>
      </c>
    </row>
    <row r="3213" spans="1:20" x14ac:dyDescent="0.25">
      <c r="A3213" s="6">
        <v>3212</v>
      </c>
      <c r="B3213" s="6">
        <v>12</v>
      </c>
      <c r="C3213" s="6" t="s">
        <v>10560</v>
      </c>
      <c r="D3213" s="6" t="s">
        <v>10561</v>
      </c>
      <c r="E3213" s="6" t="str">
        <f t="shared" si="202"/>
        <v>Klebsiella pneumoniae 12</v>
      </c>
      <c r="F3213" s="6" t="str">
        <f t="shared" si="203"/>
        <v xml:space="preserve">Klebsiella </v>
      </c>
      <c r="G3213" s="6" t="str">
        <f t="shared" si="204"/>
        <v xml:space="preserve">pneumoniae </v>
      </c>
      <c r="H3213" s="6" t="s">
        <v>10559</v>
      </c>
      <c r="I3213" t="str">
        <f t="shared" si="201"/>
        <v>pneumoniae 12</v>
      </c>
      <c r="J3213" t="s">
        <v>12</v>
      </c>
      <c r="K3213" t="s">
        <v>52</v>
      </c>
      <c r="L3213" t="s">
        <v>53</v>
      </c>
      <c r="M3213">
        <v>75.617000000000004</v>
      </c>
      <c r="N3213">
        <v>52.802900000000001</v>
      </c>
      <c r="O3213" s="7">
        <v>92</v>
      </c>
      <c r="P3213" t="s">
        <v>18</v>
      </c>
      <c r="Q3213" t="s">
        <v>18</v>
      </c>
      <c r="R3213" t="s">
        <v>18</v>
      </c>
      <c r="S3213" s="7">
        <v>92</v>
      </c>
      <c r="T3213" s="7" t="s">
        <v>18</v>
      </c>
    </row>
    <row r="3214" spans="1:20" x14ac:dyDescent="0.25">
      <c r="A3214" s="6">
        <v>3213</v>
      </c>
      <c r="B3214" s="6" t="s">
        <v>10563</v>
      </c>
      <c r="C3214" s="6" t="s">
        <v>10564</v>
      </c>
      <c r="D3214" s="6" t="s">
        <v>10565</v>
      </c>
      <c r="E3214" s="6" t="str">
        <f t="shared" si="202"/>
        <v>Klebsiella pneumoniae KPN5047</v>
      </c>
      <c r="F3214" s="6" t="str">
        <f t="shared" si="203"/>
        <v xml:space="preserve">Klebsiella </v>
      </c>
      <c r="G3214" s="6" t="str">
        <f t="shared" si="204"/>
        <v xml:space="preserve">pneumoniae </v>
      </c>
      <c r="H3214" s="6" t="s">
        <v>10562</v>
      </c>
      <c r="I3214" t="str">
        <f t="shared" si="201"/>
        <v>pneumoniae KPN5047</v>
      </c>
      <c r="J3214" t="s">
        <v>12</v>
      </c>
      <c r="K3214" t="s">
        <v>52</v>
      </c>
      <c r="L3214" t="s">
        <v>53</v>
      </c>
      <c r="M3214">
        <v>54.034999999999997</v>
      </c>
      <c r="N3214">
        <v>49.0349</v>
      </c>
      <c r="O3214" s="7">
        <v>52</v>
      </c>
      <c r="P3214" t="s">
        <v>18</v>
      </c>
      <c r="Q3214" t="s">
        <v>18</v>
      </c>
      <c r="R3214" t="s">
        <v>18</v>
      </c>
      <c r="S3214" s="7">
        <v>52</v>
      </c>
      <c r="T3214" s="7" t="s">
        <v>18</v>
      </c>
    </row>
    <row r="3215" spans="1:20" x14ac:dyDescent="0.25">
      <c r="A3215" s="6">
        <v>3214</v>
      </c>
      <c r="B3215" s="6" t="s">
        <v>10567</v>
      </c>
      <c r="C3215" s="6" t="s">
        <v>10568</v>
      </c>
      <c r="D3215" s="6" t="s">
        <v>10569</v>
      </c>
      <c r="E3215" s="6" t="str">
        <f t="shared" si="202"/>
        <v>Klebsiella pneumoniae BK30683</v>
      </c>
      <c r="F3215" s="6" t="str">
        <f t="shared" si="203"/>
        <v xml:space="preserve">Klebsiella </v>
      </c>
      <c r="G3215" s="6" t="str">
        <f t="shared" si="204"/>
        <v xml:space="preserve">pneumoniae </v>
      </c>
      <c r="H3215" s="6" t="s">
        <v>10566</v>
      </c>
      <c r="I3215" t="str">
        <f t="shared" si="201"/>
        <v>pneumoniae BK30683</v>
      </c>
      <c r="J3215" t="s">
        <v>12</v>
      </c>
      <c r="K3215" t="s">
        <v>52</v>
      </c>
      <c r="L3215" t="s">
        <v>53</v>
      </c>
      <c r="M3215">
        <v>139.941</v>
      </c>
      <c r="N3215">
        <v>54.0413</v>
      </c>
      <c r="O3215" s="7">
        <v>181</v>
      </c>
      <c r="P3215" t="s">
        <v>18</v>
      </c>
      <c r="Q3215" t="s">
        <v>18</v>
      </c>
      <c r="R3215" t="s">
        <v>18</v>
      </c>
      <c r="S3215" s="7">
        <v>181</v>
      </c>
      <c r="T3215" s="7" t="s">
        <v>18</v>
      </c>
    </row>
    <row r="3216" spans="1:20" x14ac:dyDescent="0.25">
      <c r="A3216" s="6">
        <v>3215</v>
      </c>
      <c r="B3216" s="6" t="s">
        <v>10571</v>
      </c>
      <c r="C3216" s="6" t="s">
        <v>10572</v>
      </c>
      <c r="D3216" s="6" t="s">
        <v>10573</v>
      </c>
      <c r="E3216" s="6" t="str">
        <f t="shared" si="202"/>
        <v>Klebsiella pneumoniae Kpn557</v>
      </c>
      <c r="F3216" s="6" t="str">
        <f t="shared" si="203"/>
        <v xml:space="preserve">Klebsiella </v>
      </c>
      <c r="G3216" s="6" t="str">
        <f t="shared" si="204"/>
        <v xml:space="preserve">pneumoniae </v>
      </c>
      <c r="H3216" s="6" t="s">
        <v>10570</v>
      </c>
      <c r="I3216" t="str">
        <f t="shared" si="201"/>
        <v>pneumoniae Kpn557</v>
      </c>
      <c r="J3216" t="s">
        <v>12</v>
      </c>
      <c r="K3216" t="s">
        <v>52</v>
      </c>
      <c r="L3216" t="s">
        <v>53</v>
      </c>
      <c r="M3216">
        <v>113.637</v>
      </c>
      <c r="N3216">
        <v>53.926099999999998</v>
      </c>
      <c r="O3216" s="7">
        <v>121</v>
      </c>
      <c r="P3216" t="s">
        <v>18</v>
      </c>
      <c r="Q3216" t="s">
        <v>18</v>
      </c>
      <c r="R3216" t="s">
        <v>18</v>
      </c>
      <c r="S3216" s="7">
        <v>121</v>
      </c>
      <c r="T3216" s="7" t="s">
        <v>18</v>
      </c>
    </row>
    <row r="3217" spans="1:20" x14ac:dyDescent="0.25">
      <c r="A3217" s="6">
        <v>3216</v>
      </c>
      <c r="B3217" s="6" t="s">
        <v>10575</v>
      </c>
      <c r="C3217" s="6" t="s">
        <v>10576</v>
      </c>
      <c r="D3217" s="6" t="s">
        <v>10577</v>
      </c>
      <c r="E3217" s="6" t="str">
        <f t="shared" si="202"/>
        <v>Klebsiella pneumoniae RJF866</v>
      </c>
      <c r="F3217" s="6" t="str">
        <f t="shared" si="203"/>
        <v xml:space="preserve">Klebsiella </v>
      </c>
      <c r="G3217" s="6" t="str">
        <f t="shared" si="204"/>
        <v xml:space="preserve">pneumoniae </v>
      </c>
      <c r="H3217" s="6" t="s">
        <v>10574</v>
      </c>
      <c r="I3217" t="str">
        <f t="shared" si="201"/>
        <v>pneumoniae RJF866</v>
      </c>
      <c r="J3217" t="s">
        <v>12</v>
      </c>
      <c r="K3217" t="s">
        <v>52</v>
      </c>
      <c r="L3217" t="s">
        <v>53</v>
      </c>
      <c r="M3217">
        <v>110.786</v>
      </c>
      <c r="N3217">
        <v>54.846299999999999</v>
      </c>
      <c r="O3217" s="7">
        <v>132</v>
      </c>
      <c r="P3217" t="s">
        <v>18</v>
      </c>
      <c r="Q3217" t="s">
        <v>18</v>
      </c>
      <c r="R3217" t="s">
        <v>18</v>
      </c>
      <c r="S3217" s="7">
        <v>132</v>
      </c>
      <c r="T3217" s="7" t="s">
        <v>18</v>
      </c>
    </row>
    <row r="3218" spans="1:20" x14ac:dyDescent="0.25">
      <c r="A3218" s="6">
        <v>3217</v>
      </c>
      <c r="B3218" s="6" t="s">
        <v>10579</v>
      </c>
      <c r="C3218" s="6" t="s">
        <v>10580</v>
      </c>
      <c r="D3218" s="6" t="s">
        <v>10581</v>
      </c>
      <c r="E3218" s="6" t="str">
        <f t="shared" si="202"/>
        <v>Klebsiella pneumoniae Kpn-1780</v>
      </c>
      <c r="F3218" s="6" t="str">
        <f t="shared" si="203"/>
        <v xml:space="preserve">Klebsiella </v>
      </c>
      <c r="G3218" s="6" t="str">
        <f t="shared" si="204"/>
        <v xml:space="preserve">pneumoniae </v>
      </c>
      <c r="H3218" s="6" t="s">
        <v>10578</v>
      </c>
      <c r="I3218" t="str">
        <f t="shared" si="201"/>
        <v>pneumoniae Kpn-1780</v>
      </c>
      <c r="J3218" t="s">
        <v>12</v>
      </c>
      <c r="K3218" t="s">
        <v>52</v>
      </c>
      <c r="L3218" t="s">
        <v>53</v>
      </c>
      <c r="M3218">
        <v>113.622</v>
      </c>
      <c r="N3218">
        <v>53.928800000000003</v>
      </c>
      <c r="O3218" s="7">
        <v>107</v>
      </c>
      <c r="P3218" t="s">
        <v>18</v>
      </c>
      <c r="Q3218" t="s">
        <v>18</v>
      </c>
      <c r="R3218" t="s">
        <v>18</v>
      </c>
      <c r="S3218" s="7">
        <v>107</v>
      </c>
      <c r="T3218" s="7" t="s">
        <v>18</v>
      </c>
    </row>
    <row r="3219" spans="1:20" x14ac:dyDescent="0.25">
      <c r="A3219" s="6">
        <v>3218</v>
      </c>
      <c r="B3219" s="6" t="s">
        <v>10583</v>
      </c>
      <c r="C3219" s="6" t="s">
        <v>10584</v>
      </c>
      <c r="D3219" s="6" t="s">
        <v>10585</v>
      </c>
      <c r="E3219" s="6" t="str">
        <f t="shared" si="202"/>
        <v>Klebsiella pneumoniae U-0608239</v>
      </c>
      <c r="F3219" s="6" t="str">
        <f t="shared" si="203"/>
        <v xml:space="preserve">Klebsiella </v>
      </c>
      <c r="G3219" s="6" t="str">
        <f t="shared" si="204"/>
        <v xml:space="preserve">pneumoniae </v>
      </c>
      <c r="H3219" s="6" t="s">
        <v>10582</v>
      </c>
      <c r="I3219" t="str">
        <f t="shared" si="201"/>
        <v>pneumoniae U-0608239</v>
      </c>
      <c r="J3219" t="s">
        <v>12</v>
      </c>
      <c r="K3219" t="s">
        <v>52</v>
      </c>
      <c r="L3219" t="s">
        <v>53</v>
      </c>
      <c r="M3219">
        <v>5.2469999999999999</v>
      </c>
      <c r="N3219">
        <v>49.247199999999999</v>
      </c>
      <c r="O3219" s="7">
        <v>6</v>
      </c>
      <c r="P3219" t="s">
        <v>18</v>
      </c>
      <c r="Q3219" t="s">
        <v>18</v>
      </c>
      <c r="R3219" t="s">
        <v>18</v>
      </c>
      <c r="S3219" s="7">
        <v>6</v>
      </c>
      <c r="T3219" s="7" t="s">
        <v>18</v>
      </c>
    </row>
    <row r="3220" spans="1:20" x14ac:dyDescent="0.25">
      <c r="A3220" s="6">
        <v>3219</v>
      </c>
      <c r="B3220" s="6" t="s">
        <v>10587</v>
      </c>
      <c r="C3220" s="6" t="s">
        <v>10588</v>
      </c>
      <c r="D3220" s="6" t="s">
        <v>10589</v>
      </c>
      <c r="E3220" s="6" t="str">
        <f t="shared" si="202"/>
        <v>Klebsiella pneumoniae KPS77</v>
      </c>
      <c r="F3220" s="6" t="str">
        <f t="shared" si="203"/>
        <v xml:space="preserve">Klebsiella </v>
      </c>
      <c r="G3220" s="6" t="str">
        <f t="shared" si="204"/>
        <v xml:space="preserve">pneumoniae </v>
      </c>
      <c r="H3220" s="6" t="s">
        <v>10586</v>
      </c>
      <c r="I3220" t="str">
        <f t="shared" si="201"/>
        <v>pneumoniae KPS77</v>
      </c>
      <c r="J3220" t="s">
        <v>12</v>
      </c>
      <c r="K3220" t="s">
        <v>52</v>
      </c>
      <c r="L3220" t="s">
        <v>53</v>
      </c>
      <c r="M3220">
        <v>45.866999999999997</v>
      </c>
      <c r="N3220">
        <v>54.034500000000001</v>
      </c>
      <c r="O3220" s="7">
        <v>46</v>
      </c>
      <c r="P3220" t="s">
        <v>18</v>
      </c>
      <c r="Q3220" t="s">
        <v>18</v>
      </c>
      <c r="R3220" t="s">
        <v>18</v>
      </c>
      <c r="S3220" s="7">
        <v>47</v>
      </c>
      <c r="T3220" s="7" t="s">
        <v>18</v>
      </c>
    </row>
    <row r="3221" spans="1:20" x14ac:dyDescent="0.25">
      <c r="A3221" s="6">
        <v>3220</v>
      </c>
      <c r="B3221" s="6" t="s">
        <v>10591</v>
      </c>
      <c r="C3221" s="6" t="s">
        <v>10592</v>
      </c>
      <c r="D3221" s="6" t="s">
        <v>10593</v>
      </c>
      <c r="E3221" s="6" t="str">
        <f t="shared" si="202"/>
        <v>Klebsiella pneumoniae 0773</v>
      </c>
      <c r="F3221" s="6" t="str">
        <f t="shared" si="203"/>
        <v xml:space="preserve">Klebsiella </v>
      </c>
      <c r="G3221" s="6" t="str">
        <f t="shared" si="204"/>
        <v xml:space="preserve">pneumoniae </v>
      </c>
      <c r="H3221" s="6" t="s">
        <v>10590</v>
      </c>
      <c r="I3221" t="str">
        <f t="shared" si="201"/>
        <v>pneumoniae 0773</v>
      </c>
      <c r="J3221" t="s">
        <v>12</v>
      </c>
      <c r="K3221" t="s">
        <v>52</v>
      </c>
      <c r="L3221" t="s">
        <v>53</v>
      </c>
      <c r="M3221">
        <v>4.2110000000000003</v>
      </c>
      <c r="N3221">
        <v>41.7241</v>
      </c>
      <c r="O3221" s="7">
        <v>5</v>
      </c>
      <c r="P3221" t="s">
        <v>18</v>
      </c>
      <c r="Q3221" t="s">
        <v>18</v>
      </c>
      <c r="R3221">
        <v>2</v>
      </c>
      <c r="S3221" s="7">
        <v>9</v>
      </c>
      <c r="T3221" s="7">
        <v>2</v>
      </c>
    </row>
    <row r="3222" spans="1:20" x14ac:dyDescent="0.25">
      <c r="A3222" s="6">
        <v>3221</v>
      </c>
      <c r="B3222" s="6" t="s">
        <v>10595</v>
      </c>
      <c r="C3222" s="6" t="s">
        <v>10596</v>
      </c>
      <c r="D3222" s="6" t="s">
        <v>10597</v>
      </c>
      <c r="E3222" s="6" t="str">
        <f t="shared" si="202"/>
        <v>Klebsiella pneumoniae Kp002</v>
      </c>
      <c r="F3222" s="6" t="str">
        <f t="shared" si="203"/>
        <v xml:space="preserve">Klebsiella </v>
      </c>
      <c r="G3222" s="6" t="str">
        <f t="shared" si="204"/>
        <v xml:space="preserve">pneumoniae </v>
      </c>
      <c r="H3222" s="6" t="s">
        <v>10594</v>
      </c>
      <c r="I3222" t="str">
        <f t="shared" si="201"/>
        <v>pneumoniae Kp002</v>
      </c>
      <c r="J3222" t="s">
        <v>12</v>
      </c>
      <c r="K3222" t="s">
        <v>52</v>
      </c>
      <c r="L3222" t="s">
        <v>53</v>
      </c>
      <c r="M3222">
        <v>71.445999999999998</v>
      </c>
      <c r="N3222">
        <v>50.582299999999996</v>
      </c>
      <c r="O3222" s="7">
        <v>78</v>
      </c>
      <c r="P3222" t="s">
        <v>18</v>
      </c>
      <c r="Q3222" t="s">
        <v>18</v>
      </c>
      <c r="R3222" t="s">
        <v>18</v>
      </c>
      <c r="S3222" s="7">
        <v>85</v>
      </c>
      <c r="T3222" s="7" t="s">
        <v>18</v>
      </c>
    </row>
    <row r="3223" spans="1:20" x14ac:dyDescent="0.25">
      <c r="A3223" s="6">
        <v>3222</v>
      </c>
      <c r="B3223" s="6" t="s">
        <v>10599</v>
      </c>
      <c r="C3223" s="6" t="s">
        <v>10600</v>
      </c>
      <c r="D3223" s="6" t="s">
        <v>10601</v>
      </c>
      <c r="E3223" s="6" t="str">
        <f t="shared" si="202"/>
        <v>Klebsiella pneumoniae BK31567</v>
      </c>
      <c r="F3223" s="6" t="str">
        <f t="shared" si="203"/>
        <v xml:space="preserve">Klebsiella </v>
      </c>
      <c r="G3223" s="6" t="str">
        <f t="shared" si="204"/>
        <v xml:space="preserve">pneumoniae </v>
      </c>
      <c r="H3223" s="6" t="s">
        <v>10598</v>
      </c>
      <c r="I3223" t="str">
        <f t="shared" si="201"/>
        <v>pneumoniae BK31567</v>
      </c>
      <c r="J3223" t="s">
        <v>12</v>
      </c>
      <c r="K3223" t="s">
        <v>52</v>
      </c>
      <c r="L3223" t="s">
        <v>53</v>
      </c>
      <c r="M3223">
        <v>47.387</v>
      </c>
      <c r="N3223">
        <v>48.998699999999999</v>
      </c>
      <c r="O3223" s="7">
        <v>54</v>
      </c>
      <c r="P3223" t="s">
        <v>18</v>
      </c>
      <c r="Q3223" t="s">
        <v>18</v>
      </c>
      <c r="R3223" t="s">
        <v>18</v>
      </c>
      <c r="S3223" s="7">
        <v>54</v>
      </c>
      <c r="T3223" s="7" t="s">
        <v>18</v>
      </c>
    </row>
    <row r="3224" spans="1:20" x14ac:dyDescent="0.25">
      <c r="A3224" s="6">
        <v>3223</v>
      </c>
      <c r="B3224" s="6" t="s">
        <v>10602</v>
      </c>
      <c r="C3224" s="6" t="s">
        <v>10603</v>
      </c>
      <c r="D3224" s="6" t="s">
        <v>10604</v>
      </c>
      <c r="E3224" s="6" t="str">
        <f t="shared" si="202"/>
        <v>Klebsiella pneumoniae</v>
      </c>
      <c r="F3224" s="6" t="str">
        <f t="shared" si="203"/>
        <v xml:space="preserve">Klebsiella </v>
      </c>
      <c r="G3224" s="6" t="str">
        <f t="shared" si="204"/>
        <v>pneumoniae</v>
      </c>
      <c r="H3224" s="6" t="s">
        <v>10525</v>
      </c>
      <c r="I3224" t="str">
        <f t="shared" si="201"/>
        <v>pneumoniae</v>
      </c>
      <c r="J3224" t="s">
        <v>12</v>
      </c>
      <c r="K3224" t="s">
        <v>52</v>
      </c>
      <c r="L3224" t="s">
        <v>53</v>
      </c>
      <c r="M3224">
        <v>207.81899999999999</v>
      </c>
      <c r="N3224">
        <v>53.384900000000002</v>
      </c>
      <c r="O3224" s="7">
        <v>168</v>
      </c>
      <c r="P3224" t="s">
        <v>18</v>
      </c>
      <c r="Q3224" t="s">
        <v>18</v>
      </c>
      <c r="R3224" t="s">
        <v>18</v>
      </c>
      <c r="S3224" s="7">
        <v>171</v>
      </c>
      <c r="T3224" s="7">
        <v>3</v>
      </c>
    </row>
    <row r="3225" spans="1:20" x14ac:dyDescent="0.25">
      <c r="A3225" s="6">
        <v>3224</v>
      </c>
      <c r="B3225" s="6" t="s">
        <v>10605</v>
      </c>
      <c r="C3225" s="6" t="s">
        <v>10606</v>
      </c>
      <c r="D3225" s="6" t="s">
        <v>10607</v>
      </c>
      <c r="E3225" s="6" t="str">
        <f t="shared" si="202"/>
        <v>Klebsiella pneumoniae 0773</v>
      </c>
      <c r="F3225" s="6" t="str">
        <f t="shared" si="203"/>
        <v xml:space="preserve">Klebsiella </v>
      </c>
      <c r="G3225" s="6" t="str">
        <f t="shared" si="204"/>
        <v xml:space="preserve">pneumoniae </v>
      </c>
      <c r="H3225" s="6" t="s">
        <v>10590</v>
      </c>
      <c r="I3225" t="str">
        <f t="shared" si="201"/>
        <v>pneumoniae 0773</v>
      </c>
      <c r="J3225" t="s">
        <v>12</v>
      </c>
      <c r="K3225" t="s">
        <v>52</v>
      </c>
      <c r="L3225" t="s">
        <v>53</v>
      </c>
      <c r="M3225">
        <v>68.018000000000001</v>
      </c>
      <c r="N3225">
        <v>51.4114</v>
      </c>
      <c r="O3225" s="7">
        <v>75</v>
      </c>
      <c r="P3225" t="s">
        <v>18</v>
      </c>
      <c r="Q3225" t="s">
        <v>18</v>
      </c>
      <c r="R3225" t="s">
        <v>18</v>
      </c>
      <c r="S3225" s="7">
        <v>79</v>
      </c>
      <c r="T3225" s="7">
        <v>4</v>
      </c>
    </row>
    <row r="3226" spans="1:20" x14ac:dyDescent="0.25">
      <c r="A3226" s="6">
        <v>3225</v>
      </c>
      <c r="B3226" s="6" t="s">
        <v>10608</v>
      </c>
      <c r="C3226" s="6" t="s">
        <v>10609</v>
      </c>
      <c r="D3226" s="6" t="s">
        <v>10610</v>
      </c>
      <c r="E3226" s="6" t="str">
        <f t="shared" si="202"/>
        <v>Klebsiella pneumoniae</v>
      </c>
      <c r="F3226" s="6" t="str">
        <f t="shared" si="203"/>
        <v xml:space="preserve">Klebsiella </v>
      </c>
      <c r="G3226" s="6" t="str">
        <f t="shared" si="204"/>
        <v>pneumoniae</v>
      </c>
      <c r="H3226" s="6" t="s">
        <v>10525</v>
      </c>
      <c r="I3226" t="str">
        <f t="shared" ref="I3226:I3289" si="205">IF(H3226="["," ",IF(H3226="'"," ",MID(H:H,FIND(" ",H:H,1)+1,20)))</f>
        <v>pneumoniae</v>
      </c>
      <c r="J3226" t="s">
        <v>12</v>
      </c>
      <c r="K3226" t="s">
        <v>52</v>
      </c>
      <c r="L3226" t="s">
        <v>53</v>
      </c>
      <c r="M3226">
        <v>49.77</v>
      </c>
      <c r="N3226">
        <v>53.037999999999997</v>
      </c>
      <c r="O3226" s="7">
        <v>43</v>
      </c>
      <c r="P3226" t="s">
        <v>18</v>
      </c>
      <c r="Q3226" t="s">
        <v>18</v>
      </c>
      <c r="R3226" t="s">
        <v>18</v>
      </c>
      <c r="S3226" s="7">
        <v>46</v>
      </c>
      <c r="T3226" s="7" t="s">
        <v>18</v>
      </c>
    </row>
    <row r="3227" spans="1:20" x14ac:dyDescent="0.25">
      <c r="A3227" s="6">
        <v>3226</v>
      </c>
      <c r="B3227" s="6" t="s">
        <v>10611</v>
      </c>
      <c r="C3227" s="6" t="s">
        <v>10612</v>
      </c>
      <c r="D3227" s="6" t="s">
        <v>10613</v>
      </c>
      <c r="E3227" s="6" t="str">
        <f t="shared" si="202"/>
        <v>Klebsiella pneumoniae</v>
      </c>
      <c r="F3227" s="6" t="str">
        <f t="shared" si="203"/>
        <v xml:space="preserve">Klebsiella </v>
      </c>
      <c r="G3227" s="6" t="str">
        <f t="shared" si="204"/>
        <v>pneumoniae</v>
      </c>
      <c r="H3227" s="6" t="s">
        <v>10525</v>
      </c>
      <c r="I3227" t="str">
        <f t="shared" si="205"/>
        <v>pneumoniae</v>
      </c>
      <c r="J3227" t="s">
        <v>12</v>
      </c>
      <c r="K3227" t="s">
        <v>52</v>
      </c>
      <c r="L3227" t="s">
        <v>53</v>
      </c>
      <c r="M3227">
        <v>170.613</v>
      </c>
      <c r="N3227">
        <v>52.371200000000002</v>
      </c>
      <c r="O3227" s="7">
        <v>155</v>
      </c>
      <c r="P3227" t="s">
        <v>18</v>
      </c>
      <c r="Q3227" t="s">
        <v>18</v>
      </c>
      <c r="R3227" t="s">
        <v>18</v>
      </c>
      <c r="S3227" s="7">
        <v>158</v>
      </c>
      <c r="T3227" s="7" t="s">
        <v>18</v>
      </c>
    </row>
    <row r="3228" spans="1:20" x14ac:dyDescent="0.25">
      <c r="A3228" s="6">
        <v>3227</v>
      </c>
      <c r="B3228" s="6">
        <v>9</v>
      </c>
      <c r="C3228" s="6" t="s">
        <v>10615</v>
      </c>
      <c r="D3228" s="6" t="s">
        <v>10616</v>
      </c>
      <c r="E3228" s="6" t="str">
        <f t="shared" si="202"/>
        <v>Klebsiella pneumoniae 9</v>
      </c>
      <c r="F3228" s="6" t="str">
        <f t="shared" si="203"/>
        <v xml:space="preserve">Klebsiella </v>
      </c>
      <c r="G3228" s="6" t="str">
        <f t="shared" si="204"/>
        <v xml:space="preserve">pneumoniae </v>
      </c>
      <c r="H3228" s="6" t="s">
        <v>10614</v>
      </c>
      <c r="I3228" t="str">
        <f t="shared" si="205"/>
        <v>pneumoniae 9</v>
      </c>
      <c r="J3228" t="s">
        <v>12</v>
      </c>
      <c r="K3228" t="s">
        <v>52</v>
      </c>
      <c r="L3228" t="s">
        <v>53</v>
      </c>
      <c r="M3228">
        <v>70.655000000000001</v>
      </c>
      <c r="N3228">
        <v>54.293399999999998</v>
      </c>
      <c r="O3228" s="7">
        <v>87</v>
      </c>
      <c r="P3228" t="s">
        <v>18</v>
      </c>
      <c r="Q3228" t="s">
        <v>18</v>
      </c>
      <c r="R3228" t="s">
        <v>18</v>
      </c>
      <c r="S3228" s="7">
        <v>87</v>
      </c>
      <c r="T3228" s="7" t="s">
        <v>18</v>
      </c>
    </row>
    <row r="3229" spans="1:20" x14ac:dyDescent="0.25">
      <c r="A3229" s="6">
        <v>3228</v>
      </c>
      <c r="B3229" s="6" t="s">
        <v>46</v>
      </c>
      <c r="C3229" s="6" t="s">
        <v>10618</v>
      </c>
      <c r="D3229" s="6" t="s">
        <v>10619</v>
      </c>
      <c r="E3229" s="6" t="str">
        <f t="shared" si="202"/>
        <v>Klebsiella pneumoniae E71T</v>
      </c>
      <c r="F3229" s="6" t="str">
        <f t="shared" si="203"/>
        <v xml:space="preserve">Klebsiella </v>
      </c>
      <c r="G3229" s="6" t="str">
        <f t="shared" si="204"/>
        <v xml:space="preserve">pneumoniae </v>
      </c>
      <c r="H3229" s="6" t="s">
        <v>10617</v>
      </c>
      <c r="I3229" t="str">
        <f t="shared" si="205"/>
        <v>pneumoniae E71T</v>
      </c>
      <c r="J3229" t="s">
        <v>12</v>
      </c>
      <c r="K3229" t="s">
        <v>52</v>
      </c>
      <c r="L3229" t="s">
        <v>53</v>
      </c>
      <c r="M3229">
        <v>63.578000000000003</v>
      </c>
      <c r="N3229">
        <v>51.228400000000001</v>
      </c>
      <c r="O3229" s="7">
        <v>80</v>
      </c>
      <c r="P3229" t="s">
        <v>18</v>
      </c>
      <c r="Q3229" t="s">
        <v>18</v>
      </c>
      <c r="R3229" t="s">
        <v>18</v>
      </c>
      <c r="S3229" s="7">
        <v>80</v>
      </c>
      <c r="T3229" s="7" t="s">
        <v>18</v>
      </c>
    </row>
    <row r="3230" spans="1:20" x14ac:dyDescent="0.25">
      <c r="A3230" s="6">
        <v>3229</v>
      </c>
      <c r="B3230" s="6" t="s">
        <v>10621</v>
      </c>
      <c r="C3230" s="6" t="s">
        <v>10622</v>
      </c>
      <c r="D3230" s="6" t="s">
        <v>10623</v>
      </c>
      <c r="E3230" s="6" t="str">
        <f t="shared" si="202"/>
        <v>Klebsiella pneumoniae CRE79</v>
      </c>
      <c r="F3230" s="6" t="str">
        <f t="shared" si="203"/>
        <v xml:space="preserve">Klebsiella </v>
      </c>
      <c r="G3230" s="6" t="str">
        <f t="shared" si="204"/>
        <v xml:space="preserve">pneumoniae </v>
      </c>
      <c r="H3230" s="6" t="s">
        <v>10620</v>
      </c>
      <c r="I3230" t="str">
        <f t="shared" si="205"/>
        <v>pneumoniae CRE79</v>
      </c>
      <c r="J3230" t="s">
        <v>12</v>
      </c>
      <c r="K3230" t="s">
        <v>52</v>
      </c>
      <c r="L3230" t="s">
        <v>53</v>
      </c>
      <c r="M3230">
        <v>42.447000000000003</v>
      </c>
      <c r="N3230">
        <v>48.488700000000001</v>
      </c>
      <c r="O3230" s="7">
        <v>38</v>
      </c>
      <c r="P3230" t="s">
        <v>18</v>
      </c>
      <c r="Q3230" t="s">
        <v>18</v>
      </c>
      <c r="R3230" t="s">
        <v>18</v>
      </c>
      <c r="S3230" s="7">
        <v>38</v>
      </c>
      <c r="T3230" s="7" t="s">
        <v>18</v>
      </c>
    </row>
    <row r="3231" spans="1:20" x14ac:dyDescent="0.25">
      <c r="A3231" s="6">
        <v>3230</v>
      </c>
      <c r="B3231" s="6" t="s">
        <v>10624</v>
      </c>
      <c r="C3231" s="6" t="s">
        <v>10625</v>
      </c>
      <c r="D3231" s="6" t="s">
        <v>10626</v>
      </c>
      <c r="E3231" s="6" t="str">
        <f t="shared" si="202"/>
        <v>Klebsiella pneumoniae Kp002</v>
      </c>
      <c r="F3231" s="6" t="str">
        <f t="shared" si="203"/>
        <v xml:space="preserve">Klebsiella </v>
      </c>
      <c r="G3231" s="6" t="str">
        <f t="shared" si="204"/>
        <v xml:space="preserve">pneumoniae </v>
      </c>
      <c r="H3231" s="6" t="s">
        <v>10594</v>
      </c>
      <c r="I3231" t="str">
        <f t="shared" si="205"/>
        <v>pneumoniae Kp002</v>
      </c>
      <c r="J3231" t="s">
        <v>12</v>
      </c>
      <c r="K3231" t="s">
        <v>52</v>
      </c>
      <c r="L3231" t="s">
        <v>53</v>
      </c>
      <c r="M3231">
        <v>41.918999999999997</v>
      </c>
      <c r="N3231">
        <v>43.254800000000003</v>
      </c>
      <c r="O3231" s="7">
        <v>50</v>
      </c>
      <c r="P3231" t="s">
        <v>18</v>
      </c>
      <c r="Q3231" t="s">
        <v>18</v>
      </c>
      <c r="R3231" t="s">
        <v>18</v>
      </c>
      <c r="S3231" s="7">
        <v>54</v>
      </c>
      <c r="T3231" s="7" t="s">
        <v>18</v>
      </c>
    </row>
    <row r="3232" spans="1:20" x14ac:dyDescent="0.25">
      <c r="A3232" s="6">
        <v>3231</v>
      </c>
      <c r="B3232" s="6" t="s">
        <v>10628</v>
      </c>
      <c r="C3232" s="6" t="s">
        <v>10629</v>
      </c>
      <c r="D3232" s="6" t="s">
        <v>10630</v>
      </c>
      <c r="E3232" s="6" t="str">
        <f t="shared" si="202"/>
        <v>Klebsiella pneumoniae U3156199</v>
      </c>
      <c r="F3232" s="6" t="str">
        <f t="shared" si="203"/>
        <v xml:space="preserve">Klebsiella </v>
      </c>
      <c r="G3232" s="6" t="str">
        <f t="shared" si="204"/>
        <v xml:space="preserve">pneumoniae </v>
      </c>
      <c r="H3232" s="6" t="s">
        <v>10627</v>
      </c>
      <c r="I3232" t="str">
        <f t="shared" si="205"/>
        <v>pneumoniae U3156199</v>
      </c>
      <c r="J3232" t="s">
        <v>12</v>
      </c>
      <c r="K3232" t="s">
        <v>52</v>
      </c>
      <c r="L3232" t="s">
        <v>53</v>
      </c>
      <c r="M3232">
        <v>15.101000000000001</v>
      </c>
      <c r="N3232">
        <v>53.546100000000003</v>
      </c>
      <c r="O3232" s="7">
        <v>16</v>
      </c>
      <c r="P3232" t="s">
        <v>18</v>
      </c>
      <c r="Q3232" t="s">
        <v>18</v>
      </c>
      <c r="R3232" t="s">
        <v>18</v>
      </c>
      <c r="S3232" s="7">
        <v>18</v>
      </c>
      <c r="T3232" s="7" t="s">
        <v>18</v>
      </c>
    </row>
    <row r="3233" spans="1:20" x14ac:dyDescent="0.25">
      <c r="A3233" s="6">
        <v>3232</v>
      </c>
      <c r="B3233" s="6" t="s">
        <v>10631</v>
      </c>
      <c r="C3233" s="6" t="s">
        <v>10632</v>
      </c>
      <c r="D3233" s="6" t="s">
        <v>10633</v>
      </c>
      <c r="E3233" s="6" t="str">
        <f t="shared" si="202"/>
        <v>Klebsiella pneumoniae</v>
      </c>
      <c r="F3233" s="6" t="str">
        <f t="shared" si="203"/>
        <v xml:space="preserve">Klebsiella </v>
      </c>
      <c r="G3233" s="6" t="str">
        <f t="shared" si="204"/>
        <v>pneumoniae</v>
      </c>
      <c r="H3233" s="6" t="s">
        <v>10525</v>
      </c>
      <c r="I3233" t="str">
        <f t="shared" si="205"/>
        <v>pneumoniae</v>
      </c>
      <c r="J3233" t="s">
        <v>12</v>
      </c>
      <c r="K3233" t="s">
        <v>52</v>
      </c>
      <c r="L3233" t="s">
        <v>53</v>
      </c>
      <c r="M3233">
        <v>41.186999999999998</v>
      </c>
      <c r="N3233">
        <v>50.807299999999998</v>
      </c>
      <c r="O3233" s="7">
        <v>52</v>
      </c>
      <c r="P3233" t="s">
        <v>18</v>
      </c>
      <c r="Q3233" t="s">
        <v>18</v>
      </c>
      <c r="R3233" t="s">
        <v>18</v>
      </c>
      <c r="S3233" s="7">
        <v>53</v>
      </c>
      <c r="T3233" s="7" t="s">
        <v>18</v>
      </c>
    </row>
    <row r="3234" spans="1:20" x14ac:dyDescent="0.25">
      <c r="A3234" s="6">
        <v>3233</v>
      </c>
      <c r="B3234" s="6" t="s">
        <v>10635</v>
      </c>
      <c r="C3234" s="6" t="s">
        <v>10636</v>
      </c>
      <c r="D3234" s="6" t="s">
        <v>10637</v>
      </c>
      <c r="E3234" s="6" t="str">
        <f t="shared" si="202"/>
        <v>Klebsiella pneumoniae Kpn-1870</v>
      </c>
      <c r="F3234" s="6" t="str">
        <f t="shared" si="203"/>
        <v xml:space="preserve">Klebsiella </v>
      </c>
      <c r="G3234" s="6" t="str">
        <f t="shared" si="204"/>
        <v xml:space="preserve">pneumoniae </v>
      </c>
      <c r="H3234" s="6" t="s">
        <v>10634</v>
      </c>
      <c r="I3234" t="str">
        <f t="shared" si="205"/>
        <v>pneumoniae Kpn-1870</v>
      </c>
      <c r="J3234" t="s">
        <v>12</v>
      </c>
      <c r="K3234" t="s">
        <v>52</v>
      </c>
      <c r="L3234" t="s">
        <v>53</v>
      </c>
      <c r="M3234">
        <v>116.047</v>
      </c>
      <c r="N3234">
        <v>53.996200000000002</v>
      </c>
      <c r="O3234" s="7">
        <v>106</v>
      </c>
      <c r="P3234" t="s">
        <v>18</v>
      </c>
      <c r="Q3234" t="s">
        <v>18</v>
      </c>
      <c r="R3234" t="s">
        <v>18</v>
      </c>
      <c r="S3234" s="7">
        <v>106</v>
      </c>
      <c r="T3234" s="7" t="s">
        <v>18</v>
      </c>
    </row>
    <row r="3235" spans="1:20" x14ac:dyDescent="0.25">
      <c r="A3235" s="6">
        <v>3234</v>
      </c>
      <c r="B3235" s="6" t="s">
        <v>10639</v>
      </c>
      <c r="C3235" s="6" t="s">
        <v>10640</v>
      </c>
      <c r="D3235" s="6" t="s">
        <v>10641</v>
      </c>
      <c r="E3235" s="6" t="str">
        <f t="shared" si="202"/>
        <v>Klebsiella pneumoniae MGR-K194</v>
      </c>
      <c r="F3235" s="6" t="str">
        <f t="shared" si="203"/>
        <v xml:space="preserve">Klebsiella </v>
      </c>
      <c r="G3235" s="6" t="str">
        <f t="shared" si="204"/>
        <v xml:space="preserve">pneumoniae </v>
      </c>
      <c r="H3235" s="6" t="s">
        <v>10638</v>
      </c>
      <c r="I3235" t="str">
        <f t="shared" si="205"/>
        <v>pneumoniae MGR-K194</v>
      </c>
      <c r="J3235" t="s">
        <v>12</v>
      </c>
      <c r="K3235" t="s">
        <v>52</v>
      </c>
      <c r="L3235" t="s">
        <v>53</v>
      </c>
      <c r="M3235">
        <v>46.253</v>
      </c>
      <c r="N3235">
        <v>46.669400000000003</v>
      </c>
      <c r="O3235" s="7">
        <v>64</v>
      </c>
      <c r="P3235" t="s">
        <v>18</v>
      </c>
      <c r="Q3235" t="s">
        <v>18</v>
      </c>
      <c r="R3235" t="s">
        <v>18</v>
      </c>
      <c r="S3235" s="7">
        <v>64</v>
      </c>
      <c r="T3235" s="7" t="s">
        <v>18</v>
      </c>
    </row>
    <row r="3236" spans="1:20" x14ac:dyDescent="0.25">
      <c r="A3236" s="6">
        <v>3235</v>
      </c>
      <c r="B3236" s="6" t="s">
        <v>10643</v>
      </c>
      <c r="C3236" s="6" t="s">
        <v>10644</v>
      </c>
      <c r="D3236" s="6" t="s">
        <v>10645</v>
      </c>
      <c r="E3236" s="6" t="str">
        <f t="shared" si="202"/>
        <v>Klebsiella pneumoniae BM4493</v>
      </c>
      <c r="F3236" s="6" t="str">
        <f t="shared" si="203"/>
        <v xml:space="preserve">Klebsiella </v>
      </c>
      <c r="G3236" s="6" t="str">
        <f t="shared" si="204"/>
        <v xml:space="preserve">pneumoniae </v>
      </c>
      <c r="H3236" s="6" t="s">
        <v>10642</v>
      </c>
      <c r="I3236" t="str">
        <f t="shared" si="205"/>
        <v>pneumoniae BM4493</v>
      </c>
      <c r="J3236" t="s">
        <v>12</v>
      </c>
      <c r="K3236" t="s">
        <v>52</v>
      </c>
      <c r="L3236" t="s">
        <v>53</v>
      </c>
      <c r="M3236">
        <v>7.0860000000000003</v>
      </c>
      <c r="N3236">
        <v>47.0505</v>
      </c>
      <c r="O3236" s="7">
        <v>5</v>
      </c>
      <c r="P3236" t="s">
        <v>18</v>
      </c>
      <c r="Q3236" t="s">
        <v>18</v>
      </c>
      <c r="R3236" t="s">
        <v>18</v>
      </c>
      <c r="S3236" s="7">
        <v>5</v>
      </c>
      <c r="T3236" s="7" t="s">
        <v>18</v>
      </c>
    </row>
    <row r="3237" spans="1:20" x14ac:dyDescent="0.25">
      <c r="A3237" s="6">
        <v>3236</v>
      </c>
      <c r="B3237" s="6" t="s">
        <v>10647</v>
      </c>
      <c r="C3237" s="6" t="s">
        <v>10648</v>
      </c>
      <c r="D3237" s="6" t="s">
        <v>10649</v>
      </c>
      <c r="E3237" s="6" t="str">
        <f t="shared" si="202"/>
        <v>Klebsiella pneumoniae 601</v>
      </c>
      <c r="F3237" s="6" t="str">
        <f t="shared" si="203"/>
        <v xml:space="preserve">Klebsiella </v>
      </c>
      <c r="G3237" s="6" t="str">
        <f t="shared" si="204"/>
        <v xml:space="preserve">pneumoniae </v>
      </c>
      <c r="H3237" s="6" t="s">
        <v>10646</v>
      </c>
      <c r="I3237" t="str">
        <f t="shared" si="205"/>
        <v>pneumoniae 601</v>
      </c>
      <c r="J3237" t="s">
        <v>12</v>
      </c>
      <c r="K3237" t="s">
        <v>52</v>
      </c>
      <c r="L3237" t="s">
        <v>53</v>
      </c>
      <c r="M3237">
        <v>87.185000000000002</v>
      </c>
      <c r="N3237">
        <v>51.521500000000003</v>
      </c>
      <c r="O3237" s="7">
        <v>93</v>
      </c>
      <c r="P3237" t="s">
        <v>18</v>
      </c>
      <c r="Q3237" t="s">
        <v>18</v>
      </c>
      <c r="R3237" t="s">
        <v>18</v>
      </c>
      <c r="S3237" s="7">
        <v>93</v>
      </c>
      <c r="T3237" s="7" t="s">
        <v>18</v>
      </c>
    </row>
    <row r="3238" spans="1:20" x14ac:dyDescent="0.25">
      <c r="A3238" s="6">
        <v>3237</v>
      </c>
      <c r="B3238" s="6" t="s">
        <v>10651</v>
      </c>
      <c r="C3238" s="6" t="s">
        <v>10652</v>
      </c>
      <c r="D3238" s="6" t="s">
        <v>10653</v>
      </c>
      <c r="E3238" s="6" t="str">
        <f t="shared" si="202"/>
        <v>Klebsiella pneumoniae ST101</v>
      </c>
      <c r="F3238" s="6" t="str">
        <f t="shared" si="203"/>
        <v xml:space="preserve">Klebsiella </v>
      </c>
      <c r="G3238" s="6" t="str">
        <f t="shared" si="204"/>
        <v xml:space="preserve">pneumoniae </v>
      </c>
      <c r="H3238" s="6" t="s">
        <v>10650</v>
      </c>
      <c r="I3238" t="str">
        <f t="shared" si="205"/>
        <v>pneumoniae ST101</v>
      </c>
      <c r="J3238" t="s">
        <v>12</v>
      </c>
      <c r="K3238" t="s">
        <v>52</v>
      </c>
      <c r="L3238" t="s">
        <v>53</v>
      </c>
      <c r="M3238">
        <v>107.748</v>
      </c>
      <c r="N3238">
        <v>52.706299999999999</v>
      </c>
      <c r="O3238" s="7">
        <v>116</v>
      </c>
      <c r="P3238" t="s">
        <v>18</v>
      </c>
      <c r="Q3238" t="s">
        <v>18</v>
      </c>
      <c r="R3238" t="s">
        <v>18</v>
      </c>
      <c r="S3238" s="7">
        <v>116</v>
      </c>
      <c r="T3238" s="7" t="s">
        <v>18</v>
      </c>
    </row>
    <row r="3239" spans="1:20" x14ac:dyDescent="0.25">
      <c r="A3239" s="6">
        <v>3238</v>
      </c>
      <c r="B3239" s="6" t="s">
        <v>10655</v>
      </c>
      <c r="C3239" s="6" t="s">
        <v>10656</v>
      </c>
      <c r="D3239" s="6" t="s">
        <v>10657</v>
      </c>
      <c r="E3239" s="6" t="str">
        <f t="shared" si="202"/>
        <v>Klebsiella pneumoniae HP205</v>
      </c>
      <c r="F3239" s="6" t="str">
        <f t="shared" si="203"/>
        <v xml:space="preserve">Klebsiella </v>
      </c>
      <c r="G3239" s="6" t="str">
        <f t="shared" si="204"/>
        <v xml:space="preserve">pneumoniae </v>
      </c>
      <c r="H3239" s="6" t="s">
        <v>10654</v>
      </c>
      <c r="I3239" t="str">
        <f t="shared" si="205"/>
        <v>pneumoniae HP205</v>
      </c>
      <c r="J3239" t="s">
        <v>12</v>
      </c>
      <c r="K3239" t="s">
        <v>52</v>
      </c>
      <c r="L3239" t="s">
        <v>53</v>
      </c>
      <c r="M3239">
        <v>8.1969999999999992</v>
      </c>
      <c r="N3239">
        <v>42.966900000000003</v>
      </c>
      <c r="O3239" s="7">
        <v>6</v>
      </c>
      <c r="P3239" t="s">
        <v>18</v>
      </c>
      <c r="Q3239" t="s">
        <v>18</v>
      </c>
      <c r="R3239">
        <v>2</v>
      </c>
      <c r="S3239" s="7">
        <v>8</v>
      </c>
      <c r="T3239" s="7" t="s">
        <v>18</v>
      </c>
    </row>
    <row r="3240" spans="1:20" x14ac:dyDescent="0.25">
      <c r="A3240" s="6">
        <v>3239</v>
      </c>
      <c r="B3240" s="6" t="s">
        <v>10659</v>
      </c>
      <c r="C3240" s="6" t="s">
        <v>10660</v>
      </c>
      <c r="D3240" s="6" t="s">
        <v>10661</v>
      </c>
      <c r="E3240" s="6" t="str">
        <f t="shared" si="202"/>
        <v>Klebsiella pneumoniae ST48</v>
      </c>
      <c r="F3240" s="6" t="str">
        <f t="shared" si="203"/>
        <v xml:space="preserve">Klebsiella </v>
      </c>
      <c r="G3240" s="6" t="str">
        <f t="shared" si="204"/>
        <v xml:space="preserve">pneumoniae </v>
      </c>
      <c r="H3240" s="6" t="s">
        <v>10658</v>
      </c>
      <c r="I3240" t="str">
        <f t="shared" si="205"/>
        <v>pneumoniae ST48</v>
      </c>
      <c r="J3240" t="s">
        <v>12</v>
      </c>
      <c r="K3240" t="s">
        <v>52</v>
      </c>
      <c r="L3240" t="s">
        <v>53</v>
      </c>
      <c r="M3240">
        <v>213.01900000000001</v>
      </c>
      <c r="N3240">
        <v>52.511699999999998</v>
      </c>
      <c r="O3240" s="7">
        <v>204</v>
      </c>
      <c r="P3240" t="s">
        <v>18</v>
      </c>
      <c r="Q3240" t="s">
        <v>18</v>
      </c>
      <c r="R3240" t="s">
        <v>18</v>
      </c>
      <c r="S3240" s="7">
        <v>206</v>
      </c>
      <c r="T3240" s="7">
        <v>1</v>
      </c>
    </row>
    <row r="3241" spans="1:20" x14ac:dyDescent="0.25">
      <c r="A3241" s="6">
        <v>3240</v>
      </c>
      <c r="B3241" s="6" t="s">
        <v>10663</v>
      </c>
      <c r="C3241" s="6" t="s">
        <v>10664</v>
      </c>
      <c r="D3241" s="6" t="s">
        <v>10665</v>
      </c>
      <c r="E3241" s="6" t="str">
        <f t="shared" si="202"/>
        <v>Klebsiella pneumoniae ST17 Kp848</v>
      </c>
      <c r="F3241" s="6" t="str">
        <f t="shared" si="203"/>
        <v xml:space="preserve">Klebsiella </v>
      </c>
      <c r="G3241" s="6" t="str">
        <f t="shared" si="204"/>
        <v xml:space="preserve">pneumoniae </v>
      </c>
      <c r="H3241" s="6" t="s">
        <v>10662</v>
      </c>
      <c r="I3241" t="str">
        <f t="shared" si="205"/>
        <v>pneumoniae ST17 Kp84</v>
      </c>
      <c r="J3241" t="s">
        <v>12</v>
      </c>
      <c r="K3241" t="s">
        <v>52</v>
      </c>
      <c r="L3241" t="s">
        <v>53</v>
      </c>
      <c r="M3241">
        <v>182.20400000000001</v>
      </c>
      <c r="N3241">
        <v>51.610799999999998</v>
      </c>
      <c r="O3241" s="7">
        <v>185</v>
      </c>
      <c r="P3241" t="s">
        <v>18</v>
      </c>
      <c r="Q3241" t="s">
        <v>18</v>
      </c>
      <c r="R3241" t="s">
        <v>18</v>
      </c>
      <c r="S3241" s="7">
        <v>183</v>
      </c>
      <c r="T3241" s="7" t="s">
        <v>18</v>
      </c>
    </row>
    <row r="3242" spans="1:20" x14ac:dyDescent="0.25">
      <c r="A3242" s="6">
        <v>3241</v>
      </c>
      <c r="B3242" s="6" t="s">
        <v>10667</v>
      </c>
      <c r="C3242" s="6" t="s">
        <v>10668</v>
      </c>
      <c r="D3242" s="6" t="s">
        <v>10669</v>
      </c>
      <c r="E3242" s="6" t="str">
        <f t="shared" si="202"/>
        <v>Klebsiella pneumoniae MGR-K8</v>
      </c>
      <c r="F3242" s="6" t="str">
        <f t="shared" si="203"/>
        <v xml:space="preserve">Klebsiella </v>
      </c>
      <c r="G3242" s="6" t="str">
        <f t="shared" si="204"/>
        <v xml:space="preserve">pneumoniae </v>
      </c>
      <c r="H3242" s="6" t="s">
        <v>10666</v>
      </c>
      <c r="I3242" t="str">
        <f t="shared" si="205"/>
        <v>pneumoniae MGR-K8</v>
      </c>
      <c r="J3242" t="s">
        <v>12</v>
      </c>
      <c r="K3242" t="s">
        <v>52</v>
      </c>
      <c r="L3242" t="s">
        <v>53</v>
      </c>
      <c r="M3242">
        <v>1.6339999999999999</v>
      </c>
      <c r="N3242">
        <v>57.282699999999998</v>
      </c>
      <c r="O3242" s="7">
        <v>2</v>
      </c>
      <c r="P3242" t="s">
        <v>18</v>
      </c>
      <c r="Q3242" t="s">
        <v>18</v>
      </c>
      <c r="R3242" t="s">
        <v>18</v>
      </c>
      <c r="S3242" s="7">
        <v>3</v>
      </c>
      <c r="T3242" s="7">
        <v>1</v>
      </c>
    </row>
    <row r="3243" spans="1:20" x14ac:dyDescent="0.25">
      <c r="A3243" s="6">
        <v>3242</v>
      </c>
      <c r="B3243" s="6" t="s">
        <v>10670</v>
      </c>
      <c r="C3243" s="6" t="s">
        <v>10671</v>
      </c>
      <c r="D3243" s="6" t="s">
        <v>10672</v>
      </c>
      <c r="E3243" s="6" t="str">
        <f t="shared" si="202"/>
        <v>Klebsiella pneumoniae</v>
      </c>
      <c r="F3243" s="6" t="str">
        <f t="shared" si="203"/>
        <v xml:space="preserve">Klebsiella </v>
      </c>
      <c r="G3243" s="6" t="str">
        <f t="shared" si="204"/>
        <v>pneumoniae</v>
      </c>
      <c r="H3243" s="6" t="s">
        <v>10525</v>
      </c>
      <c r="I3243" t="str">
        <f t="shared" si="205"/>
        <v>pneumoniae</v>
      </c>
      <c r="J3243" t="s">
        <v>12</v>
      </c>
      <c r="K3243" t="s">
        <v>52</v>
      </c>
      <c r="L3243" t="s">
        <v>53</v>
      </c>
      <c r="M3243">
        <v>4.84</v>
      </c>
      <c r="N3243">
        <v>45.950400000000002</v>
      </c>
      <c r="O3243" s="7">
        <v>6</v>
      </c>
      <c r="P3243" t="s">
        <v>18</v>
      </c>
      <c r="Q3243" t="s">
        <v>18</v>
      </c>
      <c r="R3243" t="s">
        <v>18</v>
      </c>
      <c r="S3243" s="7">
        <v>6</v>
      </c>
      <c r="T3243" s="7" t="s">
        <v>18</v>
      </c>
    </row>
    <row r="3244" spans="1:20" x14ac:dyDescent="0.25">
      <c r="A3244" s="6">
        <v>3243</v>
      </c>
      <c r="B3244" s="6" t="s">
        <v>10674</v>
      </c>
      <c r="C3244" s="6" t="s">
        <v>10675</v>
      </c>
      <c r="D3244" s="6" t="s">
        <v>10676</v>
      </c>
      <c r="E3244" s="6" t="str">
        <f t="shared" si="202"/>
        <v>Klebsiella pneumoniae Kpn-1504</v>
      </c>
      <c r="F3244" s="6" t="str">
        <f t="shared" si="203"/>
        <v xml:space="preserve">Klebsiella </v>
      </c>
      <c r="G3244" s="6" t="str">
        <f t="shared" si="204"/>
        <v xml:space="preserve">pneumoniae </v>
      </c>
      <c r="H3244" s="6" t="s">
        <v>10673</v>
      </c>
      <c r="I3244" t="str">
        <f t="shared" si="205"/>
        <v>pneumoniae Kpn-1504</v>
      </c>
      <c r="J3244" t="s">
        <v>12</v>
      </c>
      <c r="K3244" t="s">
        <v>52</v>
      </c>
      <c r="L3244" t="s">
        <v>53</v>
      </c>
      <c r="M3244">
        <v>113.64</v>
      </c>
      <c r="N3244">
        <v>53.929099999999998</v>
      </c>
      <c r="O3244" s="7">
        <v>107</v>
      </c>
      <c r="P3244" t="s">
        <v>18</v>
      </c>
      <c r="Q3244" t="s">
        <v>18</v>
      </c>
      <c r="R3244" t="s">
        <v>18</v>
      </c>
      <c r="S3244" s="7">
        <v>107</v>
      </c>
      <c r="T3244" s="7" t="s">
        <v>18</v>
      </c>
    </row>
    <row r="3245" spans="1:20" x14ac:dyDescent="0.25">
      <c r="A3245" s="6">
        <v>3244</v>
      </c>
      <c r="B3245" s="6" t="s">
        <v>10678</v>
      </c>
      <c r="C3245" s="6" t="s">
        <v>10679</v>
      </c>
      <c r="D3245" s="6" t="s">
        <v>10680</v>
      </c>
      <c r="E3245" s="6" t="str">
        <f t="shared" si="202"/>
        <v>Klebsiella pneumoniae SC29</v>
      </c>
      <c r="F3245" s="6" t="str">
        <f t="shared" si="203"/>
        <v xml:space="preserve">Klebsiella </v>
      </c>
      <c r="G3245" s="6" t="str">
        <f t="shared" si="204"/>
        <v xml:space="preserve">pneumoniae </v>
      </c>
      <c r="H3245" s="6" t="s">
        <v>10677</v>
      </c>
      <c r="I3245" t="str">
        <f t="shared" si="205"/>
        <v>pneumoniae SC29</v>
      </c>
      <c r="J3245" t="s">
        <v>12</v>
      </c>
      <c r="K3245" t="s">
        <v>52</v>
      </c>
      <c r="L3245" t="s">
        <v>53</v>
      </c>
      <c r="M3245">
        <v>48.79</v>
      </c>
      <c r="N3245">
        <v>54.6751</v>
      </c>
      <c r="O3245" s="7">
        <v>43</v>
      </c>
      <c r="P3245" t="s">
        <v>18</v>
      </c>
      <c r="Q3245" t="s">
        <v>18</v>
      </c>
      <c r="R3245" t="s">
        <v>18</v>
      </c>
      <c r="S3245" s="7">
        <v>43</v>
      </c>
      <c r="T3245" s="7" t="s">
        <v>18</v>
      </c>
    </row>
    <row r="3246" spans="1:20" x14ac:dyDescent="0.25">
      <c r="A3246" s="6">
        <v>3245</v>
      </c>
      <c r="B3246" s="6" t="s">
        <v>10682</v>
      </c>
      <c r="C3246" s="6" t="s">
        <v>10683</v>
      </c>
      <c r="D3246" s="6" t="s">
        <v>10684</v>
      </c>
      <c r="E3246" s="6" t="str">
        <f t="shared" si="202"/>
        <v>Klebsiella pneumoniae CRE1</v>
      </c>
      <c r="F3246" s="6" t="str">
        <f t="shared" si="203"/>
        <v xml:space="preserve">Klebsiella </v>
      </c>
      <c r="G3246" s="6" t="str">
        <f t="shared" si="204"/>
        <v xml:space="preserve">pneumoniae </v>
      </c>
      <c r="H3246" s="6" t="s">
        <v>10681</v>
      </c>
      <c r="I3246" t="str">
        <f t="shared" si="205"/>
        <v>pneumoniae CRE1</v>
      </c>
      <c r="J3246" t="s">
        <v>12</v>
      </c>
      <c r="K3246" t="s">
        <v>52</v>
      </c>
      <c r="L3246" t="s">
        <v>53</v>
      </c>
      <c r="M3246">
        <v>50.774999999999999</v>
      </c>
      <c r="N3246">
        <v>50.517000000000003</v>
      </c>
      <c r="O3246" s="7">
        <v>76</v>
      </c>
      <c r="P3246" t="s">
        <v>18</v>
      </c>
      <c r="Q3246" t="s">
        <v>18</v>
      </c>
      <c r="R3246" t="s">
        <v>18</v>
      </c>
      <c r="S3246" s="7">
        <v>76</v>
      </c>
      <c r="T3246" s="7" t="s">
        <v>18</v>
      </c>
    </row>
    <row r="3247" spans="1:20" x14ac:dyDescent="0.25">
      <c r="A3247" s="6">
        <v>3246</v>
      </c>
      <c r="B3247" s="6" t="s">
        <v>10685</v>
      </c>
      <c r="C3247" s="6" t="s">
        <v>10686</v>
      </c>
      <c r="D3247" s="6" t="s">
        <v>10687</v>
      </c>
      <c r="E3247" s="6" t="str">
        <f t="shared" si="202"/>
        <v>Klebsiella pneumoniae</v>
      </c>
      <c r="F3247" s="6" t="str">
        <f t="shared" si="203"/>
        <v xml:space="preserve">Klebsiella </v>
      </c>
      <c r="G3247" s="6" t="str">
        <f t="shared" si="204"/>
        <v>pneumoniae</v>
      </c>
      <c r="H3247" s="6" t="s">
        <v>10525</v>
      </c>
      <c r="I3247" t="str">
        <f t="shared" si="205"/>
        <v>pneumoniae</v>
      </c>
      <c r="J3247" t="s">
        <v>12</v>
      </c>
      <c r="K3247" t="s">
        <v>52</v>
      </c>
      <c r="L3247" t="s">
        <v>53</v>
      </c>
      <c r="M3247">
        <v>171.92500000000001</v>
      </c>
      <c r="N3247">
        <v>52.286799999999999</v>
      </c>
      <c r="O3247" s="7">
        <v>171</v>
      </c>
      <c r="P3247" t="s">
        <v>18</v>
      </c>
      <c r="Q3247" t="s">
        <v>18</v>
      </c>
      <c r="R3247" t="s">
        <v>18</v>
      </c>
      <c r="S3247" s="7">
        <v>173</v>
      </c>
      <c r="T3247" s="7" t="s">
        <v>18</v>
      </c>
    </row>
    <row r="3248" spans="1:20" x14ac:dyDescent="0.25">
      <c r="A3248" s="6">
        <v>3247</v>
      </c>
      <c r="B3248" s="6" t="s">
        <v>10689</v>
      </c>
      <c r="C3248" s="6" t="s">
        <v>10690</v>
      </c>
      <c r="D3248" s="6" t="s">
        <v>10691</v>
      </c>
      <c r="E3248" s="6" t="str">
        <f t="shared" si="202"/>
        <v>Klebsiella pneumoniae N11-0042</v>
      </c>
      <c r="F3248" s="6" t="str">
        <f t="shared" si="203"/>
        <v xml:space="preserve">Klebsiella </v>
      </c>
      <c r="G3248" s="6" t="str">
        <f t="shared" si="204"/>
        <v xml:space="preserve">pneumoniae </v>
      </c>
      <c r="H3248" s="6" t="s">
        <v>10688</v>
      </c>
      <c r="I3248" t="str">
        <f t="shared" si="205"/>
        <v>pneumoniae N11-0042</v>
      </c>
      <c r="J3248" t="s">
        <v>12</v>
      </c>
      <c r="K3248" t="s">
        <v>52</v>
      </c>
      <c r="L3248" t="s">
        <v>53</v>
      </c>
      <c r="M3248">
        <v>146.69499999999999</v>
      </c>
      <c r="N3248">
        <v>53.2881</v>
      </c>
      <c r="O3248" s="7">
        <v>121</v>
      </c>
      <c r="P3248" t="s">
        <v>18</v>
      </c>
      <c r="Q3248" t="s">
        <v>18</v>
      </c>
      <c r="R3248" t="s">
        <v>18</v>
      </c>
      <c r="S3248" s="7">
        <v>121</v>
      </c>
      <c r="T3248" s="7" t="s">
        <v>18</v>
      </c>
    </row>
    <row r="3249" spans="1:20" x14ac:dyDescent="0.25">
      <c r="A3249" s="6">
        <v>3248</v>
      </c>
      <c r="B3249" s="6" t="s">
        <v>10693</v>
      </c>
      <c r="C3249" s="6" t="s">
        <v>10694</v>
      </c>
      <c r="D3249" s="6" t="s">
        <v>10695</v>
      </c>
      <c r="E3249" s="6" t="str">
        <f t="shared" si="202"/>
        <v>Klebsiella pneumoniae LS6</v>
      </c>
      <c r="F3249" s="6" t="str">
        <f t="shared" si="203"/>
        <v xml:space="preserve">Klebsiella </v>
      </c>
      <c r="G3249" s="6" t="str">
        <f t="shared" si="204"/>
        <v xml:space="preserve">pneumoniae </v>
      </c>
      <c r="H3249" s="6" t="s">
        <v>10692</v>
      </c>
      <c r="I3249" t="str">
        <f t="shared" si="205"/>
        <v>pneumoniae LS6</v>
      </c>
      <c r="J3249" t="s">
        <v>12</v>
      </c>
      <c r="K3249" t="s">
        <v>52</v>
      </c>
      <c r="L3249" t="s">
        <v>53</v>
      </c>
      <c r="M3249">
        <v>14.709</v>
      </c>
      <c r="N3249">
        <v>53.858199999999997</v>
      </c>
      <c r="O3249" s="7">
        <v>14</v>
      </c>
      <c r="P3249" t="s">
        <v>18</v>
      </c>
      <c r="Q3249" t="s">
        <v>18</v>
      </c>
      <c r="R3249" t="s">
        <v>18</v>
      </c>
      <c r="S3249" s="7">
        <v>14</v>
      </c>
      <c r="T3249" s="7" t="s">
        <v>18</v>
      </c>
    </row>
    <row r="3250" spans="1:20" x14ac:dyDescent="0.25">
      <c r="A3250" s="6">
        <v>3249</v>
      </c>
      <c r="B3250" s="6" t="s">
        <v>10696</v>
      </c>
      <c r="C3250" s="6" t="s">
        <v>10697</v>
      </c>
      <c r="D3250" s="6" t="s">
        <v>10698</v>
      </c>
      <c r="E3250" s="6" t="str">
        <f t="shared" si="202"/>
        <v>Klebsiella pneumoniae</v>
      </c>
      <c r="F3250" s="6" t="str">
        <f t="shared" si="203"/>
        <v xml:space="preserve">Klebsiella </v>
      </c>
      <c r="G3250" s="6" t="str">
        <f t="shared" si="204"/>
        <v>pneumoniae</v>
      </c>
      <c r="H3250" s="6" t="s">
        <v>10525</v>
      </c>
      <c r="I3250" t="str">
        <f t="shared" si="205"/>
        <v>pneumoniae</v>
      </c>
      <c r="J3250" t="s">
        <v>12</v>
      </c>
      <c r="K3250" t="s">
        <v>52</v>
      </c>
      <c r="L3250" t="s">
        <v>53</v>
      </c>
      <c r="M3250">
        <v>2.52</v>
      </c>
      <c r="N3250">
        <v>32.698399999999999</v>
      </c>
      <c r="O3250" s="7">
        <v>2</v>
      </c>
      <c r="P3250" t="s">
        <v>18</v>
      </c>
      <c r="Q3250" t="s">
        <v>18</v>
      </c>
      <c r="R3250" t="s">
        <v>18</v>
      </c>
      <c r="S3250" s="7">
        <v>2</v>
      </c>
      <c r="T3250" s="7" t="s">
        <v>18</v>
      </c>
    </row>
    <row r="3251" spans="1:20" x14ac:dyDescent="0.25">
      <c r="A3251" s="6">
        <v>3250</v>
      </c>
      <c r="B3251" s="6" t="s">
        <v>10699</v>
      </c>
      <c r="C3251" s="6" t="s">
        <v>10700</v>
      </c>
      <c r="D3251" s="6" t="s">
        <v>10701</v>
      </c>
      <c r="E3251" s="6" t="str">
        <f t="shared" si="202"/>
        <v>Klebsiella pneumoniae LS6</v>
      </c>
      <c r="F3251" s="6" t="str">
        <f t="shared" si="203"/>
        <v xml:space="preserve">Klebsiella </v>
      </c>
      <c r="G3251" s="6" t="str">
        <f t="shared" si="204"/>
        <v xml:space="preserve">pneumoniae </v>
      </c>
      <c r="H3251" s="6" t="s">
        <v>10692</v>
      </c>
      <c r="I3251" t="str">
        <f t="shared" si="205"/>
        <v>pneumoniae LS6</v>
      </c>
      <c r="J3251" t="s">
        <v>12</v>
      </c>
      <c r="K3251" t="s">
        <v>52</v>
      </c>
      <c r="L3251" t="s">
        <v>53</v>
      </c>
      <c r="M3251">
        <v>78.227000000000004</v>
      </c>
      <c r="N3251">
        <v>54.215299999999999</v>
      </c>
      <c r="O3251" s="7">
        <v>69</v>
      </c>
      <c r="P3251" t="s">
        <v>18</v>
      </c>
      <c r="Q3251" t="s">
        <v>18</v>
      </c>
      <c r="R3251" t="s">
        <v>18</v>
      </c>
      <c r="S3251" s="7">
        <v>69</v>
      </c>
      <c r="T3251" s="7" t="s">
        <v>18</v>
      </c>
    </row>
    <row r="3252" spans="1:20" x14ac:dyDescent="0.25">
      <c r="A3252" s="6">
        <v>3251</v>
      </c>
      <c r="B3252" s="6" t="s">
        <v>10526</v>
      </c>
      <c r="C3252" s="6" t="s">
        <v>10702</v>
      </c>
      <c r="D3252" s="6" t="s">
        <v>10703</v>
      </c>
      <c r="E3252" s="6" t="str">
        <f t="shared" si="202"/>
        <v>Klebsiella pneumoniae</v>
      </c>
      <c r="F3252" s="6" t="str">
        <f t="shared" si="203"/>
        <v xml:space="preserve">Klebsiella </v>
      </c>
      <c r="G3252" s="6" t="str">
        <f t="shared" si="204"/>
        <v>pneumoniae</v>
      </c>
      <c r="H3252" s="6" t="s">
        <v>10525</v>
      </c>
      <c r="I3252" t="str">
        <f t="shared" si="205"/>
        <v>pneumoniae</v>
      </c>
      <c r="J3252" t="s">
        <v>12</v>
      </c>
      <c r="K3252" t="s">
        <v>52</v>
      </c>
      <c r="L3252" t="s">
        <v>53</v>
      </c>
      <c r="M3252">
        <v>5.4880000000000004</v>
      </c>
      <c r="N3252">
        <v>49.671999999999997</v>
      </c>
      <c r="O3252" s="7">
        <v>11</v>
      </c>
      <c r="P3252" t="s">
        <v>18</v>
      </c>
      <c r="Q3252" t="s">
        <v>18</v>
      </c>
      <c r="R3252" t="s">
        <v>18</v>
      </c>
      <c r="S3252" s="7">
        <v>11</v>
      </c>
      <c r="T3252" s="7" t="s">
        <v>18</v>
      </c>
    </row>
    <row r="3253" spans="1:20" x14ac:dyDescent="0.25">
      <c r="A3253" s="6">
        <v>3252</v>
      </c>
      <c r="B3253" s="6" t="s">
        <v>10705</v>
      </c>
      <c r="C3253" s="6" t="s">
        <v>10706</v>
      </c>
      <c r="D3253" s="6" t="s">
        <v>10707</v>
      </c>
      <c r="E3253" s="6" t="str">
        <f t="shared" si="202"/>
        <v>Klebsiella pneumoniae BK30661</v>
      </c>
      <c r="F3253" s="6" t="str">
        <f t="shared" si="203"/>
        <v xml:space="preserve">Klebsiella </v>
      </c>
      <c r="G3253" s="6" t="str">
        <f t="shared" si="204"/>
        <v xml:space="preserve">pneumoniae </v>
      </c>
      <c r="H3253" s="6" t="s">
        <v>10704</v>
      </c>
      <c r="I3253" t="str">
        <f t="shared" si="205"/>
        <v>pneumoniae BK30661</v>
      </c>
      <c r="J3253" t="s">
        <v>12</v>
      </c>
      <c r="K3253" t="s">
        <v>52</v>
      </c>
      <c r="L3253" t="s">
        <v>53</v>
      </c>
      <c r="M3253">
        <v>73.635999999999996</v>
      </c>
      <c r="N3253">
        <v>53.936900000000001</v>
      </c>
      <c r="O3253" s="7">
        <v>84</v>
      </c>
      <c r="P3253" t="s">
        <v>18</v>
      </c>
      <c r="Q3253" t="s">
        <v>18</v>
      </c>
      <c r="R3253" t="s">
        <v>18</v>
      </c>
      <c r="S3253" s="7">
        <v>84</v>
      </c>
      <c r="T3253" s="7" t="s">
        <v>18</v>
      </c>
    </row>
    <row r="3254" spans="1:20" x14ac:dyDescent="0.25">
      <c r="A3254" s="6">
        <v>3253</v>
      </c>
      <c r="B3254" s="6" t="s">
        <v>10708</v>
      </c>
      <c r="C3254" s="6" t="s">
        <v>10709</v>
      </c>
      <c r="D3254" s="6" t="s">
        <v>10710</v>
      </c>
      <c r="E3254" s="6" t="str">
        <f t="shared" si="202"/>
        <v>Klebsiella pneumoniae</v>
      </c>
      <c r="F3254" s="6" t="str">
        <f t="shared" si="203"/>
        <v xml:space="preserve">Klebsiella </v>
      </c>
      <c r="G3254" s="6" t="str">
        <f t="shared" si="204"/>
        <v>pneumoniae</v>
      </c>
      <c r="H3254" s="6" t="s">
        <v>10525</v>
      </c>
      <c r="I3254" t="str">
        <f t="shared" si="205"/>
        <v>pneumoniae</v>
      </c>
      <c r="J3254" t="s">
        <v>12</v>
      </c>
      <c r="K3254" t="s">
        <v>52</v>
      </c>
      <c r="L3254" t="s">
        <v>53</v>
      </c>
      <c r="M3254">
        <v>167.203</v>
      </c>
      <c r="N3254">
        <v>51.956000000000003</v>
      </c>
      <c r="O3254" s="7">
        <v>167</v>
      </c>
      <c r="P3254" t="s">
        <v>18</v>
      </c>
      <c r="Q3254" t="s">
        <v>18</v>
      </c>
      <c r="R3254" t="s">
        <v>18</v>
      </c>
      <c r="S3254" s="7">
        <v>167</v>
      </c>
      <c r="T3254" s="7" t="s">
        <v>18</v>
      </c>
    </row>
    <row r="3255" spans="1:20" x14ac:dyDescent="0.25">
      <c r="A3255" s="6">
        <v>3254</v>
      </c>
      <c r="B3255" s="6" t="s">
        <v>10712</v>
      </c>
      <c r="C3255" s="6" t="s">
        <v>10713</v>
      </c>
      <c r="D3255" s="6" t="s">
        <v>10714</v>
      </c>
      <c r="E3255" s="6" t="str">
        <f t="shared" si="202"/>
        <v>Klebsiella pneumoniae BB1090</v>
      </c>
      <c r="F3255" s="6" t="str">
        <f t="shared" si="203"/>
        <v xml:space="preserve">Klebsiella </v>
      </c>
      <c r="G3255" s="6" t="str">
        <f t="shared" si="204"/>
        <v xml:space="preserve">pneumoniae </v>
      </c>
      <c r="H3255" s="6" t="s">
        <v>10711</v>
      </c>
      <c r="I3255" t="str">
        <f t="shared" si="205"/>
        <v>pneumoniae BB1090</v>
      </c>
      <c r="J3255" t="s">
        <v>12</v>
      </c>
      <c r="K3255" t="s">
        <v>52</v>
      </c>
      <c r="L3255" t="s">
        <v>53</v>
      </c>
      <c r="M3255">
        <v>3.6920000000000002</v>
      </c>
      <c r="N3255">
        <v>47.724800000000002</v>
      </c>
      <c r="O3255" s="7">
        <v>3</v>
      </c>
      <c r="P3255" t="s">
        <v>18</v>
      </c>
      <c r="Q3255" t="s">
        <v>18</v>
      </c>
      <c r="R3255" t="s">
        <v>18</v>
      </c>
      <c r="S3255" s="7">
        <v>3</v>
      </c>
      <c r="T3255" s="7" t="s">
        <v>18</v>
      </c>
    </row>
    <row r="3256" spans="1:20" x14ac:dyDescent="0.25">
      <c r="A3256" s="6">
        <v>3255</v>
      </c>
      <c r="B3256" s="6" t="s">
        <v>10716</v>
      </c>
      <c r="C3256" s="6" t="s">
        <v>10717</v>
      </c>
      <c r="D3256" s="6" t="s">
        <v>10718</v>
      </c>
      <c r="E3256" s="6" t="str">
        <f t="shared" si="202"/>
        <v>Klebsiella pneumoniae K18An</v>
      </c>
      <c r="F3256" s="6" t="str">
        <f t="shared" si="203"/>
        <v xml:space="preserve">Klebsiella </v>
      </c>
      <c r="G3256" s="6" t="str">
        <f t="shared" si="204"/>
        <v xml:space="preserve">pneumoniae </v>
      </c>
      <c r="H3256" s="6" t="s">
        <v>10715</v>
      </c>
      <c r="I3256" t="str">
        <f t="shared" si="205"/>
        <v>pneumoniae K18An</v>
      </c>
      <c r="J3256" t="s">
        <v>12</v>
      </c>
      <c r="K3256" t="s">
        <v>52</v>
      </c>
      <c r="L3256" t="s">
        <v>53</v>
      </c>
      <c r="M3256">
        <v>51.16</v>
      </c>
      <c r="N3256">
        <v>51.319400000000002</v>
      </c>
      <c r="O3256" s="7">
        <v>67</v>
      </c>
      <c r="P3256" t="s">
        <v>18</v>
      </c>
      <c r="Q3256" t="s">
        <v>18</v>
      </c>
      <c r="R3256" t="s">
        <v>18</v>
      </c>
      <c r="S3256" s="7">
        <v>67</v>
      </c>
      <c r="T3256" s="7" t="s">
        <v>18</v>
      </c>
    </row>
    <row r="3257" spans="1:20" x14ac:dyDescent="0.25">
      <c r="A3257" s="6">
        <v>3256</v>
      </c>
      <c r="B3257" s="6" t="s">
        <v>10526</v>
      </c>
      <c r="C3257" s="6" t="s">
        <v>10719</v>
      </c>
      <c r="D3257" s="6" t="s">
        <v>10720</v>
      </c>
      <c r="E3257" s="6" t="str">
        <f t="shared" si="202"/>
        <v>Klebsiella pneumoniae</v>
      </c>
      <c r="F3257" s="6" t="str">
        <f t="shared" si="203"/>
        <v xml:space="preserve">Klebsiella </v>
      </c>
      <c r="G3257" s="6" t="str">
        <f t="shared" si="204"/>
        <v>pneumoniae</v>
      </c>
      <c r="H3257" s="6" t="s">
        <v>10525</v>
      </c>
      <c r="I3257" t="str">
        <f t="shared" si="205"/>
        <v>pneumoniae</v>
      </c>
      <c r="J3257" t="s">
        <v>12</v>
      </c>
      <c r="K3257" t="s">
        <v>52</v>
      </c>
      <c r="L3257" t="s">
        <v>53</v>
      </c>
      <c r="M3257">
        <v>1.524</v>
      </c>
      <c r="N3257">
        <v>51.574800000000003</v>
      </c>
      <c r="O3257" s="7">
        <v>2</v>
      </c>
      <c r="P3257" t="s">
        <v>18</v>
      </c>
      <c r="Q3257" t="s">
        <v>18</v>
      </c>
      <c r="R3257" t="s">
        <v>18</v>
      </c>
      <c r="S3257" s="7">
        <v>2</v>
      </c>
      <c r="T3257" s="7" t="s">
        <v>18</v>
      </c>
    </row>
    <row r="3258" spans="1:20" x14ac:dyDescent="0.25">
      <c r="A3258" s="6">
        <v>3257</v>
      </c>
      <c r="B3258" s="6" t="s">
        <v>10721</v>
      </c>
      <c r="C3258" s="6" t="s">
        <v>10722</v>
      </c>
      <c r="D3258" s="6" t="s">
        <v>10723</v>
      </c>
      <c r="E3258" s="6" t="str">
        <f t="shared" si="202"/>
        <v>Klebsiella pneumoniae</v>
      </c>
      <c r="F3258" s="6" t="str">
        <f t="shared" si="203"/>
        <v xml:space="preserve">Klebsiella </v>
      </c>
      <c r="G3258" s="6" t="str">
        <f t="shared" si="204"/>
        <v>pneumoniae</v>
      </c>
      <c r="H3258" s="6" t="s">
        <v>10525</v>
      </c>
      <c r="I3258" t="str">
        <f t="shared" si="205"/>
        <v>pneumoniae</v>
      </c>
      <c r="J3258" t="s">
        <v>12</v>
      </c>
      <c r="K3258" t="s">
        <v>52</v>
      </c>
      <c r="L3258" t="s">
        <v>53</v>
      </c>
      <c r="M3258">
        <v>127.508</v>
      </c>
      <c r="N3258">
        <v>52.795900000000003</v>
      </c>
      <c r="O3258" s="7">
        <v>124</v>
      </c>
      <c r="P3258" t="s">
        <v>18</v>
      </c>
      <c r="Q3258" t="s">
        <v>18</v>
      </c>
      <c r="R3258" t="s">
        <v>18</v>
      </c>
      <c r="S3258" s="7">
        <v>124</v>
      </c>
      <c r="T3258" s="7" t="s">
        <v>18</v>
      </c>
    </row>
    <row r="3259" spans="1:20" x14ac:dyDescent="0.25">
      <c r="A3259" s="6">
        <v>3258</v>
      </c>
      <c r="B3259" s="6" t="s">
        <v>10725</v>
      </c>
      <c r="C3259" s="6" t="s">
        <v>10726</v>
      </c>
      <c r="D3259" s="6" t="s">
        <v>10727</v>
      </c>
      <c r="E3259" s="6" t="str">
        <f t="shared" si="202"/>
        <v>Klebsiella pneumoniae 09138475RyC</v>
      </c>
      <c r="F3259" s="6" t="str">
        <f t="shared" si="203"/>
        <v xml:space="preserve">Klebsiella </v>
      </c>
      <c r="G3259" s="6" t="str">
        <f t="shared" si="204"/>
        <v xml:space="preserve">pneumoniae </v>
      </c>
      <c r="H3259" s="6" t="s">
        <v>10724</v>
      </c>
      <c r="I3259" t="str">
        <f t="shared" si="205"/>
        <v>pneumoniae 09138475R</v>
      </c>
      <c r="J3259" t="s">
        <v>12</v>
      </c>
      <c r="K3259" t="s">
        <v>52</v>
      </c>
      <c r="L3259" t="s">
        <v>53</v>
      </c>
      <c r="M3259">
        <v>9.8030000000000008</v>
      </c>
      <c r="N3259">
        <v>61.725999999999999</v>
      </c>
      <c r="O3259" s="7">
        <v>6</v>
      </c>
      <c r="P3259" t="s">
        <v>18</v>
      </c>
      <c r="Q3259" t="s">
        <v>18</v>
      </c>
      <c r="R3259" t="s">
        <v>18</v>
      </c>
      <c r="S3259" s="7">
        <v>6</v>
      </c>
      <c r="T3259" s="7" t="s">
        <v>18</v>
      </c>
    </row>
    <row r="3260" spans="1:20" x14ac:dyDescent="0.25">
      <c r="A3260" s="6">
        <v>3259</v>
      </c>
      <c r="B3260" s="6" t="s">
        <v>10729</v>
      </c>
      <c r="C3260" s="6" t="s">
        <v>10730</v>
      </c>
      <c r="D3260" s="6" t="s">
        <v>10731</v>
      </c>
      <c r="E3260" s="6" t="str">
        <f t="shared" si="202"/>
        <v>Klebsiella pneumoniae BK30799</v>
      </c>
      <c r="F3260" s="6" t="str">
        <f t="shared" si="203"/>
        <v xml:space="preserve">Klebsiella </v>
      </c>
      <c r="G3260" s="6" t="str">
        <f t="shared" si="204"/>
        <v xml:space="preserve">pneumoniae </v>
      </c>
      <c r="H3260" s="6" t="s">
        <v>10728</v>
      </c>
      <c r="I3260" t="str">
        <f t="shared" si="205"/>
        <v>pneumoniae BK30799</v>
      </c>
      <c r="J3260" t="s">
        <v>12</v>
      </c>
      <c r="K3260" t="s">
        <v>52</v>
      </c>
      <c r="L3260" t="s">
        <v>53</v>
      </c>
      <c r="M3260">
        <v>113.639</v>
      </c>
      <c r="N3260">
        <v>53.929499999999997</v>
      </c>
      <c r="O3260" s="7">
        <v>125</v>
      </c>
      <c r="P3260" t="s">
        <v>18</v>
      </c>
      <c r="Q3260" t="s">
        <v>18</v>
      </c>
      <c r="R3260" t="s">
        <v>18</v>
      </c>
      <c r="S3260" s="7">
        <v>125</v>
      </c>
      <c r="T3260" s="7" t="s">
        <v>18</v>
      </c>
    </row>
    <row r="3261" spans="1:20" x14ac:dyDescent="0.25">
      <c r="A3261" s="6">
        <v>3260</v>
      </c>
      <c r="B3261" s="6" t="s">
        <v>10732</v>
      </c>
      <c r="C3261" s="6" t="s">
        <v>10733</v>
      </c>
      <c r="D3261" s="6" t="s">
        <v>10734</v>
      </c>
      <c r="E3261" s="6" t="str">
        <f t="shared" si="202"/>
        <v>Klebsiella pneumoniae KF3</v>
      </c>
      <c r="F3261" s="6" t="str">
        <f t="shared" si="203"/>
        <v xml:space="preserve">Klebsiella </v>
      </c>
      <c r="G3261" s="6" t="str">
        <f t="shared" si="204"/>
        <v xml:space="preserve">pneumoniae </v>
      </c>
      <c r="H3261" s="6" t="s">
        <v>10529</v>
      </c>
      <c r="I3261" t="str">
        <f t="shared" si="205"/>
        <v>pneumoniae KF3</v>
      </c>
      <c r="J3261" t="s">
        <v>12</v>
      </c>
      <c r="K3261" t="s">
        <v>52</v>
      </c>
      <c r="L3261" t="s">
        <v>53</v>
      </c>
      <c r="M3261">
        <v>70.057000000000002</v>
      </c>
      <c r="N3261">
        <v>52.286000000000001</v>
      </c>
      <c r="O3261" s="7">
        <v>95</v>
      </c>
      <c r="P3261" t="s">
        <v>18</v>
      </c>
      <c r="Q3261" t="s">
        <v>18</v>
      </c>
      <c r="R3261" t="s">
        <v>18</v>
      </c>
      <c r="S3261" s="7">
        <v>95</v>
      </c>
      <c r="T3261" s="7" t="s">
        <v>18</v>
      </c>
    </row>
    <row r="3262" spans="1:20" x14ac:dyDescent="0.25">
      <c r="A3262" s="6">
        <v>3261</v>
      </c>
      <c r="B3262" s="6" t="s">
        <v>10735</v>
      </c>
      <c r="C3262" s="6" t="s">
        <v>10736</v>
      </c>
      <c r="D3262" s="6" t="s">
        <v>10737</v>
      </c>
      <c r="E3262" s="6" t="str">
        <f t="shared" si="202"/>
        <v>Klebsiella pneumoniae</v>
      </c>
      <c r="F3262" s="6" t="str">
        <f t="shared" si="203"/>
        <v xml:space="preserve">Klebsiella </v>
      </c>
      <c r="G3262" s="6" t="str">
        <f t="shared" si="204"/>
        <v>pneumoniae</v>
      </c>
      <c r="H3262" s="6" t="s">
        <v>10525</v>
      </c>
      <c r="I3262" t="str">
        <f t="shared" si="205"/>
        <v>pneumoniae</v>
      </c>
      <c r="J3262" t="s">
        <v>12</v>
      </c>
      <c r="K3262" t="s">
        <v>52</v>
      </c>
      <c r="L3262" t="s">
        <v>53</v>
      </c>
      <c r="M3262">
        <v>13.635999999999999</v>
      </c>
      <c r="N3262">
        <v>53.703400000000002</v>
      </c>
      <c r="O3262" s="7">
        <v>12</v>
      </c>
      <c r="P3262" t="s">
        <v>18</v>
      </c>
      <c r="Q3262" t="s">
        <v>18</v>
      </c>
      <c r="R3262" t="s">
        <v>18</v>
      </c>
      <c r="S3262" s="7">
        <v>12</v>
      </c>
      <c r="T3262" s="7" t="s">
        <v>18</v>
      </c>
    </row>
    <row r="3263" spans="1:20" x14ac:dyDescent="0.25">
      <c r="A3263" s="6">
        <v>3262</v>
      </c>
      <c r="B3263" s="6" t="s">
        <v>10526</v>
      </c>
      <c r="C3263" s="6" t="s">
        <v>10738</v>
      </c>
      <c r="D3263" s="6" t="s">
        <v>10739</v>
      </c>
      <c r="E3263" s="6" t="str">
        <f t="shared" si="202"/>
        <v>Klebsiella pneumoniae</v>
      </c>
      <c r="F3263" s="6" t="str">
        <f t="shared" si="203"/>
        <v xml:space="preserve">Klebsiella </v>
      </c>
      <c r="G3263" s="6" t="str">
        <f t="shared" si="204"/>
        <v>pneumoniae</v>
      </c>
      <c r="H3263" s="6" t="s">
        <v>10525</v>
      </c>
      <c r="I3263" t="str">
        <f t="shared" si="205"/>
        <v>pneumoniae</v>
      </c>
      <c r="J3263" t="s">
        <v>12</v>
      </c>
      <c r="K3263" t="s">
        <v>52</v>
      </c>
      <c r="L3263" t="s">
        <v>53</v>
      </c>
      <c r="M3263">
        <v>33.76</v>
      </c>
      <c r="N3263">
        <v>53.527799999999999</v>
      </c>
      <c r="O3263" s="7">
        <v>40</v>
      </c>
      <c r="P3263" t="s">
        <v>18</v>
      </c>
      <c r="Q3263" t="s">
        <v>18</v>
      </c>
      <c r="R3263" t="s">
        <v>18</v>
      </c>
      <c r="S3263" s="7">
        <v>40</v>
      </c>
      <c r="T3263" s="7" t="s">
        <v>18</v>
      </c>
    </row>
    <row r="3264" spans="1:20" x14ac:dyDescent="0.25">
      <c r="A3264" s="6">
        <v>3263</v>
      </c>
      <c r="B3264" s="6" t="s">
        <v>10741</v>
      </c>
      <c r="C3264" s="6" t="s">
        <v>10742</v>
      </c>
      <c r="D3264" s="6" t="s">
        <v>10743</v>
      </c>
      <c r="E3264" s="6" t="str">
        <f t="shared" si="202"/>
        <v>Klebsiella pneumoniae NDM-1saitama01</v>
      </c>
      <c r="F3264" s="6" t="str">
        <f t="shared" si="203"/>
        <v xml:space="preserve">Klebsiella </v>
      </c>
      <c r="G3264" s="6" t="str">
        <f t="shared" si="204"/>
        <v xml:space="preserve">pneumoniae </v>
      </c>
      <c r="H3264" s="6" t="s">
        <v>10740</v>
      </c>
      <c r="I3264" t="str">
        <f t="shared" si="205"/>
        <v>pneumoniae NDM-1sait</v>
      </c>
      <c r="J3264" t="s">
        <v>12</v>
      </c>
      <c r="K3264" t="s">
        <v>52</v>
      </c>
      <c r="L3264" t="s">
        <v>53</v>
      </c>
      <c r="M3264">
        <v>49.441000000000003</v>
      </c>
      <c r="N3264">
        <v>48.813699999999997</v>
      </c>
      <c r="O3264" s="7">
        <v>53</v>
      </c>
      <c r="P3264" t="s">
        <v>18</v>
      </c>
      <c r="Q3264" t="s">
        <v>18</v>
      </c>
      <c r="R3264" t="s">
        <v>18</v>
      </c>
      <c r="S3264" s="7">
        <v>53</v>
      </c>
      <c r="T3264" s="7" t="s">
        <v>18</v>
      </c>
    </row>
    <row r="3265" spans="1:20" x14ac:dyDescent="0.25">
      <c r="A3265" s="6">
        <v>3264</v>
      </c>
      <c r="B3265" s="6" t="s">
        <v>10744</v>
      </c>
      <c r="C3265" s="6" t="s">
        <v>10745</v>
      </c>
      <c r="D3265" s="6" t="s">
        <v>10746</v>
      </c>
      <c r="E3265" s="6" t="str">
        <f t="shared" si="202"/>
        <v>Klebsiella pneumoniae</v>
      </c>
      <c r="F3265" s="6" t="str">
        <f t="shared" si="203"/>
        <v xml:space="preserve">Klebsiella </v>
      </c>
      <c r="G3265" s="6" t="str">
        <f t="shared" si="204"/>
        <v>pneumoniae</v>
      </c>
      <c r="H3265" s="6" t="s">
        <v>10525</v>
      </c>
      <c r="I3265" t="str">
        <f t="shared" si="205"/>
        <v>pneumoniae</v>
      </c>
      <c r="J3265" t="s">
        <v>12</v>
      </c>
      <c r="K3265" t="s">
        <v>52</v>
      </c>
      <c r="L3265" t="s">
        <v>53</v>
      </c>
      <c r="M3265">
        <v>170.81</v>
      </c>
      <c r="N3265">
        <v>52.9998</v>
      </c>
      <c r="O3265" s="7">
        <v>202</v>
      </c>
      <c r="P3265" t="s">
        <v>18</v>
      </c>
      <c r="Q3265" t="s">
        <v>18</v>
      </c>
      <c r="R3265" t="s">
        <v>18</v>
      </c>
      <c r="S3265" s="7">
        <v>204</v>
      </c>
      <c r="T3265" s="7">
        <v>2</v>
      </c>
    </row>
    <row r="3266" spans="1:20" x14ac:dyDescent="0.25">
      <c r="A3266" s="6">
        <v>3265</v>
      </c>
      <c r="B3266" s="6" t="s">
        <v>10748</v>
      </c>
      <c r="C3266" s="6" t="s">
        <v>10749</v>
      </c>
      <c r="D3266" s="6" t="s">
        <v>10750</v>
      </c>
      <c r="E3266" s="6" t="str">
        <f t="shared" si="202"/>
        <v>Klebsiella pneumoniae CRE380</v>
      </c>
      <c r="F3266" s="6" t="str">
        <f t="shared" si="203"/>
        <v xml:space="preserve">Klebsiella </v>
      </c>
      <c r="G3266" s="6" t="str">
        <f t="shared" si="204"/>
        <v xml:space="preserve">pneumoniae </v>
      </c>
      <c r="H3266" s="6" t="s">
        <v>10747</v>
      </c>
      <c r="I3266" t="str">
        <f t="shared" si="205"/>
        <v>pneumoniae CRE380</v>
      </c>
      <c r="J3266" t="s">
        <v>12</v>
      </c>
      <c r="K3266" t="s">
        <v>52</v>
      </c>
      <c r="L3266" t="s">
        <v>53</v>
      </c>
      <c r="M3266">
        <v>54.034999999999997</v>
      </c>
      <c r="N3266">
        <v>49.038600000000002</v>
      </c>
      <c r="O3266" s="7">
        <v>52</v>
      </c>
      <c r="P3266" t="s">
        <v>18</v>
      </c>
      <c r="Q3266" t="s">
        <v>18</v>
      </c>
      <c r="R3266" t="s">
        <v>18</v>
      </c>
      <c r="S3266" s="7">
        <v>54</v>
      </c>
      <c r="T3266" s="7">
        <v>2</v>
      </c>
    </row>
    <row r="3267" spans="1:20" x14ac:dyDescent="0.25">
      <c r="A3267" s="6">
        <v>3266</v>
      </c>
      <c r="B3267" s="6" t="s">
        <v>10751</v>
      </c>
      <c r="C3267" s="6" t="s">
        <v>10752</v>
      </c>
      <c r="D3267" s="6" t="s">
        <v>10753</v>
      </c>
      <c r="E3267" s="6" t="str">
        <f t="shared" ref="E3267:E3330" si="206">IF(IFERROR(SEARCH("'",H3267,1)=1,LOOKUP($A3267,$A:$A,H:H))=TRUE,"-",IF(IFERROR(SEARCH("[",H3267,1)=1,LOOKUP($A3267,$A:$A,H:H))=TRUE,"-",IF(EXACT(MID(H3267,1,1),MID(PROPER(H3267),1,1))=FALSE,"-",IF(MID(H3267,1,11)="Candidatus ",MID(H3267,12,100),H3267))))</f>
        <v>Klebsiella pneumoniae</v>
      </c>
      <c r="F3267" s="6" t="str">
        <f t="shared" ref="F3267:F3330" si="207">IF(E3267="-","-",LEFT(E3267,FIND(" ",E3267,1)))</f>
        <v xml:space="preserve">Klebsiella </v>
      </c>
      <c r="G3267" s="6" t="str">
        <f t="shared" ref="G3267:G3330" si="208">IF(ISERR(LEFT($I:$I,FIND(" ",$I:$I,1))),$I3267,LEFT($I:$I,FIND(" ",$I:$I,1)))</f>
        <v>pneumoniae</v>
      </c>
      <c r="H3267" s="6" t="s">
        <v>10525</v>
      </c>
      <c r="I3267" t="str">
        <f t="shared" si="205"/>
        <v>pneumoniae</v>
      </c>
      <c r="J3267" t="s">
        <v>12</v>
      </c>
      <c r="K3267" t="s">
        <v>52</v>
      </c>
      <c r="L3267" t="s">
        <v>53</v>
      </c>
      <c r="M3267">
        <v>9.2940000000000005</v>
      </c>
      <c r="N3267">
        <v>55.1539</v>
      </c>
      <c r="O3267" s="7">
        <v>7</v>
      </c>
      <c r="P3267" t="s">
        <v>18</v>
      </c>
      <c r="Q3267" t="s">
        <v>18</v>
      </c>
      <c r="R3267" t="s">
        <v>18</v>
      </c>
      <c r="S3267" s="7">
        <v>7</v>
      </c>
      <c r="T3267" s="7" t="s">
        <v>18</v>
      </c>
    </row>
    <row r="3268" spans="1:20" x14ac:dyDescent="0.25">
      <c r="A3268" s="6">
        <v>3267</v>
      </c>
      <c r="B3268" s="6" t="s">
        <v>10754</v>
      </c>
      <c r="C3268" s="6" t="s">
        <v>10755</v>
      </c>
      <c r="D3268" s="6" t="s">
        <v>10756</v>
      </c>
      <c r="E3268" s="6" t="str">
        <f t="shared" si="206"/>
        <v>Klebsiella pneumoniae</v>
      </c>
      <c r="F3268" s="6" t="str">
        <f t="shared" si="207"/>
        <v xml:space="preserve">Klebsiella </v>
      </c>
      <c r="G3268" s="6" t="str">
        <f t="shared" si="208"/>
        <v>pneumoniae</v>
      </c>
      <c r="H3268" s="6" t="s">
        <v>10525</v>
      </c>
      <c r="I3268" t="str">
        <f t="shared" si="205"/>
        <v>pneumoniae</v>
      </c>
      <c r="J3268" t="s">
        <v>12</v>
      </c>
      <c r="K3268" t="s">
        <v>52</v>
      </c>
      <c r="L3268" t="s">
        <v>53</v>
      </c>
      <c r="M3268">
        <v>86.518000000000001</v>
      </c>
      <c r="N3268">
        <v>55.970999999999997</v>
      </c>
      <c r="O3268" s="7">
        <v>95</v>
      </c>
      <c r="P3268" t="s">
        <v>18</v>
      </c>
      <c r="Q3268" t="s">
        <v>18</v>
      </c>
      <c r="R3268" t="s">
        <v>18</v>
      </c>
      <c r="S3268" s="7">
        <v>95</v>
      </c>
      <c r="T3268" s="7" t="s">
        <v>18</v>
      </c>
    </row>
    <row r="3269" spans="1:20" x14ac:dyDescent="0.25">
      <c r="A3269" s="6">
        <v>3268</v>
      </c>
      <c r="B3269" s="6" t="s">
        <v>10758</v>
      </c>
      <c r="C3269" s="6" t="s">
        <v>10759</v>
      </c>
      <c r="D3269" s="6" t="s">
        <v>10760</v>
      </c>
      <c r="E3269" s="6" t="str">
        <f t="shared" si="206"/>
        <v>Klebsiella pneumoniae Kp7</v>
      </c>
      <c r="F3269" s="6" t="str">
        <f t="shared" si="207"/>
        <v xml:space="preserve">Klebsiella </v>
      </c>
      <c r="G3269" s="6" t="str">
        <f t="shared" si="208"/>
        <v xml:space="preserve">pneumoniae </v>
      </c>
      <c r="H3269" s="6" t="s">
        <v>10757</v>
      </c>
      <c r="I3269" t="str">
        <f t="shared" si="205"/>
        <v>pneumoniae Kp7</v>
      </c>
      <c r="J3269" t="s">
        <v>12</v>
      </c>
      <c r="K3269" t="s">
        <v>52</v>
      </c>
      <c r="L3269" t="s">
        <v>53</v>
      </c>
      <c r="M3269">
        <v>162.74600000000001</v>
      </c>
      <c r="N3269">
        <v>51.836599999999997</v>
      </c>
      <c r="O3269" s="7">
        <v>137</v>
      </c>
      <c r="P3269" t="s">
        <v>18</v>
      </c>
      <c r="Q3269" t="s">
        <v>18</v>
      </c>
      <c r="R3269" t="s">
        <v>18</v>
      </c>
      <c r="S3269" s="7">
        <v>137</v>
      </c>
      <c r="T3269" s="7" t="s">
        <v>18</v>
      </c>
    </row>
    <row r="3270" spans="1:20" x14ac:dyDescent="0.25">
      <c r="A3270" s="6">
        <v>3269</v>
      </c>
      <c r="B3270" s="6" t="s">
        <v>10762</v>
      </c>
      <c r="C3270" s="6" t="s">
        <v>10763</v>
      </c>
      <c r="D3270" s="6" t="s">
        <v>10764</v>
      </c>
      <c r="E3270" s="6" t="str">
        <f t="shared" si="206"/>
        <v>Klebsiella pneumoniae TCKpnC</v>
      </c>
      <c r="F3270" s="6" t="str">
        <f t="shared" si="207"/>
        <v xml:space="preserve">Klebsiella </v>
      </c>
      <c r="G3270" s="6" t="str">
        <f t="shared" si="208"/>
        <v xml:space="preserve">pneumoniae </v>
      </c>
      <c r="H3270" s="6" t="s">
        <v>10761</v>
      </c>
      <c r="I3270" t="str">
        <f t="shared" si="205"/>
        <v>pneumoniae TCKpnC</v>
      </c>
      <c r="J3270" t="s">
        <v>12</v>
      </c>
      <c r="K3270" t="s">
        <v>52</v>
      </c>
      <c r="L3270" t="s">
        <v>53</v>
      </c>
      <c r="M3270">
        <v>267.24200000000002</v>
      </c>
      <c r="N3270">
        <v>46.699599999999997</v>
      </c>
      <c r="O3270" s="7">
        <v>180</v>
      </c>
      <c r="P3270" t="s">
        <v>18</v>
      </c>
      <c r="Q3270" t="s">
        <v>18</v>
      </c>
      <c r="R3270" t="s">
        <v>18</v>
      </c>
      <c r="S3270" s="7">
        <v>185</v>
      </c>
      <c r="T3270" s="7" t="s">
        <v>18</v>
      </c>
    </row>
    <row r="3271" spans="1:20" x14ac:dyDescent="0.25">
      <c r="A3271" s="6">
        <v>3270</v>
      </c>
      <c r="B3271" s="6" t="s">
        <v>10766</v>
      </c>
      <c r="C3271" s="6" t="s">
        <v>10767</v>
      </c>
      <c r="D3271" s="6" t="s">
        <v>10768</v>
      </c>
      <c r="E3271" s="6" t="str">
        <f t="shared" si="206"/>
        <v>Klebsiella pneumoniae BK26633</v>
      </c>
      <c r="F3271" s="6" t="str">
        <f t="shared" si="207"/>
        <v xml:space="preserve">Klebsiella </v>
      </c>
      <c r="G3271" s="6" t="str">
        <f t="shared" si="208"/>
        <v xml:space="preserve">pneumoniae </v>
      </c>
      <c r="H3271" s="6" t="s">
        <v>10765</v>
      </c>
      <c r="I3271" t="str">
        <f t="shared" si="205"/>
        <v>pneumoniae BK26633</v>
      </c>
      <c r="J3271" t="s">
        <v>12</v>
      </c>
      <c r="K3271" t="s">
        <v>52</v>
      </c>
      <c r="L3271" t="s">
        <v>53</v>
      </c>
      <c r="M3271">
        <v>114.464</v>
      </c>
      <c r="N3271">
        <v>53.92</v>
      </c>
      <c r="O3271" s="7">
        <v>125</v>
      </c>
      <c r="P3271" t="s">
        <v>18</v>
      </c>
      <c r="Q3271" t="s">
        <v>18</v>
      </c>
      <c r="R3271" t="s">
        <v>18</v>
      </c>
      <c r="S3271" s="7">
        <v>125</v>
      </c>
      <c r="T3271" s="7" t="s">
        <v>18</v>
      </c>
    </row>
    <row r="3272" spans="1:20" x14ac:dyDescent="0.25">
      <c r="A3272" s="6">
        <v>3271</v>
      </c>
      <c r="B3272" s="6" t="s">
        <v>10770</v>
      </c>
      <c r="C3272" s="6" t="s">
        <v>10771</v>
      </c>
      <c r="D3272" s="6" t="s">
        <v>10772</v>
      </c>
      <c r="E3272" s="6" t="str">
        <f t="shared" si="206"/>
        <v>Klebsiella pneumoniae CGH25</v>
      </c>
      <c r="F3272" s="6" t="str">
        <f t="shared" si="207"/>
        <v xml:space="preserve">Klebsiella </v>
      </c>
      <c r="G3272" s="6" t="str">
        <f t="shared" si="208"/>
        <v xml:space="preserve">pneumoniae </v>
      </c>
      <c r="H3272" s="6" t="s">
        <v>10769</v>
      </c>
      <c r="I3272" t="str">
        <f t="shared" si="205"/>
        <v>pneumoniae CGH25</v>
      </c>
      <c r="J3272" t="s">
        <v>12</v>
      </c>
      <c r="K3272" t="s">
        <v>52</v>
      </c>
      <c r="L3272" t="s">
        <v>53</v>
      </c>
      <c r="M3272">
        <v>4.2699999999999996</v>
      </c>
      <c r="N3272">
        <v>47.119399999999999</v>
      </c>
      <c r="O3272" s="7">
        <v>1</v>
      </c>
      <c r="P3272" t="s">
        <v>18</v>
      </c>
      <c r="Q3272" t="s">
        <v>18</v>
      </c>
      <c r="R3272" t="s">
        <v>18</v>
      </c>
      <c r="S3272" s="7">
        <v>1</v>
      </c>
      <c r="T3272" s="7" t="s">
        <v>18</v>
      </c>
    </row>
    <row r="3273" spans="1:20" x14ac:dyDescent="0.25">
      <c r="A3273" s="6">
        <v>3272</v>
      </c>
      <c r="B3273" s="6" t="s">
        <v>10774</v>
      </c>
      <c r="C3273" s="6" t="s">
        <v>10775</v>
      </c>
      <c r="D3273" s="6" t="s">
        <v>10776</v>
      </c>
      <c r="E3273" s="6" t="str">
        <f t="shared" si="206"/>
        <v>Klebsiella pneumoniae 997</v>
      </c>
      <c r="F3273" s="6" t="str">
        <f t="shared" si="207"/>
        <v xml:space="preserve">Klebsiella </v>
      </c>
      <c r="G3273" s="6" t="str">
        <f t="shared" si="208"/>
        <v xml:space="preserve">pneumoniae </v>
      </c>
      <c r="H3273" s="6" t="s">
        <v>10773</v>
      </c>
      <c r="I3273" t="str">
        <f t="shared" si="205"/>
        <v>pneumoniae 997</v>
      </c>
      <c r="J3273" t="s">
        <v>12</v>
      </c>
      <c r="K3273" t="s">
        <v>52</v>
      </c>
      <c r="L3273" t="s">
        <v>53</v>
      </c>
      <c r="M3273">
        <v>95.626000000000005</v>
      </c>
      <c r="N3273">
        <v>52.0852</v>
      </c>
      <c r="O3273" s="7">
        <v>80</v>
      </c>
      <c r="P3273" t="s">
        <v>18</v>
      </c>
      <c r="Q3273" t="s">
        <v>18</v>
      </c>
      <c r="R3273" t="s">
        <v>18</v>
      </c>
      <c r="S3273" s="7">
        <v>80</v>
      </c>
      <c r="T3273" s="7" t="s">
        <v>18</v>
      </c>
    </row>
    <row r="3274" spans="1:20" x14ac:dyDescent="0.25">
      <c r="A3274" s="6">
        <v>3273</v>
      </c>
      <c r="B3274" s="6" t="s">
        <v>10778</v>
      </c>
      <c r="C3274" s="6" t="s">
        <v>10779</v>
      </c>
      <c r="D3274" s="6" t="s">
        <v>10780</v>
      </c>
      <c r="E3274" s="6" t="str">
        <f t="shared" si="206"/>
        <v>Klebsiella pneumoniae Kpn-1433</v>
      </c>
      <c r="F3274" s="6" t="str">
        <f t="shared" si="207"/>
        <v xml:space="preserve">Klebsiella </v>
      </c>
      <c r="G3274" s="6" t="str">
        <f t="shared" si="208"/>
        <v xml:space="preserve">pneumoniae </v>
      </c>
      <c r="H3274" s="6" t="s">
        <v>10777</v>
      </c>
      <c r="I3274" t="str">
        <f t="shared" si="205"/>
        <v>pneumoniae Kpn-1433</v>
      </c>
      <c r="J3274" t="s">
        <v>12</v>
      </c>
      <c r="K3274" t="s">
        <v>52</v>
      </c>
      <c r="L3274" t="s">
        <v>53</v>
      </c>
      <c r="M3274">
        <v>55.417000000000002</v>
      </c>
      <c r="N3274">
        <v>50.823799999999999</v>
      </c>
      <c r="O3274" s="7">
        <v>49</v>
      </c>
      <c r="P3274" t="s">
        <v>18</v>
      </c>
      <c r="Q3274" t="s">
        <v>18</v>
      </c>
      <c r="R3274" t="s">
        <v>18</v>
      </c>
      <c r="S3274" s="7">
        <v>52</v>
      </c>
      <c r="T3274" s="7" t="s">
        <v>18</v>
      </c>
    </row>
    <row r="3275" spans="1:20" x14ac:dyDescent="0.25">
      <c r="A3275" s="6">
        <v>3274</v>
      </c>
      <c r="B3275" s="6" t="s">
        <v>10526</v>
      </c>
      <c r="C3275" s="6" t="s">
        <v>10781</v>
      </c>
      <c r="D3275" s="6" t="s">
        <v>10782</v>
      </c>
      <c r="E3275" s="6" t="str">
        <f t="shared" si="206"/>
        <v>Klebsiella pneumoniae</v>
      </c>
      <c r="F3275" s="6" t="str">
        <f t="shared" si="207"/>
        <v xml:space="preserve">Klebsiella </v>
      </c>
      <c r="G3275" s="6" t="str">
        <f t="shared" si="208"/>
        <v>pneumoniae</v>
      </c>
      <c r="H3275" s="6" t="s">
        <v>10525</v>
      </c>
      <c r="I3275" t="str">
        <f t="shared" si="205"/>
        <v>pneumoniae</v>
      </c>
      <c r="J3275" t="s">
        <v>12</v>
      </c>
      <c r="K3275" t="s">
        <v>52</v>
      </c>
      <c r="L3275" t="s">
        <v>53</v>
      </c>
      <c r="M3275">
        <v>11.342000000000001</v>
      </c>
      <c r="N3275">
        <v>51.7898</v>
      </c>
      <c r="O3275" s="7">
        <v>20</v>
      </c>
      <c r="P3275" t="s">
        <v>18</v>
      </c>
      <c r="Q3275" t="s">
        <v>18</v>
      </c>
      <c r="R3275" t="s">
        <v>18</v>
      </c>
      <c r="S3275" s="7">
        <v>20</v>
      </c>
      <c r="T3275" s="7" t="s">
        <v>18</v>
      </c>
    </row>
    <row r="3276" spans="1:20" x14ac:dyDescent="0.25">
      <c r="A3276" s="6">
        <v>3275</v>
      </c>
      <c r="B3276" s="6" t="s">
        <v>10784</v>
      </c>
      <c r="C3276" s="6" t="s">
        <v>10785</v>
      </c>
      <c r="D3276" s="6" t="s">
        <v>10786</v>
      </c>
      <c r="E3276" s="6" t="str">
        <f t="shared" si="206"/>
        <v>Klebsiella pneumoniae BB1089</v>
      </c>
      <c r="F3276" s="6" t="str">
        <f t="shared" si="207"/>
        <v xml:space="preserve">Klebsiella </v>
      </c>
      <c r="G3276" s="6" t="str">
        <f t="shared" si="208"/>
        <v xml:space="preserve">pneumoniae </v>
      </c>
      <c r="H3276" s="6" t="s">
        <v>10783</v>
      </c>
      <c r="I3276" t="str">
        <f t="shared" si="205"/>
        <v>pneumoniae BB1089</v>
      </c>
      <c r="J3276" t="s">
        <v>12</v>
      </c>
      <c r="K3276" t="s">
        <v>52</v>
      </c>
      <c r="L3276" t="s">
        <v>53</v>
      </c>
      <c r="M3276">
        <v>3.1739999999999999</v>
      </c>
      <c r="N3276">
        <v>46.7864</v>
      </c>
      <c r="O3276" s="7">
        <v>2</v>
      </c>
      <c r="P3276" t="s">
        <v>18</v>
      </c>
      <c r="Q3276" t="s">
        <v>18</v>
      </c>
      <c r="R3276" t="s">
        <v>18</v>
      </c>
      <c r="S3276" s="7">
        <v>2</v>
      </c>
      <c r="T3276" s="7" t="s">
        <v>18</v>
      </c>
    </row>
    <row r="3277" spans="1:20" x14ac:dyDescent="0.25">
      <c r="A3277" s="6">
        <v>3276</v>
      </c>
      <c r="B3277" s="6" t="s">
        <v>10787</v>
      </c>
      <c r="C3277" s="6" t="s">
        <v>10788</v>
      </c>
      <c r="D3277" s="6" t="s">
        <v>10789</v>
      </c>
      <c r="E3277" s="6" t="str">
        <f t="shared" si="206"/>
        <v>Klebsiella pneumoniae</v>
      </c>
      <c r="F3277" s="6" t="str">
        <f t="shared" si="207"/>
        <v xml:space="preserve">Klebsiella </v>
      </c>
      <c r="G3277" s="6" t="str">
        <f t="shared" si="208"/>
        <v>pneumoniae</v>
      </c>
      <c r="H3277" s="6" t="s">
        <v>10525</v>
      </c>
      <c r="I3277" t="str">
        <f t="shared" si="205"/>
        <v>pneumoniae</v>
      </c>
      <c r="J3277" t="s">
        <v>12</v>
      </c>
      <c r="K3277" t="s">
        <v>52</v>
      </c>
      <c r="L3277" t="s">
        <v>53</v>
      </c>
      <c r="M3277">
        <v>11.353999999999999</v>
      </c>
      <c r="N3277">
        <v>48.960700000000003</v>
      </c>
      <c r="O3277" s="7">
        <v>8</v>
      </c>
      <c r="P3277" t="s">
        <v>18</v>
      </c>
      <c r="Q3277" t="s">
        <v>18</v>
      </c>
      <c r="R3277" t="s">
        <v>18</v>
      </c>
      <c r="S3277" s="7">
        <v>8</v>
      </c>
      <c r="T3277" s="7" t="s">
        <v>18</v>
      </c>
    </row>
    <row r="3278" spans="1:20" x14ac:dyDescent="0.25">
      <c r="A3278" s="6">
        <v>3277</v>
      </c>
      <c r="B3278" s="6" t="s">
        <v>10790</v>
      </c>
      <c r="C3278" s="6" t="s">
        <v>10791</v>
      </c>
      <c r="D3278" s="6" t="s">
        <v>10792</v>
      </c>
      <c r="E3278" s="6" t="str">
        <f t="shared" si="206"/>
        <v>Klebsiella pneumoniae</v>
      </c>
      <c r="F3278" s="6" t="str">
        <f t="shared" si="207"/>
        <v xml:space="preserve">Klebsiella </v>
      </c>
      <c r="G3278" s="6" t="str">
        <f t="shared" si="208"/>
        <v>pneumoniae</v>
      </c>
      <c r="H3278" s="6" t="s">
        <v>10525</v>
      </c>
      <c r="I3278" t="str">
        <f t="shared" si="205"/>
        <v>pneumoniae</v>
      </c>
      <c r="J3278" t="s">
        <v>12</v>
      </c>
      <c r="K3278" t="s">
        <v>52</v>
      </c>
      <c r="L3278" t="s">
        <v>53</v>
      </c>
      <c r="M3278">
        <v>2.3479999999999999</v>
      </c>
      <c r="N3278">
        <v>33.390099999999997</v>
      </c>
      <c r="O3278" s="7">
        <v>2</v>
      </c>
      <c r="P3278" t="s">
        <v>18</v>
      </c>
      <c r="Q3278" t="s">
        <v>18</v>
      </c>
      <c r="R3278" t="s">
        <v>18</v>
      </c>
      <c r="S3278" s="7">
        <v>2</v>
      </c>
      <c r="T3278" s="7" t="s">
        <v>18</v>
      </c>
    </row>
    <row r="3279" spans="1:20" x14ac:dyDescent="0.25">
      <c r="A3279" s="6">
        <v>3278</v>
      </c>
      <c r="B3279" s="6" t="s">
        <v>10794</v>
      </c>
      <c r="C3279" s="6" t="s">
        <v>10795</v>
      </c>
      <c r="D3279" s="6" t="s">
        <v>10796</v>
      </c>
      <c r="E3279" s="6" t="str">
        <f t="shared" si="206"/>
        <v>Klebsiella pneumoniae KpS90</v>
      </c>
      <c r="F3279" s="6" t="str">
        <f t="shared" si="207"/>
        <v xml:space="preserve">Klebsiella </v>
      </c>
      <c r="G3279" s="6" t="str">
        <f t="shared" si="208"/>
        <v xml:space="preserve">pneumoniae </v>
      </c>
      <c r="H3279" s="6" t="s">
        <v>10793</v>
      </c>
      <c r="I3279" t="str">
        <f t="shared" si="205"/>
        <v>pneumoniae KpS90</v>
      </c>
      <c r="J3279" t="s">
        <v>12</v>
      </c>
      <c r="K3279" t="s">
        <v>52</v>
      </c>
      <c r="L3279" t="s">
        <v>53</v>
      </c>
      <c r="M3279">
        <v>53.286000000000001</v>
      </c>
      <c r="N3279">
        <v>49.590899999999998</v>
      </c>
      <c r="O3279" s="7">
        <v>51</v>
      </c>
      <c r="P3279" t="s">
        <v>18</v>
      </c>
      <c r="Q3279" t="s">
        <v>18</v>
      </c>
      <c r="R3279" t="s">
        <v>18</v>
      </c>
      <c r="S3279" s="7">
        <v>53</v>
      </c>
      <c r="T3279" s="7" t="s">
        <v>18</v>
      </c>
    </row>
    <row r="3280" spans="1:20" x14ac:dyDescent="0.25">
      <c r="A3280" s="6">
        <v>3279</v>
      </c>
      <c r="B3280" s="6" t="s">
        <v>10798</v>
      </c>
      <c r="C3280" s="6" t="s">
        <v>10799</v>
      </c>
      <c r="D3280" s="6" t="s">
        <v>10800</v>
      </c>
      <c r="E3280" s="6" t="str">
        <f t="shared" si="206"/>
        <v>Klebsiella pneumoniae KP048</v>
      </c>
      <c r="F3280" s="6" t="str">
        <f t="shared" si="207"/>
        <v xml:space="preserve">Klebsiella </v>
      </c>
      <c r="G3280" s="6" t="str">
        <f t="shared" si="208"/>
        <v xml:space="preserve">pneumoniae </v>
      </c>
      <c r="H3280" s="6" t="s">
        <v>10797</v>
      </c>
      <c r="I3280" t="str">
        <f t="shared" si="205"/>
        <v>pneumoniae KP048</v>
      </c>
      <c r="J3280" t="s">
        <v>12</v>
      </c>
      <c r="K3280" t="s">
        <v>52</v>
      </c>
      <c r="L3280" t="s">
        <v>53</v>
      </c>
      <c r="M3280">
        <v>151.18799999999999</v>
      </c>
      <c r="N3280">
        <v>51.329500000000003</v>
      </c>
      <c r="O3280" s="7">
        <v>156</v>
      </c>
      <c r="P3280" t="s">
        <v>18</v>
      </c>
      <c r="Q3280" t="s">
        <v>18</v>
      </c>
      <c r="R3280" t="s">
        <v>18</v>
      </c>
      <c r="S3280" s="7">
        <v>156</v>
      </c>
      <c r="T3280" s="7" t="s">
        <v>18</v>
      </c>
    </row>
    <row r="3281" spans="1:20" x14ac:dyDescent="0.25">
      <c r="A3281" s="6">
        <v>3280</v>
      </c>
      <c r="B3281" s="6" t="s">
        <v>10802</v>
      </c>
      <c r="C3281" s="6" t="s">
        <v>10803</v>
      </c>
      <c r="D3281" s="6" t="s">
        <v>10804</v>
      </c>
      <c r="E3281" s="6" t="str">
        <f t="shared" si="206"/>
        <v>Klebsiella pneumoniae BB1088</v>
      </c>
      <c r="F3281" s="6" t="str">
        <f t="shared" si="207"/>
        <v xml:space="preserve">Klebsiella </v>
      </c>
      <c r="G3281" s="6" t="str">
        <f t="shared" si="208"/>
        <v xml:space="preserve">pneumoniae </v>
      </c>
      <c r="H3281" s="6" t="s">
        <v>10801</v>
      </c>
      <c r="I3281" t="str">
        <f t="shared" si="205"/>
        <v>pneumoniae BB1088</v>
      </c>
      <c r="J3281" t="s">
        <v>12</v>
      </c>
      <c r="K3281" t="s">
        <v>52</v>
      </c>
      <c r="L3281" t="s">
        <v>53</v>
      </c>
      <c r="M3281">
        <v>5.2249999999999996</v>
      </c>
      <c r="N3281">
        <v>49.741599999999998</v>
      </c>
      <c r="O3281" s="7">
        <v>6</v>
      </c>
      <c r="P3281" t="s">
        <v>18</v>
      </c>
      <c r="Q3281" t="s">
        <v>18</v>
      </c>
      <c r="R3281" t="s">
        <v>18</v>
      </c>
      <c r="S3281" s="7">
        <v>6</v>
      </c>
      <c r="T3281" s="7" t="s">
        <v>18</v>
      </c>
    </row>
    <row r="3282" spans="1:20" x14ac:dyDescent="0.25">
      <c r="A3282" s="6">
        <v>3281</v>
      </c>
      <c r="B3282" s="6" t="s">
        <v>10806</v>
      </c>
      <c r="C3282" s="6" t="s">
        <v>10807</v>
      </c>
      <c r="D3282" s="6" t="s">
        <v>10808</v>
      </c>
      <c r="E3282" s="6" t="str">
        <f t="shared" si="206"/>
        <v>Klebsiella pneumoniae KP3</v>
      </c>
      <c r="F3282" s="6" t="str">
        <f t="shared" si="207"/>
        <v xml:space="preserve">Klebsiella </v>
      </c>
      <c r="G3282" s="6" t="str">
        <f t="shared" si="208"/>
        <v xml:space="preserve">pneumoniae </v>
      </c>
      <c r="H3282" s="6" t="s">
        <v>10805</v>
      </c>
      <c r="I3282" t="str">
        <f t="shared" si="205"/>
        <v>pneumoniae KP3</v>
      </c>
      <c r="J3282" t="s">
        <v>12</v>
      </c>
      <c r="K3282" t="s">
        <v>52</v>
      </c>
      <c r="L3282" t="s">
        <v>53</v>
      </c>
      <c r="M3282">
        <v>7.6050000000000004</v>
      </c>
      <c r="N3282">
        <v>48.6128</v>
      </c>
      <c r="O3282" s="7">
        <v>7</v>
      </c>
      <c r="P3282" t="s">
        <v>18</v>
      </c>
      <c r="Q3282" t="s">
        <v>18</v>
      </c>
      <c r="R3282" t="s">
        <v>18</v>
      </c>
      <c r="S3282" s="7">
        <v>7</v>
      </c>
      <c r="T3282" s="7" t="s">
        <v>18</v>
      </c>
    </row>
    <row r="3283" spans="1:20" x14ac:dyDescent="0.25">
      <c r="A3283" s="6">
        <v>3282</v>
      </c>
      <c r="B3283" s="6" t="s">
        <v>10809</v>
      </c>
      <c r="C3283" s="6" t="s">
        <v>10810</v>
      </c>
      <c r="D3283" s="6" t="s">
        <v>10811</v>
      </c>
      <c r="E3283" s="6" t="str">
        <f t="shared" si="206"/>
        <v>Klebsiella pneumoniae</v>
      </c>
      <c r="F3283" s="6" t="str">
        <f t="shared" si="207"/>
        <v xml:space="preserve">Klebsiella </v>
      </c>
      <c r="G3283" s="6" t="str">
        <f t="shared" si="208"/>
        <v>pneumoniae</v>
      </c>
      <c r="H3283" s="6" t="s">
        <v>10525</v>
      </c>
      <c r="I3283" t="str">
        <f t="shared" si="205"/>
        <v>pneumoniae</v>
      </c>
      <c r="J3283" t="s">
        <v>12</v>
      </c>
      <c r="K3283" t="s">
        <v>52</v>
      </c>
      <c r="L3283" t="s">
        <v>53</v>
      </c>
      <c r="M3283">
        <v>3.6789999999999998</v>
      </c>
      <c r="N3283">
        <v>43.680300000000003</v>
      </c>
      <c r="O3283" s="7">
        <v>5</v>
      </c>
      <c r="P3283" t="s">
        <v>18</v>
      </c>
      <c r="Q3283" t="s">
        <v>18</v>
      </c>
      <c r="R3283" t="s">
        <v>18</v>
      </c>
      <c r="S3283" s="7">
        <v>5</v>
      </c>
      <c r="T3283" s="7" t="s">
        <v>18</v>
      </c>
    </row>
    <row r="3284" spans="1:20" x14ac:dyDescent="0.25">
      <c r="A3284" s="6">
        <v>3283</v>
      </c>
      <c r="B3284" s="6" t="s">
        <v>10812</v>
      </c>
      <c r="C3284" s="6" t="s">
        <v>10813</v>
      </c>
      <c r="D3284" s="6" t="s">
        <v>10814</v>
      </c>
      <c r="E3284" s="6" t="str">
        <f t="shared" si="206"/>
        <v>Klebsiella pneumoniae KF3</v>
      </c>
      <c r="F3284" s="6" t="str">
        <f t="shared" si="207"/>
        <v xml:space="preserve">Klebsiella </v>
      </c>
      <c r="G3284" s="6" t="str">
        <f t="shared" si="208"/>
        <v xml:space="preserve">pneumoniae </v>
      </c>
      <c r="H3284" s="6" t="s">
        <v>10529</v>
      </c>
      <c r="I3284" t="str">
        <f t="shared" si="205"/>
        <v>pneumoniae KF3</v>
      </c>
      <c r="J3284" t="s">
        <v>12</v>
      </c>
      <c r="K3284" t="s">
        <v>52</v>
      </c>
      <c r="L3284" t="s">
        <v>53</v>
      </c>
      <c r="M3284">
        <v>147.416</v>
      </c>
      <c r="N3284">
        <v>52.463799999999999</v>
      </c>
      <c r="O3284" s="7">
        <v>196</v>
      </c>
      <c r="P3284" t="s">
        <v>18</v>
      </c>
      <c r="Q3284" t="s">
        <v>18</v>
      </c>
      <c r="R3284" t="s">
        <v>18</v>
      </c>
      <c r="S3284" s="7">
        <v>196</v>
      </c>
      <c r="T3284" s="7" t="s">
        <v>18</v>
      </c>
    </row>
    <row r="3285" spans="1:20" x14ac:dyDescent="0.25">
      <c r="A3285" s="6">
        <v>3284</v>
      </c>
      <c r="B3285" s="6" t="s">
        <v>46</v>
      </c>
      <c r="C3285" s="6" t="s">
        <v>10816</v>
      </c>
      <c r="D3285" s="6" t="s">
        <v>10817</v>
      </c>
      <c r="E3285" s="6" t="str">
        <f t="shared" si="206"/>
        <v>Klebsiella pneumoniae C132-98</v>
      </c>
      <c r="F3285" s="6" t="str">
        <f t="shared" si="207"/>
        <v xml:space="preserve">Klebsiella </v>
      </c>
      <c r="G3285" s="6" t="str">
        <f t="shared" si="208"/>
        <v xml:space="preserve">pneumoniae </v>
      </c>
      <c r="H3285" s="6" t="s">
        <v>10815</v>
      </c>
      <c r="I3285" t="str">
        <f t="shared" si="205"/>
        <v>pneumoniae C132-98</v>
      </c>
      <c r="J3285" t="s">
        <v>12</v>
      </c>
      <c r="K3285" t="s">
        <v>52</v>
      </c>
      <c r="L3285" t="s">
        <v>53</v>
      </c>
      <c r="M3285">
        <v>8.1869999999999994</v>
      </c>
      <c r="N3285">
        <v>61.096899999999998</v>
      </c>
      <c r="O3285" s="7">
        <v>7</v>
      </c>
      <c r="P3285" t="s">
        <v>18</v>
      </c>
      <c r="Q3285" t="s">
        <v>18</v>
      </c>
      <c r="R3285" t="s">
        <v>18</v>
      </c>
      <c r="S3285" s="7">
        <v>7</v>
      </c>
      <c r="T3285" s="7" t="s">
        <v>18</v>
      </c>
    </row>
    <row r="3286" spans="1:20" x14ac:dyDescent="0.25">
      <c r="A3286" s="6">
        <v>3285</v>
      </c>
      <c r="B3286" s="6" t="s">
        <v>10818</v>
      </c>
      <c r="C3286" s="6" t="s">
        <v>10819</v>
      </c>
      <c r="D3286" s="6" t="s">
        <v>10820</v>
      </c>
      <c r="E3286" s="6" t="str">
        <f t="shared" si="206"/>
        <v>Klebsiella pneumoniae LS6</v>
      </c>
      <c r="F3286" s="6" t="str">
        <f t="shared" si="207"/>
        <v xml:space="preserve">Klebsiella </v>
      </c>
      <c r="G3286" s="6" t="str">
        <f t="shared" si="208"/>
        <v xml:space="preserve">pneumoniae </v>
      </c>
      <c r="H3286" s="6" t="s">
        <v>10692</v>
      </c>
      <c r="I3286" t="str">
        <f t="shared" si="205"/>
        <v>pneumoniae LS6</v>
      </c>
      <c r="J3286" t="s">
        <v>12</v>
      </c>
      <c r="K3286" t="s">
        <v>52</v>
      </c>
      <c r="L3286" t="s">
        <v>53</v>
      </c>
      <c r="M3286">
        <v>245.869</v>
      </c>
      <c r="N3286">
        <v>52.814700000000002</v>
      </c>
      <c r="O3286" s="7">
        <v>159</v>
      </c>
      <c r="P3286" t="s">
        <v>18</v>
      </c>
      <c r="Q3286" t="s">
        <v>18</v>
      </c>
      <c r="R3286" t="s">
        <v>18</v>
      </c>
      <c r="S3286" s="7">
        <v>164</v>
      </c>
      <c r="T3286" s="7" t="s">
        <v>18</v>
      </c>
    </row>
    <row r="3287" spans="1:20" x14ac:dyDescent="0.25">
      <c r="A3287" s="6">
        <v>3286</v>
      </c>
      <c r="B3287" s="6" t="s">
        <v>10821</v>
      </c>
      <c r="C3287" s="6" t="s">
        <v>10822</v>
      </c>
      <c r="D3287" s="6" t="s">
        <v>10823</v>
      </c>
      <c r="E3287" s="6" t="str">
        <f t="shared" si="206"/>
        <v>Klebsiella pneumoniae U-0608239</v>
      </c>
      <c r="F3287" s="6" t="str">
        <f t="shared" si="207"/>
        <v xml:space="preserve">Klebsiella </v>
      </c>
      <c r="G3287" s="6" t="str">
        <f t="shared" si="208"/>
        <v xml:space="preserve">pneumoniae </v>
      </c>
      <c r="H3287" s="6" t="s">
        <v>10582</v>
      </c>
      <c r="I3287" t="str">
        <f t="shared" si="205"/>
        <v>pneumoniae U-0608239</v>
      </c>
      <c r="J3287" t="s">
        <v>12</v>
      </c>
      <c r="K3287" t="s">
        <v>52</v>
      </c>
      <c r="L3287" t="s">
        <v>53</v>
      </c>
      <c r="M3287">
        <v>220.82400000000001</v>
      </c>
      <c r="N3287">
        <v>52.8185</v>
      </c>
      <c r="O3287" s="7">
        <v>219</v>
      </c>
      <c r="P3287" t="s">
        <v>18</v>
      </c>
      <c r="Q3287" t="s">
        <v>18</v>
      </c>
      <c r="R3287" t="s">
        <v>18</v>
      </c>
      <c r="S3287" s="7">
        <v>222</v>
      </c>
      <c r="T3287" s="7">
        <v>2</v>
      </c>
    </row>
    <row r="3288" spans="1:20" x14ac:dyDescent="0.25">
      <c r="A3288" s="6">
        <v>3287</v>
      </c>
      <c r="B3288" s="6" t="s">
        <v>10825</v>
      </c>
      <c r="C3288" s="6" t="s">
        <v>10826</v>
      </c>
      <c r="D3288" s="6" t="s">
        <v>10827</v>
      </c>
      <c r="E3288" s="6" t="str">
        <f t="shared" si="206"/>
        <v>Klebsiella pneumoniae OW16C2</v>
      </c>
      <c r="F3288" s="6" t="str">
        <f t="shared" si="207"/>
        <v xml:space="preserve">Klebsiella </v>
      </c>
      <c r="G3288" s="6" t="str">
        <f t="shared" si="208"/>
        <v xml:space="preserve">pneumoniae </v>
      </c>
      <c r="H3288" s="6" t="s">
        <v>10824</v>
      </c>
      <c r="I3288" t="str">
        <f t="shared" si="205"/>
        <v>pneumoniae OW16C2</v>
      </c>
      <c r="J3288" t="s">
        <v>12</v>
      </c>
      <c r="K3288" t="s">
        <v>52</v>
      </c>
      <c r="L3288" t="s">
        <v>53</v>
      </c>
      <c r="M3288">
        <v>59.228000000000002</v>
      </c>
      <c r="N3288">
        <v>52.130699999999997</v>
      </c>
      <c r="O3288" s="7">
        <v>73</v>
      </c>
      <c r="P3288" t="s">
        <v>18</v>
      </c>
      <c r="Q3288" t="s">
        <v>18</v>
      </c>
      <c r="R3288" t="s">
        <v>18</v>
      </c>
      <c r="S3288" s="7">
        <v>73</v>
      </c>
      <c r="T3288" s="7" t="s">
        <v>18</v>
      </c>
    </row>
    <row r="3289" spans="1:20" x14ac:dyDescent="0.25">
      <c r="A3289" s="6">
        <v>3288</v>
      </c>
      <c r="B3289" s="6" t="s">
        <v>10829</v>
      </c>
      <c r="C3289" s="6" t="s">
        <v>10830</v>
      </c>
      <c r="D3289" s="6" t="s">
        <v>10831</v>
      </c>
      <c r="E3289" s="6" t="str">
        <f t="shared" si="206"/>
        <v>Klebsiella pneumoniae K1HV</v>
      </c>
      <c r="F3289" s="6" t="str">
        <f t="shared" si="207"/>
        <v xml:space="preserve">Klebsiella </v>
      </c>
      <c r="G3289" s="6" t="str">
        <f t="shared" si="208"/>
        <v xml:space="preserve">pneumoniae </v>
      </c>
      <c r="H3289" s="6" t="s">
        <v>10828</v>
      </c>
      <c r="I3289" t="str">
        <f t="shared" si="205"/>
        <v>pneumoniae K1HV</v>
      </c>
      <c r="J3289" t="s">
        <v>12</v>
      </c>
      <c r="K3289" t="s">
        <v>52</v>
      </c>
      <c r="L3289" t="s">
        <v>53</v>
      </c>
      <c r="M3289">
        <v>133.191</v>
      </c>
      <c r="N3289">
        <v>52.4968</v>
      </c>
      <c r="O3289" s="7">
        <v>163</v>
      </c>
      <c r="P3289" t="s">
        <v>18</v>
      </c>
      <c r="Q3289" t="s">
        <v>18</v>
      </c>
      <c r="R3289" t="s">
        <v>18</v>
      </c>
      <c r="S3289" s="7">
        <v>163</v>
      </c>
      <c r="T3289" s="7" t="s">
        <v>18</v>
      </c>
    </row>
    <row r="3290" spans="1:20" x14ac:dyDescent="0.25">
      <c r="A3290" s="6">
        <v>3289</v>
      </c>
      <c r="B3290" s="6" t="s">
        <v>10833</v>
      </c>
      <c r="C3290" s="6" t="s">
        <v>10834</v>
      </c>
      <c r="D3290" s="6" t="s">
        <v>10835</v>
      </c>
      <c r="E3290" s="6" t="str">
        <f t="shared" si="206"/>
        <v>Klebsiella pneumoniae CRE114</v>
      </c>
      <c r="F3290" s="6" t="str">
        <f t="shared" si="207"/>
        <v xml:space="preserve">Klebsiella </v>
      </c>
      <c r="G3290" s="6" t="str">
        <f t="shared" si="208"/>
        <v xml:space="preserve">pneumoniae </v>
      </c>
      <c r="H3290" s="6" t="s">
        <v>10832</v>
      </c>
      <c r="I3290" t="str">
        <f t="shared" ref="I3290:I3353" si="209">IF(H3290="["," ",IF(H3290="'"," ",MID(H:H,FIND(" ",H:H,1)+1,20)))</f>
        <v>pneumoniae CRE114</v>
      </c>
      <c r="J3290" t="s">
        <v>12</v>
      </c>
      <c r="K3290" t="s">
        <v>52</v>
      </c>
      <c r="L3290" t="s">
        <v>53</v>
      </c>
      <c r="M3290">
        <v>151.88499999999999</v>
      </c>
      <c r="N3290">
        <v>52.356099999999998</v>
      </c>
      <c r="O3290" s="7">
        <v>175</v>
      </c>
      <c r="P3290" t="s">
        <v>18</v>
      </c>
      <c r="Q3290" t="s">
        <v>18</v>
      </c>
      <c r="R3290" t="s">
        <v>18</v>
      </c>
      <c r="S3290" s="7">
        <v>179</v>
      </c>
      <c r="T3290" s="7">
        <v>4</v>
      </c>
    </row>
    <row r="3291" spans="1:20" x14ac:dyDescent="0.25">
      <c r="A3291" s="6">
        <v>3290</v>
      </c>
      <c r="B3291" s="6" t="s">
        <v>10837</v>
      </c>
      <c r="C3291" s="6" t="s">
        <v>10838</v>
      </c>
      <c r="D3291" s="6" t="s">
        <v>10839</v>
      </c>
      <c r="E3291" s="6" t="str">
        <f t="shared" si="206"/>
        <v>Klebsiella pneumoniae KP96</v>
      </c>
      <c r="F3291" s="6" t="str">
        <f t="shared" si="207"/>
        <v xml:space="preserve">Klebsiella </v>
      </c>
      <c r="G3291" s="6" t="str">
        <f t="shared" si="208"/>
        <v xml:space="preserve">pneumoniae </v>
      </c>
      <c r="H3291" s="6" t="s">
        <v>10836</v>
      </c>
      <c r="I3291" t="str">
        <f t="shared" si="209"/>
        <v>pneumoniae KP96</v>
      </c>
      <c r="J3291" t="s">
        <v>12</v>
      </c>
      <c r="K3291" t="s">
        <v>52</v>
      </c>
      <c r="L3291" t="s">
        <v>53</v>
      </c>
      <c r="M3291">
        <v>67.849999999999994</v>
      </c>
      <c r="N3291">
        <v>52.557099999999998</v>
      </c>
      <c r="O3291" s="7">
        <v>64</v>
      </c>
      <c r="P3291" t="s">
        <v>18</v>
      </c>
      <c r="Q3291" t="s">
        <v>18</v>
      </c>
      <c r="R3291" t="s">
        <v>18</v>
      </c>
      <c r="S3291" s="7">
        <v>72</v>
      </c>
      <c r="T3291" s="7">
        <v>1</v>
      </c>
    </row>
    <row r="3292" spans="1:20" x14ac:dyDescent="0.25">
      <c r="A3292" s="6">
        <v>3291</v>
      </c>
      <c r="B3292" s="6" t="s">
        <v>10841</v>
      </c>
      <c r="C3292" s="6" t="s">
        <v>10842</v>
      </c>
      <c r="D3292" s="6" t="s">
        <v>10843</v>
      </c>
      <c r="E3292" s="6" t="str">
        <f t="shared" si="206"/>
        <v>Klebsiella pneumoniae p39SLMT</v>
      </c>
      <c r="F3292" s="6" t="str">
        <f t="shared" si="207"/>
        <v xml:space="preserve">Klebsiella </v>
      </c>
      <c r="G3292" s="6" t="str">
        <f t="shared" si="208"/>
        <v xml:space="preserve">pneumoniae </v>
      </c>
      <c r="H3292" s="6" t="s">
        <v>10840</v>
      </c>
      <c r="I3292" t="str">
        <f t="shared" si="209"/>
        <v>pneumoniae p39SLMT</v>
      </c>
      <c r="J3292" t="s">
        <v>12</v>
      </c>
      <c r="K3292" t="s">
        <v>52</v>
      </c>
      <c r="L3292" t="s">
        <v>53</v>
      </c>
      <c r="M3292">
        <v>21.138000000000002</v>
      </c>
      <c r="N3292">
        <v>56.287300000000002</v>
      </c>
      <c r="O3292" s="7">
        <v>14</v>
      </c>
      <c r="P3292" t="s">
        <v>18</v>
      </c>
      <c r="Q3292" t="s">
        <v>18</v>
      </c>
      <c r="R3292" t="s">
        <v>18</v>
      </c>
      <c r="S3292" s="7">
        <v>14</v>
      </c>
      <c r="T3292" s="7" t="s">
        <v>18</v>
      </c>
    </row>
    <row r="3293" spans="1:20" x14ac:dyDescent="0.25">
      <c r="A3293" s="6">
        <v>3292</v>
      </c>
      <c r="B3293" s="6" t="s">
        <v>10845</v>
      </c>
      <c r="C3293" s="6" t="s">
        <v>10846</v>
      </c>
      <c r="D3293" s="6" t="s">
        <v>10847</v>
      </c>
      <c r="E3293" s="6" t="str">
        <f t="shared" si="206"/>
        <v>Klebsiella pneumoniae 15</v>
      </c>
      <c r="F3293" s="6" t="str">
        <f t="shared" si="207"/>
        <v xml:space="preserve">Klebsiella </v>
      </c>
      <c r="G3293" s="6" t="str">
        <f t="shared" si="208"/>
        <v xml:space="preserve">pneumoniae </v>
      </c>
      <c r="H3293" s="6" t="s">
        <v>10844</v>
      </c>
      <c r="I3293" t="str">
        <f t="shared" si="209"/>
        <v>pneumoniae 15</v>
      </c>
      <c r="J3293" t="s">
        <v>12</v>
      </c>
      <c r="K3293" t="s">
        <v>52</v>
      </c>
      <c r="L3293" t="s">
        <v>53</v>
      </c>
      <c r="M3293">
        <v>23.753</v>
      </c>
      <c r="N3293">
        <v>57.0075</v>
      </c>
      <c r="O3293" s="7">
        <v>24</v>
      </c>
      <c r="P3293" t="s">
        <v>18</v>
      </c>
      <c r="Q3293" t="s">
        <v>18</v>
      </c>
      <c r="R3293" t="s">
        <v>18</v>
      </c>
      <c r="S3293" s="7">
        <v>24</v>
      </c>
      <c r="T3293" s="7" t="s">
        <v>18</v>
      </c>
    </row>
    <row r="3294" spans="1:20" x14ac:dyDescent="0.25">
      <c r="A3294" s="6">
        <v>3293</v>
      </c>
      <c r="B3294" s="6" t="s">
        <v>10849</v>
      </c>
      <c r="C3294" s="6" t="s">
        <v>10850</v>
      </c>
      <c r="D3294" s="6" t="s">
        <v>10851</v>
      </c>
      <c r="E3294" s="6" t="str">
        <f t="shared" si="206"/>
        <v>Klebsiella pneumoniae Kpn-3913</v>
      </c>
      <c r="F3294" s="6" t="str">
        <f t="shared" si="207"/>
        <v xml:space="preserve">Klebsiella </v>
      </c>
      <c r="G3294" s="6" t="str">
        <f t="shared" si="208"/>
        <v xml:space="preserve">pneumoniae </v>
      </c>
      <c r="H3294" s="6" t="s">
        <v>10848</v>
      </c>
      <c r="I3294" t="str">
        <f t="shared" si="209"/>
        <v>pneumoniae Kpn-3913</v>
      </c>
      <c r="J3294" t="s">
        <v>12</v>
      </c>
      <c r="K3294" t="s">
        <v>52</v>
      </c>
      <c r="L3294" t="s">
        <v>53</v>
      </c>
      <c r="M3294">
        <v>113.64</v>
      </c>
      <c r="N3294">
        <v>53.930799999999998</v>
      </c>
      <c r="O3294" s="7">
        <v>106</v>
      </c>
      <c r="P3294" t="s">
        <v>18</v>
      </c>
      <c r="Q3294" t="s">
        <v>18</v>
      </c>
      <c r="R3294" t="s">
        <v>18</v>
      </c>
      <c r="S3294" s="7">
        <v>106</v>
      </c>
      <c r="T3294" s="7" t="s">
        <v>18</v>
      </c>
    </row>
    <row r="3295" spans="1:20" x14ac:dyDescent="0.25">
      <c r="A3295" s="6">
        <v>3294</v>
      </c>
      <c r="B3295" s="6" t="s">
        <v>10853</v>
      </c>
      <c r="C3295" s="6" t="s">
        <v>10854</v>
      </c>
      <c r="D3295" s="6" t="s">
        <v>10855</v>
      </c>
      <c r="E3295" s="6" t="str">
        <f t="shared" si="206"/>
        <v>Klebsiella pneumoniae NK29</v>
      </c>
      <c r="F3295" s="6" t="str">
        <f t="shared" si="207"/>
        <v xml:space="preserve">Klebsiella </v>
      </c>
      <c r="G3295" s="6" t="str">
        <f t="shared" si="208"/>
        <v xml:space="preserve">pneumoniae </v>
      </c>
      <c r="H3295" s="6" t="s">
        <v>10852</v>
      </c>
      <c r="I3295" t="str">
        <f t="shared" si="209"/>
        <v>pneumoniae NK29</v>
      </c>
      <c r="J3295" t="s">
        <v>12</v>
      </c>
      <c r="K3295" t="s">
        <v>52</v>
      </c>
      <c r="L3295" t="s">
        <v>53</v>
      </c>
      <c r="M3295">
        <v>269.67399999999998</v>
      </c>
      <c r="N3295">
        <v>46.0916</v>
      </c>
      <c r="O3295" s="7">
        <v>310</v>
      </c>
      <c r="P3295" t="s">
        <v>18</v>
      </c>
      <c r="Q3295" t="s">
        <v>18</v>
      </c>
      <c r="R3295" t="s">
        <v>18</v>
      </c>
      <c r="S3295" s="7">
        <v>310</v>
      </c>
      <c r="T3295" s="7" t="s">
        <v>18</v>
      </c>
    </row>
    <row r="3296" spans="1:20" x14ac:dyDescent="0.25">
      <c r="A3296" s="6">
        <v>3295</v>
      </c>
      <c r="B3296" s="6" t="s">
        <v>10857</v>
      </c>
      <c r="C3296" s="6" t="s">
        <v>10858</v>
      </c>
      <c r="D3296" s="6" t="s">
        <v>10859</v>
      </c>
      <c r="E3296" s="6" t="str">
        <f t="shared" si="206"/>
        <v>Klebsiella pneumoniae BK32179</v>
      </c>
      <c r="F3296" s="6" t="str">
        <f t="shared" si="207"/>
        <v xml:space="preserve">Klebsiella </v>
      </c>
      <c r="G3296" s="6" t="str">
        <f t="shared" si="208"/>
        <v xml:space="preserve">pneumoniae </v>
      </c>
      <c r="H3296" s="6" t="s">
        <v>10856</v>
      </c>
      <c r="I3296" t="str">
        <f t="shared" si="209"/>
        <v>pneumoniae BK32179</v>
      </c>
      <c r="J3296" t="s">
        <v>12</v>
      </c>
      <c r="K3296" t="s">
        <v>52</v>
      </c>
      <c r="L3296" t="s">
        <v>53</v>
      </c>
      <c r="M3296">
        <v>165.29499999999999</v>
      </c>
      <c r="N3296">
        <v>52.719700000000003</v>
      </c>
      <c r="O3296" s="7">
        <v>165</v>
      </c>
      <c r="P3296" t="s">
        <v>18</v>
      </c>
      <c r="Q3296" t="s">
        <v>18</v>
      </c>
      <c r="R3296" t="s">
        <v>18</v>
      </c>
      <c r="S3296" s="7">
        <v>165</v>
      </c>
      <c r="T3296" s="7" t="s">
        <v>18</v>
      </c>
    </row>
    <row r="3297" spans="1:20" x14ac:dyDescent="0.25">
      <c r="A3297" s="6">
        <v>3296</v>
      </c>
      <c r="B3297" s="6" t="s">
        <v>10861</v>
      </c>
      <c r="C3297" s="6" t="s">
        <v>10862</v>
      </c>
      <c r="D3297" s="6" t="s">
        <v>10863</v>
      </c>
      <c r="E3297" s="6" t="str">
        <f t="shared" si="206"/>
        <v>Klebsiella pneumoniae CG43</v>
      </c>
      <c r="F3297" s="6" t="str">
        <f t="shared" si="207"/>
        <v xml:space="preserve">Klebsiella </v>
      </c>
      <c r="G3297" s="6" t="str">
        <f t="shared" si="208"/>
        <v xml:space="preserve">pneumoniae </v>
      </c>
      <c r="H3297" s="6" t="s">
        <v>10860</v>
      </c>
      <c r="I3297" t="str">
        <f t="shared" si="209"/>
        <v>pneumoniae CG43</v>
      </c>
      <c r="J3297" t="s">
        <v>12</v>
      </c>
      <c r="K3297" t="s">
        <v>52</v>
      </c>
      <c r="L3297" t="s">
        <v>53</v>
      </c>
      <c r="M3297">
        <v>219.38499999999999</v>
      </c>
      <c r="N3297">
        <v>50.347099999999998</v>
      </c>
      <c r="O3297" s="7">
        <v>251</v>
      </c>
      <c r="P3297" t="s">
        <v>18</v>
      </c>
      <c r="Q3297" t="s">
        <v>18</v>
      </c>
      <c r="R3297" t="s">
        <v>18</v>
      </c>
      <c r="S3297" s="7">
        <v>260</v>
      </c>
      <c r="T3297" s="7">
        <v>8</v>
      </c>
    </row>
    <row r="3298" spans="1:20" x14ac:dyDescent="0.25">
      <c r="A3298" s="6">
        <v>3297</v>
      </c>
      <c r="B3298" s="6" t="s">
        <v>10526</v>
      </c>
      <c r="C3298" s="6" t="s">
        <v>10864</v>
      </c>
      <c r="D3298" s="6" t="s">
        <v>10865</v>
      </c>
      <c r="E3298" s="6" t="str">
        <f t="shared" si="206"/>
        <v>Klebsiella pneumoniae</v>
      </c>
      <c r="F3298" s="6" t="str">
        <f t="shared" si="207"/>
        <v xml:space="preserve">Klebsiella </v>
      </c>
      <c r="G3298" s="6" t="str">
        <f t="shared" si="208"/>
        <v>pneumoniae</v>
      </c>
      <c r="H3298" s="6" t="s">
        <v>10525</v>
      </c>
      <c r="I3298" t="str">
        <f t="shared" si="209"/>
        <v>pneumoniae</v>
      </c>
      <c r="J3298" t="s">
        <v>12</v>
      </c>
      <c r="K3298" t="s">
        <v>52</v>
      </c>
      <c r="L3298" t="s">
        <v>53</v>
      </c>
      <c r="M3298">
        <v>6.5019999999999998</v>
      </c>
      <c r="N3298">
        <v>49.738500000000002</v>
      </c>
      <c r="O3298" s="7">
        <v>8</v>
      </c>
      <c r="P3298" t="s">
        <v>18</v>
      </c>
      <c r="Q3298" t="s">
        <v>18</v>
      </c>
      <c r="R3298" t="s">
        <v>18</v>
      </c>
      <c r="S3298" s="7">
        <v>8</v>
      </c>
      <c r="T3298" s="7" t="s">
        <v>18</v>
      </c>
    </row>
    <row r="3299" spans="1:20" x14ac:dyDescent="0.25">
      <c r="A3299" s="6">
        <v>3298</v>
      </c>
      <c r="B3299" s="6" t="s">
        <v>10867</v>
      </c>
      <c r="C3299" s="6" t="s">
        <v>10868</v>
      </c>
      <c r="D3299" s="6" t="s">
        <v>10869</v>
      </c>
      <c r="E3299" s="6" t="str">
        <f t="shared" si="206"/>
        <v>Klebsiella pneumoniae NL194</v>
      </c>
      <c r="F3299" s="6" t="str">
        <f t="shared" si="207"/>
        <v xml:space="preserve">Klebsiella </v>
      </c>
      <c r="G3299" s="6" t="str">
        <f t="shared" si="208"/>
        <v xml:space="preserve">pneumoniae </v>
      </c>
      <c r="H3299" s="6" t="s">
        <v>10866</v>
      </c>
      <c r="I3299" t="str">
        <f t="shared" si="209"/>
        <v>pneumoniae NL194</v>
      </c>
      <c r="J3299" t="s">
        <v>12</v>
      </c>
      <c r="K3299" t="s">
        <v>52</v>
      </c>
      <c r="L3299" t="s">
        <v>53</v>
      </c>
      <c r="M3299">
        <v>79.307000000000002</v>
      </c>
      <c r="N3299">
        <v>53.120199999999997</v>
      </c>
      <c r="O3299" s="7">
        <v>83</v>
      </c>
      <c r="P3299" t="s">
        <v>18</v>
      </c>
      <c r="Q3299" t="s">
        <v>18</v>
      </c>
      <c r="R3299" t="s">
        <v>18</v>
      </c>
      <c r="S3299" s="7">
        <v>91</v>
      </c>
      <c r="T3299" s="7" t="s">
        <v>18</v>
      </c>
    </row>
    <row r="3300" spans="1:20" x14ac:dyDescent="0.25">
      <c r="A3300" s="6">
        <v>3299</v>
      </c>
      <c r="B3300" s="6" t="s">
        <v>10526</v>
      </c>
      <c r="C3300" s="6" t="s">
        <v>10870</v>
      </c>
      <c r="D3300" s="6" t="s">
        <v>10871</v>
      </c>
      <c r="E3300" s="6" t="str">
        <f t="shared" si="206"/>
        <v>Klebsiella pneumoniae</v>
      </c>
      <c r="F3300" s="6" t="str">
        <f t="shared" si="207"/>
        <v xml:space="preserve">Klebsiella </v>
      </c>
      <c r="G3300" s="6" t="str">
        <f t="shared" si="208"/>
        <v>pneumoniae</v>
      </c>
      <c r="H3300" s="6" t="s">
        <v>10525</v>
      </c>
      <c r="I3300" t="str">
        <f t="shared" si="209"/>
        <v>pneumoniae</v>
      </c>
      <c r="J3300" t="s">
        <v>12</v>
      </c>
      <c r="K3300" t="s">
        <v>52</v>
      </c>
      <c r="L3300" t="s">
        <v>53</v>
      </c>
      <c r="M3300">
        <v>3.8090000000000002</v>
      </c>
      <c r="N3300">
        <v>50.144399999999997</v>
      </c>
      <c r="O3300" s="7" t="s">
        <v>18</v>
      </c>
      <c r="P3300" t="s">
        <v>18</v>
      </c>
      <c r="Q3300" t="s">
        <v>18</v>
      </c>
      <c r="R3300" t="s">
        <v>18</v>
      </c>
      <c r="S3300" s="7" t="s">
        <v>18</v>
      </c>
      <c r="T3300" s="7" t="s">
        <v>18</v>
      </c>
    </row>
    <row r="3301" spans="1:20" x14ac:dyDescent="0.25">
      <c r="A3301" s="6">
        <v>3300</v>
      </c>
      <c r="B3301" s="6" t="s">
        <v>10872</v>
      </c>
      <c r="C3301" s="6" t="s">
        <v>10873</v>
      </c>
      <c r="D3301" s="6" t="s">
        <v>10874</v>
      </c>
      <c r="E3301" s="6" t="str">
        <f t="shared" si="206"/>
        <v>Klebsiella pneumoniae</v>
      </c>
      <c r="F3301" s="6" t="str">
        <f t="shared" si="207"/>
        <v xml:space="preserve">Klebsiella </v>
      </c>
      <c r="G3301" s="6" t="str">
        <f t="shared" si="208"/>
        <v>pneumoniae</v>
      </c>
      <c r="H3301" s="6" t="s">
        <v>10525</v>
      </c>
      <c r="I3301" t="str">
        <f t="shared" si="209"/>
        <v>pneumoniae</v>
      </c>
      <c r="J3301" t="s">
        <v>12</v>
      </c>
      <c r="K3301" t="s">
        <v>52</v>
      </c>
      <c r="L3301" t="s">
        <v>53</v>
      </c>
      <c r="M3301">
        <v>62.591999999999999</v>
      </c>
      <c r="N3301">
        <v>51.086399999999998</v>
      </c>
      <c r="O3301" s="7">
        <v>73</v>
      </c>
      <c r="P3301" t="s">
        <v>18</v>
      </c>
      <c r="Q3301" t="s">
        <v>18</v>
      </c>
      <c r="R3301" t="s">
        <v>18</v>
      </c>
      <c r="S3301" s="7">
        <v>73</v>
      </c>
      <c r="T3301" s="7" t="s">
        <v>18</v>
      </c>
    </row>
    <row r="3302" spans="1:20" x14ac:dyDescent="0.25">
      <c r="A3302" s="6">
        <v>3301</v>
      </c>
      <c r="B3302" s="6" t="s">
        <v>10876</v>
      </c>
      <c r="C3302" s="6" t="s">
        <v>10877</v>
      </c>
      <c r="D3302" s="6" t="s">
        <v>10878</v>
      </c>
      <c r="E3302" s="6" t="str">
        <f t="shared" si="206"/>
        <v>Klebsiella pneumoniae ST23</v>
      </c>
      <c r="F3302" s="6" t="str">
        <f t="shared" si="207"/>
        <v xml:space="preserve">Klebsiella </v>
      </c>
      <c r="G3302" s="6" t="str">
        <f t="shared" si="208"/>
        <v xml:space="preserve">pneumoniae </v>
      </c>
      <c r="H3302" s="6" t="s">
        <v>10875</v>
      </c>
      <c r="I3302" t="str">
        <f t="shared" si="209"/>
        <v>pneumoniae ST23</v>
      </c>
      <c r="J3302" t="s">
        <v>12</v>
      </c>
      <c r="K3302" t="s">
        <v>52</v>
      </c>
      <c r="L3302" t="s">
        <v>53</v>
      </c>
      <c r="M3302">
        <v>246.17599999999999</v>
      </c>
      <c r="N3302">
        <v>52.432400000000001</v>
      </c>
      <c r="O3302" s="7">
        <v>215</v>
      </c>
      <c r="P3302" t="s">
        <v>18</v>
      </c>
      <c r="Q3302" t="s">
        <v>18</v>
      </c>
      <c r="R3302" t="s">
        <v>18</v>
      </c>
      <c r="S3302" s="7">
        <v>219</v>
      </c>
      <c r="T3302" s="7">
        <v>1</v>
      </c>
    </row>
    <row r="3303" spans="1:20" x14ac:dyDescent="0.25">
      <c r="A3303" s="6">
        <v>3302</v>
      </c>
      <c r="B3303" s="6" t="s">
        <v>10879</v>
      </c>
      <c r="C3303" s="6" t="s">
        <v>10880</v>
      </c>
      <c r="D3303" s="6" t="s">
        <v>10881</v>
      </c>
      <c r="E3303" s="6" t="str">
        <f t="shared" si="206"/>
        <v>Klebsiella pneumoniae</v>
      </c>
      <c r="F3303" s="6" t="str">
        <f t="shared" si="207"/>
        <v xml:space="preserve">Klebsiella </v>
      </c>
      <c r="G3303" s="6" t="str">
        <f t="shared" si="208"/>
        <v>pneumoniae</v>
      </c>
      <c r="H3303" s="6" t="s">
        <v>10525</v>
      </c>
      <c r="I3303" t="str">
        <f t="shared" si="209"/>
        <v>pneumoniae</v>
      </c>
      <c r="J3303" t="s">
        <v>12</v>
      </c>
      <c r="K3303" t="s">
        <v>52</v>
      </c>
      <c r="L3303" t="s">
        <v>53</v>
      </c>
      <c r="M3303">
        <v>5.258</v>
      </c>
      <c r="N3303">
        <v>49.277299999999997</v>
      </c>
      <c r="O3303" s="7">
        <v>5</v>
      </c>
      <c r="P3303" t="s">
        <v>18</v>
      </c>
      <c r="Q3303" t="s">
        <v>18</v>
      </c>
      <c r="R3303">
        <v>2</v>
      </c>
      <c r="S3303" s="7">
        <v>7</v>
      </c>
      <c r="T3303" s="7" t="s">
        <v>18</v>
      </c>
    </row>
    <row r="3304" spans="1:20" x14ac:dyDescent="0.25">
      <c r="A3304" s="6">
        <v>3303</v>
      </c>
      <c r="B3304" s="6" t="s">
        <v>10883</v>
      </c>
      <c r="C3304" s="6" t="s">
        <v>10884</v>
      </c>
      <c r="D3304" s="6" t="s">
        <v>10885</v>
      </c>
      <c r="E3304" s="6" t="str">
        <f t="shared" si="206"/>
        <v>Klebsiella pneumoniae strain</v>
      </c>
      <c r="F3304" s="6" t="str">
        <f t="shared" si="207"/>
        <v xml:space="preserve">Klebsiella </v>
      </c>
      <c r="G3304" s="6" t="str">
        <f t="shared" si="208"/>
        <v xml:space="preserve">pneumoniae </v>
      </c>
      <c r="H3304" s="6" t="s">
        <v>10882</v>
      </c>
      <c r="I3304" t="str">
        <f t="shared" si="209"/>
        <v>pneumoniae strain</v>
      </c>
      <c r="J3304" t="s">
        <v>12</v>
      </c>
      <c r="K3304" t="s">
        <v>52</v>
      </c>
      <c r="L3304" t="s">
        <v>53</v>
      </c>
      <c r="M3304">
        <v>90.438999999999993</v>
      </c>
      <c r="N3304">
        <v>53.442700000000002</v>
      </c>
      <c r="O3304" s="7">
        <v>67</v>
      </c>
      <c r="P3304" t="s">
        <v>18</v>
      </c>
      <c r="Q3304" t="s">
        <v>18</v>
      </c>
      <c r="R3304" t="s">
        <v>18</v>
      </c>
      <c r="S3304" s="7">
        <v>67</v>
      </c>
      <c r="T3304" s="7" t="s">
        <v>18</v>
      </c>
    </row>
    <row r="3305" spans="1:20" x14ac:dyDescent="0.25">
      <c r="A3305" s="6">
        <v>3304</v>
      </c>
      <c r="B3305" s="6" t="s">
        <v>10887</v>
      </c>
      <c r="C3305" s="6" t="s">
        <v>10888</v>
      </c>
      <c r="D3305" s="6" t="s">
        <v>10889</v>
      </c>
      <c r="E3305" s="6" t="str">
        <f t="shared" si="206"/>
        <v>Klebsiella pneumoniae HS062105</v>
      </c>
      <c r="F3305" s="6" t="str">
        <f t="shared" si="207"/>
        <v xml:space="preserve">Klebsiella </v>
      </c>
      <c r="G3305" s="6" t="str">
        <f t="shared" si="208"/>
        <v xml:space="preserve">pneumoniae </v>
      </c>
      <c r="H3305" s="6" t="s">
        <v>10886</v>
      </c>
      <c r="I3305" t="str">
        <f t="shared" si="209"/>
        <v>pneumoniae HS062105</v>
      </c>
      <c r="J3305" t="s">
        <v>12</v>
      </c>
      <c r="K3305" t="s">
        <v>52</v>
      </c>
      <c r="L3305" t="s">
        <v>53</v>
      </c>
      <c r="M3305">
        <v>42.847999999999999</v>
      </c>
      <c r="N3305">
        <v>49.726900000000001</v>
      </c>
      <c r="O3305" s="7">
        <v>36</v>
      </c>
      <c r="P3305" t="s">
        <v>18</v>
      </c>
      <c r="Q3305" t="s">
        <v>18</v>
      </c>
      <c r="R3305" t="s">
        <v>18</v>
      </c>
      <c r="S3305" s="7">
        <v>36</v>
      </c>
      <c r="T3305" s="7" t="s">
        <v>18</v>
      </c>
    </row>
    <row r="3306" spans="1:20" x14ac:dyDescent="0.25">
      <c r="A3306" s="6">
        <v>3305</v>
      </c>
      <c r="B3306" s="6" t="s">
        <v>10891</v>
      </c>
      <c r="C3306" s="6" t="s">
        <v>10892</v>
      </c>
      <c r="D3306" s="6" t="s">
        <v>10893</v>
      </c>
      <c r="E3306" s="6" t="str">
        <f t="shared" si="206"/>
        <v>Klebsiella pneumoniae 2kI</v>
      </c>
      <c r="F3306" s="6" t="str">
        <f t="shared" si="207"/>
        <v xml:space="preserve">Klebsiella </v>
      </c>
      <c r="G3306" s="6" t="str">
        <f t="shared" si="208"/>
        <v xml:space="preserve">pneumoniae </v>
      </c>
      <c r="H3306" s="6" t="s">
        <v>10890</v>
      </c>
      <c r="I3306" t="str">
        <f t="shared" si="209"/>
        <v>pneumoniae 2kI</v>
      </c>
      <c r="J3306" t="s">
        <v>12</v>
      </c>
      <c r="K3306" t="s">
        <v>52</v>
      </c>
      <c r="L3306" t="s">
        <v>53</v>
      </c>
      <c r="M3306">
        <v>4.1959999999999997</v>
      </c>
      <c r="N3306">
        <v>42.898000000000003</v>
      </c>
      <c r="O3306" s="7">
        <v>2</v>
      </c>
      <c r="P3306" t="s">
        <v>18</v>
      </c>
      <c r="Q3306" t="s">
        <v>18</v>
      </c>
      <c r="R3306" t="s">
        <v>18</v>
      </c>
      <c r="S3306" s="7">
        <v>2</v>
      </c>
      <c r="T3306" s="7" t="s">
        <v>18</v>
      </c>
    </row>
    <row r="3307" spans="1:20" x14ac:dyDescent="0.25">
      <c r="A3307" s="6">
        <v>3306</v>
      </c>
      <c r="B3307" s="6" t="s">
        <v>10895</v>
      </c>
      <c r="C3307" s="6" t="s">
        <v>10896</v>
      </c>
      <c r="D3307" s="6" t="s">
        <v>10897</v>
      </c>
      <c r="E3307" s="6" t="str">
        <f t="shared" si="206"/>
        <v>Klebsiella pneumoniae NK245</v>
      </c>
      <c r="F3307" s="6" t="str">
        <f t="shared" si="207"/>
        <v xml:space="preserve">Klebsiella </v>
      </c>
      <c r="G3307" s="6" t="str">
        <f t="shared" si="208"/>
        <v xml:space="preserve">pneumoniae </v>
      </c>
      <c r="H3307" s="6" t="s">
        <v>10894</v>
      </c>
      <c r="I3307" t="str">
        <f t="shared" si="209"/>
        <v>pneumoniae NK245</v>
      </c>
      <c r="J3307" t="s">
        <v>12</v>
      </c>
      <c r="K3307" t="s">
        <v>52</v>
      </c>
      <c r="L3307" t="s">
        <v>53</v>
      </c>
      <c r="M3307">
        <v>98.263999999999996</v>
      </c>
      <c r="N3307">
        <v>51.793100000000003</v>
      </c>
      <c r="O3307" s="7">
        <v>90</v>
      </c>
      <c r="P3307" t="s">
        <v>18</v>
      </c>
      <c r="Q3307" t="s">
        <v>18</v>
      </c>
      <c r="R3307" t="s">
        <v>18</v>
      </c>
      <c r="S3307" s="7">
        <v>90</v>
      </c>
      <c r="T3307" s="7" t="s">
        <v>18</v>
      </c>
    </row>
    <row r="3308" spans="1:20" x14ac:dyDescent="0.25">
      <c r="A3308" s="6">
        <v>3307</v>
      </c>
      <c r="B3308" s="6" t="s">
        <v>10899</v>
      </c>
      <c r="C3308" s="6" t="s">
        <v>10900</v>
      </c>
      <c r="D3308" s="6" t="s">
        <v>10901</v>
      </c>
      <c r="E3308" s="6" t="str">
        <f t="shared" si="206"/>
        <v>Klebsiella pneumoniae FC1</v>
      </c>
      <c r="F3308" s="6" t="str">
        <f t="shared" si="207"/>
        <v xml:space="preserve">Klebsiella </v>
      </c>
      <c r="G3308" s="6" t="str">
        <f t="shared" si="208"/>
        <v xml:space="preserve">pneumoniae </v>
      </c>
      <c r="H3308" s="6" t="s">
        <v>10898</v>
      </c>
      <c r="I3308" t="str">
        <f t="shared" si="209"/>
        <v>pneumoniae FC1</v>
      </c>
      <c r="J3308" t="s">
        <v>12</v>
      </c>
      <c r="K3308" t="s">
        <v>52</v>
      </c>
      <c r="L3308" t="s">
        <v>53</v>
      </c>
      <c r="M3308">
        <v>41.722999999999999</v>
      </c>
      <c r="N3308">
        <v>48.280299999999997</v>
      </c>
      <c r="O3308" s="7">
        <v>41</v>
      </c>
      <c r="P3308" t="s">
        <v>18</v>
      </c>
      <c r="Q3308" t="s">
        <v>18</v>
      </c>
      <c r="R3308" t="s">
        <v>18</v>
      </c>
      <c r="S3308" s="7">
        <v>41</v>
      </c>
      <c r="T3308" s="7" t="s">
        <v>18</v>
      </c>
    </row>
    <row r="3309" spans="1:20" x14ac:dyDescent="0.25">
      <c r="A3309" s="6">
        <v>3308</v>
      </c>
      <c r="B3309" s="6" t="s">
        <v>10903</v>
      </c>
      <c r="C3309" s="6" t="s">
        <v>10904</v>
      </c>
      <c r="D3309" s="6" t="s">
        <v>10905</v>
      </c>
      <c r="E3309" s="6" t="str">
        <f t="shared" si="206"/>
        <v>Klebsiella pneumoniae KP1</v>
      </c>
      <c r="F3309" s="6" t="str">
        <f t="shared" si="207"/>
        <v xml:space="preserve">Klebsiella </v>
      </c>
      <c r="G3309" s="6" t="str">
        <f t="shared" si="208"/>
        <v xml:space="preserve">pneumoniae </v>
      </c>
      <c r="H3309" s="6" t="s">
        <v>10902</v>
      </c>
      <c r="I3309" t="str">
        <f t="shared" si="209"/>
        <v>pneumoniae KP1</v>
      </c>
      <c r="J3309" t="s">
        <v>12</v>
      </c>
      <c r="K3309" t="s">
        <v>52</v>
      </c>
      <c r="L3309" t="s">
        <v>53</v>
      </c>
      <c r="M3309">
        <v>137.53800000000001</v>
      </c>
      <c r="N3309">
        <v>51.956600000000002</v>
      </c>
      <c r="O3309" s="7">
        <v>126</v>
      </c>
      <c r="P3309" t="s">
        <v>18</v>
      </c>
      <c r="Q3309" t="s">
        <v>18</v>
      </c>
      <c r="R3309" t="s">
        <v>18</v>
      </c>
      <c r="S3309" s="7">
        <v>126</v>
      </c>
      <c r="T3309" s="7" t="s">
        <v>18</v>
      </c>
    </row>
    <row r="3310" spans="1:20" x14ac:dyDescent="0.25">
      <c r="A3310" s="6">
        <v>3309</v>
      </c>
      <c r="B3310" s="6" t="s">
        <v>10907</v>
      </c>
      <c r="C3310" s="6" t="s">
        <v>10908</v>
      </c>
      <c r="D3310" s="6" t="s">
        <v>10909</v>
      </c>
      <c r="E3310" s="6" t="str">
        <f t="shared" si="206"/>
        <v>Klebsiella pneumoniae Kp11978</v>
      </c>
      <c r="F3310" s="6" t="str">
        <f t="shared" si="207"/>
        <v xml:space="preserve">Klebsiella </v>
      </c>
      <c r="G3310" s="6" t="str">
        <f t="shared" si="208"/>
        <v xml:space="preserve">pneumoniae </v>
      </c>
      <c r="H3310" s="6" t="s">
        <v>10906</v>
      </c>
      <c r="I3310" t="str">
        <f t="shared" si="209"/>
        <v>pneumoniae Kp11978</v>
      </c>
      <c r="J3310" t="s">
        <v>12</v>
      </c>
      <c r="K3310" t="s">
        <v>52</v>
      </c>
      <c r="L3310" t="s">
        <v>53</v>
      </c>
      <c r="M3310">
        <v>61.881</v>
      </c>
      <c r="N3310">
        <v>51.106200000000001</v>
      </c>
      <c r="O3310" s="7">
        <v>72</v>
      </c>
      <c r="P3310" t="s">
        <v>18</v>
      </c>
      <c r="Q3310" t="s">
        <v>18</v>
      </c>
      <c r="R3310" t="s">
        <v>18</v>
      </c>
      <c r="S3310" s="7">
        <v>74</v>
      </c>
      <c r="T3310" s="7" t="s">
        <v>18</v>
      </c>
    </row>
    <row r="3311" spans="1:20" x14ac:dyDescent="0.25">
      <c r="A3311" s="6">
        <v>3310</v>
      </c>
      <c r="B3311" s="6" t="s">
        <v>10526</v>
      </c>
      <c r="C3311" s="6" t="s">
        <v>10910</v>
      </c>
      <c r="D3311" s="6" t="s">
        <v>10911</v>
      </c>
      <c r="E3311" s="6" t="str">
        <f t="shared" si="206"/>
        <v>Klebsiella pneumoniae</v>
      </c>
      <c r="F3311" s="6" t="str">
        <f t="shared" si="207"/>
        <v xml:space="preserve">Klebsiella </v>
      </c>
      <c r="G3311" s="6" t="str">
        <f t="shared" si="208"/>
        <v>pneumoniae</v>
      </c>
      <c r="H3311" s="6" t="s">
        <v>10525</v>
      </c>
      <c r="I3311" t="str">
        <f t="shared" si="209"/>
        <v>pneumoniae</v>
      </c>
      <c r="J3311" t="s">
        <v>12</v>
      </c>
      <c r="K3311" t="s">
        <v>52</v>
      </c>
      <c r="L3311" t="s">
        <v>53</v>
      </c>
      <c r="M3311">
        <v>2.33</v>
      </c>
      <c r="N3311">
        <v>53.433500000000002</v>
      </c>
      <c r="O3311" s="7">
        <v>6</v>
      </c>
      <c r="P3311" t="s">
        <v>18</v>
      </c>
      <c r="Q3311" t="s">
        <v>18</v>
      </c>
      <c r="R3311" t="s">
        <v>18</v>
      </c>
      <c r="S3311" s="7">
        <v>6</v>
      </c>
      <c r="T3311" s="7" t="s">
        <v>18</v>
      </c>
    </row>
    <row r="3312" spans="1:20" x14ac:dyDescent="0.25">
      <c r="A3312" s="6">
        <v>3311</v>
      </c>
      <c r="B3312" s="6" t="s">
        <v>10913</v>
      </c>
      <c r="C3312" s="6" t="s">
        <v>10914</v>
      </c>
      <c r="D3312" s="6" t="s">
        <v>10915</v>
      </c>
      <c r="E3312" s="6" t="str">
        <f t="shared" si="206"/>
        <v>Klebsiella pneumoniae ST258</v>
      </c>
      <c r="F3312" s="6" t="str">
        <f t="shared" si="207"/>
        <v xml:space="preserve">Klebsiella </v>
      </c>
      <c r="G3312" s="6" t="str">
        <f t="shared" si="208"/>
        <v xml:space="preserve">pneumoniae </v>
      </c>
      <c r="H3312" s="6" t="s">
        <v>10912</v>
      </c>
      <c r="I3312" t="str">
        <f t="shared" si="209"/>
        <v>pneumoniae ST258</v>
      </c>
      <c r="J3312" t="s">
        <v>12</v>
      </c>
      <c r="K3312" t="s">
        <v>52</v>
      </c>
      <c r="L3312" t="s">
        <v>53</v>
      </c>
      <c r="M3312">
        <v>115.3</v>
      </c>
      <c r="N3312">
        <v>53.8508</v>
      </c>
      <c r="O3312" s="7">
        <v>108</v>
      </c>
      <c r="P3312" t="s">
        <v>18</v>
      </c>
      <c r="Q3312" t="s">
        <v>18</v>
      </c>
      <c r="R3312" t="s">
        <v>18</v>
      </c>
      <c r="S3312" s="7">
        <v>108</v>
      </c>
      <c r="T3312" s="7" t="s">
        <v>18</v>
      </c>
    </row>
    <row r="3313" spans="1:20" x14ac:dyDescent="0.25">
      <c r="A3313" s="6">
        <v>3312</v>
      </c>
      <c r="B3313" s="6" t="s">
        <v>10917</v>
      </c>
      <c r="C3313" s="6" t="s">
        <v>18</v>
      </c>
      <c r="D3313" s="6" t="s">
        <v>10918</v>
      </c>
      <c r="E3313" s="6" t="str">
        <f t="shared" si="206"/>
        <v>Klebsiella pneumoniae KP617</v>
      </c>
      <c r="F3313" s="6" t="str">
        <f t="shared" si="207"/>
        <v xml:space="preserve">Klebsiella </v>
      </c>
      <c r="G3313" s="6" t="str">
        <f t="shared" si="208"/>
        <v xml:space="preserve">pneumoniae </v>
      </c>
      <c r="H3313" s="6" t="s">
        <v>10916</v>
      </c>
      <c r="I3313" t="str">
        <f t="shared" si="209"/>
        <v>pneumoniae KP617</v>
      </c>
      <c r="J3313" t="s">
        <v>12</v>
      </c>
      <c r="K3313" t="s">
        <v>52</v>
      </c>
      <c r="L3313" t="s">
        <v>53</v>
      </c>
      <c r="M3313">
        <v>273.62799999999999</v>
      </c>
      <c r="N3313">
        <v>46.250399999999999</v>
      </c>
      <c r="O3313" s="7">
        <v>261</v>
      </c>
      <c r="P3313" t="s">
        <v>18</v>
      </c>
      <c r="Q3313" t="s">
        <v>18</v>
      </c>
      <c r="R3313" t="s">
        <v>18</v>
      </c>
      <c r="S3313" s="7">
        <v>268</v>
      </c>
      <c r="T3313" s="7">
        <v>7</v>
      </c>
    </row>
    <row r="3314" spans="1:20" x14ac:dyDescent="0.25">
      <c r="A3314" s="6">
        <v>3313</v>
      </c>
      <c r="B3314" s="6" t="s">
        <v>10919</v>
      </c>
      <c r="C3314" s="6" t="s">
        <v>18</v>
      </c>
      <c r="D3314" s="6" t="s">
        <v>10920</v>
      </c>
      <c r="E3314" s="6" t="str">
        <f t="shared" si="206"/>
        <v>Klebsiella pneumoniae KP617</v>
      </c>
      <c r="F3314" s="6" t="str">
        <f t="shared" si="207"/>
        <v xml:space="preserve">Klebsiella </v>
      </c>
      <c r="G3314" s="6" t="str">
        <f t="shared" si="208"/>
        <v xml:space="preserve">pneumoniae </v>
      </c>
      <c r="H3314" s="6" t="s">
        <v>10916</v>
      </c>
      <c r="I3314" t="str">
        <f t="shared" si="209"/>
        <v>pneumoniae KP617</v>
      </c>
      <c r="J3314" t="s">
        <v>12</v>
      </c>
      <c r="K3314" t="s">
        <v>52</v>
      </c>
      <c r="L3314" t="s">
        <v>53</v>
      </c>
      <c r="M3314">
        <v>6.141</v>
      </c>
      <c r="N3314">
        <v>52.190199999999997</v>
      </c>
      <c r="O3314" s="7">
        <v>9</v>
      </c>
      <c r="P3314" t="s">
        <v>18</v>
      </c>
      <c r="Q3314" t="s">
        <v>18</v>
      </c>
      <c r="R3314" t="s">
        <v>18</v>
      </c>
      <c r="S3314" s="7">
        <v>9</v>
      </c>
      <c r="T3314" s="7" t="s">
        <v>18</v>
      </c>
    </row>
    <row r="3315" spans="1:20" x14ac:dyDescent="0.25">
      <c r="A3315" s="6">
        <v>3314</v>
      </c>
      <c r="B3315" s="6" t="s">
        <v>10922</v>
      </c>
      <c r="C3315" s="6" t="s">
        <v>10923</v>
      </c>
      <c r="D3315" s="6" t="s">
        <v>10924</v>
      </c>
      <c r="E3315" s="6" t="str">
        <f t="shared" si="206"/>
        <v>Klebsiella pneumoniae 30660/NJST258_1</v>
      </c>
      <c r="F3315" s="6" t="str">
        <f t="shared" si="207"/>
        <v xml:space="preserve">Klebsiella </v>
      </c>
      <c r="G3315" s="6" t="str">
        <f t="shared" si="208"/>
        <v xml:space="preserve">pneumoniae </v>
      </c>
      <c r="H3315" s="6" t="s">
        <v>10921</v>
      </c>
      <c r="I3315" t="str">
        <f t="shared" si="209"/>
        <v>pneumoniae 30660/NJS</v>
      </c>
      <c r="J3315" t="s">
        <v>12</v>
      </c>
      <c r="K3315" t="s">
        <v>52</v>
      </c>
      <c r="L3315" t="s">
        <v>53</v>
      </c>
      <c r="M3315">
        <v>10.925000000000001</v>
      </c>
      <c r="N3315">
        <v>49.226500000000001</v>
      </c>
      <c r="O3315" s="7">
        <v>11</v>
      </c>
      <c r="P3315" t="s">
        <v>18</v>
      </c>
      <c r="Q3315" t="s">
        <v>18</v>
      </c>
      <c r="R3315" t="s">
        <v>18</v>
      </c>
      <c r="S3315" s="7">
        <v>11</v>
      </c>
      <c r="T3315" s="7" t="s">
        <v>18</v>
      </c>
    </row>
    <row r="3316" spans="1:20" x14ac:dyDescent="0.25">
      <c r="A3316" s="6">
        <v>3315</v>
      </c>
      <c r="B3316" s="6" t="s">
        <v>10925</v>
      </c>
      <c r="C3316" s="6" t="s">
        <v>10926</v>
      </c>
      <c r="D3316" s="6" t="s">
        <v>10927</v>
      </c>
      <c r="E3316" s="6" t="str">
        <f t="shared" si="206"/>
        <v>Klebsiella pneumoniae 30660/NJST258_1</v>
      </c>
      <c r="F3316" s="6" t="str">
        <f t="shared" si="207"/>
        <v xml:space="preserve">Klebsiella </v>
      </c>
      <c r="G3316" s="6" t="str">
        <f t="shared" si="208"/>
        <v xml:space="preserve">pneumoniae </v>
      </c>
      <c r="H3316" s="6" t="s">
        <v>10921</v>
      </c>
      <c r="I3316" t="str">
        <f t="shared" si="209"/>
        <v>pneumoniae 30660/NJS</v>
      </c>
      <c r="J3316" t="s">
        <v>12</v>
      </c>
      <c r="K3316" t="s">
        <v>52</v>
      </c>
      <c r="L3316" t="s">
        <v>53</v>
      </c>
      <c r="M3316">
        <v>142.78800000000001</v>
      </c>
      <c r="N3316">
        <v>51.7761</v>
      </c>
      <c r="O3316" s="7">
        <v>146</v>
      </c>
      <c r="P3316" t="s">
        <v>18</v>
      </c>
      <c r="Q3316" t="s">
        <v>18</v>
      </c>
      <c r="R3316" t="s">
        <v>18</v>
      </c>
      <c r="S3316" s="7">
        <v>152</v>
      </c>
      <c r="T3316" s="7">
        <v>6</v>
      </c>
    </row>
    <row r="3317" spans="1:20" x14ac:dyDescent="0.25">
      <c r="A3317" s="6">
        <v>3316</v>
      </c>
      <c r="B3317" s="6" t="s">
        <v>10928</v>
      </c>
      <c r="C3317" s="6" t="s">
        <v>10929</v>
      </c>
      <c r="D3317" s="6" t="s">
        <v>10930</v>
      </c>
      <c r="E3317" s="6" t="str">
        <f t="shared" si="206"/>
        <v>Klebsiella pneumoniae 30660/NJST258_1</v>
      </c>
      <c r="F3317" s="6" t="str">
        <f t="shared" si="207"/>
        <v xml:space="preserve">Klebsiella </v>
      </c>
      <c r="G3317" s="6" t="str">
        <f t="shared" si="208"/>
        <v xml:space="preserve">pneumoniae </v>
      </c>
      <c r="H3317" s="6" t="s">
        <v>10921</v>
      </c>
      <c r="I3317" t="str">
        <f t="shared" si="209"/>
        <v>pneumoniae 30660/NJS</v>
      </c>
      <c r="J3317" t="s">
        <v>12</v>
      </c>
      <c r="K3317" t="s">
        <v>52</v>
      </c>
      <c r="L3317" t="s">
        <v>53</v>
      </c>
      <c r="M3317">
        <v>14.249000000000001</v>
      </c>
      <c r="N3317">
        <v>53.344099999999997</v>
      </c>
      <c r="O3317" s="7">
        <v>13</v>
      </c>
      <c r="P3317" t="s">
        <v>18</v>
      </c>
      <c r="Q3317" t="s">
        <v>18</v>
      </c>
      <c r="R3317" t="s">
        <v>18</v>
      </c>
      <c r="S3317" s="7">
        <v>15</v>
      </c>
      <c r="T3317" s="7">
        <v>2</v>
      </c>
    </row>
    <row r="3318" spans="1:20" x14ac:dyDescent="0.25">
      <c r="A3318" s="6">
        <v>3317</v>
      </c>
      <c r="B3318" s="6" t="s">
        <v>10931</v>
      </c>
      <c r="C3318" s="6" t="s">
        <v>10932</v>
      </c>
      <c r="D3318" s="6" t="s">
        <v>10933</v>
      </c>
      <c r="E3318" s="6" t="str">
        <f t="shared" si="206"/>
        <v>Klebsiella pneumoniae 30660/NJST258_1</v>
      </c>
      <c r="F3318" s="6" t="str">
        <f t="shared" si="207"/>
        <v xml:space="preserve">Klebsiella </v>
      </c>
      <c r="G3318" s="6" t="str">
        <f t="shared" si="208"/>
        <v xml:space="preserve">pneumoniae </v>
      </c>
      <c r="H3318" s="6" t="s">
        <v>10921</v>
      </c>
      <c r="I3318" t="str">
        <f t="shared" si="209"/>
        <v>pneumoniae 30660/NJS</v>
      </c>
      <c r="J3318" t="s">
        <v>12</v>
      </c>
      <c r="K3318" t="s">
        <v>52</v>
      </c>
      <c r="L3318" t="s">
        <v>53</v>
      </c>
      <c r="M3318">
        <v>73.635999999999996</v>
      </c>
      <c r="N3318">
        <v>53.936900000000001</v>
      </c>
      <c r="O3318" s="7">
        <v>80</v>
      </c>
      <c r="P3318" t="s">
        <v>18</v>
      </c>
      <c r="Q3318" t="s">
        <v>18</v>
      </c>
      <c r="R3318" t="s">
        <v>18</v>
      </c>
      <c r="S3318" s="7">
        <v>82</v>
      </c>
      <c r="T3318" s="7">
        <v>2</v>
      </c>
    </row>
    <row r="3319" spans="1:20" x14ac:dyDescent="0.25">
      <c r="A3319" s="6">
        <v>3318</v>
      </c>
      <c r="B3319" s="6" t="s">
        <v>10934</v>
      </c>
      <c r="C3319" s="6" t="s">
        <v>10935</v>
      </c>
      <c r="D3319" s="6" t="s">
        <v>10936</v>
      </c>
      <c r="E3319" s="6" t="str">
        <f t="shared" si="206"/>
        <v>Klebsiella pneumoniae 30660/NJST258_1</v>
      </c>
      <c r="F3319" s="6" t="str">
        <f t="shared" si="207"/>
        <v xml:space="preserve">Klebsiella </v>
      </c>
      <c r="G3319" s="6" t="str">
        <f t="shared" si="208"/>
        <v xml:space="preserve">pneumoniae </v>
      </c>
      <c r="H3319" s="6" t="s">
        <v>10921</v>
      </c>
      <c r="I3319" t="str">
        <f t="shared" si="209"/>
        <v>pneumoniae 30660/NJS</v>
      </c>
      <c r="J3319" t="s">
        <v>12</v>
      </c>
      <c r="K3319" t="s">
        <v>52</v>
      </c>
      <c r="L3319" t="s">
        <v>53</v>
      </c>
      <c r="M3319">
        <v>36.109000000000002</v>
      </c>
      <c r="N3319">
        <v>51.801499999999997</v>
      </c>
      <c r="O3319" s="7">
        <v>31</v>
      </c>
      <c r="P3319" t="s">
        <v>18</v>
      </c>
      <c r="Q3319" t="s">
        <v>18</v>
      </c>
      <c r="R3319" t="s">
        <v>18</v>
      </c>
      <c r="S3319" s="7">
        <v>32</v>
      </c>
      <c r="T3319" s="7">
        <v>1</v>
      </c>
    </row>
    <row r="3320" spans="1:20" x14ac:dyDescent="0.25">
      <c r="A3320" s="6">
        <v>3319</v>
      </c>
      <c r="B3320" s="6" t="s">
        <v>10938</v>
      </c>
      <c r="C3320" s="6" t="s">
        <v>10939</v>
      </c>
      <c r="D3320" s="6" t="s">
        <v>10940</v>
      </c>
      <c r="E3320" s="6" t="str">
        <f t="shared" si="206"/>
        <v>Klebsiella pneumoniae 30684/NJST258_2</v>
      </c>
      <c r="F3320" s="6" t="str">
        <f t="shared" si="207"/>
        <v xml:space="preserve">Klebsiella </v>
      </c>
      <c r="G3320" s="6" t="str">
        <f t="shared" si="208"/>
        <v xml:space="preserve">pneumoniae </v>
      </c>
      <c r="H3320" s="6" t="s">
        <v>10937</v>
      </c>
      <c r="I3320" t="str">
        <f t="shared" si="209"/>
        <v>pneumoniae 30684/NJS</v>
      </c>
      <c r="J3320" t="s">
        <v>12</v>
      </c>
      <c r="K3320" t="s">
        <v>52</v>
      </c>
      <c r="L3320" t="s">
        <v>53</v>
      </c>
      <c r="M3320">
        <v>12.398999999999999</v>
      </c>
      <c r="N3320">
        <v>49.358800000000002</v>
      </c>
      <c r="O3320" s="7">
        <v>17</v>
      </c>
      <c r="P3320" t="s">
        <v>18</v>
      </c>
      <c r="Q3320" t="s">
        <v>18</v>
      </c>
      <c r="R3320" t="s">
        <v>18</v>
      </c>
      <c r="S3320" s="7">
        <v>18</v>
      </c>
      <c r="T3320" s="7">
        <v>1</v>
      </c>
    </row>
    <row r="3321" spans="1:20" x14ac:dyDescent="0.25">
      <c r="A3321" s="6">
        <v>3320</v>
      </c>
      <c r="B3321" s="6" t="s">
        <v>10941</v>
      </c>
      <c r="C3321" s="6" t="s">
        <v>10942</v>
      </c>
      <c r="D3321" s="6" t="s">
        <v>10943</v>
      </c>
      <c r="E3321" s="6" t="str">
        <f t="shared" si="206"/>
        <v>Klebsiella pneumoniae 30684/NJST258_2</v>
      </c>
      <c r="F3321" s="6" t="str">
        <f t="shared" si="207"/>
        <v xml:space="preserve">Klebsiella </v>
      </c>
      <c r="G3321" s="6" t="str">
        <f t="shared" si="208"/>
        <v xml:space="preserve">pneumoniae </v>
      </c>
      <c r="H3321" s="6" t="s">
        <v>10937</v>
      </c>
      <c r="I3321" t="str">
        <f t="shared" si="209"/>
        <v>pneumoniae 30684/NJS</v>
      </c>
      <c r="J3321" t="s">
        <v>12</v>
      </c>
      <c r="K3321" t="s">
        <v>52</v>
      </c>
      <c r="L3321" t="s">
        <v>53</v>
      </c>
      <c r="M3321">
        <v>25.283999999999999</v>
      </c>
      <c r="N3321">
        <v>56.692</v>
      </c>
      <c r="O3321" s="7">
        <v>22</v>
      </c>
      <c r="P3321" t="s">
        <v>18</v>
      </c>
      <c r="Q3321" t="s">
        <v>18</v>
      </c>
      <c r="R3321" t="s">
        <v>18</v>
      </c>
      <c r="S3321" s="7">
        <v>24</v>
      </c>
      <c r="T3321" s="7">
        <v>2</v>
      </c>
    </row>
    <row r="3322" spans="1:20" x14ac:dyDescent="0.25">
      <c r="A3322" s="6">
        <v>3321</v>
      </c>
      <c r="B3322" s="6" t="s">
        <v>10944</v>
      </c>
      <c r="C3322" s="6" t="s">
        <v>10945</v>
      </c>
      <c r="D3322" s="6" t="s">
        <v>10946</v>
      </c>
      <c r="E3322" s="6" t="str">
        <f t="shared" si="206"/>
        <v>Klebsiella pneumoniae 30684/NJST258_2</v>
      </c>
      <c r="F3322" s="6" t="str">
        <f t="shared" si="207"/>
        <v xml:space="preserve">Klebsiella </v>
      </c>
      <c r="G3322" s="6" t="str">
        <f t="shared" si="208"/>
        <v xml:space="preserve">pneumoniae </v>
      </c>
      <c r="H3322" s="6" t="s">
        <v>10937</v>
      </c>
      <c r="I3322" t="str">
        <f t="shared" si="209"/>
        <v>pneumoniae 30684/NJS</v>
      </c>
      <c r="J3322" t="s">
        <v>12</v>
      </c>
      <c r="K3322" t="s">
        <v>52</v>
      </c>
      <c r="L3322" t="s">
        <v>53</v>
      </c>
      <c r="M3322">
        <v>86.231999999999999</v>
      </c>
      <c r="N3322">
        <v>54.566800000000001</v>
      </c>
      <c r="O3322" s="7">
        <v>95</v>
      </c>
      <c r="P3322" t="s">
        <v>18</v>
      </c>
      <c r="Q3322" t="s">
        <v>18</v>
      </c>
      <c r="R3322" t="s">
        <v>18</v>
      </c>
      <c r="S3322" s="7">
        <v>100</v>
      </c>
      <c r="T3322" s="7">
        <v>5</v>
      </c>
    </row>
    <row r="3323" spans="1:20" x14ac:dyDescent="0.25">
      <c r="A3323" s="6">
        <v>3322</v>
      </c>
      <c r="B3323" s="6" t="s">
        <v>10948</v>
      </c>
      <c r="C3323" s="6" t="s">
        <v>10949</v>
      </c>
      <c r="D3323" s="6" t="s">
        <v>10950</v>
      </c>
      <c r="E3323" s="6" t="str">
        <f t="shared" si="206"/>
        <v>Klebsiella pneumoniae 342</v>
      </c>
      <c r="F3323" s="6" t="str">
        <f t="shared" si="207"/>
        <v xml:space="preserve">Klebsiella </v>
      </c>
      <c r="G3323" s="6" t="str">
        <f t="shared" si="208"/>
        <v xml:space="preserve">pneumoniae </v>
      </c>
      <c r="H3323" s="6" t="s">
        <v>10947</v>
      </c>
      <c r="I3323" t="str">
        <f t="shared" si="209"/>
        <v>pneumoniae 342</v>
      </c>
      <c r="J3323" t="s">
        <v>12</v>
      </c>
      <c r="K3323" t="s">
        <v>52</v>
      </c>
      <c r="L3323" t="s">
        <v>53</v>
      </c>
      <c r="M3323">
        <v>187.922</v>
      </c>
      <c r="N3323">
        <v>47.151499999999999</v>
      </c>
      <c r="O3323" s="7">
        <v>162</v>
      </c>
      <c r="P3323" t="s">
        <v>18</v>
      </c>
      <c r="Q3323" t="s">
        <v>18</v>
      </c>
      <c r="R3323" t="s">
        <v>18</v>
      </c>
      <c r="S3323" s="7">
        <v>182</v>
      </c>
      <c r="T3323" s="7">
        <v>20</v>
      </c>
    </row>
    <row r="3324" spans="1:20" x14ac:dyDescent="0.25">
      <c r="A3324" s="6">
        <v>3323</v>
      </c>
      <c r="B3324" s="6" t="s">
        <v>10951</v>
      </c>
      <c r="C3324" s="6" t="s">
        <v>10952</v>
      </c>
      <c r="D3324" s="6" t="s">
        <v>10953</v>
      </c>
      <c r="E3324" s="6" t="str">
        <f t="shared" si="206"/>
        <v>Klebsiella pneumoniae 342</v>
      </c>
      <c r="F3324" s="6" t="str">
        <f t="shared" si="207"/>
        <v xml:space="preserve">Klebsiella </v>
      </c>
      <c r="G3324" s="6" t="str">
        <f t="shared" si="208"/>
        <v xml:space="preserve">pneumoniae </v>
      </c>
      <c r="H3324" s="6" t="s">
        <v>10947</v>
      </c>
      <c r="I3324" t="str">
        <f t="shared" si="209"/>
        <v>pneumoniae 342</v>
      </c>
      <c r="J3324" t="s">
        <v>12</v>
      </c>
      <c r="K3324" t="s">
        <v>52</v>
      </c>
      <c r="L3324" t="s">
        <v>53</v>
      </c>
      <c r="M3324">
        <v>91.096000000000004</v>
      </c>
      <c r="N3324">
        <v>51.092300000000002</v>
      </c>
      <c r="O3324" s="7">
        <v>89</v>
      </c>
      <c r="P3324" t="s">
        <v>18</v>
      </c>
      <c r="Q3324" t="s">
        <v>18</v>
      </c>
      <c r="R3324" t="s">
        <v>18</v>
      </c>
      <c r="S3324" s="7">
        <v>97</v>
      </c>
      <c r="T3324" s="7">
        <v>8</v>
      </c>
    </row>
    <row r="3325" spans="1:20" x14ac:dyDescent="0.25">
      <c r="A3325" s="6">
        <v>3324</v>
      </c>
      <c r="B3325" s="6" t="s">
        <v>10955</v>
      </c>
      <c r="C3325" s="6" t="s">
        <v>10956</v>
      </c>
      <c r="D3325" s="6" t="s">
        <v>10957</v>
      </c>
      <c r="E3325" s="6" t="str">
        <f t="shared" si="206"/>
        <v>Klebsiella pneumoniae 500_1420</v>
      </c>
      <c r="F3325" s="6" t="str">
        <f t="shared" si="207"/>
        <v xml:space="preserve">Klebsiella </v>
      </c>
      <c r="G3325" s="6" t="str">
        <f t="shared" si="208"/>
        <v xml:space="preserve">pneumoniae </v>
      </c>
      <c r="H3325" s="6" t="s">
        <v>10954</v>
      </c>
      <c r="I3325" t="str">
        <f t="shared" si="209"/>
        <v>pneumoniae 500_1420</v>
      </c>
      <c r="J3325" t="s">
        <v>12</v>
      </c>
      <c r="K3325" t="s">
        <v>52</v>
      </c>
      <c r="L3325" t="s">
        <v>53</v>
      </c>
      <c r="M3325">
        <v>43.38</v>
      </c>
      <c r="N3325">
        <v>46.834899999999998</v>
      </c>
      <c r="O3325" s="7">
        <v>48</v>
      </c>
      <c r="P3325" t="s">
        <v>18</v>
      </c>
      <c r="Q3325" t="s">
        <v>18</v>
      </c>
      <c r="R3325" t="s">
        <v>18</v>
      </c>
      <c r="S3325" s="7">
        <v>49</v>
      </c>
      <c r="T3325" s="7">
        <v>1</v>
      </c>
    </row>
    <row r="3326" spans="1:20" x14ac:dyDescent="0.25">
      <c r="A3326" s="6">
        <v>3325</v>
      </c>
      <c r="B3326" s="6" t="s">
        <v>10958</v>
      </c>
      <c r="C3326" s="6" t="s">
        <v>10959</v>
      </c>
      <c r="D3326" s="6" t="s">
        <v>10960</v>
      </c>
      <c r="E3326" s="6" t="str">
        <f t="shared" si="206"/>
        <v>Klebsiella pneumoniae 500_1420</v>
      </c>
      <c r="F3326" s="6" t="str">
        <f t="shared" si="207"/>
        <v xml:space="preserve">Klebsiella </v>
      </c>
      <c r="G3326" s="6" t="str">
        <f t="shared" si="208"/>
        <v xml:space="preserve">pneumoniae </v>
      </c>
      <c r="H3326" s="6" t="s">
        <v>10954</v>
      </c>
      <c r="I3326" t="str">
        <f t="shared" si="209"/>
        <v>pneumoniae 500_1420</v>
      </c>
      <c r="J3326" t="s">
        <v>12</v>
      </c>
      <c r="K3326" t="s">
        <v>52</v>
      </c>
      <c r="L3326" t="s">
        <v>53</v>
      </c>
      <c r="M3326">
        <v>130.55199999999999</v>
      </c>
      <c r="N3326">
        <v>54.064300000000003</v>
      </c>
      <c r="O3326" s="7">
        <v>151</v>
      </c>
      <c r="P3326" t="s">
        <v>18</v>
      </c>
      <c r="Q3326" t="s">
        <v>18</v>
      </c>
      <c r="R3326" t="s">
        <v>18</v>
      </c>
      <c r="S3326" s="7">
        <v>153</v>
      </c>
      <c r="T3326" s="7">
        <v>2</v>
      </c>
    </row>
    <row r="3327" spans="1:20" x14ac:dyDescent="0.25">
      <c r="A3327" s="6">
        <v>3326</v>
      </c>
      <c r="B3327" s="6" t="s">
        <v>10961</v>
      </c>
      <c r="C3327" s="6" t="s">
        <v>10962</v>
      </c>
      <c r="D3327" s="6" t="s">
        <v>10963</v>
      </c>
      <c r="E3327" s="6" t="str">
        <f t="shared" si="206"/>
        <v>Klebsiella pneumoniae 500_1420</v>
      </c>
      <c r="F3327" s="6" t="str">
        <f t="shared" si="207"/>
        <v xml:space="preserve">Klebsiella </v>
      </c>
      <c r="G3327" s="6" t="str">
        <f t="shared" si="208"/>
        <v xml:space="preserve">pneumoniae </v>
      </c>
      <c r="H3327" s="6" t="s">
        <v>10954</v>
      </c>
      <c r="I3327" t="str">
        <f t="shared" si="209"/>
        <v>pneumoniae 500_1420</v>
      </c>
      <c r="J3327" t="s">
        <v>12</v>
      </c>
      <c r="K3327" t="s">
        <v>52</v>
      </c>
      <c r="L3327" t="s">
        <v>53</v>
      </c>
      <c r="M3327">
        <v>13.837999999999999</v>
      </c>
      <c r="N3327">
        <v>53.7</v>
      </c>
      <c r="O3327" s="7">
        <v>12</v>
      </c>
      <c r="P3327" t="s">
        <v>18</v>
      </c>
      <c r="Q3327" t="s">
        <v>18</v>
      </c>
      <c r="R3327" t="s">
        <v>18</v>
      </c>
      <c r="S3327" s="7">
        <v>20</v>
      </c>
      <c r="T3327" s="7">
        <v>8</v>
      </c>
    </row>
    <row r="3328" spans="1:20" x14ac:dyDescent="0.25">
      <c r="A3328" s="6">
        <v>3327</v>
      </c>
      <c r="B3328" s="6" t="s">
        <v>10964</v>
      </c>
      <c r="C3328" s="6" t="s">
        <v>10965</v>
      </c>
      <c r="D3328" s="6" t="s">
        <v>10966</v>
      </c>
      <c r="E3328" s="6" t="str">
        <f t="shared" si="206"/>
        <v>Klebsiella pneumoniae 500_1420</v>
      </c>
      <c r="F3328" s="6" t="str">
        <f t="shared" si="207"/>
        <v xml:space="preserve">Klebsiella </v>
      </c>
      <c r="G3328" s="6" t="str">
        <f t="shared" si="208"/>
        <v xml:space="preserve">pneumoniae </v>
      </c>
      <c r="H3328" s="6" t="s">
        <v>10954</v>
      </c>
      <c r="I3328" t="str">
        <f t="shared" si="209"/>
        <v>pneumoniae 500_1420</v>
      </c>
      <c r="J3328" t="s">
        <v>12</v>
      </c>
      <c r="K3328" t="s">
        <v>52</v>
      </c>
      <c r="L3328" t="s">
        <v>53</v>
      </c>
      <c r="M3328">
        <v>51.661999999999999</v>
      </c>
      <c r="N3328">
        <v>53.807400000000001</v>
      </c>
      <c r="O3328" s="7">
        <v>37</v>
      </c>
      <c r="P3328" t="s">
        <v>18</v>
      </c>
      <c r="Q3328" t="s">
        <v>18</v>
      </c>
      <c r="R3328" t="s">
        <v>18</v>
      </c>
      <c r="S3328" s="7">
        <v>56</v>
      </c>
      <c r="T3328" s="7">
        <v>19</v>
      </c>
    </row>
    <row r="3329" spans="1:20" x14ac:dyDescent="0.25">
      <c r="A3329" s="6">
        <v>3328</v>
      </c>
      <c r="B3329" s="6" t="s">
        <v>10968</v>
      </c>
      <c r="C3329" s="6" t="s">
        <v>10969</v>
      </c>
      <c r="D3329" s="6" t="s">
        <v>10970</v>
      </c>
      <c r="E3329" s="6" t="str">
        <f t="shared" si="206"/>
        <v>Klebsiella pneumoniae ATCC BAA-2146</v>
      </c>
      <c r="F3329" s="6" t="str">
        <f t="shared" si="207"/>
        <v xml:space="preserve">Klebsiella </v>
      </c>
      <c r="G3329" s="6" t="str">
        <f t="shared" si="208"/>
        <v xml:space="preserve">pneumoniae </v>
      </c>
      <c r="H3329" s="6" t="s">
        <v>10967</v>
      </c>
      <c r="I3329" t="str">
        <f t="shared" si="209"/>
        <v>pneumoniae ATCC BAA-</v>
      </c>
      <c r="J3329" t="s">
        <v>12</v>
      </c>
      <c r="K3329" t="s">
        <v>52</v>
      </c>
      <c r="L3329" t="s">
        <v>53</v>
      </c>
      <c r="M3329">
        <v>85.164000000000001</v>
      </c>
      <c r="N3329">
        <v>52.737099999999998</v>
      </c>
      <c r="O3329" s="7">
        <v>92</v>
      </c>
      <c r="P3329" t="s">
        <v>18</v>
      </c>
      <c r="Q3329" t="s">
        <v>18</v>
      </c>
      <c r="R3329" t="s">
        <v>18</v>
      </c>
      <c r="S3329" s="7">
        <v>99</v>
      </c>
      <c r="T3329" s="7">
        <v>7</v>
      </c>
    </row>
    <row r="3330" spans="1:20" x14ac:dyDescent="0.25">
      <c r="A3330" s="6">
        <v>3329</v>
      </c>
      <c r="B3330" s="6" t="s">
        <v>10971</v>
      </c>
      <c r="C3330" s="6" t="s">
        <v>10972</v>
      </c>
      <c r="D3330" s="6" t="s">
        <v>10973</v>
      </c>
      <c r="E3330" s="6" t="str">
        <f t="shared" si="206"/>
        <v>Klebsiella pneumoniae ATCC BAA-2146</v>
      </c>
      <c r="F3330" s="6" t="str">
        <f t="shared" si="207"/>
        <v xml:space="preserve">Klebsiella </v>
      </c>
      <c r="G3330" s="6" t="str">
        <f t="shared" si="208"/>
        <v xml:space="preserve">pneumoniae </v>
      </c>
      <c r="H3330" s="6" t="s">
        <v>10967</v>
      </c>
      <c r="I3330" t="str">
        <f t="shared" si="209"/>
        <v>pneumoniae ATCC BAA-</v>
      </c>
      <c r="J3330" t="s">
        <v>12</v>
      </c>
      <c r="K3330" t="s">
        <v>52</v>
      </c>
      <c r="L3330" t="s">
        <v>53</v>
      </c>
      <c r="M3330">
        <v>140.82499999999999</v>
      </c>
      <c r="N3330">
        <v>51.922600000000003</v>
      </c>
      <c r="O3330" s="7">
        <v>169</v>
      </c>
      <c r="P3330" t="s">
        <v>18</v>
      </c>
      <c r="Q3330" t="s">
        <v>18</v>
      </c>
      <c r="R3330" t="s">
        <v>18</v>
      </c>
      <c r="S3330" s="7">
        <v>173</v>
      </c>
      <c r="T3330" s="7">
        <v>4</v>
      </c>
    </row>
    <row r="3331" spans="1:20" x14ac:dyDescent="0.25">
      <c r="A3331" s="6">
        <v>3330</v>
      </c>
      <c r="B3331" s="6" t="s">
        <v>10974</v>
      </c>
      <c r="C3331" s="6" t="s">
        <v>10975</v>
      </c>
      <c r="D3331" s="6" t="s">
        <v>10976</v>
      </c>
      <c r="E3331" s="6" t="str">
        <f t="shared" ref="E3331:E3394" si="210">IF(IFERROR(SEARCH("'",H3331,1)=1,LOOKUP($A3331,$A:$A,H:H))=TRUE,"-",IF(IFERROR(SEARCH("[",H3331,1)=1,LOOKUP($A3331,$A:$A,H:H))=TRUE,"-",IF(EXACT(MID(H3331,1,1),MID(PROPER(H3331),1,1))=FALSE,"-",IF(MID(H3331,1,11)="Candidatus ",MID(H3331,12,100),H3331))))</f>
        <v>Klebsiella pneumoniae ATCC BAA-2146</v>
      </c>
      <c r="F3331" s="6" t="str">
        <f t="shared" ref="F3331:F3394" si="211">IF(E3331="-","-",LEFT(E3331,FIND(" ",E3331,1)))</f>
        <v xml:space="preserve">Klebsiella </v>
      </c>
      <c r="G3331" s="6" t="str">
        <f t="shared" ref="G3331:G3394" si="212">IF(ISERR(LEFT($I:$I,FIND(" ",$I:$I,1))),$I3331,LEFT($I:$I,FIND(" ",$I:$I,1)))</f>
        <v xml:space="preserve">pneumoniae </v>
      </c>
      <c r="H3331" s="6" t="s">
        <v>10967</v>
      </c>
      <c r="I3331" t="str">
        <f t="shared" si="209"/>
        <v>pneumoniae ATCC BAA-</v>
      </c>
      <c r="J3331" t="s">
        <v>12</v>
      </c>
      <c r="K3331" t="s">
        <v>52</v>
      </c>
      <c r="L3331" t="s">
        <v>53</v>
      </c>
      <c r="M3331">
        <v>2.0139999999999998</v>
      </c>
      <c r="N3331">
        <v>49.602800000000002</v>
      </c>
      <c r="O3331" s="7">
        <v>2</v>
      </c>
      <c r="P3331" t="s">
        <v>18</v>
      </c>
      <c r="Q3331" t="s">
        <v>18</v>
      </c>
      <c r="R3331" t="s">
        <v>18</v>
      </c>
      <c r="S3331" s="7">
        <v>2</v>
      </c>
      <c r="T3331" s="7" t="s">
        <v>18</v>
      </c>
    </row>
    <row r="3332" spans="1:20" x14ac:dyDescent="0.25">
      <c r="A3332" s="6">
        <v>3331</v>
      </c>
      <c r="B3332" s="6" t="s">
        <v>10977</v>
      </c>
      <c r="C3332" s="6" t="s">
        <v>10978</v>
      </c>
      <c r="D3332" s="6" t="s">
        <v>10979</v>
      </c>
      <c r="E3332" s="6" t="str">
        <f t="shared" si="210"/>
        <v>Klebsiella pneumoniae ATCC BAA-2146</v>
      </c>
      <c r="F3332" s="6" t="str">
        <f t="shared" si="211"/>
        <v xml:space="preserve">Klebsiella </v>
      </c>
      <c r="G3332" s="6" t="str">
        <f t="shared" si="212"/>
        <v xml:space="preserve">pneumoniae </v>
      </c>
      <c r="H3332" s="6" t="s">
        <v>10967</v>
      </c>
      <c r="I3332" t="str">
        <f t="shared" si="209"/>
        <v>pneumoniae ATCC BAA-</v>
      </c>
      <c r="J3332" t="s">
        <v>12</v>
      </c>
      <c r="K3332" t="s">
        <v>52</v>
      </c>
      <c r="L3332" t="s">
        <v>53</v>
      </c>
      <c r="M3332">
        <v>117.755</v>
      </c>
      <c r="N3332">
        <v>51.210599999999999</v>
      </c>
      <c r="O3332" s="7">
        <v>115</v>
      </c>
      <c r="P3332" t="s">
        <v>18</v>
      </c>
      <c r="Q3332" t="s">
        <v>18</v>
      </c>
      <c r="R3332" t="s">
        <v>18</v>
      </c>
      <c r="S3332" s="7">
        <v>119</v>
      </c>
      <c r="T3332" s="7">
        <v>4</v>
      </c>
    </row>
    <row r="3333" spans="1:20" x14ac:dyDescent="0.25">
      <c r="A3333" s="6">
        <v>3332</v>
      </c>
      <c r="B3333" s="6" t="s">
        <v>10981</v>
      </c>
      <c r="C3333" s="6" t="s">
        <v>10982</v>
      </c>
      <c r="D3333" s="6" t="s">
        <v>10983</v>
      </c>
      <c r="E3333" s="6" t="str">
        <f t="shared" si="210"/>
        <v>Klebsiella pneumoniae DMC1097</v>
      </c>
      <c r="F3333" s="6" t="str">
        <f t="shared" si="211"/>
        <v xml:space="preserve">Klebsiella </v>
      </c>
      <c r="G3333" s="6" t="str">
        <f t="shared" si="212"/>
        <v xml:space="preserve">pneumoniae </v>
      </c>
      <c r="H3333" s="6" t="s">
        <v>10980</v>
      </c>
      <c r="I3333" t="str">
        <f t="shared" si="209"/>
        <v>pneumoniae DMC1097</v>
      </c>
      <c r="J3333" t="s">
        <v>12</v>
      </c>
      <c r="K3333" t="s">
        <v>52</v>
      </c>
      <c r="L3333" t="s">
        <v>53</v>
      </c>
      <c r="M3333">
        <v>20.222000000000001</v>
      </c>
      <c r="N3333">
        <v>52.294499999999999</v>
      </c>
      <c r="O3333" s="7">
        <v>17</v>
      </c>
      <c r="P3333" t="s">
        <v>18</v>
      </c>
      <c r="Q3333" t="s">
        <v>18</v>
      </c>
      <c r="R3333" t="s">
        <v>18</v>
      </c>
      <c r="S3333" s="7">
        <v>19</v>
      </c>
      <c r="T3333" s="7">
        <v>2</v>
      </c>
    </row>
    <row r="3334" spans="1:20" x14ac:dyDescent="0.25">
      <c r="A3334" s="6">
        <v>3333</v>
      </c>
      <c r="B3334" s="6" t="s">
        <v>10984</v>
      </c>
      <c r="C3334" s="6" t="s">
        <v>10985</v>
      </c>
      <c r="D3334" s="6" t="s">
        <v>10986</v>
      </c>
      <c r="E3334" s="6" t="str">
        <f t="shared" si="210"/>
        <v>Klebsiella pneumoniae DMC1097</v>
      </c>
      <c r="F3334" s="6" t="str">
        <f t="shared" si="211"/>
        <v xml:space="preserve">Klebsiella </v>
      </c>
      <c r="G3334" s="6" t="str">
        <f t="shared" si="212"/>
        <v xml:space="preserve">pneumoniae </v>
      </c>
      <c r="H3334" s="6" t="s">
        <v>10980</v>
      </c>
      <c r="I3334" t="str">
        <f t="shared" si="209"/>
        <v>pneumoniae DMC1097</v>
      </c>
      <c r="J3334" t="s">
        <v>12</v>
      </c>
      <c r="K3334" t="s">
        <v>52</v>
      </c>
      <c r="L3334" t="s">
        <v>53</v>
      </c>
      <c r="M3334">
        <v>77.775000000000006</v>
      </c>
      <c r="N3334">
        <v>45.4131</v>
      </c>
      <c r="O3334" s="7">
        <v>77</v>
      </c>
      <c r="P3334" t="s">
        <v>18</v>
      </c>
      <c r="Q3334" t="s">
        <v>18</v>
      </c>
      <c r="R3334" t="s">
        <v>18</v>
      </c>
      <c r="S3334" s="7">
        <v>79</v>
      </c>
      <c r="T3334" s="7">
        <v>2</v>
      </c>
    </row>
    <row r="3335" spans="1:20" x14ac:dyDescent="0.25">
      <c r="A3335" s="6">
        <v>3334</v>
      </c>
      <c r="B3335" s="6" t="s">
        <v>10987</v>
      </c>
      <c r="C3335" s="6" t="s">
        <v>10988</v>
      </c>
      <c r="D3335" s="6" t="s">
        <v>10989</v>
      </c>
      <c r="E3335" s="6" t="str">
        <f t="shared" si="210"/>
        <v>Klebsiella pneumoniae DMC1097</v>
      </c>
      <c r="F3335" s="6" t="str">
        <f t="shared" si="211"/>
        <v xml:space="preserve">Klebsiella </v>
      </c>
      <c r="G3335" s="6" t="str">
        <f t="shared" si="212"/>
        <v xml:space="preserve">pneumoniae </v>
      </c>
      <c r="H3335" s="6" t="s">
        <v>10980</v>
      </c>
      <c r="I3335" t="str">
        <f t="shared" si="209"/>
        <v>pneumoniae DMC1097</v>
      </c>
      <c r="J3335" t="s">
        <v>12</v>
      </c>
      <c r="K3335" t="s">
        <v>52</v>
      </c>
      <c r="L3335" t="s">
        <v>53</v>
      </c>
      <c r="M3335">
        <v>218.83600000000001</v>
      </c>
      <c r="N3335">
        <v>52.763300000000001</v>
      </c>
      <c r="O3335" s="7">
        <v>233</v>
      </c>
      <c r="P3335" t="s">
        <v>18</v>
      </c>
      <c r="Q3335" t="s">
        <v>18</v>
      </c>
      <c r="R3335" t="s">
        <v>18</v>
      </c>
      <c r="S3335" s="7">
        <v>247</v>
      </c>
      <c r="T3335" s="7">
        <v>14</v>
      </c>
    </row>
    <row r="3336" spans="1:20" x14ac:dyDescent="0.25">
      <c r="A3336" s="6">
        <v>3335</v>
      </c>
      <c r="B3336" s="6" t="s">
        <v>10991</v>
      </c>
      <c r="C3336" s="6" t="s">
        <v>10992</v>
      </c>
      <c r="D3336" s="6" t="s">
        <v>10993</v>
      </c>
      <c r="E3336" s="6" t="str">
        <f t="shared" si="210"/>
        <v>Klebsiella pneumoniae FCF1305</v>
      </c>
      <c r="F3336" s="6" t="str">
        <f t="shared" si="211"/>
        <v xml:space="preserve">Klebsiella </v>
      </c>
      <c r="G3336" s="6" t="str">
        <f t="shared" si="212"/>
        <v xml:space="preserve">pneumoniae </v>
      </c>
      <c r="H3336" s="6" t="s">
        <v>10990</v>
      </c>
      <c r="I3336" t="str">
        <f t="shared" si="209"/>
        <v>pneumoniae FCF1305</v>
      </c>
      <c r="J3336" t="s">
        <v>12</v>
      </c>
      <c r="K3336" t="s">
        <v>52</v>
      </c>
      <c r="L3336" t="s">
        <v>53</v>
      </c>
      <c r="M3336">
        <v>53.081000000000003</v>
      </c>
      <c r="N3336">
        <v>52.549900000000001</v>
      </c>
      <c r="O3336" s="7">
        <v>62</v>
      </c>
      <c r="P3336" t="s">
        <v>18</v>
      </c>
      <c r="Q3336" t="s">
        <v>18</v>
      </c>
      <c r="R3336" t="s">
        <v>18</v>
      </c>
      <c r="S3336" s="7">
        <v>65</v>
      </c>
      <c r="T3336" s="7" t="s">
        <v>18</v>
      </c>
    </row>
    <row r="3337" spans="1:20" x14ac:dyDescent="0.25">
      <c r="A3337" s="6">
        <v>3336</v>
      </c>
      <c r="B3337" s="6" t="s">
        <v>10995</v>
      </c>
      <c r="C3337" s="6" t="s">
        <v>10996</v>
      </c>
      <c r="D3337" s="6" t="s">
        <v>10997</v>
      </c>
      <c r="E3337" s="6" t="str">
        <f t="shared" si="210"/>
        <v>Klebsiella pneumoniae FCF3SP</v>
      </c>
      <c r="F3337" s="6" t="str">
        <f t="shared" si="211"/>
        <v xml:space="preserve">Klebsiella </v>
      </c>
      <c r="G3337" s="6" t="str">
        <f t="shared" si="212"/>
        <v xml:space="preserve">pneumoniae </v>
      </c>
      <c r="H3337" s="6" t="s">
        <v>10994</v>
      </c>
      <c r="I3337" t="str">
        <f t="shared" si="209"/>
        <v>pneumoniae FCF3SP</v>
      </c>
      <c r="J3337" t="s">
        <v>12</v>
      </c>
      <c r="K3337" t="s">
        <v>52</v>
      </c>
      <c r="L3337" t="s">
        <v>53</v>
      </c>
      <c r="M3337">
        <v>54.604999999999997</v>
      </c>
      <c r="N3337">
        <v>52.912700000000001</v>
      </c>
      <c r="O3337" s="7">
        <v>66</v>
      </c>
      <c r="P3337" t="s">
        <v>18</v>
      </c>
      <c r="Q3337" t="s">
        <v>18</v>
      </c>
      <c r="R3337" t="s">
        <v>18</v>
      </c>
      <c r="S3337" s="7">
        <v>68</v>
      </c>
      <c r="T3337" s="7" t="s">
        <v>18</v>
      </c>
    </row>
    <row r="3338" spans="1:20" x14ac:dyDescent="0.25">
      <c r="A3338" s="6">
        <v>3337</v>
      </c>
      <c r="B3338" s="6" t="s">
        <v>4985</v>
      </c>
      <c r="C3338" s="6" t="s">
        <v>10999</v>
      </c>
      <c r="D3338" s="6" t="s">
        <v>11000</v>
      </c>
      <c r="E3338" s="6" t="str">
        <f t="shared" si="210"/>
        <v>Klebsiella pneumoniae JM45</v>
      </c>
      <c r="F3338" s="6" t="str">
        <f t="shared" si="211"/>
        <v xml:space="preserve">Klebsiella </v>
      </c>
      <c r="G3338" s="6" t="str">
        <f t="shared" si="212"/>
        <v xml:space="preserve">pneumoniae </v>
      </c>
      <c r="H3338" s="6" t="s">
        <v>10998</v>
      </c>
      <c r="I3338" t="str">
        <f t="shared" si="209"/>
        <v>pneumoniae JM45</v>
      </c>
      <c r="J3338" t="s">
        <v>12</v>
      </c>
      <c r="K3338" t="s">
        <v>52</v>
      </c>
      <c r="L3338" t="s">
        <v>53</v>
      </c>
      <c r="M3338">
        <v>12.207000000000001</v>
      </c>
      <c r="N3338">
        <v>55.255200000000002</v>
      </c>
      <c r="O3338" s="7">
        <v>12</v>
      </c>
      <c r="P3338" t="s">
        <v>18</v>
      </c>
      <c r="Q3338" t="s">
        <v>18</v>
      </c>
      <c r="R3338" t="s">
        <v>18</v>
      </c>
      <c r="S3338" s="7">
        <v>12</v>
      </c>
      <c r="T3338" s="7" t="s">
        <v>18</v>
      </c>
    </row>
    <row r="3339" spans="1:20" x14ac:dyDescent="0.25">
      <c r="A3339" s="6">
        <v>3338</v>
      </c>
      <c r="B3339" s="6" t="s">
        <v>2299</v>
      </c>
      <c r="C3339" s="6" t="s">
        <v>11001</v>
      </c>
      <c r="D3339" s="6" t="s">
        <v>11002</v>
      </c>
      <c r="E3339" s="6" t="str">
        <f t="shared" si="210"/>
        <v>Klebsiella pneumoniae JM45</v>
      </c>
      <c r="F3339" s="6" t="str">
        <f t="shared" si="211"/>
        <v xml:space="preserve">Klebsiella </v>
      </c>
      <c r="G3339" s="6" t="str">
        <f t="shared" si="212"/>
        <v xml:space="preserve">pneumoniae </v>
      </c>
      <c r="H3339" s="6" t="s">
        <v>10998</v>
      </c>
      <c r="I3339" t="str">
        <f t="shared" si="209"/>
        <v>pneumoniae JM45</v>
      </c>
      <c r="J3339" t="s">
        <v>12</v>
      </c>
      <c r="K3339" t="s">
        <v>52</v>
      </c>
      <c r="L3339" t="s">
        <v>53</v>
      </c>
      <c r="M3339">
        <v>317.154</v>
      </c>
      <c r="N3339">
        <v>53.045499999999997</v>
      </c>
      <c r="O3339" s="7">
        <v>324</v>
      </c>
      <c r="P3339" t="s">
        <v>18</v>
      </c>
      <c r="Q3339" t="s">
        <v>18</v>
      </c>
      <c r="R3339" t="s">
        <v>18</v>
      </c>
      <c r="S3339" s="7">
        <v>341</v>
      </c>
      <c r="T3339" s="7">
        <v>17</v>
      </c>
    </row>
    <row r="3340" spans="1:20" x14ac:dyDescent="0.25">
      <c r="A3340" s="6">
        <v>3339</v>
      </c>
      <c r="B3340" s="6" t="s">
        <v>11004</v>
      </c>
      <c r="C3340" s="6" t="s">
        <v>11005</v>
      </c>
      <c r="D3340" s="6" t="s">
        <v>11006</v>
      </c>
      <c r="E3340" s="6" t="str">
        <f t="shared" si="210"/>
        <v>Klebsiella pneumoniae KCTC 2242</v>
      </c>
      <c r="F3340" s="6" t="str">
        <f t="shared" si="211"/>
        <v xml:space="preserve">Klebsiella </v>
      </c>
      <c r="G3340" s="6" t="str">
        <f t="shared" si="212"/>
        <v xml:space="preserve">pneumoniae </v>
      </c>
      <c r="H3340" s="6" t="s">
        <v>11003</v>
      </c>
      <c r="I3340" t="str">
        <f t="shared" si="209"/>
        <v>pneumoniae KCTC 2242</v>
      </c>
      <c r="J3340" t="s">
        <v>12</v>
      </c>
      <c r="K3340" t="s">
        <v>52</v>
      </c>
      <c r="L3340" t="s">
        <v>53</v>
      </c>
      <c r="M3340">
        <v>202.852</v>
      </c>
      <c r="N3340">
        <v>50.169600000000003</v>
      </c>
      <c r="O3340" s="7">
        <v>192</v>
      </c>
      <c r="P3340" t="s">
        <v>18</v>
      </c>
      <c r="Q3340" t="s">
        <v>18</v>
      </c>
      <c r="R3340" t="s">
        <v>18</v>
      </c>
      <c r="S3340" s="7">
        <v>206</v>
      </c>
      <c r="T3340" s="7">
        <v>14</v>
      </c>
    </row>
    <row r="3341" spans="1:20" x14ac:dyDescent="0.25">
      <c r="A3341" s="6">
        <v>3340</v>
      </c>
      <c r="B3341" s="6" t="s">
        <v>11008</v>
      </c>
      <c r="C3341" s="6" t="s">
        <v>11009</v>
      </c>
      <c r="D3341" s="6" t="s">
        <v>11010</v>
      </c>
      <c r="E3341" s="6" t="str">
        <f t="shared" si="210"/>
        <v>Klebsiella pneumoniae ST272 K45-67</v>
      </c>
      <c r="F3341" s="6" t="str">
        <f t="shared" si="211"/>
        <v xml:space="preserve">Klebsiella </v>
      </c>
      <c r="G3341" s="6" t="str">
        <f t="shared" si="212"/>
        <v xml:space="preserve">pneumoniae </v>
      </c>
      <c r="H3341" s="6" t="s">
        <v>11007</v>
      </c>
      <c r="I3341" t="str">
        <f t="shared" si="209"/>
        <v>pneumoniae ST272 K45</v>
      </c>
      <c r="J3341" t="s">
        <v>12</v>
      </c>
      <c r="K3341" t="s">
        <v>52</v>
      </c>
      <c r="L3341" t="s">
        <v>53</v>
      </c>
      <c r="M3341">
        <v>56.170999999999999</v>
      </c>
      <c r="N3341">
        <v>51.863100000000003</v>
      </c>
      <c r="O3341" s="7">
        <v>64</v>
      </c>
      <c r="P3341" t="s">
        <v>18</v>
      </c>
      <c r="Q3341" t="s">
        <v>18</v>
      </c>
      <c r="R3341" t="s">
        <v>18</v>
      </c>
      <c r="S3341" s="7">
        <v>64</v>
      </c>
      <c r="T3341" s="7" t="s">
        <v>18</v>
      </c>
    </row>
    <row r="3342" spans="1:20" x14ac:dyDescent="0.25">
      <c r="A3342" s="6">
        <v>3341</v>
      </c>
      <c r="B3342" s="6" t="s">
        <v>11012</v>
      </c>
      <c r="C3342" s="6" t="s">
        <v>11013</v>
      </c>
      <c r="D3342" s="6" t="s">
        <v>11014</v>
      </c>
      <c r="E3342" s="6" t="str">
        <f t="shared" si="210"/>
        <v>Klebsiella pneumoniae subsp. pneumoniae KPNIH33</v>
      </c>
      <c r="F3342" s="6" t="str">
        <f t="shared" si="211"/>
        <v xml:space="preserve">Klebsiella </v>
      </c>
      <c r="G3342" s="6" t="str">
        <f t="shared" si="212"/>
        <v xml:space="preserve">pneumoniae </v>
      </c>
      <c r="H3342" s="6" t="s">
        <v>11011</v>
      </c>
      <c r="I3342" t="str">
        <f t="shared" si="209"/>
        <v>pneumoniae subsp. pn</v>
      </c>
      <c r="J3342" t="s">
        <v>12</v>
      </c>
      <c r="K3342" t="s">
        <v>52</v>
      </c>
      <c r="L3342" t="s">
        <v>53</v>
      </c>
      <c r="M3342">
        <v>75.617999999999995</v>
      </c>
      <c r="N3342">
        <v>54.016199999999998</v>
      </c>
      <c r="O3342" s="7">
        <v>79</v>
      </c>
      <c r="P3342" t="s">
        <v>18</v>
      </c>
      <c r="Q3342" t="s">
        <v>18</v>
      </c>
      <c r="R3342" t="s">
        <v>18</v>
      </c>
      <c r="S3342" s="7">
        <v>83</v>
      </c>
      <c r="T3342" s="7">
        <v>4</v>
      </c>
    </row>
    <row r="3343" spans="1:20" x14ac:dyDescent="0.25">
      <c r="A3343" s="6">
        <v>3342</v>
      </c>
      <c r="B3343" s="6" t="s">
        <v>7069</v>
      </c>
      <c r="C3343" s="6" t="s">
        <v>11015</v>
      </c>
      <c r="D3343" s="6" t="s">
        <v>11016</v>
      </c>
      <c r="E3343" s="6" t="str">
        <f t="shared" si="210"/>
        <v>Klebsiella pneumoniae subsp. pneumoniae KPNIH33</v>
      </c>
      <c r="F3343" s="6" t="str">
        <f t="shared" si="211"/>
        <v xml:space="preserve">Klebsiella </v>
      </c>
      <c r="G3343" s="6" t="str">
        <f t="shared" si="212"/>
        <v xml:space="preserve">pneumoniae </v>
      </c>
      <c r="H3343" s="6" t="s">
        <v>11011</v>
      </c>
      <c r="I3343" t="str">
        <f t="shared" si="209"/>
        <v>pneumoniae subsp. pn</v>
      </c>
      <c r="J3343" t="s">
        <v>12</v>
      </c>
      <c r="K3343" t="s">
        <v>52</v>
      </c>
      <c r="L3343" t="s">
        <v>53</v>
      </c>
      <c r="M3343">
        <v>9.2940000000000005</v>
      </c>
      <c r="N3343">
        <v>55.1539</v>
      </c>
      <c r="O3343" s="7">
        <v>11</v>
      </c>
      <c r="P3343" t="s">
        <v>18</v>
      </c>
      <c r="Q3343" t="s">
        <v>18</v>
      </c>
      <c r="R3343" t="s">
        <v>18</v>
      </c>
      <c r="S3343" s="7">
        <v>11</v>
      </c>
      <c r="T3343" s="7" t="s">
        <v>18</v>
      </c>
    </row>
    <row r="3344" spans="1:20" x14ac:dyDescent="0.25">
      <c r="A3344" s="6">
        <v>3343</v>
      </c>
      <c r="B3344" s="6" t="s">
        <v>11017</v>
      </c>
      <c r="C3344" s="6" t="s">
        <v>11018</v>
      </c>
      <c r="D3344" s="6" t="s">
        <v>11019</v>
      </c>
      <c r="E3344" s="6" t="str">
        <f t="shared" si="210"/>
        <v>Klebsiella pneumoniae subsp. pneumoniae KPNIH33</v>
      </c>
      <c r="F3344" s="6" t="str">
        <f t="shared" si="211"/>
        <v xml:space="preserve">Klebsiella </v>
      </c>
      <c r="G3344" s="6" t="str">
        <f t="shared" si="212"/>
        <v xml:space="preserve">pneumoniae </v>
      </c>
      <c r="H3344" s="6" t="s">
        <v>11011</v>
      </c>
      <c r="I3344" t="str">
        <f t="shared" si="209"/>
        <v>pneumoniae subsp. pn</v>
      </c>
      <c r="J3344" t="s">
        <v>12</v>
      </c>
      <c r="K3344" t="s">
        <v>52</v>
      </c>
      <c r="L3344" t="s">
        <v>53</v>
      </c>
      <c r="M3344">
        <v>36.109000000000002</v>
      </c>
      <c r="N3344">
        <v>51.795999999999999</v>
      </c>
      <c r="O3344" s="7">
        <v>32</v>
      </c>
      <c r="P3344" t="s">
        <v>18</v>
      </c>
      <c r="Q3344" t="s">
        <v>18</v>
      </c>
      <c r="R3344" t="s">
        <v>18</v>
      </c>
      <c r="S3344" s="7">
        <v>33</v>
      </c>
      <c r="T3344" s="7">
        <v>1</v>
      </c>
    </row>
    <row r="3345" spans="1:20" x14ac:dyDescent="0.25">
      <c r="A3345" s="6">
        <v>3344</v>
      </c>
      <c r="B3345" s="6" t="s">
        <v>11021</v>
      </c>
      <c r="C3345" s="6" t="s">
        <v>11022</v>
      </c>
      <c r="D3345" s="6" t="s">
        <v>11023</v>
      </c>
      <c r="E3345" s="6" t="str">
        <f t="shared" si="210"/>
        <v>Klebsiella pneumoniae subsp. pneumoniae KPNIH32</v>
      </c>
      <c r="F3345" s="6" t="str">
        <f t="shared" si="211"/>
        <v xml:space="preserve">Klebsiella </v>
      </c>
      <c r="G3345" s="6" t="str">
        <f t="shared" si="212"/>
        <v xml:space="preserve">pneumoniae </v>
      </c>
      <c r="H3345" s="6" t="s">
        <v>11020</v>
      </c>
      <c r="I3345" t="str">
        <f t="shared" si="209"/>
        <v>pneumoniae subsp. pn</v>
      </c>
      <c r="J3345" t="s">
        <v>12</v>
      </c>
      <c r="K3345" t="s">
        <v>52</v>
      </c>
      <c r="L3345" t="s">
        <v>53</v>
      </c>
      <c r="M3345">
        <v>212.19200000000001</v>
      </c>
      <c r="N3345">
        <v>52.797499999999999</v>
      </c>
      <c r="O3345" s="7">
        <v>217</v>
      </c>
      <c r="P3345" t="s">
        <v>18</v>
      </c>
      <c r="Q3345" t="s">
        <v>18</v>
      </c>
      <c r="R3345" t="s">
        <v>18</v>
      </c>
      <c r="S3345" s="7">
        <v>224</v>
      </c>
      <c r="T3345" s="7">
        <v>7</v>
      </c>
    </row>
    <row r="3346" spans="1:20" x14ac:dyDescent="0.25">
      <c r="A3346" s="6">
        <v>3345</v>
      </c>
      <c r="B3346" s="6" t="s">
        <v>11024</v>
      </c>
      <c r="C3346" s="6" t="s">
        <v>11025</v>
      </c>
      <c r="D3346" s="6" t="s">
        <v>11026</v>
      </c>
      <c r="E3346" s="6" t="str">
        <f t="shared" si="210"/>
        <v>Klebsiella pneumoniae subsp. pneumoniae KPNIH32</v>
      </c>
      <c r="F3346" s="6" t="str">
        <f t="shared" si="211"/>
        <v xml:space="preserve">Klebsiella </v>
      </c>
      <c r="G3346" s="6" t="str">
        <f t="shared" si="212"/>
        <v xml:space="preserve">pneumoniae </v>
      </c>
      <c r="H3346" s="6" t="s">
        <v>11020</v>
      </c>
      <c r="I3346" t="str">
        <f t="shared" si="209"/>
        <v>pneumoniae subsp. pn</v>
      </c>
      <c r="J3346" t="s">
        <v>12</v>
      </c>
      <c r="K3346" t="s">
        <v>52</v>
      </c>
      <c r="L3346" t="s">
        <v>53</v>
      </c>
      <c r="M3346">
        <v>115.32</v>
      </c>
      <c r="N3346">
        <v>51.249600000000001</v>
      </c>
      <c r="O3346" s="7">
        <v>127</v>
      </c>
      <c r="P3346" t="s">
        <v>18</v>
      </c>
      <c r="Q3346" t="s">
        <v>18</v>
      </c>
      <c r="R3346" t="s">
        <v>18</v>
      </c>
      <c r="S3346" s="7">
        <v>131</v>
      </c>
      <c r="T3346" s="7">
        <v>4</v>
      </c>
    </row>
    <row r="3347" spans="1:20" x14ac:dyDescent="0.25">
      <c r="A3347" s="6">
        <v>3346</v>
      </c>
      <c r="B3347" s="6" t="s">
        <v>11027</v>
      </c>
      <c r="C3347" s="6" t="s">
        <v>11028</v>
      </c>
      <c r="D3347" s="6" t="s">
        <v>11029</v>
      </c>
      <c r="E3347" s="6" t="str">
        <f t="shared" si="210"/>
        <v>Klebsiella pneumoniae subsp. pneumoniae KPNIH32</v>
      </c>
      <c r="F3347" s="6" t="str">
        <f t="shared" si="211"/>
        <v xml:space="preserve">Klebsiella </v>
      </c>
      <c r="G3347" s="6" t="str">
        <f t="shared" si="212"/>
        <v xml:space="preserve">pneumoniae </v>
      </c>
      <c r="H3347" s="6" t="s">
        <v>11020</v>
      </c>
      <c r="I3347" t="str">
        <f t="shared" si="209"/>
        <v>pneumoniae subsp. pn</v>
      </c>
      <c r="J3347" t="s">
        <v>12</v>
      </c>
      <c r="K3347" t="s">
        <v>52</v>
      </c>
      <c r="L3347" t="s">
        <v>53</v>
      </c>
      <c r="M3347">
        <v>15.271000000000001</v>
      </c>
      <c r="N3347">
        <v>53.4739</v>
      </c>
      <c r="O3347" s="7">
        <v>16</v>
      </c>
      <c r="P3347" t="s">
        <v>18</v>
      </c>
      <c r="Q3347" t="s">
        <v>18</v>
      </c>
      <c r="R3347" t="s">
        <v>18</v>
      </c>
      <c r="S3347" s="7">
        <v>16</v>
      </c>
      <c r="T3347" s="7" t="s">
        <v>18</v>
      </c>
    </row>
    <row r="3348" spans="1:20" x14ac:dyDescent="0.25">
      <c r="A3348" s="6">
        <v>3347</v>
      </c>
      <c r="B3348" s="6" t="s">
        <v>11031</v>
      </c>
      <c r="C3348" s="6" t="s">
        <v>11032</v>
      </c>
      <c r="D3348" s="6" t="s">
        <v>11033</v>
      </c>
      <c r="E3348" s="6" t="str">
        <f t="shared" si="210"/>
        <v>Klebsiella pneumoniae subsp. pneumoniae KPNIH29</v>
      </c>
      <c r="F3348" s="6" t="str">
        <f t="shared" si="211"/>
        <v xml:space="preserve">Klebsiella </v>
      </c>
      <c r="G3348" s="6" t="str">
        <f t="shared" si="212"/>
        <v xml:space="preserve">pneumoniae </v>
      </c>
      <c r="H3348" s="6" t="s">
        <v>11030</v>
      </c>
      <c r="I3348" t="str">
        <f t="shared" si="209"/>
        <v>pneumoniae subsp. pn</v>
      </c>
      <c r="J3348" t="s">
        <v>12</v>
      </c>
      <c r="K3348" t="s">
        <v>52</v>
      </c>
      <c r="L3348" t="s">
        <v>53</v>
      </c>
      <c r="M3348">
        <v>159.36000000000001</v>
      </c>
      <c r="N3348">
        <v>51.4163</v>
      </c>
      <c r="O3348" s="7">
        <v>146</v>
      </c>
      <c r="P3348" t="s">
        <v>18</v>
      </c>
      <c r="Q3348" t="s">
        <v>18</v>
      </c>
      <c r="R3348" t="s">
        <v>18</v>
      </c>
      <c r="S3348" s="7">
        <v>159</v>
      </c>
      <c r="T3348" s="7">
        <v>13</v>
      </c>
    </row>
    <row r="3349" spans="1:20" x14ac:dyDescent="0.25">
      <c r="A3349" s="6">
        <v>3348</v>
      </c>
      <c r="B3349" s="6" t="s">
        <v>11034</v>
      </c>
      <c r="C3349" s="6" t="s">
        <v>11035</v>
      </c>
      <c r="D3349" s="6" t="s">
        <v>11036</v>
      </c>
      <c r="E3349" s="6" t="str">
        <f t="shared" si="210"/>
        <v>Klebsiella pneumoniae subsp. pneumoniae KPNIH29</v>
      </c>
      <c r="F3349" s="6" t="str">
        <f t="shared" si="211"/>
        <v xml:space="preserve">Klebsiella </v>
      </c>
      <c r="G3349" s="6" t="str">
        <f t="shared" si="212"/>
        <v xml:space="preserve">pneumoniae </v>
      </c>
      <c r="H3349" s="6" t="s">
        <v>11030</v>
      </c>
      <c r="I3349" t="str">
        <f t="shared" si="209"/>
        <v>pneumoniae subsp. pn</v>
      </c>
      <c r="J3349" t="s">
        <v>12</v>
      </c>
      <c r="K3349" t="s">
        <v>52</v>
      </c>
      <c r="L3349" t="s">
        <v>53</v>
      </c>
      <c r="M3349">
        <v>62.588999999999999</v>
      </c>
      <c r="N3349">
        <v>53.033299999999997</v>
      </c>
      <c r="O3349" s="7">
        <v>67</v>
      </c>
      <c r="P3349" t="s">
        <v>18</v>
      </c>
      <c r="Q3349" t="s">
        <v>18</v>
      </c>
      <c r="R3349" t="s">
        <v>18</v>
      </c>
      <c r="S3349" s="7">
        <v>70</v>
      </c>
      <c r="T3349" s="7">
        <v>3</v>
      </c>
    </row>
    <row r="3350" spans="1:20" x14ac:dyDescent="0.25">
      <c r="A3350" s="6">
        <v>3349</v>
      </c>
      <c r="B3350" s="6" t="s">
        <v>11038</v>
      </c>
      <c r="C3350" s="6" t="s">
        <v>11039</v>
      </c>
      <c r="D3350" s="6" t="s">
        <v>11040</v>
      </c>
      <c r="E3350" s="6" t="str">
        <f t="shared" si="210"/>
        <v>Klebsiella pneumoniae subsp. pneumoniae KPNIH30</v>
      </c>
      <c r="F3350" s="6" t="str">
        <f t="shared" si="211"/>
        <v xml:space="preserve">Klebsiella </v>
      </c>
      <c r="G3350" s="6" t="str">
        <f t="shared" si="212"/>
        <v xml:space="preserve">pneumoniae </v>
      </c>
      <c r="H3350" s="6" t="s">
        <v>11037</v>
      </c>
      <c r="I3350" t="str">
        <f t="shared" si="209"/>
        <v>pneumoniae subsp. pn</v>
      </c>
      <c r="J3350" t="s">
        <v>12</v>
      </c>
      <c r="K3350" t="s">
        <v>52</v>
      </c>
      <c r="L3350" t="s">
        <v>53</v>
      </c>
      <c r="M3350">
        <v>113.639</v>
      </c>
      <c r="N3350">
        <v>53.928699999999999</v>
      </c>
      <c r="O3350" s="7">
        <v>128</v>
      </c>
      <c r="P3350" t="s">
        <v>18</v>
      </c>
      <c r="Q3350" t="s">
        <v>18</v>
      </c>
      <c r="R3350" t="s">
        <v>18</v>
      </c>
      <c r="S3350" s="7">
        <v>131</v>
      </c>
      <c r="T3350" s="7">
        <v>3</v>
      </c>
    </row>
    <row r="3351" spans="1:20" x14ac:dyDescent="0.25">
      <c r="A3351" s="6">
        <v>3350</v>
      </c>
      <c r="B3351" s="6" t="s">
        <v>11041</v>
      </c>
      <c r="C3351" s="6" t="s">
        <v>11042</v>
      </c>
      <c r="D3351" s="6" t="s">
        <v>11043</v>
      </c>
      <c r="E3351" s="6" t="str">
        <f t="shared" si="210"/>
        <v>Klebsiella pneumoniae subsp. pneumoniae KPNIH30</v>
      </c>
      <c r="F3351" s="6" t="str">
        <f t="shared" si="211"/>
        <v xml:space="preserve">Klebsiella </v>
      </c>
      <c r="G3351" s="6" t="str">
        <f t="shared" si="212"/>
        <v xml:space="preserve">pneumoniae </v>
      </c>
      <c r="H3351" s="6" t="s">
        <v>11037</v>
      </c>
      <c r="I3351" t="str">
        <f t="shared" si="209"/>
        <v>pneumoniae subsp. pn</v>
      </c>
      <c r="J3351" t="s">
        <v>12</v>
      </c>
      <c r="K3351" t="s">
        <v>52</v>
      </c>
      <c r="L3351" t="s">
        <v>53</v>
      </c>
      <c r="M3351">
        <v>13.840999999999999</v>
      </c>
      <c r="N3351">
        <v>53.681100000000001</v>
      </c>
      <c r="O3351" s="7">
        <v>16</v>
      </c>
      <c r="P3351" t="s">
        <v>18</v>
      </c>
      <c r="Q3351" t="s">
        <v>18</v>
      </c>
      <c r="R3351" t="s">
        <v>18</v>
      </c>
      <c r="S3351" s="7">
        <v>16</v>
      </c>
      <c r="T3351" s="7" t="s">
        <v>18</v>
      </c>
    </row>
    <row r="3352" spans="1:20" x14ac:dyDescent="0.25">
      <c r="A3352" s="6">
        <v>3351</v>
      </c>
      <c r="B3352" s="6" t="s">
        <v>11044</v>
      </c>
      <c r="C3352" s="6" t="s">
        <v>11045</v>
      </c>
      <c r="D3352" s="6" t="s">
        <v>11046</v>
      </c>
      <c r="E3352" s="6" t="str">
        <f t="shared" si="210"/>
        <v>Klebsiella pneumoniae subsp. pneumoniae KPNIH30</v>
      </c>
      <c r="F3352" s="6" t="str">
        <f t="shared" si="211"/>
        <v xml:space="preserve">Klebsiella </v>
      </c>
      <c r="G3352" s="6" t="str">
        <f t="shared" si="212"/>
        <v xml:space="preserve">pneumoniae </v>
      </c>
      <c r="H3352" s="6" t="s">
        <v>11037</v>
      </c>
      <c r="I3352" t="str">
        <f t="shared" si="209"/>
        <v>pneumoniae subsp. pn</v>
      </c>
      <c r="J3352" t="s">
        <v>12</v>
      </c>
      <c r="K3352" t="s">
        <v>52</v>
      </c>
      <c r="L3352" t="s">
        <v>53</v>
      </c>
      <c r="M3352">
        <v>50.051000000000002</v>
      </c>
      <c r="N3352">
        <v>51.345599999999997</v>
      </c>
      <c r="O3352" s="7">
        <v>56</v>
      </c>
      <c r="P3352" t="s">
        <v>18</v>
      </c>
      <c r="Q3352" t="s">
        <v>18</v>
      </c>
      <c r="R3352" t="s">
        <v>18</v>
      </c>
      <c r="S3352" s="7">
        <v>57</v>
      </c>
      <c r="T3352" s="7">
        <v>1</v>
      </c>
    </row>
    <row r="3353" spans="1:20" x14ac:dyDescent="0.25">
      <c r="A3353" s="6">
        <v>3352</v>
      </c>
      <c r="B3353" s="6" t="s">
        <v>11048</v>
      </c>
      <c r="C3353" s="6" t="s">
        <v>11049</v>
      </c>
      <c r="D3353" s="6" t="s">
        <v>11050</v>
      </c>
      <c r="E3353" s="6" t="str">
        <f t="shared" si="210"/>
        <v>Klebsiella pneumoniae subsp. pneumoniae KPNIH31</v>
      </c>
      <c r="F3353" s="6" t="str">
        <f t="shared" si="211"/>
        <v xml:space="preserve">Klebsiella </v>
      </c>
      <c r="G3353" s="6" t="str">
        <f t="shared" si="212"/>
        <v xml:space="preserve">pneumoniae </v>
      </c>
      <c r="H3353" s="6" t="s">
        <v>11047</v>
      </c>
      <c r="I3353" t="str">
        <f t="shared" si="209"/>
        <v>pneumoniae subsp. pn</v>
      </c>
      <c r="J3353" t="s">
        <v>12</v>
      </c>
      <c r="K3353" t="s">
        <v>52</v>
      </c>
      <c r="L3353" t="s">
        <v>53</v>
      </c>
      <c r="M3353">
        <v>51.622</v>
      </c>
      <c r="N3353">
        <v>53.4908</v>
      </c>
      <c r="O3353" s="7">
        <v>50</v>
      </c>
      <c r="P3353" t="s">
        <v>18</v>
      </c>
      <c r="Q3353" t="s">
        <v>18</v>
      </c>
      <c r="R3353" t="s">
        <v>18</v>
      </c>
      <c r="S3353" s="7">
        <v>52</v>
      </c>
      <c r="T3353" s="7">
        <v>2</v>
      </c>
    </row>
    <row r="3354" spans="1:20" x14ac:dyDescent="0.25">
      <c r="A3354" s="6">
        <v>3353</v>
      </c>
      <c r="B3354" s="6" t="s">
        <v>11051</v>
      </c>
      <c r="C3354" s="6" t="s">
        <v>11052</v>
      </c>
      <c r="D3354" s="6" t="s">
        <v>11053</v>
      </c>
      <c r="E3354" s="6" t="str">
        <f t="shared" si="210"/>
        <v>Klebsiella pneumoniae subsp. pneumoniae KPNIH31</v>
      </c>
      <c r="F3354" s="6" t="str">
        <f t="shared" si="211"/>
        <v xml:space="preserve">Klebsiella </v>
      </c>
      <c r="G3354" s="6" t="str">
        <f t="shared" si="212"/>
        <v xml:space="preserve">pneumoniae </v>
      </c>
      <c r="H3354" s="6" t="s">
        <v>11047</v>
      </c>
      <c r="I3354" t="str">
        <f t="shared" ref="I3354:I3417" si="213">IF(H3354="["," ",IF(H3354="'"," ",MID(H:H,FIND(" ",H:H,1)+1,20)))</f>
        <v>pneumoniae subsp. pn</v>
      </c>
      <c r="J3354" t="s">
        <v>12</v>
      </c>
      <c r="K3354" t="s">
        <v>52</v>
      </c>
      <c r="L3354" t="s">
        <v>53</v>
      </c>
      <c r="M3354">
        <v>15.1</v>
      </c>
      <c r="N3354">
        <v>53.5364</v>
      </c>
      <c r="O3354" s="7">
        <v>16</v>
      </c>
      <c r="P3354" t="s">
        <v>18</v>
      </c>
      <c r="Q3354" t="s">
        <v>18</v>
      </c>
      <c r="R3354" t="s">
        <v>18</v>
      </c>
      <c r="S3354" s="7">
        <v>16</v>
      </c>
      <c r="T3354" s="7" t="s">
        <v>18</v>
      </c>
    </row>
    <row r="3355" spans="1:20" x14ac:dyDescent="0.25">
      <c r="A3355" s="6">
        <v>3354</v>
      </c>
      <c r="B3355" s="6" t="s">
        <v>11054</v>
      </c>
      <c r="C3355" s="6" t="s">
        <v>11055</v>
      </c>
      <c r="D3355" s="6" t="s">
        <v>11056</v>
      </c>
      <c r="E3355" s="6" t="str">
        <f t="shared" si="210"/>
        <v>Klebsiella pneumoniae subsp. pneumoniae KPNIH31</v>
      </c>
      <c r="F3355" s="6" t="str">
        <f t="shared" si="211"/>
        <v xml:space="preserve">Klebsiella </v>
      </c>
      <c r="G3355" s="6" t="str">
        <f t="shared" si="212"/>
        <v xml:space="preserve">pneumoniae </v>
      </c>
      <c r="H3355" s="6" t="s">
        <v>11047</v>
      </c>
      <c r="I3355" t="str">
        <f t="shared" si="213"/>
        <v>pneumoniae subsp. pn</v>
      </c>
      <c r="J3355" t="s">
        <v>12</v>
      </c>
      <c r="K3355" t="s">
        <v>52</v>
      </c>
      <c r="L3355" t="s">
        <v>53</v>
      </c>
      <c r="M3355">
        <v>178.56299999999999</v>
      </c>
      <c r="N3355">
        <v>51.518500000000003</v>
      </c>
      <c r="O3355" s="7">
        <v>183</v>
      </c>
      <c r="P3355" t="s">
        <v>18</v>
      </c>
      <c r="Q3355" t="s">
        <v>18</v>
      </c>
      <c r="R3355" t="s">
        <v>18</v>
      </c>
      <c r="S3355" s="7">
        <v>194</v>
      </c>
      <c r="T3355" s="7">
        <v>11</v>
      </c>
    </row>
    <row r="3356" spans="1:20" x14ac:dyDescent="0.25">
      <c r="A3356" s="6">
        <v>3355</v>
      </c>
      <c r="B3356" s="6" t="s">
        <v>11058</v>
      </c>
      <c r="C3356" s="6" t="s">
        <v>11059</v>
      </c>
      <c r="D3356" s="6" t="s">
        <v>11060</v>
      </c>
      <c r="E3356" s="6" t="str">
        <f t="shared" si="210"/>
        <v>Klebsiella pneumoniae subsp. pneumoniae 234-12</v>
      </c>
      <c r="F3356" s="6" t="str">
        <f t="shared" si="211"/>
        <v xml:space="preserve">Klebsiella </v>
      </c>
      <c r="G3356" s="6" t="str">
        <f t="shared" si="212"/>
        <v xml:space="preserve">pneumoniae </v>
      </c>
      <c r="H3356" s="6" t="s">
        <v>11057</v>
      </c>
      <c r="I3356" t="str">
        <f t="shared" si="213"/>
        <v>pneumoniae subsp. pn</v>
      </c>
      <c r="J3356" t="s">
        <v>12</v>
      </c>
      <c r="K3356" t="s">
        <v>52</v>
      </c>
      <c r="L3356" t="s">
        <v>53</v>
      </c>
      <c r="M3356">
        <v>3.7770000000000001</v>
      </c>
      <c r="N3356">
        <v>45.194600000000001</v>
      </c>
      <c r="O3356" s="7">
        <v>4</v>
      </c>
      <c r="P3356" t="s">
        <v>18</v>
      </c>
      <c r="Q3356" t="s">
        <v>18</v>
      </c>
      <c r="R3356" t="s">
        <v>18</v>
      </c>
      <c r="S3356" s="7">
        <v>4</v>
      </c>
      <c r="T3356" s="7" t="s">
        <v>18</v>
      </c>
    </row>
    <row r="3357" spans="1:20" x14ac:dyDescent="0.25">
      <c r="A3357" s="6">
        <v>3356</v>
      </c>
      <c r="B3357" s="6" t="s">
        <v>11061</v>
      </c>
      <c r="C3357" s="6" t="s">
        <v>11062</v>
      </c>
      <c r="D3357" s="6" t="s">
        <v>11063</v>
      </c>
      <c r="E3357" s="6" t="str">
        <f t="shared" si="210"/>
        <v>Klebsiella pneumoniae subsp. pneumoniae 234-12</v>
      </c>
      <c r="F3357" s="6" t="str">
        <f t="shared" si="211"/>
        <v xml:space="preserve">Klebsiella </v>
      </c>
      <c r="G3357" s="6" t="str">
        <f t="shared" si="212"/>
        <v xml:space="preserve">pneumoniae </v>
      </c>
      <c r="H3357" s="6" t="s">
        <v>11057</v>
      </c>
      <c r="I3357" t="str">
        <f t="shared" si="213"/>
        <v>pneumoniae subsp. pn</v>
      </c>
      <c r="J3357" t="s">
        <v>12</v>
      </c>
      <c r="K3357" t="s">
        <v>52</v>
      </c>
      <c r="L3357" t="s">
        <v>53</v>
      </c>
      <c r="M3357">
        <v>361.964</v>
      </c>
      <c r="N3357">
        <v>47.998100000000001</v>
      </c>
      <c r="O3357" s="7">
        <v>347</v>
      </c>
      <c r="P3357" t="s">
        <v>18</v>
      </c>
      <c r="Q3357">
        <v>1</v>
      </c>
      <c r="R3357" t="s">
        <v>18</v>
      </c>
      <c r="S3357" s="7">
        <v>366</v>
      </c>
      <c r="T3357" s="7">
        <v>18</v>
      </c>
    </row>
    <row r="3358" spans="1:20" x14ac:dyDescent="0.25">
      <c r="A3358" s="6">
        <v>3357</v>
      </c>
      <c r="B3358" s="6" t="s">
        <v>11064</v>
      </c>
      <c r="C3358" s="6" t="s">
        <v>11065</v>
      </c>
      <c r="D3358" s="6" t="s">
        <v>11066</v>
      </c>
      <c r="E3358" s="6" t="str">
        <f t="shared" si="210"/>
        <v>Klebsiella pneumoniae subsp. pneumoniae 234-12</v>
      </c>
      <c r="F3358" s="6" t="str">
        <f t="shared" si="211"/>
        <v xml:space="preserve">Klebsiella </v>
      </c>
      <c r="G3358" s="6" t="str">
        <f t="shared" si="212"/>
        <v xml:space="preserve">pneumoniae </v>
      </c>
      <c r="H3358" s="6" t="s">
        <v>11057</v>
      </c>
      <c r="I3358" t="str">
        <f t="shared" si="213"/>
        <v>pneumoniae subsp. pn</v>
      </c>
      <c r="J3358" t="s">
        <v>12</v>
      </c>
      <c r="K3358" t="s">
        <v>52</v>
      </c>
      <c r="L3358" t="s">
        <v>53</v>
      </c>
      <c r="M3358">
        <v>4.8310000000000004</v>
      </c>
      <c r="N3358">
        <v>43.076000000000001</v>
      </c>
      <c r="O3358" s="7">
        <v>4</v>
      </c>
      <c r="P3358" t="s">
        <v>18</v>
      </c>
      <c r="Q3358" t="s">
        <v>18</v>
      </c>
      <c r="R3358" t="s">
        <v>18</v>
      </c>
      <c r="S3358" s="7">
        <v>4</v>
      </c>
      <c r="T3358" s="7" t="s">
        <v>18</v>
      </c>
    </row>
    <row r="3359" spans="1:20" x14ac:dyDescent="0.25">
      <c r="A3359" s="6">
        <v>3358</v>
      </c>
      <c r="B3359" s="6" t="s">
        <v>11068</v>
      </c>
      <c r="C3359" s="6" t="s">
        <v>11069</v>
      </c>
      <c r="D3359" s="6" t="s">
        <v>11070</v>
      </c>
      <c r="E3359" s="6" t="str">
        <f t="shared" si="210"/>
        <v>Klebsiella pneumoniae subsp. pneumoniae HS11286</v>
      </c>
      <c r="F3359" s="6" t="str">
        <f t="shared" si="211"/>
        <v xml:space="preserve">Klebsiella </v>
      </c>
      <c r="G3359" s="6" t="str">
        <f t="shared" si="212"/>
        <v xml:space="preserve">pneumoniae </v>
      </c>
      <c r="H3359" s="6" t="s">
        <v>11067</v>
      </c>
      <c r="I3359" t="str">
        <f t="shared" si="213"/>
        <v>pneumoniae subsp. pn</v>
      </c>
      <c r="J3359" t="s">
        <v>12</v>
      </c>
      <c r="K3359" t="s">
        <v>52</v>
      </c>
      <c r="L3359" t="s">
        <v>53</v>
      </c>
      <c r="M3359">
        <v>122.79900000000001</v>
      </c>
      <c r="N3359">
        <v>49.461300000000001</v>
      </c>
      <c r="O3359" s="7">
        <v>141</v>
      </c>
      <c r="P3359" t="s">
        <v>18</v>
      </c>
      <c r="Q3359" t="s">
        <v>18</v>
      </c>
      <c r="R3359" t="s">
        <v>18</v>
      </c>
      <c r="S3359" s="7">
        <v>141</v>
      </c>
      <c r="T3359" s="7" t="s">
        <v>18</v>
      </c>
    </row>
    <row r="3360" spans="1:20" x14ac:dyDescent="0.25">
      <c r="A3360" s="6">
        <v>3359</v>
      </c>
      <c r="B3360" s="6" t="s">
        <v>11071</v>
      </c>
      <c r="C3360" s="6" t="s">
        <v>11072</v>
      </c>
      <c r="D3360" s="6" t="s">
        <v>11073</v>
      </c>
      <c r="E3360" s="6" t="str">
        <f t="shared" si="210"/>
        <v>Klebsiella pneumoniae subsp. pneumoniae HS11286</v>
      </c>
      <c r="F3360" s="6" t="str">
        <f t="shared" si="211"/>
        <v xml:space="preserve">Klebsiella </v>
      </c>
      <c r="G3360" s="6" t="str">
        <f t="shared" si="212"/>
        <v xml:space="preserve">pneumoniae </v>
      </c>
      <c r="H3360" s="6" t="s">
        <v>11067</v>
      </c>
      <c r="I3360" t="str">
        <f t="shared" si="213"/>
        <v>pneumoniae subsp. pn</v>
      </c>
      <c r="J3360" t="s">
        <v>12</v>
      </c>
      <c r="K3360" t="s">
        <v>52</v>
      </c>
      <c r="L3360" t="s">
        <v>53</v>
      </c>
      <c r="M3360">
        <v>1.3080000000000001</v>
      </c>
      <c r="N3360">
        <v>47.9358</v>
      </c>
      <c r="O3360" s="7">
        <v>1</v>
      </c>
      <c r="P3360" t="s">
        <v>18</v>
      </c>
      <c r="Q3360" t="s">
        <v>18</v>
      </c>
      <c r="R3360" t="s">
        <v>18</v>
      </c>
      <c r="S3360" s="7">
        <v>1</v>
      </c>
      <c r="T3360" s="7" t="s">
        <v>18</v>
      </c>
    </row>
    <row r="3361" spans="1:20" x14ac:dyDescent="0.25">
      <c r="A3361" s="6">
        <v>3360</v>
      </c>
      <c r="B3361" s="6" t="s">
        <v>11074</v>
      </c>
      <c r="C3361" s="6" t="s">
        <v>11075</v>
      </c>
      <c r="D3361" s="6" t="s">
        <v>11076</v>
      </c>
      <c r="E3361" s="6" t="str">
        <f t="shared" si="210"/>
        <v>Klebsiella pneumoniae subsp. pneumoniae HS11286</v>
      </c>
      <c r="F3361" s="6" t="str">
        <f t="shared" si="211"/>
        <v xml:space="preserve">Klebsiella </v>
      </c>
      <c r="G3361" s="6" t="str">
        <f t="shared" si="212"/>
        <v xml:space="preserve">pneumoniae </v>
      </c>
      <c r="H3361" s="6" t="s">
        <v>11067</v>
      </c>
      <c r="I3361" t="str">
        <f t="shared" si="213"/>
        <v>pneumoniae subsp. pn</v>
      </c>
      <c r="J3361" t="s">
        <v>12</v>
      </c>
      <c r="K3361" t="s">
        <v>52</v>
      </c>
      <c r="L3361" t="s">
        <v>53</v>
      </c>
      <c r="M3361">
        <v>105.974</v>
      </c>
      <c r="N3361">
        <v>52.459099999999999</v>
      </c>
      <c r="O3361" s="7">
        <v>152</v>
      </c>
      <c r="P3361" t="s">
        <v>18</v>
      </c>
      <c r="Q3361" t="s">
        <v>18</v>
      </c>
      <c r="R3361" t="s">
        <v>18</v>
      </c>
      <c r="S3361" s="7">
        <v>152</v>
      </c>
      <c r="T3361" s="7" t="s">
        <v>18</v>
      </c>
    </row>
    <row r="3362" spans="1:20" x14ac:dyDescent="0.25">
      <c r="A3362" s="6">
        <v>3361</v>
      </c>
      <c r="B3362" s="6" t="s">
        <v>11077</v>
      </c>
      <c r="C3362" s="6" t="s">
        <v>11078</v>
      </c>
      <c r="D3362" s="6" t="s">
        <v>11079</v>
      </c>
      <c r="E3362" s="6" t="str">
        <f t="shared" si="210"/>
        <v>Klebsiella pneumoniae subsp. pneumoniae HS11286</v>
      </c>
      <c r="F3362" s="6" t="str">
        <f t="shared" si="211"/>
        <v xml:space="preserve">Klebsiella </v>
      </c>
      <c r="G3362" s="6" t="str">
        <f t="shared" si="212"/>
        <v xml:space="preserve">pneumoniae </v>
      </c>
      <c r="H3362" s="6" t="s">
        <v>11067</v>
      </c>
      <c r="I3362" t="str">
        <f t="shared" si="213"/>
        <v>pneumoniae subsp. pn</v>
      </c>
      <c r="J3362" t="s">
        <v>12</v>
      </c>
      <c r="K3362" t="s">
        <v>52</v>
      </c>
      <c r="L3362" t="s">
        <v>53</v>
      </c>
      <c r="M3362">
        <v>3.7509999999999999</v>
      </c>
      <c r="N3362">
        <v>52.172800000000002</v>
      </c>
      <c r="O3362" s="7">
        <v>4</v>
      </c>
      <c r="P3362" t="s">
        <v>18</v>
      </c>
      <c r="Q3362" t="s">
        <v>18</v>
      </c>
      <c r="R3362" t="s">
        <v>18</v>
      </c>
      <c r="S3362" s="7">
        <v>4</v>
      </c>
      <c r="T3362" s="7" t="s">
        <v>18</v>
      </c>
    </row>
    <row r="3363" spans="1:20" x14ac:dyDescent="0.25">
      <c r="A3363" s="6">
        <v>3362</v>
      </c>
      <c r="B3363" s="6" t="s">
        <v>11080</v>
      </c>
      <c r="C3363" s="6" t="s">
        <v>11081</v>
      </c>
      <c r="D3363" s="6" t="s">
        <v>11082</v>
      </c>
      <c r="E3363" s="6" t="str">
        <f t="shared" si="210"/>
        <v>Klebsiella pneumoniae subsp. pneumoniae HS11286</v>
      </c>
      <c r="F3363" s="6" t="str">
        <f t="shared" si="211"/>
        <v xml:space="preserve">Klebsiella </v>
      </c>
      <c r="G3363" s="6" t="str">
        <f t="shared" si="212"/>
        <v xml:space="preserve">pneumoniae </v>
      </c>
      <c r="H3363" s="6" t="s">
        <v>11067</v>
      </c>
      <c r="I3363" t="str">
        <f t="shared" si="213"/>
        <v>pneumoniae subsp. pn</v>
      </c>
      <c r="J3363" t="s">
        <v>12</v>
      </c>
      <c r="K3363" t="s">
        <v>52</v>
      </c>
      <c r="L3363" t="s">
        <v>53</v>
      </c>
      <c r="M3363">
        <v>111.19499999999999</v>
      </c>
      <c r="N3363">
        <v>53.305500000000002</v>
      </c>
      <c r="O3363" s="7">
        <v>160</v>
      </c>
      <c r="P3363" t="s">
        <v>18</v>
      </c>
      <c r="Q3363" t="s">
        <v>18</v>
      </c>
      <c r="R3363" t="s">
        <v>18</v>
      </c>
      <c r="S3363" s="7">
        <v>160</v>
      </c>
      <c r="T3363" s="7" t="s">
        <v>18</v>
      </c>
    </row>
    <row r="3364" spans="1:20" x14ac:dyDescent="0.25">
      <c r="A3364" s="6">
        <v>3363</v>
      </c>
      <c r="B3364" s="6" t="s">
        <v>11083</v>
      </c>
      <c r="C3364" s="6" t="s">
        <v>11084</v>
      </c>
      <c r="D3364" s="6" t="s">
        <v>11085</v>
      </c>
      <c r="E3364" s="6" t="str">
        <f t="shared" si="210"/>
        <v>Klebsiella pneumoniae subsp. pneumoniae HS11286</v>
      </c>
      <c r="F3364" s="6" t="str">
        <f t="shared" si="211"/>
        <v xml:space="preserve">Klebsiella </v>
      </c>
      <c r="G3364" s="6" t="str">
        <f t="shared" si="212"/>
        <v xml:space="preserve">pneumoniae </v>
      </c>
      <c r="H3364" s="6" t="s">
        <v>11067</v>
      </c>
      <c r="I3364" t="str">
        <f t="shared" si="213"/>
        <v>pneumoniae subsp. pn</v>
      </c>
      <c r="J3364" t="s">
        <v>12</v>
      </c>
      <c r="K3364" t="s">
        <v>52</v>
      </c>
      <c r="L3364" t="s">
        <v>53</v>
      </c>
      <c r="M3364">
        <v>3.3530000000000002</v>
      </c>
      <c r="N3364">
        <v>42.827300000000001</v>
      </c>
      <c r="O3364" s="7">
        <v>5</v>
      </c>
      <c r="P3364" t="s">
        <v>18</v>
      </c>
      <c r="Q3364" t="s">
        <v>18</v>
      </c>
      <c r="R3364" t="s">
        <v>18</v>
      </c>
      <c r="S3364" s="7">
        <v>5</v>
      </c>
      <c r="T3364" s="7" t="s">
        <v>18</v>
      </c>
    </row>
    <row r="3365" spans="1:20" x14ac:dyDescent="0.25">
      <c r="A3365" s="6">
        <v>3364</v>
      </c>
      <c r="B3365" s="6" t="s">
        <v>11087</v>
      </c>
      <c r="C3365" s="6" t="s">
        <v>11088</v>
      </c>
      <c r="D3365" s="6" t="s">
        <v>11089</v>
      </c>
      <c r="E3365" s="6" t="str">
        <f t="shared" si="210"/>
        <v>Klebsiella pneumoniae subsp. pneumoniae Kp13</v>
      </c>
      <c r="F3365" s="6" t="str">
        <f t="shared" si="211"/>
        <v xml:space="preserve">Klebsiella </v>
      </c>
      <c r="G3365" s="6" t="str">
        <f t="shared" si="212"/>
        <v xml:space="preserve">pneumoniae </v>
      </c>
      <c r="H3365" s="6" t="s">
        <v>11086</v>
      </c>
      <c r="I3365" t="str">
        <f t="shared" si="213"/>
        <v>pneumoniae subsp. pn</v>
      </c>
      <c r="J3365" t="s">
        <v>12</v>
      </c>
      <c r="K3365" t="s">
        <v>52</v>
      </c>
      <c r="L3365" t="s">
        <v>53</v>
      </c>
      <c r="M3365">
        <v>5.0650000000000004</v>
      </c>
      <c r="N3365">
        <v>43.85</v>
      </c>
      <c r="O3365" s="7">
        <v>7</v>
      </c>
      <c r="P3365" t="s">
        <v>18</v>
      </c>
      <c r="Q3365" t="s">
        <v>18</v>
      </c>
      <c r="R3365" t="s">
        <v>18</v>
      </c>
      <c r="S3365" s="7">
        <v>7</v>
      </c>
      <c r="T3365" s="7" t="s">
        <v>18</v>
      </c>
    </row>
    <row r="3366" spans="1:20" x14ac:dyDescent="0.25">
      <c r="A3366" s="6">
        <v>3365</v>
      </c>
      <c r="B3366" s="6" t="s">
        <v>11090</v>
      </c>
      <c r="C3366" s="6" t="s">
        <v>11091</v>
      </c>
      <c r="D3366" s="6" t="s">
        <v>11092</v>
      </c>
      <c r="E3366" s="6" t="str">
        <f t="shared" si="210"/>
        <v>Klebsiella pneumoniae subsp. pneumoniae Kp13</v>
      </c>
      <c r="F3366" s="6" t="str">
        <f t="shared" si="211"/>
        <v xml:space="preserve">Klebsiella </v>
      </c>
      <c r="G3366" s="6" t="str">
        <f t="shared" si="212"/>
        <v xml:space="preserve">pneumoniae </v>
      </c>
      <c r="H3366" s="6" t="s">
        <v>11086</v>
      </c>
      <c r="I3366" t="str">
        <f t="shared" si="213"/>
        <v>pneumoniae subsp. pn</v>
      </c>
      <c r="J3366" t="s">
        <v>12</v>
      </c>
      <c r="K3366" t="s">
        <v>52</v>
      </c>
      <c r="L3366" t="s">
        <v>53</v>
      </c>
      <c r="M3366">
        <v>45.573999999999998</v>
      </c>
      <c r="N3366">
        <v>45.980200000000004</v>
      </c>
      <c r="O3366" s="7">
        <v>51</v>
      </c>
      <c r="P3366" t="s">
        <v>18</v>
      </c>
      <c r="Q3366" t="s">
        <v>18</v>
      </c>
      <c r="R3366" t="s">
        <v>18</v>
      </c>
      <c r="S3366" s="7">
        <v>53</v>
      </c>
      <c r="T3366" s="7">
        <v>2</v>
      </c>
    </row>
    <row r="3367" spans="1:20" x14ac:dyDescent="0.25">
      <c r="A3367" s="6">
        <v>3366</v>
      </c>
      <c r="B3367" s="6" t="s">
        <v>11093</v>
      </c>
      <c r="C3367" s="6" t="s">
        <v>11094</v>
      </c>
      <c r="D3367" s="6" t="s">
        <v>11095</v>
      </c>
      <c r="E3367" s="6" t="str">
        <f t="shared" si="210"/>
        <v>Klebsiella pneumoniae subsp. pneumoniae Kp13</v>
      </c>
      <c r="F3367" s="6" t="str">
        <f t="shared" si="211"/>
        <v xml:space="preserve">Klebsiella </v>
      </c>
      <c r="G3367" s="6" t="str">
        <f t="shared" si="212"/>
        <v xml:space="preserve">pneumoniae </v>
      </c>
      <c r="H3367" s="6" t="s">
        <v>11086</v>
      </c>
      <c r="I3367" t="str">
        <f t="shared" si="213"/>
        <v>pneumoniae subsp. pn</v>
      </c>
      <c r="J3367" t="s">
        <v>12</v>
      </c>
      <c r="K3367" t="s">
        <v>52</v>
      </c>
      <c r="L3367" t="s">
        <v>53</v>
      </c>
      <c r="M3367">
        <v>3.2229999999999999</v>
      </c>
      <c r="N3367">
        <v>56.344999999999999</v>
      </c>
      <c r="O3367" s="7">
        <v>4</v>
      </c>
      <c r="P3367" t="s">
        <v>18</v>
      </c>
      <c r="Q3367" t="s">
        <v>18</v>
      </c>
      <c r="R3367" t="s">
        <v>18</v>
      </c>
      <c r="S3367" s="7">
        <v>4</v>
      </c>
      <c r="T3367" s="7" t="s">
        <v>18</v>
      </c>
    </row>
    <row r="3368" spans="1:20" x14ac:dyDescent="0.25">
      <c r="A3368" s="6">
        <v>3367</v>
      </c>
      <c r="B3368" s="6" t="s">
        <v>11096</v>
      </c>
      <c r="C3368" s="6" t="s">
        <v>11097</v>
      </c>
      <c r="D3368" s="6" t="s">
        <v>11098</v>
      </c>
      <c r="E3368" s="6" t="str">
        <f t="shared" si="210"/>
        <v>Klebsiella pneumoniae subsp. pneumoniae Kp13</v>
      </c>
      <c r="F3368" s="6" t="str">
        <f t="shared" si="211"/>
        <v xml:space="preserve">Klebsiella </v>
      </c>
      <c r="G3368" s="6" t="str">
        <f t="shared" si="212"/>
        <v xml:space="preserve">pneumoniae </v>
      </c>
      <c r="H3368" s="6" t="s">
        <v>11086</v>
      </c>
      <c r="I3368" t="str">
        <f t="shared" si="213"/>
        <v>pneumoniae subsp. pn</v>
      </c>
      <c r="J3368" t="s">
        <v>12</v>
      </c>
      <c r="K3368" t="s">
        <v>52</v>
      </c>
      <c r="L3368" t="s">
        <v>53</v>
      </c>
      <c r="M3368">
        <v>295.49299999999999</v>
      </c>
      <c r="N3368">
        <v>47.945300000000003</v>
      </c>
      <c r="O3368" s="7">
        <v>299</v>
      </c>
      <c r="P3368" t="s">
        <v>18</v>
      </c>
      <c r="Q3368" t="s">
        <v>18</v>
      </c>
      <c r="R3368" t="s">
        <v>18</v>
      </c>
      <c r="S3368" s="7">
        <v>308</v>
      </c>
      <c r="T3368" s="7">
        <v>9</v>
      </c>
    </row>
    <row r="3369" spans="1:20" x14ac:dyDescent="0.25">
      <c r="A3369" s="6">
        <v>3368</v>
      </c>
      <c r="B3369" s="6" t="s">
        <v>11099</v>
      </c>
      <c r="C3369" s="6" t="s">
        <v>11100</v>
      </c>
      <c r="D3369" s="6" t="s">
        <v>11101</v>
      </c>
      <c r="E3369" s="6" t="str">
        <f t="shared" si="210"/>
        <v>Klebsiella pneumoniae subsp. pneumoniae Kp13</v>
      </c>
      <c r="F3369" s="6" t="str">
        <f t="shared" si="211"/>
        <v xml:space="preserve">Klebsiella </v>
      </c>
      <c r="G3369" s="6" t="str">
        <f t="shared" si="212"/>
        <v xml:space="preserve">pneumoniae </v>
      </c>
      <c r="H3369" s="6" t="s">
        <v>11086</v>
      </c>
      <c r="I3369" t="str">
        <f t="shared" si="213"/>
        <v>pneumoniae subsp. pn</v>
      </c>
      <c r="J3369" t="s">
        <v>12</v>
      </c>
      <c r="K3369" t="s">
        <v>52</v>
      </c>
      <c r="L3369" t="s">
        <v>53</v>
      </c>
      <c r="M3369">
        <v>81.070999999999998</v>
      </c>
      <c r="N3369">
        <v>51.116900000000001</v>
      </c>
      <c r="O3369" s="7">
        <v>108</v>
      </c>
      <c r="P3369" t="s">
        <v>18</v>
      </c>
      <c r="Q3369" t="s">
        <v>18</v>
      </c>
      <c r="R3369" t="s">
        <v>18</v>
      </c>
      <c r="S3369" s="7">
        <v>110</v>
      </c>
      <c r="T3369" s="7">
        <v>2</v>
      </c>
    </row>
    <row r="3370" spans="1:20" x14ac:dyDescent="0.25">
      <c r="A3370" s="6">
        <v>3369</v>
      </c>
      <c r="B3370" s="6" t="s">
        <v>11102</v>
      </c>
      <c r="C3370" s="6" t="s">
        <v>11103</v>
      </c>
      <c r="D3370" s="6" t="s">
        <v>11104</v>
      </c>
      <c r="E3370" s="6" t="str">
        <f t="shared" si="210"/>
        <v>Klebsiella pneumoniae subsp. pneumoniae Kp13</v>
      </c>
      <c r="F3370" s="6" t="str">
        <f t="shared" si="211"/>
        <v xml:space="preserve">Klebsiella </v>
      </c>
      <c r="G3370" s="6" t="str">
        <f t="shared" si="212"/>
        <v xml:space="preserve">pneumoniae </v>
      </c>
      <c r="H3370" s="6" t="s">
        <v>11086</v>
      </c>
      <c r="I3370" t="str">
        <f t="shared" si="213"/>
        <v>pneumoniae subsp. pn</v>
      </c>
      <c r="J3370" t="s">
        <v>12</v>
      </c>
      <c r="K3370" t="s">
        <v>52</v>
      </c>
      <c r="L3370" t="s">
        <v>53</v>
      </c>
      <c r="M3370">
        <v>2.4590000000000001</v>
      </c>
      <c r="N3370">
        <v>49.207000000000001</v>
      </c>
      <c r="O3370" s="7">
        <v>3</v>
      </c>
      <c r="P3370" t="s">
        <v>18</v>
      </c>
      <c r="Q3370" t="s">
        <v>18</v>
      </c>
      <c r="R3370" t="s">
        <v>18</v>
      </c>
      <c r="S3370" s="7">
        <v>3</v>
      </c>
      <c r="T3370" s="7" t="s">
        <v>18</v>
      </c>
    </row>
    <row r="3371" spans="1:20" x14ac:dyDescent="0.25">
      <c r="A3371" s="6">
        <v>3370</v>
      </c>
      <c r="B3371" s="6" t="s">
        <v>11106</v>
      </c>
      <c r="C3371" s="6" t="s">
        <v>18</v>
      </c>
      <c r="D3371" s="6" t="s">
        <v>11107</v>
      </c>
      <c r="E3371" s="6" t="str">
        <f t="shared" si="210"/>
        <v>Klebsiella pneumoniae subsp. pneumoniae KP5-1 Kp5-1</v>
      </c>
      <c r="F3371" s="6" t="str">
        <f t="shared" si="211"/>
        <v xml:space="preserve">Klebsiella </v>
      </c>
      <c r="G3371" s="6" t="str">
        <f t="shared" si="212"/>
        <v xml:space="preserve">pneumoniae </v>
      </c>
      <c r="H3371" s="6" t="s">
        <v>11105</v>
      </c>
      <c r="I3371" t="str">
        <f t="shared" si="213"/>
        <v>pneumoniae subsp. pn</v>
      </c>
      <c r="J3371" t="s">
        <v>12</v>
      </c>
      <c r="K3371" t="s">
        <v>52</v>
      </c>
      <c r="L3371" t="s">
        <v>53</v>
      </c>
      <c r="M3371">
        <v>186.32300000000001</v>
      </c>
      <c r="N3371">
        <v>50.668999999999997</v>
      </c>
      <c r="O3371" s="7">
        <v>163</v>
      </c>
      <c r="P3371">
        <v>1</v>
      </c>
      <c r="Q3371" t="s">
        <v>18</v>
      </c>
      <c r="R3371" t="s">
        <v>18</v>
      </c>
      <c r="S3371" s="7">
        <v>178</v>
      </c>
      <c r="T3371" s="7">
        <v>14</v>
      </c>
    </row>
    <row r="3372" spans="1:20" x14ac:dyDescent="0.25">
      <c r="A3372" s="6">
        <v>3371</v>
      </c>
      <c r="B3372" s="6" t="s">
        <v>11109</v>
      </c>
      <c r="C3372" s="6" t="s">
        <v>11110</v>
      </c>
      <c r="D3372" s="6" t="s">
        <v>11111</v>
      </c>
      <c r="E3372" s="6" t="str">
        <f t="shared" si="210"/>
        <v>Klebsiella pneumoniae subsp. pneumoniae KPNIH1</v>
      </c>
      <c r="F3372" s="6" t="str">
        <f t="shared" si="211"/>
        <v xml:space="preserve">Klebsiella </v>
      </c>
      <c r="G3372" s="6" t="str">
        <f t="shared" si="212"/>
        <v xml:space="preserve">pneumoniae </v>
      </c>
      <c r="H3372" s="6" t="s">
        <v>11108</v>
      </c>
      <c r="I3372" t="str">
        <f t="shared" si="213"/>
        <v>pneumoniae subsp. pn</v>
      </c>
      <c r="J3372" t="s">
        <v>12</v>
      </c>
      <c r="K3372" t="s">
        <v>52</v>
      </c>
      <c r="L3372" t="s">
        <v>53</v>
      </c>
      <c r="M3372">
        <v>243.82400000000001</v>
      </c>
      <c r="N3372">
        <v>53.224899999999998</v>
      </c>
      <c r="O3372" s="7">
        <v>255</v>
      </c>
      <c r="P3372" t="s">
        <v>18</v>
      </c>
      <c r="Q3372" t="s">
        <v>18</v>
      </c>
      <c r="R3372" t="s">
        <v>18</v>
      </c>
      <c r="S3372" s="7">
        <v>262</v>
      </c>
      <c r="T3372" s="7">
        <v>7</v>
      </c>
    </row>
    <row r="3373" spans="1:20" x14ac:dyDescent="0.25">
      <c r="A3373" s="6">
        <v>3372</v>
      </c>
      <c r="B3373" s="6" t="s">
        <v>11112</v>
      </c>
      <c r="C3373" s="6" t="s">
        <v>11113</v>
      </c>
      <c r="D3373" s="6" t="s">
        <v>11114</v>
      </c>
      <c r="E3373" s="6" t="str">
        <f t="shared" si="210"/>
        <v>Klebsiella pneumoniae subsp. pneumoniae KPNIH1</v>
      </c>
      <c r="F3373" s="6" t="str">
        <f t="shared" si="211"/>
        <v xml:space="preserve">Klebsiella </v>
      </c>
      <c r="G3373" s="6" t="str">
        <f t="shared" si="212"/>
        <v xml:space="preserve">pneumoniae </v>
      </c>
      <c r="H3373" s="6" t="s">
        <v>11108</v>
      </c>
      <c r="I3373" t="str">
        <f t="shared" si="213"/>
        <v>pneumoniae subsp. pn</v>
      </c>
      <c r="J3373" t="s">
        <v>12</v>
      </c>
      <c r="K3373" t="s">
        <v>52</v>
      </c>
      <c r="L3373" t="s">
        <v>53</v>
      </c>
      <c r="M3373">
        <v>113.639</v>
      </c>
      <c r="N3373">
        <v>53.927799999999998</v>
      </c>
      <c r="O3373" s="7">
        <v>127</v>
      </c>
      <c r="P3373" t="s">
        <v>18</v>
      </c>
      <c r="Q3373" t="s">
        <v>18</v>
      </c>
      <c r="R3373" t="s">
        <v>18</v>
      </c>
      <c r="S3373" s="7">
        <v>130</v>
      </c>
      <c r="T3373" s="7">
        <v>3</v>
      </c>
    </row>
    <row r="3374" spans="1:20" x14ac:dyDescent="0.25">
      <c r="A3374" s="6">
        <v>3373</v>
      </c>
      <c r="B3374" s="6" t="s">
        <v>11115</v>
      </c>
      <c r="C3374" s="6" t="s">
        <v>11116</v>
      </c>
      <c r="D3374" s="6" t="s">
        <v>11117</v>
      </c>
      <c r="E3374" s="6" t="str">
        <f t="shared" si="210"/>
        <v>Klebsiella pneumoniae subsp. pneumoniae KPNIH1</v>
      </c>
      <c r="F3374" s="6" t="str">
        <f t="shared" si="211"/>
        <v xml:space="preserve">Klebsiella </v>
      </c>
      <c r="G3374" s="6" t="str">
        <f t="shared" si="212"/>
        <v xml:space="preserve">pneumoniae </v>
      </c>
      <c r="H3374" s="6" t="s">
        <v>11108</v>
      </c>
      <c r="I3374" t="str">
        <f t="shared" si="213"/>
        <v>pneumoniae subsp. pn</v>
      </c>
      <c r="J3374" t="s">
        <v>12</v>
      </c>
      <c r="K3374" t="s">
        <v>52</v>
      </c>
      <c r="L3374" t="s">
        <v>53</v>
      </c>
      <c r="M3374">
        <v>15.096</v>
      </c>
      <c r="N3374">
        <v>53.537399999999998</v>
      </c>
      <c r="O3374" s="7">
        <v>15</v>
      </c>
      <c r="P3374" t="s">
        <v>18</v>
      </c>
      <c r="Q3374" t="s">
        <v>18</v>
      </c>
      <c r="R3374" t="s">
        <v>18</v>
      </c>
      <c r="S3374" s="7">
        <v>16</v>
      </c>
      <c r="T3374" s="7">
        <v>1</v>
      </c>
    </row>
    <row r="3375" spans="1:20" x14ac:dyDescent="0.25">
      <c r="A3375" s="6">
        <v>3374</v>
      </c>
      <c r="B3375" s="6" t="s">
        <v>11115</v>
      </c>
      <c r="C3375" s="6" t="s">
        <v>11119</v>
      </c>
      <c r="D3375" s="6" t="s">
        <v>11120</v>
      </c>
      <c r="E3375" s="6" t="str">
        <f t="shared" si="210"/>
        <v>Klebsiella pneumoniae subsp. pneumoniae KPNIH10</v>
      </c>
      <c r="F3375" s="6" t="str">
        <f t="shared" si="211"/>
        <v xml:space="preserve">Klebsiella </v>
      </c>
      <c r="G3375" s="6" t="str">
        <f t="shared" si="212"/>
        <v xml:space="preserve">pneumoniae </v>
      </c>
      <c r="H3375" s="6" t="s">
        <v>11118</v>
      </c>
      <c r="I3375" t="str">
        <f t="shared" si="213"/>
        <v>pneumoniae subsp. pn</v>
      </c>
      <c r="J3375" t="s">
        <v>12</v>
      </c>
      <c r="K3375" t="s">
        <v>52</v>
      </c>
      <c r="L3375" t="s">
        <v>53</v>
      </c>
      <c r="M3375">
        <v>15.096</v>
      </c>
      <c r="N3375">
        <v>53.537399999999998</v>
      </c>
      <c r="O3375" s="7">
        <v>15</v>
      </c>
      <c r="P3375" t="s">
        <v>18</v>
      </c>
      <c r="Q3375" t="s">
        <v>18</v>
      </c>
      <c r="R3375" t="s">
        <v>18</v>
      </c>
      <c r="S3375" s="7">
        <v>16</v>
      </c>
      <c r="T3375" s="7">
        <v>1</v>
      </c>
    </row>
    <row r="3376" spans="1:20" x14ac:dyDescent="0.25">
      <c r="A3376" s="6">
        <v>3375</v>
      </c>
      <c r="B3376" s="6" t="s">
        <v>11112</v>
      </c>
      <c r="C3376" s="6" t="s">
        <v>11121</v>
      </c>
      <c r="D3376" s="6" t="s">
        <v>11122</v>
      </c>
      <c r="E3376" s="6" t="str">
        <f t="shared" si="210"/>
        <v>Klebsiella pneumoniae subsp. pneumoniae KPNIH10</v>
      </c>
      <c r="F3376" s="6" t="str">
        <f t="shared" si="211"/>
        <v xml:space="preserve">Klebsiella </v>
      </c>
      <c r="G3376" s="6" t="str">
        <f t="shared" si="212"/>
        <v xml:space="preserve">pneumoniae </v>
      </c>
      <c r="H3376" s="6" t="s">
        <v>11118</v>
      </c>
      <c r="I3376" t="str">
        <f t="shared" si="213"/>
        <v>pneumoniae subsp. pn</v>
      </c>
      <c r="J3376" t="s">
        <v>12</v>
      </c>
      <c r="K3376" t="s">
        <v>52</v>
      </c>
      <c r="L3376" t="s">
        <v>53</v>
      </c>
      <c r="M3376">
        <v>113.639</v>
      </c>
      <c r="N3376">
        <v>53.927799999999998</v>
      </c>
      <c r="O3376" s="7">
        <v>127</v>
      </c>
      <c r="P3376" t="s">
        <v>18</v>
      </c>
      <c r="Q3376" t="s">
        <v>18</v>
      </c>
      <c r="R3376" t="s">
        <v>18</v>
      </c>
      <c r="S3376" s="7">
        <v>130</v>
      </c>
      <c r="T3376" s="7">
        <v>3</v>
      </c>
    </row>
    <row r="3377" spans="1:20" x14ac:dyDescent="0.25">
      <c r="A3377" s="6">
        <v>3376</v>
      </c>
      <c r="B3377" s="6" t="s">
        <v>11109</v>
      </c>
      <c r="C3377" s="6" t="s">
        <v>11123</v>
      </c>
      <c r="D3377" s="6" t="s">
        <v>11124</v>
      </c>
      <c r="E3377" s="6" t="str">
        <f t="shared" si="210"/>
        <v>Klebsiella pneumoniae subsp. pneumoniae KPNIH10</v>
      </c>
      <c r="F3377" s="6" t="str">
        <f t="shared" si="211"/>
        <v xml:space="preserve">Klebsiella </v>
      </c>
      <c r="G3377" s="6" t="str">
        <f t="shared" si="212"/>
        <v xml:space="preserve">pneumoniae </v>
      </c>
      <c r="H3377" s="6" t="s">
        <v>11118</v>
      </c>
      <c r="I3377" t="str">
        <f t="shared" si="213"/>
        <v>pneumoniae subsp. pn</v>
      </c>
      <c r="J3377" t="s">
        <v>12</v>
      </c>
      <c r="K3377" t="s">
        <v>52</v>
      </c>
      <c r="L3377" t="s">
        <v>53</v>
      </c>
      <c r="M3377">
        <v>243.82400000000001</v>
      </c>
      <c r="N3377">
        <v>53.224899999999998</v>
      </c>
      <c r="O3377" s="7">
        <v>255</v>
      </c>
      <c r="P3377" t="s">
        <v>18</v>
      </c>
      <c r="Q3377" t="s">
        <v>18</v>
      </c>
      <c r="R3377" t="s">
        <v>18</v>
      </c>
      <c r="S3377" s="7">
        <v>262</v>
      </c>
      <c r="T3377" s="7">
        <v>7</v>
      </c>
    </row>
    <row r="3378" spans="1:20" x14ac:dyDescent="0.25">
      <c r="A3378" s="6">
        <v>3377</v>
      </c>
      <c r="B3378" s="6" t="s">
        <v>11126</v>
      </c>
      <c r="C3378" s="6" t="s">
        <v>11127</v>
      </c>
      <c r="D3378" s="6" t="s">
        <v>11128</v>
      </c>
      <c r="E3378" s="6" t="str">
        <f t="shared" si="210"/>
        <v>Klebsiella pneumoniae subsp. pneumoniae KPNIH24</v>
      </c>
      <c r="F3378" s="6" t="str">
        <f t="shared" si="211"/>
        <v xml:space="preserve">Klebsiella </v>
      </c>
      <c r="G3378" s="6" t="str">
        <f t="shared" si="212"/>
        <v xml:space="preserve">pneumoniae </v>
      </c>
      <c r="H3378" s="6" t="s">
        <v>11125</v>
      </c>
      <c r="I3378" t="str">
        <f t="shared" si="213"/>
        <v>pneumoniae subsp. pn</v>
      </c>
      <c r="J3378" t="s">
        <v>12</v>
      </c>
      <c r="K3378" t="s">
        <v>52</v>
      </c>
      <c r="L3378" t="s">
        <v>53</v>
      </c>
      <c r="M3378">
        <v>194.87700000000001</v>
      </c>
      <c r="N3378">
        <v>52.47</v>
      </c>
      <c r="O3378" s="7">
        <v>194</v>
      </c>
      <c r="P3378" t="s">
        <v>18</v>
      </c>
      <c r="Q3378" t="s">
        <v>18</v>
      </c>
      <c r="R3378" t="s">
        <v>18</v>
      </c>
      <c r="S3378" s="7">
        <v>202</v>
      </c>
      <c r="T3378" s="7">
        <v>8</v>
      </c>
    </row>
    <row r="3379" spans="1:20" x14ac:dyDescent="0.25">
      <c r="A3379" s="6">
        <v>3378</v>
      </c>
      <c r="B3379" s="6" t="s">
        <v>11129</v>
      </c>
      <c r="C3379" s="6" t="s">
        <v>11130</v>
      </c>
      <c r="D3379" s="6" t="s">
        <v>11131</v>
      </c>
      <c r="E3379" s="6" t="str">
        <f t="shared" si="210"/>
        <v>Klebsiella pneumoniae subsp. pneumoniae KPNIH24</v>
      </c>
      <c r="F3379" s="6" t="str">
        <f t="shared" si="211"/>
        <v xml:space="preserve">Klebsiella </v>
      </c>
      <c r="G3379" s="6" t="str">
        <f t="shared" si="212"/>
        <v xml:space="preserve">pneumoniae </v>
      </c>
      <c r="H3379" s="6" t="s">
        <v>11125</v>
      </c>
      <c r="I3379" t="str">
        <f t="shared" si="213"/>
        <v>pneumoniae subsp. pn</v>
      </c>
      <c r="J3379" t="s">
        <v>12</v>
      </c>
      <c r="K3379" t="s">
        <v>52</v>
      </c>
      <c r="L3379" t="s">
        <v>53</v>
      </c>
      <c r="M3379">
        <v>58.05</v>
      </c>
      <c r="N3379">
        <v>48.551200000000001</v>
      </c>
      <c r="O3379" s="7">
        <v>64</v>
      </c>
      <c r="P3379" t="s">
        <v>18</v>
      </c>
      <c r="Q3379" t="s">
        <v>18</v>
      </c>
      <c r="R3379" t="s">
        <v>18</v>
      </c>
      <c r="S3379" s="7">
        <v>67</v>
      </c>
      <c r="T3379" s="7">
        <v>3</v>
      </c>
    </row>
    <row r="3380" spans="1:20" x14ac:dyDescent="0.25">
      <c r="A3380" s="6">
        <v>3379</v>
      </c>
      <c r="B3380" s="6" t="s">
        <v>11132</v>
      </c>
      <c r="C3380" s="6" t="s">
        <v>11133</v>
      </c>
      <c r="D3380" s="6" t="s">
        <v>11134</v>
      </c>
      <c r="E3380" s="6" t="str">
        <f t="shared" si="210"/>
        <v>Klebsiella pneumoniae subsp. pneumoniae KPNIH24</v>
      </c>
      <c r="F3380" s="6" t="str">
        <f t="shared" si="211"/>
        <v xml:space="preserve">Klebsiella </v>
      </c>
      <c r="G3380" s="6" t="str">
        <f t="shared" si="212"/>
        <v xml:space="preserve">pneumoniae </v>
      </c>
      <c r="H3380" s="6" t="s">
        <v>11125</v>
      </c>
      <c r="I3380" t="str">
        <f t="shared" si="213"/>
        <v>pneumoniae subsp. pn</v>
      </c>
      <c r="J3380" t="s">
        <v>12</v>
      </c>
      <c r="K3380" t="s">
        <v>52</v>
      </c>
      <c r="L3380" t="s">
        <v>53</v>
      </c>
      <c r="M3380">
        <v>85.472999999999999</v>
      </c>
      <c r="N3380">
        <v>55.579000000000001</v>
      </c>
      <c r="O3380" s="7">
        <v>88</v>
      </c>
      <c r="P3380" t="s">
        <v>18</v>
      </c>
      <c r="Q3380" t="s">
        <v>18</v>
      </c>
      <c r="R3380" t="s">
        <v>18</v>
      </c>
      <c r="S3380" s="7">
        <v>91</v>
      </c>
      <c r="T3380" s="7">
        <v>3</v>
      </c>
    </row>
    <row r="3381" spans="1:20" x14ac:dyDescent="0.25">
      <c r="A3381" s="6">
        <v>3380</v>
      </c>
      <c r="B3381" s="6" t="s">
        <v>11136</v>
      </c>
      <c r="C3381" s="6" t="s">
        <v>11137</v>
      </c>
      <c r="D3381" s="6" t="s">
        <v>11138</v>
      </c>
      <c r="E3381" s="6" t="str">
        <f t="shared" si="210"/>
        <v>Klebsiella pneumoniae subsp. pneumoniae KPNIH27</v>
      </c>
      <c r="F3381" s="6" t="str">
        <f t="shared" si="211"/>
        <v xml:space="preserve">Klebsiella </v>
      </c>
      <c r="G3381" s="6" t="str">
        <f t="shared" si="212"/>
        <v xml:space="preserve">pneumoniae </v>
      </c>
      <c r="H3381" s="6" t="s">
        <v>11135</v>
      </c>
      <c r="I3381" t="str">
        <f t="shared" si="213"/>
        <v>pneumoniae subsp. pn</v>
      </c>
      <c r="J3381" t="s">
        <v>12</v>
      </c>
      <c r="K3381" t="s">
        <v>52</v>
      </c>
      <c r="L3381" t="s">
        <v>53</v>
      </c>
      <c r="M3381">
        <v>268.334</v>
      </c>
      <c r="N3381">
        <v>52.613900000000001</v>
      </c>
      <c r="O3381" s="7">
        <v>292</v>
      </c>
      <c r="P3381" t="s">
        <v>18</v>
      </c>
      <c r="Q3381" t="s">
        <v>18</v>
      </c>
      <c r="R3381" t="s">
        <v>18</v>
      </c>
      <c r="S3381" s="7">
        <v>302</v>
      </c>
      <c r="T3381" s="7">
        <v>10</v>
      </c>
    </row>
    <row r="3382" spans="1:20" x14ac:dyDescent="0.25">
      <c r="A3382" s="6">
        <v>3381</v>
      </c>
      <c r="B3382" s="6" t="s">
        <v>11139</v>
      </c>
      <c r="C3382" s="6" t="s">
        <v>11140</v>
      </c>
      <c r="D3382" s="6" t="s">
        <v>11141</v>
      </c>
      <c r="E3382" s="6" t="str">
        <f t="shared" si="210"/>
        <v>Klebsiella pneumoniae subsp. pneumoniae KPNIH27</v>
      </c>
      <c r="F3382" s="6" t="str">
        <f t="shared" si="211"/>
        <v xml:space="preserve">Klebsiella </v>
      </c>
      <c r="G3382" s="6" t="str">
        <f t="shared" si="212"/>
        <v xml:space="preserve">pneumoniae </v>
      </c>
      <c r="H3382" s="6" t="s">
        <v>11135</v>
      </c>
      <c r="I3382" t="str">
        <f t="shared" si="213"/>
        <v>pneumoniae subsp. pn</v>
      </c>
      <c r="J3382" t="s">
        <v>12</v>
      </c>
      <c r="K3382" t="s">
        <v>52</v>
      </c>
      <c r="L3382" t="s">
        <v>53</v>
      </c>
      <c r="M3382">
        <v>338.85</v>
      </c>
      <c r="N3382">
        <v>52.720999999999997</v>
      </c>
      <c r="O3382" s="7">
        <v>331</v>
      </c>
      <c r="P3382" t="s">
        <v>18</v>
      </c>
      <c r="Q3382" t="s">
        <v>18</v>
      </c>
      <c r="R3382" t="s">
        <v>18</v>
      </c>
      <c r="S3382" s="7">
        <v>350</v>
      </c>
      <c r="T3382" s="7">
        <v>19</v>
      </c>
    </row>
    <row r="3383" spans="1:20" x14ac:dyDescent="0.25">
      <c r="A3383" s="6">
        <v>3382</v>
      </c>
      <c r="B3383" s="6" t="s">
        <v>11142</v>
      </c>
      <c r="C3383" s="6" t="s">
        <v>11143</v>
      </c>
      <c r="D3383" s="6" t="s">
        <v>11144</v>
      </c>
      <c r="E3383" s="6" t="str">
        <f t="shared" si="210"/>
        <v>Klebsiella pneumoniae subsp. pneumoniae KPNIH27</v>
      </c>
      <c r="F3383" s="6" t="str">
        <f t="shared" si="211"/>
        <v xml:space="preserve">Klebsiella </v>
      </c>
      <c r="G3383" s="6" t="str">
        <f t="shared" si="212"/>
        <v xml:space="preserve">pneumoniae </v>
      </c>
      <c r="H3383" s="6" t="s">
        <v>11135</v>
      </c>
      <c r="I3383" t="str">
        <f t="shared" si="213"/>
        <v>pneumoniae subsp. pn</v>
      </c>
      <c r="J3383" t="s">
        <v>12</v>
      </c>
      <c r="K3383" t="s">
        <v>52</v>
      </c>
      <c r="L3383" t="s">
        <v>53</v>
      </c>
      <c r="M3383">
        <v>113.44</v>
      </c>
      <c r="N3383">
        <v>49.392600000000002</v>
      </c>
      <c r="O3383" s="7">
        <v>115</v>
      </c>
      <c r="P3383" t="s">
        <v>18</v>
      </c>
      <c r="Q3383" t="s">
        <v>18</v>
      </c>
      <c r="R3383" t="s">
        <v>18</v>
      </c>
      <c r="S3383" s="7">
        <v>121</v>
      </c>
      <c r="T3383" s="7">
        <v>6</v>
      </c>
    </row>
    <row r="3384" spans="1:20" x14ac:dyDescent="0.25">
      <c r="A3384" s="6">
        <v>3383</v>
      </c>
      <c r="B3384" s="6" t="s">
        <v>11145</v>
      </c>
      <c r="C3384" s="6" t="s">
        <v>11146</v>
      </c>
      <c r="D3384" s="6" t="s">
        <v>11147</v>
      </c>
      <c r="E3384" s="6" t="str">
        <f t="shared" si="210"/>
        <v>Klebsiella pneumoniae subsp. pneumoniae KPNIH27</v>
      </c>
      <c r="F3384" s="6" t="str">
        <f t="shared" si="211"/>
        <v xml:space="preserve">Klebsiella </v>
      </c>
      <c r="G3384" s="6" t="str">
        <f t="shared" si="212"/>
        <v xml:space="preserve">pneumoniae </v>
      </c>
      <c r="H3384" s="6" t="s">
        <v>11135</v>
      </c>
      <c r="I3384" t="str">
        <f t="shared" si="213"/>
        <v>pneumoniae subsp. pn</v>
      </c>
      <c r="J3384" t="s">
        <v>12</v>
      </c>
      <c r="K3384" t="s">
        <v>52</v>
      </c>
      <c r="L3384" t="s">
        <v>53</v>
      </c>
      <c r="M3384">
        <v>89.77</v>
      </c>
      <c r="N3384">
        <v>51.817999999999998</v>
      </c>
      <c r="O3384" s="7">
        <v>81</v>
      </c>
      <c r="P3384" t="s">
        <v>18</v>
      </c>
      <c r="Q3384" t="s">
        <v>18</v>
      </c>
      <c r="R3384" t="s">
        <v>18</v>
      </c>
      <c r="S3384" s="7">
        <v>88</v>
      </c>
      <c r="T3384" s="7">
        <v>7</v>
      </c>
    </row>
    <row r="3385" spans="1:20" x14ac:dyDescent="0.25">
      <c r="A3385" s="6">
        <v>3384</v>
      </c>
      <c r="B3385" s="6" t="s">
        <v>11148</v>
      </c>
      <c r="C3385" s="6" t="s">
        <v>11149</v>
      </c>
      <c r="D3385" s="6" t="s">
        <v>11150</v>
      </c>
      <c r="E3385" s="6" t="str">
        <f t="shared" si="210"/>
        <v>Klebsiella pneumoniae subsp. pneumoniae KPNIH27</v>
      </c>
      <c r="F3385" s="6" t="str">
        <f t="shared" si="211"/>
        <v xml:space="preserve">Klebsiella </v>
      </c>
      <c r="G3385" s="6" t="str">
        <f t="shared" si="212"/>
        <v xml:space="preserve">pneumoniae </v>
      </c>
      <c r="H3385" s="6" t="s">
        <v>11135</v>
      </c>
      <c r="I3385" t="str">
        <f t="shared" si="213"/>
        <v>pneumoniae subsp. pn</v>
      </c>
      <c r="J3385" t="s">
        <v>12</v>
      </c>
      <c r="K3385" t="s">
        <v>52</v>
      </c>
      <c r="L3385" t="s">
        <v>53</v>
      </c>
      <c r="M3385">
        <v>80.411000000000001</v>
      </c>
      <c r="N3385">
        <v>51.343699999999998</v>
      </c>
      <c r="O3385" s="7">
        <v>94</v>
      </c>
      <c r="P3385" t="s">
        <v>18</v>
      </c>
      <c r="Q3385" t="s">
        <v>18</v>
      </c>
      <c r="R3385" t="s">
        <v>18</v>
      </c>
      <c r="S3385" s="7">
        <v>97</v>
      </c>
      <c r="T3385" s="7">
        <v>3</v>
      </c>
    </row>
    <row r="3386" spans="1:20" x14ac:dyDescent="0.25">
      <c r="A3386" s="6">
        <v>3385</v>
      </c>
      <c r="B3386" s="6" t="s">
        <v>11041</v>
      </c>
      <c r="C3386" s="6" t="s">
        <v>11152</v>
      </c>
      <c r="D3386" s="6" t="s">
        <v>11153</v>
      </c>
      <c r="E3386" s="6" t="str">
        <f t="shared" si="210"/>
        <v>Klebsiella pneumoniae subsp. pneumoniae KPR0928</v>
      </c>
      <c r="F3386" s="6" t="str">
        <f t="shared" si="211"/>
        <v xml:space="preserve">Klebsiella </v>
      </c>
      <c r="G3386" s="6" t="str">
        <f t="shared" si="212"/>
        <v xml:space="preserve">pneumoniae </v>
      </c>
      <c r="H3386" s="6" t="s">
        <v>11151</v>
      </c>
      <c r="I3386" t="str">
        <f t="shared" si="213"/>
        <v>pneumoniae subsp. pn</v>
      </c>
      <c r="J3386" t="s">
        <v>12</v>
      </c>
      <c r="K3386" t="s">
        <v>52</v>
      </c>
      <c r="L3386" t="s">
        <v>53</v>
      </c>
      <c r="M3386">
        <v>13.840999999999999</v>
      </c>
      <c r="N3386">
        <v>53.681100000000001</v>
      </c>
      <c r="O3386" s="7">
        <v>16</v>
      </c>
      <c r="P3386" t="s">
        <v>18</v>
      </c>
      <c r="Q3386" t="s">
        <v>18</v>
      </c>
      <c r="R3386" t="s">
        <v>18</v>
      </c>
      <c r="S3386" s="7">
        <v>16</v>
      </c>
      <c r="T3386" s="7" t="s">
        <v>18</v>
      </c>
    </row>
    <row r="3387" spans="1:20" x14ac:dyDescent="0.25">
      <c r="A3387" s="6">
        <v>3386</v>
      </c>
      <c r="B3387" s="6" t="s">
        <v>11038</v>
      </c>
      <c r="C3387" s="6" t="s">
        <v>11154</v>
      </c>
      <c r="D3387" s="6" t="s">
        <v>11155</v>
      </c>
      <c r="E3387" s="6" t="str">
        <f t="shared" si="210"/>
        <v>Klebsiella pneumoniae subsp. pneumoniae KPR0928</v>
      </c>
      <c r="F3387" s="6" t="str">
        <f t="shared" si="211"/>
        <v xml:space="preserve">Klebsiella </v>
      </c>
      <c r="G3387" s="6" t="str">
        <f t="shared" si="212"/>
        <v xml:space="preserve">pneumoniae </v>
      </c>
      <c r="H3387" s="6" t="s">
        <v>11151</v>
      </c>
      <c r="I3387" t="str">
        <f t="shared" si="213"/>
        <v>pneumoniae subsp. pn</v>
      </c>
      <c r="J3387" t="s">
        <v>12</v>
      </c>
      <c r="K3387" t="s">
        <v>52</v>
      </c>
      <c r="L3387" t="s">
        <v>53</v>
      </c>
      <c r="M3387">
        <v>113.639</v>
      </c>
      <c r="N3387">
        <v>53.928699999999999</v>
      </c>
      <c r="O3387" s="7">
        <v>128</v>
      </c>
      <c r="P3387" t="s">
        <v>18</v>
      </c>
      <c r="Q3387" t="s">
        <v>18</v>
      </c>
      <c r="R3387" t="s">
        <v>18</v>
      </c>
      <c r="S3387" s="7">
        <v>131</v>
      </c>
      <c r="T3387" s="7">
        <v>3</v>
      </c>
    </row>
    <row r="3388" spans="1:20" x14ac:dyDescent="0.25">
      <c r="A3388" s="6">
        <v>3387</v>
      </c>
      <c r="B3388" s="6" t="s">
        <v>11157</v>
      </c>
      <c r="C3388" s="6" t="s">
        <v>11158</v>
      </c>
      <c r="D3388" s="6" t="s">
        <v>11159</v>
      </c>
      <c r="E3388" s="6" t="str">
        <f t="shared" si="210"/>
        <v>Klebsiella pneumoniae subsp. pneumoniae KPX</v>
      </c>
      <c r="F3388" s="6" t="str">
        <f t="shared" si="211"/>
        <v xml:space="preserve">Klebsiella </v>
      </c>
      <c r="G3388" s="6" t="str">
        <f t="shared" si="212"/>
        <v xml:space="preserve">pneumoniae </v>
      </c>
      <c r="H3388" s="6" t="s">
        <v>11156</v>
      </c>
      <c r="I3388" t="str">
        <f t="shared" si="213"/>
        <v>pneumoniae subsp. pn</v>
      </c>
      <c r="J3388" t="s">
        <v>12</v>
      </c>
      <c r="K3388" t="s">
        <v>52</v>
      </c>
      <c r="L3388" t="s">
        <v>53</v>
      </c>
      <c r="M3388">
        <v>250.44399999999999</v>
      </c>
      <c r="N3388">
        <v>53.420699999999997</v>
      </c>
      <c r="O3388" s="7">
        <v>215</v>
      </c>
      <c r="P3388" t="s">
        <v>18</v>
      </c>
      <c r="Q3388" t="s">
        <v>18</v>
      </c>
      <c r="R3388" t="s">
        <v>18</v>
      </c>
      <c r="S3388" s="7">
        <v>215</v>
      </c>
      <c r="T3388" s="7" t="s">
        <v>18</v>
      </c>
    </row>
    <row r="3389" spans="1:20" x14ac:dyDescent="0.25">
      <c r="A3389" s="6">
        <v>3388</v>
      </c>
      <c r="B3389" s="6" t="s">
        <v>11160</v>
      </c>
      <c r="C3389" s="6" t="s">
        <v>11161</v>
      </c>
      <c r="D3389" s="6" t="s">
        <v>11162</v>
      </c>
      <c r="E3389" s="6" t="str">
        <f t="shared" si="210"/>
        <v>Klebsiella pneumoniae subsp. pneumoniae KPX</v>
      </c>
      <c r="F3389" s="6" t="str">
        <f t="shared" si="211"/>
        <v xml:space="preserve">Klebsiella </v>
      </c>
      <c r="G3389" s="6" t="str">
        <f t="shared" si="212"/>
        <v xml:space="preserve">pneumoniae </v>
      </c>
      <c r="H3389" s="6" t="s">
        <v>11156</v>
      </c>
      <c r="I3389" t="str">
        <f t="shared" si="213"/>
        <v>pneumoniae subsp. pn</v>
      </c>
      <c r="J3389" t="s">
        <v>12</v>
      </c>
      <c r="K3389" t="s">
        <v>52</v>
      </c>
      <c r="L3389" t="s">
        <v>53</v>
      </c>
      <c r="M3389">
        <v>141.54499999999999</v>
      </c>
      <c r="N3389">
        <v>52.492800000000003</v>
      </c>
      <c r="O3389" s="7">
        <v>133</v>
      </c>
      <c r="P3389" t="s">
        <v>18</v>
      </c>
      <c r="Q3389" t="s">
        <v>18</v>
      </c>
      <c r="R3389" t="s">
        <v>18</v>
      </c>
      <c r="S3389" s="7">
        <v>133</v>
      </c>
      <c r="T3389" s="7" t="s">
        <v>18</v>
      </c>
    </row>
    <row r="3390" spans="1:20" x14ac:dyDescent="0.25">
      <c r="A3390" s="6">
        <v>3389</v>
      </c>
      <c r="B3390" s="6" t="s">
        <v>11164</v>
      </c>
      <c r="C3390" s="6" t="s">
        <v>11165</v>
      </c>
      <c r="D3390" s="6" t="s">
        <v>11166</v>
      </c>
      <c r="E3390" s="6" t="str">
        <f t="shared" si="210"/>
        <v>Klebsiella pneumoniae subsp. pneumoniae MGH 78578 ATCC 700721</v>
      </c>
      <c r="F3390" s="6" t="str">
        <f t="shared" si="211"/>
        <v xml:space="preserve">Klebsiella </v>
      </c>
      <c r="G3390" s="6" t="str">
        <f t="shared" si="212"/>
        <v xml:space="preserve">pneumoniae </v>
      </c>
      <c r="H3390" s="6" t="s">
        <v>11163</v>
      </c>
      <c r="I3390" t="str">
        <f t="shared" si="213"/>
        <v>pneumoniae subsp. pn</v>
      </c>
      <c r="J3390" t="s">
        <v>12</v>
      </c>
      <c r="K3390" t="s">
        <v>52</v>
      </c>
      <c r="L3390" t="s">
        <v>53</v>
      </c>
      <c r="M3390">
        <v>88.581999999999994</v>
      </c>
      <c r="N3390">
        <v>53.816800000000001</v>
      </c>
      <c r="O3390" s="7">
        <v>100</v>
      </c>
      <c r="P3390" t="s">
        <v>18</v>
      </c>
      <c r="Q3390" t="s">
        <v>18</v>
      </c>
      <c r="R3390" t="s">
        <v>18</v>
      </c>
      <c r="S3390" s="7">
        <v>105</v>
      </c>
      <c r="T3390" s="7">
        <v>5</v>
      </c>
    </row>
    <row r="3391" spans="1:20" x14ac:dyDescent="0.25">
      <c r="A3391" s="6">
        <v>3390</v>
      </c>
      <c r="B3391" s="6" t="s">
        <v>11167</v>
      </c>
      <c r="C3391" s="6" t="s">
        <v>11168</v>
      </c>
      <c r="D3391" s="6" t="s">
        <v>11169</v>
      </c>
      <c r="E3391" s="6" t="str">
        <f t="shared" si="210"/>
        <v>Klebsiella pneumoniae subsp. pneumoniae MGH 78578 ATCC 700721</v>
      </c>
      <c r="F3391" s="6" t="str">
        <f t="shared" si="211"/>
        <v xml:space="preserve">Klebsiella </v>
      </c>
      <c r="G3391" s="6" t="str">
        <f t="shared" si="212"/>
        <v xml:space="preserve">pneumoniae </v>
      </c>
      <c r="H3391" s="6" t="s">
        <v>11163</v>
      </c>
      <c r="I3391" t="str">
        <f t="shared" si="213"/>
        <v>pneumoniae subsp. pn</v>
      </c>
      <c r="J3391" t="s">
        <v>12</v>
      </c>
      <c r="K3391" t="s">
        <v>52</v>
      </c>
      <c r="L3391" t="s">
        <v>53</v>
      </c>
      <c r="M3391">
        <v>107.57599999999999</v>
      </c>
      <c r="N3391">
        <v>53.440399999999997</v>
      </c>
      <c r="O3391" s="7">
        <v>118</v>
      </c>
      <c r="P3391" t="s">
        <v>18</v>
      </c>
      <c r="Q3391" t="s">
        <v>18</v>
      </c>
      <c r="R3391" t="s">
        <v>18</v>
      </c>
      <c r="S3391" s="7">
        <v>123</v>
      </c>
      <c r="T3391" s="7">
        <v>5</v>
      </c>
    </row>
    <row r="3392" spans="1:20" x14ac:dyDescent="0.25">
      <c r="A3392" s="6">
        <v>3391</v>
      </c>
      <c r="B3392" s="6" t="s">
        <v>11170</v>
      </c>
      <c r="C3392" s="6" t="s">
        <v>11171</v>
      </c>
      <c r="D3392" s="6" t="s">
        <v>11172</v>
      </c>
      <c r="E3392" s="6" t="str">
        <f t="shared" si="210"/>
        <v>Klebsiella pneumoniae subsp. pneumoniae MGH 78578 ATCC 700721</v>
      </c>
      <c r="F3392" s="6" t="str">
        <f t="shared" si="211"/>
        <v xml:space="preserve">Klebsiella </v>
      </c>
      <c r="G3392" s="6" t="str">
        <f t="shared" si="212"/>
        <v xml:space="preserve">pneumoniae </v>
      </c>
      <c r="H3392" s="6" t="s">
        <v>11163</v>
      </c>
      <c r="I3392" t="str">
        <f t="shared" si="213"/>
        <v>pneumoniae subsp. pn</v>
      </c>
      <c r="J3392" t="s">
        <v>12</v>
      </c>
      <c r="K3392" t="s">
        <v>52</v>
      </c>
      <c r="L3392" t="s">
        <v>53</v>
      </c>
      <c r="M3392">
        <v>175.87899999999999</v>
      </c>
      <c r="N3392">
        <v>51.6907</v>
      </c>
      <c r="O3392" s="7">
        <v>179</v>
      </c>
      <c r="P3392" t="s">
        <v>18</v>
      </c>
      <c r="Q3392" t="s">
        <v>18</v>
      </c>
      <c r="R3392" t="s">
        <v>18</v>
      </c>
      <c r="S3392" s="7">
        <v>187</v>
      </c>
      <c r="T3392" s="7">
        <v>8</v>
      </c>
    </row>
    <row r="3393" spans="1:20" x14ac:dyDescent="0.25">
      <c r="A3393" s="6">
        <v>3392</v>
      </c>
      <c r="B3393" s="6" t="s">
        <v>11173</v>
      </c>
      <c r="C3393" s="6" t="s">
        <v>11174</v>
      </c>
      <c r="D3393" s="6" t="s">
        <v>11175</v>
      </c>
      <c r="E3393" s="6" t="str">
        <f t="shared" si="210"/>
        <v>Klebsiella pneumoniae subsp. pneumoniae MGH 78578 ATCC 700721</v>
      </c>
      <c r="F3393" s="6" t="str">
        <f t="shared" si="211"/>
        <v xml:space="preserve">Klebsiella </v>
      </c>
      <c r="G3393" s="6" t="str">
        <f t="shared" si="212"/>
        <v xml:space="preserve">pneumoniae </v>
      </c>
      <c r="H3393" s="6" t="s">
        <v>11163</v>
      </c>
      <c r="I3393" t="str">
        <f t="shared" si="213"/>
        <v>pneumoniae subsp. pn</v>
      </c>
      <c r="J3393" t="s">
        <v>12</v>
      </c>
      <c r="K3393" t="s">
        <v>52</v>
      </c>
      <c r="L3393" t="s">
        <v>53</v>
      </c>
      <c r="M3393">
        <v>4.2590000000000003</v>
      </c>
      <c r="N3393">
        <v>41.418199999999999</v>
      </c>
      <c r="O3393" s="7">
        <v>4</v>
      </c>
      <c r="P3393" t="s">
        <v>18</v>
      </c>
      <c r="Q3393" t="s">
        <v>18</v>
      </c>
      <c r="R3393" t="s">
        <v>18</v>
      </c>
      <c r="S3393" s="7">
        <v>4</v>
      </c>
      <c r="T3393" s="7" t="s">
        <v>18</v>
      </c>
    </row>
    <row r="3394" spans="1:20" x14ac:dyDescent="0.25">
      <c r="A3394" s="6">
        <v>3393</v>
      </c>
      <c r="B3394" s="6" t="s">
        <v>11176</v>
      </c>
      <c r="C3394" s="6" t="s">
        <v>11177</v>
      </c>
      <c r="D3394" s="6" t="s">
        <v>11178</v>
      </c>
      <c r="E3394" s="6" t="str">
        <f t="shared" si="210"/>
        <v>Klebsiella pneumoniae subsp. pneumoniae MGH 78578 ATCC 700721</v>
      </c>
      <c r="F3394" s="6" t="str">
        <f t="shared" si="211"/>
        <v xml:space="preserve">Klebsiella </v>
      </c>
      <c r="G3394" s="6" t="str">
        <f t="shared" si="212"/>
        <v xml:space="preserve">pneumoniae </v>
      </c>
      <c r="H3394" s="6" t="s">
        <v>11163</v>
      </c>
      <c r="I3394" t="str">
        <f t="shared" si="213"/>
        <v>pneumoniae subsp. pn</v>
      </c>
      <c r="J3394" t="s">
        <v>12</v>
      </c>
      <c r="K3394" t="s">
        <v>52</v>
      </c>
      <c r="L3394" t="s">
        <v>53</v>
      </c>
      <c r="M3394">
        <v>3.4780000000000002</v>
      </c>
      <c r="N3394">
        <v>45.6584</v>
      </c>
      <c r="O3394" s="7">
        <v>5</v>
      </c>
      <c r="P3394" t="s">
        <v>18</v>
      </c>
      <c r="Q3394" t="s">
        <v>18</v>
      </c>
      <c r="R3394" t="s">
        <v>18</v>
      </c>
      <c r="S3394" s="7">
        <v>5</v>
      </c>
      <c r="T3394" s="7" t="s">
        <v>18</v>
      </c>
    </row>
    <row r="3395" spans="1:20" x14ac:dyDescent="0.25">
      <c r="A3395" s="6">
        <v>3394</v>
      </c>
      <c r="B3395" s="6" t="s">
        <v>11180</v>
      </c>
      <c r="C3395" s="6" t="s">
        <v>11181</v>
      </c>
      <c r="D3395" s="6" t="s">
        <v>11182</v>
      </c>
      <c r="E3395" s="6" t="str">
        <f t="shared" ref="E3395:E3458" si="214">IF(IFERROR(SEARCH("'",H3395,1)=1,LOOKUP($A3395,$A:$A,H:H))=TRUE,"-",IF(IFERROR(SEARCH("[",H3395,1)=1,LOOKUP($A3395,$A:$A,H:H))=TRUE,"-",IF(EXACT(MID(H3395,1,1),MID(PROPER(H3395),1,1))=FALSE,"-",IF(MID(H3395,1,11)="Candidatus ",MID(H3395,12,100),H3395))))</f>
        <v>Klebsiella pneumoniae subsp. pneumoniae NTUH-K2044</v>
      </c>
      <c r="F3395" s="6" t="str">
        <f t="shared" ref="F3395:F3458" si="215">IF(E3395="-","-",LEFT(E3395,FIND(" ",E3395,1)))</f>
        <v xml:space="preserve">Klebsiella </v>
      </c>
      <c r="G3395" s="6" t="str">
        <f t="shared" ref="G3395:G3458" si="216">IF(ISERR(LEFT($I:$I,FIND(" ",$I:$I,1))),$I3395,LEFT($I:$I,FIND(" ",$I:$I,1)))</f>
        <v xml:space="preserve">pneumoniae </v>
      </c>
      <c r="H3395" s="6" t="s">
        <v>11179</v>
      </c>
      <c r="I3395" t="str">
        <f t="shared" si="213"/>
        <v>pneumoniae subsp. pn</v>
      </c>
      <c r="J3395" t="s">
        <v>12</v>
      </c>
      <c r="K3395" t="s">
        <v>52</v>
      </c>
      <c r="L3395" t="s">
        <v>53</v>
      </c>
      <c r="M3395">
        <v>224.15199999999999</v>
      </c>
      <c r="N3395">
        <v>50.168199999999999</v>
      </c>
      <c r="O3395" s="7">
        <v>209</v>
      </c>
      <c r="P3395" t="s">
        <v>18</v>
      </c>
      <c r="Q3395" t="s">
        <v>18</v>
      </c>
      <c r="R3395" t="s">
        <v>18</v>
      </c>
      <c r="S3395" s="7">
        <v>226</v>
      </c>
      <c r="T3395" s="7">
        <v>17</v>
      </c>
    </row>
    <row r="3396" spans="1:20" x14ac:dyDescent="0.25">
      <c r="A3396" s="6">
        <v>3395</v>
      </c>
      <c r="B3396" s="6" t="s">
        <v>1883</v>
      </c>
      <c r="C3396" s="6" t="s">
        <v>11184</v>
      </c>
      <c r="D3396" s="6" t="s">
        <v>11185</v>
      </c>
      <c r="E3396" s="6" t="str">
        <f t="shared" si="214"/>
        <v>Klebsiella pneumoniae subsp. pneumoniae PittNDM01</v>
      </c>
      <c r="F3396" s="6" t="str">
        <f t="shared" si="215"/>
        <v xml:space="preserve">Klebsiella </v>
      </c>
      <c r="G3396" s="6" t="str">
        <f t="shared" si="216"/>
        <v xml:space="preserve">pneumoniae </v>
      </c>
      <c r="H3396" s="6" t="s">
        <v>11183</v>
      </c>
      <c r="I3396" t="str">
        <f t="shared" si="213"/>
        <v>pneumoniae subsp. pn</v>
      </c>
      <c r="J3396" t="s">
        <v>12</v>
      </c>
      <c r="K3396" t="s">
        <v>52</v>
      </c>
      <c r="L3396" t="s">
        <v>53</v>
      </c>
      <c r="M3396">
        <v>103.694</v>
      </c>
      <c r="N3396">
        <v>50.996200000000002</v>
      </c>
      <c r="O3396" s="7">
        <v>96</v>
      </c>
      <c r="P3396" t="s">
        <v>18</v>
      </c>
      <c r="Q3396" t="s">
        <v>18</v>
      </c>
      <c r="R3396" t="s">
        <v>18</v>
      </c>
      <c r="S3396" s="7">
        <v>103</v>
      </c>
      <c r="T3396" s="7">
        <v>7</v>
      </c>
    </row>
    <row r="3397" spans="1:20" x14ac:dyDescent="0.25">
      <c r="A3397" s="6">
        <v>3396</v>
      </c>
      <c r="B3397" s="6" t="s">
        <v>1880</v>
      </c>
      <c r="C3397" s="6" t="s">
        <v>11186</v>
      </c>
      <c r="D3397" s="6" t="s">
        <v>11187</v>
      </c>
      <c r="E3397" s="6" t="str">
        <f t="shared" si="214"/>
        <v>Klebsiella pneumoniae subsp. pneumoniae PittNDM01</v>
      </c>
      <c r="F3397" s="6" t="str">
        <f t="shared" si="215"/>
        <v xml:space="preserve">Klebsiella </v>
      </c>
      <c r="G3397" s="6" t="str">
        <f t="shared" si="216"/>
        <v xml:space="preserve">pneumoniae </v>
      </c>
      <c r="H3397" s="6" t="s">
        <v>11183</v>
      </c>
      <c r="I3397" t="str">
        <f t="shared" si="213"/>
        <v>pneumoniae subsp. pn</v>
      </c>
      <c r="J3397" t="s">
        <v>12</v>
      </c>
      <c r="K3397" t="s">
        <v>52</v>
      </c>
      <c r="L3397" t="s">
        <v>53</v>
      </c>
      <c r="M3397">
        <v>283.37099999999998</v>
      </c>
      <c r="N3397">
        <v>46.410499999999999</v>
      </c>
      <c r="O3397" s="7">
        <v>273</v>
      </c>
      <c r="P3397" t="s">
        <v>18</v>
      </c>
      <c r="Q3397" t="s">
        <v>18</v>
      </c>
      <c r="R3397" t="s">
        <v>18</v>
      </c>
      <c r="S3397" s="7">
        <v>280</v>
      </c>
      <c r="T3397" s="7">
        <v>7</v>
      </c>
    </row>
    <row r="3398" spans="1:20" x14ac:dyDescent="0.25">
      <c r="A3398" s="6">
        <v>3397</v>
      </c>
      <c r="B3398" s="6" t="s">
        <v>11188</v>
      </c>
      <c r="C3398" s="6" t="s">
        <v>11189</v>
      </c>
      <c r="D3398" s="6" t="s">
        <v>11190</v>
      </c>
      <c r="E3398" s="6" t="str">
        <f t="shared" si="214"/>
        <v>Klebsiella pneumoniae subsp. pneumoniae PittNDM01</v>
      </c>
      <c r="F3398" s="6" t="str">
        <f t="shared" si="215"/>
        <v xml:space="preserve">Klebsiella </v>
      </c>
      <c r="G3398" s="6" t="str">
        <f t="shared" si="216"/>
        <v xml:space="preserve">pneumoniae </v>
      </c>
      <c r="H3398" s="6" t="s">
        <v>11183</v>
      </c>
      <c r="I3398" t="str">
        <f t="shared" si="213"/>
        <v>pneumoniae subsp. pn</v>
      </c>
      <c r="J3398" t="s">
        <v>12</v>
      </c>
      <c r="K3398" t="s">
        <v>52</v>
      </c>
      <c r="L3398" t="s">
        <v>53</v>
      </c>
      <c r="M3398">
        <v>70.813999999999993</v>
      </c>
      <c r="N3398">
        <v>52.921700000000001</v>
      </c>
      <c r="O3398" s="7">
        <v>79</v>
      </c>
      <c r="P3398" t="s">
        <v>18</v>
      </c>
      <c r="Q3398" t="s">
        <v>18</v>
      </c>
      <c r="R3398" t="s">
        <v>18</v>
      </c>
      <c r="S3398" s="7">
        <v>83</v>
      </c>
      <c r="T3398" s="7">
        <v>4</v>
      </c>
    </row>
    <row r="3399" spans="1:20" x14ac:dyDescent="0.25">
      <c r="A3399" s="6">
        <v>3398</v>
      </c>
      <c r="B3399" s="6" t="s">
        <v>11191</v>
      </c>
      <c r="C3399" s="6" t="s">
        <v>11192</v>
      </c>
      <c r="D3399" s="6" t="s">
        <v>11193</v>
      </c>
      <c r="E3399" s="6" t="str">
        <f t="shared" si="214"/>
        <v>Klebsiella pneumoniae subsp. pneumoniae PittNDM01</v>
      </c>
      <c r="F3399" s="6" t="str">
        <f t="shared" si="215"/>
        <v xml:space="preserve">Klebsiella </v>
      </c>
      <c r="G3399" s="6" t="str">
        <f t="shared" si="216"/>
        <v xml:space="preserve">pneumoniae </v>
      </c>
      <c r="H3399" s="6" t="s">
        <v>11183</v>
      </c>
      <c r="I3399" t="str">
        <f t="shared" si="213"/>
        <v>pneumoniae subsp. pn</v>
      </c>
      <c r="J3399" t="s">
        <v>12</v>
      </c>
      <c r="K3399" t="s">
        <v>52</v>
      </c>
      <c r="L3399" t="s">
        <v>53</v>
      </c>
      <c r="M3399">
        <v>6.141</v>
      </c>
      <c r="N3399">
        <v>52.190199999999997</v>
      </c>
      <c r="O3399" s="7">
        <v>8</v>
      </c>
      <c r="P3399" t="s">
        <v>18</v>
      </c>
      <c r="Q3399" t="s">
        <v>18</v>
      </c>
      <c r="R3399" t="s">
        <v>18</v>
      </c>
      <c r="S3399" s="7">
        <v>8</v>
      </c>
      <c r="T3399" s="7" t="s">
        <v>18</v>
      </c>
    </row>
    <row r="3400" spans="1:20" x14ac:dyDescent="0.25">
      <c r="A3400" s="6">
        <v>3399</v>
      </c>
      <c r="B3400" s="6" t="s">
        <v>11195</v>
      </c>
      <c r="C3400" s="6" t="s">
        <v>11196</v>
      </c>
      <c r="D3400" s="6" t="s">
        <v>11197</v>
      </c>
      <c r="E3400" s="6" t="str">
        <f t="shared" si="214"/>
        <v>Klebsiella pneumoniae subsp. rhinoscleromatis SB3432</v>
      </c>
      <c r="F3400" s="6" t="str">
        <f t="shared" si="215"/>
        <v xml:space="preserve">Klebsiella </v>
      </c>
      <c r="G3400" s="6" t="str">
        <f t="shared" si="216"/>
        <v xml:space="preserve">pneumoniae </v>
      </c>
      <c r="H3400" s="6" t="s">
        <v>11194</v>
      </c>
      <c r="I3400" t="str">
        <f t="shared" si="213"/>
        <v>pneumoniae subsp. rh</v>
      </c>
      <c r="J3400" t="s">
        <v>12</v>
      </c>
      <c r="K3400" t="s">
        <v>52</v>
      </c>
      <c r="L3400" t="s">
        <v>53</v>
      </c>
      <c r="M3400">
        <v>113.685</v>
      </c>
      <c r="N3400">
        <v>52.695599999999999</v>
      </c>
      <c r="O3400" s="7">
        <v>113</v>
      </c>
      <c r="P3400" t="s">
        <v>18</v>
      </c>
      <c r="Q3400" t="s">
        <v>18</v>
      </c>
      <c r="R3400" t="s">
        <v>18</v>
      </c>
      <c r="S3400" s="7">
        <v>127</v>
      </c>
      <c r="T3400" s="7">
        <v>14</v>
      </c>
    </row>
    <row r="3401" spans="1:20" x14ac:dyDescent="0.25">
      <c r="A3401" s="6">
        <v>3400</v>
      </c>
      <c r="B3401" s="6" t="s">
        <v>11199</v>
      </c>
      <c r="C3401" s="6" t="s">
        <v>11200</v>
      </c>
      <c r="D3401" s="6" t="s">
        <v>11201</v>
      </c>
      <c r="E3401" s="6" t="str">
        <f t="shared" si="214"/>
        <v>Klebsiella pneumoniae UHKPC07</v>
      </c>
      <c r="F3401" s="6" t="str">
        <f t="shared" si="215"/>
        <v xml:space="preserve">Klebsiella </v>
      </c>
      <c r="G3401" s="6" t="str">
        <f t="shared" si="216"/>
        <v xml:space="preserve">pneumoniae </v>
      </c>
      <c r="H3401" s="6" t="s">
        <v>11198</v>
      </c>
      <c r="I3401" t="str">
        <f t="shared" si="213"/>
        <v>pneumoniae UHKPC07</v>
      </c>
      <c r="J3401" t="s">
        <v>12</v>
      </c>
      <c r="K3401" t="s">
        <v>52</v>
      </c>
      <c r="L3401" t="s">
        <v>53</v>
      </c>
      <c r="M3401">
        <v>113.639</v>
      </c>
      <c r="N3401">
        <v>53.9251</v>
      </c>
      <c r="O3401" s="7">
        <v>128</v>
      </c>
      <c r="P3401" t="s">
        <v>18</v>
      </c>
      <c r="Q3401" t="s">
        <v>18</v>
      </c>
      <c r="R3401" t="s">
        <v>18</v>
      </c>
      <c r="S3401" s="7">
        <v>131</v>
      </c>
      <c r="T3401" s="7">
        <v>3</v>
      </c>
    </row>
    <row r="3402" spans="1:20" x14ac:dyDescent="0.25">
      <c r="A3402" s="6">
        <v>3401</v>
      </c>
      <c r="B3402" s="6" t="s">
        <v>11202</v>
      </c>
      <c r="C3402" s="6" t="s">
        <v>11203</v>
      </c>
      <c r="D3402" s="6" t="s">
        <v>11204</v>
      </c>
      <c r="E3402" s="6" t="str">
        <f t="shared" si="214"/>
        <v>Klebsiella pneumoniae UHKPC07</v>
      </c>
      <c r="F3402" s="6" t="str">
        <f t="shared" si="215"/>
        <v xml:space="preserve">Klebsiella </v>
      </c>
      <c r="G3402" s="6" t="str">
        <f t="shared" si="216"/>
        <v xml:space="preserve">pneumoniae </v>
      </c>
      <c r="H3402" s="6" t="s">
        <v>11198</v>
      </c>
      <c r="I3402" t="str">
        <f t="shared" si="213"/>
        <v>pneumoniae UHKPC07</v>
      </c>
      <c r="J3402" t="s">
        <v>12</v>
      </c>
      <c r="K3402" t="s">
        <v>52</v>
      </c>
      <c r="L3402" t="s">
        <v>53</v>
      </c>
      <c r="M3402">
        <v>13.840999999999999</v>
      </c>
      <c r="N3402">
        <v>53.681100000000001</v>
      </c>
      <c r="O3402" s="7">
        <v>16</v>
      </c>
      <c r="P3402" t="s">
        <v>18</v>
      </c>
      <c r="Q3402" t="s">
        <v>18</v>
      </c>
      <c r="R3402" t="s">
        <v>18</v>
      </c>
      <c r="S3402" s="7">
        <v>16</v>
      </c>
      <c r="T3402" s="7" t="s">
        <v>18</v>
      </c>
    </row>
    <row r="3403" spans="1:20" x14ac:dyDescent="0.25">
      <c r="A3403" s="6">
        <v>3402</v>
      </c>
      <c r="B3403" s="6" t="s">
        <v>11205</v>
      </c>
      <c r="C3403" s="6" t="s">
        <v>11206</v>
      </c>
      <c r="D3403" s="6" t="s">
        <v>11207</v>
      </c>
      <c r="E3403" s="6" t="str">
        <f t="shared" si="214"/>
        <v>Klebsiella pneumoniae UHKPC07</v>
      </c>
      <c r="F3403" s="6" t="str">
        <f t="shared" si="215"/>
        <v xml:space="preserve">Klebsiella </v>
      </c>
      <c r="G3403" s="6" t="str">
        <f t="shared" si="216"/>
        <v xml:space="preserve">pneumoniae </v>
      </c>
      <c r="H3403" s="6" t="s">
        <v>11198</v>
      </c>
      <c r="I3403" t="str">
        <f t="shared" si="213"/>
        <v>pneumoniae UHKPC07</v>
      </c>
      <c r="J3403" t="s">
        <v>12</v>
      </c>
      <c r="K3403" t="s">
        <v>52</v>
      </c>
      <c r="L3403" t="s">
        <v>53</v>
      </c>
      <c r="M3403">
        <v>74.025999999999996</v>
      </c>
      <c r="N3403">
        <v>50.411999999999999</v>
      </c>
      <c r="O3403" s="7">
        <v>86</v>
      </c>
      <c r="P3403" t="s">
        <v>18</v>
      </c>
      <c r="Q3403" t="s">
        <v>18</v>
      </c>
      <c r="R3403" t="s">
        <v>18</v>
      </c>
      <c r="S3403" s="7">
        <v>88</v>
      </c>
      <c r="T3403" s="7">
        <v>2</v>
      </c>
    </row>
    <row r="3404" spans="1:20" x14ac:dyDescent="0.25">
      <c r="A3404" s="6">
        <v>3403</v>
      </c>
      <c r="B3404" s="6" t="s">
        <v>11209</v>
      </c>
      <c r="C3404" s="6" t="s">
        <v>11210</v>
      </c>
      <c r="D3404" s="6" t="s">
        <v>11211</v>
      </c>
      <c r="E3404" s="6" t="str">
        <f t="shared" si="214"/>
        <v>Klebsiella pneumoniae UHKPC33</v>
      </c>
      <c r="F3404" s="6" t="str">
        <f t="shared" si="215"/>
        <v xml:space="preserve">Klebsiella </v>
      </c>
      <c r="G3404" s="6" t="str">
        <f t="shared" si="216"/>
        <v xml:space="preserve">pneumoniae </v>
      </c>
      <c r="H3404" s="6" t="s">
        <v>11208</v>
      </c>
      <c r="I3404" t="str">
        <f t="shared" si="213"/>
        <v>pneumoniae UHKPC33</v>
      </c>
      <c r="J3404" t="s">
        <v>12</v>
      </c>
      <c r="K3404" t="s">
        <v>52</v>
      </c>
      <c r="L3404" t="s">
        <v>53</v>
      </c>
      <c r="M3404">
        <v>43.38</v>
      </c>
      <c r="N3404">
        <v>46.834899999999998</v>
      </c>
      <c r="O3404" s="7">
        <v>48</v>
      </c>
      <c r="P3404" t="s">
        <v>18</v>
      </c>
      <c r="Q3404" t="s">
        <v>18</v>
      </c>
      <c r="R3404" t="s">
        <v>18</v>
      </c>
      <c r="S3404" s="7">
        <v>49</v>
      </c>
      <c r="T3404" s="7">
        <v>1</v>
      </c>
    </row>
    <row r="3405" spans="1:20" x14ac:dyDescent="0.25">
      <c r="A3405" s="6">
        <v>3404</v>
      </c>
      <c r="B3405" s="6" t="s">
        <v>11212</v>
      </c>
      <c r="C3405" s="6" t="s">
        <v>11213</v>
      </c>
      <c r="D3405" s="6" t="s">
        <v>11214</v>
      </c>
      <c r="E3405" s="6" t="str">
        <f t="shared" si="214"/>
        <v>Klebsiella pneumoniae UHKPC33</v>
      </c>
      <c r="F3405" s="6" t="str">
        <f t="shared" si="215"/>
        <v xml:space="preserve">Klebsiella </v>
      </c>
      <c r="G3405" s="6" t="str">
        <f t="shared" si="216"/>
        <v xml:space="preserve">pneumoniae </v>
      </c>
      <c r="H3405" s="6" t="s">
        <v>11208</v>
      </c>
      <c r="I3405" t="str">
        <f t="shared" si="213"/>
        <v>pneumoniae UHKPC33</v>
      </c>
      <c r="J3405" t="s">
        <v>12</v>
      </c>
      <c r="K3405" t="s">
        <v>52</v>
      </c>
      <c r="L3405" t="s">
        <v>53</v>
      </c>
      <c r="M3405">
        <v>162.53299999999999</v>
      </c>
      <c r="N3405">
        <v>53.73</v>
      </c>
      <c r="O3405" s="7">
        <v>169</v>
      </c>
      <c r="P3405" t="s">
        <v>18</v>
      </c>
      <c r="Q3405" t="s">
        <v>18</v>
      </c>
      <c r="R3405" t="s">
        <v>18</v>
      </c>
      <c r="S3405" s="7">
        <v>176</v>
      </c>
      <c r="T3405" s="7">
        <v>7</v>
      </c>
    </row>
    <row r="3406" spans="1:20" x14ac:dyDescent="0.25">
      <c r="A3406" s="6">
        <v>3405</v>
      </c>
      <c r="B3406" s="6" t="s">
        <v>11215</v>
      </c>
      <c r="C3406" s="6" t="s">
        <v>11216</v>
      </c>
      <c r="D3406" s="6" t="s">
        <v>11217</v>
      </c>
      <c r="E3406" s="6" t="str">
        <f t="shared" si="214"/>
        <v>Klebsiella pneumoniae UHKPC33</v>
      </c>
      <c r="F3406" s="6" t="str">
        <f t="shared" si="215"/>
        <v xml:space="preserve">Klebsiella </v>
      </c>
      <c r="G3406" s="6" t="str">
        <f t="shared" si="216"/>
        <v xml:space="preserve">pneumoniae </v>
      </c>
      <c r="H3406" s="6" t="s">
        <v>11208</v>
      </c>
      <c r="I3406" t="str">
        <f t="shared" si="213"/>
        <v>pneumoniae UHKPC33</v>
      </c>
      <c r="J3406" t="s">
        <v>12</v>
      </c>
      <c r="K3406" t="s">
        <v>52</v>
      </c>
      <c r="L3406" t="s">
        <v>53</v>
      </c>
      <c r="M3406">
        <v>113.63800000000001</v>
      </c>
      <c r="N3406">
        <v>53.9283</v>
      </c>
      <c r="O3406" s="7">
        <v>126</v>
      </c>
      <c r="P3406" t="s">
        <v>18</v>
      </c>
      <c r="Q3406" t="s">
        <v>18</v>
      </c>
      <c r="R3406" t="s">
        <v>18</v>
      </c>
      <c r="S3406" s="7">
        <v>130</v>
      </c>
      <c r="T3406" s="7">
        <v>4</v>
      </c>
    </row>
    <row r="3407" spans="1:20" x14ac:dyDescent="0.25">
      <c r="A3407" s="6">
        <v>3406</v>
      </c>
      <c r="B3407" s="6" t="s">
        <v>11218</v>
      </c>
      <c r="C3407" s="6" t="s">
        <v>11219</v>
      </c>
      <c r="D3407" s="6" t="s">
        <v>11220</v>
      </c>
      <c r="E3407" s="6" t="str">
        <f t="shared" si="214"/>
        <v>Klebsiella pneumoniae UHKPC33</v>
      </c>
      <c r="F3407" s="6" t="str">
        <f t="shared" si="215"/>
        <v xml:space="preserve">Klebsiella </v>
      </c>
      <c r="G3407" s="6" t="str">
        <f t="shared" si="216"/>
        <v xml:space="preserve">pneumoniae </v>
      </c>
      <c r="H3407" s="6" t="s">
        <v>11208</v>
      </c>
      <c r="I3407" t="str">
        <f t="shared" si="213"/>
        <v>pneumoniae UHKPC33</v>
      </c>
      <c r="J3407" t="s">
        <v>12</v>
      </c>
      <c r="K3407" t="s">
        <v>52</v>
      </c>
      <c r="L3407" t="s">
        <v>53</v>
      </c>
      <c r="M3407">
        <v>13.840999999999999</v>
      </c>
      <c r="N3407">
        <v>53.681100000000001</v>
      </c>
      <c r="O3407" s="7">
        <v>16</v>
      </c>
      <c r="P3407" t="s">
        <v>18</v>
      </c>
      <c r="Q3407" t="s">
        <v>18</v>
      </c>
      <c r="R3407" t="s">
        <v>18</v>
      </c>
      <c r="S3407" s="7">
        <v>16</v>
      </c>
      <c r="T3407" s="7" t="s">
        <v>18</v>
      </c>
    </row>
    <row r="3408" spans="1:20" x14ac:dyDescent="0.25">
      <c r="A3408" s="6">
        <v>3407</v>
      </c>
      <c r="B3408" s="6" t="s">
        <v>11222</v>
      </c>
      <c r="C3408" s="6" t="s">
        <v>11223</v>
      </c>
      <c r="D3408" s="6" t="s">
        <v>11224</v>
      </c>
      <c r="E3408" s="6" t="str">
        <f t="shared" si="214"/>
        <v>Klebsiella sp. KCL-2</v>
      </c>
      <c r="F3408" s="6" t="str">
        <f t="shared" si="215"/>
        <v xml:space="preserve">Klebsiella </v>
      </c>
      <c r="G3408" s="6" t="str">
        <f t="shared" si="216"/>
        <v xml:space="preserve">sp. </v>
      </c>
      <c r="H3408" s="6" t="s">
        <v>11221</v>
      </c>
      <c r="I3408" t="str">
        <f t="shared" si="213"/>
        <v>sp. KCL-2</v>
      </c>
      <c r="J3408" t="s">
        <v>12</v>
      </c>
      <c r="K3408" t="s">
        <v>52</v>
      </c>
      <c r="L3408" t="s">
        <v>53</v>
      </c>
      <c r="M3408">
        <v>3.5640000000000001</v>
      </c>
      <c r="N3408">
        <v>47.7273</v>
      </c>
      <c r="O3408" s="7">
        <v>2</v>
      </c>
      <c r="P3408" t="s">
        <v>18</v>
      </c>
      <c r="Q3408" t="s">
        <v>18</v>
      </c>
      <c r="R3408" t="s">
        <v>18</v>
      </c>
      <c r="S3408" s="7">
        <v>2</v>
      </c>
      <c r="T3408" s="7" t="s">
        <v>18</v>
      </c>
    </row>
    <row r="3409" spans="1:20" x14ac:dyDescent="0.25">
      <c r="A3409" s="6">
        <v>3408</v>
      </c>
      <c r="B3409" s="6" t="s">
        <v>11226</v>
      </c>
      <c r="C3409" s="6" t="s">
        <v>11227</v>
      </c>
      <c r="D3409" s="6" t="s">
        <v>11228</v>
      </c>
      <c r="E3409" s="6" t="str">
        <f t="shared" si="214"/>
        <v>Klebsiella variicola BZ19</v>
      </c>
      <c r="F3409" s="6" t="str">
        <f t="shared" si="215"/>
        <v xml:space="preserve">Klebsiella </v>
      </c>
      <c r="G3409" s="6" t="str">
        <f t="shared" si="216"/>
        <v xml:space="preserve">variicola </v>
      </c>
      <c r="H3409" s="6" t="s">
        <v>11225</v>
      </c>
      <c r="I3409" t="str">
        <f t="shared" si="213"/>
        <v>variicola BZ19</v>
      </c>
      <c r="J3409" t="s">
        <v>12</v>
      </c>
      <c r="K3409" t="s">
        <v>52</v>
      </c>
      <c r="L3409" t="s">
        <v>53</v>
      </c>
      <c r="M3409">
        <v>52.2</v>
      </c>
      <c r="N3409">
        <v>51.369700000000002</v>
      </c>
      <c r="O3409" s="7">
        <v>56</v>
      </c>
      <c r="P3409" t="s">
        <v>18</v>
      </c>
      <c r="Q3409" t="s">
        <v>18</v>
      </c>
      <c r="R3409" t="s">
        <v>18</v>
      </c>
      <c r="S3409" s="7">
        <v>58</v>
      </c>
      <c r="T3409" s="7">
        <v>2</v>
      </c>
    </row>
    <row r="3410" spans="1:20" x14ac:dyDescent="0.25">
      <c r="A3410" s="6">
        <v>3409</v>
      </c>
      <c r="B3410" s="6" t="s">
        <v>11230</v>
      </c>
      <c r="C3410" s="6" t="s">
        <v>11231</v>
      </c>
      <c r="D3410" s="6" t="s">
        <v>11232</v>
      </c>
      <c r="E3410" s="6" t="str">
        <f t="shared" si="214"/>
        <v>Klebsiella variicola DX120E</v>
      </c>
      <c r="F3410" s="6" t="str">
        <f t="shared" si="215"/>
        <v xml:space="preserve">Klebsiella </v>
      </c>
      <c r="G3410" s="6" t="str">
        <f t="shared" si="216"/>
        <v xml:space="preserve">variicola </v>
      </c>
      <c r="H3410" s="6" t="s">
        <v>11229</v>
      </c>
      <c r="I3410" t="str">
        <f t="shared" si="213"/>
        <v>variicola DX120E</v>
      </c>
      <c r="J3410" t="s">
        <v>12</v>
      </c>
      <c r="K3410" t="s">
        <v>52</v>
      </c>
      <c r="L3410" t="s">
        <v>53</v>
      </c>
      <c r="M3410">
        <v>162.70599999999999</v>
      </c>
      <c r="N3410">
        <v>50.658200000000001</v>
      </c>
      <c r="O3410" s="7">
        <v>134</v>
      </c>
      <c r="P3410" t="s">
        <v>18</v>
      </c>
      <c r="Q3410" t="s">
        <v>18</v>
      </c>
      <c r="R3410" t="s">
        <v>18</v>
      </c>
      <c r="S3410" s="7">
        <v>138</v>
      </c>
      <c r="T3410" s="7">
        <v>4</v>
      </c>
    </row>
    <row r="3411" spans="1:20" x14ac:dyDescent="0.25">
      <c r="A3411" s="6">
        <v>3410</v>
      </c>
      <c r="B3411" s="6" t="s">
        <v>11233</v>
      </c>
      <c r="C3411" s="6" t="s">
        <v>11234</v>
      </c>
      <c r="D3411" s="6" t="s">
        <v>11235</v>
      </c>
      <c r="E3411" s="6" t="str">
        <f t="shared" si="214"/>
        <v>Klebsiella variicola DX120E</v>
      </c>
      <c r="F3411" s="6" t="str">
        <f t="shared" si="215"/>
        <v xml:space="preserve">Klebsiella </v>
      </c>
      <c r="G3411" s="6" t="str">
        <f t="shared" si="216"/>
        <v xml:space="preserve">variicola </v>
      </c>
      <c r="H3411" s="6" t="s">
        <v>11229</v>
      </c>
      <c r="I3411" t="str">
        <f t="shared" si="213"/>
        <v>variicola DX120E</v>
      </c>
      <c r="J3411" t="s">
        <v>12</v>
      </c>
      <c r="K3411" t="s">
        <v>52</v>
      </c>
      <c r="L3411" t="s">
        <v>53</v>
      </c>
      <c r="M3411">
        <v>54.715000000000003</v>
      </c>
      <c r="N3411">
        <v>53.111600000000003</v>
      </c>
      <c r="O3411" s="7">
        <v>50</v>
      </c>
      <c r="P3411" t="s">
        <v>18</v>
      </c>
      <c r="Q3411" t="s">
        <v>18</v>
      </c>
      <c r="R3411" t="s">
        <v>18</v>
      </c>
      <c r="S3411" s="7">
        <v>52</v>
      </c>
      <c r="T3411" s="7">
        <v>2</v>
      </c>
    </row>
    <row r="3412" spans="1:20" x14ac:dyDescent="0.25">
      <c r="A3412" s="6">
        <v>3411</v>
      </c>
      <c r="B3412" s="6" t="s">
        <v>11237</v>
      </c>
      <c r="C3412" s="6" t="s">
        <v>11238</v>
      </c>
      <c r="D3412" s="6" t="s">
        <v>11239</v>
      </c>
      <c r="E3412" s="6" t="str">
        <f t="shared" si="214"/>
        <v>Kluyvera intermedia CAV1151</v>
      </c>
      <c r="F3412" s="6" t="str">
        <f t="shared" si="215"/>
        <v xml:space="preserve">Kluyvera </v>
      </c>
      <c r="G3412" s="6" t="str">
        <f t="shared" si="216"/>
        <v xml:space="preserve">intermedia </v>
      </c>
      <c r="H3412" s="6" t="s">
        <v>11236</v>
      </c>
      <c r="I3412" t="str">
        <f t="shared" si="213"/>
        <v>intermedia CAV1151</v>
      </c>
      <c r="J3412" t="s">
        <v>12</v>
      </c>
      <c r="K3412" t="s">
        <v>52</v>
      </c>
      <c r="L3412" t="s">
        <v>53</v>
      </c>
      <c r="M3412">
        <v>295.61900000000003</v>
      </c>
      <c r="N3412">
        <v>47.204000000000001</v>
      </c>
      <c r="O3412" s="7">
        <v>302</v>
      </c>
      <c r="P3412" t="s">
        <v>18</v>
      </c>
      <c r="Q3412" t="s">
        <v>18</v>
      </c>
      <c r="R3412" t="s">
        <v>18</v>
      </c>
      <c r="S3412" s="7">
        <v>310</v>
      </c>
      <c r="T3412" s="7">
        <v>8</v>
      </c>
    </row>
    <row r="3413" spans="1:20" x14ac:dyDescent="0.25">
      <c r="A3413" s="6">
        <v>3412</v>
      </c>
      <c r="B3413" s="6" t="s">
        <v>11240</v>
      </c>
      <c r="C3413" s="6" t="s">
        <v>11241</v>
      </c>
      <c r="D3413" s="6" t="s">
        <v>11242</v>
      </c>
      <c r="E3413" s="6" t="str">
        <f t="shared" si="214"/>
        <v>Kluyvera intermedia CAV1151</v>
      </c>
      <c r="F3413" s="6" t="str">
        <f t="shared" si="215"/>
        <v xml:space="preserve">Kluyvera </v>
      </c>
      <c r="G3413" s="6" t="str">
        <f t="shared" si="216"/>
        <v xml:space="preserve">intermedia </v>
      </c>
      <c r="H3413" s="6" t="s">
        <v>11236</v>
      </c>
      <c r="I3413" t="str">
        <f t="shared" si="213"/>
        <v>intermedia CAV1151</v>
      </c>
      <c r="J3413" t="s">
        <v>12</v>
      </c>
      <c r="K3413" t="s">
        <v>52</v>
      </c>
      <c r="L3413" t="s">
        <v>53</v>
      </c>
      <c r="M3413">
        <v>43.621000000000002</v>
      </c>
      <c r="N3413">
        <v>48.272599999999997</v>
      </c>
      <c r="O3413" s="7">
        <v>47</v>
      </c>
      <c r="P3413" t="s">
        <v>18</v>
      </c>
      <c r="Q3413" t="s">
        <v>18</v>
      </c>
      <c r="R3413" t="s">
        <v>18</v>
      </c>
      <c r="S3413" s="7">
        <v>51</v>
      </c>
      <c r="T3413" s="7">
        <v>4</v>
      </c>
    </row>
    <row r="3414" spans="1:20" x14ac:dyDescent="0.25">
      <c r="A3414" s="6">
        <v>3413</v>
      </c>
      <c r="B3414" s="6" t="s">
        <v>11243</v>
      </c>
      <c r="C3414" s="6" t="s">
        <v>11244</v>
      </c>
      <c r="D3414" s="6" t="s">
        <v>11245</v>
      </c>
      <c r="E3414" s="6" t="str">
        <f t="shared" si="214"/>
        <v>Kluyvera intermedia CAV1151</v>
      </c>
      <c r="F3414" s="6" t="str">
        <f t="shared" si="215"/>
        <v xml:space="preserve">Kluyvera </v>
      </c>
      <c r="G3414" s="6" t="str">
        <f t="shared" si="216"/>
        <v xml:space="preserve">intermedia </v>
      </c>
      <c r="H3414" s="6" t="s">
        <v>11236</v>
      </c>
      <c r="I3414" t="str">
        <f t="shared" si="213"/>
        <v>intermedia CAV1151</v>
      </c>
      <c r="J3414" t="s">
        <v>12</v>
      </c>
      <c r="K3414" t="s">
        <v>52</v>
      </c>
      <c r="L3414" t="s">
        <v>53</v>
      </c>
      <c r="M3414">
        <v>82.986000000000004</v>
      </c>
      <c r="N3414">
        <v>53.689799999999998</v>
      </c>
      <c r="O3414" s="7">
        <v>101</v>
      </c>
      <c r="P3414" t="s">
        <v>18</v>
      </c>
      <c r="Q3414" t="s">
        <v>18</v>
      </c>
      <c r="R3414" t="s">
        <v>18</v>
      </c>
      <c r="S3414" s="7">
        <v>103</v>
      </c>
      <c r="T3414" s="7">
        <v>2</v>
      </c>
    </row>
    <row r="3415" spans="1:20" x14ac:dyDescent="0.25">
      <c r="A3415" s="6">
        <v>3414</v>
      </c>
      <c r="B3415" s="6" t="s">
        <v>11246</v>
      </c>
      <c r="C3415" s="6" t="s">
        <v>11247</v>
      </c>
      <c r="D3415" s="6" t="s">
        <v>11248</v>
      </c>
      <c r="E3415" s="6" t="str">
        <f t="shared" si="214"/>
        <v>Kluyvera intermedia CAV1151</v>
      </c>
      <c r="F3415" s="6" t="str">
        <f t="shared" si="215"/>
        <v xml:space="preserve">Kluyvera </v>
      </c>
      <c r="G3415" s="6" t="str">
        <f t="shared" si="216"/>
        <v xml:space="preserve">intermedia </v>
      </c>
      <c r="H3415" s="6" t="s">
        <v>11236</v>
      </c>
      <c r="I3415" t="str">
        <f t="shared" si="213"/>
        <v>intermedia CAV1151</v>
      </c>
      <c r="J3415" t="s">
        <v>12</v>
      </c>
      <c r="K3415" t="s">
        <v>52</v>
      </c>
      <c r="L3415" t="s">
        <v>53</v>
      </c>
      <c r="M3415">
        <v>215.09200000000001</v>
      </c>
      <c r="N3415">
        <v>53.0931</v>
      </c>
      <c r="O3415" s="7">
        <v>211</v>
      </c>
      <c r="P3415" t="s">
        <v>18</v>
      </c>
      <c r="Q3415" t="s">
        <v>18</v>
      </c>
      <c r="R3415" t="s">
        <v>18</v>
      </c>
      <c r="S3415" s="7">
        <v>221</v>
      </c>
      <c r="T3415" s="7">
        <v>10</v>
      </c>
    </row>
    <row r="3416" spans="1:20" x14ac:dyDescent="0.25">
      <c r="A3416" s="6">
        <v>3415</v>
      </c>
      <c r="B3416" s="6" t="s">
        <v>11250</v>
      </c>
      <c r="C3416" s="6" t="s">
        <v>11251</v>
      </c>
      <c r="D3416" s="6" t="s">
        <v>11252</v>
      </c>
      <c r="E3416" s="6" t="str">
        <f t="shared" si="214"/>
        <v>Komagataeibacter europaeus DES 11</v>
      </c>
      <c r="F3416" s="6" t="str">
        <f t="shared" si="215"/>
        <v xml:space="preserve">Komagataeibacter </v>
      </c>
      <c r="G3416" s="6" t="str">
        <f t="shared" si="216"/>
        <v xml:space="preserve">europaeus </v>
      </c>
      <c r="H3416" s="6" t="s">
        <v>11249</v>
      </c>
      <c r="I3416" t="str">
        <f t="shared" si="213"/>
        <v>europaeus DES 11</v>
      </c>
      <c r="J3416" t="s">
        <v>12</v>
      </c>
      <c r="K3416" t="s">
        <v>52</v>
      </c>
      <c r="L3416" t="s">
        <v>133</v>
      </c>
      <c r="M3416">
        <v>3.8180000000000001</v>
      </c>
      <c r="N3416">
        <v>52.200099999999999</v>
      </c>
      <c r="O3416" s="7">
        <v>5</v>
      </c>
      <c r="P3416" t="s">
        <v>18</v>
      </c>
      <c r="Q3416" t="s">
        <v>18</v>
      </c>
      <c r="R3416" t="s">
        <v>18</v>
      </c>
      <c r="S3416" s="7">
        <v>7</v>
      </c>
      <c r="T3416" s="7" t="s">
        <v>18</v>
      </c>
    </row>
    <row r="3417" spans="1:20" x14ac:dyDescent="0.25">
      <c r="A3417" s="6">
        <v>3416</v>
      </c>
      <c r="B3417" s="6" t="s">
        <v>11254</v>
      </c>
      <c r="C3417" s="6" t="s">
        <v>11255</v>
      </c>
      <c r="D3417" s="6" t="s">
        <v>11256</v>
      </c>
      <c r="E3417" s="6" t="str">
        <f t="shared" si="214"/>
        <v>Komagataeibacter europaeus KGMA0119</v>
      </c>
      <c r="F3417" s="6" t="str">
        <f t="shared" si="215"/>
        <v xml:space="preserve">Komagataeibacter </v>
      </c>
      <c r="G3417" s="6" t="str">
        <f t="shared" si="216"/>
        <v xml:space="preserve">europaeus </v>
      </c>
      <c r="H3417" s="6" t="s">
        <v>11253</v>
      </c>
      <c r="I3417" t="str">
        <f t="shared" si="213"/>
        <v>europaeus KGMA0119</v>
      </c>
      <c r="J3417" t="s">
        <v>12</v>
      </c>
      <c r="K3417" t="s">
        <v>52</v>
      </c>
      <c r="L3417" t="s">
        <v>133</v>
      </c>
      <c r="M3417">
        <v>5.5369999999999999</v>
      </c>
      <c r="N3417">
        <v>55.2104</v>
      </c>
      <c r="O3417" s="7">
        <v>4</v>
      </c>
      <c r="P3417" t="s">
        <v>18</v>
      </c>
      <c r="Q3417" t="s">
        <v>18</v>
      </c>
      <c r="R3417" t="s">
        <v>18</v>
      </c>
      <c r="S3417" s="7">
        <v>4</v>
      </c>
      <c r="T3417" s="7" t="s">
        <v>18</v>
      </c>
    </row>
    <row r="3418" spans="1:20" x14ac:dyDescent="0.25">
      <c r="A3418" s="6">
        <v>3417</v>
      </c>
      <c r="B3418" s="6" t="s">
        <v>11258</v>
      </c>
      <c r="C3418" s="6" t="s">
        <v>11259</v>
      </c>
      <c r="D3418" s="6" t="s">
        <v>11260</v>
      </c>
      <c r="E3418" s="6" t="str">
        <f t="shared" si="214"/>
        <v>Komagataeibacter europaeus JK2</v>
      </c>
      <c r="F3418" s="6" t="str">
        <f t="shared" si="215"/>
        <v xml:space="preserve">Komagataeibacter </v>
      </c>
      <c r="G3418" s="6" t="str">
        <f t="shared" si="216"/>
        <v xml:space="preserve">europaeus </v>
      </c>
      <c r="H3418" s="6" t="s">
        <v>11257</v>
      </c>
      <c r="I3418" t="str">
        <f t="shared" ref="I3418:I3481" si="217">IF(H3418="["," ",IF(H3418="'"," ",MID(H:H,FIND(" ",H:H,1)+1,20)))</f>
        <v>europaeus JK2</v>
      </c>
      <c r="J3418" t="s">
        <v>12</v>
      </c>
      <c r="K3418" t="s">
        <v>52</v>
      </c>
      <c r="L3418" t="s">
        <v>133</v>
      </c>
      <c r="M3418">
        <v>2.9540000000000002</v>
      </c>
      <c r="N3418">
        <v>56.330399999999997</v>
      </c>
      <c r="O3418" s="7">
        <v>1</v>
      </c>
      <c r="P3418" t="s">
        <v>18</v>
      </c>
      <c r="Q3418" t="s">
        <v>18</v>
      </c>
      <c r="R3418" t="s">
        <v>18</v>
      </c>
      <c r="S3418" s="7">
        <v>1</v>
      </c>
      <c r="T3418" s="7" t="s">
        <v>18</v>
      </c>
    </row>
    <row r="3419" spans="1:20" x14ac:dyDescent="0.25">
      <c r="A3419" s="6">
        <v>3418</v>
      </c>
      <c r="B3419" s="6" t="s">
        <v>11261</v>
      </c>
      <c r="C3419" s="6" t="s">
        <v>11262</v>
      </c>
      <c r="D3419" s="6" t="s">
        <v>11263</v>
      </c>
      <c r="E3419" s="6" t="str">
        <f t="shared" si="214"/>
        <v>Komagataeibacter europaeus KGMA0119</v>
      </c>
      <c r="F3419" s="6" t="str">
        <f t="shared" si="215"/>
        <v xml:space="preserve">Komagataeibacter </v>
      </c>
      <c r="G3419" s="6" t="str">
        <f t="shared" si="216"/>
        <v xml:space="preserve">europaeus </v>
      </c>
      <c r="H3419" s="6" t="s">
        <v>11253</v>
      </c>
      <c r="I3419" t="str">
        <f t="shared" si="217"/>
        <v>europaeus KGMA0119</v>
      </c>
      <c r="J3419" t="s">
        <v>12</v>
      </c>
      <c r="K3419" t="s">
        <v>52</v>
      </c>
      <c r="L3419" t="s">
        <v>133</v>
      </c>
      <c r="M3419">
        <v>7.1870000000000003</v>
      </c>
      <c r="N3419">
        <v>51.092199999999998</v>
      </c>
      <c r="O3419" s="7">
        <v>8</v>
      </c>
      <c r="P3419" t="s">
        <v>18</v>
      </c>
      <c r="Q3419" t="s">
        <v>18</v>
      </c>
      <c r="R3419" t="s">
        <v>18</v>
      </c>
      <c r="S3419" s="7">
        <v>8</v>
      </c>
      <c r="T3419" s="7" t="s">
        <v>18</v>
      </c>
    </row>
    <row r="3420" spans="1:20" x14ac:dyDescent="0.25">
      <c r="A3420" s="6">
        <v>3419</v>
      </c>
      <c r="B3420" s="6" t="s">
        <v>11264</v>
      </c>
      <c r="C3420" s="6" t="s">
        <v>11265</v>
      </c>
      <c r="D3420" s="6" t="s">
        <v>11266</v>
      </c>
      <c r="E3420" s="6" t="str">
        <f t="shared" si="214"/>
        <v>Komagataeibacter europaeus KGMA0119</v>
      </c>
      <c r="F3420" s="6" t="str">
        <f t="shared" si="215"/>
        <v xml:space="preserve">Komagataeibacter </v>
      </c>
      <c r="G3420" s="6" t="str">
        <f t="shared" si="216"/>
        <v xml:space="preserve">europaeus </v>
      </c>
      <c r="H3420" s="6" t="s">
        <v>11253</v>
      </c>
      <c r="I3420" t="str">
        <f t="shared" si="217"/>
        <v>europaeus KGMA0119</v>
      </c>
      <c r="J3420" t="s">
        <v>12</v>
      </c>
      <c r="K3420" t="s">
        <v>52</v>
      </c>
      <c r="L3420" t="s">
        <v>133</v>
      </c>
      <c r="M3420">
        <v>2.524</v>
      </c>
      <c r="N3420">
        <v>51.505499999999998</v>
      </c>
      <c r="O3420" s="7">
        <v>3</v>
      </c>
      <c r="P3420" t="s">
        <v>18</v>
      </c>
      <c r="Q3420" t="s">
        <v>18</v>
      </c>
      <c r="R3420" t="s">
        <v>18</v>
      </c>
      <c r="S3420" s="7">
        <v>3</v>
      </c>
      <c r="T3420" s="7" t="s">
        <v>18</v>
      </c>
    </row>
    <row r="3421" spans="1:20" x14ac:dyDescent="0.25">
      <c r="A3421" s="6">
        <v>3420</v>
      </c>
      <c r="B3421" s="6" t="s">
        <v>11268</v>
      </c>
      <c r="C3421" s="6" t="s">
        <v>11269</v>
      </c>
      <c r="D3421" s="6" t="s">
        <v>11270</v>
      </c>
      <c r="E3421" s="6" t="str">
        <f t="shared" si="214"/>
        <v>Komagataeibacter medellinensis NBRC 3288</v>
      </c>
      <c r="F3421" s="6" t="str">
        <f t="shared" si="215"/>
        <v xml:space="preserve">Komagataeibacter </v>
      </c>
      <c r="G3421" s="6" t="str">
        <f t="shared" si="216"/>
        <v xml:space="preserve">medellinensis </v>
      </c>
      <c r="H3421" s="6" t="s">
        <v>11267</v>
      </c>
      <c r="I3421" t="str">
        <f t="shared" si="217"/>
        <v>medellinensis NBRC 3</v>
      </c>
      <c r="J3421" t="s">
        <v>12</v>
      </c>
      <c r="K3421" t="s">
        <v>52</v>
      </c>
      <c r="L3421" t="s">
        <v>133</v>
      </c>
      <c r="M3421">
        <v>4.2549999999999999</v>
      </c>
      <c r="N3421">
        <v>57.790799999999997</v>
      </c>
      <c r="O3421" s="7">
        <v>5</v>
      </c>
      <c r="P3421" t="s">
        <v>18</v>
      </c>
      <c r="Q3421" t="s">
        <v>18</v>
      </c>
      <c r="R3421" t="s">
        <v>18</v>
      </c>
      <c r="S3421" s="7">
        <v>5</v>
      </c>
      <c r="T3421" s="7" t="s">
        <v>18</v>
      </c>
    </row>
    <row r="3422" spans="1:20" x14ac:dyDescent="0.25">
      <c r="A3422" s="6">
        <v>3421</v>
      </c>
      <c r="B3422" s="6" t="s">
        <v>11271</v>
      </c>
      <c r="C3422" s="6" t="s">
        <v>11272</v>
      </c>
      <c r="D3422" s="6" t="s">
        <v>11273</v>
      </c>
      <c r="E3422" s="6" t="str">
        <f t="shared" si="214"/>
        <v>Komagataeibacter medellinensis NBRC 3288</v>
      </c>
      <c r="F3422" s="6" t="str">
        <f t="shared" si="215"/>
        <v xml:space="preserve">Komagataeibacter </v>
      </c>
      <c r="G3422" s="6" t="str">
        <f t="shared" si="216"/>
        <v xml:space="preserve">medellinensis </v>
      </c>
      <c r="H3422" s="6" t="s">
        <v>11267</v>
      </c>
      <c r="I3422" t="str">
        <f t="shared" si="217"/>
        <v>medellinensis NBRC 3</v>
      </c>
      <c r="J3422" t="s">
        <v>12</v>
      </c>
      <c r="K3422" t="s">
        <v>52</v>
      </c>
      <c r="L3422" t="s">
        <v>133</v>
      </c>
      <c r="M3422">
        <v>76.070999999999998</v>
      </c>
      <c r="N3422">
        <v>56.930999999999997</v>
      </c>
      <c r="O3422" s="7">
        <v>77</v>
      </c>
      <c r="P3422" t="s">
        <v>18</v>
      </c>
      <c r="Q3422" t="s">
        <v>18</v>
      </c>
      <c r="R3422" t="s">
        <v>18</v>
      </c>
      <c r="S3422" s="7">
        <v>82</v>
      </c>
      <c r="T3422" s="7">
        <v>5</v>
      </c>
    </row>
    <row r="3423" spans="1:20" x14ac:dyDescent="0.25">
      <c r="A3423" s="6">
        <v>3422</v>
      </c>
      <c r="B3423" s="6" t="s">
        <v>11274</v>
      </c>
      <c r="C3423" s="6" t="s">
        <v>11275</v>
      </c>
      <c r="D3423" s="6" t="s">
        <v>11276</v>
      </c>
      <c r="E3423" s="6" t="str">
        <f t="shared" si="214"/>
        <v>Komagataeibacter medellinensis NBRC 3288</v>
      </c>
      <c r="F3423" s="6" t="str">
        <f t="shared" si="215"/>
        <v xml:space="preserve">Komagataeibacter </v>
      </c>
      <c r="G3423" s="6" t="str">
        <f t="shared" si="216"/>
        <v xml:space="preserve">medellinensis </v>
      </c>
      <c r="H3423" s="6" t="s">
        <v>11267</v>
      </c>
      <c r="I3423" t="str">
        <f t="shared" si="217"/>
        <v>medellinensis NBRC 3</v>
      </c>
      <c r="J3423" t="s">
        <v>12</v>
      </c>
      <c r="K3423" t="s">
        <v>52</v>
      </c>
      <c r="L3423" t="s">
        <v>133</v>
      </c>
      <c r="M3423">
        <v>4.6150000000000002</v>
      </c>
      <c r="N3423">
        <v>51.180900000000001</v>
      </c>
      <c r="O3423" s="7">
        <v>5</v>
      </c>
      <c r="P3423" t="s">
        <v>18</v>
      </c>
      <c r="Q3423" t="s">
        <v>18</v>
      </c>
      <c r="R3423" t="s">
        <v>18</v>
      </c>
      <c r="S3423" s="7">
        <v>5</v>
      </c>
      <c r="T3423" s="7" t="s">
        <v>18</v>
      </c>
    </row>
    <row r="3424" spans="1:20" x14ac:dyDescent="0.25">
      <c r="A3424" s="6">
        <v>3423</v>
      </c>
      <c r="B3424" s="6" t="s">
        <v>11277</v>
      </c>
      <c r="C3424" s="6" t="s">
        <v>11278</v>
      </c>
      <c r="D3424" s="6" t="s">
        <v>11279</v>
      </c>
      <c r="E3424" s="6" t="str">
        <f t="shared" si="214"/>
        <v>Komagataeibacter medellinensis NBRC 3288</v>
      </c>
      <c r="F3424" s="6" t="str">
        <f t="shared" si="215"/>
        <v xml:space="preserve">Komagataeibacter </v>
      </c>
      <c r="G3424" s="6" t="str">
        <f t="shared" si="216"/>
        <v xml:space="preserve">medellinensis </v>
      </c>
      <c r="H3424" s="6" t="s">
        <v>11267</v>
      </c>
      <c r="I3424" t="str">
        <f t="shared" si="217"/>
        <v>medellinensis NBRC 3</v>
      </c>
      <c r="J3424" t="s">
        <v>12</v>
      </c>
      <c r="K3424" t="s">
        <v>52</v>
      </c>
      <c r="L3424" t="s">
        <v>133</v>
      </c>
      <c r="M3424">
        <v>4.7759999999999998</v>
      </c>
      <c r="N3424">
        <v>58.773000000000003</v>
      </c>
      <c r="O3424" s="7">
        <v>5</v>
      </c>
      <c r="P3424" t="s">
        <v>18</v>
      </c>
      <c r="Q3424" t="s">
        <v>18</v>
      </c>
      <c r="R3424" t="s">
        <v>18</v>
      </c>
      <c r="S3424" s="7">
        <v>5</v>
      </c>
      <c r="T3424" s="7" t="s">
        <v>18</v>
      </c>
    </row>
    <row r="3425" spans="1:20" x14ac:dyDescent="0.25">
      <c r="A3425" s="6">
        <v>3424</v>
      </c>
      <c r="B3425" s="6" t="s">
        <v>11280</v>
      </c>
      <c r="C3425" s="6" t="s">
        <v>11281</v>
      </c>
      <c r="D3425" s="6" t="s">
        <v>11282</v>
      </c>
      <c r="E3425" s="6" t="str">
        <f t="shared" si="214"/>
        <v>Komagataeibacter medellinensis NBRC 3288</v>
      </c>
      <c r="F3425" s="6" t="str">
        <f t="shared" si="215"/>
        <v xml:space="preserve">Komagataeibacter </v>
      </c>
      <c r="G3425" s="6" t="str">
        <f t="shared" si="216"/>
        <v xml:space="preserve">medellinensis </v>
      </c>
      <c r="H3425" s="6" t="s">
        <v>11267</v>
      </c>
      <c r="I3425" t="str">
        <f t="shared" si="217"/>
        <v>medellinensis NBRC 3</v>
      </c>
      <c r="J3425" t="s">
        <v>12</v>
      </c>
      <c r="K3425" t="s">
        <v>52</v>
      </c>
      <c r="L3425" t="s">
        <v>133</v>
      </c>
      <c r="M3425">
        <v>255.86600000000001</v>
      </c>
      <c r="N3425">
        <v>57.975999999999999</v>
      </c>
      <c r="O3425" s="7">
        <v>221</v>
      </c>
      <c r="P3425" t="s">
        <v>18</v>
      </c>
      <c r="Q3425" t="s">
        <v>18</v>
      </c>
      <c r="R3425" t="s">
        <v>18</v>
      </c>
      <c r="S3425" s="7">
        <v>235</v>
      </c>
      <c r="T3425" s="7">
        <v>14</v>
      </c>
    </row>
    <row r="3426" spans="1:20" x14ac:dyDescent="0.25">
      <c r="A3426" s="6">
        <v>3425</v>
      </c>
      <c r="B3426" s="6" t="s">
        <v>11283</v>
      </c>
      <c r="C3426" s="6" t="s">
        <v>11284</v>
      </c>
      <c r="D3426" s="6" t="s">
        <v>11285</v>
      </c>
      <c r="E3426" s="6" t="str">
        <f t="shared" si="214"/>
        <v>Komagataeibacter medellinensis NBRC 3288</v>
      </c>
      <c r="F3426" s="6" t="str">
        <f t="shared" si="215"/>
        <v xml:space="preserve">Komagataeibacter </v>
      </c>
      <c r="G3426" s="6" t="str">
        <f t="shared" si="216"/>
        <v xml:space="preserve">medellinensis </v>
      </c>
      <c r="H3426" s="6" t="s">
        <v>11267</v>
      </c>
      <c r="I3426" t="str">
        <f t="shared" si="217"/>
        <v>medellinensis NBRC 3</v>
      </c>
      <c r="J3426" t="s">
        <v>12</v>
      </c>
      <c r="K3426" t="s">
        <v>52</v>
      </c>
      <c r="L3426" t="s">
        <v>133</v>
      </c>
      <c r="M3426">
        <v>28.571999999999999</v>
      </c>
      <c r="N3426">
        <v>59.474299999999999</v>
      </c>
      <c r="O3426" s="7">
        <v>33</v>
      </c>
      <c r="P3426" t="s">
        <v>18</v>
      </c>
      <c r="Q3426" t="s">
        <v>18</v>
      </c>
      <c r="R3426" t="s">
        <v>18</v>
      </c>
      <c r="S3426" s="7">
        <v>36</v>
      </c>
      <c r="T3426" s="7">
        <v>3</v>
      </c>
    </row>
    <row r="3427" spans="1:20" x14ac:dyDescent="0.25">
      <c r="A3427" s="6">
        <v>3426</v>
      </c>
      <c r="B3427" s="6" t="s">
        <v>11286</v>
      </c>
      <c r="C3427" s="6" t="s">
        <v>11287</v>
      </c>
      <c r="D3427" s="6" t="s">
        <v>11288</v>
      </c>
      <c r="E3427" s="6" t="str">
        <f t="shared" si="214"/>
        <v>Komagataeibacter medellinensis NBRC 3288</v>
      </c>
      <c r="F3427" s="6" t="str">
        <f t="shared" si="215"/>
        <v xml:space="preserve">Komagataeibacter </v>
      </c>
      <c r="G3427" s="6" t="str">
        <f t="shared" si="216"/>
        <v xml:space="preserve">medellinensis </v>
      </c>
      <c r="H3427" s="6" t="s">
        <v>11267</v>
      </c>
      <c r="I3427" t="str">
        <f t="shared" si="217"/>
        <v>medellinensis NBRC 3</v>
      </c>
      <c r="J3427" t="s">
        <v>12</v>
      </c>
      <c r="K3427" t="s">
        <v>52</v>
      </c>
      <c r="L3427" t="s">
        <v>133</v>
      </c>
      <c r="M3427">
        <v>2.218</v>
      </c>
      <c r="N3427">
        <v>57.1235</v>
      </c>
      <c r="O3427" s="7">
        <v>2</v>
      </c>
      <c r="P3427" t="s">
        <v>18</v>
      </c>
      <c r="Q3427" t="s">
        <v>18</v>
      </c>
      <c r="R3427" t="s">
        <v>18</v>
      </c>
      <c r="S3427" s="7">
        <v>2</v>
      </c>
      <c r="T3427" s="7" t="s">
        <v>18</v>
      </c>
    </row>
    <row r="3428" spans="1:20" x14ac:dyDescent="0.25">
      <c r="A3428" s="6">
        <v>3427</v>
      </c>
      <c r="B3428" s="6" t="s">
        <v>11290</v>
      </c>
      <c r="C3428" s="6" t="s">
        <v>11291</v>
      </c>
      <c r="D3428" s="6" t="s">
        <v>11292</v>
      </c>
      <c r="E3428" s="6" t="str">
        <f t="shared" si="214"/>
        <v>Komagataeibacter xylinus E25</v>
      </c>
      <c r="F3428" s="6" t="str">
        <f t="shared" si="215"/>
        <v xml:space="preserve">Komagataeibacter </v>
      </c>
      <c r="G3428" s="6" t="str">
        <f t="shared" si="216"/>
        <v xml:space="preserve">xylinus </v>
      </c>
      <c r="H3428" s="6" t="s">
        <v>11289</v>
      </c>
      <c r="I3428" t="str">
        <f t="shared" si="217"/>
        <v>xylinus E25</v>
      </c>
      <c r="J3428" t="s">
        <v>12</v>
      </c>
      <c r="K3428" t="s">
        <v>52</v>
      </c>
      <c r="L3428" t="s">
        <v>133</v>
      </c>
      <c r="M3428">
        <v>2.2160000000000002</v>
      </c>
      <c r="N3428">
        <v>56.994599999999998</v>
      </c>
      <c r="O3428" s="7">
        <v>2</v>
      </c>
      <c r="P3428" t="s">
        <v>18</v>
      </c>
      <c r="Q3428" t="s">
        <v>18</v>
      </c>
      <c r="R3428" t="s">
        <v>18</v>
      </c>
      <c r="S3428" s="7">
        <v>2</v>
      </c>
      <c r="T3428" s="7" t="s">
        <v>18</v>
      </c>
    </row>
    <row r="3429" spans="1:20" x14ac:dyDescent="0.25">
      <c r="A3429" s="6">
        <v>3428</v>
      </c>
      <c r="B3429" s="6" t="s">
        <v>11293</v>
      </c>
      <c r="C3429" s="6" t="s">
        <v>11294</v>
      </c>
      <c r="D3429" s="6" t="s">
        <v>11295</v>
      </c>
      <c r="E3429" s="6" t="str">
        <f t="shared" si="214"/>
        <v>Komagataeibacter xylinus E25</v>
      </c>
      <c r="F3429" s="6" t="str">
        <f t="shared" si="215"/>
        <v xml:space="preserve">Komagataeibacter </v>
      </c>
      <c r="G3429" s="6" t="str">
        <f t="shared" si="216"/>
        <v xml:space="preserve">xylinus </v>
      </c>
      <c r="H3429" s="6" t="s">
        <v>11289</v>
      </c>
      <c r="I3429" t="str">
        <f t="shared" si="217"/>
        <v>xylinus E25</v>
      </c>
      <c r="J3429" t="s">
        <v>12</v>
      </c>
      <c r="K3429" t="s">
        <v>52</v>
      </c>
      <c r="L3429" t="s">
        <v>133</v>
      </c>
      <c r="M3429">
        <v>87.176000000000002</v>
      </c>
      <c r="N3429">
        <v>59.215800000000002</v>
      </c>
      <c r="O3429" s="7">
        <v>80</v>
      </c>
      <c r="P3429" t="s">
        <v>18</v>
      </c>
      <c r="Q3429" t="s">
        <v>18</v>
      </c>
      <c r="R3429" t="s">
        <v>18</v>
      </c>
      <c r="S3429" s="7">
        <v>85</v>
      </c>
      <c r="T3429" s="7">
        <v>5</v>
      </c>
    </row>
    <row r="3430" spans="1:20" x14ac:dyDescent="0.25">
      <c r="A3430" s="6">
        <v>3429</v>
      </c>
      <c r="B3430" s="6" t="s">
        <v>11296</v>
      </c>
      <c r="C3430" s="6" t="s">
        <v>11297</v>
      </c>
      <c r="D3430" s="6" t="s">
        <v>11298</v>
      </c>
      <c r="E3430" s="6" t="str">
        <f t="shared" si="214"/>
        <v>Komagataeibacter xylinus E25</v>
      </c>
      <c r="F3430" s="6" t="str">
        <f t="shared" si="215"/>
        <v xml:space="preserve">Komagataeibacter </v>
      </c>
      <c r="G3430" s="6" t="str">
        <f t="shared" si="216"/>
        <v xml:space="preserve">xylinus </v>
      </c>
      <c r="H3430" s="6" t="s">
        <v>11289</v>
      </c>
      <c r="I3430" t="str">
        <f t="shared" si="217"/>
        <v>xylinus E25</v>
      </c>
      <c r="J3430" t="s">
        <v>12</v>
      </c>
      <c r="K3430" t="s">
        <v>52</v>
      </c>
      <c r="L3430" t="s">
        <v>133</v>
      </c>
      <c r="M3430">
        <v>26.295999999999999</v>
      </c>
      <c r="N3430">
        <v>59.020400000000002</v>
      </c>
      <c r="O3430" s="7">
        <v>26</v>
      </c>
      <c r="P3430" t="s">
        <v>18</v>
      </c>
      <c r="Q3430" t="s">
        <v>18</v>
      </c>
      <c r="R3430" t="s">
        <v>18</v>
      </c>
      <c r="S3430" s="7">
        <v>26</v>
      </c>
      <c r="T3430" s="7" t="s">
        <v>18</v>
      </c>
    </row>
    <row r="3431" spans="1:20" x14ac:dyDescent="0.25">
      <c r="A3431" s="6">
        <v>3430</v>
      </c>
      <c r="B3431" s="6" t="s">
        <v>11299</v>
      </c>
      <c r="C3431" s="6" t="s">
        <v>11300</v>
      </c>
      <c r="D3431" s="6" t="s">
        <v>11301</v>
      </c>
      <c r="E3431" s="6" t="str">
        <f t="shared" si="214"/>
        <v>Komagataeibacter xylinus E25</v>
      </c>
      <c r="F3431" s="6" t="str">
        <f t="shared" si="215"/>
        <v xml:space="preserve">Komagataeibacter </v>
      </c>
      <c r="G3431" s="6" t="str">
        <f t="shared" si="216"/>
        <v xml:space="preserve">xylinus </v>
      </c>
      <c r="H3431" s="6" t="s">
        <v>11289</v>
      </c>
      <c r="I3431" t="str">
        <f t="shared" si="217"/>
        <v>xylinus E25</v>
      </c>
      <c r="J3431" t="s">
        <v>12</v>
      </c>
      <c r="K3431" t="s">
        <v>52</v>
      </c>
      <c r="L3431" t="s">
        <v>133</v>
      </c>
      <c r="M3431">
        <v>336.13799999999998</v>
      </c>
      <c r="N3431">
        <v>58.049399999999999</v>
      </c>
      <c r="O3431" s="7">
        <v>313</v>
      </c>
      <c r="P3431" t="s">
        <v>18</v>
      </c>
      <c r="Q3431" t="s">
        <v>18</v>
      </c>
      <c r="R3431" t="s">
        <v>18</v>
      </c>
      <c r="S3431" s="7">
        <v>339</v>
      </c>
      <c r="T3431" s="7">
        <v>26</v>
      </c>
    </row>
    <row r="3432" spans="1:20" x14ac:dyDescent="0.25">
      <c r="A3432" s="6">
        <v>3431</v>
      </c>
      <c r="B3432" s="6" t="s">
        <v>11302</v>
      </c>
      <c r="C3432" s="6" t="s">
        <v>11303</v>
      </c>
      <c r="D3432" s="6" t="s">
        <v>11304</v>
      </c>
      <c r="E3432" s="6" t="str">
        <f t="shared" si="214"/>
        <v>Komagataeibacter xylinus E25</v>
      </c>
      <c r="F3432" s="6" t="str">
        <f t="shared" si="215"/>
        <v xml:space="preserve">Komagataeibacter </v>
      </c>
      <c r="G3432" s="6" t="str">
        <f t="shared" si="216"/>
        <v xml:space="preserve">xylinus </v>
      </c>
      <c r="H3432" s="6" t="s">
        <v>11289</v>
      </c>
      <c r="I3432" t="str">
        <f t="shared" si="217"/>
        <v>xylinus E25</v>
      </c>
      <c r="J3432" t="s">
        <v>12</v>
      </c>
      <c r="K3432" t="s">
        <v>52</v>
      </c>
      <c r="L3432" t="s">
        <v>133</v>
      </c>
      <c r="M3432">
        <v>5.5309999999999997</v>
      </c>
      <c r="N3432">
        <v>55.758499999999998</v>
      </c>
      <c r="O3432" s="7">
        <v>5</v>
      </c>
      <c r="P3432" t="s">
        <v>18</v>
      </c>
      <c r="Q3432" t="s">
        <v>18</v>
      </c>
      <c r="R3432" t="s">
        <v>18</v>
      </c>
      <c r="S3432" s="7">
        <v>5</v>
      </c>
      <c r="T3432" s="7" t="s">
        <v>18</v>
      </c>
    </row>
    <row r="3433" spans="1:20" x14ac:dyDescent="0.25">
      <c r="A3433" s="6">
        <v>3432</v>
      </c>
      <c r="B3433" s="6" t="s">
        <v>11306</v>
      </c>
      <c r="C3433" s="6" t="s">
        <v>11307</v>
      </c>
      <c r="D3433" s="6" t="s">
        <v>11308</v>
      </c>
      <c r="E3433" s="6" t="str">
        <f t="shared" si="214"/>
        <v>Lachancea fermentati</v>
      </c>
      <c r="F3433" s="6" t="str">
        <f t="shared" si="215"/>
        <v xml:space="preserve">Lachancea </v>
      </c>
      <c r="G3433" s="6" t="str">
        <f t="shared" si="216"/>
        <v>fermentati</v>
      </c>
      <c r="H3433" s="6" t="s">
        <v>11305</v>
      </c>
      <c r="I3433" t="str">
        <f t="shared" si="217"/>
        <v>fermentati</v>
      </c>
      <c r="J3433" t="s">
        <v>3447</v>
      </c>
      <c r="K3433" t="s">
        <v>3448</v>
      </c>
      <c r="L3433" t="s">
        <v>3449</v>
      </c>
      <c r="M3433">
        <v>5.4160000000000004</v>
      </c>
      <c r="N3433">
        <v>40.361899999999999</v>
      </c>
      <c r="O3433" s="7">
        <v>4</v>
      </c>
      <c r="P3433" t="s">
        <v>18</v>
      </c>
      <c r="Q3433" t="s">
        <v>18</v>
      </c>
      <c r="R3433" t="s">
        <v>18</v>
      </c>
      <c r="S3433" s="7">
        <v>4</v>
      </c>
      <c r="T3433" s="7" t="s">
        <v>18</v>
      </c>
    </row>
    <row r="3434" spans="1:20" x14ac:dyDescent="0.25">
      <c r="A3434" s="6">
        <v>3433</v>
      </c>
      <c r="B3434" s="6" t="s">
        <v>11310</v>
      </c>
      <c r="C3434" s="6" t="s">
        <v>11311</v>
      </c>
      <c r="D3434" s="6" t="s">
        <v>18</v>
      </c>
      <c r="E3434" s="6" t="str">
        <f t="shared" si="214"/>
        <v>Lachancea waltii CBS 6430 from the CBS Collection, Delft</v>
      </c>
      <c r="F3434" s="6" t="str">
        <f t="shared" si="215"/>
        <v xml:space="preserve">Lachancea </v>
      </c>
      <c r="G3434" s="6" t="str">
        <f t="shared" si="216"/>
        <v xml:space="preserve">waltii </v>
      </c>
      <c r="H3434" s="6" t="s">
        <v>11309</v>
      </c>
      <c r="I3434" t="str">
        <f t="shared" si="217"/>
        <v>waltii CBS 6430 from</v>
      </c>
      <c r="J3434" t="s">
        <v>3447</v>
      </c>
      <c r="K3434" t="s">
        <v>3448</v>
      </c>
      <c r="L3434" t="s">
        <v>3449</v>
      </c>
      <c r="M3434">
        <v>5.6189999999999998</v>
      </c>
      <c r="N3434">
        <v>45.417299999999997</v>
      </c>
      <c r="O3434" s="7">
        <v>4</v>
      </c>
      <c r="P3434" t="s">
        <v>18</v>
      </c>
      <c r="Q3434" t="s">
        <v>18</v>
      </c>
      <c r="R3434" t="s">
        <v>18</v>
      </c>
      <c r="S3434" s="7">
        <v>4</v>
      </c>
      <c r="T3434" s="7" t="s">
        <v>18</v>
      </c>
    </row>
    <row r="3435" spans="1:20" x14ac:dyDescent="0.25">
      <c r="A3435" s="6">
        <v>3434</v>
      </c>
      <c r="B3435" s="6" t="s">
        <v>11313</v>
      </c>
      <c r="C3435" s="6" t="s">
        <v>11314</v>
      </c>
      <c r="D3435" s="6" t="s">
        <v>11315</v>
      </c>
      <c r="E3435" s="6" t="str">
        <f t="shared" si="214"/>
        <v>Lactobacillus acidipiscis ACA-DC 1533</v>
      </c>
      <c r="F3435" s="6" t="str">
        <f t="shared" si="215"/>
        <v xml:space="preserve">Lactobacillus </v>
      </c>
      <c r="G3435" s="6" t="str">
        <f t="shared" si="216"/>
        <v xml:space="preserve">acidipiscis </v>
      </c>
      <c r="H3435" s="6" t="s">
        <v>11312</v>
      </c>
      <c r="I3435" t="str">
        <f t="shared" si="217"/>
        <v>acidipiscis ACA-DC 1</v>
      </c>
      <c r="J3435" t="s">
        <v>12</v>
      </c>
      <c r="K3435" t="s">
        <v>33</v>
      </c>
      <c r="L3435" t="s">
        <v>1312</v>
      </c>
      <c r="M3435">
        <v>3.4780000000000002</v>
      </c>
      <c r="N3435">
        <v>37.147799999999997</v>
      </c>
      <c r="O3435" s="7">
        <v>4</v>
      </c>
      <c r="P3435" t="s">
        <v>18</v>
      </c>
      <c r="Q3435" t="s">
        <v>18</v>
      </c>
      <c r="R3435" t="s">
        <v>18</v>
      </c>
      <c r="S3435" s="7">
        <v>4</v>
      </c>
      <c r="T3435" s="7" t="s">
        <v>18</v>
      </c>
    </row>
    <row r="3436" spans="1:20" x14ac:dyDescent="0.25">
      <c r="A3436" s="6">
        <v>3435</v>
      </c>
      <c r="B3436" s="6" t="s">
        <v>11317</v>
      </c>
      <c r="C3436" s="6" t="s">
        <v>11318</v>
      </c>
      <c r="D3436" s="6" t="s">
        <v>11319</v>
      </c>
      <c r="E3436" s="6" t="str">
        <f t="shared" si="214"/>
        <v>Lactobacillus acidophilus TK8912</v>
      </c>
      <c r="F3436" s="6" t="str">
        <f t="shared" si="215"/>
        <v xml:space="preserve">Lactobacillus </v>
      </c>
      <c r="G3436" s="6" t="str">
        <f t="shared" si="216"/>
        <v xml:space="preserve">acidophilus </v>
      </c>
      <c r="H3436" s="6" t="s">
        <v>11316</v>
      </c>
      <c r="I3436" t="str">
        <f t="shared" si="217"/>
        <v>acidophilus TK8912</v>
      </c>
      <c r="J3436" t="s">
        <v>12</v>
      </c>
      <c r="K3436" t="s">
        <v>33</v>
      </c>
      <c r="L3436" t="s">
        <v>1312</v>
      </c>
      <c r="M3436">
        <v>2.8620000000000001</v>
      </c>
      <c r="N3436">
        <v>43.326300000000003</v>
      </c>
      <c r="O3436" s="7">
        <v>3</v>
      </c>
      <c r="P3436" t="s">
        <v>18</v>
      </c>
      <c r="Q3436" t="s">
        <v>18</v>
      </c>
      <c r="R3436" t="s">
        <v>18</v>
      </c>
      <c r="S3436" s="7">
        <v>3</v>
      </c>
      <c r="T3436" s="7" t="s">
        <v>18</v>
      </c>
    </row>
    <row r="3437" spans="1:20" x14ac:dyDescent="0.25">
      <c r="A3437" s="6">
        <v>3436</v>
      </c>
      <c r="B3437" s="6" t="s">
        <v>11320</v>
      </c>
      <c r="C3437" s="6" t="s">
        <v>11321</v>
      </c>
      <c r="D3437" s="6" t="s">
        <v>11322</v>
      </c>
      <c r="E3437" s="6" t="str">
        <f t="shared" si="214"/>
        <v>Lactobacillus acidophilus TK8912</v>
      </c>
      <c r="F3437" s="6" t="str">
        <f t="shared" si="215"/>
        <v xml:space="preserve">Lactobacillus </v>
      </c>
      <c r="G3437" s="6" t="str">
        <f t="shared" si="216"/>
        <v xml:space="preserve">acidophilus </v>
      </c>
      <c r="H3437" s="6" t="s">
        <v>11316</v>
      </c>
      <c r="I3437" t="str">
        <f t="shared" si="217"/>
        <v>acidophilus TK8912</v>
      </c>
      <c r="J3437" t="s">
        <v>12</v>
      </c>
      <c r="K3437" t="s">
        <v>33</v>
      </c>
      <c r="L3437" t="s">
        <v>1312</v>
      </c>
      <c r="M3437">
        <v>13.913</v>
      </c>
      <c r="N3437">
        <v>40.444200000000002</v>
      </c>
      <c r="O3437" s="7">
        <v>15</v>
      </c>
      <c r="P3437" t="s">
        <v>18</v>
      </c>
      <c r="Q3437" t="s">
        <v>18</v>
      </c>
      <c r="R3437" t="s">
        <v>18</v>
      </c>
      <c r="S3437" s="7">
        <v>15</v>
      </c>
      <c r="T3437" s="7" t="s">
        <v>18</v>
      </c>
    </row>
    <row r="3438" spans="1:20" x14ac:dyDescent="0.25">
      <c r="A3438" s="6">
        <v>3437</v>
      </c>
      <c r="B3438" s="6" t="s">
        <v>11324</v>
      </c>
      <c r="C3438" s="6" t="s">
        <v>11325</v>
      </c>
      <c r="D3438" s="6" t="s">
        <v>11326</v>
      </c>
      <c r="E3438" s="6" t="str">
        <f t="shared" si="214"/>
        <v>Lactobacillus amylovorus 30SC</v>
      </c>
      <c r="F3438" s="6" t="str">
        <f t="shared" si="215"/>
        <v xml:space="preserve">Lactobacillus </v>
      </c>
      <c r="G3438" s="6" t="str">
        <f t="shared" si="216"/>
        <v xml:space="preserve">amylovorus </v>
      </c>
      <c r="H3438" s="6" t="s">
        <v>11323</v>
      </c>
      <c r="I3438" t="str">
        <f t="shared" si="217"/>
        <v>amylovorus 30SC</v>
      </c>
      <c r="J3438" t="s">
        <v>12</v>
      </c>
      <c r="K3438" t="s">
        <v>33</v>
      </c>
      <c r="L3438" t="s">
        <v>1312</v>
      </c>
      <c r="M3438">
        <v>7.1970000000000001</v>
      </c>
      <c r="N3438">
        <v>35.0702</v>
      </c>
      <c r="O3438" s="7">
        <v>5</v>
      </c>
      <c r="P3438" t="s">
        <v>18</v>
      </c>
      <c r="Q3438" t="s">
        <v>18</v>
      </c>
      <c r="R3438" t="s">
        <v>18</v>
      </c>
      <c r="S3438" s="7">
        <v>6</v>
      </c>
      <c r="T3438" s="7">
        <v>1</v>
      </c>
    </row>
    <row r="3439" spans="1:20" x14ac:dyDescent="0.25">
      <c r="A3439" s="6">
        <v>3438</v>
      </c>
      <c r="B3439" s="6" t="s">
        <v>11327</v>
      </c>
      <c r="C3439" s="6" t="s">
        <v>11328</v>
      </c>
      <c r="D3439" s="6" t="s">
        <v>11329</v>
      </c>
      <c r="E3439" s="6" t="str">
        <f t="shared" si="214"/>
        <v>Lactobacillus amylovorus 30SC</v>
      </c>
      <c r="F3439" s="6" t="str">
        <f t="shared" si="215"/>
        <v xml:space="preserve">Lactobacillus </v>
      </c>
      <c r="G3439" s="6" t="str">
        <f t="shared" si="216"/>
        <v xml:space="preserve">amylovorus </v>
      </c>
      <c r="H3439" s="6" t="s">
        <v>11323</v>
      </c>
      <c r="I3439" t="str">
        <f t="shared" si="217"/>
        <v>amylovorus 30SC</v>
      </c>
      <c r="J3439" t="s">
        <v>12</v>
      </c>
      <c r="K3439" t="s">
        <v>33</v>
      </c>
      <c r="L3439" t="s">
        <v>1312</v>
      </c>
      <c r="M3439">
        <v>12.568</v>
      </c>
      <c r="N3439">
        <v>36.648600000000002</v>
      </c>
      <c r="O3439" s="7">
        <v>15</v>
      </c>
      <c r="P3439" t="s">
        <v>18</v>
      </c>
      <c r="Q3439" t="s">
        <v>18</v>
      </c>
      <c r="R3439" t="s">
        <v>18</v>
      </c>
      <c r="S3439" s="7">
        <v>15</v>
      </c>
      <c r="T3439" s="7" t="s">
        <v>18</v>
      </c>
    </row>
    <row r="3440" spans="1:20" x14ac:dyDescent="0.25">
      <c r="A3440" s="6">
        <v>3439</v>
      </c>
      <c r="B3440" s="6" t="s">
        <v>1883</v>
      </c>
      <c r="C3440" s="6" t="s">
        <v>11331</v>
      </c>
      <c r="D3440" s="6" t="s">
        <v>11332</v>
      </c>
      <c r="E3440" s="6" t="str">
        <f t="shared" si="214"/>
        <v>Lactobacillus amylovorus GRL 1112</v>
      </c>
      <c r="F3440" s="6" t="str">
        <f t="shared" si="215"/>
        <v xml:space="preserve">Lactobacillus </v>
      </c>
      <c r="G3440" s="6" t="str">
        <f t="shared" si="216"/>
        <v xml:space="preserve">amylovorus </v>
      </c>
      <c r="H3440" s="6" t="s">
        <v>11330</v>
      </c>
      <c r="I3440" t="str">
        <f t="shared" si="217"/>
        <v>amylovorus GRL 1112</v>
      </c>
      <c r="J3440" t="s">
        <v>12</v>
      </c>
      <c r="K3440" t="s">
        <v>33</v>
      </c>
      <c r="L3440" t="s">
        <v>1312</v>
      </c>
      <c r="M3440">
        <v>25.283999999999999</v>
      </c>
      <c r="N3440">
        <v>36.303600000000003</v>
      </c>
      <c r="O3440" s="7">
        <v>26</v>
      </c>
      <c r="P3440" t="s">
        <v>18</v>
      </c>
      <c r="Q3440" t="s">
        <v>18</v>
      </c>
      <c r="R3440" t="s">
        <v>18</v>
      </c>
      <c r="S3440" s="7">
        <v>27</v>
      </c>
      <c r="T3440" s="7">
        <v>1</v>
      </c>
    </row>
    <row r="3441" spans="1:20" x14ac:dyDescent="0.25">
      <c r="A3441" s="6">
        <v>3440</v>
      </c>
      <c r="B3441" s="6" t="s">
        <v>1880</v>
      </c>
      <c r="C3441" s="6" t="s">
        <v>11333</v>
      </c>
      <c r="D3441" s="6" t="s">
        <v>11334</v>
      </c>
      <c r="E3441" s="6" t="str">
        <f t="shared" si="214"/>
        <v>Lactobacillus amylovorus GRL 1112</v>
      </c>
      <c r="F3441" s="6" t="str">
        <f t="shared" si="215"/>
        <v xml:space="preserve">Lactobacillus </v>
      </c>
      <c r="G3441" s="6" t="str">
        <f t="shared" si="216"/>
        <v xml:space="preserve">amylovorus </v>
      </c>
      <c r="H3441" s="6" t="s">
        <v>11330</v>
      </c>
      <c r="I3441" t="str">
        <f t="shared" si="217"/>
        <v>amylovorus GRL 1112</v>
      </c>
      <c r="J3441" t="s">
        <v>12</v>
      </c>
      <c r="K3441" t="s">
        <v>33</v>
      </c>
      <c r="L3441" t="s">
        <v>1312</v>
      </c>
      <c r="M3441">
        <v>33.688000000000002</v>
      </c>
      <c r="N3441">
        <v>31.830300000000001</v>
      </c>
      <c r="O3441" s="7">
        <v>29</v>
      </c>
      <c r="P3441" t="s">
        <v>18</v>
      </c>
      <c r="Q3441" t="s">
        <v>18</v>
      </c>
      <c r="R3441" t="s">
        <v>18</v>
      </c>
      <c r="S3441" s="7">
        <v>33</v>
      </c>
      <c r="T3441" s="7">
        <v>4</v>
      </c>
    </row>
    <row r="3442" spans="1:20" x14ac:dyDescent="0.25">
      <c r="A3442" s="6">
        <v>3441</v>
      </c>
      <c r="B3442" s="6" t="s">
        <v>1883</v>
      </c>
      <c r="C3442" s="6" t="s">
        <v>11336</v>
      </c>
      <c r="D3442" s="6" t="s">
        <v>11337</v>
      </c>
      <c r="E3442" s="6" t="str">
        <f t="shared" si="214"/>
        <v>Lactobacillus amylovorus GRL1118</v>
      </c>
      <c r="F3442" s="6" t="str">
        <f t="shared" si="215"/>
        <v xml:space="preserve">Lactobacillus </v>
      </c>
      <c r="G3442" s="6" t="str">
        <f t="shared" si="216"/>
        <v xml:space="preserve">amylovorus </v>
      </c>
      <c r="H3442" s="6" t="s">
        <v>11335</v>
      </c>
      <c r="I3442" t="str">
        <f t="shared" si="217"/>
        <v>amylovorus GRL1118</v>
      </c>
      <c r="J3442" t="s">
        <v>12</v>
      </c>
      <c r="K3442" t="s">
        <v>33</v>
      </c>
      <c r="L3442" t="s">
        <v>1312</v>
      </c>
      <c r="M3442">
        <v>78.144999999999996</v>
      </c>
      <c r="N3442">
        <v>35.473799999999997</v>
      </c>
      <c r="O3442" s="7">
        <v>58</v>
      </c>
      <c r="P3442" t="s">
        <v>18</v>
      </c>
      <c r="Q3442" t="s">
        <v>18</v>
      </c>
      <c r="R3442" t="s">
        <v>18</v>
      </c>
      <c r="S3442" s="7">
        <v>68</v>
      </c>
      <c r="T3442" s="7">
        <v>10</v>
      </c>
    </row>
    <row r="3443" spans="1:20" x14ac:dyDescent="0.25">
      <c r="A3443" s="6">
        <v>3442</v>
      </c>
      <c r="B3443" s="6" t="s">
        <v>1880</v>
      </c>
      <c r="C3443" s="6" t="s">
        <v>11338</v>
      </c>
      <c r="D3443" s="6" t="s">
        <v>11339</v>
      </c>
      <c r="E3443" s="6" t="str">
        <f t="shared" si="214"/>
        <v>Lactobacillus amylovorus GRL1118</v>
      </c>
      <c r="F3443" s="6" t="str">
        <f t="shared" si="215"/>
        <v xml:space="preserve">Lactobacillus </v>
      </c>
      <c r="G3443" s="6" t="str">
        <f t="shared" si="216"/>
        <v xml:space="preserve">amylovorus </v>
      </c>
      <c r="H3443" s="6" t="s">
        <v>11335</v>
      </c>
      <c r="I3443" t="str">
        <f t="shared" si="217"/>
        <v>amylovorus GRL1118</v>
      </c>
      <c r="J3443" t="s">
        <v>12</v>
      </c>
      <c r="K3443" t="s">
        <v>33</v>
      </c>
      <c r="L3443" t="s">
        <v>1312</v>
      </c>
      <c r="M3443">
        <v>4.5410000000000004</v>
      </c>
      <c r="N3443">
        <v>34.221499999999999</v>
      </c>
      <c r="O3443" s="7">
        <v>5</v>
      </c>
      <c r="P3443" t="s">
        <v>18</v>
      </c>
      <c r="Q3443" t="s">
        <v>18</v>
      </c>
      <c r="R3443" t="s">
        <v>18</v>
      </c>
      <c r="S3443" s="7">
        <v>5</v>
      </c>
      <c r="T3443" s="7" t="s">
        <v>18</v>
      </c>
    </row>
    <row r="3444" spans="1:20" x14ac:dyDescent="0.25">
      <c r="A3444" s="6">
        <v>3443</v>
      </c>
      <c r="B3444" s="6" t="s">
        <v>11341</v>
      </c>
      <c r="C3444" s="6" t="s">
        <v>11342</v>
      </c>
      <c r="D3444" s="6" t="s">
        <v>11343</v>
      </c>
      <c r="E3444" s="6" t="str">
        <f t="shared" si="214"/>
        <v>Lactobacillus brevis 925A</v>
      </c>
      <c r="F3444" s="6" t="str">
        <f t="shared" si="215"/>
        <v xml:space="preserve">Lactobacillus </v>
      </c>
      <c r="G3444" s="6" t="str">
        <f t="shared" si="216"/>
        <v xml:space="preserve">brevis </v>
      </c>
      <c r="H3444" s="6" t="s">
        <v>11340</v>
      </c>
      <c r="I3444" t="str">
        <f t="shared" si="217"/>
        <v>brevis 925A</v>
      </c>
      <c r="J3444" t="s">
        <v>12</v>
      </c>
      <c r="K3444" t="s">
        <v>33</v>
      </c>
      <c r="L3444" t="s">
        <v>1312</v>
      </c>
      <c r="M3444">
        <v>3.524</v>
      </c>
      <c r="N3444">
        <v>37.5426</v>
      </c>
      <c r="O3444" s="7">
        <v>2</v>
      </c>
      <c r="P3444" t="s">
        <v>18</v>
      </c>
      <c r="Q3444" t="s">
        <v>18</v>
      </c>
      <c r="R3444" t="s">
        <v>18</v>
      </c>
      <c r="S3444" s="7">
        <v>2</v>
      </c>
      <c r="T3444" s="7" t="s">
        <v>18</v>
      </c>
    </row>
    <row r="3445" spans="1:20" x14ac:dyDescent="0.25">
      <c r="A3445" s="6">
        <v>3444</v>
      </c>
      <c r="B3445" s="6" t="s">
        <v>11344</v>
      </c>
      <c r="C3445" s="6" t="s">
        <v>11345</v>
      </c>
      <c r="D3445" s="6" t="s">
        <v>11346</v>
      </c>
      <c r="E3445" s="6" t="str">
        <f t="shared" si="214"/>
        <v>Lactobacillus brevis 925A</v>
      </c>
      <c r="F3445" s="6" t="str">
        <f t="shared" si="215"/>
        <v xml:space="preserve">Lactobacillus </v>
      </c>
      <c r="G3445" s="6" t="str">
        <f t="shared" si="216"/>
        <v xml:space="preserve">brevis </v>
      </c>
      <c r="H3445" s="6" t="s">
        <v>11340</v>
      </c>
      <c r="I3445" t="str">
        <f t="shared" si="217"/>
        <v>brevis 925A</v>
      </c>
      <c r="J3445" t="s">
        <v>12</v>
      </c>
      <c r="K3445" t="s">
        <v>33</v>
      </c>
      <c r="L3445" t="s">
        <v>1312</v>
      </c>
      <c r="M3445">
        <v>1.8149999999999999</v>
      </c>
      <c r="N3445">
        <v>37.245199999999997</v>
      </c>
      <c r="O3445" s="7">
        <v>2</v>
      </c>
      <c r="P3445" t="s">
        <v>18</v>
      </c>
      <c r="Q3445" t="s">
        <v>18</v>
      </c>
      <c r="R3445" t="s">
        <v>18</v>
      </c>
      <c r="S3445" s="7">
        <v>2</v>
      </c>
      <c r="T3445" s="7" t="s">
        <v>18</v>
      </c>
    </row>
    <row r="3446" spans="1:20" x14ac:dyDescent="0.25">
      <c r="A3446" s="6">
        <v>3445</v>
      </c>
      <c r="B3446" s="6" t="s">
        <v>11348</v>
      </c>
      <c r="C3446" s="6" t="s">
        <v>11349</v>
      </c>
      <c r="D3446" s="6" t="s">
        <v>11350</v>
      </c>
      <c r="E3446" s="6" t="str">
        <f t="shared" si="214"/>
        <v>Lactobacillus brevis D11</v>
      </c>
      <c r="F3446" s="6" t="str">
        <f t="shared" si="215"/>
        <v xml:space="preserve">Lactobacillus </v>
      </c>
      <c r="G3446" s="6" t="str">
        <f t="shared" si="216"/>
        <v xml:space="preserve">brevis </v>
      </c>
      <c r="H3446" s="6" t="s">
        <v>11347</v>
      </c>
      <c r="I3446" t="str">
        <f t="shared" si="217"/>
        <v>brevis D11</v>
      </c>
      <c r="J3446" t="s">
        <v>12</v>
      </c>
      <c r="K3446" t="s">
        <v>33</v>
      </c>
      <c r="L3446" t="s">
        <v>1312</v>
      </c>
      <c r="M3446">
        <v>3.2250000000000001</v>
      </c>
      <c r="N3446">
        <v>38.325600000000001</v>
      </c>
      <c r="O3446" s="7">
        <v>2</v>
      </c>
      <c r="P3446" t="s">
        <v>18</v>
      </c>
      <c r="Q3446" t="s">
        <v>18</v>
      </c>
      <c r="R3446" t="s">
        <v>18</v>
      </c>
      <c r="S3446" s="7">
        <v>2</v>
      </c>
      <c r="T3446" s="7" t="s">
        <v>18</v>
      </c>
    </row>
    <row r="3447" spans="1:20" x14ac:dyDescent="0.25">
      <c r="A3447" s="6">
        <v>3446</v>
      </c>
      <c r="B3447" s="6" t="s">
        <v>11351</v>
      </c>
      <c r="C3447" s="6" t="s">
        <v>11352</v>
      </c>
      <c r="D3447" s="6" t="s">
        <v>11353</v>
      </c>
      <c r="E3447" s="6" t="str">
        <f t="shared" si="214"/>
        <v>Lactobacillus brevis 925A</v>
      </c>
      <c r="F3447" s="6" t="str">
        <f t="shared" si="215"/>
        <v xml:space="preserve">Lactobacillus </v>
      </c>
      <c r="G3447" s="6" t="str">
        <f t="shared" si="216"/>
        <v xml:space="preserve">brevis </v>
      </c>
      <c r="H3447" s="6" t="s">
        <v>11340</v>
      </c>
      <c r="I3447" t="str">
        <f t="shared" si="217"/>
        <v>brevis 925A</v>
      </c>
      <c r="J3447" t="s">
        <v>12</v>
      </c>
      <c r="K3447" t="s">
        <v>33</v>
      </c>
      <c r="L3447" t="s">
        <v>1312</v>
      </c>
      <c r="M3447">
        <v>65.037000000000006</v>
      </c>
      <c r="N3447">
        <v>40.767600000000002</v>
      </c>
      <c r="O3447" s="7">
        <v>48</v>
      </c>
      <c r="P3447" t="s">
        <v>18</v>
      </c>
      <c r="Q3447" t="s">
        <v>18</v>
      </c>
      <c r="R3447" t="s">
        <v>18</v>
      </c>
      <c r="S3447" s="7">
        <v>48</v>
      </c>
      <c r="T3447" s="7" t="s">
        <v>18</v>
      </c>
    </row>
    <row r="3448" spans="1:20" x14ac:dyDescent="0.25">
      <c r="A3448" s="6">
        <v>3447</v>
      </c>
      <c r="B3448" s="6" t="s">
        <v>11354</v>
      </c>
      <c r="C3448" s="6" t="s">
        <v>11355</v>
      </c>
      <c r="D3448" s="6" t="s">
        <v>11356</v>
      </c>
      <c r="E3448" s="6" t="str">
        <f t="shared" si="214"/>
        <v>Lactobacillus brevis 925A</v>
      </c>
      <c r="F3448" s="6" t="str">
        <f t="shared" si="215"/>
        <v xml:space="preserve">Lactobacillus </v>
      </c>
      <c r="G3448" s="6" t="str">
        <f t="shared" si="216"/>
        <v xml:space="preserve">brevis </v>
      </c>
      <c r="H3448" s="6" t="s">
        <v>11340</v>
      </c>
      <c r="I3448" t="str">
        <f t="shared" si="217"/>
        <v>brevis 925A</v>
      </c>
      <c r="J3448" t="s">
        <v>12</v>
      </c>
      <c r="K3448" t="s">
        <v>33</v>
      </c>
      <c r="L3448" t="s">
        <v>1312</v>
      </c>
      <c r="M3448">
        <v>8.8810000000000002</v>
      </c>
      <c r="N3448">
        <v>42.1462</v>
      </c>
      <c r="O3448" s="7">
        <v>7</v>
      </c>
      <c r="P3448" t="s">
        <v>18</v>
      </c>
      <c r="Q3448" t="s">
        <v>18</v>
      </c>
      <c r="R3448" t="s">
        <v>18</v>
      </c>
      <c r="S3448" s="7">
        <v>7</v>
      </c>
      <c r="T3448" s="7" t="s">
        <v>18</v>
      </c>
    </row>
    <row r="3449" spans="1:20" x14ac:dyDescent="0.25">
      <c r="A3449" s="6">
        <v>3448</v>
      </c>
      <c r="B3449" s="6" t="s">
        <v>11358</v>
      </c>
      <c r="C3449" s="6" t="s">
        <v>11359</v>
      </c>
      <c r="D3449" s="6" t="s">
        <v>11360</v>
      </c>
      <c r="E3449" s="6" t="str">
        <f t="shared" si="214"/>
        <v>Lactobacillus brevis ABBC45</v>
      </c>
      <c r="F3449" s="6" t="str">
        <f t="shared" si="215"/>
        <v xml:space="preserve">Lactobacillus </v>
      </c>
      <c r="G3449" s="6" t="str">
        <f t="shared" si="216"/>
        <v xml:space="preserve">brevis </v>
      </c>
      <c r="H3449" s="6" t="s">
        <v>11357</v>
      </c>
      <c r="I3449" t="str">
        <f t="shared" si="217"/>
        <v>brevis ABBC45</v>
      </c>
      <c r="J3449" t="s">
        <v>12</v>
      </c>
      <c r="K3449" t="s">
        <v>33</v>
      </c>
      <c r="L3449" t="s">
        <v>1312</v>
      </c>
      <c r="M3449">
        <v>23.381</v>
      </c>
      <c r="N3449">
        <v>42.577300000000001</v>
      </c>
      <c r="O3449" s="7">
        <v>12</v>
      </c>
      <c r="P3449" t="s">
        <v>18</v>
      </c>
      <c r="Q3449" t="s">
        <v>18</v>
      </c>
      <c r="R3449" t="s">
        <v>18</v>
      </c>
      <c r="S3449" s="7">
        <v>12</v>
      </c>
      <c r="T3449" s="7" t="s">
        <v>18</v>
      </c>
    </row>
    <row r="3450" spans="1:20" x14ac:dyDescent="0.25">
      <c r="A3450" s="6">
        <v>3449</v>
      </c>
      <c r="B3450" s="6">
        <v>1</v>
      </c>
      <c r="C3450" s="6" t="s">
        <v>11362</v>
      </c>
      <c r="D3450" s="6" t="s">
        <v>11363</v>
      </c>
      <c r="E3450" s="6" t="str">
        <f t="shared" si="214"/>
        <v>Lactobacillus brevis ATCC 367</v>
      </c>
      <c r="F3450" s="6" t="str">
        <f t="shared" si="215"/>
        <v xml:space="preserve">Lactobacillus </v>
      </c>
      <c r="G3450" s="6" t="str">
        <f t="shared" si="216"/>
        <v xml:space="preserve">brevis </v>
      </c>
      <c r="H3450" s="6" t="s">
        <v>11361</v>
      </c>
      <c r="I3450" t="str">
        <f t="shared" si="217"/>
        <v>brevis ATCC 367</v>
      </c>
      <c r="J3450" t="s">
        <v>12</v>
      </c>
      <c r="K3450" t="s">
        <v>33</v>
      </c>
      <c r="L3450" t="s">
        <v>1312</v>
      </c>
      <c r="M3450">
        <v>13.413</v>
      </c>
      <c r="N3450">
        <v>38.641599999999997</v>
      </c>
      <c r="O3450" s="7">
        <v>13</v>
      </c>
      <c r="P3450" t="s">
        <v>18</v>
      </c>
      <c r="Q3450" t="s">
        <v>18</v>
      </c>
      <c r="R3450" t="s">
        <v>18</v>
      </c>
      <c r="S3450" s="7">
        <v>15</v>
      </c>
      <c r="T3450" s="7">
        <v>2</v>
      </c>
    </row>
    <row r="3451" spans="1:20" x14ac:dyDescent="0.25">
      <c r="A3451" s="6">
        <v>3450</v>
      </c>
      <c r="B3451" s="6">
        <v>2</v>
      </c>
      <c r="C3451" s="6" t="s">
        <v>11364</v>
      </c>
      <c r="D3451" s="6" t="s">
        <v>11365</v>
      </c>
      <c r="E3451" s="6" t="str">
        <f t="shared" si="214"/>
        <v>Lactobacillus brevis ATCC 367</v>
      </c>
      <c r="F3451" s="6" t="str">
        <f t="shared" si="215"/>
        <v xml:space="preserve">Lactobacillus </v>
      </c>
      <c r="G3451" s="6" t="str">
        <f t="shared" si="216"/>
        <v xml:space="preserve">brevis </v>
      </c>
      <c r="H3451" s="6" t="s">
        <v>11361</v>
      </c>
      <c r="I3451" t="str">
        <f t="shared" si="217"/>
        <v>brevis ATCC 367</v>
      </c>
      <c r="J3451" t="s">
        <v>12</v>
      </c>
      <c r="K3451" t="s">
        <v>33</v>
      </c>
      <c r="L3451" t="s">
        <v>1312</v>
      </c>
      <c r="M3451">
        <v>35.594999999999999</v>
      </c>
      <c r="N3451">
        <v>38.513800000000003</v>
      </c>
      <c r="O3451" s="7">
        <v>27</v>
      </c>
      <c r="P3451" t="s">
        <v>18</v>
      </c>
      <c r="Q3451" t="s">
        <v>18</v>
      </c>
      <c r="R3451" t="s">
        <v>18</v>
      </c>
      <c r="S3451" s="7">
        <v>34</v>
      </c>
      <c r="T3451" s="7">
        <v>7</v>
      </c>
    </row>
    <row r="3452" spans="1:20" x14ac:dyDescent="0.25">
      <c r="A3452" s="6">
        <v>3451</v>
      </c>
      <c r="B3452" s="6" t="s">
        <v>11367</v>
      </c>
      <c r="C3452" s="6" t="s">
        <v>18</v>
      </c>
      <c r="D3452" s="6" t="s">
        <v>11368</v>
      </c>
      <c r="E3452" s="6" t="str">
        <f t="shared" si="214"/>
        <v>Lactobacillus brevis BSO 464</v>
      </c>
      <c r="F3452" s="6" t="str">
        <f t="shared" si="215"/>
        <v xml:space="preserve">Lactobacillus </v>
      </c>
      <c r="G3452" s="6" t="str">
        <f t="shared" si="216"/>
        <v xml:space="preserve">brevis </v>
      </c>
      <c r="H3452" s="6" t="s">
        <v>11366</v>
      </c>
      <c r="I3452" t="str">
        <f t="shared" si="217"/>
        <v>brevis BSO 464</v>
      </c>
      <c r="J3452" t="s">
        <v>12</v>
      </c>
      <c r="K3452" t="s">
        <v>33</v>
      </c>
      <c r="L3452" t="s">
        <v>1312</v>
      </c>
      <c r="M3452">
        <v>15.324</v>
      </c>
      <c r="N3452">
        <v>41.0989</v>
      </c>
      <c r="O3452" s="7">
        <v>17</v>
      </c>
      <c r="P3452" t="s">
        <v>18</v>
      </c>
      <c r="Q3452" t="s">
        <v>18</v>
      </c>
      <c r="R3452" t="s">
        <v>18</v>
      </c>
      <c r="S3452" s="7">
        <v>18</v>
      </c>
      <c r="T3452" s="7">
        <v>1</v>
      </c>
    </row>
    <row r="3453" spans="1:20" x14ac:dyDescent="0.25">
      <c r="A3453" s="6">
        <v>3452</v>
      </c>
      <c r="B3453" s="6" t="s">
        <v>11369</v>
      </c>
      <c r="C3453" s="6" t="s">
        <v>18</v>
      </c>
      <c r="D3453" s="6" t="s">
        <v>11370</v>
      </c>
      <c r="E3453" s="6" t="str">
        <f t="shared" si="214"/>
        <v>Lactobacillus brevis BSO 464</v>
      </c>
      <c r="F3453" s="6" t="str">
        <f t="shared" si="215"/>
        <v xml:space="preserve">Lactobacillus </v>
      </c>
      <c r="G3453" s="6" t="str">
        <f t="shared" si="216"/>
        <v xml:space="preserve">brevis </v>
      </c>
      <c r="H3453" s="6" t="s">
        <v>11366</v>
      </c>
      <c r="I3453" t="str">
        <f t="shared" si="217"/>
        <v>brevis BSO 464</v>
      </c>
      <c r="J3453" t="s">
        <v>12</v>
      </c>
      <c r="K3453" t="s">
        <v>33</v>
      </c>
      <c r="L3453" t="s">
        <v>1312</v>
      </c>
      <c r="M3453">
        <v>28.459</v>
      </c>
      <c r="N3453">
        <v>42.489199999999997</v>
      </c>
      <c r="O3453" s="7">
        <v>35</v>
      </c>
      <c r="P3453" t="s">
        <v>18</v>
      </c>
      <c r="Q3453" t="s">
        <v>18</v>
      </c>
      <c r="R3453" t="s">
        <v>18</v>
      </c>
      <c r="S3453" s="7">
        <v>36</v>
      </c>
      <c r="T3453" s="7">
        <v>1</v>
      </c>
    </row>
    <row r="3454" spans="1:20" x14ac:dyDescent="0.25">
      <c r="A3454" s="6">
        <v>3453</v>
      </c>
      <c r="B3454" s="6" t="s">
        <v>11371</v>
      </c>
      <c r="C3454" s="6" t="s">
        <v>18</v>
      </c>
      <c r="D3454" s="6" t="s">
        <v>11372</v>
      </c>
      <c r="E3454" s="6" t="str">
        <f t="shared" si="214"/>
        <v>Lactobacillus brevis BSO 464</v>
      </c>
      <c r="F3454" s="6" t="str">
        <f t="shared" si="215"/>
        <v xml:space="preserve">Lactobacillus </v>
      </c>
      <c r="G3454" s="6" t="str">
        <f t="shared" si="216"/>
        <v xml:space="preserve">brevis </v>
      </c>
      <c r="H3454" s="6" t="s">
        <v>11366</v>
      </c>
      <c r="I3454" t="str">
        <f t="shared" si="217"/>
        <v>brevis BSO 464</v>
      </c>
      <c r="J3454" t="s">
        <v>12</v>
      </c>
      <c r="K3454" t="s">
        <v>33</v>
      </c>
      <c r="L3454" t="s">
        <v>1312</v>
      </c>
      <c r="M3454">
        <v>2.3530000000000002</v>
      </c>
      <c r="N3454">
        <v>38.206499999999998</v>
      </c>
      <c r="O3454" s="7">
        <v>1</v>
      </c>
      <c r="P3454" t="s">
        <v>18</v>
      </c>
      <c r="Q3454" t="s">
        <v>18</v>
      </c>
      <c r="R3454" t="s">
        <v>18</v>
      </c>
      <c r="S3454" s="7">
        <v>1</v>
      </c>
      <c r="T3454" s="7" t="s">
        <v>18</v>
      </c>
    </row>
    <row r="3455" spans="1:20" x14ac:dyDescent="0.25">
      <c r="A3455" s="6">
        <v>3454</v>
      </c>
      <c r="B3455" s="6" t="s">
        <v>11373</v>
      </c>
      <c r="C3455" s="6" t="s">
        <v>18</v>
      </c>
      <c r="D3455" s="6" t="s">
        <v>11374</v>
      </c>
      <c r="E3455" s="6" t="str">
        <f t="shared" si="214"/>
        <v>Lactobacillus brevis BSO 464</v>
      </c>
      <c r="F3455" s="6" t="str">
        <f t="shared" si="215"/>
        <v xml:space="preserve">Lactobacillus </v>
      </c>
      <c r="G3455" s="6" t="str">
        <f t="shared" si="216"/>
        <v xml:space="preserve">brevis </v>
      </c>
      <c r="H3455" s="6" t="s">
        <v>11366</v>
      </c>
      <c r="I3455" t="str">
        <f t="shared" si="217"/>
        <v>brevis BSO 464</v>
      </c>
      <c r="J3455" t="s">
        <v>12</v>
      </c>
      <c r="K3455" t="s">
        <v>33</v>
      </c>
      <c r="L3455" t="s">
        <v>1312</v>
      </c>
      <c r="M3455">
        <v>10.867000000000001</v>
      </c>
      <c r="N3455">
        <v>39.127600000000001</v>
      </c>
      <c r="O3455" s="7">
        <v>9</v>
      </c>
      <c r="P3455" t="s">
        <v>18</v>
      </c>
      <c r="Q3455" t="s">
        <v>18</v>
      </c>
      <c r="R3455" t="s">
        <v>18</v>
      </c>
      <c r="S3455" s="7">
        <v>9</v>
      </c>
      <c r="T3455" s="7" t="s">
        <v>18</v>
      </c>
    </row>
    <row r="3456" spans="1:20" x14ac:dyDescent="0.25">
      <c r="A3456" s="6">
        <v>3455</v>
      </c>
      <c r="B3456" s="6" t="s">
        <v>11375</v>
      </c>
      <c r="C3456" s="6" t="s">
        <v>18</v>
      </c>
      <c r="D3456" s="6" t="s">
        <v>11376</v>
      </c>
      <c r="E3456" s="6" t="str">
        <f t="shared" si="214"/>
        <v>Lactobacillus brevis BSO 464</v>
      </c>
      <c r="F3456" s="6" t="str">
        <f t="shared" si="215"/>
        <v xml:space="preserve">Lactobacillus </v>
      </c>
      <c r="G3456" s="6" t="str">
        <f t="shared" si="216"/>
        <v xml:space="preserve">brevis </v>
      </c>
      <c r="H3456" s="6" t="s">
        <v>11366</v>
      </c>
      <c r="I3456" t="str">
        <f t="shared" si="217"/>
        <v>brevis BSO 464</v>
      </c>
      <c r="J3456" t="s">
        <v>12</v>
      </c>
      <c r="K3456" t="s">
        <v>33</v>
      </c>
      <c r="L3456" t="s">
        <v>1312</v>
      </c>
      <c r="M3456">
        <v>5.0179999999999998</v>
      </c>
      <c r="N3456">
        <v>39.158999999999999</v>
      </c>
      <c r="O3456" s="7">
        <v>6</v>
      </c>
      <c r="P3456" t="s">
        <v>18</v>
      </c>
      <c r="Q3456" t="s">
        <v>18</v>
      </c>
      <c r="R3456" t="s">
        <v>18</v>
      </c>
      <c r="S3456" s="7">
        <v>6</v>
      </c>
      <c r="T3456" s="7" t="s">
        <v>18</v>
      </c>
    </row>
    <row r="3457" spans="1:20" x14ac:dyDescent="0.25">
      <c r="A3457" s="6">
        <v>3456</v>
      </c>
      <c r="B3457" s="6" t="s">
        <v>11377</v>
      </c>
      <c r="C3457" s="6" t="s">
        <v>18</v>
      </c>
      <c r="D3457" s="6" t="s">
        <v>11378</v>
      </c>
      <c r="E3457" s="6" t="str">
        <f t="shared" si="214"/>
        <v>Lactobacillus brevis BSO 464</v>
      </c>
      <c r="F3457" s="6" t="str">
        <f t="shared" si="215"/>
        <v xml:space="preserve">Lactobacillus </v>
      </c>
      <c r="G3457" s="6" t="str">
        <f t="shared" si="216"/>
        <v xml:space="preserve">brevis </v>
      </c>
      <c r="H3457" s="6" t="s">
        <v>11366</v>
      </c>
      <c r="I3457" t="str">
        <f t="shared" si="217"/>
        <v>brevis BSO 464</v>
      </c>
      <c r="J3457" t="s">
        <v>12</v>
      </c>
      <c r="K3457" t="s">
        <v>33</v>
      </c>
      <c r="L3457" t="s">
        <v>1312</v>
      </c>
      <c r="M3457">
        <v>49.838000000000001</v>
      </c>
      <c r="N3457">
        <v>40.643700000000003</v>
      </c>
      <c r="O3457" s="7">
        <v>41</v>
      </c>
      <c r="P3457" t="s">
        <v>18</v>
      </c>
      <c r="Q3457" t="s">
        <v>18</v>
      </c>
      <c r="R3457" t="s">
        <v>18</v>
      </c>
      <c r="S3457" s="7">
        <v>42</v>
      </c>
      <c r="T3457" s="7">
        <v>1</v>
      </c>
    </row>
    <row r="3458" spans="1:20" x14ac:dyDescent="0.25">
      <c r="A3458" s="6">
        <v>3457</v>
      </c>
      <c r="B3458" s="6" t="s">
        <v>11379</v>
      </c>
      <c r="C3458" s="6" t="s">
        <v>18</v>
      </c>
      <c r="D3458" s="6" t="s">
        <v>11380</v>
      </c>
      <c r="E3458" s="6" t="str">
        <f t="shared" si="214"/>
        <v>Lactobacillus brevis BSO 464</v>
      </c>
      <c r="F3458" s="6" t="str">
        <f t="shared" si="215"/>
        <v xml:space="preserve">Lactobacillus </v>
      </c>
      <c r="G3458" s="6" t="str">
        <f t="shared" si="216"/>
        <v xml:space="preserve">brevis </v>
      </c>
      <c r="H3458" s="6" t="s">
        <v>11366</v>
      </c>
      <c r="I3458" t="str">
        <f t="shared" si="217"/>
        <v>brevis BSO 464</v>
      </c>
      <c r="J3458" t="s">
        <v>12</v>
      </c>
      <c r="K3458" t="s">
        <v>33</v>
      </c>
      <c r="L3458" t="s">
        <v>1312</v>
      </c>
      <c r="M3458">
        <v>22.411000000000001</v>
      </c>
      <c r="N3458">
        <v>40.770200000000003</v>
      </c>
      <c r="O3458" s="7">
        <v>20</v>
      </c>
      <c r="P3458" t="s">
        <v>18</v>
      </c>
      <c r="Q3458" t="s">
        <v>18</v>
      </c>
      <c r="R3458" t="s">
        <v>18</v>
      </c>
      <c r="S3458" s="7">
        <v>21</v>
      </c>
      <c r="T3458" s="7">
        <v>1</v>
      </c>
    </row>
    <row r="3459" spans="1:20" x14ac:dyDescent="0.25">
      <c r="A3459" s="6">
        <v>3458</v>
      </c>
      <c r="B3459" s="6" t="s">
        <v>11381</v>
      </c>
      <c r="C3459" s="6" t="s">
        <v>18</v>
      </c>
      <c r="D3459" s="6" t="s">
        <v>11382</v>
      </c>
      <c r="E3459" s="6" t="str">
        <f t="shared" ref="E3459:E3522" si="218">IF(IFERROR(SEARCH("'",H3459,1)=1,LOOKUP($A3459,$A:$A,H:H))=TRUE,"-",IF(IFERROR(SEARCH("[",H3459,1)=1,LOOKUP($A3459,$A:$A,H:H))=TRUE,"-",IF(EXACT(MID(H3459,1,1),MID(PROPER(H3459),1,1))=FALSE,"-",IF(MID(H3459,1,11)="Candidatus ",MID(H3459,12,100),H3459))))</f>
        <v>Lactobacillus brevis BSO 464</v>
      </c>
      <c r="F3459" s="6" t="str">
        <f t="shared" ref="F3459:F3522" si="219">IF(E3459="-","-",LEFT(E3459,FIND(" ",E3459,1)))</f>
        <v xml:space="preserve">Lactobacillus </v>
      </c>
      <c r="G3459" s="6" t="str">
        <f t="shared" ref="G3459:G3522" si="220">IF(ISERR(LEFT($I:$I,FIND(" ",$I:$I,1))),$I3459,LEFT($I:$I,FIND(" ",$I:$I,1)))</f>
        <v xml:space="preserve">brevis </v>
      </c>
      <c r="H3459" s="6" t="s">
        <v>11366</v>
      </c>
      <c r="I3459" t="str">
        <f t="shared" si="217"/>
        <v>brevis BSO 464</v>
      </c>
      <c r="J3459" t="s">
        <v>12</v>
      </c>
      <c r="K3459" t="s">
        <v>33</v>
      </c>
      <c r="L3459" t="s">
        <v>1312</v>
      </c>
      <c r="M3459">
        <v>84.941000000000003</v>
      </c>
      <c r="N3459">
        <v>39.594499999999996</v>
      </c>
      <c r="O3459" s="7">
        <v>114</v>
      </c>
      <c r="P3459" t="s">
        <v>18</v>
      </c>
      <c r="Q3459">
        <v>1</v>
      </c>
      <c r="R3459" t="s">
        <v>18</v>
      </c>
      <c r="S3459" s="7">
        <v>121</v>
      </c>
      <c r="T3459" s="7">
        <v>6</v>
      </c>
    </row>
    <row r="3460" spans="1:20" x14ac:dyDescent="0.25">
      <c r="A3460" s="6">
        <v>3459</v>
      </c>
      <c r="B3460" s="6" t="s">
        <v>11384</v>
      </c>
      <c r="C3460" s="6" t="s">
        <v>11385</v>
      </c>
      <c r="D3460" s="6" t="s">
        <v>11386</v>
      </c>
      <c r="E3460" s="6" t="str">
        <f t="shared" si="218"/>
        <v>Lactobacillus brevis KB290</v>
      </c>
      <c r="F3460" s="6" t="str">
        <f t="shared" si="219"/>
        <v xml:space="preserve">Lactobacillus </v>
      </c>
      <c r="G3460" s="6" t="str">
        <f t="shared" si="220"/>
        <v xml:space="preserve">brevis </v>
      </c>
      <c r="H3460" s="6" t="s">
        <v>11383</v>
      </c>
      <c r="I3460" t="str">
        <f t="shared" si="217"/>
        <v>brevis KB290</v>
      </c>
      <c r="J3460" t="s">
        <v>12</v>
      </c>
      <c r="K3460" t="s">
        <v>33</v>
      </c>
      <c r="L3460" t="s">
        <v>1312</v>
      </c>
      <c r="M3460">
        <v>10.3</v>
      </c>
      <c r="N3460">
        <v>35.767000000000003</v>
      </c>
      <c r="O3460" s="7">
        <v>10</v>
      </c>
      <c r="P3460" t="s">
        <v>18</v>
      </c>
      <c r="Q3460" t="s">
        <v>18</v>
      </c>
      <c r="R3460" t="s">
        <v>18</v>
      </c>
      <c r="S3460" s="7">
        <v>11</v>
      </c>
      <c r="T3460" s="7">
        <v>1</v>
      </c>
    </row>
    <row r="3461" spans="1:20" x14ac:dyDescent="0.25">
      <c r="A3461" s="6">
        <v>3460</v>
      </c>
      <c r="B3461" s="6" t="s">
        <v>11387</v>
      </c>
      <c r="C3461" s="6" t="s">
        <v>11388</v>
      </c>
      <c r="D3461" s="6" t="s">
        <v>11389</v>
      </c>
      <c r="E3461" s="6" t="str">
        <f t="shared" si="218"/>
        <v>Lactobacillus brevis KB290</v>
      </c>
      <c r="F3461" s="6" t="str">
        <f t="shared" si="219"/>
        <v xml:space="preserve">Lactobacillus </v>
      </c>
      <c r="G3461" s="6" t="str">
        <f t="shared" si="220"/>
        <v xml:space="preserve">brevis </v>
      </c>
      <c r="H3461" s="6" t="s">
        <v>11383</v>
      </c>
      <c r="I3461" t="str">
        <f t="shared" si="217"/>
        <v>brevis KB290</v>
      </c>
      <c r="J3461" t="s">
        <v>12</v>
      </c>
      <c r="K3461" t="s">
        <v>33</v>
      </c>
      <c r="L3461" t="s">
        <v>1312</v>
      </c>
      <c r="M3461">
        <v>35.340000000000003</v>
      </c>
      <c r="N3461">
        <v>36.856299999999997</v>
      </c>
      <c r="O3461" s="7">
        <v>27</v>
      </c>
      <c r="P3461" t="s">
        <v>18</v>
      </c>
      <c r="Q3461" t="s">
        <v>18</v>
      </c>
      <c r="R3461" t="s">
        <v>18</v>
      </c>
      <c r="S3461" s="7">
        <v>29</v>
      </c>
      <c r="T3461" s="7">
        <v>2</v>
      </c>
    </row>
    <row r="3462" spans="1:20" x14ac:dyDescent="0.25">
      <c r="A3462" s="6">
        <v>3461</v>
      </c>
      <c r="B3462" s="6" t="s">
        <v>11390</v>
      </c>
      <c r="C3462" s="6" t="s">
        <v>11391</v>
      </c>
      <c r="D3462" s="6" t="s">
        <v>11392</v>
      </c>
      <c r="E3462" s="6" t="str">
        <f t="shared" si="218"/>
        <v>Lactobacillus brevis KB290</v>
      </c>
      <c r="F3462" s="6" t="str">
        <f t="shared" si="219"/>
        <v xml:space="preserve">Lactobacillus </v>
      </c>
      <c r="G3462" s="6" t="str">
        <f t="shared" si="220"/>
        <v xml:space="preserve">brevis </v>
      </c>
      <c r="H3462" s="6" t="s">
        <v>11383</v>
      </c>
      <c r="I3462" t="str">
        <f t="shared" si="217"/>
        <v>brevis KB290</v>
      </c>
      <c r="J3462" t="s">
        <v>12</v>
      </c>
      <c r="K3462" t="s">
        <v>33</v>
      </c>
      <c r="L3462" t="s">
        <v>1312</v>
      </c>
      <c r="M3462">
        <v>5.8659999999999997</v>
      </c>
      <c r="N3462">
        <v>39.686300000000003</v>
      </c>
      <c r="O3462" s="7">
        <v>9</v>
      </c>
      <c r="P3462" t="s">
        <v>18</v>
      </c>
      <c r="Q3462" t="s">
        <v>18</v>
      </c>
      <c r="R3462" t="s">
        <v>18</v>
      </c>
      <c r="S3462" s="7">
        <v>9</v>
      </c>
      <c r="T3462" s="7" t="s">
        <v>18</v>
      </c>
    </row>
    <row r="3463" spans="1:20" x14ac:dyDescent="0.25">
      <c r="A3463" s="6">
        <v>3462</v>
      </c>
      <c r="B3463" s="6" t="s">
        <v>11393</v>
      </c>
      <c r="C3463" s="6" t="s">
        <v>11394</v>
      </c>
      <c r="D3463" s="6" t="s">
        <v>11395</v>
      </c>
      <c r="E3463" s="6" t="str">
        <f t="shared" si="218"/>
        <v>Lactobacillus brevis KB290</v>
      </c>
      <c r="F3463" s="6" t="str">
        <f t="shared" si="219"/>
        <v xml:space="preserve">Lactobacillus </v>
      </c>
      <c r="G3463" s="6" t="str">
        <f t="shared" si="220"/>
        <v xml:space="preserve">brevis </v>
      </c>
      <c r="H3463" s="6" t="s">
        <v>11383</v>
      </c>
      <c r="I3463" t="str">
        <f t="shared" si="217"/>
        <v>brevis KB290</v>
      </c>
      <c r="J3463" t="s">
        <v>12</v>
      </c>
      <c r="K3463" t="s">
        <v>33</v>
      </c>
      <c r="L3463" t="s">
        <v>1312</v>
      </c>
      <c r="M3463">
        <v>17.882000000000001</v>
      </c>
      <c r="N3463">
        <v>39.620800000000003</v>
      </c>
      <c r="O3463" s="7">
        <v>24</v>
      </c>
      <c r="P3463" t="s">
        <v>18</v>
      </c>
      <c r="Q3463" t="s">
        <v>18</v>
      </c>
      <c r="R3463" t="s">
        <v>18</v>
      </c>
      <c r="S3463" s="7">
        <v>27</v>
      </c>
      <c r="T3463" s="7">
        <v>3</v>
      </c>
    </row>
    <row r="3464" spans="1:20" x14ac:dyDescent="0.25">
      <c r="A3464" s="6">
        <v>3463</v>
      </c>
      <c r="B3464" s="6" t="s">
        <v>11396</v>
      </c>
      <c r="C3464" s="6" t="s">
        <v>11397</v>
      </c>
      <c r="D3464" s="6" t="s">
        <v>11398</v>
      </c>
      <c r="E3464" s="6" t="str">
        <f t="shared" si="218"/>
        <v>Lactobacillus brevis KB290</v>
      </c>
      <c r="F3464" s="6" t="str">
        <f t="shared" si="219"/>
        <v xml:space="preserve">Lactobacillus </v>
      </c>
      <c r="G3464" s="6" t="str">
        <f t="shared" si="220"/>
        <v xml:space="preserve">brevis </v>
      </c>
      <c r="H3464" s="6" t="s">
        <v>11383</v>
      </c>
      <c r="I3464" t="str">
        <f t="shared" si="217"/>
        <v>brevis KB290</v>
      </c>
      <c r="J3464" t="s">
        <v>12</v>
      </c>
      <c r="K3464" t="s">
        <v>33</v>
      </c>
      <c r="L3464" t="s">
        <v>1312</v>
      </c>
      <c r="M3464">
        <v>25.335000000000001</v>
      </c>
      <c r="N3464">
        <v>41.310400000000001</v>
      </c>
      <c r="O3464" s="7">
        <v>25</v>
      </c>
      <c r="P3464" t="s">
        <v>18</v>
      </c>
      <c r="Q3464" t="s">
        <v>18</v>
      </c>
      <c r="R3464" t="s">
        <v>18</v>
      </c>
      <c r="S3464" s="7">
        <v>26</v>
      </c>
      <c r="T3464" s="7">
        <v>1</v>
      </c>
    </row>
    <row r="3465" spans="1:20" x14ac:dyDescent="0.25">
      <c r="A3465" s="6">
        <v>3464</v>
      </c>
      <c r="B3465" s="6" t="s">
        <v>11399</v>
      </c>
      <c r="C3465" s="6" t="s">
        <v>11400</v>
      </c>
      <c r="D3465" s="6" t="s">
        <v>11401</v>
      </c>
      <c r="E3465" s="6" t="str">
        <f t="shared" si="218"/>
        <v>Lactobacillus brevis KB290</v>
      </c>
      <c r="F3465" s="6" t="str">
        <f t="shared" si="219"/>
        <v xml:space="preserve">Lactobacillus </v>
      </c>
      <c r="G3465" s="6" t="str">
        <f t="shared" si="220"/>
        <v xml:space="preserve">brevis </v>
      </c>
      <c r="H3465" s="6" t="s">
        <v>11383</v>
      </c>
      <c r="I3465" t="str">
        <f t="shared" si="217"/>
        <v>brevis KB290</v>
      </c>
      <c r="J3465" t="s">
        <v>12</v>
      </c>
      <c r="K3465" t="s">
        <v>33</v>
      </c>
      <c r="L3465" t="s">
        <v>1312</v>
      </c>
      <c r="M3465">
        <v>42.448999999999998</v>
      </c>
      <c r="N3465">
        <v>41.129399999999997</v>
      </c>
      <c r="O3465" s="7">
        <v>38</v>
      </c>
      <c r="P3465" t="s">
        <v>18</v>
      </c>
      <c r="Q3465" t="s">
        <v>18</v>
      </c>
      <c r="R3465" t="s">
        <v>18</v>
      </c>
      <c r="S3465" s="7">
        <v>40</v>
      </c>
      <c r="T3465" s="7">
        <v>2</v>
      </c>
    </row>
    <row r="3466" spans="1:20" x14ac:dyDescent="0.25">
      <c r="A3466" s="6">
        <v>3465</v>
      </c>
      <c r="B3466" s="6" t="s">
        <v>11402</v>
      </c>
      <c r="C3466" s="6" t="s">
        <v>11403</v>
      </c>
      <c r="D3466" s="6" t="s">
        <v>11404</v>
      </c>
      <c r="E3466" s="6" t="str">
        <f t="shared" si="218"/>
        <v>Lactobacillus brevis KB290</v>
      </c>
      <c r="F3466" s="6" t="str">
        <f t="shared" si="219"/>
        <v xml:space="preserve">Lactobacillus </v>
      </c>
      <c r="G3466" s="6" t="str">
        <f t="shared" si="220"/>
        <v xml:space="preserve">brevis </v>
      </c>
      <c r="H3466" s="6" t="s">
        <v>11383</v>
      </c>
      <c r="I3466" t="str">
        <f t="shared" si="217"/>
        <v>brevis KB290</v>
      </c>
      <c r="J3466" t="s">
        <v>12</v>
      </c>
      <c r="K3466" t="s">
        <v>33</v>
      </c>
      <c r="L3466" t="s">
        <v>1312</v>
      </c>
      <c r="M3466">
        <v>35.387999999999998</v>
      </c>
      <c r="N3466">
        <v>39.552999999999997</v>
      </c>
      <c r="O3466" s="7">
        <v>30</v>
      </c>
      <c r="P3466" t="s">
        <v>18</v>
      </c>
      <c r="Q3466" t="s">
        <v>18</v>
      </c>
      <c r="R3466" t="s">
        <v>18</v>
      </c>
      <c r="S3466" s="7">
        <v>31</v>
      </c>
      <c r="T3466" s="7">
        <v>1</v>
      </c>
    </row>
    <row r="3467" spans="1:20" x14ac:dyDescent="0.25">
      <c r="A3467" s="6">
        <v>3466</v>
      </c>
      <c r="B3467" s="6" t="s">
        <v>11405</v>
      </c>
      <c r="C3467" s="6" t="s">
        <v>11406</v>
      </c>
      <c r="D3467" s="6" t="s">
        <v>11407</v>
      </c>
      <c r="E3467" s="6" t="str">
        <f t="shared" si="218"/>
        <v>Lactobacillus brevis KB290</v>
      </c>
      <c r="F3467" s="6" t="str">
        <f t="shared" si="219"/>
        <v xml:space="preserve">Lactobacillus </v>
      </c>
      <c r="G3467" s="6" t="str">
        <f t="shared" si="220"/>
        <v xml:space="preserve">brevis </v>
      </c>
      <c r="H3467" s="6" t="s">
        <v>11383</v>
      </c>
      <c r="I3467" t="str">
        <f t="shared" si="217"/>
        <v>brevis KB290</v>
      </c>
      <c r="J3467" t="s">
        <v>12</v>
      </c>
      <c r="K3467" t="s">
        <v>33</v>
      </c>
      <c r="L3467" t="s">
        <v>1312</v>
      </c>
      <c r="M3467">
        <v>8.5559999999999992</v>
      </c>
      <c r="N3467">
        <v>34.4086</v>
      </c>
      <c r="O3467" s="7">
        <v>11</v>
      </c>
      <c r="P3467" t="s">
        <v>18</v>
      </c>
      <c r="Q3467" t="s">
        <v>18</v>
      </c>
      <c r="R3467" t="s">
        <v>18</v>
      </c>
      <c r="S3467" s="7">
        <v>11</v>
      </c>
      <c r="T3467" s="7" t="s">
        <v>18</v>
      </c>
    </row>
    <row r="3468" spans="1:20" x14ac:dyDescent="0.25">
      <c r="A3468" s="6">
        <v>3467</v>
      </c>
      <c r="B3468" s="6" t="s">
        <v>11408</v>
      </c>
      <c r="C3468" s="6" t="s">
        <v>11409</v>
      </c>
      <c r="D3468" s="6" t="s">
        <v>11410</v>
      </c>
      <c r="E3468" s="6" t="str">
        <f t="shared" si="218"/>
        <v>Lactobacillus brevis KB290</v>
      </c>
      <c r="F3468" s="6" t="str">
        <f t="shared" si="219"/>
        <v xml:space="preserve">Lactobacillus </v>
      </c>
      <c r="G3468" s="6" t="str">
        <f t="shared" si="220"/>
        <v xml:space="preserve">brevis </v>
      </c>
      <c r="H3468" s="6" t="s">
        <v>11383</v>
      </c>
      <c r="I3468" t="str">
        <f t="shared" si="217"/>
        <v>brevis KB290</v>
      </c>
      <c r="J3468" t="s">
        <v>12</v>
      </c>
      <c r="K3468" t="s">
        <v>33</v>
      </c>
      <c r="L3468" t="s">
        <v>1312</v>
      </c>
      <c r="M3468">
        <v>11.627000000000001</v>
      </c>
      <c r="N3468">
        <v>35.692799999999998</v>
      </c>
      <c r="O3468" s="7">
        <v>15</v>
      </c>
      <c r="P3468" t="s">
        <v>18</v>
      </c>
      <c r="Q3468" t="s">
        <v>18</v>
      </c>
      <c r="R3468" t="s">
        <v>18</v>
      </c>
      <c r="S3468" s="7">
        <v>15</v>
      </c>
      <c r="T3468" s="7" t="s">
        <v>18</v>
      </c>
    </row>
    <row r="3469" spans="1:20" x14ac:dyDescent="0.25">
      <c r="A3469" s="6">
        <v>3468</v>
      </c>
      <c r="B3469" s="6" t="s">
        <v>11412</v>
      </c>
      <c r="C3469" s="6" t="s">
        <v>11413</v>
      </c>
      <c r="D3469" s="6" t="s">
        <v>11414</v>
      </c>
      <c r="E3469" s="6" t="str">
        <f t="shared" si="218"/>
        <v>Lactobacillus buchneri CD034</v>
      </c>
      <c r="F3469" s="6" t="str">
        <f t="shared" si="219"/>
        <v xml:space="preserve">Lactobacillus </v>
      </c>
      <c r="G3469" s="6" t="str">
        <f t="shared" si="220"/>
        <v xml:space="preserve">buchneri </v>
      </c>
      <c r="H3469" s="6" t="s">
        <v>11411</v>
      </c>
      <c r="I3469" t="str">
        <f t="shared" si="217"/>
        <v>buchneri CD034</v>
      </c>
      <c r="J3469" t="s">
        <v>12</v>
      </c>
      <c r="K3469" t="s">
        <v>33</v>
      </c>
      <c r="L3469" t="s">
        <v>1312</v>
      </c>
      <c r="M3469">
        <v>3.4239999999999999</v>
      </c>
      <c r="N3469">
        <v>38.347000000000001</v>
      </c>
      <c r="O3469" s="7">
        <v>3</v>
      </c>
      <c r="P3469" t="s">
        <v>18</v>
      </c>
      <c r="Q3469" t="s">
        <v>18</v>
      </c>
      <c r="R3469" t="s">
        <v>18</v>
      </c>
      <c r="S3469" s="7">
        <v>3</v>
      </c>
      <c r="T3469" s="7" t="s">
        <v>18</v>
      </c>
    </row>
    <row r="3470" spans="1:20" x14ac:dyDescent="0.25">
      <c r="A3470" s="6">
        <v>3469</v>
      </c>
      <c r="B3470" s="6" t="s">
        <v>11415</v>
      </c>
      <c r="C3470" s="6" t="s">
        <v>11416</v>
      </c>
      <c r="D3470" s="6" t="s">
        <v>11417</v>
      </c>
      <c r="E3470" s="6" t="str">
        <f t="shared" si="218"/>
        <v>Lactobacillus buchneri CD034</v>
      </c>
      <c r="F3470" s="6" t="str">
        <f t="shared" si="219"/>
        <v xml:space="preserve">Lactobacillus </v>
      </c>
      <c r="G3470" s="6" t="str">
        <f t="shared" si="220"/>
        <v xml:space="preserve">buchneri </v>
      </c>
      <c r="H3470" s="6" t="s">
        <v>11411</v>
      </c>
      <c r="I3470" t="str">
        <f t="shared" si="217"/>
        <v>buchneri CD034</v>
      </c>
      <c r="J3470" t="s">
        <v>12</v>
      </c>
      <c r="K3470" t="s">
        <v>33</v>
      </c>
      <c r="L3470" t="s">
        <v>1312</v>
      </c>
      <c r="M3470">
        <v>2.7069999999999999</v>
      </c>
      <c r="N3470">
        <v>38.6036</v>
      </c>
      <c r="O3470" s="7">
        <v>4</v>
      </c>
      <c r="P3470" t="s">
        <v>18</v>
      </c>
      <c r="Q3470" t="s">
        <v>18</v>
      </c>
      <c r="R3470" t="s">
        <v>18</v>
      </c>
      <c r="S3470" s="7">
        <v>4</v>
      </c>
      <c r="T3470" s="7" t="s">
        <v>18</v>
      </c>
    </row>
    <row r="3471" spans="1:20" x14ac:dyDescent="0.25">
      <c r="A3471" s="6">
        <v>3470</v>
      </c>
      <c r="B3471" s="6" t="s">
        <v>11418</v>
      </c>
      <c r="C3471" s="6" t="s">
        <v>11419</v>
      </c>
      <c r="D3471" s="6" t="s">
        <v>11420</v>
      </c>
      <c r="E3471" s="6" t="str">
        <f t="shared" si="218"/>
        <v>Lactobacillus buchneri CD034</v>
      </c>
      <c r="F3471" s="6" t="str">
        <f t="shared" si="219"/>
        <v xml:space="preserve">Lactobacillus </v>
      </c>
      <c r="G3471" s="6" t="str">
        <f t="shared" si="220"/>
        <v xml:space="preserve">buchneri </v>
      </c>
      <c r="H3471" s="6" t="s">
        <v>11411</v>
      </c>
      <c r="I3471" t="str">
        <f t="shared" si="217"/>
        <v>buchneri CD034</v>
      </c>
      <c r="J3471" t="s">
        <v>12</v>
      </c>
      <c r="K3471" t="s">
        <v>33</v>
      </c>
      <c r="L3471" t="s">
        <v>1312</v>
      </c>
      <c r="M3471">
        <v>56.472999999999999</v>
      </c>
      <c r="N3471">
        <v>37.747199999999999</v>
      </c>
      <c r="O3471" s="7">
        <v>52</v>
      </c>
      <c r="P3471" t="s">
        <v>18</v>
      </c>
      <c r="Q3471" t="s">
        <v>18</v>
      </c>
      <c r="R3471" t="s">
        <v>18</v>
      </c>
      <c r="S3471" s="7">
        <v>59</v>
      </c>
      <c r="T3471" s="7">
        <v>7</v>
      </c>
    </row>
    <row r="3472" spans="1:20" x14ac:dyDescent="0.25">
      <c r="A3472" s="6">
        <v>3471</v>
      </c>
      <c r="B3472" s="6" t="s">
        <v>11422</v>
      </c>
      <c r="C3472" s="6" t="s">
        <v>11423</v>
      </c>
      <c r="D3472" s="6" t="s">
        <v>11424</v>
      </c>
      <c r="E3472" s="6" t="str">
        <f t="shared" si="218"/>
        <v>Lactobacillus buchneri NRRL B-30929</v>
      </c>
      <c r="F3472" s="6" t="str">
        <f t="shared" si="219"/>
        <v xml:space="preserve">Lactobacillus </v>
      </c>
      <c r="G3472" s="6" t="str">
        <f t="shared" si="220"/>
        <v xml:space="preserve">buchneri </v>
      </c>
      <c r="H3472" s="6" t="s">
        <v>11421</v>
      </c>
      <c r="I3472" t="str">
        <f t="shared" si="217"/>
        <v>buchneri NRRL B-3092</v>
      </c>
      <c r="J3472" t="s">
        <v>12</v>
      </c>
      <c r="K3472" t="s">
        <v>33</v>
      </c>
      <c r="L3472" t="s">
        <v>1312</v>
      </c>
      <c r="M3472">
        <v>10.798</v>
      </c>
      <c r="N3472">
        <v>37.627299999999998</v>
      </c>
      <c r="O3472" s="7">
        <v>17</v>
      </c>
      <c r="P3472" t="s">
        <v>18</v>
      </c>
      <c r="Q3472" t="s">
        <v>18</v>
      </c>
      <c r="R3472" t="s">
        <v>18</v>
      </c>
      <c r="S3472" s="7">
        <v>17</v>
      </c>
      <c r="T3472" s="7" t="s">
        <v>18</v>
      </c>
    </row>
    <row r="3473" spans="1:20" x14ac:dyDescent="0.25">
      <c r="A3473" s="6">
        <v>3472</v>
      </c>
      <c r="B3473" s="6" t="s">
        <v>11425</v>
      </c>
      <c r="C3473" s="6" t="s">
        <v>11426</v>
      </c>
      <c r="D3473" s="6" t="s">
        <v>11427</v>
      </c>
      <c r="E3473" s="6" t="str">
        <f t="shared" si="218"/>
        <v>Lactobacillus buchneri NRRL B-30929</v>
      </c>
      <c r="F3473" s="6" t="str">
        <f t="shared" si="219"/>
        <v xml:space="preserve">Lactobacillus </v>
      </c>
      <c r="G3473" s="6" t="str">
        <f t="shared" si="220"/>
        <v xml:space="preserve">buchneri </v>
      </c>
      <c r="H3473" s="6" t="s">
        <v>11421</v>
      </c>
      <c r="I3473" t="str">
        <f t="shared" si="217"/>
        <v>buchneri NRRL B-3092</v>
      </c>
      <c r="J3473" t="s">
        <v>12</v>
      </c>
      <c r="K3473" t="s">
        <v>33</v>
      </c>
      <c r="L3473" t="s">
        <v>1312</v>
      </c>
      <c r="M3473">
        <v>18.513000000000002</v>
      </c>
      <c r="N3473">
        <v>40.409399999999998</v>
      </c>
      <c r="O3473" s="7">
        <v>21</v>
      </c>
      <c r="P3473" t="s">
        <v>18</v>
      </c>
      <c r="Q3473" t="s">
        <v>18</v>
      </c>
      <c r="R3473" t="s">
        <v>18</v>
      </c>
      <c r="S3473" s="7">
        <v>22</v>
      </c>
      <c r="T3473" s="7">
        <v>1</v>
      </c>
    </row>
    <row r="3474" spans="1:20" x14ac:dyDescent="0.25">
      <c r="A3474" s="6">
        <v>3473</v>
      </c>
      <c r="B3474" s="6" t="s">
        <v>11428</v>
      </c>
      <c r="C3474" s="6" t="s">
        <v>11429</v>
      </c>
      <c r="D3474" s="6" t="s">
        <v>11430</v>
      </c>
      <c r="E3474" s="6" t="str">
        <f t="shared" si="218"/>
        <v>Lactobacillus buchneri NRRL B-30929</v>
      </c>
      <c r="F3474" s="6" t="str">
        <f t="shared" si="219"/>
        <v xml:space="preserve">Lactobacillus </v>
      </c>
      <c r="G3474" s="6" t="str">
        <f t="shared" si="220"/>
        <v xml:space="preserve">buchneri </v>
      </c>
      <c r="H3474" s="6" t="s">
        <v>11421</v>
      </c>
      <c r="I3474" t="str">
        <f t="shared" si="217"/>
        <v>buchneri NRRL B-3092</v>
      </c>
      <c r="J3474" t="s">
        <v>12</v>
      </c>
      <c r="K3474" t="s">
        <v>33</v>
      </c>
      <c r="L3474" t="s">
        <v>1312</v>
      </c>
      <c r="M3474">
        <v>52.697000000000003</v>
      </c>
      <c r="N3474">
        <v>38.085700000000003</v>
      </c>
      <c r="O3474" s="7">
        <v>52</v>
      </c>
      <c r="P3474" t="s">
        <v>18</v>
      </c>
      <c r="Q3474" t="s">
        <v>18</v>
      </c>
      <c r="R3474" t="s">
        <v>18</v>
      </c>
      <c r="S3474" s="7">
        <v>59</v>
      </c>
      <c r="T3474" s="7">
        <v>7</v>
      </c>
    </row>
    <row r="3475" spans="1:20" x14ac:dyDescent="0.25">
      <c r="A3475" s="6">
        <v>3474</v>
      </c>
      <c r="B3475" s="6" t="s">
        <v>11432</v>
      </c>
      <c r="C3475" s="6" t="s">
        <v>11433</v>
      </c>
      <c r="D3475" s="6" t="s">
        <v>11434</v>
      </c>
      <c r="E3475" s="6" t="str">
        <f t="shared" si="218"/>
        <v>Lactobacillus casei TISTR1341</v>
      </c>
      <c r="F3475" s="6" t="str">
        <f t="shared" si="219"/>
        <v xml:space="preserve">Lactobacillus </v>
      </c>
      <c r="G3475" s="6" t="str">
        <f t="shared" si="220"/>
        <v xml:space="preserve">casei </v>
      </c>
      <c r="H3475" s="6" t="s">
        <v>11431</v>
      </c>
      <c r="I3475" t="str">
        <f t="shared" si="217"/>
        <v>casei TISTR1341</v>
      </c>
      <c r="J3475" t="s">
        <v>12</v>
      </c>
      <c r="K3475" t="s">
        <v>33</v>
      </c>
      <c r="L3475" t="s">
        <v>1312</v>
      </c>
      <c r="M3475">
        <v>13.907999999999999</v>
      </c>
      <c r="N3475">
        <v>40.43</v>
      </c>
      <c r="O3475" s="7">
        <v>13</v>
      </c>
      <c r="P3475" t="s">
        <v>18</v>
      </c>
      <c r="Q3475" t="s">
        <v>18</v>
      </c>
      <c r="R3475" t="s">
        <v>18</v>
      </c>
      <c r="S3475" s="7">
        <v>13</v>
      </c>
      <c r="T3475" s="7" t="s">
        <v>18</v>
      </c>
    </row>
    <row r="3476" spans="1:20" x14ac:dyDescent="0.25">
      <c r="A3476" s="6">
        <v>3475</v>
      </c>
      <c r="B3476" s="6" t="s">
        <v>11435</v>
      </c>
      <c r="C3476" s="6" t="s">
        <v>11436</v>
      </c>
      <c r="D3476" s="6" t="s">
        <v>11437</v>
      </c>
      <c r="E3476" s="6" t="str">
        <f t="shared" si="218"/>
        <v>Lactobacillus casei TISTR1341</v>
      </c>
      <c r="F3476" s="6" t="str">
        <f t="shared" si="219"/>
        <v xml:space="preserve">Lactobacillus </v>
      </c>
      <c r="G3476" s="6" t="str">
        <f t="shared" si="220"/>
        <v xml:space="preserve">casei </v>
      </c>
      <c r="H3476" s="6" t="s">
        <v>11431</v>
      </c>
      <c r="I3476" t="str">
        <f t="shared" si="217"/>
        <v>casei TISTR1341</v>
      </c>
      <c r="J3476" t="s">
        <v>12</v>
      </c>
      <c r="K3476" t="s">
        <v>33</v>
      </c>
      <c r="L3476" t="s">
        <v>1312</v>
      </c>
      <c r="M3476">
        <v>7.6040000000000001</v>
      </c>
      <c r="N3476">
        <v>40.4129</v>
      </c>
      <c r="O3476" s="7">
        <v>9</v>
      </c>
      <c r="P3476" t="s">
        <v>18</v>
      </c>
      <c r="Q3476" t="s">
        <v>18</v>
      </c>
      <c r="R3476" t="s">
        <v>18</v>
      </c>
      <c r="S3476" s="7">
        <v>9</v>
      </c>
      <c r="T3476" s="7" t="s">
        <v>18</v>
      </c>
    </row>
    <row r="3477" spans="1:20" x14ac:dyDescent="0.25">
      <c r="A3477" s="6">
        <v>3476</v>
      </c>
      <c r="B3477" s="6" t="s">
        <v>11438</v>
      </c>
      <c r="C3477" s="6" t="s">
        <v>11439</v>
      </c>
      <c r="D3477" s="6" t="s">
        <v>11440</v>
      </c>
      <c r="E3477" s="6" t="str">
        <f t="shared" si="218"/>
        <v>Lactobacillus casei TISTR1341</v>
      </c>
      <c r="F3477" s="6" t="str">
        <f t="shared" si="219"/>
        <v xml:space="preserve">Lactobacillus </v>
      </c>
      <c r="G3477" s="6" t="str">
        <f t="shared" si="220"/>
        <v xml:space="preserve">casei </v>
      </c>
      <c r="H3477" s="6" t="s">
        <v>11431</v>
      </c>
      <c r="I3477" t="str">
        <f t="shared" si="217"/>
        <v>casei TISTR1341</v>
      </c>
      <c r="J3477" t="s">
        <v>12</v>
      </c>
      <c r="K3477" t="s">
        <v>33</v>
      </c>
      <c r="L3477" t="s">
        <v>1312</v>
      </c>
      <c r="M3477">
        <v>3.25</v>
      </c>
      <c r="N3477">
        <v>44.246200000000002</v>
      </c>
      <c r="O3477" s="7">
        <v>5</v>
      </c>
      <c r="P3477" t="s">
        <v>18</v>
      </c>
      <c r="Q3477" t="s">
        <v>18</v>
      </c>
      <c r="R3477" t="s">
        <v>18</v>
      </c>
      <c r="S3477" s="7">
        <v>5</v>
      </c>
      <c r="T3477" s="7" t="s">
        <v>18</v>
      </c>
    </row>
    <row r="3478" spans="1:20" x14ac:dyDescent="0.25">
      <c r="A3478" s="6">
        <v>3477</v>
      </c>
      <c r="B3478" s="6" t="s">
        <v>11441</v>
      </c>
      <c r="C3478" s="6" t="s">
        <v>11442</v>
      </c>
      <c r="D3478" s="6" t="s">
        <v>11443</v>
      </c>
      <c r="E3478" s="6" t="str">
        <f t="shared" si="218"/>
        <v>Lactobacillus casei TISTR1341</v>
      </c>
      <c r="F3478" s="6" t="str">
        <f t="shared" si="219"/>
        <v xml:space="preserve">Lactobacillus </v>
      </c>
      <c r="G3478" s="6" t="str">
        <f t="shared" si="220"/>
        <v xml:space="preserve">casei </v>
      </c>
      <c r="H3478" s="6" t="s">
        <v>11431</v>
      </c>
      <c r="I3478" t="str">
        <f t="shared" si="217"/>
        <v>casei TISTR1341</v>
      </c>
      <c r="J3478" t="s">
        <v>12</v>
      </c>
      <c r="K3478" t="s">
        <v>33</v>
      </c>
      <c r="L3478" t="s">
        <v>1312</v>
      </c>
      <c r="M3478">
        <v>2.952</v>
      </c>
      <c r="N3478">
        <v>43.224899999999998</v>
      </c>
      <c r="O3478" s="7">
        <v>3</v>
      </c>
      <c r="P3478" t="s">
        <v>18</v>
      </c>
      <c r="Q3478" t="s">
        <v>18</v>
      </c>
      <c r="R3478" t="s">
        <v>18</v>
      </c>
      <c r="S3478" s="7">
        <v>3</v>
      </c>
      <c r="T3478" s="7" t="s">
        <v>18</v>
      </c>
    </row>
    <row r="3479" spans="1:20" x14ac:dyDescent="0.25">
      <c r="A3479" s="6">
        <v>3478</v>
      </c>
      <c r="B3479" s="6" t="s">
        <v>11445</v>
      </c>
      <c r="C3479" s="6" t="s">
        <v>11446</v>
      </c>
      <c r="D3479" s="6" t="s">
        <v>11447</v>
      </c>
      <c r="E3479" s="6" t="str">
        <f t="shared" si="218"/>
        <v>Lactobacillus casei</v>
      </c>
      <c r="F3479" s="6" t="str">
        <f t="shared" si="219"/>
        <v xml:space="preserve">Lactobacillus </v>
      </c>
      <c r="G3479" s="6" t="str">
        <f t="shared" si="220"/>
        <v>casei</v>
      </c>
      <c r="H3479" s="6" t="s">
        <v>11444</v>
      </c>
      <c r="I3479" t="str">
        <f t="shared" si="217"/>
        <v>casei</v>
      </c>
      <c r="J3479" t="s">
        <v>12</v>
      </c>
      <c r="K3479" t="s">
        <v>33</v>
      </c>
      <c r="L3479" t="s">
        <v>1312</v>
      </c>
      <c r="M3479">
        <v>4.9349999999999996</v>
      </c>
      <c r="N3479">
        <v>43.363700000000001</v>
      </c>
      <c r="O3479" s="7">
        <v>1</v>
      </c>
      <c r="P3479" t="s">
        <v>18</v>
      </c>
      <c r="Q3479" t="s">
        <v>18</v>
      </c>
      <c r="R3479" t="s">
        <v>18</v>
      </c>
      <c r="S3479" s="7">
        <v>1</v>
      </c>
      <c r="T3479" s="7" t="s">
        <v>18</v>
      </c>
    </row>
    <row r="3480" spans="1:20" x14ac:dyDescent="0.25">
      <c r="A3480" s="6">
        <v>3479</v>
      </c>
      <c r="B3480" s="6" t="s">
        <v>11448</v>
      </c>
      <c r="C3480" s="6" t="s">
        <v>11449</v>
      </c>
      <c r="D3480" s="6" t="s">
        <v>11450</v>
      </c>
      <c r="E3480" s="6" t="str">
        <f t="shared" si="218"/>
        <v>Lactobacillus casei</v>
      </c>
      <c r="F3480" s="6" t="str">
        <f t="shared" si="219"/>
        <v xml:space="preserve">Lactobacillus </v>
      </c>
      <c r="G3480" s="6" t="str">
        <f t="shared" si="220"/>
        <v>casei</v>
      </c>
      <c r="H3480" s="6" t="s">
        <v>11444</v>
      </c>
      <c r="I3480" t="str">
        <f t="shared" si="217"/>
        <v>casei</v>
      </c>
      <c r="J3480" t="s">
        <v>12</v>
      </c>
      <c r="K3480" t="s">
        <v>33</v>
      </c>
      <c r="L3480" t="s">
        <v>1312</v>
      </c>
      <c r="M3480">
        <v>3.4969999999999999</v>
      </c>
      <c r="N3480">
        <v>38.175600000000003</v>
      </c>
      <c r="O3480" s="7">
        <v>2</v>
      </c>
      <c r="P3480" t="s">
        <v>18</v>
      </c>
      <c r="Q3480" t="s">
        <v>18</v>
      </c>
      <c r="R3480" t="s">
        <v>18</v>
      </c>
      <c r="S3480" s="7">
        <v>2</v>
      </c>
      <c r="T3480" s="7" t="s">
        <v>18</v>
      </c>
    </row>
    <row r="3481" spans="1:20" x14ac:dyDescent="0.25">
      <c r="A3481" s="6">
        <v>3480</v>
      </c>
      <c r="B3481" s="6" t="s">
        <v>11452</v>
      </c>
      <c r="C3481" s="6" t="s">
        <v>11453</v>
      </c>
      <c r="D3481" s="6" t="s">
        <v>11454</v>
      </c>
      <c r="E3481" s="6" t="str">
        <f t="shared" si="218"/>
        <v>Lactobacillus casei MCJ</v>
      </c>
      <c r="F3481" s="6" t="str">
        <f t="shared" si="219"/>
        <v xml:space="preserve">Lactobacillus </v>
      </c>
      <c r="G3481" s="6" t="str">
        <f t="shared" si="220"/>
        <v xml:space="preserve">casei </v>
      </c>
      <c r="H3481" s="6" t="s">
        <v>11451</v>
      </c>
      <c r="I3481" t="str">
        <f t="shared" si="217"/>
        <v>casei MCJ</v>
      </c>
      <c r="J3481" t="s">
        <v>12</v>
      </c>
      <c r="K3481" t="s">
        <v>33</v>
      </c>
      <c r="L3481" t="s">
        <v>1312</v>
      </c>
      <c r="M3481">
        <v>11.273999999999999</v>
      </c>
      <c r="N3481">
        <v>43.888599999999997</v>
      </c>
      <c r="O3481" s="7">
        <v>8</v>
      </c>
      <c r="P3481" t="s">
        <v>18</v>
      </c>
      <c r="Q3481" t="s">
        <v>18</v>
      </c>
      <c r="R3481" t="s">
        <v>18</v>
      </c>
      <c r="S3481" s="7">
        <v>8</v>
      </c>
      <c r="T3481" s="7" t="s">
        <v>18</v>
      </c>
    </row>
    <row r="3482" spans="1:20" x14ac:dyDescent="0.25">
      <c r="A3482" s="6">
        <v>3481</v>
      </c>
      <c r="B3482" s="6">
        <v>1</v>
      </c>
      <c r="C3482" s="6" t="s">
        <v>11456</v>
      </c>
      <c r="D3482" s="6" t="s">
        <v>11457</v>
      </c>
      <c r="E3482" s="6" t="str">
        <f t="shared" si="218"/>
        <v>Lactobacillus casei ATCC 334</v>
      </c>
      <c r="F3482" s="6" t="str">
        <f t="shared" si="219"/>
        <v xml:space="preserve">Lactobacillus </v>
      </c>
      <c r="G3482" s="6" t="str">
        <f t="shared" si="220"/>
        <v xml:space="preserve">casei </v>
      </c>
      <c r="H3482" s="6" t="s">
        <v>11455</v>
      </c>
      <c r="I3482" t="str">
        <f t="shared" ref="I3482:I3545" si="221">IF(H3482="["," ",IF(H3482="'"," ",MID(H:H,FIND(" ",H:H,1)+1,20)))</f>
        <v>casei ATCC 334</v>
      </c>
      <c r="J3482" t="s">
        <v>12</v>
      </c>
      <c r="K3482" t="s">
        <v>33</v>
      </c>
      <c r="L3482" t="s">
        <v>1312</v>
      </c>
      <c r="M3482">
        <v>29.061</v>
      </c>
      <c r="N3482">
        <v>42.162999999999997</v>
      </c>
      <c r="O3482" s="7">
        <v>20</v>
      </c>
      <c r="P3482" t="s">
        <v>18</v>
      </c>
      <c r="Q3482" t="s">
        <v>18</v>
      </c>
      <c r="R3482" t="s">
        <v>18</v>
      </c>
      <c r="S3482" s="7">
        <v>20</v>
      </c>
      <c r="T3482" s="7" t="s">
        <v>18</v>
      </c>
    </row>
    <row r="3483" spans="1:20" x14ac:dyDescent="0.25">
      <c r="A3483" s="6">
        <v>3482</v>
      </c>
      <c r="B3483" s="6" t="s">
        <v>11459</v>
      </c>
      <c r="C3483" s="6" t="s">
        <v>11460</v>
      </c>
      <c r="D3483" s="6" t="s">
        <v>11461</v>
      </c>
      <c r="E3483" s="6" t="str">
        <f t="shared" si="218"/>
        <v>Lactobacillus casei BD-II</v>
      </c>
      <c r="F3483" s="6" t="str">
        <f t="shared" si="219"/>
        <v xml:space="preserve">Lactobacillus </v>
      </c>
      <c r="G3483" s="6" t="str">
        <f t="shared" si="220"/>
        <v xml:space="preserve">casei </v>
      </c>
      <c r="H3483" s="6" t="s">
        <v>11458</v>
      </c>
      <c r="I3483" t="str">
        <f t="shared" si="221"/>
        <v>casei BD-II</v>
      </c>
      <c r="J3483" t="s">
        <v>12</v>
      </c>
      <c r="K3483" t="s">
        <v>33</v>
      </c>
      <c r="L3483" t="s">
        <v>1312</v>
      </c>
      <c r="M3483">
        <v>57.362000000000002</v>
      </c>
      <c r="N3483">
        <v>43.7014</v>
      </c>
      <c r="O3483" s="7">
        <v>64</v>
      </c>
      <c r="P3483" t="s">
        <v>18</v>
      </c>
      <c r="Q3483" t="s">
        <v>18</v>
      </c>
      <c r="R3483" t="s">
        <v>18</v>
      </c>
      <c r="S3483" s="7">
        <v>65</v>
      </c>
      <c r="T3483" s="7">
        <v>1</v>
      </c>
    </row>
    <row r="3484" spans="1:20" x14ac:dyDescent="0.25">
      <c r="A3484" s="6">
        <v>3483</v>
      </c>
      <c r="B3484" s="6" t="s">
        <v>11463</v>
      </c>
      <c r="C3484" s="6" t="s">
        <v>11464</v>
      </c>
      <c r="D3484" s="6" t="s">
        <v>11465</v>
      </c>
      <c r="E3484" s="6" t="str">
        <f t="shared" si="218"/>
        <v>Lactobacillus casei LC2W</v>
      </c>
      <c r="F3484" s="6" t="str">
        <f t="shared" si="219"/>
        <v xml:space="preserve">Lactobacillus </v>
      </c>
      <c r="G3484" s="6" t="str">
        <f t="shared" si="220"/>
        <v xml:space="preserve">casei </v>
      </c>
      <c r="H3484" s="6" t="s">
        <v>11462</v>
      </c>
      <c r="I3484" t="str">
        <f t="shared" si="221"/>
        <v>casei LC2W</v>
      </c>
      <c r="J3484" t="s">
        <v>12</v>
      </c>
      <c r="K3484" t="s">
        <v>33</v>
      </c>
      <c r="L3484" t="s">
        <v>1312</v>
      </c>
      <c r="M3484">
        <v>38.392000000000003</v>
      </c>
      <c r="N3484">
        <v>42.636499999999998</v>
      </c>
      <c r="O3484" s="7">
        <v>42</v>
      </c>
      <c r="P3484" t="s">
        <v>18</v>
      </c>
      <c r="Q3484" t="s">
        <v>18</v>
      </c>
      <c r="R3484" t="s">
        <v>18</v>
      </c>
      <c r="S3484" s="7">
        <v>43</v>
      </c>
      <c r="T3484" s="7">
        <v>1</v>
      </c>
    </row>
    <row r="3485" spans="1:20" x14ac:dyDescent="0.25">
      <c r="A3485" s="6">
        <v>3484</v>
      </c>
      <c r="B3485" s="6" t="s">
        <v>11467</v>
      </c>
      <c r="C3485" s="6" t="s">
        <v>11468</v>
      </c>
      <c r="D3485" s="6" t="s">
        <v>11469</v>
      </c>
      <c r="E3485" s="6" t="str">
        <f t="shared" si="218"/>
        <v>Lactobacillus casei LcA</v>
      </c>
      <c r="F3485" s="6" t="str">
        <f t="shared" si="219"/>
        <v xml:space="preserve">Lactobacillus </v>
      </c>
      <c r="G3485" s="6" t="str">
        <f t="shared" si="220"/>
        <v xml:space="preserve">casei </v>
      </c>
      <c r="H3485" s="6" t="s">
        <v>11466</v>
      </c>
      <c r="I3485" t="str">
        <f t="shared" si="221"/>
        <v>casei LcA</v>
      </c>
      <c r="J3485" t="s">
        <v>12</v>
      </c>
      <c r="K3485" t="s">
        <v>33</v>
      </c>
      <c r="L3485" t="s">
        <v>1312</v>
      </c>
      <c r="M3485">
        <v>59.621000000000002</v>
      </c>
      <c r="N3485">
        <v>43.6541</v>
      </c>
      <c r="O3485" s="7">
        <v>68</v>
      </c>
      <c r="P3485" t="s">
        <v>18</v>
      </c>
      <c r="Q3485" t="s">
        <v>18</v>
      </c>
      <c r="R3485" t="s">
        <v>18</v>
      </c>
      <c r="S3485" s="7">
        <v>69</v>
      </c>
      <c r="T3485" s="7">
        <v>1</v>
      </c>
    </row>
    <row r="3486" spans="1:20" x14ac:dyDescent="0.25">
      <c r="A3486" s="6">
        <v>3485</v>
      </c>
      <c r="B3486" s="6" t="s">
        <v>11471</v>
      </c>
      <c r="C3486" s="6" t="s">
        <v>11472</v>
      </c>
      <c r="D3486" s="6" t="s">
        <v>11473</v>
      </c>
      <c r="E3486" s="6" t="str">
        <f t="shared" si="218"/>
        <v>Lactobacillus casei LcY</v>
      </c>
      <c r="F3486" s="6" t="str">
        <f t="shared" si="219"/>
        <v xml:space="preserve">Lactobacillus </v>
      </c>
      <c r="G3486" s="6" t="str">
        <f t="shared" si="220"/>
        <v xml:space="preserve">casei </v>
      </c>
      <c r="H3486" s="6" t="s">
        <v>11470</v>
      </c>
      <c r="I3486" t="str">
        <f t="shared" si="221"/>
        <v>casei LcY</v>
      </c>
      <c r="J3486" t="s">
        <v>12</v>
      </c>
      <c r="K3486" t="s">
        <v>33</v>
      </c>
      <c r="L3486" t="s">
        <v>1312</v>
      </c>
      <c r="M3486">
        <v>59.621000000000002</v>
      </c>
      <c r="N3486">
        <v>43.655799999999999</v>
      </c>
      <c r="O3486" s="7">
        <v>68</v>
      </c>
      <c r="P3486" t="s">
        <v>18</v>
      </c>
      <c r="Q3486" t="s">
        <v>18</v>
      </c>
      <c r="R3486" t="s">
        <v>18</v>
      </c>
      <c r="S3486" s="7">
        <v>69</v>
      </c>
      <c r="T3486" s="7">
        <v>1</v>
      </c>
    </row>
    <row r="3487" spans="1:20" x14ac:dyDescent="0.25">
      <c r="A3487" s="6">
        <v>3486</v>
      </c>
      <c r="B3487" s="6" t="s">
        <v>11475</v>
      </c>
      <c r="C3487" s="6" t="s">
        <v>11476</v>
      </c>
      <c r="D3487" s="6" t="s">
        <v>11477</v>
      </c>
      <c r="E3487" s="6" t="str">
        <f t="shared" si="218"/>
        <v>Lactobacillus casei LOCK919</v>
      </c>
      <c r="F3487" s="6" t="str">
        <f t="shared" si="219"/>
        <v xml:space="preserve">Lactobacillus </v>
      </c>
      <c r="G3487" s="6" t="str">
        <f t="shared" si="220"/>
        <v xml:space="preserve">casei </v>
      </c>
      <c r="H3487" s="6" t="s">
        <v>11474</v>
      </c>
      <c r="I3487" t="str">
        <f t="shared" si="221"/>
        <v>casei LOCK919</v>
      </c>
      <c r="J3487" t="s">
        <v>12</v>
      </c>
      <c r="K3487" t="s">
        <v>33</v>
      </c>
      <c r="L3487" t="s">
        <v>1312</v>
      </c>
      <c r="M3487">
        <v>29.768000000000001</v>
      </c>
      <c r="N3487">
        <v>43.923000000000002</v>
      </c>
      <c r="O3487" s="7">
        <v>28</v>
      </c>
      <c r="P3487" t="s">
        <v>18</v>
      </c>
      <c r="Q3487" t="s">
        <v>18</v>
      </c>
      <c r="R3487" t="s">
        <v>18</v>
      </c>
      <c r="S3487" s="7">
        <v>31</v>
      </c>
      <c r="T3487" s="7">
        <v>3</v>
      </c>
    </row>
    <row r="3488" spans="1:20" x14ac:dyDescent="0.25">
      <c r="A3488" s="6">
        <v>3487</v>
      </c>
      <c r="B3488" s="6" t="s">
        <v>11479</v>
      </c>
      <c r="C3488" s="6" t="s">
        <v>11480</v>
      </c>
      <c r="D3488" s="6" t="s">
        <v>11481</v>
      </c>
      <c r="E3488" s="6" t="str">
        <f t="shared" si="218"/>
        <v>Lactobacillus casei str. Zhang</v>
      </c>
      <c r="F3488" s="6" t="str">
        <f t="shared" si="219"/>
        <v xml:space="preserve">Lactobacillus </v>
      </c>
      <c r="G3488" s="6" t="str">
        <f t="shared" si="220"/>
        <v xml:space="preserve">casei </v>
      </c>
      <c r="H3488" s="6" t="s">
        <v>11478</v>
      </c>
      <c r="I3488" t="str">
        <f t="shared" si="221"/>
        <v>casei str. Zhang</v>
      </c>
      <c r="J3488" t="s">
        <v>12</v>
      </c>
      <c r="K3488" t="s">
        <v>33</v>
      </c>
      <c r="L3488" t="s">
        <v>1312</v>
      </c>
      <c r="M3488">
        <v>36.487000000000002</v>
      </c>
      <c r="N3488">
        <v>40.148499999999999</v>
      </c>
      <c r="O3488" s="7">
        <v>42</v>
      </c>
      <c r="P3488" t="s">
        <v>18</v>
      </c>
      <c r="Q3488" t="s">
        <v>18</v>
      </c>
      <c r="R3488" t="s">
        <v>18</v>
      </c>
      <c r="S3488" s="7">
        <v>42</v>
      </c>
      <c r="T3488" s="7" t="s">
        <v>18</v>
      </c>
    </row>
    <row r="3489" spans="1:20" x14ac:dyDescent="0.25">
      <c r="A3489" s="6">
        <v>3488</v>
      </c>
      <c r="B3489" s="6" t="s">
        <v>11483</v>
      </c>
      <c r="C3489" s="6" t="s">
        <v>11484</v>
      </c>
      <c r="D3489" s="6" t="s">
        <v>11485</v>
      </c>
      <c r="E3489" s="6" t="str">
        <f t="shared" si="218"/>
        <v>Lactobacillus casei subsp. casei ATCC 393</v>
      </c>
      <c r="F3489" s="6" t="str">
        <f t="shared" si="219"/>
        <v xml:space="preserve">Lactobacillus </v>
      </c>
      <c r="G3489" s="6" t="str">
        <f t="shared" si="220"/>
        <v xml:space="preserve">casei </v>
      </c>
      <c r="H3489" s="6" t="s">
        <v>11482</v>
      </c>
      <c r="I3489" t="str">
        <f t="shared" si="221"/>
        <v>casei subsp. casei A</v>
      </c>
      <c r="J3489" t="s">
        <v>12</v>
      </c>
      <c r="K3489" t="s">
        <v>33</v>
      </c>
      <c r="L3489" t="s">
        <v>1312</v>
      </c>
      <c r="M3489">
        <v>1.3260000000000001</v>
      </c>
      <c r="N3489">
        <v>43.2881</v>
      </c>
      <c r="O3489" s="7">
        <v>1</v>
      </c>
      <c r="P3489" t="s">
        <v>18</v>
      </c>
      <c r="Q3489" t="s">
        <v>18</v>
      </c>
      <c r="R3489" t="s">
        <v>18</v>
      </c>
      <c r="S3489" s="7">
        <v>2</v>
      </c>
      <c r="T3489" s="7">
        <v>1</v>
      </c>
    </row>
    <row r="3490" spans="1:20" x14ac:dyDescent="0.25">
      <c r="A3490" s="6">
        <v>3489</v>
      </c>
      <c r="B3490" s="6" t="s">
        <v>11486</v>
      </c>
      <c r="C3490" s="6" t="s">
        <v>11487</v>
      </c>
      <c r="D3490" s="6" t="s">
        <v>11488</v>
      </c>
      <c r="E3490" s="6" t="str">
        <f t="shared" si="218"/>
        <v>Lactobacillus casei subsp. casei ATCC 393</v>
      </c>
      <c r="F3490" s="6" t="str">
        <f t="shared" si="219"/>
        <v xml:space="preserve">Lactobacillus </v>
      </c>
      <c r="G3490" s="6" t="str">
        <f t="shared" si="220"/>
        <v xml:space="preserve">casei </v>
      </c>
      <c r="H3490" s="6" t="s">
        <v>11482</v>
      </c>
      <c r="I3490" t="str">
        <f t="shared" si="221"/>
        <v>casei subsp. casei A</v>
      </c>
      <c r="J3490" t="s">
        <v>12</v>
      </c>
      <c r="K3490" t="s">
        <v>33</v>
      </c>
      <c r="L3490" t="s">
        <v>1312</v>
      </c>
      <c r="M3490">
        <v>26.706</v>
      </c>
      <c r="N3490">
        <v>44.128700000000002</v>
      </c>
      <c r="O3490" s="7">
        <v>25</v>
      </c>
      <c r="P3490" t="s">
        <v>18</v>
      </c>
      <c r="Q3490" t="s">
        <v>18</v>
      </c>
      <c r="R3490" t="s">
        <v>18</v>
      </c>
      <c r="S3490" s="7">
        <v>32</v>
      </c>
      <c r="T3490" s="7">
        <v>7</v>
      </c>
    </row>
    <row r="3491" spans="1:20" x14ac:dyDescent="0.25">
      <c r="A3491" s="6">
        <v>3490</v>
      </c>
      <c r="B3491" s="6" t="s">
        <v>11490</v>
      </c>
      <c r="C3491" s="6" t="s">
        <v>11491</v>
      </c>
      <c r="D3491" s="6" t="s">
        <v>11492</v>
      </c>
      <c r="E3491" s="6" t="str">
        <f t="shared" si="218"/>
        <v>Lactobacillus casei W56</v>
      </c>
      <c r="F3491" s="6" t="str">
        <f t="shared" si="219"/>
        <v xml:space="preserve">Lactobacillus </v>
      </c>
      <c r="G3491" s="6" t="str">
        <f t="shared" si="220"/>
        <v xml:space="preserve">casei </v>
      </c>
      <c r="H3491" s="6" t="s">
        <v>11489</v>
      </c>
      <c r="I3491" t="str">
        <f t="shared" si="221"/>
        <v>casei W56</v>
      </c>
      <c r="J3491" t="s">
        <v>12</v>
      </c>
      <c r="K3491" t="s">
        <v>33</v>
      </c>
      <c r="L3491" t="s">
        <v>1312</v>
      </c>
      <c r="M3491">
        <v>56.316000000000003</v>
      </c>
      <c r="N3491">
        <v>43.7194</v>
      </c>
      <c r="O3491" s="7">
        <v>61</v>
      </c>
      <c r="P3491" t="s">
        <v>18</v>
      </c>
      <c r="Q3491" t="s">
        <v>18</v>
      </c>
      <c r="R3491" t="s">
        <v>18</v>
      </c>
      <c r="S3491" s="7">
        <v>63</v>
      </c>
      <c r="T3491" s="7">
        <v>2</v>
      </c>
    </row>
    <row r="3492" spans="1:20" x14ac:dyDescent="0.25">
      <c r="A3492" s="6">
        <v>3491</v>
      </c>
      <c r="B3492" s="6" t="s">
        <v>11494</v>
      </c>
      <c r="C3492" s="6" t="s">
        <v>11495</v>
      </c>
      <c r="D3492" s="6" t="s">
        <v>11496</v>
      </c>
      <c r="E3492" s="6" t="str">
        <f t="shared" si="218"/>
        <v>Lactobacillus curvatus CRL705</v>
      </c>
      <c r="F3492" s="6" t="str">
        <f t="shared" si="219"/>
        <v xml:space="preserve">Lactobacillus </v>
      </c>
      <c r="G3492" s="6" t="str">
        <f t="shared" si="220"/>
        <v xml:space="preserve">curvatus </v>
      </c>
      <c r="H3492" s="6" t="s">
        <v>11493</v>
      </c>
      <c r="I3492" t="str">
        <f t="shared" si="221"/>
        <v>curvatus CRL705</v>
      </c>
      <c r="J3492" t="s">
        <v>12</v>
      </c>
      <c r="K3492" t="s">
        <v>33</v>
      </c>
      <c r="L3492" t="s">
        <v>1312</v>
      </c>
      <c r="M3492">
        <v>18.664000000000001</v>
      </c>
      <c r="N3492">
        <v>34.333500000000001</v>
      </c>
      <c r="O3492" s="7">
        <v>25</v>
      </c>
      <c r="P3492" t="s">
        <v>18</v>
      </c>
      <c r="Q3492" t="s">
        <v>18</v>
      </c>
      <c r="R3492" t="s">
        <v>18</v>
      </c>
      <c r="S3492" s="7">
        <v>25</v>
      </c>
      <c r="T3492" s="7" t="s">
        <v>18</v>
      </c>
    </row>
    <row r="3493" spans="1:20" x14ac:dyDescent="0.25">
      <c r="A3493" s="6">
        <v>3492</v>
      </c>
      <c r="B3493" s="6" t="s">
        <v>11498</v>
      </c>
      <c r="C3493" s="6" t="s">
        <v>11499</v>
      </c>
      <c r="D3493" s="6" t="s">
        <v>11500</v>
      </c>
      <c r="E3493" s="6" t="str">
        <f t="shared" si="218"/>
        <v>Lactobacillus delbrueckii JCL414</v>
      </c>
      <c r="F3493" s="6" t="str">
        <f t="shared" si="219"/>
        <v xml:space="preserve">Lactobacillus </v>
      </c>
      <c r="G3493" s="6" t="str">
        <f t="shared" si="220"/>
        <v xml:space="preserve">delbrueckii </v>
      </c>
      <c r="H3493" s="6" t="s">
        <v>11497</v>
      </c>
      <c r="I3493" t="str">
        <f t="shared" si="221"/>
        <v>delbrueckii JCL414</v>
      </c>
      <c r="J3493" t="s">
        <v>12</v>
      </c>
      <c r="K3493" t="s">
        <v>33</v>
      </c>
      <c r="L3493" t="s">
        <v>1312</v>
      </c>
      <c r="M3493">
        <v>8.7159999999999993</v>
      </c>
      <c r="N3493">
        <v>43.448799999999999</v>
      </c>
      <c r="O3493" s="7">
        <v>5</v>
      </c>
      <c r="P3493" t="s">
        <v>18</v>
      </c>
      <c r="Q3493" t="s">
        <v>18</v>
      </c>
      <c r="R3493" t="s">
        <v>18</v>
      </c>
      <c r="S3493" s="7">
        <v>5</v>
      </c>
      <c r="T3493" s="7" t="s">
        <v>18</v>
      </c>
    </row>
    <row r="3494" spans="1:20" x14ac:dyDescent="0.25">
      <c r="A3494" s="6">
        <v>3493</v>
      </c>
      <c r="B3494" s="6" t="s">
        <v>11502</v>
      </c>
      <c r="C3494" s="6" t="s">
        <v>11503</v>
      </c>
      <c r="D3494" s="6" t="s">
        <v>11504</v>
      </c>
      <c r="E3494" s="6" t="str">
        <f t="shared" si="218"/>
        <v>Lactobacillus delbrueckii CRL1212</v>
      </c>
      <c r="F3494" s="6" t="str">
        <f t="shared" si="219"/>
        <v xml:space="preserve">Lactobacillus </v>
      </c>
      <c r="G3494" s="6" t="str">
        <f t="shared" si="220"/>
        <v xml:space="preserve">delbrueckii </v>
      </c>
      <c r="H3494" s="6" t="s">
        <v>11501</v>
      </c>
      <c r="I3494" t="str">
        <f t="shared" si="221"/>
        <v>delbrueckii CRL1212</v>
      </c>
      <c r="J3494" t="s">
        <v>12</v>
      </c>
      <c r="K3494" t="s">
        <v>33</v>
      </c>
      <c r="L3494" t="s">
        <v>1312</v>
      </c>
      <c r="M3494">
        <v>8.7129999999999992</v>
      </c>
      <c r="N3494">
        <v>43.348999999999997</v>
      </c>
      <c r="O3494" s="7">
        <v>7</v>
      </c>
      <c r="P3494" t="s">
        <v>18</v>
      </c>
      <c r="Q3494" t="s">
        <v>18</v>
      </c>
      <c r="R3494" t="s">
        <v>18</v>
      </c>
      <c r="S3494" s="7">
        <v>7</v>
      </c>
      <c r="T3494" s="7" t="s">
        <v>18</v>
      </c>
    </row>
    <row r="3495" spans="1:20" x14ac:dyDescent="0.25">
      <c r="A3495" s="6">
        <v>3494</v>
      </c>
      <c r="B3495" s="6" t="s">
        <v>11506</v>
      </c>
      <c r="C3495" s="6" t="s">
        <v>11507</v>
      </c>
      <c r="D3495" s="6" t="s">
        <v>11508</v>
      </c>
      <c r="E3495" s="6" t="str">
        <f t="shared" si="218"/>
        <v>Lactobacillus delbrueckii</v>
      </c>
      <c r="F3495" s="6" t="str">
        <f t="shared" si="219"/>
        <v xml:space="preserve">Lactobacillus </v>
      </c>
      <c r="G3495" s="6" t="str">
        <f t="shared" si="220"/>
        <v>delbrueckii</v>
      </c>
      <c r="H3495" s="6" t="s">
        <v>11505</v>
      </c>
      <c r="I3495" t="str">
        <f t="shared" si="221"/>
        <v>delbrueckii</v>
      </c>
      <c r="J3495" t="s">
        <v>12</v>
      </c>
      <c r="K3495" t="s">
        <v>33</v>
      </c>
      <c r="L3495" t="s">
        <v>1312</v>
      </c>
      <c r="M3495">
        <v>6.1269999999999998</v>
      </c>
      <c r="N3495">
        <v>44.883299999999998</v>
      </c>
      <c r="O3495" s="7">
        <v>4</v>
      </c>
      <c r="P3495" t="s">
        <v>18</v>
      </c>
      <c r="Q3495" t="s">
        <v>18</v>
      </c>
      <c r="R3495" t="s">
        <v>18</v>
      </c>
      <c r="S3495" s="7">
        <v>4</v>
      </c>
      <c r="T3495" s="7" t="s">
        <v>18</v>
      </c>
    </row>
    <row r="3496" spans="1:20" x14ac:dyDescent="0.25">
      <c r="A3496" s="6">
        <v>3495</v>
      </c>
      <c r="B3496" s="6" t="s">
        <v>11510</v>
      </c>
      <c r="C3496" s="6" t="s">
        <v>11511</v>
      </c>
      <c r="D3496" s="6" t="s">
        <v>11512</v>
      </c>
      <c r="E3496" s="6" t="str">
        <f t="shared" si="218"/>
        <v>Lactobacillus delbrueckii B36</v>
      </c>
      <c r="F3496" s="6" t="str">
        <f t="shared" si="219"/>
        <v xml:space="preserve">Lactobacillus </v>
      </c>
      <c r="G3496" s="6" t="str">
        <f t="shared" si="220"/>
        <v xml:space="preserve">delbrueckii </v>
      </c>
      <c r="H3496" s="6" t="s">
        <v>11509</v>
      </c>
      <c r="I3496" t="str">
        <f t="shared" si="221"/>
        <v>delbrueckii B36</v>
      </c>
      <c r="J3496" t="s">
        <v>12</v>
      </c>
      <c r="K3496" t="s">
        <v>33</v>
      </c>
      <c r="L3496" t="s">
        <v>1312</v>
      </c>
      <c r="M3496">
        <v>6.22</v>
      </c>
      <c r="N3496">
        <v>44.630200000000002</v>
      </c>
      <c r="O3496" s="7">
        <v>6</v>
      </c>
      <c r="P3496" t="s">
        <v>18</v>
      </c>
      <c r="Q3496" t="s">
        <v>18</v>
      </c>
      <c r="R3496" t="s">
        <v>18</v>
      </c>
      <c r="S3496" s="7">
        <v>6</v>
      </c>
      <c r="T3496" s="7" t="s">
        <v>18</v>
      </c>
    </row>
    <row r="3497" spans="1:20" x14ac:dyDescent="0.25">
      <c r="A3497" s="6">
        <v>3496</v>
      </c>
      <c r="B3497" s="6" t="s">
        <v>11513</v>
      </c>
      <c r="C3497" s="6" t="s">
        <v>11514</v>
      </c>
      <c r="D3497" s="6" t="s">
        <v>11515</v>
      </c>
      <c r="E3497" s="6" t="str">
        <f t="shared" si="218"/>
        <v>Lactobacillus delbrueckii</v>
      </c>
      <c r="F3497" s="6" t="str">
        <f t="shared" si="219"/>
        <v xml:space="preserve">Lactobacillus </v>
      </c>
      <c r="G3497" s="6" t="str">
        <f t="shared" si="220"/>
        <v>delbrueckii</v>
      </c>
      <c r="H3497" s="6" t="s">
        <v>11505</v>
      </c>
      <c r="I3497" t="str">
        <f t="shared" si="221"/>
        <v>delbrueckii</v>
      </c>
      <c r="J3497" t="s">
        <v>12</v>
      </c>
      <c r="K3497" t="s">
        <v>33</v>
      </c>
      <c r="L3497" t="s">
        <v>1312</v>
      </c>
      <c r="M3497">
        <v>8.14</v>
      </c>
      <c r="N3497">
        <v>42.911499999999997</v>
      </c>
      <c r="O3497" s="7">
        <v>5</v>
      </c>
      <c r="P3497" t="s">
        <v>18</v>
      </c>
      <c r="Q3497" t="s">
        <v>18</v>
      </c>
      <c r="R3497" t="s">
        <v>18</v>
      </c>
      <c r="S3497" s="7">
        <v>5</v>
      </c>
      <c r="T3497" s="7" t="s">
        <v>18</v>
      </c>
    </row>
    <row r="3498" spans="1:20" x14ac:dyDescent="0.25">
      <c r="A3498" s="6">
        <v>3497</v>
      </c>
      <c r="B3498" s="6" t="s">
        <v>11517</v>
      </c>
      <c r="C3498" s="6" t="s">
        <v>11518</v>
      </c>
      <c r="D3498" s="6" t="s">
        <v>11519</v>
      </c>
      <c r="E3498" s="6" t="str">
        <f t="shared" si="218"/>
        <v>Lactobacillus delbrueckii WS58</v>
      </c>
      <c r="F3498" s="6" t="str">
        <f t="shared" si="219"/>
        <v xml:space="preserve">Lactobacillus </v>
      </c>
      <c r="G3498" s="6" t="str">
        <f t="shared" si="220"/>
        <v xml:space="preserve">delbrueckii </v>
      </c>
      <c r="H3498" s="6" t="s">
        <v>11516</v>
      </c>
      <c r="I3498" t="str">
        <f t="shared" si="221"/>
        <v>delbrueckii WS58</v>
      </c>
      <c r="J3498" t="s">
        <v>12</v>
      </c>
      <c r="K3498" t="s">
        <v>33</v>
      </c>
      <c r="L3498" t="s">
        <v>1312</v>
      </c>
      <c r="M3498">
        <v>7.9210000000000003</v>
      </c>
      <c r="N3498">
        <v>45.133200000000002</v>
      </c>
      <c r="O3498" s="7">
        <v>5</v>
      </c>
      <c r="P3498" t="s">
        <v>18</v>
      </c>
      <c r="Q3498" t="s">
        <v>18</v>
      </c>
      <c r="R3498" t="s">
        <v>18</v>
      </c>
      <c r="S3498" s="7">
        <v>5</v>
      </c>
      <c r="T3498" s="7" t="s">
        <v>18</v>
      </c>
    </row>
    <row r="3499" spans="1:20" x14ac:dyDescent="0.25">
      <c r="A3499" s="6">
        <v>3498</v>
      </c>
      <c r="B3499" s="6" t="s">
        <v>46</v>
      </c>
      <c r="C3499" s="6" t="s">
        <v>11521</v>
      </c>
      <c r="D3499" s="6" t="s">
        <v>11522</v>
      </c>
      <c r="E3499" s="6" t="str">
        <f t="shared" si="218"/>
        <v>Lactobacillus delbrueckii subsp. bulgaricus ND02</v>
      </c>
      <c r="F3499" s="6" t="str">
        <f t="shared" si="219"/>
        <v xml:space="preserve">Lactobacillus </v>
      </c>
      <c r="G3499" s="6" t="str">
        <f t="shared" si="220"/>
        <v xml:space="preserve">delbrueckii </v>
      </c>
      <c r="H3499" s="6" t="s">
        <v>11520</v>
      </c>
      <c r="I3499" t="str">
        <f t="shared" si="221"/>
        <v>delbrueckii subsp. b</v>
      </c>
      <c r="J3499" t="s">
        <v>12</v>
      </c>
      <c r="K3499" t="s">
        <v>33</v>
      </c>
      <c r="L3499" t="s">
        <v>1312</v>
      </c>
      <c r="M3499">
        <v>6.2229999999999999</v>
      </c>
      <c r="N3499">
        <v>44.6569</v>
      </c>
      <c r="O3499" s="7">
        <v>6</v>
      </c>
      <c r="P3499" t="s">
        <v>18</v>
      </c>
      <c r="Q3499" t="s">
        <v>18</v>
      </c>
      <c r="R3499" t="s">
        <v>18</v>
      </c>
      <c r="S3499" s="7">
        <v>6</v>
      </c>
      <c r="T3499" s="7" t="s">
        <v>18</v>
      </c>
    </row>
    <row r="3500" spans="1:20" x14ac:dyDescent="0.25">
      <c r="A3500" s="6">
        <v>3499</v>
      </c>
      <c r="B3500" s="6" t="s">
        <v>7343</v>
      </c>
      <c r="C3500" s="6" t="s">
        <v>18</v>
      </c>
      <c r="D3500" s="6" t="s">
        <v>11524</v>
      </c>
      <c r="E3500" s="6" t="str">
        <f t="shared" si="218"/>
        <v>Lactobacillus farciminis CNCM-I-3699-S</v>
      </c>
      <c r="F3500" s="6" t="str">
        <f t="shared" si="219"/>
        <v xml:space="preserve">Lactobacillus </v>
      </c>
      <c r="G3500" s="6" t="str">
        <f t="shared" si="220"/>
        <v xml:space="preserve">farciminis </v>
      </c>
      <c r="H3500" s="6" t="s">
        <v>11523</v>
      </c>
      <c r="I3500" t="str">
        <f t="shared" si="221"/>
        <v>farciminis CNCM-I-36</v>
      </c>
      <c r="J3500" t="s">
        <v>12</v>
      </c>
      <c r="K3500" t="s">
        <v>33</v>
      </c>
      <c r="L3500" t="s">
        <v>1312</v>
      </c>
      <c r="M3500">
        <v>6.4169999999999998</v>
      </c>
      <c r="N3500">
        <v>34.673499999999997</v>
      </c>
      <c r="O3500" s="7">
        <v>8</v>
      </c>
      <c r="P3500" t="s">
        <v>18</v>
      </c>
      <c r="Q3500" t="s">
        <v>18</v>
      </c>
      <c r="R3500" t="s">
        <v>18</v>
      </c>
      <c r="S3500" s="7">
        <v>11</v>
      </c>
      <c r="T3500" s="7">
        <v>3</v>
      </c>
    </row>
    <row r="3501" spans="1:20" x14ac:dyDescent="0.25">
      <c r="A3501" s="6">
        <v>3500</v>
      </c>
      <c r="B3501" s="6" t="s">
        <v>7340</v>
      </c>
      <c r="C3501" s="6" t="s">
        <v>18</v>
      </c>
      <c r="D3501" s="6" t="s">
        <v>11525</v>
      </c>
      <c r="E3501" s="6" t="str">
        <f t="shared" si="218"/>
        <v>Lactobacillus farciminis CNCM-I-3699-S</v>
      </c>
      <c r="F3501" s="6" t="str">
        <f t="shared" si="219"/>
        <v xml:space="preserve">Lactobacillus </v>
      </c>
      <c r="G3501" s="6" t="str">
        <f t="shared" si="220"/>
        <v xml:space="preserve">farciminis </v>
      </c>
      <c r="H3501" s="6" t="s">
        <v>11523</v>
      </c>
      <c r="I3501" t="str">
        <f t="shared" si="221"/>
        <v>farciminis CNCM-I-36</v>
      </c>
      <c r="J3501" t="s">
        <v>12</v>
      </c>
      <c r="K3501" t="s">
        <v>33</v>
      </c>
      <c r="L3501" t="s">
        <v>1312</v>
      </c>
      <c r="M3501">
        <v>35.417999999999999</v>
      </c>
      <c r="N3501">
        <v>34.832599999999999</v>
      </c>
      <c r="O3501" s="7">
        <v>31</v>
      </c>
      <c r="P3501" t="s">
        <v>18</v>
      </c>
      <c r="Q3501" t="s">
        <v>18</v>
      </c>
      <c r="R3501" t="s">
        <v>18</v>
      </c>
      <c r="S3501" s="7">
        <v>37</v>
      </c>
      <c r="T3501" s="7">
        <v>6</v>
      </c>
    </row>
    <row r="3502" spans="1:20" x14ac:dyDescent="0.25">
      <c r="A3502" s="6">
        <v>3501</v>
      </c>
      <c r="B3502" s="6" t="s">
        <v>46</v>
      </c>
      <c r="C3502" s="6" t="s">
        <v>18</v>
      </c>
      <c r="D3502" s="6" t="s">
        <v>11527</v>
      </c>
      <c r="E3502" s="6" t="str">
        <f t="shared" si="218"/>
        <v>Lactobacillus farciminis CNCM-I-3699-R</v>
      </c>
      <c r="F3502" s="6" t="str">
        <f t="shared" si="219"/>
        <v xml:space="preserve">Lactobacillus </v>
      </c>
      <c r="G3502" s="6" t="str">
        <f t="shared" si="220"/>
        <v xml:space="preserve">farciminis </v>
      </c>
      <c r="H3502" s="6" t="s">
        <v>11526</v>
      </c>
      <c r="I3502" t="str">
        <f t="shared" si="221"/>
        <v>farciminis CNCM-I-36</v>
      </c>
      <c r="J3502" t="s">
        <v>12</v>
      </c>
      <c r="K3502" t="s">
        <v>33</v>
      </c>
      <c r="L3502" t="s">
        <v>1312</v>
      </c>
      <c r="M3502">
        <v>6.4619999999999997</v>
      </c>
      <c r="N3502">
        <v>34.958199999999998</v>
      </c>
      <c r="O3502" s="7">
        <v>9</v>
      </c>
      <c r="P3502" t="s">
        <v>18</v>
      </c>
      <c r="Q3502" t="s">
        <v>18</v>
      </c>
      <c r="R3502" t="s">
        <v>18</v>
      </c>
      <c r="S3502" s="7">
        <v>11</v>
      </c>
      <c r="T3502" s="7">
        <v>2</v>
      </c>
    </row>
    <row r="3503" spans="1:20" x14ac:dyDescent="0.25">
      <c r="A3503" s="6">
        <v>3502</v>
      </c>
      <c r="B3503" s="6" t="s">
        <v>11529</v>
      </c>
      <c r="C3503" s="6" t="s">
        <v>11530</v>
      </c>
      <c r="D3503" s="6" t="s">
        <v>11531</v>
      </c>
      <c r="E3503" s="6" t="str">
        <f t="shared" si="218"/>
        <v>Lactobacillus farciminis KCTC3681</v>
      </c>
      <c r="F3503" s="6" t="str">
        <f t="shared" si="219"/>
        <v xml:space="preserve">Lactobacillus </v>
      </c>
      <c r="G3503" s="6" t="str">
        <f t="shared" si="220"/>
        <v xml:space="preserve">farciminis </v>
      </c>
      <c r="H3503" s="6" t="s">
        <v>11528</v>
      </c>
      <c r="I3503" t="str">
        <f t="shared" si="221"/>
        <v>farciminis KCTC3681</v>
      </c>
      <c r="J3503" t="s">
        <v>12</v>
      </c>
      <c r="K3503" t="s">
        <v>33</v>
      </c>
      <c r="L3503" t="s">
        <v>1312</v>
      </c>
      <c r="M3503">
        <v>2.3959999999999999</v>
      </c>
      <c r="N3503">
        <v>37.896500000000003</v>
      </c>
      <c r="O3503" s="7">
        <v>1</v>
      </c>
      <c r="P3503" t="s">
        <v>18</v>
      </c>
      <c r="Q3503" t="s">
        <v>18</v>
      </c>
      <c r="R3503" t="s">
        <v>18</v>
      </c>
      <c r="S3503" s="7">
        <v>1</v>
      </c>
      <c r="T3503" s="7" t="s">
        <v>18</v>
      </c>
    </row>
    <row r="3504" spans="1:20" x14ac:dyDescent="0.25">
      <c r="A3504" s="6">
        <v>3503</v>
      </c>
      <c r="B3504" s="6" t="s">
        <v>11533</v>
      </c>
      <c r="C3504" s="6" t="s">
        <v>11534</v>
      </c>
      <c r="D3504" s="6" t="s">
        <v>11535</v>
      </c>
      <c r="E3504" s="6" t="str">
        <f t="shared" si="218"/>
        <v>Lactobacillus fermentum KC5b</v>
      </c>
      <c r="F3504" s="6" t="str">
        <f t="shared" si="219"/>
        <v xml:space="preserve">Lactobacillus </v>
      </c>
      <c r="G3504" s="6" t="str">
        <f t="shared" si="220"/>
        <v xml:space="preserve">fermentum </v>
      </c>
      <c r="H3504" s="6" t="s">
        <v>11532</v>
      </c>
      <c r="I3504" t="str">
        <f t="shared" si="221"/>
        <v>fermentum KC5b</v>
      </c>
      <c r="J3504" t="s">
        <v>12</v>
      </c>
      <c r="K3504" t="s">
        <v>33</v>
      </c>
      <c r="L3504" t="s">
        <v>1312</v>
      </c>
      <c r="M3504">
        <v>4.3920000000000003</v>
      </c>
      <c r="N3504">
        <v>33.469900000000003</v>
      </c>
      <c r="O3504" s="7">
        <v>4</v>
      </c>
      <c r="P3504" t="s">
        <v>18</v>
      </c>
      <c r="Q3504" t="s">
        <v>18</v>
      </c>
      <c r="R3504" t="s">
        <v>18</v>
      </c>
      <c r="S3504" s="7">
        <v>4</v>
      </c>
      <c r="T3504" s="7" t="s">
        <v>18</v>
      </c>
    </row>
    <row r="3505" spans="1:20" x14ac:dyDescent="0.25">
      <c r="A3505" s="6">
        <v>3504</v>
      </c>
      <c r="B3505" s="6" t="s">
        <v>11537</v>
      </c>
      <c r="C3505" s="6" t="s">
        <v>11538</v>
      </c>
      <c r="D3505" s="6" t="s">
        <v>11539</v>
      </c>
      <c r="E3505" s="6" t="str">
        <f t="shared" si="218"/>
        <v>Lactobacillus fermentum</v>
      </c>
      <c r="F3505" s="6" t="str">
        <f t="shared" si="219"/>
        <v xml:space="preserve">Lactobacillus </v>
      </c>
      <c r="G3505" s="6" t="str">
        <f t="shared" si="220"/>
        <v>fermentum</v>
      </c>
      <c r="H3505" s="6" t="s">
        <v>11536</v>
      </c>
      <c r="I3505" t="str">
        <f t="shared" si="221"/>
        <v>fermentum</v>
      </c>
      <c r="J3505" t="s">
        <v>12</v>
      </c>
      <c r="K3505" t="s">
        <v>33</v>
      </c>
      <c r="L3505" t="s">
        <v>1312</v>
      </c>
      <c r="M3505">
        <v>19.388999999999999</v>
      </c>
      <c r="N3505">
        <v>36.458799999999997</v>
      </c>
      <c r="O3505" s="7">
        <v>18</v>
      </c>
      <c r="P3505" t="s">
        <v>18</v>
      </c>
      <c r="Q3505" t="s">
        <v>18</v>
      </c>
      <c r="R3505" t="s">
        <v>18</v>
      </c>
      <c r="S3505" s="7">
        <v>18</v>
      </c>
      <c r="T3505" s="7" t="s">
        <v>18</v>
      </c>
    </row>
    <row r="3506" spans="1:20" x14ac:dyDescent="0.25">
      <c r="A3506" s="6">
        <v>3505</v>
      </c>
      <c r="B3506" s="6" t="s">
        <v>11541</v>
      </c>
      <c r="C3506" s="6" t="s">
        <v>11542</v>
      </c>
      <c r="D3506" s="6" t="s">
        <v>11543</v>
      </c>
      <c r="E3506" s="6" t="str">
        <f t="shared" si="218"/>
        <v>Lactobacillus fermentum 3872</v>
      </c>
      <c r="F3506" s="6" t="str">
        <f t="shared" si="219"/>
        <v xml:space="preserve">Lactobacillus </v>
      </c>
      <c r="G3506" s="6" t="str">
        <f t="shared" si="220"/>
        <v xml:space="preserve">fermentum </v>
      </c>
      <c r="H3506" s="6" t="s">
        <v>11540</v>
      </c>
      <c r="I3506" t="str">
        <f t="shared" si="221"/>
        <v>fermentum 3872</v>
      </c>
      <c r="J3506" t="s">
        <v>12</v>
      </c>
      <c r="K3506" t="s">
        <v>33</v>
      </c>
      <c r="L3506" t="s">
        <v>1312</v>
      </c>
      <c r="M3506">
        <v>32.640999999999998</v>
      </c>
      <c r="N3506">
        <v>40.682000000000002</v>
      </c>
      <c r="O3506" s="7">
        <v>32</v>
      </c>
      <c r="P3506" t="s">
        <v>18</v>
      </c>
      <c r="Q3506" t="s">
        <v>18</v>
      </c>
      <c r="R3506" t="s">
        <v>18</v>
      </c>
      <c r="S3506" s="7">
        <v>33</v>
      </c>
      <c r="T3506" s="7">
        <v>1</v>
      </c>
    </row>
    <row r="3507" spans="1:20" x14ac:dyDescent="0.25">
      <c r="A3507" s="6">
        <v>3506</v>
      </c>
      <c r="B3507" s="6" t="s">
        <v>11545</v>
      </c>
      <c r="C3507" s="6" t="s">
        <v>11546</v>
      </c>
      <c r="D3507" s="6" t="s">
        <v>11547</v>
      </c>
      <c r="E3507" s="6" t="str">
        <f t="shared" si="218"/>
        <v>Lactobacillus fermentum MTCC 8711</v>
      </c>
      <c r="F3507" s="6" t="str">
        <f t="shared" si="219"/>
        <v xml:space="preserve">Lactobacillus </v>
      </c>
      <c r="G3507" s="6" t="str">
        <f t="shared" si="220"/>
        <v xml:space="preserve">fermentum </v>
      </c>
      <c r="H3507" s="6" t="s">
        <v>11544</v>
      </c>
      <c r="I3507" t="str">
        <f t="shared" si="221"/>
        <v>fermentum MTCC 8711</v>
      </c>
      <c r="J3507" t="s">
        <v>12</v>
      </c>
      <c r="K3507" t="s">
        <v>33</v>
      </c>
      <c r="L3507" t="s">
        <v>1312</v>
      </c>
      <c r="M3507">
        <v>36.603999999999999</v>
      </c>
      <c r="N3507">
        <v>34.886899999999997</v>
      </c>
      <c r="O3507" s="7">
        <v>35</v>
      </c>
      <c r="P3507" t="s">
        <v>18</v>
      </c>
      <c r="Q3507" t="s">
        <v>18</v>
      </c>
      <c r="R3507" t="s">
        <v>18</v>
      </c>
      <c r="S3507" s="7">
        <v>37</v>
      </c>
      <c r="T3507" s="7">
        <v>2</v>
      </c>
    </row>
    <row r="3508" spans="1:20" x14ac:dyDescent="0.25">
      <c r="A3508" s="6">
        <v>3507</v>
      </c>
      <c r="B3508" s="6" t="s">
        <v>11548</v>
      </c>
      <c r="C3508" s="6" t="s">
        <v>11549</v>
      </c>
      <c r="D3508" s="6" t="s">
        <v>11550</v>
      </c>
      <c r="E3508" s="6" t="str">
        <f t="shared" si="218"/>
        <v>Lactobacillus fermentum MTCC 8711</v>
      </c>
      <c r="F3508" s="6" t="str">
        <f t="shared" si="219"/>
        <v xml:space="preserve">Lactobacillus </v>
      </c>
      <c r="G3508" s="6" t="str">
        <f t="shared" si="220"/>
        <v xml:space="preserve">fermentum </v>
      </c>
      <c r="H3508" s="6" t="s">
        <v>11544</v>
      </c>
      <c r="I3508" t="str">
        <f t="shared" si="221"/>
        <v>fermentum MTCC 8711</v>
      </c>
      <c r="J3508" t="s">
        <v>12</v>
      </c>
      <c r="K3508" t="s">
        <v>33</v>
      </c>
      <c r="L3508" t="s">
        <v>1312</v>
      </c>
      <c r="M3508">
        <v>64.519000000000005</v>
      </c>
      <c r="N3508">
        <v>43.463200000000001</v>
      </c>
      <c r="O3508" s="7">
        <v>50</v>
      </c>
      <c r="P3508" t="s">
        <v>18</v>
      </c>
      <c r="Q3508" t="s">
        <v>18</v>
      </c>
      <c r="R3508" t="s">
        <v>18</v>
      </c>
      <c r="S3508" s="7">
        <v>56</v>
      </c>
      <c r="T3508" s="7">
        <v>6</v>
      </c>
    </row>
    <row r="3509" spans="1:20" x14ac:dyDescent="0.25">
      <c r="A3509" s="6">
        <v>3508</v>
      </c>
      <c r="B3509" s="6" t="s">
        <v>11551</v>
      </c>
      <c r="C3509" s="6" t="s">
        <v>11552</v>
      </c>
      <c r="D3509" s="6" t="s">
        <v>11553</v>
      </c>
      <c r="E3509" s="6" t="str">
        <f t="shared" si="218"/>
        <v>Lactobacillus fermentum MTCC 8711</v>
      </c>
      <c r="F3509" s="6" t="str">
        <f t="shared" si="219"/>
        <v xml:space="preserve">Lactobacillus </v>
      </c>
      <c r="G3509" s="6" t="str">
        <f t="shared" si="220"/>
        <v xml:space="preserve">fermentum </v>
      </c>
      <c r="H3509" s="6" t="s">
        <v>11544</v>
      </c>
      <c r="I3509" t="str">
        <f t="shared" si="221"/>
        <v>fermentum MTCC 8711</v>
      </c>
      <c r="J3509" t="s">
        <v>12</v>
      </c>
      <c r="K3509" t="s">
        <v>33</v>
      </c>
      <c r="L3509" t="s">
        <v>1312</v>
      </c>
      <c r="M3509">
        <v>31.562000000000001</v>
      </c>
      <c r="N3509">
        <v>42.500500000000002</v>
      </c>
      <c r="O3509" s="7">
        <v>30</v>
      </c>
      <c r="P3509" t="s">
        <v>18</v>
      </c>
      <c r="Q3509" t="s">
        <v>18</v>
      </c>
      <c r="R3509" t="s">
        <v>18</v>
      </c>
      <c r="S3509" s="7">
        <v>31</v>
      </c>
      <c r="T3509" s="7">
        <v>1</v>
      </c>
    </row>
    <row r="3510" spans="1:20" x14ac:dyDescent="0.25">
      <c r="A3510" s="6">
        <v>3509</v>
      </c>
      <c r="B3510" s="6" t="s">
        <v>11554</v>
      </c>
      <c r="C3510" s="6" t="s">
        <v>11555</v>
      </c>
      <c r="D3510" s="6" t="s">
        <v>11556</v>
      </c>
      <c r="E3510" s="6" t="str">
        <f t="shared" si="218"/>
        <v>Lactobacillus fermentum MTCC 8711</v>
      </c>
      <c r="F3510" s="6" t="str">
        <f t="shared" si="219"/>
        <v xml:space="preserve">Lactobacillus </v>
      </c>
      <c r="G3510" s="6" t="str">
        <f t="shared" si="220"/>
        <v xml:space="preserve">fermentum </v>
      </c>
      <c r="H3510" s="6" t="s">
        <v>11544</v>
      </c>
      <c r="I3510" t="str">
        <f t="shared" si="221"/>
        <v>fermentum MTCC 8711</v>
      </c>
      <c r="J3510" t="s">
        <v>12</v>
      </c>
      <c r="K3510" t="s">
        <v>33</v>
      </c>
      <c r="L3510" t="s">
        <v>1312</v>
      </c>
      <c r="M3510">
        <v>51.482999999999997</v>
      </c>
      <c r="N3510">
        <v>39.3217</v>
      </c>
      <c r="O3510" s="7">
        <v>39</v>
      </c>
      <c r="P3510" t="s">
        <v>18</v>
      </c>
      <c r="Q3510" t="s">
        <v>18</v>
      </c>
      <c r="R3510" t="s">
        <v>18</v>
      </c>
      <c r="S3510" s="7">
        <v>50</v>
      </c>
      <c r="T3510" s="7">
        <v>11</v>
      </c>
    </row>
    <row r="3511" spans="1:20" x14ac:dyDescent="0.25">
      <c r="A3511" s="6">
        <v>3510</v>
      </c>
      <c r="B3511" s="6" t="s">
        <v>11557</v>
      </c>
      <c r="C3511" s="6" t="s">
        <v>11558</v>
      </c>
      <c r="D3511" s="6" t="s">
        <v>11559</v>
      </c>
      <c r="E3511" s="6" t="str">
        <f t="shared" si="218"/>
        <v>Lactobacillus fermentum MTCC 8711</v>
      </c>
      <c r="F3511" s="6" t="str">
        <f t="shared" si="219"/>
        <v xml:space="preserve">Lactobacillus </v>
      </c>
      <c r="G3511" s="6" t="str">
        <f t="shared" si="220"/>
        <v xml:space="preserve">fermentum </v>
      </c>
      <c r="H3511" s="6" t="s">
        <v>11544</v>
      </c>
      <c r="I3511" t="str">
        <f t="shared" si="221"/>
        <v>fermentum MTCC 8711</v>
      </c>
      <c r="J3511" t="s">
        <v>12</v>
      </c>
      <c r="K3511" t="s">
        <v>33</v>
      </c>
      <c r="L3511" t="s">
        <v>1312</v>
      </c>
      <c r="M3511">
        <v>53.03</v>
      </c>
      <c r="N3511">
        <v>36.460500000000003</v>
      </c>
      <c r="O3511" s="7">
        <v>47</v>
      </c>
      <c r="P3511" t="s">
        <v>18</v>
      </c>
      <c r="Q3511" t="s">
        <v>18</v>
      </c>
      <c r="R3511" t="s">
        <v>18</v>
      </c>
      <c r="S3511" s="7">
        <v>48</v>
      </c>
      <c r="T3511" s="7">
        <v>1</v>
      </c>
    </row>
    <row r="3512" spans="1:20" x14ac:dyDescent="0.25">
      <c r="A3512" s="6">
        <v>3511</v>
      </c>
      <c r="B3512" s="6" t="s">
        <v>11560</v>
      </c>
      <c r="C3512" s="6" t="s">
        <v>11561</v>
      </c>
      <c r="D3512" s="6" t="s">
        <v>11562</v>
      </c>
      <c r="E3512" s="6" t="str">
        <f t="shared" si="218"/>
        <v>Lactobacillus fermentum MTCC 8711</v>
      </c>
      <c r="F3512" s="6" t="str">
        <f t="shared" si="219"/>
        <v xml:space="preserve">Lactobacillus </v>
      </c>
      <c r="G3512" s="6" t="str">
        <f t="shared" si="220"/>
        <v xml:space="preserve">fermentum </v>
      </c>
      <c r="H3512" s="6" t="s">
        <v>11544</v>
      </c>
      <c r="I3512" t="str">
        <f t="shared" si="221"/>
        <v>fermentum MTCC 8711</v>
      </c>
      <c r="J3512" t="s">
        <v>12</v>
      </c>
      <c r="K3512" t="s">
        <v>33</v>
      </c>
      <c r="L3512" t="s">
        <v>1312</v>
      </c>
      <c r="M3512">
        <v>46.594000000000001</v>
      </c>
      <c r="N3512">
        <v>42.1449</v>
      </c>
      <c r="O3512" s="7">
        <v>29</v>
      </c>
      <c r="P3512" t="s">
        <v>18</v>
      </c>
      <c r="Q3512" t="s">
        <v>18</v>
      </c>
      <c r="R3512" t="s">
        <v>18</v>
      </c>
      <c r="S3512" s="7">
        <v>35</v>
      </c>
      <c r="T3512" s="7">
        <v>6</v>
      </c>
    </row>
    <row r="3513" spans="1:20" x14ac:dyDescent="0.25">
      <c r="A3513" s="6">
        <v>3512</v>
      </c>
      <c r="B3513" s="6" t="s">
        <v>11563</v>
      </c>
      <c r="C3513" s="6" t="s">
        <v>11564</v>
      </c>
      <c r="D3513" s="6" t="s">
        <v>11565</v>
      </c>
      <c r="E3513" s="6" t="str">
        <f t="shared" si="218"/>
        <v>Lactobacillus fermentum MTCC 8711</v>
      </c>
      <c r="F3513" s="6" t="str">
        <f t="shared" si="219"/>
        <v xml:space="preserve">Lactobacillus </v>
      </c>
      <c r="G3513" s="6" t="str">
        <f t="shared" si="220"/>
        <v xml:space="preserve">fermentum </v>
      </c>
      <c r="H3513" s="6" t="s">
        <v>11544</v>
      </c>
      <c r="I3513" t="str">
        <f t="shared" si="221"/>
        <v>fermentum MTCC 8711</v>
      </c>
      <c r="J3513" t="s">
        <v>12</v>
      </c>
      <c r="K3513" t="s">
        <v>33</v>
      </c>
      <c r="L3513" t="s">
        <v>1312</v>
      </c>
      <c r="M3513">
        <v>14.061999999999999</v>
      </c>
      <c r="N3513">
        <v>42.966900000000003</v>
      </c>
      <c r="O3513" s="7">
        <v>9</v>
      </c>
      <c r="P3513" t="s">
        <v>18</v>
      </c>
      <c r="Q3513" t="s">
        <v>18</v>
      </c>
      <c r="R3513" t="s">
        <v>18</v>
      </c>
      <c r="S3513" s="7">
        <v>11</v>
      </c>
      <c r="T3513" s="7">
        <v>2</v>
      </c>
    </row>
    <row r="3514" spans="1:20" x14ac:dyDescent="0.25">
      <c r="A3514" s="6">
        <v>3513</v>
      </c>
      <c r="B3514" s="6" t="s">
        <v>11567</v>
      </c>
      <c r="C3514" s="6" t="s">
        <v>18</v>
      </c>
      <c r="D3514" s="6" t="s">
        <v>11568</v>
      </c>
      <c r="E3514" s="6" t="str">
        <f t="shared" si="218"/>
        <v>Lactobacillus gallinarum HFD4</v>
      </c>
      <c r="F3514" s="6" t="str">
        <f t="shared" si="219"/>
        <v xml:space="preserve">Lactobacillus </v>
      </c>
      <c r="G3514" s="6" t="str">
        <f t="shared" si="220"/>
        <v xml:space="preserve">gallinarum </v>
      </c>
      <c r="H3514" s="6" t="s">
        <v>11566</v>
      </c>
      <c r="I3514" t="str">
        <f t="shared" si="221"/>
        <v>gallinarum HFD4</v>
      </c>
      <c r="J3514" t="s">
        <v>12</v>
      </c>
      <c r="K3514" t="s">
        <v>33</v>
      </c>
      <c r="L3514" t="s">
        <v>1312</v>
      </c>
      <c r="M3514">
        <v>7.01</v>
      </c>
      <c r="N3514">
        <v>34.436500000000002</v>
      </c>
      <c r="O3514" s="7">
        <v>1</v>
      </c>
      <c r="P3514" t="s">
        <v>18</v>
      </c>
      <c r="Q3514" t="s">
        <v>18</v>
      </c>
      <c r="R3514" t="s">
        <v>18</v>
      </c>
      <c r="S3514" s="7">
        <v>5</v>
      </c>
      <c r="T3514" s="7">
        <v>4</v>
      </c>
    </row>
    <row r="3515" spans="1:20" x14ac:dyDescent="0.25">
      <c r="A3515" s="6">
        <v>3514</v>
      </c>
      <c r="B3515" s="6" t="s">
        <v>11569</v>
      </c>
      <c r="C3515" s="6" t="s">
        <v>18</v>
      </c>
      <c r="D3515" s="6" t="s">
        <v>11570</v>
      </c>
      <c r="E3515" s="6" t="str">
        <f t="shared" si="218"/>
        <v>Lactobacillus gallinarum HFD4</v>
      </c>
      <c r="F3515" s="6" t="str">
        <f t="shared" si="219"/>
        <v xml:space="preserve">Lactobacillus </v>
      </c>
      <c r="G3515" s="6" t="str">
        <f t="shared" si="220"/>
        <v xml:space="preserve">gallinarum </v>
      </c>
      <c r="H3515" s="6" t="s">
        <v>11566</v>
      </c>
      <c r="I3515" t="str">
        <f t="shared" si="221"/>
        <v>gallinarum HFD4</v>
      </c>
      <c r="J3515" t="s">
        <v>12</v>
      </c>
      <c r="K3515" t="s">
        <v>33</v>
      </c>
      <c r="L3515" t="s">
        <v>1312</v>
      </c>
      <c r="M3515">
        <v>1.401</v>
      </c>
      <c r="N3515">
        <v>45.467500000000001</v>
      </c>
      <c r="O3515" s="7">
        <v>2</v>
      </c>
      <c r="P3515" t="s">
        <v>18</v>
      </c>
      <c r="Q3515" t="s">
        <v>18</v>
      </c>
      <c r="R3515" t="s">
        <v>18</v>
      </c>
      <c r="S3515" s="7">
        <v>2</v>
      </c>
      <c r="T3515" s="7" t="s">
        <v>18</v>
      </c>
    </row>
    <row r="3516" spans="1:20" x14ac:dyDescent="0.25">
      <c r="A3516" s="6">
        <v>3515</v>
      </c>
      <c r="B3516" s="6" t="s">
        <v>11571</v>
      </c>
      <c r="C3516" s="6" t="s">
        <v>18</v>
      </c>
      <c r="D3516" s="6" t="s">
        <v>11572</v>
      </c>
      <c r="E3516" s="6" t="str">
        <f t="shared" si="218"/>
        <v>Lactobacillus gallinarum HFD4</v>
      </c>
      <c r="F3516" s="6" t="str">
        <f t="shared" si="219"/>
        <v xml:space="preserve">Lactobacillus </v>
      </c>
      <c r="G3516" s="6" t="str">
        <f t="shared" si="220"/>
        <v xml:space="preserve">gallinarum </v>
      </c>
      <c r="H3516" s="6" t="s">
        <v>11566</v>
      </c>
      <c r="I3516" t="str">
        <f t="shared" si="221"/>
        <v>gallinarum HFD4</v>
      </c>
      <c r="J3516" t="s">
        <v>12</v>
      </c>
      <c r="K3516" t="s">
        <v>33</v>
      </c>
      <c r="L3516" t="s">
        <v>1312</v>
      </c>
      <c r="M3516">
        <v>4.2549999999999999</v>
      </c>
      <c r="N3516">
        <v>53.631</v>
      </c>
      <c r="O3516" s="7">
        <v>4</v>
      </c>
      <c r="P3516" t="s">
        <v>18</v>
      </c>
      <c r="Q3516" t="s">
        <v>18</v>
      </c>
      <c r="R3516" t="s">
        <v>18</v>
      </c>
      <c r="S3516" s="7">
        <v>4</v>
      </c>
      <c r="T3516" s="7" t="s">
        <v>18</v>
      </c>
    </row>
    <row r="3517" spans="1:20" x14ac:dyDescent="0.25">
      <c r="A3517" s="6">
        <v>3516</v>
      </c>
      <c r="B3517" s="6" t="s">
        <v>11573</v>
      </c>
      <c r="C3517" s="6" t="s">
        <v>18</v>
      </c>
      <c r="D3517" s="6" t="s">
        <v>11574</v>
      </c>
      <c r="E3517" s="6" t="str">
        <f t="shared" si="218"/>
        <v>Lactobacillus gallinarum HFD4</v>
      </c>
      <c r="F3517" s="6" t="str">
        <f t="shared" si="219"/>
        <v xml:space="preserve">Lactobacillus </v>
      </c>
      <c r="G3517" s="6" t="str">
        <f t="shared" si="220"/>
        <v xml:space="preserve">gallinarum </v>
      </c>
      <c r="H3517" s="6" t="s">
        <v>11566</v>
      </c>
      <c r="I3517" t="str">
        <f t="shared" si="221"/>
        <v>gallinarum HFD4</v>
      </c>
      <c r="J3517" t="s">
        <v>12</v>
      </c>
      <c r="K3517" t="s">
        <v>33</v>
      </c>
      <c r="L3517" t="s">
        <v>1312</v>
      </c>
      <c r="M3517">
        <v>2.6619999999999999</v>
      </c>
      <c r="N3517">
        <v>39.331299999999999</v>
      </c>
      <c r="O3517" s="7">
        <v>2</v>
      </c>
      <c r="P3517" t="s">
        <v>18</v>
      </c>
      <c r="Q3517" t="s">
        <v>18</v>
      </c>
      <c r="R3517" t="s">
        <v>18</v>
      </c>
      <c r="S3517" s="7">
        <v>3</v>
      </c>
      <c r="T3517" s="7">
        <v>1</v>
      </c>
    </row>
    <row r="3518" spans="1:20" x14ac:dyDescent="0.25">
      <c r="A3518" s="6">
        <v>3517</v>
      </c>
      <c r="B3518" s="6" t="s">
        <v>11575</v>
      </c>
      <c r="C3518" s="6" t="s">
        <v>18</v>
      </c>
      <c r="D3518" s="6" t="s">
        <v>11576</v>
      </c>
      <c r="E3518" s="6" t="str">
        <f t="shared" si="218"/>
        <v>Lactobacillus gallinarum HFD4</v>
      </c>
      <c r="F3518" s="6" t="str">
        <f t="shared" si="219"/>
        <v xml:space="preserve">Lactobacillus </v>
      </c>
      <c r="G3518" s="6" t="str">
        <f t="shared" si="220"/>
        <v xml:space="preserve">gallinarum </v>
      </c>
      <c r="H3518" s="6" t="s">
        <v>11566</v>
      </c>
      <c r="I3518" t="str">
        <f t="shared" si="221"/>
        <v>gallinarum HFD4</v>
      </c>
      <c r="J3518" t="s">
        <v>12</v>
      </c>
      <c r="K3518" t="s">
        <v>33</v>
      </c>
      <c r="L3518" t="s">
        <v>1312</v>
      </c>
      <c r="M3518">
        <v>28.564</v>
      </c>
      <c r="N3518">
        <v>33.031100000000002</v>
      </c>
      <c r="O3518" s="7">
        <v>19</v>
      </c>
      <c r="P3518" t="s">
        <v>18</v>
      </c>
      <c r="Q3518" t="s">
        <v>18</v>
      </c>
      <c r="R3518" t="s">
        <v>18</v>
      </c>
      <c r="S3518" s="7">
        <v>26</v>
      </c>
      <c r="T3518" s="7">
        <v>7</v>
      </c>
    </row>
    <row r="3519" spans="1:20" x14ac:dyDescent="0.25">
      <c r="A3519" s="6">
        <v>3518</v>
      </c>
      <c r="B3519" s="6" t="s">
        <v>11577</v>
      </c>
      <c r="C3519" s="6" t="s">
        <v>18</v>
      </c>
      <c r="D3519" s="6" t="s">
        <v>11578</v>
      </c>
      <c r="E3519" s="6" t="str">
        <f t="shared" si="218"/>
        <v>Lactobacillus gallinarum HFD4</v>
      </c>
      <c r="F3519" s="6" t="str">
        <f t="shared" si="219"/>
        <v xml:space="preserve">Lactobacillus </v>
      </c>
      <c r="G3519" s="6" t="str">
        <f t="shared" si="220"/>
        <v xml:space="preserve">gallinarum </v>
      </c>
      <c r="H3519" s="6" t="s">
        <v>11566</v>
      </c>
      <c r="I3519" t="str">
        <f t="shared" si="221"/>
        <v>gallinarum HFD4</v>
      </c>
      <c r="J3519" t="s">
        <v>12</v>
      </c>
      <c r="K3519" t="s">
        <v>33</v>
      </c>
      <c r="L3519" t="s">
        <v>1312</v>
      </c>
      <c r="M3519">
        <v>17.981000000000002</v>
      </c>
      <c r="N3519">
        <v>34.753399999999999</v>
      </c>
      <c r="O3519" s="7">
        <v>18</v>
      </c>
      <c r="P3519" t="s">
        <v>18</v>
      </c>
      <c r="Q3519" t="s">
        <v>18</v>
      </c>
      <c r="R3519" t="s">
        <v>18</v>
      </c>
      <c r="S3519" s="7">
        <v>22</v>
      </c>
      <c r="T3519" s="7">
        <v>4</v>
      </c>
    </row>
    <row r="3520" spans="1:20" x14ac:dyDescent="0.25">
      <c r="A3520" s="6">
        <v>3519</v>
      </c>
      <c r="B3520" s="6" t="s">
        <v>11580</v>
      </c>
      <c r="C3520" s="6" t="s">
        <v>11581</v>
      </c>
      <c r="D3520" s="6" t="s">
        <v>11582</v>
      </c>
      <c r="E3520" s="6" t="str">
        <f t="shared" si="218"/>
        <v>Lactobacillus gasseri LA39</v>
      </c>
      <c r="F3520" s="6" t="str">
        <f t="shared" si="219"/>
        <v xml:space="preserve">Lactobacillus </v>
      </c>
      <c r="G3520" s="6" t="str">
        <f t="shared" si="220"/>
        <v xml:space="preserve">gasseri </v>
      </c>
      <c r="H3520" s="6" t="s">
        <v>11579</v>
      </c>
      <c r="I3520" t="str">
        <f t="shared" si="221"/>
        <v>gasseri LA39</v>
      </c>
      <c r="J3520" t="s">
        <v>12</v>
      </c>
      <c r="K3520" t="s">
        <v>33</v>
      </c>
      <c r="L3520" t="s">
        <v>1312</v>
      </c>
      <c r="M3520">
        <v>33.332999999999998</v>
      </c>
      <c r="N3520">
        <v>39.525399999999998</v>
      </c>
      <c r="O3520" s="7">
        <v>42</v>
      </c>
      <c r="P3520" t="s">
        <v>18</v>
      </c>
      <c r="Q3520" t="s">
        <v>18</v>
      </c>
      <c r="R3520" t="s">
        <v>18</v>
      </c>
      <c r="S3520" s="7">
        <v>44</v>
      </c>
      <c r="T3520" s="7">
        <v>2</v>
      </c>
    </row>
    <row r="3521" spans="1:20" x14ac:dyDescent="0.25">
      <c r="A3521" s="6">
        <v>3520</v>
      </c>
      <c r="B3521" s="6" t="s">
        <v>46</v>
      </c>
      <c r="C3521" s="6" t="s">
        <v>11584</v>
      </c>
      <c r="D3521" s="6" t="s">
        <v>11585</v>
      </c>
      <c r="E3521" s="6" t="str">
        <f t="shared" si="218"/>
        <v>Lactobacillus gasseri 130918</v>
      </c>
      <c r="F3521" s="6" t="str">
        <f t="shared" si="219"/>
        <v xml:space="preserve">Lactobacillus </v>
      </c>
      <c r="G3521" s="6" t="str">
        <f t="shared" si="220"/>
        <v xml:space="preserve">gasseri </v>
      </c>
      <c r="H3521" s="6" t="s">
        <v>11583</v>
      </c>
      <c r="I3521" t="str">
        <f t="shared" si="221"/>
        <v>gasseri 130918</v>
      </c>
      <c r="J3521" t="s">
        <v>12</v>
      </c>
      <c r="K3521" t="s">
        <v>33</v>
      </c>
      <c r="L3521" t="s">
        <v>1312</v>
      </c>
      <c r="M3521">
        <v>23.422999999999998</v>
      </c>
      <c r="N3521">
        <v>39.298999999999999</v>
      </c>
      <c r="O3521" s="7">
        <v>26</v>
      </c>
      <c r="P3521" t="s">
        <v>18</v>
      </c>
      <c r="Q3521" t="s">
        <v>18</v>
      </c>
      <c r="R3521" t="s">
        <v>18</v>
      </c>
      <c r="S3521" s="7">
        <v>29</v>
      </c>
      <c r="T3521" s="7">
        <v>3</v>
      </c>
    </row>
    <row r="3522" spans="1:20" x14ac:dyDescent="0.25">
      <c r="A3522" s="6">
        <v>3521</v>
      </c>
      <c r="B3522" s="6" t="s">
        <v>46</v>
      </c>
      <c r="C3522" s="6" t="s">
        <v>11587</v>
      </c>
      <c r="D3522" s="6" t="s">
        <v>11588</v>
      </c>
      <c r="E3522" s="6" t="str">
        <f t="shared" si="218"/>
        <v>Lactobacillus helveticus KLDS1.8701</v>
      </c>
      <c r="F3522" s="6" t="str">
        <f t="shared" si="219"/>
        <v xml:space="preserve">Lactobacillus </v>
      </c>
      <c r="G3522" s="6" t="str">
        <f t="shared" si="220"/>
        <v xml:space="preserve">helveticus </v>
      </c>
      <c r="H3522" s="6" t="s">
        <v>11586</v>
      </c>
      <c r="I3522" t="str">
        <f t="shared" si="221"/>
        <v>helveticus KLDS1.870</v>
      </c>
      <c r="J3522" t="s">
        <v>12</v>
      </c>
      <c r="K3522" t="s">
        <v>33</v>
      </c>
      <c r="L3522" t="s">
        <v>1312</v>
      </c>
      <c r="M3522">
        <v>10.6</v>
      </c>
      <c r="N3522">
        <v>34.1038</v>
      </c>
      <c r="O3522" s="7">
        <v>13</v>
      </c>
      <c r="P3522" t="s">
        <v>18</v>
      </c>
      <c r="Q3522" t="s">
        <v>18</v>
      </c>
      <c r="R3522" t="s">
        <v>18</v>
      </c>
      <c r="S3522" s="7">
        <v>15</v>
      </c>
      <c r="T3522" s="7">
        <v>2</v>
      </c>
    </row>
    <row r="3523" spans="1:20" x14ac:dyDescent="0.25">
      <c r="A3523" s="6">
        <v>3522</v>
      </c>
      <c r="B3523" s="6" t="s">
        <v>11590</v>
      </c>
      <c r="C3523" s="6" t="s">
        <v>11591</v>
      </c>
      <c r="D3523" s="6" t="s">
        <v>11592</v>
      </c>
      <c r="E3523" s="6" t="str">
        <f t="shared" ref="E3523:E3586" si="222">IF(IFERROR(SEARCH("'",H3523,1)=1,LOOKUP($A3523,$A:$A,H:H))=TRUE,"-",IF(IFERROR(SEARCH("[",H3523,1)=1,LOOKUP($A3523,$A:$A,H:H))=TRUE,"-",IF(EXACT(MID(H3523,1,1),MID(PROPER(H3523),1,1))=FALSE,"-",IF(MID(H3523,1,11)="Candidatus ",MID(H3523,12,100),H3523))))</f>
        <v>Lactobacillus helveticus R0052</v>
      </c>
      <c r="F3523" s="6" t="str">
        <f t="shared" ref="F3523:F3586" si="223">IF(E3523="-","-",LEFT(E3523,FIND(" ",E3523,1)))</f>
        <v xml:space="preserve">Lactobacillus </v>
      </c>
      <c r="G3523" s="6" t="str">
        <f t="shared" ref="G3523:G3586" si="224">IF(ISERR(LEFT($I:$I,FIND(" ",$I:$I,1))),$I3523,LEFT($I:$I,FIND(" ",$I:$I,1)))</f>
        <v xml:space="preserve">helveticus </v>
      </c>
      <c r="H3523" s="6" t="s">
        <v>11589</v>
      </c>
      <c r="I3523" t="str">
        <f t="shared" si="221"/>
        <v>helveticus R0052</v>
      </c>
      <c r="J3523" t="s">
        <v>12</v>
      </c>
      <c r="K3523" t="s">
        <v>33</v>
      </c>
      <c r="L3523" t="s">
        <v>1312</v>
      </c>
      <c r="M3523">
        <v>6.4139999999999997</v>
      </c>
      <c r="N3523">
        <v>34.487099999999998</v>
      </c>
      <c r="O3523" s="7">
        <v>8</v>
      </c>
      <c r="P3523" t="s">
        <v>18</v>
      </c>
      <c r="Q3523" t="s">
        <v>18</v>
      </c>
      <c r="R3523" t="s">
        <v>18</v>
      </c>
      <c r="S3523" s="7">
        <v>8</v>
      </c>
      <c r="T3523" s="7" t="s">
        <v>18</v>
      </c>
    </row>
    <row r="3524" spans="1:20" x14ac:dyDescent="0.25">
      <c r="A3524" s="6">
        <v>3523</v>
      </c>
      <c r="B3524" s="6" t="s">
        <v>11594</v>
      </c>
      <c r="C3524" s="6" t="s">
        <v>11595</v>
      </c>
      <c r="D3524" s="6" t="s">
        <v>11596</v>
      </c>
      <c r="E3524" s="6" t="str">
        <f t="shared" si="222"/>
        <v>Lactobacillus helveticus ATCC 15009</v>
      </c>
      <c r="F3524" s="6" t="str">
        <f t="shared" si="223"/>
        <v xml:space="preserve">Lactobacillus </v>
      </c>
      <c r="G3524" s="6" t="str">
        <f t="shared" si="224"/>
        <v xml:space="preserve">helveticus </v>
      </c>
      <c r="H3524" s="6" t="s">
        <v>11593</v>
      </c>
      <c r="I3524" t="str">
        <f t="shared" si="221"/>
        <v>helveticus ATCC 1500</v>
      </c>
      <c r="J3524" t="s">
        <v>12</v>
      </c>
      <c r="K3524" t="s">
        <v>33</v>
      </c>
      <c r="L3524" t="s">
        <v>1312</v>
      </c>
      <c r="M3524">
        <v>19.36</v>
      </c>
      <c r="N3524">
        <v>36.575400000000002</v>
      </c>
      <c r="O3524" s="7">
        <v>13</v>
      </c>
      <c r="P3524" t="s">
        <v>18</v>
      </c>
      <c r="Q3524" t="s">
        <v>18</v>
      </c>
      <c r="R3524" t="s">
        <v>18</v>
      </c>
      <c r="S3524" s="7">
        <v>13</v>
      </c>
      <c r="T3524" s="7" t="s">
        <v>18</v>
      </c>
    </row>
    <row r="3525" spans="1:20" x14ac:dyDescent="0.25">
      <c r="A3525" s="6">
        <v>3524</v>
      </c>
      <c r="B3525" s="6" t="s">
        <v>11598</v>
      </c>
      <c r="C3525" s="6" t="s">
        <v>11599</v>
      </c>
      <c r="D3525" s="6" t="s">
        <v>11600</v>
      </c>
      <c r="E3525" s="6" t="str">
        <f t="shared" si="222"/>
        <v>Lactobacillus helveticus SBT2161</v>
      </c>
      <c r="F3525" s="6" t="str">
        <f t="shared" si="223"/>
        <v xml:space="preserve">Lactobacillus </v>
      </c>
      <c r="G3525" s="6" t="str">
        <f t="shared" si="224"/>
        <v xml:space="preserve">helveticus </v>
      </c>
      <c r="H3525" s="6" t="s">
        <v>11597</v>
      </c>
      <c r="I3525" t="str">
        <f t="shared" si="221"/>
        <v>helveticus SBT2161</v>
      </c>
      <c r="J3525" t="s">
        <v>12</v>
      </c>
      <c r="K3525" t="s">
        <v>33</v>
      </c>
      <c r="L3525" t="s">
        <v>1312</v>
      </c>
      <c r="M3525">
        <v>3.2919999999999998</v>
      </c>
      <c r="N3525">
        <v>35.328099999999999</v>
      </c>
      <c r="O3525" s="7">
        <v>1</v>
      </c>
      <c r="P3525" t="s">
        <v>18</v>
      </c>
      <c r="Q3525" t="s">
        <v>18</v>
      </c>
      <c r="R3525" t="s">
        <v>18</v>
      </c>
      <c r="S3525" s="7">
        <v>1</v>
      </c>
      <c r="T3525" s="7" t="s">
        <v>18</v>
      </c>
    </row>
    <row r="3526" spans="1:20" x14ac:dyDescent="0.25">
      <c r="A3526" s="6">
        <v>3525</v>
      </c>
      <c r="B3526" s="6" t="s">
        <v>11602</v>
      </c>
      <c r="C3526" s="6" t="s">
        <v>11603</v>
      </c>
      <c r="D3526" s="6" t="s">
        <v>11604</v>
      </c>
      <c r="E3526" s="6" t="str">
        <f t="shared" si="222"/>
        <v>Lactobacillus helveticus H10</v>
      </c>
      <c r="F3526" s="6" t="str">
        <f t="shared" si="223"/>
        <v xml:space="preserve">Lactobacillus </v>
      </c>
      <c r="G3526" s="6" t="str">
        <f t="shared" si="224"/>
        <v xml:space="preserve">helveticus </v>
      </c>
      <c r="H3526" s="6" t="s">
        <v>11601</v>
      </c>
      <c r="I3526" t="str">
        <f t="shared" si="221"/>
        <v>helveticus H10</v>
      </c>
      <c r="J3526" t="s">
        <v>12</v>
      </c>
      <c r="K3526" t="s">
        <v>33</v>
      </c>
      <c r="L3526" t="s">
        <v>1312</v>
      </c>
      <c r="M3526">
        <v>26.484000000000002</v>
      </c>
      <c r="N3526">
        <v>36.792000000000002</v>
      </c>
      <c r="O3526" s="7">
        <v>26</v>
      </c>
      <c r="P3526" t="s">
        <v>18</v>
      </c>
      <c r="Q3526" t="s">
        <v>18</v>
      </c>
      <c r="R3526" t="s">
        <v>18</v>
      </c>
      <c r="S3526" s="7">
        <v>28</v>
      </c>
      <c r="T3526" s="7">
        <v>2</v>
      </c>
    </row>
    <row r="3527" spans="1:20" x14ac:dyDescent="0.25">
      <c r="A3527" s="6">
        <v>3526</v>
      </c>
      <c r="B3527" s="6" t="s">
        <v>11606</v>
      </c>
      <c r="C3527" s="6" t="s">
        <v>11607</v>
      </c>
      <c r="D3527" s="6" t="s">
        <v>11608</v>
      </c>
      <c r="E3527" s="6" t="str">
        <f t="shared" si="222"/>
        <v>Lactobacillus hilgardii</v>
      </c>
      <c r="F3527" s="6" t="str">
        <f t="shared" si="223"/>
        <v xml:space="preserve">Lactobacillus </v>
      </c>
      <c r="G3527" s="6" t="str">
        <f t="shared" si="224"/>
        <v>hilgardii</v>
      </c>
      <c r="H3527" s="6" t="s">
        <v>11605</v>
      </c>
      <c r="I3527" t="str">
        <f t="shared" si="221"/>
        <v>hilgardii</v>
      </c>
      <c r="J3527" t="s">
        <v>12</v>
      </c>
      <c r="K3527" t="s">
        <v>33</v>
      </c>
      <c r="L3527" t="s">
        <v>1312</v>
      </c>
      <c r="M3527">
        <v>3.331</v>
      </c>
      <c r="N3527">
        <v>39.057299999999998</v>
      </c>
      <c r="O3527" s="7">
        <v>4</v>
      </c>
      <c r="P3527" t="s">
        <v>18</v>
      </c>
      <c r="Q3527" t="s">
        <v>18</v>
      </c>
      <c r="R3527" t="s">
        <v>18</v>
      </c>
      <c r="S3527" s="7">
        <v>4</v>
      </c>
      <c r="T3527" s="7" t="s">
        <v>18</v>
      </c>
    </row>
    <row r="3528" spans="1:20" x14ac:dyDescent="0.25">
      <c r="A3528" s="6">
        <v>3527</v>
      </c>
      <c r="B3528" s="6" t="s">
        <v>11610</v>
      </c>
      <c r="C3528" s="6" t="s">
        <v>11611</v>
      </c>
      <c r="D3528" s="6" t="s">
        <v>11612</v>
      </c>
      <c r="E3528" s="6" t="str">
        <f t="shared" si="222"/>
        <v>Lactobacillus hokkaidonensis JCM 18461 LOOC260</v>
      </c>
      <c r="F3528" s="6" t="str">
        <f t="shared" si="223"/>
        <v xml:space="preserve">Lactobacillus </v>
      </c>
      <c r="G3528" s="6" t="str">
        <f t="shared" si="224"/>
        <v xml:space="preserve">hokkaidonensis </v>
      </c>
      <c r="H3528" s="6" t="s">
        <v>11609</v>
      </c>
      <c r="I3528" t="str">
        <f t="shared" si="221"/>
        <v>hokkaidonensis JCM 1</v>
      </c>
      <c r="J3528" t="s">
        <v>12</v>
      </c>
      <c r="K3528" t="s">
        <v>33</v>
      </c>
      <c r="L3528" t="s">
        <v>1312</v>
      </c>
      <c r="M3528">
        <v>40.970999999999997</v>
      </c>
      <c r="N3528">
        <v>39.4206</v>
      </c>
      <c r="O3528" s="7">
        <v>45</v>
      </c>
      <c r="P3528" t="s">
        <v>18</v>
      </c>
      <c r="Q3528" t="s">
        <v>18</v>
      </c>
      <c r="R3528" t="s">
        <v>18</v>
      </c>
      <c r="S3528" s="7">
        <v>48</v>
      </c>
      <c r="T3528" s="7">
        <v>3</v>
      </c>
    </row>
    <row r="3529" spans="1:20" x14ac:dyDescent="0.25">
      <c r="A3529" s="6">
        <v>3528</v>
      </c>
      <c r="B3529" s="6" t="s">
        <v>11613</v>
      </c>
      <c r="C3529" s="6" t="s">
        <v>11614</v>
      </c>
      <c r="D3529" s="6" t="s">
        <v>11615</v>
      </c>
      <c r="E3529" s="6" t="str">
        <f t="shared" si="222"/>
        <v>Lactobacillus hokkaidonensis JCM 18461 LOOC260</v>
      </c>
      <c r="F3529" s="6" t="str">
        <f t="shared" si="223"/>
        <v xml:space="preserve">Lactobacillus </v>
      </c>
      <c r="G3529" s="6" t="str">
        <f t="shared" si="224"/>
        <v xml:space="preserve">hokkaidonensis </v>
      </c>
      <c r="H3529" s="6" t="s">
        <v>11609</v>
      </c>
      <c r="I3529" t="str">
        <f t="shared" si="221"/>
        <v>hokkaidonensis JCM 1</v>
      </c>
      <c r="J3529" t="s">
        <v>12</v>
      </c>
      <c r="K3529" t="s">
        <v>33</v>
      </c>
      <c r="L3529" t="s">
        <v>1312</v>
      </c>
      <c r="M3529">
        <v>81.63</v>
      </c>
      <c r="N3529">
        <v>40.422600000000003</v>
      </c>
      <c r="O3529" s="7">
        <v>84</v>
      </c>
      <c r="P3529" t="s">
        <v>18</v>
      </c>
      <c r="Q3529" t="s">
        <v>18</v>
      </c>
      <c r="R3529" t="s">
        <v>18</v>
      </c>
      <c r="S3529" s="7">
        <v>97</v>
      </c>
      <c r="T3529" s="7">
        <v>13</v>
      </c>
    </row>
    <row r="3530" spans="1:20" x14ac:dyDescent="0.25">
      <c r="A3530" s="6">
        <v>3529</v>
      </c>
      <c r="B3530" s="6" t="s">
        <v>11617</v>
      </c>
      <c r="C3530" s="6" t="s">
        <v>11618</v>
      </c>
      <c r="D3530" s="6" t="s">
        <v>11619</v>
      </c>
      <c r="E3530" s="6" t="str">
        <f t="shared" si="222"/>
        <v>Lactobacillus johnsonii FI9785</v>
      </c>
      <c r="F3530" s="6" t="str">
        <f t="shared" si="223"/>
        <v xml:space="preserve">Lactobacillus </v>
      </c>
      <c r="G3530" s="6" t="str">
        <f t="shared" si="224"/>
        <v xml:space="preserve">johnsonii </v>
      </c>
      <c r="H3530" s="6" t="s">
        <v>11616</v>
      </c>
      <c r="I3530" t="str">
        <f t="shared" si="221"/>
        <v>johnsonii FI9785</v>
      </c>
      <c r="J3530" t="s">
        <v>12</v>
      </c>
      <c r="K3530" t="s">
        <v>33</v>
      </c>
      <c r="L3530" t="s">
        <v>1312</v>
      </c>
      <c r="M3530">
        <v>25.652000000000001</v>
      </c>
      <c r="N3530">
        <v>30.375800000000002</v>
      </c>
      <c r="O3530" s="7">
        <v>24</v>
      </c>
      <c r="P3530" t="s">
        <v>18</v>
      </c>
      <c r="Q3530" t="s">
        <v>18</v>
      </c>
      <c r="R3530" t="s">
        <v>18</v>
      </c>
      <c r="S3530" s="7">
        <v>25</v>
      </c>
      <c r="T3530" s="7">
        <v>1</v>
      </c>
    </row>
    <row r="3531" spans="1:20" x14ac:dyDescent="0.25">
      <c r="A3531" s="6">
        <v>3530</v>
      </c>
      <c r="B3531" s="6" t="s">
        <v>11620</v>
      </c>
      <c r="C3531" s="6" t="s">
        <v>11621</v>
      </c>
      <c r="D3531" s="6" t="s">
        <v>11622</v>
      </c>
      <c r="E3531" s="6" t="str">
        <f t="shared" si="222"/>
        <v>Lactobacillus johnsonii FI9785</v>
      </c>
      <c r="F3531" s="6" t="str">
        <f t="shared" si="223"/>
        <v xml:space="preserve">Lactobacillus </v>
      </c>
      <c r="G3531" s="6" t="str">
        <f t="shared" si="224"/>
        <v xml:space="preserve">johnsonii </v>
      </c>
      <c r="H3531" s="6" t="s">
        <v>11616</v>
      </c>
      <c r="I3531" t="str">
        <f t="shared" si="221"/>
        <v>johnsonii FI9785</v>
      </c>
      <c r="J3531" t="s">
        <v>12</v>
      </c>
      <c r="K3531" t="s">
        <v>33</v>
      </c>
      <c r="L3531" t="s">
        <v>1312</v>
      </c>
      <c r="M3531">
        <v>3.4710000000000001</v>
      </c>
      <c r="N3531">
        <v>35.811</v>
      </c>
      <c r="O3531" s="7">
        <v>2</v>
      </c>
      <c r="P3531" t="s">
        <v>18</v>
      </c>
      <c r="Q3531" t="s">
        <v>18</v>
      </c>
      <c r="R3531" t="s">
        <v>18</v>
      </c>
      <c r="S3531" s="7">
        <v>2</v>
      </c>
      <c r="T3531" s="7" t="s">
        <v>18</v>
      </c>
    </row>
    <row r="3532" spans="1:20" x14ac:dyDescent="0.25">
      <c r="A3532" s="6">
        <v>3531</v>
      </c>
      <c r="B3532" s="6" t="s">
        <v>11624</v>
      </c>
      <c r="C3532" s="6" t="s">
        <v>11625</v>
      </c>
      <c r="D3532" s="6" t="s">
        <v>11626</v>
      </c>
      <c r="E3532" s="6" t="str">
        <f t="shared" si="222"/>
        <v>Lactobacillus kefiranofaciens ZW3</v>
      </c>
      <c r="F3532" s="6" t="str">
        <f t="shared" si="223"/>
        <v xml:space="preserve">Lactobacillus </v>
      </c>
      <c r="G3532" s="6" t="str">
        <f t="shared" si="224"/>
        <v xml:space="preserve">kefiranofaciens </v>
      </c>
      <c r="H3532" s="6" t="s">
        <v>11623</v>
      </c>
      <c r="I3532" t="str">
        <f t="shared" si="221"/>
        <v>kefiranofaciens ZW3</v>
      </c>
      <c r="J3532" t="s">
        <v>12</v>
      </c>
      <c r="K3532" t="s">
        <v>33</v>
      </c>
      <c r="L3532" t="s">
        <v>1312</v>
      </c>
      <c r="M3532">
        <v>194.76900000000001</v>
      </c>
      <c r="N3532">
        <v>33.982799999999997</v>
      </c>
      <c r="O3532" s="7">
        <v>175</v>
      </c>
      <c r="P3532" t="s">
        <v>18</v>
      </c>
      <c r="Q3532">
        <v>1</v>
      </c>
      <c r="R3532" t="s">
        <v>18</v>
      </c>
      <c r="S3532" s="7">
        <v>189</v>
      </c>
      <c r="T3532" s="7">
        <v>13</v>
      </c>
    </row>
    <row r="3533" spans="1:20" x14ac:dyDescent="0.25">
      <c r="A3533" s="6">
        <v>3532</v>
      </c>
      <c r="B3533" s="6" t="s">
        <v>11627</v>
      </c>
      <c r="C3533" s="6" t="s">
        <v>11628</v>
      </c>
      <c r="D3533" s="6" t="s">
        <v>11629</v>
      </c>
      <c r="E3533" s="6" t="str">
        <f t="shared" si="222"/>
        <v>Lactobacillus kefiranofaciens ZW3</v>
      </c>
      <c r="F3533" s="6" t="str">
        <f t="shared" si="223"/>
        <v xml:space="preserve">Lactobacillus </v>
      </c>
      <c r="G3533" s="6" t="str">
        <f t="shared" si="224"/>
        <v xml:space="preserve">kefiranofaciens </v>
      </c>
      <c r="H3533" s="6" t="s">
        <v>11623</v>
      </c>
      <c r="I3533" t="str">
        <f t="shared" si="221"/>
        <v>kefiranofaciens ZW3</v>
      </c>
      <c r="J3533" t="s">
        <v>12</v>
      </c>
      <c r="K3533" t="s">
        <v>33</v>
      </c>
      <c r="L3533" t="s">
        <v>1312</v>
      </c>
      <c r="M3533">
        <v>46.295999999999999</v>
      </c>
      <c r="N3533">
        <v>36.024700000000003</v>
      </c>
      <c r="O3533" s="7">
        <v>46</v>
      </c>
      <c r="P3533" t="s">
        <v>18</v>
      </c>
      <c r="Q3533" t="s">
        <v>18</v>
      </c>
      <c r="R3533" t="s">
        <v>18</v>
      </c>
      <c r="S3533" s="7">
        <v>50</v>
      </c>
      <c r="T3533" s="7">
        <v>4</v>
      </c>
    </row>
    <row r="3534" spans="1:20" x14ac:dyDescent="0.25">
      <c r="A3534" s="6">
        <v>3533</v>
      </c>
      <c r="B3534" s="6" t="s">
        <v>11631</v>
      </c>
      <c r="C3534" s="6" t="s">
        <v>11632</v>
      </c>
      <c r="D3534" s="6" t="s">
        <v>11633</v>
      </c>
      <c r="E3534" s="6" t="str">
        <f t="shared" si="222"/>
        <v>Lactobacillus mucosae LM1</v>
      </c>
      <c r="F3534" s="6" t="str">
        <f t="shared" si="223"/>
        <v xml:space="preserve">Lactobacillus </v>
      </c>
      <c r="G3534" s="6" t="str">
        <f t="shared" si="224"/>
        <v xml:space="preserve">mucosae </v>
      </c>
      <c r="H3534" s="6" t="s">
        <v>11630</v>
      </c>
      <c r="I3534" t="str">
        <f t="shared" si="221"/>
        <v>mucosae LM1</v>
      </c>
      <c r="J3534" t="s">
        <v>12</v>
      </c>
      <c r="K3534" t="s">
        <v>33</v>
      </c>
      <c r="L3534" t="s">
        <v>1312</v>
      </c>
      <c r="M3534">
        <v>108.31100000000001</v>
      </c>
      <c r="N3534">
        <v>38.234299999999998</v>
      </c>
      <c r="O3534" s="7">
        <v>111</v>
      </c>
      <c r="P3534" t="s">
        <v>18</v>
      </c>
      <c r="Q3534">
        <v>1</v>
      </c>
      <c r="R3534" t="s">
        <v>18</v>
      </c>
      <c r="S3534" s="7">
        <v>114</v>
      </c>
      <c r="T3534" s="7">
        <v>2</v>
      </c>
    </row>
    <row r="3535" spans="1:20" x14ac:dyDescent="0.25">
      <c r="A3535" s="6">
        <v>3534</v>
      </c>
      <c r="B3535" s="6" t="s">
        <v>1586</v>
      </c>
      <c r="C3535" s="6" t="s">
        <v>11635</v>
      </c>
      <c r="D3535" s="6" t="s">
        <v>11636</v>
      </c>
      <c r="E3535" s="6" t="str">
        <f t="shared" si="222"/>
        <v>Lactobacillus paracasei CAUH35</v>
      </c>
      <c r="F3535" s="6" t="str">
        <f t="shared" si="223"/>
        <v xml:space="preserve">Lactobacillus </v>
      </c>
      <c r="G3535" s="6" t="str">
        <f t="shared" si="224"/>
        <v xml:space="preserve">paracasei </v>
      </c>
      <c r="H3535" s="6" t="s">
        <v>11634</v>
      </c>
      <c r="I3535" t="str">
        <f t="shared" si="221"/>
        <v>paracasei CAUH35</v>
      </c>
      <c r="J3535" t="s">
        <v>12</v>
      </c>
      <c r="K3535" t="s">
        <v>33</v>
      </c>
      <c r="L3535" t="s">
        <v>1312</v>
      </c>
      <c r="M3535">
        <v>47.712000000000003</v>
      </c>
      <c r="N3535">
        <v>41.620600000000003</v>
      </c>
      <c r="O3535" s="7">
        <v>50</v>
      </c>
      <c r="P3535" t="s">
        <v>18</v>
      </c>
      <c r="Q3535" t="s">
        <v>18</v>
      </c>
      <c r="R3535" t="s">
        <v>18</v>
      </c>
      <c r="S3535" s="7">
        <v>55</v>
      </c>
      <c r="T3535" s="7">
        <v>5</v>
      </c>
    </row>
    <row r="3536" spans="1:20" x14ac:dyDescent="0.25">
      <c r="A3536" s="6">
        <v>3535</v>
      </c>
      <c r="B3536" s="6" t="s">
        <v>2897</v>
      </c>
      <c r="C3536" s="6" t="s">
        <v>11637</v>
      </c>
      <c r="D3536" s="6" t="s">
        <v>11638</v>
      </c>
      <c r="E3536" s="6" t="str">
        <f t="shared" si="222"/>
        <v>Lactobacillus paracasei CAUH35</v>
      </c>
      <c r="F3536" s="6" t="str">
        <f t="shared" si="223"/>
        <v xml:space="preserve">Lactobacillus </v>
      </c>
      <c r="G3536" s="6" t="str">
        <f t="shared" si="224"/>
        <v xml:space="preserve">paracasei </v>
      </c>
      <c r="H3536" s="6" t="s">
        <v>11634</v>
      </c>
      <c r="I3536" t="str">
        <f t="shared" si="221"/>
        <v>paracasei CAUH35</v>
      </c>
      <c r="J3536" t="s">
        <v>12</v>
      </c>
      <c r="K3536" t="s">
        <v>33</v>
      </c>
      <c r="L3536" t="s">
        <v>1312</v>
      </c>
      <c r="M3536">
        <v>31.497</v>
      </c>
      <c r="N3536">
        <v>42.673900000000003</v>
      </c>
      <c r="O3536" s="7">
        <v>30</v>
      </c>
      <c r="P3536" t="s">
        <v>18</v>
      </c>
      <c r="Q3536" t="s">
        <v>18</v>
      </c>
      <c r="R3536" t="s">
        <v>18</v>
      </c>
      <c r="S3536" s="7">
        <v>37</v>
      </c>
      <c r="T3536" s="7">
        <v>7</v>
      </c>
    </row>
    <row r="3537" spans="1:20" x14ac:dyDescent="0.25">
      <c r="A3537" s="6">
        <v>3536</v>
      </c>
      <c r="B3537" s="6" t="s">
        <v>1583</v>
      </c>
      <c r="C3537" s="6" t="s">
        <v>11639</v>
      </c>
      <c r="D3537" s="6" t="s">
        <v>11640</v>
      </c>
      <c r="E3537" s="6" t="str">
        <f t="shared" si="222"/>
        <v>Lactobacillus paracasei CAUH35</v>
      </c>
      <c r="F3537" s="6" t="str">
        <f t="shared" si="223"/>
        <v xml:space="preserve">Lactobacillus </v>
      </c>
      <c r="G3537" s="6" t="str">
        <f t="shared" si="224"/>
        <v xml:space="preserve">paracasei </v>
      </c>
      <c r="H3537" s="6" t="s">
        <v>11634</v>
      </c>
      <c r="I3537" t="str">
        <f t="shared" si="221"/>
        <v>paracasei CAUH35</v>
      </c>
      <c r="J3537" t="s">
        <v>12</v>
      </c>
      <c r="K3537" t="s">
        <v>33</v>
      </c>
      <c r="L3537" t="s">
        <v>1312</v>
      </c>
      <c r="M3537">
        <v>73.307000000000002</v>
      </c>
      <c r="N3537">
        <v>42.942700000000002</v>
      </c>
      <c r="O3537" s="7">
        <v>82</v>
      </c>
      <c r="P3537" t="s">
        <v>18</v>
      </c>
      <c r="Q3537" t="s">
        <v>18</v>
      </c>
      <c r="R3537" t="s">
        <v>18</v>
      </c>
      <c r="S3537" s="7">
        <v>91</v>
      </c>
      <c r="T3537" s="7">
        <v>9</v>
      </c>
    </row>
    <row r="3538" spans="1:20" x14ac:dyDescent="0.25">
      <c r="A3538" s="6">
        <v>3537</v>
      </c>
      <c r="B3538" s="6" t="s">
        <v>2911</v>
      </c>
      <c r="C3538" s="6" t="s">
        <v>11641</v>
      </c>
      <c r="D3538" s="6" t="s">
        <v>11642</v>
      </c>
      <c r="E3538" s="6" t="str">
        <f t="shared" si="222"/>
        <v>Lactobacillus paracasei CAUH35</v>
      </c>
      <c r="F3538" s="6" t="str">
        <f t="shared" si="223"/>
        <v xml:space="preserve">Lactobacillus </v>
      </c>
      <c r="G3538" s="6" t="str">
        <f t="shared" si="224"/>
        <v xml:space="preserve">paracasei </v>
      </c>
      <c r="H3538" s="6" t="s">
        <v>11634</v>
      </c>
      <c r="I3538" t="str">
        <f t="shared" si="221"/>
        <v>paracasei CAUH35</v>
      </c>
      <c r="J3538" t="s">
        <v>12</v>
      </c>
      <c r="K3538" t="s">
        <v>33</v>
      </c>
      <c r="L3538" t="s">
        <v>1312</v>
      </c>
      <c r="M3538">
        <v>50.42</v>
      </c>
      <c r="N3538">
        <v>43.042400000000001</v>
      </c>
      <c r="O3538" s="7">
        <v>48</v>
      </c>
      <c r="P3538" t="s">
        <v>18</v>
      </c>
      <c r="Q3538" t="s">
        <v>18</v>
      </c>
      <c r="R3538" t="s">
        <v>18</v>
      </c>
      <c r="S3538" s="7">
        <v>62</v>
      </c>
      <c r="T3538" s="7">
        <v>14</v>
      </c>
    </row>
    <row r="3539" spans="1:20" x14ac:dyDescent="0.25">
      <c r="A3539" s="6">
        <v>3538</v>
      </c>
      <c r="B3539" s="6" t="s">
        <v>11644</v>
      </c>
      <c r="C3539" s="6" t="s">
        <v>11645</v>
      </c>
      <c r="D3539" s="6" t="s">
        <v>11646</v>
      </c>
      <c r="E3539" s="6" t="str">
        <f t="shared" si="222"/>
        <v>Lactobacillus paracasei MA3</v>
      </c>
      <c r="F3539" s="6" t="str">
        <f t="shared" si="223"/>
        <v xml:space="preserve">Lactobacillus </v>
      </c>
      <c r="G3539" s="6" t="str">
        <f t="shared" si="224"/>
        <v xml:space="preserve">paracasei </v>
      </c>
      <c r="H3539" s="6" t="s">
        <v>11643</v>
      </c>
      <c r="I3539" t="str">
        <f t="shared" si="221"/>
        <v>paracasei MA3</v>
      </c>
      <c r="J3539" t="s">
        <v>12</v>
      </c>
      <c r="K3539" t="s">
        <v>33</v>
      </c>
      <c r="L3539" t="s">
        <v>1312</v>
      </c>
      <c r="M3539">
        <v>5.0890000000000004</v>
      </c>
      <c r="N3539">
        <v>39.536299999999997</v>
      </c>
      <c r="O3539" s="7">
        <v>4</v>
      </c>
      <c r="P3539" t="s">
        <v>18</v>
      </c>
      <c r="Q3539" t="s">
        <v>18</v>
      </c>
      <c r="R3539" t="s">
        <v>18</v>
      </c>
      <c r="S3539" s="7">
        <v>4</v>
      </c>
      <c r="T3539" s="7" t="s">
        <v>18</v>
      </c>
    </row>
    <row r="3540" spans="1:20" x14ac:dyDescent="0.25">
      <c r="A3540" s="6">
        <v>3539</v>
      </c>
      <c r="B3540" s="6" t="s">
        <v>11648</v>
      </c>
      <c r="C3540" s="6" t="s">
        <v>11649</v>
      </c>
      <c r="D3540" s="6" t="s">
        <v>11650</v>
      </c>
      <c r="E3540" s="6" t="str">
        <f t="shared" si="222"/>
        <v>Lactobacillus paracasei BGSJ2-8</v>
      </c>
      <c r="F3540" s="6" t="str">
        <f t="shared" si="223"/>
        <v xml:space="preserve">Lactobacillus </v>
      </c>
      <c r="G3540" s="6" t="str">
        <f t="shared" si="224"/>
        <v xml:space="preserve">paracasei </v>
      </c>
      <c r="H3540" s="6" t="s">
        <v>11647</v>
      </c>
      <c r="I3540" t="str">
        <f t="shared" si="221"/>
        <v>paracasei BGSJ2-8</v>
      </c>
      <c r="J3540" t="s">
        <v>12</v>
      </c>
      <c r="K3540" t="s">
        <v>33</v>
      </c>
      <c r="L3540" t="s">
        <v>1312</v>
      </c>
      <c r="M3540">
        <v>14.442</v>
      </c>
      <c r="N3540">
        <v>42.2102</v>
      </c>
      <c r="O3540" s="7">
        <v>15</v>
      </c>
      <c r="P3540" t="s">
        <v>18</v>
      </c>
      <c r="Q3540" t="s">
        <v>18</v>
      </c>
      <c r="R3540" t="s">
        <v>18</v>
      </c>
      <c r="S3540" s="7">
        <v>15</v>
      </c>
      <c r="T3540" s="7" t="s">
        <v>18</v>
      </c>
    </row>
    <row r="3541" spans="1:20" x14ac:dyDescent="0.25">
      <c r="A3541" s="6">
        <v>3540</v>
      </c>
      <c r="B3541" s="6" t="s">
        <v>11652</v>
      </c>
      <c r="C3541" s="6" t="s">
        <v>11653</v>
      </c>
      <c r="D3541" s="6" t="s">
        <v>11654</v>
      </c>
      <c r="E3541" s="6" t="str">
        <f t="shared" si="222"/>
        <v>Lactobacillus paracasei</v>
      </c>
      <c r="F3541" s="6" t="str">
        <f t="shared" si="223"/>
        <v xml:space="preserve">Lactobacillus </v>
      </c>
      <c r="G3541" s="6" t="str">
        <f t="shared" si="224"/>
        <v>paracasei</v>
      </c>
      <c r="H3541" s="6" t="s">
        <v>11651</v>
      </c>
      <c r="I3541" t="str">
        <f t="shared" si="221"/>
        <v>paracasei</v>
      </c>
      <c r="J3541" t="s">
        <v>12</v>
      </c>
      <c r="K3541" t="s">
        <v>33</v>
      </c>
      <c r="L3541" t="s">
        <v>1312</v>
      </c>
      <c r="M3541">
        <v>9.7539999999999996</v>
      </c>
      <c r="N3541">
        <v>43.910200000000003</v>
      </c>
      <c r="O3541" s="7">
        <v>14</v>
      </c>
      <c r="P3541" t="s">
        <v>18</v>
      </c>
      <c r="Q3541" t="s">
        <v>18</v>
      </c>
      <c r="R3541" t="s">
        <v>18</v>
      </c>
      <c r="S3541" s="7">
        <v>14</v>
      </c>
      <c r="T3541" s="7" t="s">
        <v>18</v>
      </c>
    </row>
    <row r="3542" spans="1:20" x14ac:dyDescent="0.25">
      <c r="A3542" s="6">
        <v>3541</v>
      </c>
      <c r="B3542" s="6" t="s">
        <v>11656</v>
      </c>
      <c r="C3542" s="6" t="s">
        <v>11657</v>
      </c>
      <c r="D3542" s="6" t="s">
        <v>11658</v>
      </c>
      <c r="E3542" s="6" t="str">
        <f t="shared" si="222"/>
        <v>Lactobacillus paracasei TXW</v>
      </c>
      <c r="F3542" s="6" t="str">
        <f t="shared" si="223"/>
        <v xml:space="preserve">Lactobacillus </v>
      </c>
      <c r="G3542" s="6" t="str">
        <f t="shared" si="224"/>
        <v xml:space="preserve">paracasei </v>
      </c>
      <c r="H3542" s="6" t="s">
        <v>11655</v>
      </c>
      <c r="I3542" t="str">
        <f t="shared" si="221"/>
        <v>paracasei TXW</v>
      </c>
      <c r="J3542" t="s">
        <v>12</v>
      </c>
      <c r="K3542" t="s">
        <v>33</v>
      </c>
      <c r="L3542" t="s">
        <v>1312</v>
      </c>
      <c r="M3542">
        <v>3.1779999999999999</v>
      </c>
      <c r="N3542">
        <v>42.857100000000003</v>
      </c>
      <c r="O3542" s="7">
        <v>4</v>
      </c>
      <c r="P3542" t="s">
        <v>18</v>
      </c>
      <c r="Q3542" t="s">
        <v>18</v>
      </c>
      <c r="R3542" t="s">
        <v>18</v>
      </c>
      <c r="S3542" s="7">
        <v>4</v>
      </c>
      <c r="T3542" s="7" t="s">
        <v>18</v>
      </c>
    </row>
    <row r="3543" spans="1:20" x14ac:dyDescent="0.25">
      <c r="A3543" s="6">
        <v>3542</v>
      </c>
      <c r="B3543" s="6" t="s">
        <v>11659</v>
      </c>
      <c r="C3543" s="6" t="s">
        <v>11660</v>
      </c>
      <c r="D3543" s="6" t="s">
        <v>11661</v>
      </c>
      <c r="E3543" s="6" t="str">
        <f t="shared" si="222"/>
        <v>Lactobacillus paracasei</v>
      </c>
      <c r="F3543" s="6" t="str">
        <f t="shared" si="223"/>
        <v xml:space="preserve">Lactobacillus </v>
      </c>
      <c r="G3543" s="6" t="str">
        <f t="shared" si="224"/>
        <v>paracasei</v>
      </c>
      <c r="H3543" s="6" t="s">
        <v>11651</v>
      </c>
      <c r="I3543" t="str">
        <f t="shared" si="221"/>
        <v>paracasei</v>
      </c>
      <c r="J3543" t="s">
        <v>12</v>
      </c>
      <c r="K3543" t="s">
        <v>33</v>
      </c>
      <c r="L3543" t="s">
        <v>1312</v>
      </c>
      <c r="M3543">
        <v>6.65</v>
      </c>
      <c r="N3543">
        <v>39.037599999999998</v>
      </c>
      <c r="O3543" s="7">
        <v>10</v>
      </c>
      <c r="P3543" t="s">
        <v>18</v>
      </c>
      <c r="Q3543" t="s">
        <v>18</v>
      </c>
      <c r="R3543" t="s">
        <v>18</v>
      </c>
      <c r="S3543" s="7">
        <v>10</v>
      </c>
      <c r="T3543" s="7" t="s">
        <v>18</v>
      </c>
    </row>
    <row r="3544" spans="1:20" x14ac:dyDescent="0.25">
      <c r="A3544" s="6">
        <v>3543</v>
      </c>
      <c r="B3544" s="6" t="s">
        <v>11662</v>
      </c>
      <c r="C3544" s="6" t="s">
        <v>11663</v>
      </c>
      <c r="D3544" s="6" t="s">
        <v>11664</v>
      </c>
      <c r="E3544" s="6" t="str">
        <f t="shared" si="222"/>
        <v>Lactobacillus paracasei</v>
      </c>
      <c r="F3544" s="6" t="str">
        <f t="shared" si="223"/>
        <v xml:space="preserve">Lactobacillus </v>
      </c>
      <c r="G3544" s="6" t="str">
        <f t="shared" si="224"/>
        <v>paracasei</v>
      </c>
      <c r="H3544" s="6" t="s">
        <v>11651</v>
      </c>
      <c r="I3544" t="str">
        <f t="shared" si="221"/>
        <v>paracasei</v>
      </c>
      <c r="J3544" t="s">
        <v>12</v>
      </c>
      <c r="K3544" t="s">
        <v>33</v>
      </c>
      <c r="L3544" t="s">
        <v>1312</v>
      </c>
      <c r="M3544">
        <v>1.788</v>
      </c>
      <c r="N3544">
        <v>37.695700000000002</v>
      </c>
      <c r="O3544" s="7">
        <v>5</v>
      </c>
      <c r="P3544" t="s">
        <v>18</v>
      </c>
      <c r="Q3544" t="s">
        <v>18</v>
      </c>
      <c r="R3544" t="s">
        <v>18</v>
      </c>
      <c r="S3544" s="7">
        <v>5</v>
      </c>
      <c r="T3544" s="7" t="s">
        <v>18</v>
      </c>
    </row>
    <row r="3545" spans="1:20" x14ac:dyDescent="0.25">
      <c r="A3545" s="6">
        <v>3544</v>
      </c>
      <c r="B3545" s="6" t="s">
        <v>11666</v>
      </c>
      <c r="C3545" s="6" t="s">
        <v>11667</v>
      </c>
      <c r="D3545" s="6" t="s">
        <v>11668</v>
      </c>
      <c r="E3545" s="6" t="str">
        <f t="shared" si="222"/>
        <v>Lactobacillus paracasei WCZ</v>
      </c>
      <c r="F3545" s="6" t="str">
        <f t="shared" si="223"/>
        <v xml:space="preserve">Lactobacillus </v>
      </c>
      <c r="G3545" s="6" t="str">
        <f t="shared" si="224"/>
        <v xml:space="preserve">paracasei </v>
      </c>
      <c r="H3545" s="6" t="s">
        <v>11665</v>
      </c>
      <c r="I3545" t="str">
        <f t="shared" si="221"/>
        <v>paracasei WCZ</v>
      </c>
      <c r="J3545" t="s">
        <v>12</v>
      </c>
      <c r="K3545" t="s">
        <v>33</v>
      </c>
      <c r="L3545" t="s">
        <v>1312</v>
      </c>
      <c r="M3545">
        <v>3.0779999999999998</v>
      </c>
      <c r="N3545">
        <v>42.592599999999997</v>
      </c>
      <c r="O3545" s="7">
        <v>3</v>
      </c>
      <c r="P3545" t="s">
        <v>18</v>
      </c>
      <c r="Q3545" t="s">
        <v>18</v>
      </c>
      <c r="R3545" t="s">
        <v>18</v>
      </c>
      <c r="S3545" s="7">
        <v>3</v>
      </c>
      <c r="T3545" s="7" t="s">
        <v>18</v>
      </c>
    </row>
    <row r="3546" spans="1:20" x14ac:dyDescent="0.25">
      <c r="A3546" s="6">
        <v>3545</v>
      </c>
      <c r="B3546" s="6" t="s">
        <v>11670</v>
      </c>
      <c r="C3546" s="6" t="s">
        <v>11671</v>
      </c>
      <c r="D3546" s="6" t="s">
        <v>11672</v>
      </c>
      <c r="E3546" s="6" t="str">
        <f t="shared" si="222"/>
        <v>Lactobacillus paracasei NFBC338</v>
      </c>
      <c r="F3546" s="6" t="str">
        <f t="shared" si="223"/>
        <v xml:space="preserve">Lactobacillus </v>
      </c>
      <c r="G3546" s="6" t="str">
        <f t="shared" si="224"/>
        <v xml:space="preserve">paracasei </v>
      </c>
      <c r="H3546" s="6" t="s">
        <v>11669</v>
      </c>
      <c r="I3546" t="str">
        <f t="shared" ref="I3546:I3609" si="225">IF(H3546="["," ",IF(H3546="'"," ",MID(H:H,FIND(" ",H:H,1)+1,20)))</f>
        <v>paracasei NFBC338</v>
      </c>
      <c r="J3546" t="s">
        <v>12</v>
      </c>
      <c r="K3546" t="s">
        <v>33</v>
      </c>
      <c r="L3546" t="s">
        <v>1312</v>
      </c>
      <c r="M3546">
        <v>8.5540000000000003</v>
      </c>
      <c r="N3546">
        <v>39.490299999999998</v>
      </c>
      <c r="O3546" s="7">
        <v>9</v>
      </c>
      <c r="P3546" t="s">
        <v>18</v>
      </c>
      <c r="Q3546" t="s">
        <v>18</v>
      </c>
      <c r="R3546" t="s">
        <v>18</v>
      </c>
      <c r="S3546" s="7">
        <v>9</v>
      </c>
      <c r="T3546" s="7" t="s">
        <v>18</v>
      </c>
    </row>
    <row r="3547" spans="1:20" x14ac:dyDescent="0.25">
      <c r="A3547" s="6">
        <v>3546</v>
      </c>
      <c r="B3547" s="6" t="s">
        <v>11673</v>
      </c>
      <c r="C3547" s="6" t="s">
        <v>11674</v>
      </c>
      <c r="D3547" s="6" t="s">
        <v>11675</v>
      </c>
      <c r="E3547" s="6" t="str">
        <f t="shared" si="222"/>
        <v>Lactobacillus paracasei NFBC338</v>
      </c>
      <c r="F3547" s="6" t="str">
        <f t="shared" si="223"/>
        <v xml:space="preserve">Lactobacillus </v>
      </c>
      <c r="G3547" s="6" t="str">
        <f t="shared" si="224"/>
        <v xml:space="preserve">paracasei </v>
      </c>
      <c r="H3547" s="6" t="s">
        <v>11669</v>
      </c>
      <c r="I3547" t="str">
        <f t="shared" si="225"/>
        <v>paracasei NFBC338</v>
      </c>
      <c r="J3547" t="s">
        <v>12</v>
      </c>
      <c r="K3547" t="s">
        <v>33</v>
      </c>
      <c r="L3547" t="s">
        <v>1312</v>
      </c>
      <c r="M3547">
        <v>19.882000000000001</v>
      </c>
      <c r="N3547">
        <v>39.493000000000002</v>
      </c>
      <c r="O3547" s="7">
        <v>23</v>
      </c>
      <c r="P3547" t="s">
        <v>18</v>
      </c>
      <c r="Q3547" t="s">
        <v>18</v>
      </c>
      <c r="R3547" t="s">
        <v>18</v>
      </c>
      <c r="S3547" s="7">
        <v>23</v>
      </c>
      <c r="T3547" s="7" t="s">
        <v>18</v>
      </c>
    </row>
    <row r="3548" spans="1:20" x14ac:dyDescent="0.25">
      <c r="A3548" s="6">
        <v>3547</v>
      </c>
      <c r="B3548" s="6" t="s">
        <v>2364</v>
      </c>
      <c r="C3548" s="6" t="s">
        <v>11677</v>
      </c>
      <c r="D3548" s="6" t="s">
        <v>11678</v>
      </c>
      <c r="E3548" s="6" t="str">
        <f t="shared" si="222"/>
        <v>Lactobacillus paracasei N1115</v>
      </c>
      <c r="F3548" s="6" t="str">
        <f t="shared" si="223"/>
        <v xml:space="preserve">Lactobacillus </v>
      </c>
      <c r="G3548" s="6" t="str">
        <f t="shared" si="224"/>
        <v xml:space="preserve">paracasei </v>
      </c>
      <c r="H3548" s="6" t="s">
        <v>11676</v>
      </c>
      <c r="I3548" t="str">
        <f t="shared" si="225"/>
        <v>paracasei N1115</v>
      </c>
      <c r="J3548" t="s">
        <v>12</v>
      </c>
      <c r="K3548" t="s">
        <v>33</v>
      </c>
      <c r="L3548" t="s">
        <v>1312</v>
      </c>
      <c r="M3548">
        <v>58.511000000000003</v>
      </c>
      <c r="N3548">
        <v>43.979799999999997</v>
      </c>
      <c r="O3548" s="7">
        <v>61</v>
      </c>
      <c r="P3548" t="s">
        <v>18</v>
      </c>
      <c r="Q3548" t="s">
        <v>18</v>
      </c>
      <c r="R3548" t="s">
        <v>18</v>
      </c>
      <c r="S3548" s="7">
        <v>66</v>
      </c>
      <c r="T3548" s="7">
        <v>5</v>
      </c>
    </row>
    <row r="3549" spans="1:20" x14ac:dyDescent="0.25">
      <c r="A3549" s="6">
        <v>3548</v>
      </c>
      <c r="B3549" s="6" t="s">
        <v>1816</v>
      </c>
      <c r="C3549" s="6" t="s">
        <v>11679</v>
      </c>
      <c r="D3549" s="6" t="s">
        <v>11680</v>
      </c>
      <c r="E3549" s="6" t="str">
        <f t="shared" si="222"/>
        <v>Lactobacillus paracasei N1115</v>
      </c>
      <c r="F3549" s="6" t="str">
        <f t="shared" si="223"/>
        <v xml:space="preserve">Lactobacillus </v>
      </c>
      <c r="G3549" s="6" t="str">
        <f t="shared" si="224"/>
        <v xml:space="preserve">paracasei </v>
      </c>
      <c r="H3549" s="6" t="s">
        <v>11676</v>
      </c>
      <c r="I3549" t="str">
        <f t="shared" si="225"/>
        <v>paracasei N1115</v>
      </c>
      <c r="J3549" t="s">
        <v>12</v>
      </c>
      <c r="K3549" t="s">
        <v>33</v>
      </c>
      <c r="L3549" t="s">
        <v>1312</v>
      </c>
      <c r="M3549">
        <v>3.8330000000000002</v>
      </c>
      <c r="N3549">
        <v>38.7164</v>
      </c>
      <c r="O3549" s="7">
        <v>3</v>
      </c>
      <c r="P3549" t="s">
        <v>18</v>
      </c>
      <c r="Q3549" t="s">
        <v>18</v>
      </c>
      <c r="R3549" t="s">
        <v>18</v>
      </c>
      <c r="S3549" s="7">
        <v>5</v>
      </c>
      <c r="T3549" s="7">
        <v>2</v>
      </c>
    </row>
    <row r="3550" spans="1:20" x14ac:dyDescent="0.25">
      <c r="A3550" s="6">
        <v>3549</v>
      </c>
      <c r="B3550" s="6" t="s">
        <v>1813</v>
      </c>
      <c r="C3550" s="6" t="s">
        <v>11681</v>
      </c>
      <c r="D3550" s="6" t="s">
        <v>11682</v>
      </c>
      <c r="E3550" s="6" t="str">
        <f t="shared" si="222"/>
        <v>Lactobacillus paracasei N1115</v>
      </c>
      <c r="F3550" s="6" t="str">
        <f t="shared" si="223"/>
        <v xml:space="preserve">Lactobacillus </v>
      </c>
      <c r="G3550" s="6" t="str">
        <f t="shared" si="224"/>
        <v xml:space="preserve">paracasei </v>
      </c>
      <c r="H3550" s="6" t="s">
        <v>11676</v>
      </c>
      <c r="I3550" t="str">
        <f t="shared" si="225"/>
        <v>paracasei N1115</v>
      </c>
      <c r="J3550" t="s">
        <v>12</v>
      </c>
      <c r="K3550" t="s">
        <v>33</v>
      </c>
      <c r="L3550" t="s">
        <v>1312</v>
      </c>
      <c r="M3550">
        <v>55.121000000000002</v>
      </c>
      <c r="N3550">
        <v>43.5732</v>
      </c>
      <c r="O3550" s="7">
        <v>60</v>
      </c>
      <c r="P3550" t="s">
        <v>18</v>
      </c>
      <c r="Q3550" t="s">
        <v>18</v>
      </c>
      <c r="R3550" t="s">
        <v>18</v>
      </c>
      <c r="S3550" s="7">
        <v>64</v>
      </c>
      <c r="T3550" s="7">
        <v>4</v>
      </c>
    </row>
    <row r="3551" spans="1:20" x14ac:dyDescent="0.25">
      <c r="A3551" s="6">
        <v>3550</v>
      </c>
      <c r="B3551" s="6" t="s">
        <v>2367</v>
      </c>
      <c r="C3551" s="6" t="s">
        <v>11683</v>
      </c>
      <c r="D3551" s="6" t="s">
        <v>11684</v>
      </c>
      <c r="E3551" s="6" t="str">
        <f t="shared" si="222"/>
        <v>Lactobacillus paracasei N1115</v>
      </c>
      <c r="F3551" s="6" t="str">
        <f t="shared" si="223"/>
        <v xml:space="preserve">Lactobacillus </v>
      </c>
      <c r="G3551" s="6" t="str">
        <f t="shared" si="224"/>
        <v xml:space="preserve">paracasei </v>
      </c>
      <c r="H3551" s="6" t="s">
        <v>11676</v>
      </c>
      <c r="I3551" t="str">
        <f t="shared" si="225"/>
        <v>paracasei N1115</v>
      </c>
      <c r="J3551" t="s">
        <v>12</v>
      </c>
      <c r="K3551" t="s">
        <v>33</v>
      </c>
      <c r="L3551" t="s">
        <v>1312</v>
      </c>
      <c r="M3551">
        <v>8.7550000000000008</v>
      </c>
      <c r="N3551">
        <v>38.480899999999998</v>
      </c>
      <c r="O3551" s="7">
        <v>5</v>
      </c>
      <c r="P3551" t="s">
        <v>18</v>
      </c>
      <c r="Q3551" t="s">
        <v>18</v>
      </c>
      <c r="R3551" t="s">
        <v>18</v>
      </c>
      <c r="S3551" s="7">
        <v>5</v>
      </c>
      <c r="T3551" s="7" t="s">
        <v>18</v>
      </c>
    </row>
    <row r="3552" spans="1:20" x14ac:dyDescent="0.25">
      <c r="A3552" s="6">
        <v>3551</v>
      </c>
      <c r="B3552" s="6">
        <v>1</v>
      </c>
      <c r="C3552" s="6" t="s">
        <v>11686</v>
      </c>
      <c r="D3552" s="6" t="s">
        <v>11687</v>
      </c>
      <c r="E3552" s="6" t="str">
        <f t="shared" si="222"/>
        <v>Lactobacillus paracasei subsp. paracasei 8700:2 362.5013889</v>
      </c>
      <c r="F3552" s="6" t="str">
        <f t="shared" si="223"/>
        <v xml:space="preserve">Lactobacillus </v>
      </c>
      <c r="G3552" s="6" t="str">
        <f t="shared" si="224"/>
        <v xml:space="preserve">paracasei </v>
      </c>
      <c r="H3552" s="6" t="s">
        <v>11685</v>
      </c>
      <c r="I3552" t="str">
        <f t="shared" si="225"/>
        <v>paracasei subsp. par</v>
      </c>
      <c r="J3552" t="s">
        <v>12</v>
      </c>
      <c r="K3552" t="s">
        <v>33</v>
      </c>
      <c r="L3552" t="s">
        <v>1312</v>
      </c>
      <c r="M3552">
        <v>24.207000000000001</v>
      </c>
      <c r="N3552">
        <v>40.513100000000001</v>
      </c>
      <c r="O3552" s="7">
        <v>29</v>
      </c>
      <c r="P3552" t="s">
        <v>18</v>
      </c>
      <c r="Q3552" t="s">
        <v>18</v>
      </c>
      <c r="R3552" t="s">
        <v>18</v>
      </c>
      <c r="S3552" s="7">
        <v>29</v>
      </c>
      <c r="T3552" s="7" t="s">
        <v>18</v>
      </c>
    </row>
    <row r="3553" spans="1:20" x14ac:dyDescent="0.25">
      <c r="A3553" s="6">
        <v>3552</v>
      </c>
      <c r="B3553" s="6">
        <v>2</v>
      </c>
      <c r="C3553" s="6" t="s">
        <v>11688</v>
      </c>
      <c r="D3553" s="6" t="s">
        <v>11689</v>
      </c>
      <c r="E3553" s="6" t="str">
        <f t="shared" si="222"/>
        <v>Lactobacillus paracasei subsp. paracasei 8700:2 362.5013889</v>
      </c>
      <c r="F3553" s="6" t="str">
        <f t="shared" si="223"/>
        <v xml:space="preserve">Lactobacillus </v>
      </c>
      <c r="G3553" s="6" t="str">
        <f t="shared" si="224"/>
        <v xml:space="preserve">paracasei </v>
      </c>
      <c r="H3553" s="6" t="s">
        <v>11685</v>
      </c>
      <c r="I3553" t="str">
        <f t="shared" si="225"/>
        <v>paracasei subsp. par</v>
      </c>
      <c r="J3553" t="s">
        <v>12</v>
      </c>
      <c r="K3553" t="s">
        <v>33</v>
      </c>
      <c r="L3553" t="s">
        <v>1312</v>
      </c>
      <c r="M3553">
        <v>62.119</v>
      </c>
      <c r="N3553">
        <v>44.002600000000001</v>
      </c>
      <c r="O3553" s="7">
        <v>61</v>
      </c>
      <c r="P3553" t="s">
        <v>18</v>
      </c>
      <c r="Q3553" t="s">
        <v>18</v>
      </c>
      <c r="R3553" t="s">
        <v>18</v>
      </c>
      <c r="S3553" s="7">
        <v>66</v>
      </c>
      <c r="T3553" s="7">
        <v>5</v>
      </c>
    </row>
    <row r="3554" spans="1:20" x14ac:dyDescent="0.25">
      <c r="A3554" s="6">
        <v>3553</v>
      </c>
      <c r="B3554" s="6" t="s">
        <v>11691</v>
      </c>
      <c r="C3554" s="6" t="s">
        <v>11692</v>
      </c>
      <c r="D3554" s="6" t="s">
        <v>11693</v>
      </c>
      <c r="E3554" s="6" t="str">
        <f t="shared" si="222"/>
        <v>Lactobacillus paracasei subsp. paracasei JCM 8130</v>
      </c>
      <c r="F3554" s="6" t="str">
        <f t="shared" si="223"/>
        <v xml:space="preserve">Lactobacillus </v>
      </c>
      <c r="G3554" s="6" t="str">
        <f t="shared" si="224"/>
        <v xml:space="preserve">paracasei </v>
      </c>
      <c r="H3554" s="6" t="s">
        <v>11690</v>
      </c>
      <c r="I3554" t="str">
        <f t="shared" si="225"/>
        <v>paracasei subsp. par</v>
      </c>
      <c r="J3554" t="s">
        <v>12</v>
      </c>
      <c r="K3554" t="s">
        <v>33</v>
      </c>
      <c r="L3554" t="s">
        <v>1312</v>
      </c>
      <c r="M3554">
        <v>10.775</v>
      </c>
      <c r="N3554">
        <v>40.213500000000003</v>
      </c>
      <c r="O3554" s="7">
        <v>9</v>
      </c>
      <c r="P3554" t="s">
        <v>18</v>
      </c>
      <c r="Q3554" t="s">
        <v>18</v>
      </c>
      <c r="R3554" t="s">
        <v>18</v>
      </c>
      <c r="S3554" s="7">
        <v>9</v>
      </c>
      <c r="T3554" s="7" t="s">
        <v>18</v>
      </c>
    </row>
    <row r="3555" spans="1:20" x14ac:dyDescent="0.25">
      <c r="A3555" s="6">
        <v>3554</v>
      </c>
      <c r="B3555" s="6" t="s">
        <v>11694</v>
      </c>
      <c r="C3555" s="6" t="s">
        <v>11695</v>
      </c>
      <c r="D3555" s="6" t="s">
        <v>11696</v>
      </c>
      <c r="E3555" s="6" t="str">
        <f t="shared" si="222"/>
        <v>Lactobacillus paracasei subsp. paracasei JCM 8130</v>
      </c>
      <c r="F3555" s="6" t="str">
        <f t="shared" si="223"/>
        <v xml:space="preserve">Lactobacillus </v>
      </c>
      <c r="G3555" s="6" t="str">
        <f t="shared" si="224"/>
        <v xml:space="preserve">paracasei </v>
      </c>
      <c r="H3555" s="6" t="s">
        <v>11690</v>
      </c>
      <c r="I3555" t="str">
        <f t="shared" si="225"/>
        <v>paracasei subsp. par</v>
      </c>
      <c r="J3555" t="s">
        <v>12</v>
      </c>
      <c r="K3555" t="s">
        <v>33</v>
      </c>
      <c r="L3555" t="s">
        <v>1312</v>
      </c>
      <c r="M3555">
        <v>11.154</v>
      </c>
      <c r="N3555">
        <v>42.5229</v>
      </c>
      <c r="O3555" s="7">
        <v>12</v>
      </c>
      <c r="P3555" t="s">
        <v>18</v>
      </c>
      <c r="Q3555" t="s">
        <v>18</v>
      </c>
      <c r="R3555" t="s">
        <v>18</v>
      </c>
      <c r="S3555" s="7">
        <v>12</v>
      </c>
      <c r="T3555" s="7" t="s">
        <v>18</v>
      </c>
    </row>
    <row r="3556" spans="1:20" x14ac:dyDescent="0.25">
      <c r="A3556" s="6">
        <v>3555</v>
      </c>
      <c r="B3556" s="6" t="s">
        <v>11698</v>
      </c>
      <c r="C3556" s="6" t="s">
        <v>11699</v>
      </c>
      <c r="D3556" s="6" t="s">
        <v>11700</v>
      </c>
      <c r="E3556" s="6" t="str">
        <f t="shared" si="222"/>
        <v>Lactobacillus paraplantarum</v>
      </c>
      <c r="F3556" s="6" t="str">
        <f t="shared" si="223"/>
        <v xml:space="preserve">Lactobacillus </v>
      </c>
      <c r="G3556" s="6" t="str">
        <f t="shared" si="224"/>
        <v>paraplantarum</v>
      </c>
      <c r="H3556" s="6" t="s">
        <v>11697</v>
      </c>
      <c r="I3556" t="str">
        <f t="shared" si="225"/>
        <v>paraplantarum</v>
      </c>
      <c r="J3556" t="s">
        <v>12</v>
      </c>
      <c r="K3556" t="s">
        <v>33</v>
      </c>
      <c r="L3556" t="s">
        <v>1312</v>
      </c>
      <c r="M3556">
        <v>2.1339999999999999</v>
      </c>
      <c r="N3556">
        <v>38.4255</v>
      </c>
      <c r="O3556" s="7">
        <v>1</v>
      </c>
      <c r="P3556" t="s">
        <v>18</v>
      </c>
      <c r="Q3556" t="s">
        <v>18</v>
      </c>
      <c r="R3556" t="s">
        <v>18</v>
      </c>
      <c r="S3556" s="7">
        <v>1</v>
      </c>
      <c r="T3556" s="7" t="s">
        <v>18</v>
      </c>
    </row>
    <row r="3557" spans="1:20" x14ac:dyDescent="0.25">
      <c r="A3557" s="6">
        <v>3556</v>
      </c>
      <c r="B3557" s="6" t="s">
        <v>11702</v>
      </c>
      <c r="C3557" s="6" t="s">
        <v>11703</v>
      </c>
      <c r="D3557" s="6" t="s">
        <v>11704</v>
      </c>
      <c r="E3557" s="6" t="str">
        <f t="shared" si="222"/>
        <v>Lactobacillus pentosus F121-1</v>
      </c>
      <c r="F3557" s="6" t="str">
        <f t="shared" si="223"/>
        <v xml:space="preserve">Lactobacillus </v>
      </c>
      <c r="G3557" s="6" t="str">
        <f t="shared" si="224"/>
        <v xml:space="preserve">pentosus </v>
      </c>
      <c r="H3557" s="6" t="s">
        <v>11701</v>
      </c>
      <c r="I3557" t="str">
        <f t="shared" si="225"/>
        <v>pentosus F121-1</v>
      </c>
      <c r="J3557" t="s">
        <v>12</v>
      </c>
      <c r="K3557" t="s">
        <v>33</v>
      </c>
      <c r="L3557" t="s">
        <v>1312</v>
      </c>
      <c r="M3557">
        <v>2.4239999999999999</v>
      </c>
      <c r="N3557">
        <v>38.201300000000003</v>
      </c>
      <c r="O3557" s="7">
        <v>1</v>
      </c>
      <c r="P3557" t="s">
        <v>18</v>
      </c>
      <c r="Q3557" t="s">
        <v>18</v>
      </c>
      <c r="R3557" t="s">
        <v>18</v>
      </c>
      <c r="S3557" s="7">
        <v>1</v>
      </c>
      <c r="T3557" s="7" t="s">
        <v>18</v>
      </c>
    </row>
    <row r="3558" spans="1:20" x14ac:dyDescent="0.25">
      <c r="A3558" s="6">
        <v>3557</v>
      </c>
      <c r="B3558" s="6" t="s">
        <v>11706</v>
      </c>
      <c r="C3558" s="6" t="s">
        <v>11707</v>
      </c>
      <c r="D3558" s="6" t="s">
        <v>11708</v>
      </c>
      <c r="E3558" s="6" t="str">
        <f t="shared" si="222"/>
        <v>Lactobacillus plantarum</v>
      </c>
      <c r="F3558" s="6" t="str">
        <f t="shared" si="223"/>
        <v xml:space="preserve">Lactobacillus </v>
      </c>
      <c r="G3558" s="6" t="str">
        <f t="shared" si="224"/>
        <v>plantarum</v>
      </c>
      <c r="H3558" s="6" t="s">
        <v>11705</v>
      </c>
      <c r="I3558" t="str">
        <f t="shared" si="225"/>
        <v>plantarum</v>
      </c>
      <c r="J3558" t="s">
        <v>12</v>
      </c>
      <c r="K3558" t="s">
        <v>33</v>
      </c>
      <c r="L3558" t="s">
        <v>1312</v>
      </c>
      <c r="M3558">
        <v>9.2530000000000001</v>
      </c>
      <c r="N3558">
        <v>37.371699999999997</v>
      </c>
      <c r="O3558" s="7">
        <v>9</v>
      </c>
      <c r="P3558" t="s">
        <v>18</v>
      </c>
      <c r="Q3558" t="s">
        <v>18</v>
      </c>
      <c r="R3558" t="s">
        <v>18</v>
      </c>
      <c r="S3558" s="7">
        <v>9</v>
      </c>
      <c r="T3558" s="7" t="s">
        <v>18</v>
      </c>
    </row>
    <row r="3559" spans="1:20" x14ac:dyDescent="0.25">
      <c r="A3559" s="6">
        <v>3558</v>
      </c>
      <c r="B3559" s="6" t="s">
        <v>11710</v>
      </c>
      <c r="C3559" s="6" t="s">
        <v>11711</v>
      </c>
      <c r="D3559" s="6" t="s">
        <v>11712</v>
      </c>
      <c r="E3559" s="6" t="str">
        <f t="shared" si="222"/>
        <v>Lactobacillus plantarum S1</v>
      </c>
      <c r="F3559" s="6" t="str">
        <f t="shared" si="223"/>
        <v xml:space="preserve">Lactobacillus </v>
      </c>
      <c r="G3559" s="6" t="str">
        <f t="shared" si="224"/>
        <v xml:space="preserve">plantarum </v>
      </c>
      <c r="H3559" s="6" t="s">
        <v>11709</v>
      </c>
      <c r="I3559" t="str">
        <f t="shared" si="225"/>
        <v>plantarum S1</v>
      </c>
      <c r="J3559" t="s">
        <v>12</v>
      </c>
      <c r="K3559" t="s">
        <v>33</v>
      </c>
      <c r="L3559" t="s">
        <v>1312</v>
      </c>
      <c r="M3559">
        <v>2.14</v>
      </c>
      <c r="N3559">
        <v>38.271000000000001</v>
      </c>
      <c r="O3559" s="7">
        <v>1</v>
      </c>
      <c r="P3559" t="s">
        <v>18</v>
      </c>
      <c r="Q3559" t="s">
        <v>18</v>
      </c>
      <c r="R3559" t="s">
        <v>18</v>
      </c>
      <c r="S3559" s="7">
        <v>1</v>
      </c>
      <c r="T3559" s="7" t="s">
        <v>18</v>
      </c>
    </row>
    <row r="3560" spans="1:20" x14ac:dyDescent="0.25">
      <c r="A3560" s="6">
        <v>3559</v>
      </c>
      <c r="B3560" s="6" t="s">
        <v>11713</v>
      </c>
      <c r="C3560" s="6" t="s">
        <v>11714</v>
      </c>
      <c r="D3560" s="6" t="s">
        <v>11715</v>
      </c>
      <c r="E3560" s="6" t="str">
        <f t="shared" si="222"/>
        <v>Lactobacillus plantarum</v>
      </c>
      <c r="F3560" s="6" t="str">
        <f t="shared" si="223"/>
        <v xml:space="preserve">Lactobacillus </v>
      </c>
      <c r="G3560" s="6" t="str">
        <f t="shared" si="224"/>
        <v>plantarum</v>
      </c>
      <c r="H3560" s="6" t="s">
        <v>11705</v>
      </c>
      <c r="I3560" t="str">
        <f t="shared" si="225"/>
        <v>plantarum</v>
      </c>
      <c r="J3560" t="s">
        <v>12</v>
      </c>
      <c r="K3560" t="s">
        <v>33</v>
      </c>
      <c r="L3560" t="s">
        <v>1312</v>
      </c>
      <c r="M3560">
        <v>2.14</v>
      </c>
      <c r="N3560">
        <v>36.962600000000002</v>
      </c>
      <c r="O3560" s="7">
        <v>1</v>
      </c>
      <c r="P3560" t="s">
        <v>18</v>
      </c>
      <c r="Q3560" t="s">
        <v>18</v>
      </c>
      <c r="R3560" t="s">
        <v>18</v>
      </c>
      <c r="S3560" s="7">
        <v>1</v>
      </c>
      <c r="T3560" s="7" t="s">
        <v>18</v>
      </c>
    </row>
    <row r="3561" spans="1:20" x14ac:dyDescent="0.25">
      <c r="A3561" s="6">
        <v>3560</v>
      </c>
      <c r="B3561" s="6" t="s">
        <v>11717</v>
      </c>
      <c r="C3561" s="6" t="s">
        <v>11718</v>
      </c>
      <c r="D3561" s="6" t="s">
        <v>11719</v>
      </c>
      <c r="E3561" s="6" t="str">
        <f t="shared" si="222"/>
        <v>Lactobacillus plantarum NC7</v>
      </c>
      <c r="F3561" s="6" t="str">
        <f t="shared" si="223"/>
        <v xml:space="preserve">Lactobacillus </v>
      </c>
      <c r="G3561" s="6" t="str">
        <f t="shared" si="224"/>
        <v xml:space="preserve">plantarum </v>
      </c>
      <c r="H3561" s="6" t="s">
        <v>11716</v>
      </c>
      <c r="I3561" t="str">
        <f t="shared" si="225"/>
        <v>plantarum NC7</v>
      </c>
      <c r="J3561" t="s">
        <v>12</v>
      </c>
      <c r="K3561" t="s">
        <v>33</v>
      </c>
      <c r="L3561" t="s">
        <v>1312</v>
      </c>
      <c r="M3561">
        <v>7.2220000000000004</v>
      </c>
      <c r="N3561">
        <v>36.734999999999999</v>
      </c>
      <c r="O3561" s="7">
        <v>10</v>
      </c>
      <c r="P3561" t="s">
        <v>18</v>
      </c>
      <c r="Q3561" t="s">
        <v>18</v>
      </c>
      <c r="R3561" t="s">
        <v>18</v>
      </c>
      <c r="S3561" s="7">
        <v>10</v>
      </c>
      <c r="T3561" s="7" t="s">
        <v>18</v>
      </c>
    </row>
    <row r="3562" spans="1:20" x14ac:dyDescent="0.25">
      <c r="A3562" s="6">
        <v>3561</v>
      </c>
      <c r="B3562" s="6" t="s">
        <v>11721</v>
      </c>
      <c r="C3562" s="6" t="s">
        <v>11722</v>
      </c>
      <c r="D3562" s="6" t="s">
        <v>11723</v>
      </c>
      <c r="E3562" s="6" t="str">
        <f t="shared" si="222"/>
        <v>Lactobacillus plantarum L137</v>
      </c>
      <c r="F3562" s="6" t="str">
        <f t="shared" si="223"/>
        <v xml:space="preserve">Lactobacillus </v>
      </c>
      <c r="G3562" s="6" t="str">
        <f t="shared" si="224"/>
        <v xml:space="preserve">plantarum </v>
      </c>
      <c r="H3562" s="6" t="s">
        <v>11720</v>
      </c>
      <c r="I3562" t="str">
        <f t="shared" si="225"/>
        <v>plantarum L137</v>
      </c>
      <c r="J3562" t="s">
        <v>12</v>
      </c>
      <c r="K3562" t="s">
        <v>33</v>
      </c>
      <c r="L3562" t="s">
        <v>1312</v>
      </c>
      <c r="M3562">
        <v>34.521999999999998</v>
      </c>
      <c r="N3562">
        <v>39.036000000000001</v>
      </c>
      <c r="O3562" s="7">
        <v>25</v>
      </c>
      <c r="P3562" t="s">
        <v>18</v>
      </c>
      <c r="Q3562" t="s">
        <v>18</v>
      </c>
      <c r="R3562" t="s">
        <v>18</v>
      </c>
      <c r="S3562" s="7">
        <v>25</v>
      </c>
      <c r="T3562" s="7" t="s">
        <v>18</v>
      </c>
    </row>
    <row r="3563" spans="1:20" x14ac:dyDescent="0.25">
      <c r="A3563" s="6">
        <v>3562</v>
      </c>
      <c r="B3563" s="6" t="s">
        <v>11725</v>
      </c>
      <c r="C3563" s="6" t="s">
        <v>11726</v>
      </c>
      <c r="D3563" s="6" t="s">
        <v>11727</v>
      </c>
      <c r="E3563" s="6" t="str">
        <f t="shared" si="222"/>
        <v>Lactobacillus plantarum G63</v>
      </c>
      <c r="F3563" s="6" t="str">
        <f t="shared" si="223"/>
        <v xml:space="preserve">Lactobacillus </v>
      </c>
      <c r="G3563" s="6" t="str">
        <f t="shared" si="224"/>
        <v xml:space="preserve">plantarum </v>
      </c>
      <c r="H3563" s="6" t="s">
        <v>11724</v>
      </c>
      <c r="I3563" t="str">
        <f t="shared" si="225"/>
        <v>plantarum G63</v>
      </c>
      <c r="J3563" t="s">
        <v>12</v>
      </c>
      <c r="K3563" t="s">
        <v>33</v>
      </c>
      <c r="L3563" t="s">
        <v>1312</v>
      </c>
      <c r="M3563">
        <v>3.516</v>
      </c>
      <c r="N3563">
        <v>37.258200000000002</v>
      </c>
      <c r="O3563" s="7">
        <v>2</v>
      </c>
      <c r="P3563" t="s">
        <v>18</v>
      </c>
      <c r="Q3563" t="s">
        <v>18</v>
      </c>
      <c r="R3563" t="s">
        <v>18</v>
      </c>
      <c r="S3563" s="7">
        <v>2</v>
      </c>
      <c r="T3563" s="7" t="s">
        <v>18</v>
      </c>
    </row>
    <row r="3564" spans="1:20" x14ac:dyDescent="0.25">
      <c r="A3564" s="6">
        <v>3563</v>
      </c>
      <c r="B3564" s="6" t="s">
        <v>11729</v>
      </c>
      <c r="C3564" s="6" t="s">
        <v>11730</v>
      </c>
      <c r="D3564" s="6" t="s">
        <v>11731</v>
      </c>
      <c r="E3564" s="6" t="str">
        <f t="shared" si="222"/>
        <v>Lactobacillus plantarum KLDS 1.0801</v>
      </c>
      <c r="F3564" s="6" t="str">
        <f t="shared" si="223"/>
        <v xml:space="preserve">Lactobacillus </v>
      </c>
      <c r="G3564" s="6" t="str">
        <f t="shared" si="224"/>
        <v xml:space="preserve">plantarum </v>
      </c>
      <c r="H3564" s="6" t="s">
        <v>11728</v>
      </c>
      <c r="I3564" t="str">
        <f t="shared" si="225"/>
        <v>plantarum KLDS 1.080</v>
      </c>
      <c r="J3564" t="s">
        <v>12</v>
      </c>
      <c r="K3564" t="s">
        <v>33</v>
      </c>
      <c r="L3564" t="s">
        <v>1312</v>
      </c>
      <c r="M3564">
        <v>2.1120000000000001</v>
      </c>
      <c r="N3564">
        <v>37.784100000000002</v>
      </c>
      <c r="O3564" s="7">
        <v>1</v>
      </c>
      <c r="P3564" t="s">
        <v>18</v>
      </c>
      <c r="Q3564" t="s">
        <v>18</v>
      </c>
      <c r="R3564" t="s">
        <v>18</v>
      </c>
      <c r="S3564" s="7">
        <v>1</v>
      </c>
      <c r="T3564" s="7" t="s">
        <v>18</v>
      </c>
    </row>
    <row r="3565" spans="1:20" x14ac:dyDescent="0.25">
      <c r="A3565" s="6">
        <v>3564</v>
      </c>
      <c r="B3565" s="6" t="s">
        <v>11733</v>
      </c>
      <c r="C3565" s="6" t="s">
        <v>11734</v>
      </c>
      <c r="D3565" s="6" t="s">
        <v>11735</v>
      </c>
      <c r="E3565" s="6" t="str">
        <f t="shared" si="222"/>
        <v>Lactobacillus plantarum 5057</v>
      </c>
      <c r="F3565" s="6" t="str">
        <f t="shared" si="223"/>
        <v xml:space="preserve">Lactobacillus </v>
      </c>
      <c r="G3565" s="6" t="str">
        <f t="shared" si="224"/>
        <v xml:space="preserve">plantarum </v>
      </c>
      <c r="H3565" s="6" t="s">
        <v>11732</v>
      </c>
      <c r="I3565" t="str">
        <f t="shared" si="225"/>
        <v>plantarum 5057</v>
      </c>
      <c r="J3565" t="s">
        <v>12</v>
      </c>
      <c r="K3565" t="s">
        <v>33</v>
      </c>
      <c r="L3565" t="s">
        <v>1312</v>
      </c>
      <c r="M3565">
        <v>10.877000000000001</v>
      </c>
      <c r="N3565">
        <v>36.223199999999999</v>
      </c>
      <c r="O3565" s="7">
        <v>9</v>
      </c>
      <c r="P3565" t="s">
        <v>18</v>
      </c>
      <c r="Q3565" t="s">
        <v>18</v>
      </c>
      <c r="R3565" t="s">
        <v>18</v>
      </c>
      <c r="S3565" s="7">
        <v>10</v>
      </c>
      <c r="T3565" s="7">
        <v>1</v>
      </c>
    </row>
    <row r="3566" spans="1:20" x14ac:dyDescent="0.25">
      <c r="A3566" s="6">
        <v>3565</v>
      </c>
      <c r="B3566" s="6" t="s">
        <v>11736</v>
      </c>
      <c r="C3566" s="6" t="s">
        <v>11737</v>
      </c>
      <c r="D3566" s="6" t="s">
        <v>11738</v>
      </c>
      <c r="E3566" s="6" t="str">
        <f t="shared" si="222"/>
        <v>Lactobacillus plantarum</v>
      </c>
      <c r="F3566" s="6" t="str">
        <f t="shared" si="223"/>
        <v xml:space="preserve">Lactobacillus </v>
      </c>
      <c r="G3566" s="6" t="str">
        <f t="shared" si="224"/>
        <v>plantarum</v>
      </c>
      <c r="H3566" s="6" t="s">
        <v>11705</v>
      </c>
      <c r="I3566" t="str">
        <f t="shared" si="225"/>
        <v>plantarum</v>
      </c>
      <c r="J3566" t="s">
        <v>12</v>
      </c>
      <c r="K3566" t="s">
        <v>33</v>
      </c>
      <c r="L3566" t="s">
        <v>1312</v>
      </c>
      <c r="M3566">
        <v>12.516999999999999</v>
      </c>
      <c r="N3566">
        <v>39.378399999999999</v>
      </c>
      <c r="O3566" s="7">
        <v>11</v>
      </c>
      <c r="P3566" t="s">
        <v>18</v>
      </c>
      <c r="Q3566" t="s">
        <v>18</v>
      </c>
      <c r="R3566" t="s">
        <v>18</v>
      </c>
      <c r="S3566" s="7">
        <v>11</v>
      </c>
      <c r="T3566" s="7" t="s">
        <v>18</v>
      </c>
    </row>
    <row r="3567" spans="1:20" x14ac:dyDescent="0.25">
      <c r="A3567" s="6">
        <v>3566</v>
      </c>
      <c r="B3567" s="6" t="s">
        <v>11739</v>
      </c>
      <c r="C3567" s="6" t="s">
        <v>11740</v>
      </c>
      <c r="D3567" s="6" t="s">
        <v>11741</v>
      </c>
      <c r="E3567" s="6" t="str">
        <f t="shared" si="222"/>
        <v>Lactobacillus plantarum</v>
      </c>
      <c r="F3567" s="6" t="str">
        <f t="shared" si="223"/>
        <v xml:space="preserve">Lactobacillus </v>
      </c>
      <c r="G3567" s="6" t="str">
        <f t="shared" si="224"/>
        <v>plantarum</v>
      </c>
      <c r="H3567" s="6" t="s">
        <v>11705</v>
      </c>
      <c r="I3567" t="str">
        <f t="shared" si="225"/>
        <v>plantarum</v>
      </c>
      <c r="J3567" t="s">
        <v>12</v>
      </c>
      <c r="K3567" t="s">
        <v>33</v>
      </c>
      <c r="L3567" t="s">
        <v>1312</v>
      </c>
      <c r="M3567">
        <v>2.899</v>
      </c>
      <c r="N3567">
        <v>37.737200000000001</v>
      </c>
      <c r="O3567" s="7">
        <v>4</v>
      </c>
      <c r="P3567" t="s">
        <v>18</v>
      </c>
      <c r="Q3567" t="s">
        <v>18</v>
      </c>
      <c r="R3567">
        <v>1</v>
      </c>
      <c r="S3567" s="7">
        <v>5</v>
      </c>
      <c r="T3567" s="7" t="s">
        <v>18</v>
      </c>
    </row>
    <row r="3568" spans="1:20" x14ac:dyDescent="0.25">
      <c r="A3568" s="6">
        <v>3567</v>
      </c>
      <c r="B3568" s="6" t="s">
        <v>11742</v>
      </c>
      <c r="C3568" s="6" t="s">
        <v>11743</v>
      </c>
      <c r="D3568" s="6" t="s">
        <v>11744</v>
      </c>
      <c r="E3568" s="6" t="str">
        <f t="shared" si="222"/>
        <v>Lactobacillus plantarum</v>
      </c>
      <c r="F3568" s="6" t="str">
        <f t="shared" si="223"/>
        <v xml:space="preserve">Lactobacillus </v>
      </c>
      <c r="G3568" s="6" t="str">
        <f t="shared" si="224"/>
        <v>plantarum</v>
      </c>
      <c r="H3568" s="6" t="s">
        <v>11705</v>
      </c>
      <c r="I3568" t="str">
        <f t="shared" si="225"/>
        <v>plantarum</v>
      </c>
      <c r="J3568" t="s">
        <v>12</v>
      </c>
      <c r="K3568" t="s">
        <v>33</v>
      </c>
      <c r="L3568" t="s">
        <v>1312</v>
      </c>
      <c r="M3568">
        <v>2.0609999999999999</v>
      </c>
      <c r="N3568">
        <v>38.233899999999998</v>
      </c>
      <c r="O3568" s="7">
        <v>1</v>
      </c>
      <c r="P3568" t="s">
        <v>18</v>
      </c>
      <c r="Q3568" t="s">
        <v>18</v>
      </c>
      <c r="R3568" t="s">
        <v>18</v>
      </c>
      <c r="S3568" s="7">
        <v>1</v>
      </c>
      <c r="T3568" s="7" t="s">
        <v>18</v>
      </c>
    </row>
    <row r="3569" spans="1:20" x14ac:dyDescent="0.25">
      <c r="A3569" s="6">
        <v>3568</v>
      </c>
      <c r="B3569" s="6" t="s">
        <v>11746</v>
      </c>
      <c r="C3569" s="6" t="s">
        <v>11747</v>
      </c>
      <c r="D3569" s="6" t="s">
        <v>11748</v>
      </c>
      <c r="E3569" s="6" t="str">
        <f t="shared" si="222"/>
        <v>Lactobacillus plantarum XY3</v>
      </c>
      <c r="F3569" s="6" t="str">
        <f t="shared" si="223"/>
        <v xml:space="preserve">Lactobacillus </v>
      </c>
      <c r="G3569" s="6" t="str">
        <f t="shared" si="224"/>
        <v xml:space="preserve">plantarum </v>
      </c>
      <c r="H3569" s="6" t="s">
        <v>11745</v>
      </c>
      <c r="I3569" t="str">
        <f t="shared" si="225"/>
        <v>plantarum XY3</v>
      </c>
      <c r="J3569" t="s">
        <v>12</v>
      </c>
      <c r="K3569" t="s">
        <v>33</v>
      </c>
      <c r="L3569" t="s">
        <v>1312</v>
      </c>
      <c r="M3569">
        <v>2.968</v>
      </c>
      <c r="N3569">
        <v>38.241199999999999</v>
      </c>
      <c r="O3569" s="7">
        <v>7</v>
      </c>
      <c r="P3569" t="s">
        <v>18</v>
      </c>
      <c r="Q3569" t="s">
        <v>18</v>
      </c>
      <c r="R3569" t="s">
        <v>18</v>
      </c>
      <c r="S3569" s="7">
        <v>7</v>
      </c>
      <c r="T3569" s="7" t="s">
        <v>18</v>
      </c>
    </row>
    <row r="3570" spans="1:20" x14ac:dyDescent="0.25">
      <c r="A3570" s="6">
        <v>3569</v>
      </c>
      <c r="B3570" s="6" t="s">
        <v>11750</v>
      </c>
      <c r="C3570" s="6" t="s">
        <v>11751</v>
      </c>
      <c r="D3570" s="6" t="s">
        <v>11752</v>
      </c>
      <c r="E3570" s="6" t="str">
        <f t="shared" si="222"/>
        <v>Lactobacillus plantarum CICC 6002</v>
      </c>
      <c r="F3570" s="6" t="str">
        <f t="shared" si="223"/>
        <v xml:space="preserve">Lactobacillus </v>
      </c>
      <c r="G3570" s="6" t="str">
        <f t="shared" si="224"/>
        <v xml:space="preserve">plantarum </v>
      </c>
      <c r="H3570" s="6" t="s">
        <v>11749</v>
      </c>
      <c r="I3570" t="str">
        <f t="shared" si="225"/>
        <v>plantarum CICC 6002</v>
      </c>
      <c r="J3570" t="s">
        <v>12</v>
      </c>
      <c r="K3570" t="s">
        <v>33</v>
      </c>
      <c r="L3570" t="s">
        <v>1312</v>
      </c>
      <c r="M3570">
        <v>2.1110000000000002</v>
      </c>
      <c r="N3570">
        <v>38.323099999999997</v>
      </c>
      <c r="O3570" s="7">
        <v>1</v>
      </c>
      <c r="P3570" t="s">
        <v>18</v>
      </c>
      <c r="Q3570" t="s">
        <v>18</v>
      </c>
      <c r="R3570" t="s">
        <v>18</v>
      </c>
      <c r="S3570" s="7">
        <v>1</v>
      </c>
      <c r="T3570" s="7" t="s">
        <v>18</v>
      </c>
    </row>
    <row r="3571" spans="1:20" x14ac:dyDescent="0.25">
      <c r="A3571" s="6">
        <v>3570</v>
      </c>
      <c r="B3571" s="6" t="s">
        <v>11754</v>
      </c>
      <c r="C3571" s="6" t="s">
        <v>11755</v>
      </c>
      <c r="D3571" s="6" t="s">
        <v>11756</v>
      </c>
      <c r="E3571" s="6" t="str">
        <f t="shared" si="222"/>
        <v>Lactobacillus plantarum Zhang-11</v>
      </c>
      <c r="F3571" s="6" t="str">
        <f t="shared" si="223"/>
        <v xml:space="preserve">Lactobacillus </v>
      </c>
      <c r="G3571" s="6" t="str">
        <f t="shared" si="224"/>
        <v xml:space="preserve">plantarum </v>
      </c>
      <c r="H3571" s="6" t="s">
        <v>11753</v>
      </c>
      <c r="I3571" t="str">
        <f t="shared" si="225"/>
        <v>plantarum Zhang-11</v>
      </c>
      <c r="J3571" t="s">
        <v>12</v>
      </c>
      <c r="K3571" t="s">
        <v>33</v>
      </c>
      <c r="L3571" t="s">
        <v>1312</v>
      </c>
      <c r="M3571">
        <v>11.898</v>
      </c>
      <c r="N3571">
        <v>37.661799999999999</v>
      </c>
      <c r="O3571" s="7">
        <v>15</v>
      </c>
      <c r="P3571" t="s">
        <v>18</v>
      </c>
      <c r="Q3571" t="s">
        <v>18</v>
      </c>
      <c r="R3571" t="s">
        <v>18</v>
      </c>
      <c r="S3571" s="7">
        <v>15</v>
      </c>
      <c r="T3571" s="7" t="s">
        <v>18</v>
      </c>
    </row>
    <row r="3572" spans="1:20" x14ac:dyDescent="0.25">
      <c r="A3572" s="6">
        <v>3571</v>
      </c>
      <c r="B3572" s="6" t="s">
        <v>11757</v>
      </c>
      <c r="C3572" s="6" t="s">
        <v>11758</v>
      </c>
      <c r="D3572" s="6" t="s">
        <v>11759</v>
      </c>
      <c r="E3572" s="6" t="str">
        <f t="shared" si="222"/>
        <v>Lactobacillus plantarum G63</v>
      </c>
      <c r="F3572" s="6" t="str">
        <f t="shared" si="223"/>
        <v xml:space="preserve">Lactobacillus </v>
      </c>
      <c r="G3572" s="6" t="str">
        <f t="shared" si="224"/>
        <v xml:space="preserve">plantarum </v>
      </c>
      <c r="H3572" s="6" t="s">
        <v>11724</v>
      </c>
      <c r="I3572" t="str">
        <f t="shared" si="225"/>
        <v>plantarum G63</v>
      </c>
      <c r="J3572" t="s">
        <v>12</v>
      </c>
      <c r="K3572" t="s">
        <v>33</v>
      </c>
      <c r="L3572" t="s">
        <v>1312</v>
      </c>
      <c r="M3572">
        <v>10.047000000000001</v>
      </c>
      <c r="N3572">
        <v>36.826900000000002</v>
      </c>
      <c r="O3572" s="7">
        <v>10</v>
      </c>
      <c r="P3572" t="s">
        <v>18</v>
      </c>
      <c r="Q3572" t="s">
        <v>18</v>
      </c>
      <c r="R3572" t="s">
        <v>18</v>
      </c>
      <c r="S3572" s="7">
        <v>10</v>
      </c>
      <c r="T3572" s="7" t="s">
        <v>18</v>
      </c>
    </row>
    <row r="3573" spans="1:20" x14ac:dyDescent="0.25">
      <c r="A3573" s="6">
        <v>3572</v>
      </c>
      <c r="B3573" s="6" t="s">
        <v>11760</v>
      </c>
      <c r="C3573" s="6" t="s">
        <v>11761</v>
      </c>
      <c r="D3573" s="6" t="s">
        <v>11762</v>
      </c>
      <c r="E3573" s="6" t="str">
        <f t="shared" si="222"/>
        <v>Lactobacillus plantarum</v>
      </c>
      <c r="F3573" s="6" t="str">
        <f t="shared" si="223"/>
        <v xml:space="preserve">Lactobacillus </v>
      </c>
      <c r="G3573" s="6" t="str">
        <f t="shared" si="224"/>
        <v>plantarum</v>
      </c>
      <c r="H3573" s="6" t="s">
        <v>11705</v>
      </c>
      <c r="I3573" t="str">
        <f t="shared" si="225"/>
        <v>plantarum</v>
      </c>
      <c r="J3573" t="s">
        <v>12</v>
      </c>
      <c r="K3573" t="s">
        <v>33</v>
      </c>
      <c r="L3573" t="s">
        <v>1312</v>
      </c>
      <c r="M3573">
        <v>4.0309999999999997</v>
      </c>
      <c r="N3573">
        <v>34.433100000000003</v>
      </c>
      <c r="O3573" s="7">
        <v>5</v>
      </c>
      <c r="P3573" t="s">
        <v>18</v>
      </c>
      <c r="Q3573" t="s">
        <v>18</v>
      </c>
      <c r="R3573" t="s">
        <v>18</v>
      </c>
      <c r="S3573" s="7">
        <v>5</v>
      </c>
      <c r="T3573" s="7" t="s">
        <v>18</v>
      </c>
    </row>
    <row r="3574" spans="1:20" x14ac:dyDescent="0.25">
      <c r="A3574" s="6">
        <v>3573</v>
      </c>
      <c r="B3574" s="6" t="s">
        <v>11764</v>
      </c>
      <c r="C3574" s="6" t="s">
        <v>11765</v>
      </c>
      <c r="D3574" s="6" t="s">
        <v>11766</v>
      </c>
      <c r="E3574" s="6" t="str">
        <f t="shared" si="222"/>
        <v>Lactobacillus plantarum LR1</v>
      </c>
      <c r="F3574" s="6" t="str">
        <f t="shared" si="223"/>
        <v xml:space="preserve">Lactobacillus </v>
      </c>
      <c r="G3574" s="6" t="str">
        <f t="shared" si="224"/>
        <v xml:space="preserve">plantarum </v>
      </c>
      <c r="H3574" s="6" t="s">
        <v>11763</v>
      </c>
      <c r="I3574" t="str">
        <f t="shared" si="225"/>
        <v>plantarum LR1</v>
      </c>
      <c r="J3574" t="s">
        <v>12</v>
      </c>
      <c r="K3574" t="s">
        <v>33</v>
      </c>
      <c r="L3574" t="s">
        <v>1312</v>
      </c>
      <c r="M3574">
        <v>2.0659999999999998</v>
      </c>
      <c r="N3574">
        <v>37.754100000000001</v>
      </c>
      <c r="O3574" s="7">
        <v>2</v>
      </c>
      <c r="P3574" t="s">
        <v>18</v>
      </c>
      <c r="Q3574" t="s">
        <v>18</v>
      </c>
      <c r="R3574" t="s">
        <v>18</v>
      </c>
      <c r="S3574" s="7">
        <v>2</v>
      </c>
      <c r="T3574" s="7" t="s">
        <v>18</v>
      </c>
    </row>
    <row r="3575" spans="1:20" x14ac:dyDescent="0.25">
      <c r="A3575" s="6">
        <v>3574</v>
      </c>
      <c r="B3575" s="6" t="s">
        <v>11767</v>
      </c>
      <c r="C3575" s="6" t="s">
        <v>11768</v>
      </c>
      <c r="D3575" s="6" t="s">
        <v>11769</v>
      </c>
      <c r="E3575" s="6" t="str">
        <f t="shared" si="222"/>
        <v>Lactobacillus plantarum L137</v>
      </c>
      <c r="F3575" s="6" t="str">
        <f t="shared" si="223"/>
        <v xml:space="preserve">Lactobacillus </v>
      </c>
      <c r="G3575" s="6" t="str">
        <f t="shared" si="224"/>
        <v xml:space="preserve">plantarum </v>
      </c>
      <c r="H3575" s="6" t="s">
        <v>11720</v>
      </c>
      <c r="I3575" t="str">
        <f t="shared" si="225"/>
        <v>plantarum L137</v>
      </c>
      <c r="J3575" t="s">
        <v>12</v>
      </c>
      <c r="K3575" t="s">
        <v>33</v>
      </c>
      <c r="L3575" t="s">
        <v>1312</v>
      </c>
      <c r="M3575">
        <v>2.2949999999999999</v>
      </c>
      <c r="N3575">
        <v>38.562100000000001</v>
      </c>
      <c r="O3575" s="7">
        <v>1</v>
      </c>
      <c r="P3575" t="s">
        <v>18</v>
      </c>
      <c r="Q3575" t="s">
        <v>18</v>
      </c>
      <c r="R3575" t="s">
        <v>18</v>
      </c>
      <c r="S3575" s="7">
        <v>1</v>
      </c>
      <c r="T3575" s="7" t="s">
        <v>18</v>
      </c>
    </row>
    <row r="3576" spans="1:20" x14ac:dyDescent="0.25">
      <c r="A3576" s="6">
        <v>3575</v>
      </c>
      <c r="B3576" s="6" t="s">
        <v>11771</v>
      </c>
      <c r="C3576" s="6" t="s">
        <v>11772</v>
      </c>
      <c r="D3576" s="6" t="s">
        <v>11773</v>
      </c>
      <c r="E3576" s="6" t="str">
        <f t="shared" si="222"/>
        <v>Lactobacillus plantarum A112</v>
      </c>
      <c r="F3576" s="6" t="str">
        <f t="shared" si="223"/>
        <v xml:space="preserve">Lactobacillus </v>
      </c>
      <c r="G3576" s="6" t="str">
        <f t="shared" si="224"/>
        <v xml:space="preserve">plantarum </v>
      </c>
      <c r="H3576" s="6" t="s">
        <v>11770</v>
      </c>
      <c r="I3576" t="str">
        <f t="shared" si="225"/>
        <v>plantarum A112</v>
      </c>
      <c r="J3576" t="s">
        <v>12</v>
      </c>
      <c r="K3576" t="s">
        <v>33</v>
      </c>
      <c r="L3576" t="s">
        <v>1312</v>
      </c>
      <c r="M3576">
        <v>2.82</v>
      </c>
      <c r="N3576">
        <v>34.964500000000001</v>
      </c>
      <c r="O3576" s="7">
        <v>2</v>
      </c>
      <c r="P3576" t="s">
        <v>18</v>
      </c>
      <c r="Q3576" t="s">
        <v>18</v>
      </c>
      <c r="R3576" t="s">
        <v>18</v>
      </c>
      <c r="S3576" s="7">
        <v>2</v>
      </c>
      <c r="T3576" s="7" t="s">
        <v>18</v>
      </c>
    </row>
    <row r="3577" spans="1:20" x14ac:dyDescent="0.25">
      <c r="A3577" s="6">
        <v>3576</v>
      </c>
      <c r="B3577" s="6" t="s">
        <v>11775</v>
      </c>
      <c r="C3577" s="6" t="s">
        <v>11776</v>
      </c>
      <c r="D3577" s="6" t="s">
        <v>11777</v>
      </c>
      <c r="E3577" s="6" t="str">
        <f t="shared" si="222"/>
        <v>Lactobacillus plantarum PC518</v>
      </c>
      <c r="F3577" s="6" t="str">
        <f t="shared" si="223"/>
        <v xml:space="preserve">Lactobacillus </v>
      </c>
      <c r="G3577" s="6" t="str">
        <f t="shared" si="224"/>
        <v xml:space="preserve">plantarum </v>
      </c>
      <c r="H3577" s="6" t="s">
        <v>11774</v>
      </c>
      <c r="I3577" t="str">
        <f t="shared" si="225"/>
        <v>plantarum PC518</v>
      </c>
      <c r="J3577" t="s">
        <v>12</v>
      </c>
      <c r="K3577" t="s">
        <v>33</v>
      </c>
      <c r="L3577" t="s">
        <v>1312</v>
      </c>
      <c r="M3577">
        <v>1.806</v>
      </c>
      <c r="N3577">
        <v>37.486199999999997</v>
      </c>
      <c r="O3577" s="7">
        <v>2</v>
      </c>
      <c r="P3577" t="s">
        <v>18</v>
      </c>
      <c r="Q3577" t="s">
        <v>18</v>
      </c>
      <c r="R3577" t="s">
        <v>18</v>
      </c>
      <c r="S3577" s="7">
        <v>2</v>
      </c>
      <c r="T3577" s="7" t="s">
        <v>18</v>
      </c>
    </row>
    <row r="3578" spans="1:20" x14ac:dyDescent="0.25">
      <c r="A3578" s="6">
        <v>3577</v>
      </c>
      <c r="B3578" s="6" t="s">
        <v>11778</v>
      </c>
      <c r="C3578" s="6" t="s">
        <v>11779</v>
      </c>
      <c r="D3578" s="6" t="s">
        <v>11780</v>
      </c>
      <c r="E3578" s="6" t="str">
        <f t="shared" si="222"/>
        <v>Lactobacillus plantarum Zhang-11</v>
      </c>
      <c r="F3578" s="6" t="str">
        <f t="shared" si="223"/>
        <v xml:space="preserve">Lactobacillus </v>
      </c>
      <c r="G3578" s="6" t="str">
        <f t="shared" si="224"/>
        <v xml:space="preserve">plantarum </v>
      </c>
      <c r="H3578" s="6" t="s">
        <v>11753</v>
      </c>
      <c r="I3578" t="str">
        <f t="shared" si="225"/>
        <v>plantarum Zhang-11</v>
      </c>
      <c r="J3578" t="s">
        <v>12</v>
      </c>
      <c r="K3578" t="s">
        <v>33</v>
      </c>
      <c r="L3578" t="s">
        <v>1312</v>
      </c>
      <c r="M3578">
        <v>3.2610000000000001</v>
      </c>
      <c r="N3578">
        <v>38.239800000000002</v>
      </c>
      <c r="O3578" s="7">
        <v>2</v>
      </c>
      <c r="P3578" t="s">
        <v>18</v>
      </c>
      <c r="Q3578" t="s">
        <v>18</v>
      </c>
      <c r="R3578" t="s">
        <v>18</v>
      </c>
      <c r="S3578" s="7">
        <v>2</v>
      </c>
      <c r="T3578" s="7" t="s">
        <v>18</v>
      </c>
    </row>
    <row r="3579" spans="1:20" x14ac:dyDescent="0.25">
      <c r="A3579" s="6">
        <v>3578</v>
      </c>
      <c r="B3579" s="6" t="s">
        <v>11782</v>
      </c>
      <c r="C3579" s="6" t="s">
        <v>11783</v>
      </c>
      <c r="D3579" s="6" t="s">
        <v>11784</v>
      </c>
      <c r="E3579" s="6" t="str">
        <f t="shared" si="222"/>
        <v>Lactobacillus plantarum BFE 5092</v>
      </c>
      <c r="F3579" s="6" t="str">
        <f t="shared" si="223"/>
        <v xml:space="preserve">Lactobacillus </v>
      </c>
      <c r="G3579" s="6" t="str">
        <f t="shared" si="224"/>
        <v xml:space="preserve">plantarum </v>
      </c>
      <c r="H3579" s="6" t="s">
        <v>11781</v>
      </c>
      <c r="I3579" t="str">
        <f t="shared" si="225"/>
        <v>plantarum BFE 5092</v>
      </c>
      <c r="J3579" t="s">
        <v>12</v>
      </c>
      <c r="K3579" t="s">
        <v>33</v>
      </c>
      <c r="L3579" t="s">
        <v>1312</v>
      </c>
      <c r="M3579">
        <v>5.2060000000000004</v>
      </c>
      <c r="N3579">
        <v>35.785600000000002</v>
      </c>
      <c r="O3579" s="7">
        <v>7</v>
      </c>
      <c r="P3579" t="s">
        <v>18</v>
      </c>
      <c r="Q3579" t="s">
        <v>18</v>
      </c>
      <c r="R3579" t="s">
        <v>18</v>
      </c>
      <c r="S3579" s="7">
        <v>7</v>
      </c>
      <c r="T3579" s="7" t="s">
        <v>18</v>
      </c>
    </row>
    <row r="3580" spans="1:20" x14ac:dyDescent="0.25">
      <c r="A3580" s="6">
        <v>3579</v>
      </c>
      <c r="B3580" s="6" t="s">
        <v>11786</v>
      </c>
      <c r="C3580" s="6" t="s">
        <v>11787</v>
      </c>
      <c r="D3580" s="6" t="s">
        <v>11788</v>
      </c>
      <c r="E3580" s="6" t="str">
        <f t="shared" si="222"/>
        <v>Lactobacillus plantarum PA18</v>
      </c>
      <c r="F3580" s="6" t="str">
        <f t="shared" si="223"/>
        <v xml:space="preserve">Lactobacillus </v>
      </c>
      <c r="G3580" s="6" t="str">
        <f t="shared" si="224"/>
        <v xml:space="preserve">plantarum </v>
      </c>
      <c r="H3580" s="6" t="s">
        <v>11785</v>
      </c>
      <c r="I3580" t="str">
        <f t="shared" si="225"/>
        <v>plantarum PA18</v>
      </c>
      <c r="J3580" t="s">
        <v>12</v>
      </c>
      <c r="K3580" t="s">
        <v>33</v>
      </c>
      <c r="L3580" t="s">
        <v>1312</v>
      </c>
      <c r="M3580">
        <v>3.2109999999999999</v>
      </c>
      <c r="N3580">
        <v>35.814399999999999</v>
      </c>
      <c r="O3580" s="7">
        <v>2</v>
      </c>
      <c r="P3580" t="s">
        <v>18</v>
      </c>
      <c r="Q3580" t="s">
        <v>18</v>
      </c>
      <c r="R3580" t="s">
        <v>18</v>
      </c>
      <c r="S3580" s="7">
        <v>2</v>
      </c>
      <c r="T3580" s="7" t="s">
        <v>18</v>
      </c>
    </row>
    <row r="3581" spans="1:20" x14ac:dyDescent="0.25">
      <c r="A3581" s="6">
        <v>3580</v>
      </c>
      <c r="B3581" s="6" t="s">
        <v>11789</v>
      </c>
      <c r="C3581" s="6" t="s">
        <v>11790</v>
      </c>
      <c r="D3581" s="6" t="s">
        <v>11791</v>
      </c>
      <c r="E3581" s="6" t="str">
        <f t="shared" si="222"/>
        <v>Lactobacillus plantarum</v>
      </c>
      <c r="F3581" s="6" t="str">
        <f t="shared" si="223"/>
        <v xml:space="preserve">Lactobacillus </v>
      </c>
      <c r="G3581" s="6" t="str">
        <f t="shared" si="224"/>
        <v>plantarum</v>
      </c>
      <c r="H3581" s="6" t="s">
        <v>11705</v>
      </c>
      <c r="I3581" t="str">
        <f t="shared" si="225"/>
        <v>plantarum</v>
      </c>
      <c r="J3581" t="s">
        <v>12</v>
      </c>
      <c r="K3581" t="s">
        <v>33</v>
      </c>
      <c r="L3581" t="s">
        <v>1312</v>
      </c>
      <c r="M3581">
        <v>5.5289999999999999</v>
      </c>
      <c r="N3581">
        <v>42.412700000000001</v>
      </c>
      <c r="O3581" s="7">
        <v>4</v>
      </c>
      <c r="P3581" t="s">
        <v>18</v>
      </c>
      <c r="Q3581" t="s">
        <v>18</v>
      </c>
      <c r="R3581" t="s">
        <v>18</v>
      </c>
      <c r="S3581" s="7">
        <v>4</v>
      </c>
      <c r="T3581" s="7" t="s">
        <v>18</v>
      </c>
    </row>
    <row r="3582" spans="1:20" x14ac:dyDescent="0.25">
      <c r="A3582" s="6">
        <v>3581</v>
      </c>
      <c r="B3582" s="6" t="s">
        <v>11793</v>
      </c>
      <c r="C3582" s="6" t="s">
        <v>11794</v>
      </c>
      <c r="D3582" s="6" t="s">
        <v>11795</v>
      </c>
      <c r="E3582" s="6" t="str">
        <f t="shared" si="222"/>
        <v>Lactobacillus plantarum M4</v>
      </c>
      <c r="F3582" s="6" t="str">
        <f t="shared" si="223"/>
        <v xml:space="preserve">Lactobacillus </v>
      </c>
      <c r="G3582" s="6" t="str">
        <f t="shared" si="224"/>
        <v xml:space="preserve">plantarum </v>
      </c>
      <c r="H3582" s="6" t="s">
        <v>11792</v>
      </c>
      <c r="I3582" t="str">
        <f t="shared" si="225"/>
        <v>plantarum M4</v>
      </c>
      <c r="J3582" t="s">
        <v>12</v>
      </c>
      <c r="K3582" t="s">
        <v>33</v>
      </c>
      <c r="L3582" t="s">
        <v>1312</v>
      </c>
      <c r="M3582">
        <v>3.32</v>
      </c>
      <c r="N3582">
        <v>38.734900000000003</v>
      </c>
      <c r="O3582" s="7">
        <v>3</v>
      </c>
      <c r="P3582" t="s">
        <v>18</v>
      </c>
      <c r="Q3582" t="s">
        <v>18</v>
      </c>
      <c r="R3582" t="s">
        <v>18</v>
      </c>
      <c r="S3582" s="7">
        <v>3</v>
      </c>
      <c r="T3582" s="7" t="s">
        <v>18</v>
      </c>
    </row>
    <row r="3583" spans="1:20" x14ac:dyDescent="0.25">
      <c r="A3583" s="6">
        <v>3582</v>
      </c>
      <c r="B3583" s="6" t="s">
        <v>11796</v>
      </c>
      <c r="C3583" s="6" t="s">
        <v>11797</v>
      </c>
      <c r="D3583" s="6" t="s">
        <v>11798</v>
      </c>
      <c r="E3583" s="6" t="str">
        <f t="shared" si="222"/>
        <v>Lactobacillus plantarum G63</v>
      </c>
      <c r="F3583" s="6" t="str">
        <f t="shared" si="223"/>
        <v xml:space="preserve">Lactobacillus </v>
      </c>
      <c r="G3583" s="6" t="str">
        <f t="shared" si="224"/>
        <v xml:space="preserve">plantarum </v>
      </c>
      <c r="H3583" s="6" t="s">
        <v>11724</v>
      </c>
      <c r="I3583" t="str">
        <f t="shared" si="225"/>
        <v>plantarum G63</v>
      </c>
      <c r="J3583" t="s">
        <v>12</v>
      </c>
      <c r="K3583" t="s">
        <v>33</v>
      </c>
      <c r="L3583" t="s">
        <v>1312</v>
      </c>
      <c r="M3583">
        <v>9.1120000000000001</v>
      </c>
      <c r="N3583">
        <v>36.391599999999997</v>
      </c>
      <c r="O3583" s="7">
        <v>14</v>
      </c>
      <c r="P3583" t="s">
        <v>18</v>
      </c>
      <c r="Q3583" t="s">
        <v>18</v>
      </c>
      <c r="R3583" t="s">
        <v>18</v>
      </c>
      <c r="S3583" s="7">
        <v>14</v>
      </c>
      <c r="T3583" s="7" t="s">
        <v>18</v>
      </c>
    </row>
    <row r="3584" spans="1:20" x14ac:dyDescent="0.25">
      <c r="A3584" s="6">
        <v>3583</v>
      </c>
      <c r="B3584" s="6" t="s">
        <v>11800</v>
      </c>
      <c r="C3584" s="6" t="s">
        <v>18</v>
      </c>
      <c r="D3584" s="6" t="s">
        <v>11801</v>
      </c>
      <c r="E3584" s="6" t="str">
        <f t="shared" si="222"/>
        <v>Lactobacillus plantarum HFC8</v>
      </c>
      <c r="F3584" s="6" t="str">
        <f t="shared" si="223"/>
        <v xml:space="preserve">Lactobacillus </v>
      </c>
      <c r="G3584" s="6" t="str">
        <f t="shared" si="224"/>
        <v xml:space="preserve">plantarum </v>
      </c>
      <c r="H3584" s="6" t="s">
        <v>11799</v>
      </c>
      <c r="I3584" t="str">
        <f t="shared" si="225"/>
        <v>plantarum HFC8</v>
      </c>
      <c r="J3584" t="s">
        <v>12</v>
      </c>
      <c r="K3584" t="s">
        <v>33</v>
      </c>
      <c r="L3584" t="s">
        <v>1312</v>
      </c>
      <c r="M3584">
        <v>11.851000000000001</v>
      </c>
      <c r="N3584">
        <v>38.924999999999997</v>
      </c>
      <c r="O3584" s="7">
        <v>12</v>
      </c>
      <c r="P3584" t="s">
        <v>18</v>
      </c>
      <c r="Q3584">
        <v>1</v>
      </c>
      <c r="R3584" t="s">
        <v>18</v>
      </c>
      <c r="S3584" s="7">
        <v>19</v>
      </c>
      <c r="T3584" s="7">
        <v>6</v>
      </c>
    </row>
    <row r="3585" spans="1:20" x14ac:dyDescent="0.25">
      <c r="A3585" s="6">
        <v>3584</v>
      </c>
      <c r="B3585" s="6" t="s">
        <v>11802</v>
      </c>
      <c r="C3585" s="6" t="s">
        <v>18</v>
      </c>
      <c r="D3585" s="6" t="s">
        <v>11803</v>
      </c>
      <c r="E3585" s="6" t="str">
        <f t="shared" si="222"/>
        <v>Lactobacillus plantarum HFC8</v>
      </c>
      <c r="F3585" s="6" t="str">
        <f t="shared" si="223"/>
        <v xml:space="preserve">Lactobacillus </v>
      </c>
      <c r="G3585" s="6" t="str">
        <f t="shared" si="224"/>
        <v xml:space="preserve">plantarum </v>
      </c>
      <c r="H3585" s="6" t="s">
        <v>11799</v>
      </c>
      <c r="I3585" t="str">
        <f t="shared" si="225"/>
        <v>plantarum HFC8</v>
      </c>
      <c r="J3585" t="s">
        <v>12</v>
      </c>
      <c r="K3585" t="s">
        <v>33</v>
      </c>
      <c r="L3585" t="s">
        <v>1312</v>
      </c>
      <c r="M3585">
        <v>46.011000000000003</v>
      </c>
      <c r="N3585">
        <v>39.949100000000001</v>
      </c>
      <c r="O3585" s="7">
        <v>52</v>
      </c>
      <c r="P3585" t="s">
        <v>18</v>
      </c>
      <c r="Q3585" t="s">
        <v>18</v>
      </c>
      <c r="R3585" t="s">
        <v>18</v>
      </c>
      <c r="S3585" s="7">
        <v>57</v>
      </c>
      <c r="T3585" s="7">
        <v>5</v>
      </c>
    </row>
    <row r="3586" spans="1:20" x14ac:dyDescent="0.25">
      <c r="A3586" s="6">
        <v>3585</v>
      </c>
      <c r="B3586" s="6" t="s">
        <v>11804</v>
      </c>
      <c r="C3586" s="6" t="s">
        <v>18</v>
      </c>
      <c r="D3586" s="6" t="s">
        <v>11805</v>
      </c>
      <c r="E3586" s="6" t="str">
        <f t="shared" si="222"/>
        <v>Lactobacillus plantarum HFC8</v>
      </c>
      <c r="F3586" s="6" t="str">
        <f t="shared" si="223"/>
        <v xml:space="preserve">Lactobacillus </v>
      </c>
      <c r="G3586" s="6" t="str">
        <f t="shared" si="224"/>
        <v xml:space="preserve">plantarum </v>
      </c>
      <c r="H3586" s="6" t="s">
        <v>11799</v>
      </c>
      <c r="I3586" t="str">
        <f t="shared" si="225"/>
        <v>plantarum HFC8</v>
      </c>
      <c r="J3586" t="s">
        <v>12</v>
      </c>
      <c r="K3586" t="s">
        <v>33</v>
      </c>
      <c r="L3586" t="s">
        <v>1312</v>
      </c>
      <c r="M3586">
        <v>49.655999999999999</v>
      </c>
      <c r="N3586">
        <v>41.4572</v>
      </c>
      <c r="O3586" s="7">
        <v>46</v>
      </c>
      <c r="P3586" t="s">
        <v>18</v>
      </c>
      <c r="Q3586" t="s">
        <v>18</v>
      </c>
      <c r="R3586" t="s">
        <v>18</v>
      </c>
      <c r="S3586" s="7">
        <v>53</v>
      </c>
      <c r="T3586" s="7">
        <v>7</v>
      </c>
    </row>
    <row r="3587" spans="1:20" x14ac:dyDescent="0.25">
      <c r="A3587" s="6">
        <v>3586</v>
      </c>
      <c r="B3587" s="6" t="s">
        <v>11806</v>
      </c>
      <c r="C3587" s="6" t="s">
        <v>18</v>
      </c>
      <c r="D3587" s="6" t="s">
        <v>11807</v>
      </c>
      <c r="E3587" s="6" t="str">
        <f t="shared" ref="E3587:E3650" si="226">IF(IFERROR(SEARCH("'",H3587,1)=1,LOOKUP($A3587,$A:$A,H:H))=TRUE,"-",IF(IFERROR(SEARCH("[",H3587,1)=1,LOOKUP($A3587,$A:$A,H:H))=TRUE,"-",IF(EXACT(MID(H3587,1,1),MID(PROPER(H3587),1,1))=FALSE,"-",IF(MID(H3587,1,11)="Candidatus ",MID(H3587,12,100),H3587))))</f>
        <v>Lactobacillus plantarum HFC8</v>
      </c>
      <c r="F3587" s="6" t="str">
        <f t="shared" ref="F3587:F3650" si="227">IF(E3587="-","-",LEFT(E3587,FIND(" ",E3587,1)))</f>
        <v xml:space="preserve">Lactobacillus </v>
      </c>
      <c r="G3587" s="6" t="str">
        <f t="shared" ref="G3587:G3650" si="228">IF(ISERR(LEFT($I:$I,FIND(" ",$I:$I,1))),$I3587,LEFT($I:$I,FIND(" ",$I:$I,1)))</f>
        <v xml:space="preserve">plantarum </v>
      </c>
      <c r="H3587" s="6" t="s">
        <v>11799</v>
      </c>
      <c r="I3587" t="str">
        <f t="shared" si="225"/>
        <v>plantarum HFC8</v>
      </c>
      <c r="J3587" t="s">
        <v>12</v>
      </c>
      <c r="K3587" t="s">
        <v>33</v>
      </c>
      <c r="L3587" t="s">
        <v>1312</v>
      </c>
      <c r="M3587">
        <v>8.4369999999999994</v>
      </c>
      <c r="N3587">
        <v>45.0871</v>
      </c>
      <c r="O3587" s="7">
        <v>4</v>
      </c>
      <c r="P3587" t="s">
        <v>18</v>
      </c>
      <c r="Q3587" t="s">
        <v>18</v>
      </c>
      <c r="R3587" t="s">
        <v>18</v>
      </c>
      <c r="S3587" s="7">
        <v>12</v>
      </c>
      <c r="T3587" s="7">
        <v>8</v>
      </c>
    </row>
    <row r="3588" spans="1:20" x14ac:dyDescent="0.25">
      <c r="A3588" s="6">
        <v>3587</v>
      </c>
      <c r="B3588" s="6" t="s">
        <v>11808</v>
      </c>
      <c r="C3588" s="6" t="s">
        <v>18</v>
      </c>
      <c r="D3588" s="6" t="s">
        <v>11809</v>
      </c>
      <c r="E3588" s="6" t="str">
        <f t="shared" si="226"/>
        <v>Lactobacillus plantarum HFC8</v>
      </c>
      <c r="F3588" s="6" t="str">
        <f t="shared" si="227"/>
        <v xml:space="preserve">Lactobacillus </v>
      </c>
      <c r="G3588" s="6" t="str">
        <f t="shared" si="228"/>
        <v xml:space="preserve">plantarum </v>
      </c>
      <c r="H3588" s="6" t="s">
        <v>11799</v>
      </c>
      <c r="I3588" t="str">
        <f t="shared" si="225"/>
        <v>plantarum HFC8</v>
      </c>
      <c r="J3588" t="s">
        <v>12</v>
      </c>
      <c r="K3588" t="s">
        <v>33</v>
      </c>
      <c r="L3588" t="s">
        <v>1312</v>
      </c>
      <c r="M3588">
        <v>3.8679999999999999</v>
      </c>
      <c r="N3588">
        <v>37.874899999999997</v>
      </c>
      <c r="O3588" s="7">
        <v>2</v>
      </c>
      <c r="P3588" t="s">
        <v>18</v>
      </c>
      <c r="Q3588" t="s">
        <v>18</v>
      </c>
      <c r="R3588" t="s">
        <v>18</v>
      </c>
      <c r="S3588" s="7">
        <v>2</v>
      </c>
      <c r="T3588" s="7" t="s">
        <v>18</v>
      </c>
    </row>
    <row r="3589" spans="1:20" x14ac:dyDescent="0.25">
      <c r="A3589" s="6">
        <v>3588</v>
      </c>
      <c r="B3589" s="6" t="s">
        <v>11810</v>
      </c>
      <c r="C3589" s="6" t="s">
        <v>18</v>
      </c>
      <c r="D3589" s="6" t="s">
        <v>11811</v>
      </c>
      <c r="E3589" s="6" t="str">
        <f t="shared" si="226"/>
        <v>Lactobacillus plantarum HFC8</v>
      </c>
      <c r="F3589" s="6" t="str">
        <f t="shared" si="227"/>
        <v xml:space="preserve">Lactobacillus </v>
      </c>
      <c r="G3589" s="6" t="str">
        <f t="shared" si="228"/>
        <v xml:space="preserve">plantarum </v>
      </c>
      <c r="H3589" s="6" t="s">
        <v>11799</v>
      </c>
      <c r="I3589" t="str">
        <f t="shared" si="225"/>
        <v>plantarum HFC8</v>
      </c>
      <c r="J3589" t="s">
        <v>12</v>
      </c>
      <c r="K3589" t="s">
        <v>33</v>
      </c>
      <c r="L3589" t="s">
        <v>1312</v>
      </c>
      <c r="M3589">
        <v>56.045999999999999</v>
      </c>
      <c r="N3589">
        <v>38.0884</v>
      </c>
      <c r="O3589" s="7">
        <v>50</v>
      </c>
      <c r="P3589" t="s">
        <v>18</v>
      </c>
      <c r="Q3589" t="s">
        <v>18</v>
      </c>
      <c r="R3589" t="s">
        <v>18</v>
      </c>
      <c r="S3589" s="7">
        <v>59</v>
      </c>
      <c r="T3589" s="7">
        <v>9</v>
      </c>
    </row>
    <row r="3590" spans="1:20" x14ac:dyDescent="0.25">
      <c r="A3590" s="6">
        <v>3589</v>
      </c>
      <c r="B3590" s="6" t="s">
        <v>11812</v>
      </c>
      <c r="C3590" s="6" t="s">
        <v>18</v>
      </c>
      <c r="D3590" s="6" t="s">
        <v>11813</v>
      </c>
      <c r="E3590" s="6" t="str">
        <f t="shared" si="226"/>
        <v>Lactobacillus plantarum HFC8</v>
      </c>
      <c r="F3590" s="6" t="str">
        <f t="shared" si="227"/>
        <v xml:space="preserve">Lactobacillus </v>
      </c>
      <c r="G3590" s="6" t="str">
        <f t="shared" si="228"/>
        <v xml:space="preserve">plantarum </v>
      </c>
      <c r="H3590" s="6" t="s">
        <v>11799</v>
      </c>
      <c r="I3590" t="str">
        <f t="shared" si="225"/>
        <v>plantarum HFC8</v>
      </c>
      <c r="J3590" t="s">
        <v>12</v>
      </c>
      <c r="K3590" t="s">
        <v>33</v>
      </c>
      <c r="L3590" t="s">
        <v>1312</v>
      </c>
      <c r="M3590">
        <v>84.759</v>
      </c>
      <c r="N3590">
        <v>40.964399999999998</v>
      </c>
      <c r="O3590" s="7">
        <v>81</v>
      </c>
      <c r="P3590" t="s">
        <v>18</v>
      </c>
      <c r="Q3590" t="s">
        <v>18</v>
      </c>
      <c r="R3590" t="s">
        <v>18</v>
      </c>
      <c r="S3590" s="7">
        <v>93</v>
      </c>
      <c r="T3590" s="7">
        <v>12</v>
      </c>
    </row>
    <row r="3591" spans="1:20" x14ac:dyDescent="0.25">
      <c r="A3591" s="6">
        <v>3590</v>
      </c>
      <c r="B3591" s="6" t="s">
        <v>11814</v>
      </c>
      <c r="C3591" s="6" t="s">
        <v>18</v>
      </c>
      <c r="D3591" s="6" t="s">
        <v>11815</v>
      </c>
      <c r="E3591" s="6" t="str">
        <f t="shared" si="226"/>
        <v>Lactobacillus plantarum HFC8</v>
      </c>
      <c r="F3591" s="6" t="str">
        <f t="shared" si="227"/>
        <v xml:space="preserve">Lactobacillus </v>
      </c>
      <c r="G3591" s="6" t="str">
        <f t="shared" si="228"/>
        <v xml:space="preserve">plantarum </v>
      </c>
      <c r="H3591" s="6" t="s">
        <v>11799</v>
      </c>
      <c r="I3591" t="str">
        <f t="shared" si="225"/>
        <v>plantarum HFC8</v>
      </c>
      <c r="J3591" t="s">
        <v>12</v>
      </c>
      <c r="K3591" t="s">
        <v>33</v>
      </c>
      <c r="L3591" t="s">
        <v>1312</v>
      </c>
      <c r="M3591">
        <v>5.6029999999999998</v>
      </c>
      <c r="N3591">
        <v>43.387500000000003</v>
      </c>
      <c r="O3591" s="7">
        <v>5</v>
      </c>
      <c r="P3591" t="s">
        <v>18</v>
      </c>
      <c r="Q3591" t="s">
        <v>18</v>
      </c>
      <c r="R3591" t="s">
        <v>18</v>
      </c>
      <c r="S3591" s="7">
        <v>6</v>
      </c>
      <c r="T3591" s="7">
        <v>1</v>
      </c>
    </row>
    <row r="3592" spans="1:20" x14ac:dyDescent="0.25">
      <c r="A3592" s="6">
        <v>3591</v>
      </c>
      <c r="B3592" s="6" t="s">
        <v>11816</v>
      </c>
      <c r="C3592" s="6" t="s">
        <v>18</v>
      </c>
      <c r="D3592" s="6" t="s">
        <v>11817</v>
      </c>
      <c r="E3592" s="6" t="str">
        <f t="shared" si="226"/>
        <v>Lactobacillus plantarum HFC8</v>
      </c>
      <c r="F3592" s="6" t="str">
        <f t="shared" si="227"/>
        <v xml:space="preserve">Lactobacillus </v>
      </c>
      <c r="G3592" s="6" t="str">
        <f t="shared" si="228"/>
        <v xml:space="preserve">plantarum </v>
      </c>
      <c r="H3592" s="6" t="s">
        <v>11799</v>
      </c>
      <c r="I3592" t="str">
        <f t="shared" si="225"/>
        <v>plantarum HFC8</v>
      </c>
      <c r="J3592" t="s">
        <v>12</v>
      </c>
      <c r="K3592" t="s">
        <v>33</v>
      </c>
      <c r="L3592" t="s">
        <v>1312</v>
      </c>
      <c r="M3592">
        <v>41.853000000000002</v>
      </c>
      <c r="N3592">
        <v>40.785600000000002</v>
      </c>
      <c r="O3592" s="7">
        <v>41</v>
      </c>
      <c r="P3592" t="s">
        <v>18</v>
      </c>
      <c r="Q3592" t="s">
        <v>18</v>
      </c>
      <c r="R3592" t="s">
        <v>18</v>
      </c>
      <c r="S3592" s="7">
        <v>48</v>
      </c>
      <c r="T3592" s="7">
        <v>7</v>
      </c>
    </row>
    <row r="3593" spans="1:20" x14ac:dyDescent="0.25">
      <c r="A3593" s="6">
        <v>3592</v>
      </c>
      <c r="B3593" s="6" t="s">
        <v>11818</v>
      </c>
      <c r="C3593" s="6" t="s">
        <v>18</v>
      </c>
      <c r="D3593" s="6" t="s">
        <v>11819</v>
      </c>
      <c r="E3593" s="6" t="str">
        <f t="shared" si="226"/>
        <v>Lactobacillus plantarum HFC8</v>
      </c>
      <c r="F3593" s="6" t="str">
        <f t="shared" si="227"/>
        <v xml:space="preserve">Lactobacillus </v>
      </c>
      <c r="G3593" s="6" t="str">
        <f t="shared" si="228"/>
        <v xml:space="preserve">plantarum </v>
      </c>
      <c r="H3593" s="6" t="s">
        <v>11799</v>
      </c>
      <c r="I3593" t="str">
        <f t="shared" si="225"/>
        <v>plantarum HFC8</v>
      </c>
      <c r="J3593" t="s">
        <v>12</v>
      </c>
      <c r="K3593" t="s">
        <v>33</v>
      </c>
      <c r="L3593" t="s">
        <v>1312</v>
      </c>
      <c r="M3593">
        <v>29.95</v>
      </c>
      <c r="N3593">
        <v>36.871499999999997</v>
      </c>
      <c r="O3593" s="7">
        <v>25</v>
      </c>
      <c r="P3593" t="s">
        <v>18</v>
      </c>
      <c r="Q3593" t="s">
        <v>18</v>
      </c>
      <c r="R3593" t="s">
        <v>18</v>
      </c>
      <c r="S3593" s="7">
        <v>30</v>
      </c>
      <c r="T3593" s="7">
        <v>5</v>
      </c>
    </row>
    <row r="3594" spans="1:20" x14ac:dyDescent="0.25">
      <c r="A3594" s="6">
        <v>3593</v>
      </c>
      <c r="B3594" s="6" t="s">
        <v>11821</v>
      </c>
      <c r="C3594" s="6" t="s">
        <v>11822</v>
      </c>
      <c r="D3594" s="6" t="s">
        <v>11823</v>
      </c>
      <c r="E3594" s="6" t="str">
        <f t="shared" si="226"/>
        <v>Lactobacillus plantarum 16</v>
      </c>
      <c r="F3594" s="6" t="str">
        <f t="shared" si="227"/>
        <v xml:space="preserve">Lactobacillus </v>
      </c>
      <c r="G3594" s="6" t="str">
        <f t="shared" si="228"/>
        <v xml:space="preserve">plantarum </v>
      </c>
      <c r="H3594" s="6" t="s">
        <v>11820</v>
      </c>
      <c r="I3594" t="str">
        <f t="shared" si="225"/>
        <v>plantarum 16</v>
      </c>
      <c r="J3594" t="s">
        <v>12</v>
      </c>
      <c r="K3594" t="s">
        <v>33</v>
      </c>
      <c r="L3594" t="s">
        <v>1312</v>
      </c>
      <c r="M3594">
        <v>13.340999999999999</v>
      </c>
      <c r="N3594">
        <v>37.905700000000003</v>
      </c>
      <c r="O3594" s="7">
        <v>14</v>
      </c>
      <c r="P3594" t="s">
        <v>18</v>
      </c>
      <c r="Q3594" t="s">
        <v>18</v>
      </c>
      <c r="R3594" t="s">
        <v>18</v>
      </c>
      <c r="S3594" s="7">
        <v>15</v>
      </c>
      <c r="T3594" s="7">
        <v>1</v>
      </c>
    </row>
    <row r="3595" spans="1:20" x14ac:dyDescent="0.25">
      <c r="A3595" s="6">
        <v>3594</v>
      </c>
      <c r="B3595" s="6" t="s">
        <v>11824</v>
      </c>
      <c r="C3595" s="6" t="s">
        <v>11825</v>
      </c>
      <c r="D3595" s="6" t="s">
        <v>11826</v>
      </c>
      <c r="E3595" s="6" t="str">
        <f t="shared" si="226"/>
        <v>Lactobacillus plantarum 16</v>
      </c>
      <c r="F3595" s="6" t="str">
        <f t="shared" si="227"/>
        <v xml:space="preserve">Lactobacillus </v>
      </c>
      <c r="G3595" s="6" t="str">
        <f t="shared" si="228"/>
        <v xml:space="preserve">plantarum </v>
      </c>
      <c r="H3595" s="6" t="s">
        <v>11820</v>
      </c>
      <c r="I3595" t="str">
        <f t="shared" si="225"/>
        <v>plantarum 16</v>
      </c>
      <c r="J3595" t="s">
        <v>12</v>
      </c>
      <c r="K3595" t="s">
        <v>33</v>
      </c>
      <c r="L3595" t="s">
        <v>1312</v>
      </c>
      <c r="M3595">
        <v>51.856999999999999</v>
      </c>
      <c r="N3595">
        <v>42.563200000000002</v>
      </c>
      <c r="O3595" s="7">
        <v>53</v>
      </c>
      <c r="P3595" t="s">
        <v>18</v>
      </c>
      <c r="Q3595" t="s">
        <v>18</v>
      </c>
      <c r="R3595" t="s">
        <v>18</v>
      </c>
      <c r="S3595" s="7">
        <v>53</v>
      </c>
      <c r="T3595" s="7" t="s">
        <v>18</v>
      </c>
    </row>
    <row r="3596" spans="1:20" x14ac:dyDescent="0.25">
      <c r="A3596" s="6">
        <v>3595</v>
      </c>
      <c r="B3596" s="6" t="s">
        <v>11827</v>
      </c>
      <c r="C3596" s="6" t="s">
        <v>11828</v>
      </c>
      <c r="D3596" s="6" t="s">
        <v>11829</v>
      </c>
      <c r="E3596" s="6" t="str">
        <f t="shared" si="226"/>
        <v>Lactobacillus plantarum 16</v>
      </c>
      <c r="F3596" s="6" t="str">
        <f t="shared" si="227"/>
        <v xml:space="preserve">Lactobacillus </v>
      </c>
      <c r="G3596" s="6" t="str">
        <f t="shared" si="228"/>
        <v xml:space="preserve">plantarum </v>
      </c>
      <c r="H3596" s="6" t="s">
        <v>11820</v>
      </c>
      <c r="I3596" t="str">
        <f t="shared" si="225"/>
        <v>plantarum 16</v>
      </c>
      <c r="J3596" t="s">
        <v>12</v>
      </c>
      <c r="K3596" t="s">
        <v>33</v>
      </c>
      <c r="L3596" t="s">
        <v>1312</v>
      </c>
      <c r="M3596">
        <v>50.195</v>
      </c>
      <c r="N3596">
        <v>39.784799999999997</v>
      </c>
      <c r="O3596" s="7">
        <v>41</v>
      </c>
      <c r="P3596" t="s">
        <v>18</v>
      </c>
      <c r="Q3596" t="s">
        <v>18</v>
      </c>
      <c r="R3596" t="s">
        <v>18</v>
      </c>
      <c r="S3596" s="7">
        <v>47</v>
      </c>
      <c r="T3596" s="7">
        <v>6</v>
      </c>
    </row>
    <row r="3597" spans="1:20" x14ac:dyDescent="0.25">
      <c r="A3597" s="6">
        <v>3596</v>
      </c>
      <c r="B3597" s="6" t="s">
        <v>11830</v>
      </c>
      <c r="C3597" s="6" t="s">
        <v>11831</v>
      </c>
      <c r="D3597" s="6" t="s">
        <v>11832</v>
      </c>
      <c r="E3597" s="6" t="str">
        <f t="shared" si="226"/>
        <v>Lactobacillus plantarum 16</v>
      </c>
      <c r="F3597" s="6" t="str">
        <f t="shared" si="227"/>
        <v xml:space="preserve">Lactobacillus </v>
      </c>
      <c r="G3597" s="6" t="str">
        <f t="shared" si="228"/>
        <v xml:space="preserve">plantarum </v>
      </c>
      <c r="H3597" s="6" t="s">
        <v>11820</v>
      </c>
      <c r="I3597" t="str">
        <f t="shared" si="225"/>
        <v>plantarum 16</v>
      </c>
      <c r="J3597" t="s">
        <v>12</v>
      </c>
      <c r="K3597" t="s">
        <v>33</v>
      </c>
      <c r="L3597" t="s">
        <v>1312</v>
      </c>
      <c r="M3597">
        <v>7.24</v>
      </c>
      <c r="N3597">
        <v>33.370199999999997</v>
      </c>
      <c r="O3597" s="7">
        <v>9</v>
      </c>
      <c r="P3597" t="s">
        <v>18</v>
      </c>
      <c r="Q3597" t="s">
        <v>18</v>
      </c>
      <c r="R3597" t="s">
        <v>18</v>
      </c>
      <c r="S3597" s="7">
        <v>10</v>
      </c>
      <c r="T3597" s="7">
        <v>1</v>
      </c>
    </row>
    <row r="3598" spans="1:20" x14ac:dyDescent="0.25">
      <c r="A3598" s="6">
        <v>3597</v>
      </c>
      <c r="B3598" s="6" t="s">
        <v>11833</v>
      </c>
      <c r="C3598" s="6" t="s">
        <v>11834</v>
      </c>
      <c r="D3598" s="6" t="s">
        <v>11835</v>
      </c>
      <c r="E3598" s="6" t="str">
        <f t="shared" si="226"/>
        <v>Lactobacillus plantarum 16</v>
      </c>
      <c r="F3598" s="6" t="str">
        <f t="shared" si="227"/>
        <v xml:space="preserve">Lactobacillus </v>
      </c>
      <c r="G3598" s="6" t="str">
        <f t="shared" si="228"/>
        <v xml:space="preserve">plantarum </v>
      </c>
      <c r="H3598" s="6" t="s">
        <v>11820</v>
      </c>
      <c r="I3598" t="str">
        <f t="shared" si="225"/>
        <v>plantarum 16</v>
      </c>
      <c r="J3598" t="s">
        <v>12</v>
      </c>
      <c r="K3598" t="s">
        <v>33</v>
      </c>
      <c r="L3598" t="s">
        <v>1312</v>
      </c>
      <c r="M3598">
        <v>40.146999999999998</v>
      </c>
      <c r="N3598">
        <v>41.357999999999997</v>
      </c>
      <c r="O3598" s="7">
        <v>33</v>
      </c>
      <c r="P3598" t="s">
        <v>18</v>
      </c>
      <c r="Q3598" t="s">
        <v>18</v>
      </c>
      <c r="R3598" t="s">
        <v>18</v>
      </c>
      <c r="S3598" s="7">
        <v>38</v>
      </c>
      <c r="T3598" s="7">
        <v>5</v>
      </c>
    </row>
    <row r="3599" spans="1:20" x14ac:dyDescent="0.25">
      <c r="A3599" s="6">
        <v>3598</v>
      </c>
      <c r="B3599" s="6" t="s">
        <v>11836</v>
      </c>
      <c r="C3599" s="6" t="s">
        <v>11837</v>
      </c>
      <c r="D3599" s="6" t="s">
        <v>11838</v>
      </c>
      <c r="E3599" s="6" t="str">
        <f t="shared" si="226"/>
        <v>Lactobacillus plantarum 16</v>
      </c>
      <c r="F3599" s="6" t="str">
        <f t="shared" si="227"/>
        <v xml:space="preserve">Lactobacillus </v>
      </c>
      <c r="G3599" s="6" t="str">
        <f t="shared" si="228"/>
        <v xml:space="preserve">plantarum </v>
      </c>
      <c r="H3599" s="6" t="s">
        <v>11820</v>
      </c>
      <c r="I3599" t="str">
        <f t="shared" si="225"/>
        <v>plantarum 16</v>
      </c>
      <c r="J3599" t="s">
        <v>12</v>
      </c>
      <c r="K3599" t="s">
        <v>33</v>
      </c>
      <c r="L3599" t="s">
        <v>1312</v>
      </c>
      <c r="M3599">
        <v>27.282</v>
      </c>
      <c r="N3599">
        <v>39.857799999999997</v>
      </c>
      <c r="O3599" s="7">
        <v>31</v>
      </c>
      <c r="P3599" t="s">
        <v>18</v>
      </c>
      <c r="Q3599" t="s">
        <v>18</v>
      </c>
      <c r="R3599" t="s">
        <v>18</v>
      </c>
      <c r="S3599" s="7">
        <v>32</v>
      </c>
      <c r="T3599" s="7">
        <v>1</v>
      </c>
    </row>
    <row r="3600" spans="1:20" x14ac:dyDescent="0.25">
      <c r="A3600" s="6">
        <v>3599</v>
      </c>
      <c r="B3600" s="6" t="s">
        <v>11839</v>
      </c>
      <c r="C3600" s="6" t="s">
        <v>11840</v>
      </c>
      <c r="D3600" s="6" t="s">
        <v>11841</v>
      </c>
      <c r="E3600" s="6" t="str">
        <f t="shared" si="226"/>
        <v>Lactobacillus plantarum 16</v>
      </c>
      <c r="F3600" s="6" t="str">
        <f t="shared" si="227"/>
        <v xml:space="preserve">Lactobacillus </v>
      </c>
      <c r="G3600" s="6" t="str">
        <f t="shared" si="228"/>
        <v xml:space="preserve">plantarum </v>
      </c>
      <c r="H3600" s="6" t="s">
        <v>11820</v>
      </c>
      <c r="I3600" t="str">
        <f t="shared" si="225"/>
        <v>plantarum 16</v>
      </c>
      <c r="J3600" t="s">
        <v>12</v>
      </c>
      <c r="K3600" t="s">
        <v>33</v>
      </c>
      <c r="L3600" t="s">
        <v>1312</v>
      </c>
      <c r="M3600">
        <v>6.4640000000000004</v>
      </c>
      <c r="N3600">
        <v>34.668900000000001</v>
      </c>
      <c r="O3600" s="7">
        <v>5</v>
      </c>
      <c r="P3600" t="s">
        <v>18</v>
      </c>
      <c r="Q3600" t="s">
        <v>18</v>
      </c>
      <c r="R3600" t="s">
        <v>18</v>
      </c>
      <c r="S3600" s="7">
        <v>6</v>
      </c>
      <c r="T3600" s="7">
        <v>1</v>
      </c>
    </row>
    <row r="3601" spans="1:20" x14ac:dyDescent="0.25">
      <c r="A3601" s="6">
        <v>3600</v>
      </c>
      <c r="B3601" s="6" t="s">
        <v>11842</v>
      </c>
      <c r="C3601" s="6" t="s">
        <v>11843</v>
      </c>
      <c r="D3601" s="6" t="s">
        <v>11844</v>
      </c>
      <c r="E3601" s="6" t="str">
        <f t="shared" si="226"/>
        <v>Lactobacillus plantarum 16</v>
      </c>
      <c r="F3601" s="6" t="str">
        <f t="shared" si="227"/>
        <v xml:space="preserve">Lactobacillus </v>
      </c>
      <c r="G3601" s="6" t="str">
        <f t="shared" si="228"/>
        <v xml:space="preserve">plantarum </v>
      </c>
      <c r="H3601" s="6" t="s">
        <v>11820</v>
      </c>
      <c r="I3601" t="str">
        <f t="shared" si="225"/>
        <v>plantarum 16</v>
      </c>
      <c r="J3601" t="s">
        <v>12</v>
      </c>
      <c r="K3601" t="s">
        <v>33</v>
      </c>
      <c r="L3601" t="s">
        <v>1312</v>
      </c>
      <c r="M3601">
        <v>37.097000000000001</v>
      </c>
      <c r="N3601">
        <v>40.787700000000001</v>
      </c>
      <c r="O3601" s="7">
        <v>28</v>
      </c>
      <c r="P3601" t="s">
        <v>18</v>
      </c>
      <c r="Q3601" t="s">
        <v>18</v>
      </c>
      <c r="R3601" t="s">
        <v>18</v>
      </c>
      <c r="S3601" s="7">
        <v>31</v>
      </c>
      <c r="T3601" s="7">
        <v>3</v>
      </c>
    </row>
    <row r="3602" spans="1:20" x14ac:dyDescent="0.25">
      <c r="A3602" s="6">
        <v>3601</v>
      </c>
      <c r="B3602" s="6" t="s">
        <v>11845</v>
      </c>
      <c r="C3602" s="6" t="s">
        <v>11846</v>
      </c>
      <c r="D3602" s="6" t="s">
        <v>11847</v>
      </c>
      <c r="E3602" s="6" t="str">
        <f t="shared" si="226"/>
        <v>Lactobacillus plantarum 16</v>
      </c>
      <c r="F3602" s="6" t="str">
        <f t="shared" si="227"/>
        <v xml:space="preserve">Lactobacillus </v>
      </c>
      <c r="G3602" s="6" t="str">
        <f t="shared" si="228"/>
        <v xml:space="preserve">plantarum </v>
      </c>
      <c r="H3602" s="6" t="s">
        <v>11820</v>
      </c>
      <c r="I3602" t="str">
        <f t="shared" si="225"/>
        <v>plantarum 16</v>
      </c>
      <c r="J3602" t="s">
        <v>12</v>
      </c>
      <c r="K3602" t="s">
        <v>33</v>
      </c>
      <c r="L3602" t="s">
        <v>1312</v>
      </c>
      <c r="M3602">
        <v>8.6359999999999992</v>
      </c>
      <c r="N3602">
        <v>35.930999999999997</v>
      </c>
      <c r="O3602" s="7">
        <v>9</v>
      </c>
      <c r="P3602" t="s">
        <v>18</v>
      </c>
      <c r="Q3602" t="s">
        <v>18</v>
      </c>
      <c r="R3602" t="s">
        <v>18</v>
      </c>
      <c r="S3602" s="7">
        <v>9</v>
      </c>
      <c r="T3602" s="7" t="s">
        <v>18</v>
      </c>
    </row>
    <row r="3603" spans="1:20" x14ac:dyDescent="0.25">
      <c r="A3603" s="6">
        <v>3602</v>
      </c>
      <c r="B3603" s="6" t="s">
        <v>11848</v>
      </c>
      <c r="C3603" s="6" t="s">
        <v>11849</v>
      </c>
      <c r="D3603" s="6" t="s">
        <v>11850</v>
      </c>
      <c r="E3603" s="6" t="str">
        <f t="shared" si="226"/>
        <v>Lactobacillus plantarum 16</v>
      </c>
      <c r="F3603" s="6" t="str">
        <f t="shared" si="227"/>
        <v xml:space="preserve">Lactobacillus </v>
      </c>
      <c r="G3603" s="6" t="str">
        <f t="shared" si="228"/>
        <v xml:space="preserve">plantarum </v>
      </c>
      <c r="H3603" s="6" t="s">
        <v>11820</v>
      </c>
      <c r="I3603" t="str">
        <f t="shared" si="225"/>
        <v>plantarum 16</v>
      </c>
      <c r="J3603" t="s">
        <v>12</v>
      </c>
      <c r="K3603" t="s">
        <v>33</v>
      </c>
      <c r="L3603" t="s">
        <v>1312</v>
      </c>
      <c r="M3603">
        <v>74.078000000000003</v>
      </c>
      <c r="N3603">
        <v>41.459000000000003</v>
      </c>
      <c r="O3603" s="7">
        <v>72</v>
      </c>
      <c r="P3603" t="s">
        <v>18</v>
      </c>
      <c r="Q3603" t="s">
        <v>18</v>
      </c>
      <c r="R3603" t="s">
        <v>18</v>
      </c>
      <c r="S3603" s="7">
        <v>75</v>
      </c>
      <c r="T3603" s="7">
        <v>3</v>
      </c>
    </row>
    <row r="3604" spans="1:20" x14ac:dyDescent="0.25">
      <c r="A3604" s="6">
        <v>3603</v>
      </c>
      <c r="B3604" s="6" t="s">
        <v>11852</v>
      </c>
      <c r="C3604" s="6" t="s">
        <v>11853</v>
      </c>
      <c r="D3604" s="6" t="s">
        <v>11854</v>
      </c>
      <c r="E3604" s="6" t="str">
        <f t="shared" si="226"/>
        <v>Lactobacillus plantarum CMPG5300</v>
      </c>
      <c r="F3604" s="6" t="str">
        <f t="shared" si="227"/>
        <v xml:space="preserve">Lactobacillus </v>
      </c>
      <c r="G3604" s="6" t="str">
        <f t="shared" si="228"/>
        <v xml:space="preserve">plantarum </v>
      </c>
      <c r="H3604" s="6" t="s">
        <v>11851</v>
      </c>
      <c r="I3604" t="str">
        <f t="shared" si="225"/>
        <v>plantarum CMPG5300</v>
      </c>
      <c r="J3604" t="s">
        <v>12</v>
      </c>
      <c r="K3604" t="s">
        <v>33</v>
      </c>
      <c r="L3604" t="s">
        <v>1312</v>
      </c>
      <c r="M3604">
        <v>10.941000000000001</v>
      </c>
      <c r="N3604">
        <v>38.588799999999999</v>
      </c>
      <c r="O3604" s="7">
        <v>8</v>
      </c>
      <c r="P3604" t="s">
        <v>18</v>
      </c>
      <c r="Q3604" t="s">
        <v>18</v>
      </c>
      <c r="R3604" t="s">
        <v>18</v>
      </c>
      <c r="S3604" s="7">
        <v>9</v>
      </c>
      <c r="T3604" s="7">
        <v>1</v>
      </c>
    </row>
    <row r="3605" spans="1:20" x14ac:dyDescent="0.25">
      <c r="A3605" s="6">
        <v>3604</v>
      </c>
      <c r="B3605" s="6" t="s">
        <v>11855</v>
      </c>
      <c r="C3605" s="6" t="s">
        <v>11856</v>
      </c>
      <c r="D3605" s="6" t="s">
        <v>11857</v>
      </c>
      <c r="E3605" s="6" t="str">
        <f t="shared" si="226"/>
        <v>Lactobacillus plantarum CMPG5300</v>
      </c>
      <c r="F3605" s="6" t="str">
        <f t="shared" si="227"/>
        <v xml:space="preserve">Lactobacillus </v>
      </c>
      <c r="G3605" s="6" t="str">
        <f t="shared" si="228"/>
        <v xml:space="preserve">plantarum </v>
      </c>
      <c r="H3605" s="6" t="s">
        <v>11851</v>
      </c>
      <c r="I3605" t="str">
        <f t="shared" si="225"/>
        <v>plantarum CMPG5300</v>
      </c>
      <c r="J3605" t="s">
        <v>12</v>
      </c>
      <c r="K3605" t="s">
        <v>33</v>
      </c>
      <c r="L3605" t="s">
        <v>1312</v>
      </c>
      <c r="M3605">
        <v>2.1269999999999998</v>
      </c>
      <c r="N3605">
        <v>38.034799999999997</v>
      </c>
      <c r="O3605" s="7">
        <v>1</v>
      </c>
      <c r="P3605" t="s">
        <v>18</v>
      </c>
      <c r="Q3605" t="s">
        <v>18</v>
      </c>
      <c r="R3605" t="s">
        <v>18</v>
      </c>
      <c r="S3605" s="7">
        <v>1</v>
      </c>
      <c r="T3605" s="7" t="s">
        <v>18</v>
      </c>
    </row>
    <row r="3606" spans="1:20" x14ac:dyDescent="0.25">
      <c r="A3606" s="6">
        <v>3605</v>
      </c>
      <c r="B3606" s="6" t="s">
        <v>11858</v>
      </c>
      <c r="C3606" s="6" t="s">
        <v>11859</v>
      </c>
      <c r="D3606" s="6" t="s">
        <v>11860</v>
      </c>
      <c r="E3606" s="6" t="str">
        <f t="shared" si="226"/>
        <v>Lactobacillus plantarum CMPG5300</v>
      </c>
      <c r="F3606" s="6" t="str">
        <f t="shared" si="227"/>
        <v xml:space="preserve">Lactobacillus </v>
      </c>
      <c r="G3606" s="6" t="str">
        <f t="shared" si="228"/>
        <v xml:space="preserve">plantarum </v>
      </c>
      <c r="H3606" s="6" t="s">
        <v>11851</v>
      </c>
      <c r="I3606" t="str">
        <f t="shared" si="225"/>
        <v>plantarum CMPG5300</v>
      </c>
      <c r="J3606" t="s">
        <v>12</v>
      </c>
      <c r="K3606" t="s">
        <v>33</v>
      </c>
      <c r="L3606" t="s">
        <v>1312</v>
      </c>
      <c r="M3606">
        <v>27.838999999999999</v>
      </c>
      <c r="N3606">
        <v>40.547400000000003</v>
      </c>
      <c r="O3606" s="7">
        <v>32</v>
      </c>
      <c r="P3606" t="s">
        <v>18</v>
      </c>
      <c r="Q3606" t="s">
        <v>18</v>
      </c>
      <c r="R3606" t="s">
        <v>18</v>
      </c>
      <c r="S3606" s="7">
        <v>32</v>
      </c>
      <c r="T3606" s="7" t="s">
        <v>18</v>
      </c>
    </row>
    <row r="3607" spans="1:20" x14ac:dyDescent="0.25">
      <c r="A3607" s="6">
        <v>3606</v>
      </c>
      <c r="B3607" s="6" t="s">
        <v>11862</v>
      </c>
      <c r="C3607" s="6" t="s">
        <v>18</v>
      </c>
      <c r="D3607" s="6" t="s">
        <v>11863</v>
      </c>
      <c r="E3607" s="6" t="str">
        <f t="shared" si="226"/>
        <v>Lactobacillus plantarum DOMLa</v>
      </c>
      <c r="F3607" s="6" t="str">
        <f t="shared" si="227"/>
        <v xml:space="preserve">Lactobacillus </v>
      </c>
      <c r="G3607" s="6" t="str">
        <f t="shared" si="228"/>
        <v xml:space="preserve">plantarum </v>
      </c>
      <c r="H3607" s="6" t="s">
        <v>11861</v>
      </c>
      <c r="I3607" t="str">
        <f t="shared" si="225"/>
        <v>plantarum DOMLa</v>
      </c>
      <c r="J3607" t="s">
        <v>12</v>
      </c>
      <c r="K3607" t="s">
        <v>33</v>
      </c>
      <c r="L3607" t="s">
        <v>1312</v>
      </c>
      <c r="M3607">
        <v>2.0619999999999998</v>
      </c>
      <c r="N3607">
        <v>38.215299999999999</v>
      </c>
      <c r="O3607" s="7">
        <v>4</v>
      </c>
      <c r="P3607" t="s">
        <v>18</v>
      </c>
      <c r="Q3607" t="s">
        <v>18</v>
      </c>
      <c r="R3607" t="s">
        <v>18</v>
      </c>
      <c r="S3607" s="7">
        <v>4</v>
      </c>
      <c r="T3607" s="7" t="s">
        <v>18</v>
      </c>
    </row>
    <row r="3608" spans="1:20" x14ac:dyDescent="0.25">
      <c r="A3608" s="6">
        <v>3607</v>
      </c>
      <c r="B3608" s="6" t="s">
        <v>11864</v>
      </c>
      <c r="C3608" s="6" t="s">
        <v>18</v>
      </c>
      <c r="D3608" s="6" t="s">
        <v>11865</v>
      </c>
      <c r="E3608" s="6" t="str">
        <f t="shared" si="226"/>
        <v>Lactobacillus plantarum DOMLa</v>
      </c>
      <c r="F3608" s="6" t="str">
        <f t="shared" si="227"/>
        <v xml:space="preserve">Lactobacillus </v>
      </c>
      <c r="G3608" s="6" t="str">
        <f t="shared" si="228"/>
        <v xml:space="preserve">plantarum </v>
      </c>
      <c r="H3608" s="6" t="s">
        <v>11861</v>
      </c>
      <c r="I3608" t="str">
        <f t="shared" si="225"/>
        <v>plantarum DOMLa</v>
      </c>
      <c r="J3608" t="s">
        <v>12</v>
      </c>
      <c r="K3608" t="s">
        <v>33</v>
      </c>
      <c r="L3608" t="s">
        <v>1312</v>
      </c>
      <c r="M3608">
        <v>9.2530000000000001</v>
      </c>
      <c r="N3608">
        <v>37.371699999999997</v>
      </c>
      <c r="O3608" s="7">
        <v>6</v>
      </c>
      <c r="P3608" t="s">
        <v>18</v>
      </c>
      <c r="Q3608" t="s">
        <v>18</v>
      </c>
      <c r="R3608" t="s">
        <v>18</v>
      </c>
      <c r="S3608" s="7">
        <v>6</v>
      </c>
      <c r="T3608" s="7" t="s">
        <v>18</v>
      </c>
    </row>
    <row r="3609" spans="1:20" x14ac:dyDescent="0.25">
      <c r="A3609" s="6">
        <v>3608</v>
      </c>
      <c r="B3609" s="6" t="s">
        <v>11867</v>
      </c>
      <c r="C3609" s="6" t="s">
        <v>11868</v>
      </c>
      <c r="D3609" s="6" t="s">
        <v>11869</v>
      </c>
      <c r="E3609" s="6" t="str">
        <f t="shared" si="226"/>
        <v>Lactobacillus plantarum subsp. plantarum P-8</v>
      </c>
      <c r="F3609" s="6" t="str">
        <f t="shared" si="227"/>
        <v xml:space="preserve">Lactobacillus </v>
      </c>
      <c r="G3609" s="6" t="str">
        <f t="shared" si="228"/>
        <v xml:space="preserve">plantarum </v>
      </c>
      <c r="H3609" s="6" t="s">
        <v>11866</v>
      </c>
      <c r="I3609" t="str">
        <f t="shared" si="225"/>
        <v>plantarum subsp. pla</v>
      </c>
      <c r="J3609" t="s">
        <v>12</v>
      </c>
      <c r="K3609" t="s">
        <v>33</v>
      </c>
      <c r="L3609" t="s">
        <v>1312</v>
      </c>
      <c r="M3609">
        <v>8.6859999999999999</v>
      </c>
      <c r="N3609">
        <v>35.977400000000003</v>
      </c>
      <c r="O3609" s="7">
        <v>9</v>
      </c>
      <c r="P3609" t="s">
        <v>18</v>
      </c>
      <c r="Q3609" t="s">
        <v>18</v>
      </c>
      <c r="R3609" t="s">
        <v>18</v>
      </c>
      <c r="S3609" s="7">
        <v>9</v>
      </c>
      <c r="T3609" s="7" t="s">
        <v>18</v>
      </c>
    </row>
    <row r="3610" spans="1:20" x14ac:dyDescent="0.25">
      <c r="A3610" s="6">
        <v>3609</v>
      </c>
      <c r="B3610" s="6" t="s">
        <v>11870</v>
      </c>
      <c r="C3610" s="6" t="s">
        <v>11871</v>
      </c>
      <c r="D3610" s="6" t="s">
        <v>11872</v>
      </c>
      <c r="E3610" s="6" t="str">
        <f t="shared" si="226"/>
        <v>Lactobacillus plantarum subsp. plantarum P-8</v>
      </c>
      <c r="F3610" s="6" t="str">
        <f t="shared" si="227"/>
        <v xml:space="preserve">Lactobacillus </v>
      </c>
      <c r="G3610" s="6" t="str">
        <f t="shared" si="228"/>
        <v xml:space="preserve">plantarum </v>
      </c>
      <c r="H3610" s="6" t="s">
        <v>11866</v>
      </c>
      <c r="I3610" t="str">
        <f t="shared" ref="I3610:I3673" si="229">IF(H3610="["," ",IF(H3610="'"," ",MID(H:H,FIND(" ",H:H,1)+1,20)))</f>
        <v>plantarum subsp. pla</v>
      </c>
      <c r="J3610" t="s">
        <v>12</v>
      </c>
      <c r="K3610" t="s">
        <v>33</v>
      </c>
      <c r="L3610" t="s">
        <v>1312</v>
      </c>
      <c r="M3610">
        <v>39.468000000000004</v>
      </c>
      <c r="N3610">
        <v>42.287399999999998</v>
      </c>
      <c r="O3610" s="7">
        <v>43</v>
      </c>
      <c r="P3610" t="s">
        <v>18</v>
      </c>
      <c r="Q3610" t="s">
        <v>18</v>
      </c>
      <c r="R3610" t="s">
        <v>18</v>
      </c>
      <c r="S3610" s="7">
        <v>49</v>
      </c>
      <c r="T3610" s="7">
        <v>6</v>
      </c>
    </row>
    <row r="3611" spans="1:20" x14ac:dyDescent="0.25">
      <c r="A3611" s="6">
        <v>3610</v>
      </c>
      <c r="B3611" s="6" t="s">
        <v>11873</v>
      </c>
      <c r="C3611" s="6" t="s">
        <v>11874</v>
      </c>
      <c r="D3611" s="6" t="s">
        <v>11875</v>
      </c>
      <c r="E3611" s="6" t="str">
        <f t="shared" si="226"/>
        <v>Lactobacillus plantarum subsp. plantarum P-8</v>
      </c>
      <c r="F3611" s="6" t="str">
        <f t="shared" si="227"/>
        <v xml:space="preserve">Lactobacillus </v>
      </c>
      <c r="G3611" s="6" t="str">
        <f t="shared" si="228"/>
        <v xml:space="preserve">plantarum </v>
      </c>
      <c r="H3611" s="6" t="s">
        <v>11866</v>
      </c>
      <c r="I3611" t="str">
        <f t="shared" si="229"/>
        <v>plantarum subsp. pla</v>
      </c>
      <c r="J3611" t="s">
        <v>12</v>
      </c>
      <c r="K3611" t="s">
        <v>33</v>
      </c>
      <c r="L3611" t="s">
        <v>1312</v>
      </c>
      <c r="M3611">
        <v>49.018000000000001</v>
      </c>
      <c r="N3611">
        <v>42.013100000000001</v>
      </c>
      <c r="O3611" s="7">
        <v>36</v>
      </c>
      <c r="P3611" t="s">
        <v>18</v>
      </c>
      <c r="Q3611" t="s">
        <v>18</v>
      </c>
      <c r="R3611" t="s">
        <v>18</v>
      </c>
      <c r="S3611" s="7">
        <v>43</v>
      </c>
      <c r="T3611" s="7">
        <v>7</v>
      </c>
    </row>
    <row r="3612" spans="1:20" x14ac:dyDescent="0.25">
      <c r="A3612" s="6">
        <v>3611</v>
      </c>
      <c r="B3612" s="6" t="s">
        <v>11876</v>
      </c>
      <c r="C3612" s="6" t="s">
        <v>11877</v>
      </c>
      <c r="D3612" s="6" t="s">
        <v>11878</v>
      </c>
      <c r="E3612" s="6" t="str">
        <f t="shared" si="226"/>
        <v>Lactobacillus plantarum subsp. plantarum P-8</v>
      </c>
      <c r="F3612" s="6" t="str">
        <f t="shared" si="227"/>
        <v xml:space="preserve">Lactobacillus </v>
      </c>
      <c r="G3612" s="6" t="str">
        <f t="shared" si="228"/>
        <v xml:space="preserve">plantarum </v>
      </c>
      <c r="H3612" s="6" t="s">
        <v>11866</v>
      </c>
      <c r="I3612" t="str">
        <f t="shared" si="229"/>
        <v>plantarum subsp. pla</v>
      </c>
      <c r="J3612" t="s">
        <v>12</v>
      </c>
      <c r="K3612" t="s">
        <v>33</v>
      </c>
      <c r="L3612" t="s">
        <v>1312</v>
      </c>
      <c r="M3612">
        <v>45.417999999999999</v>
      </c>
      <c r="N3612">
        <v>39.667099999999998</v>
      </c>
      <c r="O3612" s="7">
        <v>41</v>
      </c>
      <c r="P3612" t="s">
        <v>18</v>
      </c>
      <c r="Q3612" t="s">
        <v>18</v>
      </c>
      <c r="R3612" t="s">
        <v>18</v>
      </c>
      <c r="S3612" s="7">
        <v>48</v>
      </c>
      <c r="T3612" s="7">
        <v>7</v>
      </c>
    </row>
    <row r="3613" spans="1:20" x14ac:dyDescent="0.25">
      <c r="A3613" s="6">
        <v>3612</v>
      </c>
      <c r="B3613" s="6" t="s">
        <v>11879</v>
      </c>
      <c r="C3613" s="6" t="s">
        <v>11880</v>
      </c>
      <c r="D3613" s="6" t="s">
        <v>11881</v>
      </c>
      <c r="E3613" s="6" t="str">
        <f t="shared" si="226"/>
        <v>Lactobacillus plantarum subsp. plantarum P-8</v>
      </c>
      <c r="F3613" s="6" t="str">
        <f t="shared" si="227"/>
        <v xml:space="preserve">Lactobacillus </v>
      </c>
      <c r="G3613" s="6" t="str">
        <f t="shared" si="228"/>
        <v xml:space="preserve">plantarum </v>
      </c>
      <c r="H3613" s="6" t="s">
        <v>11866</v>
      </c>
      <c r="I3613" t="str">
        <f t="shared" si="229"/>
        <v>plantarum subsp. pla</v>
      </c>
      <c r="J3613" t="s">
        <v>12</v>
      </c>
      <c r="K3613" t="s">
        <v>33</v>
      </c>
      <c r="L3613" t="s">
        <v>1312</v>
      </c>
      <c r="M3613">
        <v>15.173999999999999</v>
      </c>
      <c r="N3613">
        <v>39.679699999999997</v>
      </c>
      <c r="O3613" s="7">
        <v>19</v>
      </c>
      <c r="P3613" t="s">
        <v>18</v>
      </c>
      <c r="Q3613" t="s">
        <v>18</v>
      </c>
      <c r="R3613" t="s">
        <v>18</v>
      </c>
      <c r="S3613" s="7">
        <v>19</v>
      </c>
      <c r="T3613" s="7" t="s">
        <v>18</v>
      </c>
    </row>
    <row r="3614" spans="1:20" x14ac:dyDescent="0.25">
      <c r="A3614" s="6">
        <v>3613</v>
      </c>
      <c r="B3614" s="6" t="s">
        <v>11882</v>
      </c>
      <c r="C3614" s="6" t="s">
        <v>11883</v>
      </c>
      <c r="D3614" s="6" t="s">
        <v>11884</v>
      </c>
      <c r="E3614" s="6" t="str">
        <f t="shared" si="226"/>
        <v>Lactobacillus plantarum subsp. plantarum P-8</v>
      </c>
      <c r="F3614" s="6" t="str">
        <f t="shared" si="227"/>
        <v xml:space="preserve">Lactobacillus </v>
      </c>
      <c r="G3614" s="6" t="str">
        <f t="shared" si="228"/>
        <v xml:space="preserve">plantarum </v>
      </c>
      <c r="H3614" s="6" t="s">
        <v>11866</v>
      </c>
      <c r="I3614" t="str">
        <f t="shared" si="229"/>
        <v>plantarum subsp. pla</v>
      </c>
      <c r="J3614" t="s">
        <v>12</v>
      </c>
      <c r="K3614" t="s">
        <v>33</v>
      </c>
      <c r="L3614" t="s">
        <v>1312</v>
      </c>
      <c r="M3614">
        <v>37.042000000000002</v>
      </c>
      <c r="N3614">
        <v>41.239699999999999</v>
      </c>
      <c r="O3614" s="7">
        <v>29</v>
      </c>
      <c r="P3614" t="s">
        <v>18</v>
      </c>
      <c r="Q3614" t="s">
        <v>18</v>
      </c>
      <c r="R3614" t="s">
        <v>18</v>
      </c>
      <c r="S3614" s="7">
        <v>35</v>
      </c>
      <c r="T3614" s="7">
        <v>6</v>
      </c>
    </row>
    <row r="3615" spans="1:20" x14ac:dyDescent="0.25">
      <c r="A3615" s="6">
        <v>3614</v>
      </c>
      <c r="B3615" s="6" t="s">
        <v>11885</v>
      </c>
      <c r="C3615" s="6" t="s">
        <v>11886</v>
      </c>
      <c r="D3615" s="6" t="s">
        <v>11887</v>
      </c>
      <c r="E3615" s="6" t="str">
        <f t="shared" si="226"/>
        <v>Lactobacillus plantarum subsp. plantarum P-8</v>
      </c>
      <c r="F3615" s="6" t="str">
        <f t="shared" si="227"/>
        <v xml:space="preserve">Lactobacillus </v>
      </c>
      <c r="G3615" s="6" t="str">
        <f t="shared" si="228"/>
        <v xml:space="preserve">plantarum </v>
      </c>
      <c r="H3615" s="6" t="s">
        <v>11866</v>
      </c>
      <c r="I3615" t="str">
        <f t="shared" si="229"/>
        <v>plantarum subsp. pla</v>
      </c>
      <c r="J3615" t="s">
        <v>12</v>
      </c>
      <c r="K3615" t="s">
        <v>33</v>
      </c>
      <c r="L3615" t="s">
        <v>1312</v>
      </c>
      <c r="M3615">
        <v>16.105</v>
      </c>
      <c r="N3615">
        <v>42.136000000000003</v>
      </c>
      <c r="O3615" s="7">
        <v>18</v>
      </c>
      <c r="P3615" t="s">
        <v>18</v>
      </c>
      <c r="Q3615" t="s">
        <v>18</v>
      </c>
      <c r="R3615" t="s">
        <v>18</v>
      </c>
      <c r="S3615" s="7">
        <v>19</v>
      </c>
      <c r="T3615" s="7">
        <v>1</v>
      </c>
    </row>
    <row r="3616" spans="1:20" x14ac:dyDescent="0.25">
      <c r="A3616" s="6">
        <v>3615</v>
      </c>
      <c r="B3616" s="6" t="s">
        <v>11889</v>
      </c>
      <c r="C3616" s="6" t="s">
        <v>11890</v>
      </c>
      <c r="D3616" s="6" t="s">
        <v>11891</v>
      </c>
      <c r="E3616" s="6" t="str">
        <f t="shared" si="226"/>
        <v>Lactobacillus plantarum subsp. plantarum ST-III</v>
      </c>
      <c r="F3616" s="6" t="str">
        <f t="shared" si="227"/>
        <v xml:space="preserve">Lactobacillus </v>
      </c>
      <c r="G3616" s="6" t="str">
        <f t="shared" si="228"/>
        <v xml:space="preserve">plantarum </v>
      </c>
      <c r="H3616" s="6" t="s">
        <v>11888</v>
      </c>
      <c r="I3616" t="str">
        <f t="shared" si="229"/>
        <v>plantarum subsp. pla</v>
      </c>
      <c r="J3616" t="s">
        <v>12</v>
      </c>
      <c r="K3616" t="s">
        <v>33</v>
      </c>
      <c r="L3616" t="s">
        <v>1312</v>
      </c>
      <c r="M3616">
        <v>53.56</v>
      </c>
      <c r="N3616">
        <v>38.685600000000001</v>
      </c>
      <c r="O3616" s="7">
        <v>45</v>
      </c>
      <c r="P3616" t="s">
        <v>18</v>
      </c>
      <c r="Q3616" t="s">
        <v>18</v>
      </c>
      <c r="R3616" t="s">
        <v>18</v>
      </c>
      <c r="S3616" s="7">
        <v>47</v>
      </c>
      <c r="T3616" s="7">
        <v>2</v>
      </c>
    </row>
    <row r="3617" spans="1:20" x14ac:dyDescent="0.25">
      <c r="A3617" s="6">
        <v>3616</v>
      </c>
      <c r="B3617" s="6" t="s">
        <v>11893</v>
      </c>
      <c r="C3617" s="6" t="s">
        <v>11894</v>
      </c>
      <c r="D3617" s="6" t="s">
        <v>11895</v>
      </c>
      <c r="E3617" s="6" t="str">
        <f t="shared" si="226"/>
        <v>Lactobacillus plantarum WCFS1</v>
      </c>
      <c r="F3617" s="6" t="str">
        <f t="shared" si="227"/>
        <v xml:space="preserve">Lactobacillus </v>
      </c>
      <c r="G3617" s="6" t="str">
        <f t="shared" si="228"/>
        <v xml:space="preserve">plantarum </v>
      </c>
      <c r="H3617" s="6" t="s">
        <v>11892</v>
      </c>
      <c r="I3617" t="str">
        <f t="shared" si="229"/>
        <v>plantarum WCFS1</v>
      </c>
      <c r="J3617" t="s">
        <v>12</v>
      </c>
      <c r="K3617" t="s">
        <v>33</v>
      </c>
      <c r="L3617" t="s">
        <v>1312</v>
      </c>
      <c r="M3617">
        <v>2.3650000000000002</v>
      </c>
      <c r="N3617">
        <v>34.334000000000003</v>
      </c>
      <c r="O3617" s="7">
        <v>4</v>
      </c>
      <c r="P3617" t="s">
        <v>18</v>
      </c>
      <c r="Q3617" t="s">
        <v>18</v>
      </c>
      <c r="R3617" t="s">
        <v>18</v>
      </c>
      <c r="S3617" s="7">
        <v>4</v>
      </c>
      <c r="T3617" s="7" t="s">
        <v>18</v>
      </c>
    </row>
    <row r="3618" spans="1:20" x14ac:dyDescent="0.25">
      <c r="A3618" s="6">
        <v>3617</v>
      </c>
      <c r="B3618" s="6" t="s">
        <v>11896</v>
      </c>
      <c r="C3618" s="6" t="s">
        <v>11897</v>
      </c>
      <c r="D3618" s="6" t="s">
        <v>11898</v>
      </c>
      <c r="E3618" s="6" t="str">
        <f t="shared" si="226"/>
        <v>Lactobacillus plantarum WCFS1</v>
      </c>
      <c r="F3618" s="6" t="str">
        <f t="shared" si="227"/>
        <v xml:space="preserve">Lactobacillus </v>
      </c>
      <c r="G3618" s="6" t="str">
        <f t="shared" si="228"/>
        <v xml:space="preserve">plantarum </v>
      </c>
      <c r="H3618" s="6" t="s">
        <v>11892</v>
      </c>
      <c r="I3618" t="str">
        <f t="shared" si="229"/>
        <v>plantarum WCFS1</v>
      </c>
      <c r="J3618" t="s">
        <v>12</v>
      </c>
      <c r="K3618" t="s">
        <v>33</v>
      </c>
      <c r="L3618" t="s">
        <v>1312</v>
      </c>
      <c r="M3618">
        <v>36.069000000000003</v>
      </c>
      <c r="N3618">
        <v>40.830100000000002</v>
      </c>
      <c r="O3618" s="7">
        <v>43</v>
      </c>
      <c r="P3618" t="s">
        <v>18</v>
      </c>
      <c r="Q3618" t="s">
        <v>18</v>
      </c>
      <c r="R3618" t="s">
        <v>18</v>
      </c>
      <c r="S3618" s="7">
        <v>43</v>
      </c>
      <c r="T3618" s="7" t="s">
        <v>18</v>
      </c>
    </row>
    <row r="3619" spans="1:20" x14ac:dyDescent="0.25">
      <c r="A3619" s="6">
        <v>3618</v>
      </c>
      <c r="B3619" s="6" t="s">
        <v>11899</v>
      </c>
      <c r="C3619" s="6" t="s">
        <v>11900</v>
      </c>
      <c r="D3619" s="6" t="s">
        <v>11901</v>
      </c>
      <c r="E3619" s="6" t="str">
        <f t="shared" si="226"/>
        <v>Lactobacillus plantarum WCFS1</v>
      </c>
      <c r="F3619" s="6" t="str">
        <f t="shared" si="227"/>
        <v xml:space="preserve">Lactobacillus </v>
      </c>
      <c r="G3619" s="6" t="str">
        <f t="shared" si="228"/>
        <v xml:space="preserve">plantarum </v>
      </c>
      <c r="H3619" s="6" t="s">
        <v>11892</v>
      </c>
      <c r="I3619" t="str">
        <f t="shared" si="229"/>
        <v>plantarum WCFS1</v>
      </c>
      <c r="J3619" t="s">
        <v>12</v>
      </c>
      <c r="K3619" t="s">
        <v>33</v>
      </c>
      <c r="L3619" t="s">
        <v>1312</v>
      </c>
      <c r="M3619">
        <v>1.917</v>
      </c>
      <c r="N3619">
        <v>39.488799999999998</v>
      </c>
      <c r="O3619" s="7">
        <v>3</v>
      </c>
      <c r="P3619" t="s">
        <v>18</v>
      </c>
      <c r="Q3619" t="s">
        <v>18</v>
      </c>
      <c r="R3619" t="s">
        <v>18</v>
      </c>
      <c r="S3619" s="7">
        <v>3</v>
      </c>
      <c r="T3619" s="7" t="s">
        <v>18</v>
      </c>
    </row>
    <row r="3620" spans="1:20" x14ac:dyDescent="0.25">
      <c r="A3620" s="6">
        <v>3619</v>
      </c>
      <c r="B3620" s="6" t="s">
        <v>11903</v>
      </c>
      <c r="C3620" s="6" t="s">
        <v>11904</v>
      </c>
      <c r="D3620" s="6" t="s">
        <v>11905</v>
      </c>
      <c r="E3620" s="6" t="str">
        <f t="shared" si="226"/>
        <v>Lactobacillus plantarum ZJ316</v>
      </c>
      <c r="F3620" s="6" t="str">
        <f t="shared" si="227"/>
        <v xml:space="preserve">Lactobacillus </v>
      </c>
      <c r="G3620" s="6" t="str">
        <f t="shared" si="228"/>
        <v xml:space="preserve">plantarum </v>
      </c>
      <c r="H3620" s="6" t="s">
        <v>11902</v>
      </c>
      <c r="I3620" t="str">
        <f t="shared" si="229"/>
        <v>plantarum ZJ316</v>
      </c>
      <c r="J3620" t="s">
        <v>12</v>
      </c>
      <c r="K3620" t="s">
        <v>33</v>
      </c>
      <c r="L3620" t="s">
        <v>1312</v>
      </c>
      <c r="M3620">
        <v>41.508000000000003</v>
      </c>
      <c r="N3620">
        <v>39.498399999999997</v>
      </c>
      <c r="O3620" s="7">
        <v>33</v>
      </c>
      <c r="P3620" t="s">
        <v>18</v>
      </c>
      <c r="Q3620" t="s">
        <v>18</v>
      </c>
      <c r="R3620" t="s">
        <v>18</v>
      </c>
      <c r="S3620" s="7">
        <v>37</v>
      </c>
      <c r="T3620" s="7">
        <v>4</v>
      </c>
    </row>
    <row r="3621" spans="1:20" x14ac:dyDescent="0.25">
      <c r="A3621" s="6">
        <v>3620</v>
      </c>
      <c r="B3621" s="6" t="s">
        <v>11906</v>
      </c>
      <c r="C3621" s="6" t="s">
        <v>11907</v>
      </c>
      <c r="D3621" s="6" t="s">
        <v>11908</v>
      </c>
      <c r="E3621" s="6" t="str">
        <f t="shared" si="226"/>
        <v>Lactobacillus plantarum ZJ316</v>
      </c>
      <c r="F3621" s="6" t="str">
        <f t="shared" si="227"/>
        <v xml:space="preserve">Lactobacillus </v>
      </c>
      <c r="G3621" s="6" t="str">
        <f t="shared" si="228"/>
        <v xml:space="preserve">plantarum </v>
      </c>
      <c r="H3621" s="6" t="s">
        <v>11902</v>
      </c>
      <c r="I3621" t="str">
        <f t="shared" si="229"/>
        <v>plantarum ZJ316</v>
      </c>
      <c r="J3621" t="s">
        <v>12</v>
      </c>
      <c r="K3621" t="s">
        <v>33</v>
      </c>
      <c r="L3621" t="s">
        <v>1312</v>
      </c>
      <c r="M3621">
        <v>15.167</v>
      </c>
      <c r="N3621">
        <v>40.172699999999999</v>
      </c>
      <c r="O3621" s="7">
        <v>13</v>
      </c>
      <c r="P3621" t="s">
        <v>18</v>
      </c>
      <c r="Q3621" t="s">
        <v>18</v>
      </c>
      <c r="R3621" t="s">
        <v>18</v>
      </c>
      <c r="S3621" s="7">
        <v>15</v>
      </c>
      <c r="T3621" s="7">
        <v>2</v>
      </c>
    </row>
    <row r="3622" spans="1:20" x14ac:dyDescent="0.25">
      <c r="A3622" s="6">
        <v>3621</v>
      </c>
      <c r="B3622" s="6" t="s">
        <v>11909</v>
      </c>
      <c r="C3622" s="6" t="s">
        <v>11910</v>
      </c>
      <c r="D3622" s="6" t="s">
        <v>11911</v>
      </c>
      <c r="E3622" s="6" t="str">
        <f t="shared" si="226"/>
        <v>Lactobacillus plantarum ZJ316</v>
      </c>
      <c r="F3622" s="6" t="str">
        <f t="shared" si="227"/>
        <v xml:space="preserve">Lactobacillus </v>
      </c>
      <c r="G3622" s="6" t="str">
        <f t="shared" si="228"/>
        <v xml:space="preserve">plantarum </v>
      </c>
      <c r="H3622" s="6" t="s">
        <v>11902</v>
      </c>
      <c r="I3622" t="str">
        <f t="shared" si="229"/>
        <v>plantarum ZJ316</v>
      </c>
      <c r="J3622" t="s">
        <v>12</v>
      </c>
      <c r="K3622" t="s">
        <v>33</v>
      </c>
      <c r="L3622" t="s">
        <v>1312</v>
      </c>
      <c r="M3622">
        <v>39.116</v>
      </c>
      <c r="N3622">
        <v>38.692599999999999</v>
      </c>
      <c r="O3622" s="7">
        <v>33</v>
      </c>
      <c r="P3622" t="s">
        <v>18</v>
      </c>
      <c r="Q3622" t="s">
        <v>18</v>
      </c>
      <c r="R3622" t="s">
        <v>18</v>
      </c>
      <c r="S3622" s="7">
        <v>38</v>
      </c>
      <c r="T3622" s="7">
        <v>5</v>
      </c>
    </row>
    <row r="3623" spans="1:20" x14ac:dyDescent="0.25">
      <c r="A3623" s="6">
        <v>3622</v>
      </c>
      <c r="B3623" s="6" t="s">
        <v>11913</v>
      </c>
      <c r="C3623" s="6" t="s">
        <v>11914</v>
      </c>
      <c r="D3623" s="6" t="s">
        <v>11915</v>
      </c>
      <c r="E3623" s="6" t="str">
        <f t="shared" si="226"/>
        <v>Lactobacillus rennini ACA-DC 1534</v>
      </c>
      <c r="F3623" s="6" t="str">
        <f t="shared" si="227"/>
        <v xml:space="preserve">Lactobacillus </v>
      </c>
      <c r="G3623" s="6" t="str">
        <f t="shared" si="228"/>
        <v xml:space="preserve">rennini </v>
      </c>
      <c r="H3623" s="6" t="s">
        <v>11912</v>
      </c>
      <c r="I3623" t="str">
        <f t="shared" si="229"/>
        <v>rennini ACA-DC 1534</v>
      </c>
      <c r="J3623" t="s">
        <v>12</v>
      </c>
      <c r="K3623" t="s">
        <v>33</v>
      </c>
      <c r="L3623" t="s">
        <v>1312</v>
      </c>
      <c r="M3623">
        <v>4.3710000000000004</v>
      </c>
      <c r="N3623">
        <v>43.353900000000003</v>
      </c>
      <c r="O3623" s="7">
        <v>4</v>
      </c>
      <c r="P3623" t="s">
        <v>18</v>
      </c>
      <c r="Q3623" t="s">
        <v>18</v>
      </c>
      <c r="R3623" t="s">
        <v>18</v>
      </c>
      <c r="S3623" s="7">
        <v>12</v>
      </c>
      <c r="T3623" s="7">
        <v>1</v>
      </c>
    </row>
    <row r="3624" spans="1:20" x14ac:dyDescent="0.25">
      <c r="A3624" s="6">
        <v>3623</v>
      </c>
      <c r="B3624" s="6" t="s">
        <v>11917</v>
      </c>
      <c r="C3624" s="6" t="s">
        <v>11918</v>
      </c>
      <c r="D3624" s="6" t="s">
        <v>11919</v>
      </c>
      <c r="E3624" s="6" t="str">
        <f t="shared" si="226"/>
        <v>Lactobacillus reuteri ATCC 55730</v>
      </c>
      <c r="F3624" s="6" t="str">
        <f t="shared" si="227"/>
        <v xml:space="preserve">Lactobacillus </v>
      </c>
      <c r="G3624" s="6" t="str">
        <f t="shared" si="228"/>
        <v xml:space="preserve">reuteri </v>
      </c>
      <c r="H3624" s="6" t="s">
        <v>11916</v>
      </c>
      <c r="I3624" t="str">
        <f t="shared" si="229"/>
        <v>reuteri ATCC 55730</v>
      </c>
      <c r="J3624" t="s">
        <v>12</v>
      </c>
      <c r="K3624" t="s">
        <v>33</v>
      </c>
      <c r="L3624" t="s">
        <v>1312</v>
      </c>
      <c r="M3624">
        <v>12.16</v>
      </c>
      <c r="N3624">
        <v>39.9589</v>
      </c>
      <c r="O3624" s="7">
        <v>14</v>
      </c>
      <c r="P3624" t="s">
        <v>18</v>
      </c>
      <c r="Q3624" t="s">
        <v>18</v>
      </c>
      <c r="R3624" t="s">
        <v>18</v>
      </c>
      <c r="S3624" s="7">
        <v>14</v>
      </c>
      <c r="T3624" s="7" t="s">
        <v>18</v>
      </c>
    </row>
    <row r="3625" spans="1:20" x14ac:dyDescent="0.25">
      <c r="A3625" s="6">
        <v>3624</v>
      </c>
      <c r="B3625" s="6" t="s">
        <v>11920</v>
      </c>
      <c r="C3625" s="6" t="s">
        <v>11921</v>
      </c>
      <c r="D3625" s="6" t="s">
        <v>11922</v>
      </c>
      <c r="E3625" s="6" t="str">
        <f t="shared" si="226"/>
        <v>Lactobacillus reuteri ATCC 55730</v>
      </c>
      <c r="F3625" s="6" t="str">
        <f t="shared" si="227"/>
        <v xml:space="preserve">Lactobacillus </v>
      </c>
      <c r="G3625" s="6" t="str">
        <f t="shared" si="228"/>
        <v xml:space="preserve">reuteri </v>
      </c>
      <c r="H3625" s="6" t="s">
        <v>11916</v>
      </c>
      <c r="I3625" t="str">
        <f t="shared" si="229"/>
        <v>reuteri ATCC 55730</v>
      </c>
      <c r="J3625" t="s">
        <v>12</v>
      </c>
      <c r="K3625" t="s">
        <v>33</v>
      </c>
      <c r="L3625" t="s">
        <v>1312</v>
      </c>
      <c r="M3625">
        <v>14.173</v>
      </c>
      <c r="N3625">
        <v>41.141599999999997</v>
      </c>
      <c r="O3625" s="7">
        <v>14</v>
      </c>
      <c r="P3625" t="s">
        <v>18</v>
      </c>
      <c r="Q3625" t="s">
        <v>18</v>
      </c>
      <c r="R3625" t="s">
        <v>18</v>
      </c>
      <c r="S3625" s="7">
        <v>14</v>
      </c>
      <c r="T3625" s="7" t="s">
        <v>18</v>
      </c>
    </row>
    <row r="3626" spans="1:20" x14ac:dyDescent="0.25">
      <c r="A3626" s="6">
        <v>3625</v>
      </c>
      <c r="B3626" s="6" t="s">
        <v>11924</v>
      </c>
      <c r="C3626" s="6" t="s">
        <v>11925</v>
      </c>
      <c r="D3626" s="6" t="s">
        <v>11926</v>
      </c>
      <c r="E3626" s="6" t="str">
        <f t="shared" si="226"/>
        <v>Lactobacillus reuteri</v>
      </c>
      <c r="F3626" s="6" t="str">
        <f t="shared" si="227"/>
        <v xml:space="preserve">Lactobacillus </v>
      </c>
      <c r="G3626" s="6" t="str">
        <f t="shared" si="228"/>
        <v>reuteri</v>
      </c>
      <c r="H3626" s="6" t="s">
        <v>11923</v>
      </c>
      <c r="I3626" t="str">
        <f t="shared" si="229"/>
        <v>reuteri</v>
      </c>
      <c r="J3626" t="s">
        <v>12</v>
      </c>
      <c r="K3626" t="s">
        <v>33</v>
      </c>
      <c r="L3626" t="s">
        <v>1312</v>
      </c>
      <c r="M3626">
        <v>7.1849999999999996</v>
      </c>
      <c r="N3626">
        <v>39.011800000000001</v>
      </c>
      <c r="O3626" s="7">
        <v>5</v>
      </c>
      <c r="P3626" t="s">
        <v>18</v>
      </c>
      <c r="Q3626" t="s">
        <v>18</v>
      </c>
      <c r="R3626" t="s">
        <v>18</v>
      </c>
      <c r="S3626" s="7">
        <v>5</v>
      </c>
      <c r="T3626" s="7" t="s">
        <v>18</v>
      </c>
    </row>
    <row r="3627" spans="1:20" x14ac:dyDescent="0.25">
      <c r="A3627" s="6">
        <v>3626</v>
      </c>
      <c r="B3627" s="6" t="s">
        <v>11928</v>
      </c>
      <c r="C3627" s="6" t="s">
        <v>11929</v>
      </c>
      <c r="D3627" s="6" t="s">
        <v>11930</v>
      </c>
      <c r="E3627" s="6" t="str">
        <f t="shared" si="226"/>
        <v>Lactobacillus reuteri 100-23</v>
      </c>
      <c r="F3627" s="6" t="str">
        <f t="shared" si="227"/>
        <v xml:space="preserve">Lactobacillus </v>
      </c>
      <c r="G3627" s="6" t="str">
        <f t="shared" si="228"/>
        <v xml:space="preserve">reuteri </v>
      </c>
      <c r="H3627" s="6" t="s">
        <v>11927</v>
      </c>
      <c r="I3627" t="str">
        <f t="shared" si="229"/>
        <v>reuteri 100-23</v>
      </c>
      <c r="J3627" t="s">
        <v>12</v>
      </c>
      <c r="K3627" t="s">
        <v>33</v>
      </c>
      <c r="L3627" t="s">
        <v>1312</v>
      </c>
      <c r="M3627">
        <v>5.2539999999999996</v>
      </c>
      <c r="N3627">
        <v>34.050199999999997</v>
      </c>
      <c r="O3627" s="7">
        <v>4</v>
      </c>
      <c r="P3627" t="s">
        <v>18</v>
      </c>
      <c r="Q3627" t="s">
        <v>18</v>
      </c>
      <c r="R3627" t="s">
        <v>18</v>
      </c>
      <c r="S3627" s="7">
        <v>4</v>
      </c>
      <c r="T3627" s="7" t="s">
        <v>18</v>
      </c>
    </row>
    <row r="3628" spans="1:20" x14ac:dyDescent="0.25">
      <c r="A3628" s="6">
        <v>3627</v>
      </c>
      <c r="B3628" s="6" t="s">
        <v>11932</v>
      </c>
      <c r="C3628" s="6" t="s">
        <v>11933</v>
      </c>
      <c r="D3628" s="6" t="s">
        <v>11934</v>
      </c>
      <c r="E3628" s="6" t="str">
        <f t="shared" si="226"/>
        <v>Lactobacillus reuteri AE78</v>
      </c>
      <c r="F3628" s="6" t="str">
        <f t="shared" si="227"/>
        <v xml:space="preserve">Lactobacillus </v>
      </c>
      <c r="G3628" s="6" t="str">
        <f t="shared" si="228"/>
        <v xml:space="preserve">reuteri </v>
      </c>
      <c r="H3628" s="6" t="s">
        <v>11931</v>
      </c>
      <c r="I3628" t="str">
        <f t="shared" si="229"/>
        <v>reuteri AE78</v>
      </c>
      <c r="J3628" t="s">
        <v>12</v>
      </c>
      <c r="K3628" t="s">
        <v>33</v>
      </c>
      <c r="L3628" t="s">
        <v>1312</v>
      </c>
      <c r="M3628">
        <v>4.5229999999999997</v>
      </c>
      <c r="N3628">
        <v>33.805</v>
      </c>
      <c r="O3628" s="7">
        <v>5</v>
      </c>
      <c r="P3628" t="s">
        <v>18</v>
      </c>
      <c r="Q3628" t="s">
        <v>18</v>
      </c>
      <c r="R3628" t="s">
        <v>18</v>
      </c>
      <c r="S3628" s="7">
        <v>5</v>
      </c>
      <c r="T3628" s="7" t="s">
        <v>18</v>
      </c>
    </row>
    <row r="3629" spans="1:20" x14ac:dyDescent="0.25">
      <c r="A3629" s="6">
        <v>3628</v>
      </c>
      <c r="B3629" s="6" t="s">
        <v>11936</v>
      </c>
      <c r="C3629" s="6" t="s">
        <v>11937</v>
      </c>
      <c r="D3629" s="6" t="s">
        <v>11938</v>
      </c>
      <c r="E3629" s="6" t="str">
        <f t="shared" si="226"/>
        <v>Lactobacillus reuteri K50</v>
      </c>
      <c r="F3629" s="6" t="str">
        <f t="shared" si="227"/>
        <v xml:space="preserve">Lactobacillus </v>
      </c>
      <c r="G3629" s="6" t="str">
        <f t="shared" si="228"/>
        <v xml:space="preserve">reuteri </v>
      </c>
      <c r="H3629" s="6" t="s">
        <v>11935</v>
      </c>
      <c r="I3629" t="str">
        <f t="shared" si="229"/>
        <v>reuteri K50</v>
      </c>
      <c r="J3629" t="s">
        <v>12</v>
      </c>
      <c r="K3629" t="s">
        <v>33</v>
      </c>
      <c r="L3629" t="s">
        <v>1312</v>
      </c>
      <c r="M3629">
        <v>1.8660000000000001</v>
      </c>
      <c r="N3629">
        <v>35.369799999999998</v>
      </c>
      <c r="O3629" s="7">
        <v>2</v>
      </c>
      <c r="P3629" t="s">
        <v>18</v>
      </c>
      <c r="Q3629" t="s">
        <v>18</v>
      </c>
      <c r="R3629" t="s">
        <v>18</v>
      </c>
      <c r="S3629" s="7">
        <v>2</v>
      </c>
      <c r="T3629" s="7" t="s">
        <v>18</v>
      </c>
    </row>
    <row r="3630" spans="1:20" x14ac:dyDescent="0.25">
      <c r="A3630" s="6">
        <v>3629</v>
      </c>
      <c r="B3630" s="6" t="s">
        <v>11939</v>
      </c>
      <c r="C3630" s="6" t="s">
        <v>11940</v>
      </c>
      <c r="D3630" s="6" t="s">
        <v>11941</v>
      </c>
      <c r="E3630" s="6" t="str">
        <f t="shared" si="226"/>
        <v>Lactobacillus reuteri 100-23</v>
      </c>
      <c r="F3630" s="6" t="str">
        <f t="shared" si="227"/>
        <v xml:space="preserve">Lactobacillus </v>
      </c>
      <c r="G3630" s="6" t="str">
        <f t="shared" si="228"/>
        <v xml:space="preserve">reuteri </v>
      </c>
      <c r="H3630" s="6" t="s">
        <v>11927</v>
      </c>
      <c r="I3630" t="str">
        <f t="shared" si="229"/>
        <v>reuteri 100-23</v>
      </c>
      <c r="J3630" t="s">
        <v>12</v>
      </c>
      <c r="K3630" t="s">
        <v>33</v>
      </c>
      <c r="L3630" t="s">
        <v>1312</v>
      </c>
      <c r="M3630">
        <v>5.1130000000000004</v>
      </c>
      <c r="N3630">
        <v>37.160200000000003</v>
      </c>
      <c r="O3630" s="7">
        <v>1</v>
      </c>
      <c r="P3630" t="s">
        <v>18</v>
      </c>
      <c r="Q3630" t="s">
        <v>18</v>
      </c>
      <c r="R3630" t="s">
        <v>18</v>
      </c>
      <c r="S3630" s="7">
        <v>1</v>
      </c>
      <c r="T3630" s="7" t="s">
        <v>18</v>
      </c>
    </row>
    <row r="3631" spans="1:20" x14ac:dyDescent="0.25">
      <c r="A3631" s="6">
        <v>3630</v>
      </c>
      <c r="B3631" s="6" t="s">
        <v>11942</v>
      </c>
      <c r="C3631" s="6" t="s">
        <v>11943</v>
      </c>
      <c r="D3631" s="6" t="s">
        <v>11944</v>
      </c>
      <c r="E3631" s="6" t="str">
        <f t="shared" si="226"/>
        <v>Lactobacillus reuteri AE78</v>
      </c>
      <c r="F3631" s="6" t="str">
        <f t="shared" si="227"/>
        <v xml:space="preserve">Lactobacillus </v>
      </c>
      <c r="G3631" s="6" t="str">
        <f t="shared" si="228"/>
        <v xml:space="preserve">reuteri </v>
      </c>
      <c r="H3631" s="6" t="s">
        <v>11931</v>
      </c>
      <c r="I3631" t="str">
        <f t="shared" si="229"/>
        <v>reuteri AE78</v>
      </c>
      <c r="J3631" t="s">
        <v>12</v>
      </c>
      <c r="K3631" t="s">
        <v>33</v>
      </c>
      <c r="L3631" t="s">
        <v>1312</v>
      </c>
      <c r="M3631">
        <v>4.5229999999999997</v>
      </c>
      <c r="N3631">
        <v>33.805</v>
      </c>
      <c r="O3631" s="7">
        <v>4</v>
      </c>
      <c r="P3631" t="s">
        <v>18</v>
      </c>
      <c r="Q3631" t="s">
        <v>18</v>
      </c>
      <c r="R3631" t="s">
        <v>18</v>
      </c>
      <c r="S3631" s="7">
        <v>4</v>
      </c>
      <c r="T3631" s="7" t="s">
        <v>18</v>
      </c>
    </row>
    <row r="3632" spans="1:20" x14ac:dyDescent="0.25">
      <c r="A3632" s="6">
        <v>3631</v>
      </c>
      <c r="B3632" s="6" t="s">
        <v>11946</v>
      </c>
      <c r="C3632" s="6" t="s">
        <v>11947</v>
      </c>
      <c r="D3632" s="6" t="s">
        <v>11948</v>
      </c>
      <c r="E3632" s="6" t="str">
        <f t="shared" si="226"/>
        <v>Lactobacillus reuteri I5007</v>
      </c>
      <c r="F3632" s="6" t="str">
        <f t="shared" si="227"/>
        <v xml:space="preserve">Lactobacillus </v>
      </c>
      <c r="G3632" s="6" t="str">
        <f t="shared" si="228"/>
        <v xml:space="preserve">reuteri </v>
      </c>
      <c r="H3632" s="6" t="s">
        <v>11945</v>
      </c>
      <c r="I3632" t="str">
        <f t="shared" si="229"/>
        <v>reuteri I5007</v>
      </c>
      <c r="J3632" t="s">
        <v>12</v>
      </c>
      <c r="K3632" t="s">
        <v>33</v>
      </c>
      <c r="L3632" t="s">
        <v>1312</v>
      </c>
      <c r="M3632">
        <v>6.4989999999999997</v>
      </c>
      <c r="N3632">
        <v>38.959800000000001</v>
      </c>
      <c r="O3632" s="7">
        <v>4</v>
      </c>
      <c r="P3632" t="s">
        <v>18</v>
      </c>
      <c r="Q3632" t="s">
        <v>18</v>
      </c>
      <c r="R3632" t="s">
        <v>18</v>
      </c>
      <c r="S3632" s="7">
        <v>4</v>
      </c>
      <c r="T3632" s="7" t="s">
        <v>18</v>
      </c>
    </row>
    <row r="3633" spans="1:20" x14ac:dyDescent="0.25">
      <c r="A3633" s="6">
        <v>3632</v>
      </c>
      <c r="B3633" s="6" t="s">
        <v>11949</v>
      </c>
      <c r="C3633" s="6" t="s">
        <v>11950</v>
      </c>
      <c r="D3633" s="6" t="s">
        <v>11951</v>
      </c>
      <c r="E3633" s="6" t="str">
        <f t="shared" si="226"/>
        <v>Lactobacillus reuteri I5007</v>
      </c>
      <c r="F3633" s="6" t="str">
        <f t="shared" si="227"/>
        <v xml:space="preserve">Lactobacillus </v>
      </c>
      <c r="G3633" s="6" t="str">
        <f t="shared" si="228"/>
        <v xml:space="preserve">reuteri </v>
      </c>
      <c r="H3633" s="6" t="s">
        <v>11945</v>
      </c>
      <c r="I3633" t="str">
        <f t="shared" si="229"/>
        <v>reuteri I5007</v>
      </c>
      <c r="J3633" t="s">
        <v>12</v>
      </c>
      <c r="K3633" t="s">
        <v>33</v>
      </c>
      <c r="L3633" t="s">
        <v>1312</v>
      </c>
      <c r="M3633">
        <v>14.05</v>
      </c>
      <c r="N3633">
        <v>42.946599999999997</v>
      </c>
      <c r="O3633" s="7">
        <v>12</v>
      </c>
      <c r="P3633" t="s">
        <v>18</v>
      </c>
      <c r="Q3633" t="s">
        <v>18</v>
      </c>
      <c r="R3633" t="s">
        <v>18</v>
      </c>
      <c r="S3633" s="7">
        <v>12</v>
      </c>
      <c r="T3633" s="7" t="s">
        <v>18</v>
      </c>
    </row>
    <row r="3634" spans="1:20" x14ac:dyDescent="0.25">
      <c r="A3634" s="6">
        <v>3633</v>
      </c>
      <c r="B3634" s="6" t="s">
        <v>11952</v>
      </c>
      <c r="C3634" s="6" t="s">
        <v>11953</v>
      </c>
      <c r="D3634" s="6" t="s">
        <v>11954</v>
      </c>
      <c r="E3634" s="6" t="str">
        <f t="shared" si="226"/>
        <v>Lactobacillus reuteri I5007</v>
      </c>
      <c r="F3634" s="6" t="str">
        <f t="shared" si="227"/>
        <v xml:space="preserve">Lactobacillus </v>
      </c>
      <c r="G3634" s="6" t="str">
        <f t="shared" si="228"/>
        <v xml:space="preserve">reuteri </v>
      </c>
      <c r="H3634" s="6" t="s">
        <v>11945</v>
      </c>
      <c r="I3634" t="str">
        <f t="shared" si="229"/>
        <v>reuteri I5007</v>
      </c>
      <c r="J3634" t="s">
        <v>12</v>
      </c>
      <c r="K3634" t="s">
        <v>33</v>
      </c>
      <c r="L3634" t="s">
        <v>1312</v>
      </c>
      <c r="M3634">
        <v>40.037999999999997</v>
      </c>
      <c r="N3634">
        <v>38.620800000000003</v>
      </c>
      <c r="O3634" s="7">
        <v>51</v>
      </c>
      <c r="P3634" t="s">
        <v>18</v>
      </c>
      <c r="Q3634">
        <v>1</v>
      </c>
      <c r="R3634" t="s">
        <v>18</v>
      </c>
      <c r="S3634" s="7">
        <v>52</v>
      </c>
      <c r="T3634" s="7" t="s">
        <v>18</v>
      </c>
    </row>
    <row r="3635" spans="1:20" x14ac:dyDescent="0.25">
      <c r="A3635" s="6">
        <v>3634</v>
      </c>
      <c r="B3635" s="6" t="s">
        <v>11955</v>
      </c>
      <c r="C3635" s="6" t="s">
        <v>11956</v>
      </c>
      <c r="D3635" s="6" t="s">
        <v>11957</v>
      </c>
      <c r="E3635" s="6" t="str">
        <f t="shared" si="226"/>
        <v>Lactobacillus reuteri I5007</v>
      </c>
      <c r="F3635" s="6" t="str">
        <f t="shared" si="227"/>
        <v xml:space="preserve">Lactobacillus </v>
      </c>
      <c r="G3635" s="6" t="str">
        <f t="shared" si="228"/>
        <v xml:space="preserve">reuteri </v>
      </c>
      <c r="H3635" s="6" t="s">
        <v>11945</v>
      </c>
      <c r="I3635" t="str">
        <f t="shared" si="229"/>
        <v>reuteri I5007</v>
      </c>
      <c r="J3635" t="s">
        <v>12</v>
      </c>
      <c r="K3635" t="s">
        <v>33</v>
      </c>
      <c r="L3635" t="s">
        <v>1312</v>
      </c>
      <c r="M3635">
        <v>15.577</v>
      </c>
      <c r="N3635">
        <v>36.939100000000003</v>
      </c>
      <c r="O3635" s="7">
        <v>19</v>
      </c>
      <c r="P3635" t="s">
        <v>18</v>
      </c>
      <c r="Q3635" t="s">
        <v>18</v>
      </c>
      <c r="R3635" t="s">
        <v>18</v>
      </c>
      <c r="S3635" s="7">
        <v>19</v>
      </c>
      <c r="T3635" s="7" t="s">
        <v>18</v>
      </c>
    </row>
    <row r="3636" spans="1:20" x14ac:dyDescent="0.25">
      <c r="A3636" s="6">
        <v>3635</v>
      </c>
      <c r="B3636" s="6" t="s">
        <v>11958</v>
      </c>
      <c r="C3636" s="6" t="s">
        <v>11959</v>
      </c>
      <c r="D3636" s="6" t="s">
        <v>11960</v>
      </c>
      <c r="E3636" s="6" t="str">
        <f t="shared" si="226"/>
        <v>Lactobacillus reuteri I5007</v>
      </c>
      <c r="F3636" s="6" t="str">
        <f t="shared" si="227"/>
        <v xml:space="preserve">Lactobacillus </v>
      </c>
      <c r="G3636" s="6" t="str">
        <f t="shared" si="228"/>
        <v xml:space="preserve">reuteri </v>
      </c>
      <c r="H3636" s="6" t="s">
        <v>11945</v>
      </c>
      <c r="I3636" t="str">
        <f t="shared" si="229"/>
        <v>reuteri I5007</v>
      </c>
      <c r="J3636" t="s">
        <v>12</v>
      </c>
      <c r="K3636" t="s">
        <v>33</v>
      </c>
      <c r="L3636" t="s">
        <v>1312</v>
      </c>
      <c r="M3636">
        <v>53.021000000000001</v>
      </c>
      <c r="N3636">
        <v>36.474200000000003</v>
      </c>
      <c r="O3636" s="7">
        <v>48</v>
      </c>
      <c r="P3636" t="s">
        <v>18</v>
      </c>
      <c r="Q3636" t="s">
        <v>18</v>
      </c>
      <c r="R3636" t="s">
        <v>18</v>
      </c>
      <c r="S3636" s="7">
        <v>48</v>
      </c>
      <c r="T3636" s="7" t="s">
        <v>18</v>
      </c>
    </row>
    <row r="3637" spans="1:20" x14ac:dyDescent="0.25">
      <c r="A3637" s="6">
        <v>3636</v>
      </c>
      <c r="B3637" s="6" t="s">
        <v>11961</v>
      </c>
      <c r="C3637" s="6" t="s">
        <v>11962</v>
      </c>
      <c r="D3637" s="6" t="s">
        <v>11963</v>
      </c>
      <c r="E3637" s="6" t="str">
        <f t="shared" si="226"/>
        <v>Lactobacillus reuteri I5007</v>
      </c>
      <c r="F3637" s="6" t="str">
        <f t="shared" si="227"/>
        <v xml:space="preserve">Lactobacillus </v>
      </c>
      <c r="G3637" s="6" t="str">
        <f t="shared" si="228"/>
        <v xml:space="preserve">reuteri </v>
      </c>
      <c r="H3637" s="6" t="s">
        <v>11945</v>
      </c>
      <c r="I3637" t="str">
        <f t="shared" si="229"/>
        <v>reuteri I5007</v>
      </c>
      <c r="J3637" t="s">
        <v>12</v>
      </c>
      <c r="K3637" t="s">
        <v>33</v>
      </c>
      <c r="L3637" t="s">
        <v>1312</v>
      </c>
      <c r="M3637">
        <v>16.384</v>
      </c>
      <c r="N3637">
        <v>39.0503</v>
      </c>
      <c r="O3637" s="7">
        <v>14</v>
      </c>
      <c r="P3637" t="s">
        <v>18</v>
      </c>
      <c r="Q3637" t="s">
        <v>18</v>
      </c>
      <c r="R3637" t="s">
        <v>18</v>
      </c>
      <c r="S3637" s="7">
        <v>15</v>
      </c>
      <c r="T3637" s="7">
        <v>1</v>
      </c>
    </row>
    <row r="3638" spans="1:20" x14ac:dyDescent="0.25">
      <c r="A3638" s="6">
        <v>3637</v>
      </c>
      <c r="B3638" s="6" t="s">
        <v>11965</v>
      </c>
      <c r="C3638" s="6" t="s">
        <v>11966</v>
      </c>
      <c r="D3638" s="6" t="s">
        <v>11967</v>
      </c>
      <c r="E3638" s="6" t="str">
        <f t="shared" si="226"/>
        <v>Lactobacillus reuteri SD2112</v>
      </c>
      <c r="F3638" s="6" t="str">
        <f t="shared" si="227"/>
        <v xml:space="preserve">Lactobacillus </v>
      </c>
      <c r="G3638" s="6" t="str">
        <f t="shared" si="228"/>
        <v xml:space="preserve">reuteri </v>
      </c>
      <c r="H3638" s="6" t="s">
        <v>11964</v>
      </c>
      <c r="I3638" t="str">
        <f t="shared" si="229"/>
        <v>reuteri SD2112</v>
      </c>
      <c r="J3638" t="s">
        <v>12</v>
      </c>
      <c r="K3638" t="s">
        <v>33</v>
      </c>
      <c r="L3638" t="s">
        <v>1312</v>
      </c>
      <c r="M3638">
        <v>7.0469999999999997</v>
      </c>
      <c r="N3638">
        <v>39.236600000000003</v>
      </c>
      <c r="O3638" s="7">
        <v>6</v>
      </c>
      <c r="P3638" t="s">
        <v>18</v>
      </c>
      <c r="Q3638" t="s">
        <v>18</v>
      </c>
      <c r="R3638" t="s">
        <v>18</v>
      </c>
      <c r="S3638" s="7">
        <v>6</v>
      </c>
      <c r="T3638" s="7" t="s">
        <v>18</v>
      </c>
    </row>
    <row r="3639" spans="1:20" x14ac:dyDescent="0.25">
      <c r="A3639" s="6">
        <v>3638</v>
      </c>
      <c r="B3639" s="6" t="s">
        <v>11968</v>
      </c>
      <c r="C3639" s="6" t="s">
        <v>11969</v>
      </c>
      <c r="D3639" s="6" t="s">
        <v>11970</v>
      </c>
      <c r="E3639" s="6" t="str">
        <f t="shared" si="226"/>
        <v>Lactobacillus reuteri SD2112</v>
      </c>
      <c r="F3639" s="6" t="str">
        <f t="shared" si="227"/>
        <v xml:space="preserve">Lactobacillus </v>
      </c>
      <c r="G3639" s="6" t="str">
        <f t="shared" si="228"/>
        <v xml:space="preserve">reuteri </v>
      </c>
      <c r="H3639" s="6" t="s">
        <v>11964</v>
      </c>
      <c r="I3639" t="str">
        <f t="shared" si="229"/>
        <v>reuteri SD2112</v>
      </c>
      <c r="J3639" t="s">
        <v>12</v>
      </c>
      <c r="K3639" t="s">
        <v>33</v>
      </c>
      <c r="L3639" t="s">
        <v>1312</v>
      </c>
      <c r="M3639">
        <v>19.059000000000001</v>
      </c>
      <c r="N3639">
        <v>36.8645</v>
      </c>
      <c r="O3639" s="7">
        <v>16</v>
      </c>
      <c r="P3639" t="s">
        <v>18</v>
      </c>
      <c r="Q3639" t="s">
        <v>18</v>
      </c>
      <c r="R3639">
        <v>1</v>
      </c>
      <c r="S3639" s="7">
        <v>17</v>
      </c>
      <c r="T3639" s="7" t="s">
        <v>18</v>
      </c>
    </row>
    <row r="3640" spans="1:20" x14ac:dyDescent="0.25">
      <c r="A3640" s="6">
        <v>3639</v>
      </c>
      <c r="B3640" s="6" t="s">
        <v>11920</v>
      </c>
      <c r="C3640" s="6" t="s">
        <v>11971</v>
      </c>
      <c r="D3640" s="6" t="s">
        <v>11972</v>
      </c>
      <c r="E3640" s="6" t="str">
        <f t="shared" si="226"/>
        <v>Lactobacillus reuteri SD2112</v>
      </c>
      <c r="F3640" s="6" t="str">
        <f t="shared" si="227"/>
        <v xml:space="preserve">Lactobacillus </v>
      </c>
      <c r="G3640" s="6" t="str">
        <f t="shared" si="228"/>
        <v xml:space="preserve">reuteri </v>
      </c>
      <c r="H3640" s="6" t="s">
        <v>11964</v>
      </c>
      <c r="I3640" t="str">
        <f t="shared" si="229"/>
        <v>reuteri SD2112</v>
      </c>
      <c r="J3640" t="s">
        <v>12</v>
      </c>
      <c r="K3640" t="s">
        <v>33</v>
      </c>
      <c r="L3640" t="s">
        <v>1312</v>
      </c>
      <c r="M3640">
        <v>14.173</v>
      </c>
      <c r="N3640">
        <v>41.141599999999997</v>
      </c>
      <c r="O3640" s="7">
        <v>14</v>
      </c>
      <c r="P3640" t="s">
        <v>18</v>
      </c>
      <c r="Q3640" t="s">
        <v>18</v>
      </c>
      <c r="R3640" t="s">
        <v>18</v>
      </c>
      <c r="S3640" s="7">
        <v>14</v>
      </c>
      <c r="T3640" s="7" t="s">
        <v>18</v>
      </c>
    </row>
    <row r="3641" spans="1:20" x14ac:dyDescent="0.25">
      <c r="A3641" s="6">
        <v>3640</v>
      </c>
      <c r="B3641" s="6" t="s">
        <v>11917</v>
      </c>
      <c r="C3641" s="6" t="s">
        <v>11973</v>
      </c>
      <c r="D3641" s="6" t="s">
        <v>11974</v>
      </c>
      <c r="E3641" s="6" t="str">
        <f t="shared" si="226"/>
        <v>Lactobacillus reuteri SD2112</v>
      </c>
      <c r="F3641" s="6" t="str">
        <f t="shared" si="227"/>
        <v xml:space="preserve">Lactobacillus </v>
      </c>
      <c r="G3641" s="6" t="str">
        <f t="shared" si="228"/>
        <v xml:space="preserve">reuteri </v>
      </c>
      <c r="H3641" s="6" t="s">
        <v>11964</v>
      </c>
      <c r="I3641" t="str">
        <f t="shared" si="229"/>
        <v>reuteri SD2112</v>
      </c>
      <c r="J3641" t="s">
        <v>12</v>
      </c>
      <c r="K3641" t="s">
        <v>33</v>
      </c>
      <c r="L3641" t="s">
        <v>1312</v>
      </c>
      <c r="M3641">
        <v>12.16</v>
      </c>
      <c r="N3641">
        <v>39.9589</v>
      </c>
      <c r="O3641" s="7">
        <v>15</v>
      </c>
      <c r="P3641" t="s">
        <v>18</v>
      </c>
      <c r="Q3641" t="s">
        <v>18</v>
      </c>
      <c r="R3641" t="s">
        <v>18</v>
      </c>
      <c r="S3641" s="7">
        <v>15</v>
      </c>
      <c r="T3641" s="7" t="s">
        <v>18</v>
      </c>
    </row>
    <row r="3642" spans="1:20" x14ac:dyDescent="0.25">
      <c r="A3642" s="6">
        <v>3641</v>
      </c>
      <c r="B3642" s="6" t="s">
        <v>11976</v>
      </c>
      <c r="C3642" s="6" t="s">
        <v>11977</v>
      </c>
      <c r="D3642" s="6" t="s">
        <v>11978</v>
      </c>
      <c r="E3642" s="6" t="str">
        <f t="shared" si="226"/>
        <v>Lactobacillus rhamnosus HN001</v>
      </c>
      <c r="F3642" s="6" t="str">
        <f t="shared" si="227"/>
        <v xml:space="preserve">Lactobacillus </v>
      </c>
      <c r="G3642" s="6" t="str">
        <f t="shared" si="228"/>
        <v xml:space="preserve">rhamnosus </v>
      </c>
      <c r="H3642" s="6" t="s">
        <v>11975</v>
      </c>
      <c r="I3642" t="str">
        <f t="shared" si="229"/>
        <v>rhamnosus HN001</v>
      </c>
      <c r="J3642" t="s">
        <v>12</v>
      </c>
      <c r="K3642" t="s">
        <v>33</v>
      </c>
      <c r="L3642" t="s">
        <v>1312</v>
      </c>
      <c r="M3642">
        <v>31.547999999999998</v>
      </c>
      <c r="N3642">
        <v>42.525700000000001</v>
      </c>
      <c r="O3642" s="7">
        <v>36</v>
      </c>
      <c r="P3642" t="s">
        <v>18</v>
      </c>
      <c r="Q3642" t="s">
        <v>18</v>
      </c>
      <c r="R3642" t="s">
        <v>18</v>
      </c>
      <c r="S3642" s="7">
        <v>37</v>
      </c>
      <c r="T3642" s="7">
        <v>1</v>
      </c>
    </row>
    <row r="3643" spans="1:20" x14ac:dyDescent="0.25">
      <c r="A3643" s="6">
        <v>3642</v>
      </c>
      <c r="B3643" s="6" t="s">
        <v>11979</v>
      </c>
      <c r="C3643" s="6" t="s">
        <v>11980</v>
      </c>
      <c r="D3643" s="6" t="s">
        <v>11981</v>
      </c>
      <c r="E3643" s="6" t="str">
        <f t="shared" si="226"/>
        <v>Lactobacillus rhamnosus HN001</v>
      </c>
      <c r="F3643" s="6" t="str">
        <f t="shared" si="227"/>
        <v xml:space="preserve">Lactobacillus </v>
      </c>
      <c r="G3643" s="6" t="str">
        <f t="shared" si="228"/>
        <v xml:space="preserve">rhamnosus </v>
      </c>
      <c r="H3643" s="6" t="s">
        <v>11975</v>
      </c>
      <c r="I3643" t="str">
        <f t="shared" si="229"/>
        <v>rhamnosus HN001</v>
      </c>
      <c r="J3643" t="s">
        <v>12</v>
      </c>
      <c r="K3643" t="s">
        <v>33</v>
      </c>
      <c r="L3643" t="s">
        <v>1312</v>
      </c>
      <c r="M3643">
        <v>8.7539999999999996</v>
      </c>
      <c r="N3643">
        <v>41.900799999999997</v>
      </c>
      <c r="O3643" s="7">
        <v>9</v>
      </c>
      <c r="P3643" t="s">
        <v>18</v>
      </c>
      <c r="Q3643" t="s">
        <v>18</v>
      </c>
      <c r="R3643" t="s">
        <v>18</v>
      </c>
      <c r="S3643" s="7">
        <v>11</v>
      </c>
      <c r="T3643" s="7">
        <v>2</v>
      </c>
    </row>
    <row r="3644" spans="1:20" x14ac:dyDescent="0.25">
      <c r="A3644" s="6">
        <v>3643</v>
      </c>
      <c r="B3644" s="6" t="s">
        <v>11983</v>
      </c>
      <c r="C3644" s="6" t="s">
        <v>11984</v>
      </c>
      <c r="D3644" s="6" t="s">
        <v>11985</v>
      </c>
      <c r="E3644" s="6" t="str">
        <f t="shared" si="226"/>
        <v>Lactobacillus rhamnosus Lc 705</v>
      </c>
      <c r="F3644" s="6" t="str">
        <f t="shared" si="227"/>
        <v xml:space="preserve">Lactobacillus </v>
      </c>
      <c r="G3644" s="6" t="str">
        <f t="shared" si="228"/>
        <v xml:space="preserve">rhamnosus </v>
      </c>
      <c r="H3644" s="6" t="s">
        <v>11982</v>
      </c>
      <c r="I3644" t="str">
        <f t="shared" si="229"/>
        <v>rhamnosus Lc 705</v>
      </c>
      <c r="J3644" t="s">
        <v>12</v>
      </c>
      <c r="K3644" t="s">
        <v>33</v>
      </c>
      <c r="L3644" t="s">
        <v>1312</v>
      </c>
      <c r="M3644">
        <v>64.507999999999996</v>
      </c>
      <c r="N3644">
        <v>43.5</v>
      </c>
      <c r="O3644" s="7">
        <v>53</v>
      </c>
      <c r="P3644" t="s">
        <v>18</v>
      </c>
      <c r="Q3644" t="s">
        <v>18</v>
      </c>
      <c r="R3644" t="s">
        <v>18</v>
      </c>
      <c r="S3644" s="7">
        <v>61</v>
      </c>
      <c r="T3644" s="7">
        <v>8</v>
      </c>
    </row>
    <row r="3645" spans="1:20" x14ac:dyDescent="0.25">
      <c r="A3645" s="6">
        <v>3644</v>
      </c>
      <c r="B3645" s="6" t="s">
        <v>11987</v>
      </c>
      <c r="C3645" s="6" t="s">
        <v>11988</v>
      </c>
      <c r="D3645" s="6" t="s">
        <v>11989</v>
      </c>
      <c r="E3645" s="6" t="str">
        <f t="shared" si="226"/>
        <v>Lactobacillus sakei BM5</v>
      </c>
      <c r="F3645" s="6" t="str">
        <f t="shared" si="227"/>
        <v xml:space="preserve">Lactobacillus </v>
      </c>
      <c r="G3645" s="6" t="str">
        <f t="shared" si="228"/>
        <v xml:space="preserve">sakei </v>
      </c>
      <c r="H3645" s="6" t="s">
        <v>11986</v>
      </c>
      <c r="I3645" t="str">
        <f t="shared" si="229"/>
        <v>sakei BM5</v>
      </c>
      <c r="J3645" t="s">
        <v>12</v>
      </c>
      <c r="K3645" t="s">
        <v>33</v>
      </c>
      <c r="L3645" t="s">
        <v>1312</v>
      </c>
      <c r="M3645">
        <v>1.97</v>
      </c>
      <c r="N3645">
        <v>33.959400000000002</v>
      </c>
      <c r="O3645" s="7">
        <v>2</v>
      </c>
      <c r="P3645" t="s">
        <v>18</v>
      </c>
      <c r="Q3645" t="s">
        <v>18</v>
      </c>
      <c r="R3645" t="s">
        <v>18</v>
      </c>
      <c r="S3645" s="7">
        <v>2</v>
      </c>
      <c r="T3645" s="7" t="s">
        <v>18</v>
      </c>
    </row>
    <row r="3646" spans="1:20" x14ac:dyDescent="0.25">
      <c r="A3646" s="6">
        <v>3645</v>
      </c>
      <c r="B3646" s="6" t="s">
        <v>11991</v>
      </c>
      <c r="C3646" s="6" t="s">
        <v>11992</v>
      </c>
      <c r="D3646" s="6" t="s">
        <v>11993</v>
      </c>
      <c r="E3646" s="6" t="str">
        <f t="shared" si="226"/>
        <v>Lactobacillus sakei YSI8</v>
      </c>
      <c r="F3646" s="6" t="str">
        <f t="shared" si="227"/>
        <v xml:space="preserve">Lactobacillus </v>
      </c>
      <c r="G3646" s="6" t="str">
        <f t="shared" si="228"/>
        <v xml:space="preserve">sakei </v>
      </c>
      <c r="H3646" s="6" t="s">
        <v>11990</v>
      </c>
      <c r="I3646" t="str">
        <f t="shared" si="229"/>
        <v>sakei YSI8</v>
      </c>
      <c r="J3646" t="s">
        <v>12</v>
      </c>
      <c r="K3646" t="s">
        <v>33</v>
      </c>
      <c r="L3646" t="s">
        <v>1312</v>
      </c>
      <c r="M3646">
        <v>4.9729999999999999</v>
      </c>
      <c r="N3646">
        <v>35.572099999999999</v>
      </c>
      <c r="O3646" s="7">
        <v>5</v>
      </c>
      <c r="P3646" t="s">
        <v>18</v>
      </c>
      <c r="Q3646" t="s">
        <v>18</v>
      </c>
      <c r="R3646" t="s">
        <v>18</v>
      </c>
      <c r="S3646" s="7">
        <v>5</v>
      </c>
      <c r="T3646" s="7" t="s">
        <v>18</v>
      </c>
    </row>
    <row r="3647" spans="1:20" x14ac:dyDescent="0.25">
      <c r="A3647" s="6">
        <v>3646</v>
      </c>
      <c r="B3647" s="6" t="s">
        <v>11995</v>
      </c>
      <c r="C3647" s="6" t="s">
        <v>11996</v>
      </c>
      <c r="D3647" s="6" t="s">
        <v>11997</v>
      </c>
      <c r="E3647" s="6" t="str">
        <f t="shared" si="226"/>
        <v>Lactobacillus sakei</v>
      </c>
      <c r="F3647" s="6" t="str">
        <f t="shared" si="227"/>
        <v xml:space="preserve">Lactobacillus </v>
      </c>
      <c r="G3647" s="6" t="str">
        <f t="shared" si="228"/>
        <v>sakei</v>
      </c>
      <c r="H3647" s="6" t="s">
        <v>11994</v>
      </c>
      <c r="I3647" t="str">
        <f t="shared" si="229"/>
        <v>sakei</v>
      </c>
      <c r="J3647" t="s">
        <v>12</v>
      </c>
      <c r="K3647" t="s">
        <v>33</v>
      </c>
      <c r="L3647" t="s">
        <v>1312</v>
      </c>
      <c r="M3647">
        <v>12.959</v>
      </c>
      <c r="N3647">
        <v>38.058500000000002</v>
      </c>
      <c r="O3647" s="7">
        <v>13</v>
      </c>
      <c r="P3647" t="s">
        <v>18</v>
      </c>
      <c r="Q3647" t="s">
        <v>18</v>
      </c>
      <c r="R3647" t="s">
        <v>18</v>
      </c>
      <c r="S3647" s="7">
        <v>13</v>
      </c>
      <c r="T3647" s="7" t="s">
        <v>18</v>
      </c>
    </row>
    <row r="3648" spans="1:20" x14ac:dyDescent="0.25">
      <c r="A3648" s="6">
        <v>3647</v>
      </c>
      <c r="B3648" s="6" t="s">
        <v>11999</v>
      </c>
      <c r="C3648" s="6" t="s">
        <v>12000</v>
      </c>
      <c r="D3648" s="6" t="s">
        <v>12001</v>
      </c>
      <c r="E3648" s="6" t="str">
        <f t="shared" si="226"/>
        <v>Lactobacillus sakei Rits9</v>
      </c>
      <c r="F3648" s="6" t="str">
        <f t="shared" si="227"/>
        <v xml:space="preserve">Lactobacillus </v>
      </c>
      <c r="G3648" s="6" t="str">
        <f t="shared" si="228"/>
        <v xml:space="preserve">sakei </v>
      </c>
      <c r="H3648" s="6" t="s">
        <v>11998</v>
      </c>
      <c r="I3648" t="str">
        <f t="shared" si="229"/>
        <v>sakei Rits9</v>
      </c>
      <c r="J3648" t="s">
        <v>12</v>
      </c>
      <c r="K3648" t="s">
        <v>33</v>
      </c>
      <c r="L3648" t="s">
        <v>1312</v>
      </c>
      <c r="M3648">
        <v>5.0309999999999997</v>
      </c>
      <c r="N3648">
        <v>36.732300000000002</v>
      </c>
      <c r="O3648" s="7">
        <v>3</v>
      </c>
      <c r="P3648" t="s">
        <v>18</v>
      </c>
      <c r="Q3648" t="s">
        <v>18</v>
      </c>
      <c r="R3648" t="s">
        <v>18</v>
      </c>
      <c r="S3648" s="7">
        <v>3</v>
      </c>
      <c r="T3648" s="7" t="s">
        <v>18</v>
      </c>
    </row>
    <row r="3649" spans="1:20" x14ac:dyDescent="0.25">
      <c r="A3649" s="6">
        <v>3648</v>
      </c>
      <c r="B3649" s="6" t="s">
        <v>12003</v>
      </c>
      <c r="C3649" s="6" t="s">
        <v>12004</v>
      </c>
      <c r="D3649" s="6" t="s">
        <v>12005</v>
      </c>
      <c r="E3649" s="6" t="str">
        <f t="shared" si="226"/>
        <v>Lactobacillus sakei subsp. sakei LS25</v>
      </c>
      <c r="F3649" s="6" t="str">
        <f t="shared" si="227"/>
        <v xml:space="preserve">Lactobacillus </v>
      </c>
      <c r="G3649" s="6" t="str">
        <f t="shared" si="228"/>
        <v xml:space="preserve">sakei </v>
      </c>
      <c r="H3649" s="6" t="s">
        <v>12002</v>
      </c>
      <c r="I3649" t="str">
        <f t="shared" si="229"/>
        <v>sakei subsp. sakei L</v>
      </c>
      <c r="J3649" t="s">
        <v>12</v>
      </c>
      <c r="K3649" t="s">
        <v>33</v>
      </c>
      <c r="L3649" t="s">
        <v>1312</v>
      </c>
      <c r="M3649">
        <v>20.51</v>
      </c>
      <c r="N3649">
        <v>37.6402</v>
      </c>
      <c r="O3649" s="7">
        <v>18</v>
      </c>
      <c r="P3649" t="s">
        <v>18</v>
      </c>
      <c r="Q3649" t="s">
        <v>18</v>
      </c>
      <c r="R3649" t="s">
        <v>18</v>
      </c>
      <c r="S3649" s="7">
        <v>19</v>
      </c>
      <c r="T3649" s="7">
        <v>1</v>
      </c>
    </row>
    <row r="3650" spans="1:20" x14ac:dyDescent="0.25">
      <c r="A3650" s="6">
        <v>3649</v>
      </c>
      <c r="B3650" s="6" t="s">
        <v>12007</v>
      </c>
      <c r="C3650" s="6" t="s">
        <v>12008</v>
      </c>
      <c r="D3650" s="6" t="s">
        <v>12009</v>
      </c>
      <c r="E3650" s="6" t="str">
        <f t="shared" si="226"/>
        <v>Lactobacillus salivarius JCM1046</v>
      </c>
      <c r="F3650" s="6" t="str">
        <f t="shared" si="227"/>
        <v xml:space="preserve">Lactobacillus </v>
      </c>
      <c r="G3650" s="6" t="str">
        <f t="shared" si="228"/>
        <v xml:space="preserve">salivarius </v>
      </c>
      <c r="H3650" s="6" t="s">
        <v>12006</v>
      </c>
      <c r="I3650" t="str">
        <f t="shared" si="229"/>
        <v>salivarius JCM1046</v>
      </c>
      <c r="J3650" t="s">
        <v>12</v>
      </c>
      <c r="K3650" t="s">
        <v>33</v>
      </c>
      <c r="L3650" t="s">
        <v>1312</v>
      </c>
      <c r="M3650">
        <v>129.21799999999999</v>
      </c>
      <c r="N3650">
        <v>33.870699999999999</v>
      </c>
      <c r="O3650" s="7">
        <v>151</v>
      </c>
      <c r="P3650" t="s">
        <v>18</v>
      </c>
      <c r="Q3650">
        <v>2</v>
      </c>
      <c r="R3650" t="s">
        <v>18</v>
      </c>
      <c r="S3650" s="7">
        <v>154</v>
      </c>
      <c r="T3650" s="7">
        <v>1</v>
      </c>
    </row>
    <row r="3651" spans="1:20" x14ac:dyDescent="0.25">
      <c r="A3651" s="6">
        <v>3650</v>
      </c>
      <c r="B3651" s="6" t="s">
        <v>12010</v>
      </c>
      <c r="C3651" s="6" t="s">
        <v>12011</v>
      </c>
      <c r="D3651" s="6" t="s">
        <v>12012</v>
      </c>
      <c r="E3651" s="6" t="str">
        <f t="shared" ref="E3651:E3714" si="230">IF(IFERROR(SEARCH("'",H3651,1)=1,LOOKUP($A3651,$A:$A,H:H))=TRUE,"-",IF(IFERROR(SEARCH("[",H3651,1)=1,LOOKUP($A3651,$A:$A,H:H))=TRUE,"-",IF(EXACT(MID(H3651,1,1),MID(PROPER(H3651),1,1))=FALSE,"-",IF(MID(H3651,1,11)="Candidatus ",MID(H3651,12,100),H3651))))</f>
        <v>Lactobacillus salivarius JCM1046</v>
      </c>
      <c r="F3651" s="6" t="str">
        <f t="shared" ref="F3651:F3714" si="231">IF(E3651="-","-",LEFT(E3651,FIND(" ",E3651,1)))</f>
        <v xml:space="preserve">Lactobacillus </v>
      </c>
      <c r="G3651" s="6" t="str">
        <f t="shared" ref="G3651:G3714" si="232">IF(ISERR(LEFT($I:$I,FIND(" ",$I:$I,1))),$I3651,LEFT($I:$I,FIND(" ",$I:$I,1)))</f>
        <v xml:space="preserve">salivarius </v>
      </c>
      <c r="H3651" s="6" t="s">
        <v>12006</v>
      </c>
      <c r="I3651" t="str">
        <f t="shared" si="229"/>
        <v>salivarius JCM1046</v>
      </c>
      <c r="J3651" t="s">
        <v>12</v>
      </c>
      <c r="K3651" t="s">
        <v>33</v>
      </c>
      <c r="L3651" t="s">
        <v>1312</v>
      </c>
      <c r="M3651">
        <v>33.314999999999998</v>
      </c>
      <c r="N3651">
        <v>34.888199999999998</v>
      </c>
      <c r="O3651" s="7">
        <v>32</v>
      </c>
      <c r="P3651" t="s">
        <v>18</v>
      </c>
      <c r="Q3651" t="s">
        <v>18</v>
      </c>
      <c r="R3651" t="s">
        <v>18</v>
      </c>
      <c r="S3651" s="7">
        <v>33</v>
      </c>
      <c r="T3651" s="7">
        <v>1</v>
      </c>
    </row>
    <row r="3652" spans="1:20" x14ac:dyDescent="0.25">
      <c r="A3652" s="6">
        <v>3651</v>
      </c>
      <c r="B3652" s="6" t="s">
        <v>12013</v>
      </c>
      <c r="C3652" s="6" t="s">
        <v>12014</v>
      </c>
      <c r="D3652" s="6" t="s">
        <v>12015</v>
      </c>
      <c r="E3652" s="6" t="str">
        <f t="shared" si="230"/>
        <v>Lactobacillus salivarius JCM1046</v>
      </c>
      <c r="F3652" s="6" t="str">
        <f t="shared" si="231"/>
        <v xml:space="preserve">Lactobacillus </v>
      </c>
      <c r="G3652" s="6" t="str">
        <f t="shared" si="232"/>
        <v xml:space="preserve">salivarius </v>
      </c>
      <c r="H3652" s="6" t="s">
        <v>12006</v>
      </c>
      <c r="I3652" t="str">
        <f t="shared" si="229"/>
        <v>salivarius JCM1046</v>
      </c>
      <c r="J3652" t="s">
        <v>12</v>
      </c>
      <c r="K3652" t="s">
        <v>33</v>
      </c>
      <c r="L3652" t="s">
        <v>1312</v>
      </c>
      <c r="M3652">
        <v>101.883</v>
      </c>
      <c r="N3652">
        <v>30.905100000000001</v>
      </c>
      <c r="O3652" s="7">
        <v>104</v>
      </c>
      <c r="P3652" t="s">
        <v>18</v>
      </c>
      <c r="Q3652" t="s">
        <v>18</v>
      </c>
      <c r="R3652" t="s">
        <v>18</v>
      </c>
      <c r="S3652" s="7">
        <v>106</v>
      </c>
      <c r="T3652" s="7">
        <v>2</v>
      </c>
    </row>
    <row r="3653" spans="1:20" x14ac:dyDescent="0.25">
      <c r="A3653" s="6">
        <v>3652</v>
      </c>
      <c r="B3653" s="6" t="s">
        <v>12016</v>
      </c>
      <c r="C3653" s="6" t="s">
        <v>12017</v>
      </c>
      <c r="D3653" s="6" t="s">
        <v>12018</v>
      </c>
      <c r="E3653" s="6" t="str">
        <f t="shared" si="230"/>
        <v>Lactobacillus salivarius JCM1046</v>
      </c>
      <c r="F3653" s="6" t="str">
        <f t="shared" si="231"/>
        <v xml:space="preserve">Lactobacillus </v>
      </c>
      <c r="G3653" s="6" t="str">
        <f t="shared" si="232"/>
        <v xml:space="preserve">salivarius </v>
      </c>
      <c r="H3653" s="6" t="s">
        <v>12006</v>
      </c>
      <c r="I3653" t="str">
        <f t="shared" si="229"/>
        <v>salivarius JCM1046</v>
      </c>
      <c r="J3653" t="s">
        <v>12</v>
      </c>
      <c r="K3653" t="s">
        <v>33</v>
      </c>
      <c r="L3653" t="s">
        <v>1312</v>
      </c>
      <c r="M3653">
        <v>219.74799999999999</v>
      </c>
      <c r="N3653">
        <v>32.044899999999998</v>
      </c>
      <c r="O3653" s="7">
        <v>203</v>
      </c>
      <c r="P3653" t="s">
        <v>18</v>
      </c>
      <c r="Q3653" t="s">
        <v>18</v>
      </c>
      <c r="R3653" t="s">
        <v>18</v>
      </c>
      <c r="S3653" s="7">
        <v>216</v>
      </c>
      <c r="T3653" s="7">
        <v>13</v>
      </c>
    </row>
    <row r="3654" spans="1:20" x14ac:dyDescent="0.25">
      <c r="A3654" s="6">
        <v>3653</v>
      </c>
      <c r="B3654" s="6" t="s">
        <v>12020</v>
      </c>
      <c r="C3654" s="6" t="s">
        <v>12021</v>
      </c>
      <c r="D3654" s="6" t="s">
        <v>12022</v>
      </c>
      <c r="E3654" s="6" t="str">
        <f t="shared" si="230"/>
        <v>Lactobacillus salivarius CECT 5713</v>
      </c>
      <c r="F3654" s="6" t="str">
        <f t="shared" si="231"/>
        <v xml:space="preserve">Lactobacillus </v>
      </c>
      <c r="G3654" s="6" t="str">
        <f t="shared" si="232"/>
        <v xml:space="preserve">salivarius </v>
      </c>
      <c r="H3654" s="6" t="s">
        <v>12019</v>
      </c>
      <c r="I3654" t="str">
        <f t="shared" si="229"/>
        <v>salivarius CECT 5713</v>
      </c>
      <c r="J3654" t="s">
        <v>12</v>
      </c>
      <c r="K3654" t="s">
        <v>33</v>
      </c>
      <c r="L3654" t="s">
        <v>1312</v>
      </c>
      <c r="M3654">
        <v>242.96199999999999</v>
      </c>
      <c r="N3654">
        <v>32.063499999999998</v>
      </c>
      <c r="O3654" s="7">
        <v>219</v>
      </c>
      <c r="P3654" t="s">
        <v>18</v>
      </c>
      <c r="Q3654" t="s">
        <v>18</v>
      </c>
      <c r="R3654" t="s">
        <v>18</v>
      </c>
      <c r="S3654" s="7">
        <v>243</v>
      </c>
      <c r="T3654" s="7">
        <v>24</v>
      </c>
    </row>
    <row r="3655" spans="1:20" x14ac:dyDescent="0.25">
      <c r="A3655" s="6">
        <v>3654</v>
      </c>
      <c r="B3655" s="6" t="s">
        <v>12023</v>
      </c>
      <c r="C3655" s="6" t="s">
        <v>12024</v>
      </c>
      <c r="D3655" s="6" t="s">
        <v>12025</v>
      </c>
      <c r="E3655" s="6" t="str">
        <f t="shared" si="230"/>
        <v>Lactobacillus salivarius CECT 5713</v>
      </c>
      <c r="F3655" s="6" t="str">
        <f t="shared" si="231"/>
        <v xml:space="preserve">Lactobacillus </v>
      </c>
      <c r="G3655" s="6" t="str">
        <f t="shared" si="232"/>
        <v xml:space="preserve">salivarius </v>
      </c>
      <c r="H3655" s="6" t="s">
        <v>12019</v>
      </c>
      <c r="I3655" t="str">
        <f t="shared" si="229"/>
        <v>salivarius CECT 5713</v>
      </c>
      <c r="J3655" t="s">
        <v>12</v>
      </c>
      <c r="K3655" t="s">
        <v>33</v>
      </c>
      <c r="L3655" t="s">
        <v>1312</v>
      </c>
      <c r="M3655">
        <v>44.581000000000003</v>
      </c>
      <c r="N3655">
        <v>39.5505</v>
      </c>
      <c r="O3655" s="7">
        <v>39</v>
      </c>
      <c r="P3655" t="s">
        <v>18</v>
      </c>
      <c r="Q3655" t="s">
        <v>18</v>
      </c>
      <c r="R3655" t="s">
        <v>18</v>
      </c>
      <c r="S3655" s="7">
        <v>51</v>
      </c>
      <c r="T3655" s="7">
        <v>12</v>
      </c>
    </row>
    <row r="3656" spans="1:20" x14ac:dyDescent="0.25">
      <c r="A3656" s="6">
        <v>3655</v>
      </c>
      <c r="B3656" s="6" t="s">
        <v>12026</v>
      </c>
      <c r="C3656" s="6" t="s">
        <v>12027</v>
      </c>
      <c r="D3656" s="6" t="s">
        <v>12028</v>
      </c>
      <c r="E3656" s="6" t="str">
        <f t="shared" si="230"/>
        <v>Lactobacillus salivarius CECT 5713</v>
      </c>
      <c r="F3656" s="6" t="str">
        <f t="shared" si="231"/>
        <v xml:space="preserve">Lactobacillus </v>
      </c>
      <c r="G3656" s="6" t="str">
        <f t="shared" si="232"/>
        <v xml:space="preserve">salivarius </v>
      </c>
      <c r="H3656" s="6" t="s">
        <v>12019</v>
      </c>
      <c r="I3656" t="str">
        <f t="shared" si="229"/>
        <v>salivarius CECT 5713</v>
      </c>
      <c r="J3656" t="s">
        <v>12</v>
      </c>
      <c r="K3656" t="s">
        <v>33</v>
      </c>
      <c r="L3656" t="s">
        <v>1312</v>
      </c>
      <c r="M3656">
        <v>20.425999999999998</v>
      </c>
      <c r="N3656">
        <v>38.994399999999999</v>
      </c>
      <c r="O3656" s="7">
        <v>24</v>
      </c>
      <c r="P3656" t="s">
        <v>18</v>
      </c>
      <c r="Q3656" t="s">
        <v>18</v>
      </c>
      <c r="R3656" t="s">
        <v>18</v>
      </c>
      <c r="S3656" s="7">
        <v>28</v>
      </c>
      <c r="T3656" s="7">
        <v>4</v>
      </c>
    </row>
    <row r="3657" spans="1:20" x14ac:dyDescent="0.25">
      <c r="A3657" s="6">
        <v>3656</v>
      </c>
      <c r="B3657" s="6" t="s">
        <v>12030</v>
      </c>
      <c r="C3657" s="6" t="s">
        <v>12031</v>
      </c>
      <c r="D3657" s="6" t="s">
        <v>12032</v>
      </c>
      <c r="E3657" s="6" t="str">
        <f t="shared" si="230"/>
        <v>Lactobacillus salivarius SMXD51</v>
      </c>
      <c r="F3657" s="6" t="str">
        <f t="shared" si="231"/>
        <v xml:space="preserve">Lactobacillus </v>
      </c>
      <c r="G3657" s="6" t="str">
        <f t="shared" si="232"/>
        <v xml:space="preserve">salivarius </v>
      </c>
      <c r="H3657" s="6" t="s">
        <v>12029</v>
      </c>
      <c r="I3657" t="str">
        <f t="shared" si="229"/>
        <v>salivarius SMXD51</v>
      </c>
      <c r="J3657" t="s">
        <v>12</v>
      </c>
      <c r="K3657" t="s">
        <v>33</v>
      </c>
      <c r="L3657" t="s">
        <v>1312</v>
      </c>
      <c r="M3657">
        <v>85.096999999999994</v>
      </c>
      <c r="N3657">
        <v>32.339599999999997</v>
      </c>
      <c r="O3657" s="7">
        <v>70</v>
      </c>
      <c r="P3657" t="s">
        <v>18</v>
      </c>
      <c r="Q3657" t="s">
        <v>18</v>
      </c>
      <c r="R3657" t="s">
        <v>18</v>
      </c>
      <c r="S3657" s="7">
        <v>79</v>
      </c>
      <c r="T3657" s="7">
        <v>9</v>
      </c>
    </row>
    <row r="3658" spans="1:20" x14ac:dyDescent="0.25">
      <c r="A3658" s="6">
        <v>3657</v>
      </c>
      <c r="B3658" s="6" t="s">
        <v>12034</v>
      </c>
      <c r="C3658" s="6" t="s">
        <v>12035</v>
      </c>
      <c r="D3658" s="6" t="s">
        <v>12036</v>
      </c>
      <c r="E3658" s="6" t="str">
        <f t="shared" si="230"/>
        <v>Lactobacillus salivarius str. Ren</v>
      </c>
      <c r="F3658" s="6" t="str">
        <f t="shared" si="231"/>
        <v xml:space="preserve">Lactobacillus </v>
      </c>
      <c r="G3658" s="6" t="str">
        <f t="shared" si="232"/>
        <v xml:space="preserve">salivarius </v>
      </c>
      <c r="H3658" s="6" t="s">
        <v>12033</v>
      </c>
      <c r="I3658" t="str">
        <f t="shared" si="229"/>
        <v>salivarius str. Ren</v>
      </c>
      <c r="J3658" t="s">
        <v>12</v>
      </c>
      <c r="K3658" t="s">
        <v>33</v>
      </c>
      <c r="L3658" t="s">
        <v>1312</v>
      </c>
      <c r="M3658">
        <v>49.847999999999999</v>
      </c>
      <c r="N3658">
        <v>39.181100000000001</v>
      </c>
      <c r="O3658" s="7">
        <v>44</v>
      </c>
      <c r="P3658" t="s">
        <v>18</v>
      </c>
      <c r="Q3658" t="s">
        <v>18</v>
      </c>
      <c r="R3658" t="s">
        <v>18</v>
      </c>
      <c r="S3658" s="7">
        <v>55</v>
      </c>
      <c r="T3658" s="7">
        <v>11</v>
      </c>
    </row>
    <row r="3659" spans="1:20" x14ac:dyDescent="0.25">
      <c r="A3659" s="6">
        <v>3658</v>
      </c>
      <c r="B3659" s="6" t="s">
        <v>12037</v>
      </c>
      <c r="C3659" s="6" t="s">
        <v>12038</v>
      </c>
      <c r="D3659" s="6" t="s">
        <v>12039</v>
      </c>
      <c r="E3659" s="6" t="str">
        <f t="shared" si="230"/>
        <v>Lactobacillus salivarius str. Ren</v>
      </c>
      <c r="F3659" s="6" t="str">
        <f t="shared" si="231"/>
        <v xml:space="preserve">Lactobacillus </v>
      </c>
      <c r="G3659" s="6" t="str">
        <f t="shared" si="232"/>
        <v xml:space="preserve">salivarius </v>
      </c>
      <c r="H3659" s="6" t="s">
        <v>12033</v>
      </c>
      <c r="I3659" t="str">
        <f t="shared" si="229"/>
        <v>salivarius str. Ren</v>
      </c>
      <c r="J3659" t="s">
        <v>12</v>
      </c>
      <c r="K3659" t="s">
        <v>33</v>
      </c>
      <c r="L3659" t="s">
        <v>1312</v>
      </c>
      <c r="M3659">
        <v>176.95099999999999</v>
      </c>
      <c r="N3659">
        <v>32.129199999999997</v>
      </c>
      <c r="O3659" s="7">
        <v>148</v>
      </c>
      <c r="P3659" t="s">
        <v>18</v>
      </c>
      <c r="Q3659" t="s">
        <v>18</v>
      </c>
      <c r="R3659" t="s">
        <v>18</v>
      </c>
      <c r="S3659" s="7">
        <v>163</v>
      </c>
      <c r="T3659" s="7">
        <v>15</v>
      </c>
    </row>
    <row r="3660" spans="1:20" x14ac:dyDescent="0.25">
      <c r="A3660" s="6">
        <v>3659</v>
      </c>
      <c r="B3660" s="6" t="s">
        <v>12041</v>
      </c>
      <c r="C3660" s="6" t="s">
        <v>12042</v>
      </c>
      <c r="D3660" s="6" t="s">
        <v>12043</v>
      </c>
      <c r="E3660" s="6" t="str">
        <f t="shared" si="230"/>
        <v>Lactobacillus salivarius UCC118</v>
      </c>
      <c r="F3660" s="6" t="str">
        <f t="shared" si="231"/>
        <v xml:space="preserve">Lactobacillus </v>
      </c>
      <c r="G3660" s="6" t="str">
        <f t="shared" si="232"/>
        <v xml:space="preserve">salivarius </v>
      </c>
      <c r="H3660" s="6" t="s">
        <v>12040</v>
      </c>
      <c r="I3660" t="str">
        <f t="shared" si="229"/>
        <v>salivarius UCC118</v>
      </c>
      <c r="J3660" t="s">
        <v>12</v>
      </c>
      <c r="K3660" t="s">
        <v>33</v>
      </c>
      <c r="L3660" t="s">
        <v>1312</v>
      </c>
      <c r="M3660">
        <v>242.43600000000001</v>
      </c>
      <c r="N3660">
        <v>32.089700000000001</v>
      </c>
      <c r="O3660" s="7">
        <v>222</v>
      </c>
      <c r="P3660" t="s">
        <v>18</v>
      </c>
      <c r="Q3660" t="s">
        <v>18</v>
      </c>
      <c r="R3660" t="s">
        <v>18</v>
      </c>
      <c r="S3660" s="7">
        <v>242</v>
      </c>
      <c r="T3660" s="7">
        <v>20</v>
      </c>
    </row>
    <row r="3661" spans="1:20" x14ac:dyDescent="0.25">
      <c r="A3661" s="6">
        <v>3660</v>
      </c>
      <c r="B3661" s="6" t="s">
        <v>12044</v>
      </c>
      <c r="C3661" s="6" t="s">
        <v>12045</v>
      </c>
      <c r="D3661" s="6" t="s">
        <v>12046</v>
      </c>
      <c r="E3661" s="6" t="str">
        <f t="shared" si="230"/>
        <v>Lactobacillus salivarius UCC118</v>
      </c>
      <c r="F3661" s="6" t="str">
        <f t="shared" si="231"/>
        <v xml:space="preserve">Lactobacillus </v>
      </c>
      <c r="G3661" s="6" t="str">
        <f t="shared" si="232"/>
        <v xml:space="preserve">salivarius </v>
      </c>
      <c r="H3661" s="6" t="s">
        <v>12040</v>
      </c>
      <c r="I3661" t="str">
        <f t="shared" si="229"/>
        <v>salivarius UCC118</v>
      </c>
      <c r="J3661" t="s">
        <v>12</v>
      </c>
      <c r="K3661" t="s">
        <v>33</v>
      </c>
      <c r="L3661" t="s">
        <v>1312</v>
      </c>
      <c r="M3661">
        <v>20.417000000000002</v>
      </c>
      <c r="N3661">
        <v>39.1096</v>
      </c>
      <c r="O3661" s="7">
        <v>27</v>
      </c>
      <c r="P3661" t="s">
        <v>18</v>
      </c>
      <c r="Q3661" t="s">
        <v>18</v>
      </c>
      <c r="R3661" t="s">
        <v>18</v>
      </c>
      <c r="S3661" s="7">
        <v>27</v>
      </c>
      <c r="T3661" s="7" t="s">
        <v>18</v>
      </c>
    </row>
    <row r="3662" spans="1:20" x14ac:dyDescent="0.25">
      <c r="A3662" s="6">
        <v>3661</v>
      </c>
      <c r="B3662" s="6" t="s">
        <v>12047</v>
      </c>
      <c r="C3662" s="6" t="s">
        <v>12048</v>
      </c>
      <c r="D3662" s="6" t="s">
        <v>12049</v>
      </c>
      <c r="E3662" s="6" t="str">
        <f t="shared" si="230"/>
        <v>Lactobacillus salivarius UCC118</v>
      </c>
      <c r="F3662" s="6" t="str">
        <f t="shared" si="231"/>
        <v xml:space="preserve">Lactobacillus </v>
      </c>
      <c r="G3662" s="6" t="str">
        <f t="shared" si="232"/>
        <v xml:space="preserve">salivarius </v>
      </c>
      <c r="H3662" s="6" t="s">
        <v>12040</v>
      </c>
      <c r="I3662" t="str">
        <f t="shared" si="229"/>
        <v>salivarius UCC118</v>
      </c>
      <c r="J3662" t="s">
        <v>12</v>
      </c>
      <c r="K3662" t="s">
        <v>33</v>
      </c>
      <c r="L3662" t="s">
        <v>1312</v>
      </c>
      <c r="M3662">
        <v>44.012999999999998</v>
      </c>
      <c r="N3662">
        <v>39.581499999999998</v>
      </c>
      <c r="O3662" s="7">
        <v>47</v>
      </c>
      <c r="P3662" t="s">
        <v>18</v>
      </c>
      <c r="Q3662" t="s">
        <v>18</v>
      </c>
      <c r="R3662" t="s">
        <v>18</v>
      </c>
      <c r="S3662" s="7">
        <v>49</v>
      </c>
      <c r="T3662" s="7">
        <v>2</v>
      </c>
    </row>
    <row r="3663" spans="1:20" x14ac:dyDescent="0.25">
      <c r="A3663" s="6">
        <v>3662</v>
      </c>
      <c r="B3663" s="6" t="s">
        <v>12051</v>
      </c>
      <c r="C3663" s="6" t="s">
        <v>12052</v>
      </c>
      <c r="D3663" s="6" t="s">
        <v>12053</v>
      </c>
      <c r="E3663" s="6" t="str">
        <f t="shared" si="230"/>
        <v>Lactobacillus sanfranciscensis TMW 1.1304</v>
      </c>
      <c r="F3663" s="6" t="str">
        <f t="shared" si="231"/>
        <v xml:space="preserve">Lactobacillus </v>
      </c>
      <c r="G3663" s="6" t="str">
        <f t="shared" si="232"/>
        <v xml:space="preserve">sanfranciscensis </v>
      </c>
      <c r="H3663" s="6" t="s">
        <v>12050</v>
      </c>
      <c r="I3663" t="str">
        <f t="shared" si="229"/>
        <v>sanfranciscensis TMW</v>
      </c>
      <c r="J3663" t="s">
        <v>12</v>
      </c>
      <c r="K3663" t="s">
        <v>33</v>
      </c>
      <c r="L3663" t="s">
        <v>1312</v>
      </c>
      <c r="M3663">
        <v>18.715</v>
      </c>
      <c r="N3663">
        <v>36.115400000000001</v>
      </c>
      <c r="O3663" s="7">
        <v>15</v>
      </c>
      <c r="P3663" t="s">
        <v>18</v>
      </c>
      <c r="Q3663" t="s">
        <v>18</v>
      </c>
      <c r="R3663" t="s">
        <v>18</v>
      </c>
      <c r="S3663" s="7">
        <v>16</v>
      </c>
      <c r="T3663" s="7">
        <v>1</v>
      </c>
    </row>
    <row r="3664" spans="1:20" x14ac:dyDescent="0.25">
      <c r="A3664" s="6">
        <v>3663</v>
      </c>
      <c r="B3664" s="6" t="s">
        <v>12054</v>
      </c>
      <c r="C3664" s="6" t="s">
        <v>12055</v>
      </c>
      <c r="D3664" s="6" t="s">
        <v>12056</v>
      </c>
      <c r="E3664" s="6" t="str">
        <f t="shared" si="230"/>
        <v>Lactobacillus sanfranciscensis TMW 1.1304</v>
      </c>
      <c r="F3664" s="6" t="str">
        <f t="shared" si="231"/>
        <v xml:space="preserve">Lactobacillus </v>
      </c>
      <c r="G3664" s="6" t="str">
        <f t="shared" si="232"/>
        <v xml:space="preserve">sanfranciscensis </v>
      </c>
      <c r="H3664" s="6" t="s">
        <v>12050</v>
      </c>
      <c r="I3664" t="str">
        <f t="shared" si="229"/>
        <v>sanfranciscensis TMW</v>
      </c>
      <c r="J3664" t="s">
        <v>12</v>
      </c>
      <c r="K3664" t="s">
        <v>33</v>
      </c>
      <c r="L3664" t="s">
        <v>1312</v>
      </c>
      <c r="M3664">
        <v>58.738999999999997</v>
      </c>
      <c r="N3664">
        <v>37.619</v>
      </c>
      <c r="O3664" s="7">
        <v>49</v>
      </c>
      <c r="P3664" t="s">
        <v>18</v>
      </c>
      <c r="Q3664" t="s">
        <v>18</v>
      </c>
      <c r="R3664" t="s">
        <v>18</v>
      </c>
      <c r="S3664" s="7">
        <v>54</v>
      </c>
      <c r="T3664" s="7">
        <v>5</v>
      </c>
    </row>
    <row r="3665" spans="1:20" x14ac:dyDescent="0.25">
      <c r="A3665" s="6">
        <v>3664</v>
      </c>
      <c r="B3665" s="6" t="s">
        <v>12058</v>
      </c>
      <c r="C3665" s="6" t="s">
        <v>12059</v>
      </c>
      <c r="D3665" s="6" t="s">
        <v>12060</v>
      </c>
      <c r="E3665" s="6" t="str">
        <f t="shared" si="230"/>
        <v>Lactobacillus sp. wkB8</v>
      </c>
      <c r="F3665" s="6" t="str">
        <f t="shared" si="231"/>
        <v xml:space="preserve">Lactobacillus </v>
      </c>
      <c r="G3665" s="6" t="str">
        <f t="shared" si="232"/>
        <v xml:space="preserve">sp. </v>
      </c>
      <c r="H3665" s="6" t="s">
        <v>12057</v>
      </c>
      <c r="I3665" t="str">
        <f t="shared" si="229"/>
        <v>sp. wkB8</v>
      </c>
      <c r="J3665" t="s">
        <v>12</v>
      </c>
      <c r="K3665" t="s">
        <v>33</v>
      </c>
      <c r="L3665" t="s">
        <v>1312</v>
      </c>
      <c r="M3665">
        <v>6.3959999999999999</v>
      </c>
      <c r="N3665">
        <v>38.993099999999998</v>
      </c>
      <c r="O3665" s="7">
        <v>5</v>
      </c>
      <c r="P3665" t="s">
        <v>18</v>
      </c>
      <c r="Q3665" t="s">
        <v>18</v>
      </c>
      <c r="R3665" t="s">
        <v>18</v>
      </c>
      <c r="S3665" s="7">
        <v>5</v>
      </c>
      <c r="T3665" s="7" t="s">
        <v>18</v>
      </c>
    </row>
    <row r="3666" spans="1:20" x14ac:dyDescent="0.25">
      <c r="A3666" s="6">
        <v>3665</v>
      </c>
      <c r="B3666" s="6" t="s">
        <v>12062</v>
      </c>
      <c r="C3666" s="6" t="s">
        <v>12063</v>
      </c>
      <c r="D3666" s="6" t="s">
        <v>12064</v>
      </c>
      <c r="E3666" s="6" t="str">
        <f t="shared" si="230"/>
        <v>Lactococcus garvieae 21881</v>
      </c>
      <c r="F3666" s="6" t="str">
        <f t="shared" si="231"/>
        <v xml:space="preserve">Lactococcus </v>
      </c>
      <c r="G3666" s="6" t="str">
        <f t="shared" si="232"/>
        <v xml:space="preserve">garvieae </v>
      </c>
      <c r="H3666" s="6" t="s">
        <v>12061</v>
      </c>
      <c r="I3666" t="str">
        <f t="shared" si="229"/>
        <v>garvieae 21881</v>
      </c>
      <c r="J3666" t="s">
        <v>12</v>
      </c>
      <c r="K3666" t="s">
        <v>33</v>
      </c>
      <c r="L3666" t="s">
        <v>1312</v>
      </c>
      <c r="M3666">
        <v>68.798000000000002</v>
      </c>
      <c r="N3666">
        <v>34.345500000000001</v>
      </c>
      <c r="O3666" s="7">
        <v>56</v>
      </c>
      <c r="P3666" t="s">
        <v>18</v>
      </c>
      <c r="Q3666" t="s">
        <v>18</v>
      </c>
      <c r="R3666" t="s">
        <v>18</v>
      </c>
      <c r="S3666" s="7">
        <v>56</v>
      </c>
      <c r="T3666" s="7" t="s">
        <v>18</v>
      </c>
    </row>
    <row r="3667" spans="1:20" x14ac:dyDescent="0.25">
      <c r="A3667" s="6">
        <v>3666</v>
      </c>
      <c r="B3667" s="6" t="s">
        <v>12065</v>
      </c>
      <c r="C3667" s="6" t="s">
        <v>12066</v>
      </c>
      <c r="D3667" s="6" t="s">
        <v>12067</v>
      </c>
      <c r="E3667" s="6" t="str">
        <f t="shared" si="230"/>
        <v>Lactococcus garvieae 21881</v>
      </c>
      <c r="F3667" s="6" t="str">
        <f t="shared" si="231"/>
        <v xml:space="preserve">Lactococcus </v>
      </c>
      <c r="G3667" s="6" t="str">
        <f t="shared" si="232"/>
        <v xml:space="preserve">garvieae </v>
      </c>
      <c r="H3667" s="6" t="s">
        <v>12061</v>
      </c>
      <c r="I3667" t="str">
        <f t="shared" si="229"/>
        <v>garvieae 21881</v>
      </c>
      <c r="J3667" t="s">
        <v>12</v>
      </c>
      <c r="K3667" t="s">
        <v>33</v>
      </c>
      <c r="L3667" t="s">
        <v>1312</v>
      </c>
      <c r="M3667">
        <v>4.5720000000000001</v>
      </c>
      <c r="N3667">
        <v>35.323700000000002</v>
      </c>
      <c r="O3667" s="7">
        <v>6</v>
      </c>
      <c r="P3667" t="s">
        <v>18</v>
      </c>
      <c r="Q3667" t="s">
        <v>18</v>
      </c>
      <c r="R3667" t="s">
        <v>18</v>
      </c>
      <c r="S3667" s="7">
        <v>6</v>
      </c>
      <c r="T3667" s="7" t="s">
        <v>18</v>
      </c>
    </row>
    <row r="3668" spans="1:20" x14ac:dyDescent="0.25">
      <c r="A3668" s="6">
        <v>3667</v>
      </c>
      <c r="B3668" s="6" t="s">
        <v>12068</v>
      </c>
      <c r="C3668" s="6" t="s">
        <v>12069</v>
      </c>
      <c r="D3668" s="6" t="s">
        <v>12070</v>
      </c>
      <c r="E3668" s="6" t="str">
        <f t="shared" si="230"/>
        <v>Lactococcus garvieae 21881</v>
      </c>
      <c r="F3668" s="6" t="str">
        <f t="shared" si="231"/>
        <v xml:space="preserve">Lactococcus </v>
      </c>
      <c r="G3668" s="6" t="str">
        <f t="shared" si="232"/>
        <v xml:space="preserve">garvieae </v>
      </c>
      <c r="H3668" s="6" t="s">
        <v>12061</v>
      </c>
      <c r="I3668" t="str">
        <f t="shared" si="229"/>
        <v>garvieae 21881</v>
      </c>
      <c r="J3668" t="s">
        <v>12</v>
      </c>
      <c r="K3668" t="s">
        <v>33</v>
      </c>
      <c r="L3668" t="s">
        <v>1312</v>
      </c>
      <c r="M3668">
        <v>14.006</v>
      </c>
      <c r="N3668">
        <v>32.171900000000001</v>
      </c>
      <c r="O3668" s="7">
        <v>13</v>
      </c>
      <c r="P3668" t="s">
        <v>18</v>
      </c>
      <c r="Q3668" t="s">
        <v>18</v>
      </c>
      <c r="R3668" t="s">
        <v>18</v>
      </c>
      <c r="S3668" s="7">
        <v>14</v>
      </c>
      <c r="T3668" s="7">
        <v>1</v>
      </c>
    </row>
    <row r="3669" spans="1:20" x14ac:dyDescent="0.25">
      <c r="A3669" s="6">
        <v>3668</v>
      </c>
      <c r="B3669" s="6" t="s">
        <v>12071</v>
      </c>
      <c r="C3669" s="6" t="s">
        <v>12072</v>
      </c>
      <c r="D3669" s="6" t="s">
        <v>12073</v>
      </c>
      <c r="E3669" s="6" t="str">
        <f t="shared" si="230"/>
        <v>Lactococcus garvieae 21881</v>
      </c>
      <c r="F3669" s="6" t="str">
        <f t="shared" si="231"/>
        <v xml:space="preserve">Lactococcus </v>
      </c>
      <c r="G3669" s="6" t="str">
        <f t="shared" si="232"/>
        <v xml:space="preserve">garvieae </v>
      </c>
      <c r="H3669" s="6" t="s">
        <v>12061</v>
      </c>
      <c r="I3669" t="str">
        <f t="shared" si="229"/>
        <v>garvieae 21881</v>
      </c>
      <c r="J3669" t="s">
        <v>12</v>
      </c>
      <c r="K3669" t="s">
        <v>33</v>
      </c>
      <c r="L3669" t="s">
        <v>1312</v>
      </c>
      <c r="M3669">
        <v>12.948</v>
      </c>
      <c r="N3669">
        <v>36.268099999999997</v>
      </c>
      <c r="O3669" s="7">
        <v>8</v>
      </c>
      <c r="P3669" t="s">
        <v>18</v>
      </c>
      <c r="Q3669" t="s">
        <v>18</v>
      </c>
      <c r="R3669" t="s">
        <v>18</v>
      </c>
      <c r="S3669" s="7">
        <v>9</v>
      </c>
      <c r="T3669" s="7">
        <v>1</v>
      </c>
    </row>
    <row r="3670" spans="1:20" x14ac:dyDescent="0.25">
      <c r="A3670" s="6">
        <v>3669</v>
      </c>
      <c r="B3670" s="6" t="s">
        <v>12074</v>
      </c>
      <c r="C3670" s="6" t="s">
        <v>12075</v>
      </c>
      <c r="D3670" s="6" t="s">
        <v>12076</v>
      </c>
      <c r="E3670" s="6" t="str">
        <f t="shared" si="230"/>
        <v>Lactococcus garvieae 21881</v>
      </c>
      <c r="F3670" s="6" t="str">
        <f t="shared" si="231"/>
        <v xml:space="preserve">Lactococcus </v>
      </c>
      <c r="G3670" s="6" t="str">
        <f t="shared" si="232"/>
        <v xml:space="preserve">garvieae </v>
      </c>
      <c r="H3670" s="6" t="s">
        <v>12061</v>
      </c>
      <c r="I3670" t="str">
        <f t="shared" si="229"/>
        <v>garvieae 21881</v>
      </c>
      <c r="J3670" t="s">
        <v>12</v>
      </c>
      <c r="K3670" t="s">
        <v>33</v>
      </c>
      <c r="L3670" t="s">
        <v>1312</v>
      </c>
      <c r="M3670">
        <v>4.5359999999999996</v>
      </c>
      <c r="N3670">
        <v>37.411799999999999</v>
      </c>
      <c r="O3670" s="7">
        <v>6</v>
      </c>
      <c r="P3670" t="s">
        <v>18</v>
      </c>
      <c r="Q3670" t="s">
        <v>18</v>
      </c>
      <c r="R3670" t="s">
        <v>18</v>
      </c>
      <c r="S3670" s="7">
        <v>6</v>
      </c>
      <c r="T3670" s="7" t="s">
        <v>18</v>
      </c>
    </row>
    <row r="3671" spans="1:20" x14ac:dyDescent="0.25">
      <c r="A3671" s="6">
        <v>3670</v>
      </c>
      <c r="B3671" s="6" t="s">
        <v>12078</v>
      </c>
      <c r="C3671" s="6" t="s">
        <v>12079</v>
      </c>
      <c r="D3671" s="6" t="s">
        <v>12080</v>
      </c>
      <c r="E3671" s="6" t="str">
        <f t="shared" si="230"/>
        <v>Lactococcus garvieae</v>
      </c>
      <c r="F3671" s="6" t="str">
        <f t="shared" si="231"/>
        <v xml:space="preserve">Lactococcus </v>
      </c>
      <c r="G3671" s="6" t="str">
        <f t="shared" si="232"/>
        <v>garvieae</v>
      </c>
      <c r="H3671" s="6" t="s">
        <v>12077</v>
      </c>
      <c r="I3671" t="str">
        <f t="shared" si="229"/>
        <v>garvieae</v>
      </c>
      <c r="J3671" t="s">
        <v>12</v>
      </c>
      <c r="K3671" t="s">
        <v>33</v>
      </c>
      <c r="L3671" t="s">
        <v>1312</v>
      </c>
      <c r="M3671">
        <v>20.033999999999999</v>
      </c>
      <c r="N3671">
        <v>32.7044</v>
      </c>
      <c r="O3671" s="7">
        <v>20</v>
      </c>
      <c r="P3671" t="s">
        <v>18</v>
      </c>
      <c r="Q3671" t="s">
        <v>18</v>
      </c>
      <c r="R3671" t="s">
        <v>18</v>
      </c>
      <c r="S3671" s="7">
        <v>20</v>
      </c>
      <c r="T3671" s="7" t="s">
        <v>18</v>
      </c>
    </row>
    <row r="3672" spans="1:20" x14ac:dyDescent="0.25">
      <c r="A3672" s="6">
        <v>3671</v>
      </c>
      <c r="B3672" s="6" t="s">
        <v>12082</v>
      </c>
      <c r="C3672" s="6" t="s">
        <v>12083</v>
      </c>
      <c r="D3672" s="6" t="s">
        <v>12084</v>
      </c>
      <c r="E3672" s="6" t="str">
        <f t="shared" si="230"/>
        <v>Lactococcus lactis W60</v>
      </c>
      <c r="F3672" s="6" t="str">
        <f t="shared" si="231"/>
        <v xml:space="preserve">Lactococcus </v>
      </c>
      <c r="G3672" s="6" t="str">
        <f t="shared" si="232"/>
        <v xml:space="preserve">lactis </v>
      </c>
      <c r="H3672" s="6" t="s">
        <v>12081</v>
      </c>
      <c r="I3672" t="str">
        <f t="shared" si="229"/>
        <v>lactis W60</v>
      </c>
      <c r="J3672" t="s">
        <v>12</v>
      </c>
      <c r="K3672" t="s">
        <v>33</v>
      </c>
      <c r="L3672" t="s">
        <v>1312</v>
      </c>
      <c r="M3672">
        <v>4.7519999999999998</v>
      </c>
      <c r="N3672">
        <v>31.418399999999998</v>
      </c>
      <c r="O3672" s="7">
        <v>1</v>
      </c>
      <c r="P3672" t="s">
        <v>18</v>
      </c>
      <c r="Q3672" t="s">
        <v>18</v>
      </c>
      <c r="R3672" t="s">
        <v>18</v>
      </c>
      <c r="S3672" s="7">
        <v>1</v>
      </c>
      <c r="T3672" s="7" t="s">
        <v>18</v>
      </c>
    </row>
    <row r="3673" spans="1:20" x14ac:dyDescent="0.25">
      <c r="A3673" s="6">
        <v>3672</v>
      </c>
      <c r="B3673" s="6" t="s">
        <v>12086</v>
      </c>
      <c r="C3673" s="6" t="s">
        <v>12087</v>
      </c>
      <c r="D3673" s="6" t="s">
        <v>12088</v>
      </c>
      <c r="E3673" s="6" t="str">
        <f t="shared" si="230"/>
        <v>Lactococcus lactis DB0410</v>
      </c>
      <c r="F3673" s="6" t="str">
        <f t="shared" si="231"/>
        <v xml:space="preserve">Lactococcus </v>
      </c>
      <c r="G3673" s="6" t="str">
        <f t="shared" si="232"/>
        <v xml:space="preserve">lactis </v>
      </c>
      <c r="H3673" s="6" t="s">
        <v>12085</v>
      </c>
      <c r="I3673" t="str">
        <f t="shared" si="229"/>
        <v>lactis DB0410</v>
      </c>
      <c r="J3673" t="s">
        <v>12</v>
      </c>
      <c r="K3673" t="s">
        <v>33</v>
      </c>
      <c r="L3673" t="s">
        <v>1312</v>
      </c>
      <c r="M3673">
        <v>16.404</v>
      </c>
      <c r="N3673">
        <v>35.162199999999999</v>
      </c>
      <c r="O3673" s="7">
        <v>15</v>
      </c>
      <c r="P3673" t="s">
        <v>18</v>
      </c>
      <c r="Q3673" t="s">
        <v>18</v>
      </c>
      <c r="R3673" t="s">
        <v>18</v>
      </c>
      <c r="S3673" s="7">
        <v>15</v>
      </c>
      <c r="T3673" s="7" t="s">
        <v>18</v>
      </c>
    </row>
    <row r="3674" spans="1:20" x14ac:dyDescent="0.25">
      <c r="A3674" s="6">
        <v>3673</v>
      </c>
      <c r="B3674" s="6" t="s">
        <v>12090</v>
      </c>
      <c r="C3674" s="6" t="s">
        <v>12091</v>
      </c>
      <c r="D3674" s="6" t="s">
        <v>12092</v>
      </c>
      <c r="E3674" s="6" t="str">
        <f t="shared" si="230"/>
        <v>Lactococcus lactis IL594</v>
      </c>
      <c r="F3674" s="6" t="str">
        <f t="shared" si="231"/>
        <v xml:space="preserve">Lactococcus </v>
      </c>
      <c r="G3674" s="6" t="str">
        <f t="shared" si="232"/>
        <v xml:space="preserve">lactis </v>
      </c>
      <c r="H3674" s="6" t="s">
        <v>12089</v>
      </c>
      <c r="I3674" t="str">
        <f t="shared" ref="I3674:I3737" si="233">IF(H3674="["," ",IF(H3674="'"," ",MID(H:H,FIND(" ",H:H,1)+1,20)))</f>
        <v>lactis IL594</v>
      </c>
      <c r="J3674" t="s">
        <v>12</v>
      </c>
      <c r="K3674" t="s">
        <v>33</v>
      </c>
      <c r="L3674" t="s">
        <v>1312</v>
      </c>
      <c r="M3674">
        <v>6.3819999999999997</v>
      </c>
      <c r="N3674">
        <v>32.278300000000002</v>
      </c>
      <c r="O3674" s="7">
        <v>7</v>
      </c>
      <c r="P3674" t="s">
        <v>18</v>
      </c>
      <c r="Q3674" t="s">
        <v>18</v>
      </c>
      <c r="R3674" t="s">
        <v>18</v>
      </c>
      <c r="S3674" s="7">
        <v>7</v>
      </c>
      <c r="T3674" s="7" t="s">
        <v>18</v>
      </c>
    </row>
    <row r="3675" spans="1:20" x14ac:dyDescent="0.25">
      <c r="A3675" s="6">
        <v>3674</v>
      </c>
      <c r="B3675" s="6" t="s">
        <v>12094</v>
      </c>
      <c r="C3675" s="6" t="s">
        <v>12095</v>
      </c>
      <c r="D3675" s="6" t="s">
        <v>12096</v>
      </c>
      <c r="E3675" s="6" t="str">
        <f t="shared" si="230"/>
        <v>Lactococcus lactis</v>
      </c>
      <c r="F3675" s="6" t="str">
        <f t="shared" si="231"/>
        <v xml:space="preserve">Lactococcus </v>
      </c>
      <c r="G3675" s="6" t="str">
        <f t="shared" si="232"/>
        <v>lactis</v>
      </c>
      <c r="H3675" s="6" t="s">
        <v>12093</v>
      </c>
      <c r="I3675" t="str">
        <f t="shared" si="233"/>
        <v>lactis</v>
      </c>
      <c r="J3675" t="s">
        <v>12</v>
      </c>
      <c r="K3675" t="s">
        <v>33</v>
      </c>
      <c r="L3675" t="s">
        <v>1312</v>
      </c>
      <c r="M3675">
        <v>5.2990000000000004</v>
      </c>
      <c r="N3675">
        <v>32.459000000000003</v>
      </c>
      <c r="O3675" s="7">
        <v>5</v>
      </c>
      <c r="P3675" t="s">
        <v>18</v>
      </c>
      <c r="Q3675" t="s">
        <v>18</v>
      </c>
      <c r="R3675" t="s">
        <v>18</v>
      </c>
      <c r="S3675" s="7">
        <v>5</v>
      </c>
      <c r="T3675" s="7" t="s">
        <v>18</v>
      </c>
    </row>
    <row r="3676" spans="1:20" x14ac:dyDescent="0.25">
      <c r="A3676" s="6">
        <v>3675</v>
      </c>
      <c r="B3676" s="6" t="s">
        <v>12098</v>
      </c>
      <c r="C3676" s="6" t="s">
        <v>12099</v>
      </c>
      <c r="D3676" s="6" t="s">
        <v>12100</v>
      </c>
      <c r="E3676" s="6" t="str">
        <f t="shared" si="230"/>
        <v>Lactococcus lactis NIZO B40</v>
      </c>
      <c r="F3676" s="6" t="str">
        <f t="shared" si="231"/>
        <v xml:space="preserve">Lactococcus </v>
      </c>
      <c r="G3676" s="6" t="str">
        <f t="shared" si="232"/>
        <v xml:space="preserve">lactis </v>
      </c>
      <c r="H3676" s="6" t="s">
        <v>12097</v>
      </c>
      <c r="I3676" t="str">
        <f t="shared" si="233"/>
        <v>lactis NIZO B40</v>
      </c>
      <c r="J3676" t="s">
        <v>12</v>
      </c>
      <c r="K3676" t="s">
        <v>33</v>
      </c>
      <c r="L3676" t="s">
        <v>1312</v>
      </c>
      <c r="M3676">
        <v>42.81</v>
      </c>
      <c r="N3676">
        <v>33.314599999999999</v>
      </c>
      <c r="O3676" s="7">
        <v>45</v>
      </c>
      <c r="P3676" t="s">
        <v>18</v>
      </c>
      <c r="Q3676" t="s">
        <v>18</v>
      </c>
      <c r="R3676" t="s">
        <v>18</v>
      </c>
      <c r="S3676" s="7">
        <v>45</v>
      </c>
      <c r="T3676" s="7" t="s">
        <v>18</v>
      </c>
    </row>
    <row r="3677" spans="1:20" x14ac:dyDescent="0.25">
      <c r="A3677" s="6">
        <v>3676</v>
      </c>
      <c r="B3677" s="6" t="s">
        <v>12101</v>
      </c>
      <c r="C3677" s="6" t="s">
        <v>12102</v>
      </c>
      <c r="D3677" s="6" t="s">
        <v>12103</v>
      </c>
      <c r="E3677" s="6" t="str">
        <f t="shared" si="230"/>
        <v>Lactococcus lactis IL594</v>
      </c>
      <c r="F3677" s="6" t="str">
        <f t="shared" si="231"/>
        <v xml:space="preserve">Lactococcus </v>
      </c>
      <c r="G3677" s="6" t="str">
        <f t="shared" si="232"/>
        <v xml:space="preserve">lactis </v>
      </c>
      <c r="H3677" s="6" t="s">
        <v>12089</v>
      </c>
      <c r="I3677" t="str">
        <f t="shared" si="233"/>
        <v>lactis IL594</v>
      </c>
      <c r="J3677" t="s">
        <v>12</v>
      </c>
      <c r="K3677" t="s">
        <v>33</v>
      </c>
      <c r="L3677" t="s">
        <v>1312</v>
      </c>
      <c r="M3677">
        <v>48.978000000000002</v>
      </c>
      <c r="N3677">
        <v>35.1096</v>
      </c>
      <c r="O3677" s="7">
        <v>47</v>
      </c>
      <c r="P3677" t="s">
        <v>18</v>
      </c>
      <c r="Q3677" t="s">
        <v>18</v>
      </c>
      <c r="R3677" t="s">
        <v>18</v>
      </c>
      <c r="S3677" s="7">
        <v>50</v>
      </c>
      <c r="T3677" s="7" t="s">
        <v>18</v>
      </c>
    </row>
    <row r="3678" spans="1:20" x14ac:dyDescent="0.25">
      <c r="A3678" s="6">
        <v>3677</v>
      </c>
      <c r="B3678" s="6" t="s">
        <v>12105</v>
      </c>
      <c r="C3678" s="6" t="s">
        <v>12106</v>
      </c>
      <c r="D3678" s="6" t="s">
        <v>12107</v>
      </c>
      <c r="E3678" s="6" t="str">
        <f t="shared" si="230"/>
        <v>Lactococcus lactis NCDO 1867</v>
      </c>
      <c r="F3678" s="6" t="str">
        <f t="shared" si="231"/>
        <v xml:space="preserve">Lactococcus </v>
      </c>
      <c r="G3678" s="6" t="str">
        <f t="shared" si="232"/>
        <v xml:space="preserve">lactis </v>
      </c>
      <c r="H3678" s="6" t="s">
        <v>12104</v>
      </c>
      <c r="I3678" t="str">
        <f t="shared" si="233"/>
        <v>lactis NCDO 1867</v>
      </c>
      <c r="J3678" t="s">
        <v>12</v>
      </c>
      <c r="K3678" t="s">
        <v>33</v>
      </c>
      <c r="L3678" t="s">
        <v>1312</v>
      </c>
      <c r="M3678">
        <v>68.319000000000003</v>
      </c>
      <c r="N3678">
        <v>35.107399999999998</v>
      </c>
      <c r="O3678" s="7">
        <v>63</v>
      </c>
      <c r="P3678" t="s">
        <v>18</v>
      </c>
      <c r="Q3678" t="s">
        <v>18</v>
      </c>
      <c r="R3678" t="s">
        <v>18</v>
      </c>
      <c r="S3678" s="7">
        <v>67</v>
      </c>
      <c r="T3678" s="7">
        <v>1</v>
      </c>
    </row>
    <row r="3679" spans="1:20" x14ac:dyDescent="0.25">
      <c r="A3679" s="6">
        <v>3678</v>
      </c>
      <c r="B3679" s="6" t="s">
        <v>12109</v>
      </c>
      <c r="C3679" s="6" t="s">
        <v>12110</v>
      </c>
      <c r="D3679" s="6" t="s">
        <v>12111</v>
      </c>
      <c r="E3679" s="6" t="str">
        <f t="shared" si="230"/>
        <v>Lactococcus lactis DPC3758</v>
      </c>
      <c r="F3679" s="6" t="str">
        <f t="shared" si="231"/>
        <v xml:space="preserve">Lactococcus </v>
      </c>
      <c r="G3679" s="6" t="str">
        <f t="shared" si="232"/>
        <v xml:space="preserve">lactis </v>
      </c>
      <c r="H3679" s="6" t="s">
        <v>12108</v>
      </c>
      <c r="I3679" t="str">
        <f t="shared" si="233"/>
        <v>lactis DPC3758</v>
      </c>
      <c r="J3679" t="s">
        <v>12</v>
      </c>
      <c r="K3679" t="s">
        <v>33</v>
      </c>
      <c r="L3679" t="s">
        <v>1312</v>
      </c>
      <c r="M3679">
        <v>12.067</v>
      </c>
      <c r="N3679">
        <v>33.297400000000003</v>
      </c>
      <c r="O3679" s="7">
        <v>11</v>
      </c>
      <c r="P3679" t="s">
        <v>18</v>
      </c>
      <c r="Q3679" t="s">
        <v>18</v>
      </c>
      <c r="R3679" t="s">
        <v>18</v>
      </c>
      <c r="S3679" s="7">
        <v>12</v>
      </c>
      <c r="T3679" s="7" t="s">
        <v>18</v>
      </c>
    </row>
    <row r="3680" spans="1:20" x14ac:dyDescent="0.25">
      <c r="A3680" s="6">
        <v>3679</v>
      </c>
      <c r="B3680" s="6" t="s">
        <v>12113</v>
      </c>
      <c r="C3680" s="6" t="s">
        <v>12114</v>
      </c>
      <c r="D3680" s="6" t="s">
        <v>12115</v>
      </c>
      <c r="E3680" s="6" t="str">
        <f t="shared" si="230"/>
        <v>Lactococcus lactis BGKP1</v>
      </c>
      <c r="F3680" s="6" t="str">
        <f t="shared" si="231"/>
        <v xml:space="preserve">Lactococcus </v>
      </c>
      <c r="G3680" s="6" t="str">
        <f t="shared" si="232"/>
        <v xml:space="preserve">lactis </v>
      </c>
      <c r="H3680" s="6" t="s">
        <v>12112</v>
      </c>
      <c r="I3680" t="str">
        <f t="shared" si="233"/>
        <v>lactis BGKP1</v>
      </c>
      <c r="J3680" t="s">
        <v>12</v>
      </c>
      <c r="K3680" t="s">
        <v>33</v>
      </c>
      <c r="L3680" t="s">
        <v>1312</v>
      </c>
      <c r="M3680">
        <v>16.181000000000001</v>
      </c>
      <c r="N3680">
        <v>35.937199999999997</v>
      </c>
      <c r="O3680" s="7">
        <v>7</v>
      </c>
      <c r="P3680" t="s">
        <v>18</v>
      </c>
      <c r="Q3680" t="s">
        <v>18</v>
      </c>
      <c r="R3680" t="s">
        <v>18</v>
      </c>
      <c r="S3680" s="7">
        <v>7</v>
      </c>
      <c r="T3680" s="7" t="s">
        <v>18</v>
      </c>
    </row>
    <row r="3681" spans="1:20" x14ac:dyDescent="0.25">
      <c r="A3681" s="6">
        <v>3680</v>
      </c>
      <c r="B3681" s="6" t="s">
        <v>12117</v>
      </c>
      <c r="C3681" s="6" t="s">
        <v>12118</v>
      </c>
      <c r="D3681" s="6" t="s">
        <v>12119</v>
      </c>
      <c r="E3681" s="6" t="str">
        <f t="shared" si="230"/>
        <v>Lactococcus lactis DPC220</v>
      </c>
      <c r="F3681" s="6" t="str">
        <f t="shared" si="231"/>
        <v xml:space="preserve">Lactococcus </v>
      </c>
      <c r="G3681" s="6" t="str">
        <f t="shared" si="232"/>
        <v xml:space="preserve">lactis </v>
      </c>
      <c r="H3681" s="6" t="s">
        <v>12116</v>
      </c>
      <c r="I3681" t="str">
        <f t="shared" si="233"/>
        <v>lactis DPC220</v>
      </c>
      <c r="J3681" t="s">
        <v>12</v>
      </c>
      <c r="K3681" t="s">
        <v>33</v>
      </c>
      <c r="L3681" t="s">
        <v>1312</v>
      </c>
      <c r="M3681">
        <v>6.1589999999999998</v>
      </c>
      <c r="N3681">
        <v>35.85</v>
      </c>
      <c r="O3681" s="7">
        <v>7</v>
      </c>
      <c r="P3681" t="s">
        <v>18</v>
      </c>
      <c r="Q3681" t="s">
        <v>18</v>
      </c>
      <c r="R3681" t="s">
        <v>18</v>
      </c>
      <c r="S3681" s="7">
        <v>7</v>
      </c>
      <c r="T3681" s="7" t="s">
        <v>18</v>
      </c>
    </row>
    <row r="3682" spans="1:20" x14ac:dyDescent="0.25">
      <c r="A3682" s="6">
        <v>3681</v>
      </c>
      <c r="B3682" s="6" t="s">
        <v>12121</v>
      </c>
      <c r="C3682" s="6" t="s">
        <v>12122</v>
      </c>
      <c r="D3682" s="6" t="s">
        <v>12123</v>
      </c>
      <c r="E3682" s="6" t="str">
        <f t="shared" si="230"/>
        <v>Lactococcus lactis K214</v>
      </c>
      <c r="F3682" s="6" t="str">
        <f t="shared" si="231"/>
        <v xml:space="preserve">Lactococcus </v>
      </c>
      <c r="G3682" s="6" t="str">
        <f t="shared" si="232"/>
        <v xml:space="preserve">lactis </v>
      </c>
      <c r="H3682" s="6" t="s">
        <v>12120</v>
      </c>
      <c r="I3682" t="str">
        <f t="shared" si="233"/>
        <v>lactis K214</v>
      </c>
      <c r="J3682" t="s">
        <v>12</v>
      </c>
      <c r="K3682" t="s">
        <v>33</v>
      </c>
      <c r="L3682" t="s">
        <v>1312</v>
      </c>
      <c r="M3682">
        <v>29.870999999999999</v>
      </c>
      <c r="N3682">
        <v>32.4495</v>
      </c>
      <c r="O3682" s="7">
        <v>29</v>
      </c>
      <c r="P3682" t="s">
        <v>18</v>
      </c>
      <c r="Q3682" t="s">
        <v>18</v>
      </c>
      <c r="R3682" t="s">
        <v>18</v>
      </c>
      <c r="S3682" s="7">
        <v>33</v>
      </c>
      <c r="T3682" s="7">
        <v>2</v>
      </c>
    </row>
    <row r="3683" spans="1:20" x14ac:dyDescent="0.25">
      <c r="A3683" s="6">
        <v>3682</v>
      </c>
      <c r="B3683" s="6" t="s">
        <v>12124</v>
      </c>
      <c r="C3683" s="6" t="s">
        <v>12125</v>
      </c>
      <c r="D3683" s="6" t="s">
        <v>12126</v>
      </c>
      <c r="E3683" s="6" t="str">
        <f t="shared" si="230"/>
        <v>Lactococcus lactis</v>
      </c>
      <c r="F3683" s="6" t="str">
        <f t="shared" si="231"/>
        <v xml:space="preserve">Lactococcus </v>
      </c>
      <c r="G3683" s="6" t="str">
        <f t="shared" si="232"/>
        <v>lactis</v>
      </c>
      <c r="H3683" s="6" t="s">
        <v>12093</v>
      </c>
      <c r="I3683" t="str">
        <f t="shared" si="233"/>
        <v>lactis</v>
      </c>
      <c r="J3683" t="s">
        <v>12</v>
      </c>
      <c r="K3683" t="s">
        <v>33</v>
      </c>
      <c r="L3683" t="s">
        <v>1312</v>
      </c>
      <c r="M3683">
        <v>6.1589999999999998</v>
      </c>
      <c r="N3683">
        <v>35.866199999999999</v>
      </c>
      <c r="O3683" s="7">
        <v>3</v>
      </c>
      <c r="P3683" t="s">
        <v>18</v>
      </c>
      <c r="Q3683" t="s">
        <v>18</v>
      </c>
      <c r="R3683" t="s">
        <v>18</v>
      </c>
      <c r="S3683" s="7">
        <v>4</v>
      </c>
      <c r="T3683" s="7" t="s">
        <v>18</v>
      </c>
    </row>
    <row r="3684" spans="1:20" x14ac:dyDescent="0.25">
      <c r="A3684" s="6">
        <v>3683</v>
      </c>
      <c r="B3684" s="6" t="s">
        <v>12127</v>
      </c>
      <c r="C3684" s="6" t="s">
        <v>12128</v>
      </c>
      <c r="D3684" s="6" t="s">
        <v>12129</v>
      </c>
      <c r="E3684" s="6" t="str">
        <f t="shared" si="230"/>
        <v>Lactococcus lactis</v>
      </c>
      <c r="F3684" s="6" t="str">
        <f t="shared" si="231"/>
        <v xml:space="preserve">Lactococcus </v>
      </c>
      <c r="G3684" s="6" t="str">
        <f t="shared" si="232"/>
        <v>lactis</v>
      </c>
      <c r="H3684" s="6" t="s">
        <v>12093</v>
      </c>
      <c r="I3684" t="str">
        <f t="shared" si="233"/>
        <v>lactis</v>
      </c>
      <c r="J3684" t="s">
        <v>12</v>
      </c>
      <c r="K3684" t="s">
        <v>33</v>
      </c>
      <c r="L3684" t="s">
        <v>1312</v>
      </c>
      <c r="M3684">
        <v>3.6019999999999999</v>
      </c>
      <c r="N3684">
        <v>33.3703</v>
      </c>
      <c r="O3684" s="7">
        <v>3</v>
      </c>
      <c r="P3684" t="s">
        <v>18</v>
      </c>
      <c r="Q3684" t="s">
        <v>18</v>
      </c>
      <c r="R3684" t="s">
        <v>18</v>
      </c>
      <c r="S3684" s="7">
        <v>3</v>
      </c>
      <c r="T3684" s="7" t="s">
        <v>18</v>
      </c>
    </row>
    <row r="3685" spans="1:20" x14ac:dyDescent="0.25">
      <c r="A3685" s="6">
        <v>3684</v>
      </c>
      <c r="B3685" s="6" t="s">
        <v>12130</v>
      </c>
      <c r="C3685" s="6" t="s">
        <v>12131</v>
      </c>
      <c r="D3685" s="6" t="s">
        <v>12132</v>
      </c>
      <c r="E3685" s="6" t="str">
        <f t="shared" si="230"/>
        <v>Lactococcus lactis</v>
      </c>
      <c r="F3685" s="6" t="str">
        <f t="shared" si="231"/>
        <v xml:space="preserve">Lactococcus </v>
      </c>
      <c r="G3685" s="6" t="str">
        <f t="shared" si="232"/>
        <v>lactis</v>
      </c>
      <c r="H3685" s="6" t="s">
        <v>12093</v>
      </c>
      <c r="I3685" t="str">
        <f t="shared" si="233"/>
        <v>lactis</v>
      </c>
      <c r="J3685" t="s">
        <v>12</v>
      </c>
      <c r="K3685" t="s">
        <v>33</v>
      </c>
      <c r="L3685" t="s">
        <v>1312</v>
      </c>
      <c r="M3685">
        <v>2.0470000000000002</v>
      </c>
      <c r="N3685">
        <v>33.952100000000002</v>
      </c>
      <c r="O3685" s="7">
        <v>2</v>
      </c>
      <c r="P3685" t="s">
        <v>18</v>
      </c>
      <c r="Q3685" t="s">
        <v>18</v>
      </c>
      <c r="R3685">
        <v>1</v>
      </c>
      <c r="S3685" s="7">
        <v>3</v>
      </c>
      <c r="T3685" s="7" t="s">
        <v>18</v>
      </c>
    </row>
    <row r="3686" spans="1:20" x14ac:dyDescent="0.25">
      <c r="A3686" s="6">
        <v>3685</v>
      </c>
      <c r="B3686" s="6" t="s">
        <v>12134</v>
      </c>
      <c r="C3686" s="6" t="s">
        <v>12135</v>
      </c>
      <c r="D3686" s="6" t="s">
        <v>12136</v>
      </c>
      <c r="E3686" s="6" t="str">
        <f t="shared" si="230"/>
        <v>Lactococcus lactis ILIBB-JZK</v>
      </c>
      <c r="F3686" s="6" t="str">
        <f t="shared" si="231"/>
        <v xml:space="preserve">Lactococcus </v>
      </c>
      <c r="G3686" s="6" t="str">
        <f t="shared" si="232"/>
        <v xml:space="preserve">lactis </v>
      </c>
      <c r="H3686" s="6" t="s">
        <v>12133</v>
      </c>
      <c r="I3686" t="str">
        <f t="shared" si="233"/>
        <v>lactis ILIBB-JZK</v>
      </c>
      <c r="J3686" t="s">
        <v>12</v>
      </c>
      <c r="K3686" t="s">
        <v>33</v>
      </c>
      <c r="L3686" t="s">
        <v>1312</v>
      </c>
      <c r="M3686">
        <v>18.815000000000001</v>
      </c>
      <c r="N3686">
        <v>34.499099999999999</v>
      </c>
      <c r="O3686" s="7">
        <v>14</v>
      </c>
      <c r="P3686" t="s">
        <v>18</v>
      </c>
      <c r="Q3686" t="s">
        <v>18</v>
      </c>
      <c r="R3686" t="s">
        <v>18</v>
      </c>
      <c r="S3686" s="7">
        <v>14</v>
      </c>
      <c r="T3686" s="7" t="s">
        <v>18</v>
      </c>
    </row>
    <row r="3687" spans="1:20" x14ac:dyDescent="0.25">
      <c r="A3687" s="6">
        <v>3686</v>
      </c>
      <c r="B3687" s="6" t="s">
        <v>12138</v>
      </c>
      <c r="C3687" s="6" t="s">
        <v>12139</v>
      </c>
      <c r="D3687" s="6" t="s">
        <v>12140</v>
      </c>
      <c r="E3687" s="6" t="str">
        <f t="shared" si="230"/>
        <v>Lactococcus lactis W-37</v>
      </c>
      <c r="F3687" s="6" t="str">
        <f t="shared" si="231"/>
        <v xml:space="preserve">Lactococcus </v>
      </c>
      <c r="G3687" s="6" t="str">
        <f t="shared" si="232"/>
        <v xml:space="preserve">lactis </v>
      </c>
      <c r="H3687" s="6" t="s">
        <v>12137</v>
      </c>
      <c r="I3687" t="str">
        <f t="shared" si="233"/>
        <v>lactis W-37</v>
      </c>
      <c r="J3687" t="s">
        <v>12</v>
      </c>
      <c r="K3687" t="s">
        <v>33</v>
      </c>
      <c r="L3687" t="s">
        <v>1312</v>
      </c>
      <c r="M3687">
        <v>10.836</v>
      </c>
      <c r="N3687">
        <v>31.127700000000001</v>
      </c>
      <c r="O3687" s="7">
        <v>11</v>
      </c>
      <c r="P3687" t="s">
        <v>18</v>
      </c>
      <c r="Q3687" t="s">
        <v>18</v>
      </c>
      <c r="R3687" t="s">
        <v>18</v>
      </c>
      <c r="S3687" s="7">
        <v>11</v>
      </c>
      <c r="T3687" s="7" t="s">
        <v>18</v>
      </c>
    </row>
    <row r="3688" spans="1:20" x14ac:dyDescent="0.25">
      <c r="A3688" s="6">
        <v>3687</v>
      </c>
      <c r="B3688" s="6" t="s">
        <v>12142</v>
      </c>
      <c r="C3688" s="6" t="s">
        <v>12143</v>
      </c>
      <c r="D3688" s="6" t="s">
        <v>12144</v>
      </c>
      <c r="E3688" s="6" t="str">
        <f t="shared" si="230"/>
        <v>Lactococcus lactis SK11</v>
      </c>
      <c r="F3688" s="6" t="str">
        <f t="shared" si="231"/>
        <v xml:space="preserve">Lactococcus </v>
      </c>
      <c r="G3688" s="6" t="str">
        <f t="shared" si="232"/>
        <v xml:space="preserve">lactis </v>
      </c>
      <c r="H3688" s="6" t="s">
        <v>12141</v>
      </c>
      <c r="I3688" t="str">
        <f t="shared" si="233"/>
        <v>lactis SK11</v>
      </c>
      <c r="J3688" t="s">
        <v>12</v>
      </c>
      <c r="K3688" t="s">
        <v>33</v>
      </c>
      <c r="L3688" t="s">
        <v>1312</v>
      </c>
      <c r="M3688">
        <v>47.164999999999999</v>
      </c>
      <c r="N3688">
        <v>34.841500000000003</v>
      </c>
      <c r="O3688" s="7">
        <v>40</v>
      </c>
      <c r="P3688" t="s">
        <v>18</v>
      </c>
      <c r="Q3688" t="s">
        <v>18</v>
      </c>
      <c r="R3688" t="s">
        <v>18</v>
      </c>
      <c r="S3688" s="7">
        <v>45</v>
      </c>
      <c r="T3688" s="7">
        <v>1</v>
      </c>
    </row>
    <row r="3689" spans="1:20" x14ac:dyDescent="0.25">
      <c r="A3689" s="6">
        <v>3688</v>
      </c>
      <c r="B3689" s="6" t="s">
        <v>12146</v>
      </c>
      <c r="C3689" s="6" t="s">
        <v>12147</v>
      </c>
      <c r="D3689" s="6" t="s">
        <v>12148</v>
      </c>
      <c r="E3689" s="6" t="str">
        <f t="shared" si="230"/>
        <v>Lactococcus lactis P8-2-47</v>
      </c>
      <c r="F3689" s="6" t="str">
        <f t="shared" si="231"/>
        <v xml:space="preserve">Lactococcus </v>
      </c>
      <c r="G3689" s="6" t="str">
        <f t="shared" si="232"/>
        <v xml:space="preserve">lactis </v>
      </c>
      <c r="H3689" s="6" t="s">
        <v>12145</v>
      </c>
      <c r="I3689" t="str">
        <f t="shared" si="233"/>
        <v>lactis P8-2-47</v>
      </c>
      <c r="J3689" t="s">
        <v>12</v>
      </c>
      <c r="K3689" t="s">
        <v>33</v>
      </c>
      <c r="L3689" t="s">
        <v>1312</v>
      </c>
      <c r="M3689">
        <v>3.8540000000000001</v>
      </c>
      <c r="N3689">
        <v>35.729100000000003</v>
      </c>
      <c r="O3689" s="7">
        <v>6</v>
      </c>
      <c r="P3689" t="s">
        <v>18</v>
      </c>
      <c r="Q3689" t="s">
        <v>18</v>
      </c>
      <c r="R3689" t="s">
        <v>18</v>
      </c>
      <c r="S3689" s="7">
        <v>6</v>
      </c>
      <c r="T3689" s="7" t="s">
        <v>18</v>
      </c>
    </row>
    <row r="3690" spans="1:20" x14ac:dyDescent="0.25">
      <c r="A3690" s="6">
        <v>3689</v>
      </c>
      <c r="B3690" s="6" t="s">
        <v>12149</v>
      </c>
      <c r="C3690" s="6" t="s">
        <v>12150</v>
      </c>
      <c r="D3690" s="6" t="s">
        <v>12151</v>
      </c>
      <c r="E3690" s="6" t="str">
        <f t="shared" si="230"/>
        <v>Lactococcus lactis IL594</v>
      </c>
      <c r="F3690" s="6" t="str">
        <f t="shared" si="231"/>
        <v xml:space="preserve">Lactococcus </v>
      </c>
      <c r="G3690" s="6" t="str">
        <f t="shared" si="232"/>
        <v xml:space="preserve">lactis </v>
      </c>
      <c r="H3690" s="6" t="s">
        <v>12089</v>
      </c>
      <c r="I3690" t="str">
        <f t="shared" si="233"/>
        <v>lactis IL594</v>
      </c>
      <c r="J3690" t="s">
        <v>12</v>
      </c>
      <c r="K3690" t="s">
        <v>33</v>
      </c>
      <c r="L3690" t="s">
        <v>1312</v>
      </c>
      <c r="M3690">
        <v>19.244</v>
      </c>
      <c r="N3690">
        <v>35.112200000000001</v>
      </c>
      <c r="O3690" s="7">
        <v>20</v>
      </c>
      <c r="P3690" t="s">
        <v>18</v>
      </c>
      <c r="Q3690" t="s">
        <v>18</v>
      </c>
      <c r="R3690" t="s">
        <v>18</v>
      </c>
      <c r="S3690" s="7">
        <v>20</v>
      </c>
      <c r="T3690" s="7" t="s">
        <v>18</v>
      </c>
    </row>
    <row r="3691" spans="1:20" x14ac:dyDescent="0.25">
      <c r="A3691" s="6">
        <v>3690</v>
      </c>
      <c r="B3691" s="6" t="s">
        <v>12153</v>
      </c>
      <c r="C3691" s="6" t="s">
        <v>12154</v>
      </c>
      <c r="D3691" s="6" t="s">
        <v>12155</v>
      </c>
      <c r="E3691" s="6" t="str">
        <f t="shared" si="230"/>
        <v>Lactococcus lactis CRL1127</v>
      </c>
      <c r="F3691" s="6" t="str">
        <f t="shared" si="231"/>
        <v xml:space="preserve">Lactococcus </v>
      </c>
      <c r="G3691" s="6" t="str">
        <f t="shared" si="232"/>
        <v xml:space="preserve">lactis </v>
      </c>
      <c r="H3691" s="6" t="s">
        <v>12152</v>
      </c>
      <c r="I3691" t="str">
        <f t="shared" si="233"/>
        <v>lactis CRL1127</v>
      </c>
      <c r="J3691" t="s">
        <v>12</v>
      </c>
      <c r="K3691" t="s">
        <v>33</v>
      </c>
      <c r="L3691" t="s">
        <v>1312</v>
      </c>
      <c r="M3691">
        <v>8.2780000000000005</v>
      </c>
      <c r="N3691">
        <v>34.815199999999997</v>
      </c>
      <c r="O3691" s="7">
        <v>7</v>
      </c>
      <c r="P3691" t="s">
        <v>18</v>
      </c>
      <c r="Q3691" t="s">
        <v>18</v>
      </c>
      <c r="R3691" t="s">
        <v>18</v>
      </c>
      <c r="S3691" s="7">
        <v>7</v>
      </c>
      <c r="T3691" s="7" t="s">
        <v>18</v>
      </c>
    </row>
    <row r="3692" spans="1:20" x14ac:dyDescent="0.25">
      <c r="A3692" s="6">
        <v>3691</v>
      </c>
      <c r="B3692" s="6" t="s">
        <v>12157</v>
      </c>
      <c r="C3692" s="6" t="s">
        <v>12158</v>
      </c>
      <c r="D3692" s="6" t="s">
        <v>12159</v>
      </c>
      <c r="E3692" s="6" t="str">
        <f t="shared" si="230"/>
        <v>Lactococcus lactis W15</v>
      </c>
      <c r="F3692" s="6" t="str">
        <f t="shared" si="231"/>
        <v xml:space="preserve">Lactococcus </v>
      </c>
      <c r="G3692" s="6" t="str">
        <f t="shared" si="232"/>
        <v xml:space="preserve">lactis </v>
      </c>
      <c r="H3692" s="6" t="s">
        <v>12156</v>
      </c>
      <c r="I3692" t="str">
        <f t="shared" si="233"/>
        <v>lactis W15</v>
      </c>
      <c r="J3692" t="s">
        <v>12</v>
      </c>
      <c r="K3692" t="s">
        <v>33</v>
      </c>
      <c r="L3692" t="s">
        <v>1312</v>
      </c>
      <c r="M3692">
        <v>7.1219999999999999</v>
      </c>
      <c r="N3692">
        <v>31.3536</v>
      </c>
      <c r="O3692" s="7">
        <v>8</v>
      </c>
      <c r="P3692" t="s">
        <v>18</v>
      </c>
      <c r="Q3692" t="s">
        <v>18</v>
      </c>
      <c r="R3692" t="s">
        <v>18</v>
      </c>
      <c r="S3692" s="7">
        <v>8</v>
      </c>
      <c r="T3692" s="7" t="s">
        <v>18</v>
      </c>
    </row>
    <row r="3693" spans="1:20" x14ac:dyDescent="0.25">
      <c r="A3693" s="6">
        <v>3692</v>
      </c>
      <c r="B3693" s="6" t="s">
        <v>12161</v>
      </c>
      <c r="C3693" s="6" t="s">
        <v>12162</v>
      </c>
      <c r="D3693" s="6" t="s">
        <v>12163</v>
      </c>
      <c r="E3693" s="6" t="str">
        <f t="shared" si="230"/>
        <v>Lactococcus lactis MJC15</v>
      </c>
      <c r="F3693" s="6" t="str">
        <f t="shared" si="231"/>
        <v xml:space="preserve">Lactococcus </v>
      </c>
      <c r="G3693" s="6" t="str">
        <f t="shared" si="232"/>
        <v xml:space="preserve">lactis </v>
      </c>
      <c r="H3693" s="6" t="s">
        <v>12160</v>
      </c>
      <c r="I3693" t="str">
        <f t="shared" si="233"/>
        <v>lactis MJC15</v>
      </c>
      <c r="J3693" t="s">
        <v>12</v>
      </c>
      <c r="K3693" t="s">
        <v>33</v>
      </c>
      <c r="L3693" t="s">
        <v>1312</v>
      </c>
      <c r="M3693">
        <v>6.0940000000000003</v>
      </c>
      <c r="N3693">
        <v>33.426299999999998</v>
      </c>
      <c r="O3693" s="7">
        <v>5</v>
      </c>
      <c r="P3693" t="s">
        <v>18</v>
      </c>
      <c r="Q3693" t="s">
        <v>18</v>
      </c>
      <c r="R3693">
        <v>1</v>
      </c>
      <c r="S3693" s="7">
        <v>6</v>
      </c>
      <c r="T3693" s="7" t="s">
        <v>18</v>
      </c>
    </row>
    <row r="3694" spans="1:20" x14ac:dyDescent="0.25">
      <c r="A3694" s="6">
        <v>3693</v>
      </c>
      <c r="B3694" s="6" t="s">
        <v>12165</v>
      </c>
      <c r="C3694" s="6" t="s">
        <v>12166</v>
      </c>
      <c r="D3694" s="6" t="s">
        <v>12167</v>
      </c>
      <c r="E3694" s="6" t="str">
        <f t="shared" si="230"/>
        <v>Lactococcus lactis DRC1</v>
      </c>
      <c r="F3694" s="6" t="str">
        <f t="shared" si="231"/>
        <v xml:space="preserve">Lactococcus </v>
      </c>
      <c r="G3694" s="6" t="str">
        <f t="shared" si="232"/>
        <v xml:space="preserve">lactis </v>
      </c>
      <c r="H3694" s="6" t="s">
        <v>12164</v>
      </c>
      <c r="I3694" t="str">
        <f t="shared" si="233"/>
        <v>lactis DRC1</v>
      </c>
      <c r="J3694" t="s">
        <v>12</v>
      </c>
      <c r="K3694" t="s">
        <v>33</v>
      </c>
      <c r="L3694" t="s">
        <v>1312</v>
      </c>
      <c r="M3694">
        <v>7.3440000000000003</v>
      </c>
      <c r="N3694">
        <v>33.741799999999998</v>
      </c>
      <c r="O3694" s="7">
        <v>6</v>
      </c>
      <c r="P3694" t="s">
        <v>18</v>
      </c>
      <c r="Q3694" t="s">
        <v>18</v>
      </c>
      <c r="R3694" t="s">
        <v>18</v>
      </c>
      <c r="S3694" s="7">
        <v>6</v>
      </c>
      <c r="T3694" s="7" t="s">
        <v>18</v>
      </c>
    </row>
    <row r="3695" spans="1:20" x14ac:dyDescent="0.25">
      <c r="A3695" s="6">
        <v>3694</v>
      </c>
      <c r="B3695" s="6" t="s">
        <v>12168</v>
      </c>
      <c r="C3695" s="6" t="s">
        <v>12169</v>
      </c>
      <c r="D3695" s="6" t="s">
        <v>12170</v>
      </c>
      <c r="E3695" s="6" t="str">
        <f t="shared" si="230"/>
        <v>Lactococcus lactis</v>
      </c>
      <c r="F3695" s="6" t="str">
        <f t="shared" si="231"/>
        <v xml:space="preserve">Lactococcus </v>
      </c>
      <c r="G3695" s="6" t="str">
        <f t="shared" si="232"/>
        <v>lactis</v>
      </c>
      <c r="H3695" s="6" t="s">
        <v>12093</v>
      </c>
      <c r="I3695" t="str">
        <f t="shared" si="233"/>
        <v>lactis</v>
      </c>
      <c r="J3695" t="s">
        <v>12</v>
      </c>
      <c r="K3695" t="s">
        <v>33</v>
      </c>
      <c r="L3695" t="s">
        <v>1312</v>
      </c>
      <c r="M3695">
        <v>2.8460000000000001</v>
      </c>
      <c r="N3695">
        <v>29.48</v>
      </c>
      <c r="O3695" s="7">
        <v>1</v>
      </c>
      <c r="P3695" t="s">
        <v>18</v>
      </c>
      <c r="Q3695" t="s">
        <v>18</v>
      </c>
      <c r="R3695" t="s">
        <v>18</v>
      </c>
      <c r="S3695" s="7">
        <v>1</v>
      </c>
      <c r="T3695" s="7" t="s">
        <v>18</v>
      </c>
    </row>
    <row r="3696" spans="1:20" x14ac:dyDescent="0.25">
      <c r="A3696" s="6">
        <v>3695</v>
      </c>
      <c r="B3696" s="6" t="s">
        <v>12171</v>
      </c>
      <c r="C3696" s="6" t="s">
        <v>12172</v>
      </c>
      <c r="D3696" s="6" t="s">
        <v>12173</v>
      </c>
      <c r="E3696" s="6" t="str">
        <f t="shared" si="230"/>
        <v>Lactococcus lactis DRC1</v>
      </c>
      <c r="F3696" s="6" t="str">
        <f t="shared" si="231"/>
        <v xml:space="preserve">Lactococcus </v>
      </c>
      <c r="G3696" s="6" t="str">
        <f t="shared" si="232"/>
        <v xml:space="preserve">lactis </v>
      </c>
      <c r="H3696" s="6" t="s">
        <v>12164</v>
      </c>
      <c r="I3696" t="str">
        <f t="shared" si="233"/>
        <v>lactis DRC1</v>
      </c>
      <c r="J3696" t="s">
        <v>12</v>
      </c>
      <c r="K3696" t="s">
        <v>33</v>
      </c>
      <c r="L3696" t="s">
        <v>1312</v>
      </c>
      <c r="M3696">
        <v>7.4119999999999999</v>
      </c>
      <c r="N3696">
        <v>33.6751</v>
      </c>
      <c r="O3696" s="7">
        <v>6</v>
      </c>
      <c r="P3696" t="s">
        <v>18</v>
      </c>
      <c r="Q3696" t="s">
        <v>18</v>
      </c>
      <c r="R3696" t="s">
        <v>18</v>
      </c>
      <c r="S3696" s="7">
        <v>6</v>
      </c>
      <c r="T3696" s="7" t="s">
        <v>18</v>
      </c>
    </row>
    <row r="3697" spans="1:20" x14ac:dyDescent="0.25">
      <c r="A3697" s="6">
        <v>3696</v>
      </c>
      <c r="B3697" s="6" t="s">
        <v>12174</v>
      </c>
      <c r="C3697" s="6" t="s">
        <v>12175</v>
      </c>
      <c r="D3697" s="6" t="s">
        <v>12176</v>
      </c>
      <c r="E3697" s="6" t="str">
        <f t="shared" si="230"/>
        <v>Lactococcus lactis IL594</v>
      </c>
      <c r="F3697" s="6" t="str">
        <f t="shared" si="231"/>
        <v xml:space="preserve">Lactococcus </v>
      </c>
      <c r="G3697" s="6" t="str">
        <f t="shared" si="232"/>
        <v xml:space="preserve">lactis </v>
      </c>
      <c r="H3697" s="6" t="s">
        <v>12089</v>
      </c>
      <c r="I3697" t="str">
        <f t="shared" si="233"/>
        <v>lactis IL594</v>
      </c>
      <c r="J3697" t="s">
        <v>12</v>
      </c>
      <c r="K3697" t="s">
        <v>33</v>
      </c>
      <c r="L3697" t="s">
        <v>1312</v>
      </c>
      <c r="M3697">
        <v>23.395</v>
      </c>
      <c r="N3697">
        <v>34.490299999999998</v>
      </c>
      <c r="O3697" s="7">
        <v>22</v>
      </c>
      <c r="P3697" t="s">
        <v>18</v>
      </c>
      <c r="Q3697" t="s">
        <v>18</v>
      </c>
      <c r="R3697" t="s">
        <v>18</v>
      </c>
      <c r="S3697" s="7">
        <v>22</v>
      </c>
      <c r="T3697" s="7" t="s">
        <v>18</v>
      </c>
    </row>
    <row r="3698" spans="1:20" x14ac:dyDescent="0.25">
      <c r="A3698" s="6">
        <v>3697</v>
      </c>
      <c r="B3698" s="6" t="s">
        <v>12178</v>
      </c>
      <c r="C3698" s="6" t="s">
        <v>12179</v>
      </c>
      <c r="D3698" s="6" t="s">
        <v>12180</v>
      </c>
      <c r="E3698" s="6" t="str">
        <f t="shared" si="230"/>
        <v>Lactococcus lactis NCDO712</v>
      </c>
      <c r="F3698" s="6" t="str">
        <f t="shared" si="231"/>
        <v xml:space="preserve">Lactococcus </v>
      </c>
      <c r="G3698" s="6" t="str">
        <f t="shared" si="232"/>
        <v xml:space="preserve">lactis </v>
      </c>
      <c r="H3698" s="6" t="s">
        <v>12177</v>
      </c>
      <c r="I3698" t="str">
        <f t="shared" si="233"/>
        <v>lactis NCDO712</v>
      </c>
      <c r="J3698" t="s">
        <v>12</v>
      </c>
      <c r="K3698" t="s">
        <v>33</v>
      </c>
      <c r="L3698" t="s">
        <v>1312</v>
      </c>
      <c r="M3698">
        <v>55.395000000000003</v>
      </c>
      <c r="N3698">
        <v>37.386000000000003</v>
      </c>
      <c r="O3698" s="7">
        <v>44</v>
      </c>
      <c r="P3698" t="s">
        <v>18</v>
      </c>
      <c r="Q3698" t="s">
        <v>18</v>
      </c>
      <c r="R3698" t="s">
        <v>18</v>
      </c>
      <c r="S3698" s="7">
        <v>61</v>
      </c>
      <c r="T3698" s="7">
        <v>17</v>
      </c>
    </row>
    <row r="3699" spans="1:20" x14ac:dyDescent="0.25">
      <c r="A3699" s="6">
        <v>3698</v>
      </c>
      <c r="B3699" s="6" t="s">
        <v>12182</v>
      </c>
      <c r="C3699" s="6" t="s">
        <v>12183</v>
      </c>
      <c r="D3699" s="6" t="s">
        <v>12184</v>
      </c>
      <c r="E3699" s="6" t="str">
        <f t="shared" si="230"/>
        <v>Lactococcus lactis DCH-4</v>
      </c>
      <c r="F3699" s="6" t="str">
        <f t="shared" si="231"/>
        <v xml:space="preserve">Lactococcus </v>
      </c>
      <c r="G3699" s="6" t="str">
        <f t="shared" si="232"/>
        <v xml:space="preserve">lactis </v>
      </c>
      <c r="H3699" s="6" t="s">
        <v>12181</v>
      </c>
      <c r="I3699" t="str">
        <f t="shared" si="233"/>
        <v>lactis DCH-4</v>
      </c>
      <c r="J3699" t="s">
        <v>12</v>
      </c>
      <c r="K3699" t="s">
        <v>33</v>
      </c>
      <c r="L3699" t="s">
        <v>1312</v>
      </c>
      <c r="M3699">
        <v>7.7839999999999998</v>
      </c>
      <c r="N3699">
        <v>34.185499999999998</v>
      </c>
      <c r="O3699" s="7">
        <v>9</v>
      </c>
      <c r="P3699" t="s">
        <v>18</v>
      </c>
      <c r="Q3699" t="s">
        <v>18</v>
      </c>
      <c r="R3699" t="s">
        <v>18</v>
      </c>
      <c r="S3699" s="7">
        <v>9</v>
      </c>
      <c r="T3699" s="7" t="s">
        <v>18</v>
      </c>
    </row>
    <row r="3700" spans="1:20" x14ac:dyDescent="0.25">
      <c r="A3700" s="6">
        <v>3699</v>
      </c>
      <c r="B3700" s="6" t="s">
        <v>12186</v>
      </c>
      <c r="C3700" s="6" t="s">
        <v>12187</v>
      </c>
      <c r="D3700" s="6" t="s">
        <v>12188</v>
      </c>
      <c r="E3700" s="6" t="str">
        <f t="shared" si="230"/>
        <v>Lactococcus lactis UC317</v>
      </c>
      <c r="F3700" s="6" t="str">
        <f t="shared" si="231"/>
        <v xml:space="preserve">Lactococcus </v>
      </c>
      <c r="G3700" s="6" t="str">
        <f t="shared" si="232"/>
        <v xml:space="preserve">lactis </v>
      </c>
      <c r="H3700" s="6" t="s">
        <v>12185</v>
      </c>
      <c r="I3700" t="str">
        <f t="shared" si="233"/>
        <v>lactis UC317</v>
      </c>
      <c r="J3700" t="s">
        <v>12</v>
      </c>
      <c r="K3700" t="s">
        <v>33</v>
      </c>
      <c r="L3700" t="s">
        <v>1312</v>
      </c>
      <c r="M3700">
        <v>8.6940000000000008</v>
      </c>
      <c r="N3700">
        <v>32.413200000000003</v>
      </c>
      <c r="O3700" s="7">
        <v>8</v>
      </c>
      <c r="P3700" t="s">
        <v>18</v>
      </c>
      <c r="Q3700" t="s">
        <v>18</v>
      </c>
      <c r="R3700" t="s">
        <v>18</v>
      </c>
      <c r="S3700" s="7">
        <v>8</v>
      </c>
      <c r="T3700" s="7" t="s">
        <v>18</v>
      </c>
    </row>
    <row r="3701" spans="1:20" x14ac:dyDescent="0.25">
      <c r="A3701" s="6">
        <v>3700</v>
      </c>
      <c r="B3701" s="6" t="s">
        <v>12189</v>
      </c>
      <c r="C3701" s="6" t="s">
        <v>12190</v>
      </c>
      <c r="D3701" s="6" t="s">
        <v>12191</v>
      </c>
      <c r="E3701" s="6" t="str">
        <f t="shared" si="230"/>
        <v>Lactococcus lactis SK11</v>
      </c>
      <c r="F3701" s="6" t="str">
        <f t="shared" si="231"/>
        <v xml:space="preserve">Lactococcus </v>
      </c>
      <c r="G3701" s="6" t="str">
        <f t="shared" si="232"/>
        <v xml:space="preserve">lactis </v>
      </c>
      <c r="H3701" s="6" t="s">
        <v>12141</v>
      </c>
      <c r="I3701" t="str">
        <f t="shared" si="233"/>
        <v>lactis SK11</v>
      </c>
      <c r="J3701" t="s">
        <v>12</v>
      </c>
      <c r="K3701" t="s">
        <v>33</v>
      </c>
      <c r="L3701" t="s">
        <v>1312</v>
      </c>
      <c r="M3701">
        <v>10.372</v>
      </c>
      <c r="N3701">
        <v>30.9391</v>
      </c>
      <c r="O3701" s="7">
        <v>13</v>
      </c>
      <c r="P3701" t="s">
        <v>18</v>
      </c>
      <c r="Q3701" t="s">
        <v>18</v>
      </c>
      <c r="R3701" t="s">
        <v>18</v>
      </c>
      <c r="S3701" s="7">
        <v>14</v>
      </c>
      <c r="T3701" s="7" t="s">
        <v>18</v>
      </c>
    </row>
    <row r="3702" spans="1:20" x14ac:dyDescent="0.25">
      <c r="A3702" s="6">
        <v>3701</v>
      </c>
      <c r="B3702" s="6" t="s">
        <v>12192</v>
      </c>
      <c r="C3702" s="6" t="s">
        <v>12193</v>
      </c>
      <c r="D3702" s="6" t="s">
        <v>12194</v>
      </c>
      <c r="E3702" s="6" t="str">
        <f t="shared" si="230"/>
        <v>Lactococcus lactis SK11</v>
      </c>
      <c r="F3702" s="6" t="str">
        <f t="shared" si="231"/>
        <v xml:space="preserve">Lactococcus </v>
      </c>
      <c r="G3702" s="6" t="str">
        <f t="shared" si="232"/>
        <v xml:space="preserve">lactis </v>
      </c>
      <c r="H3702" s="6" t="s">
        <v>12141</v>
      </c>
      <c r="I3702" t="str">
        <f t="shared" si="233"/>
        <v>lactis SK11</v>
      </c>
      <c r="J3702" t="s">
        <v>12</v>
      </c>
      <c r="K3702" t="s">
        <v>33</v>
      </c>
      <c r="L3702" t="s">
        <v>1312</v>
      </c>
      <c r="M3702">
        <v>75.813999999999993</v>
      </c>
      <c r="N3702">
        <v>35.4499</v>
      </c>
      <c r="O3702" s="7">
        <v>61</v>
      </c>
      <c r="P3702" t="s">
        <v>18</v>
      </c>
      <c r="Q3702">
        <v>1</v>
      </c>
      <c r="R3702" t="s">
        <v>18</v>
      </c>
      <c r="S3702" s="7">
        <v>83</v>
      </c>
      <c r="T3702" s="7">
        <v>2</v>
      </c>
    </row>
    <row r="3703" spans="1:20" x14ac:dyDescent="0.25">
      <c r="A3703" s="6">
        <v>3702</v>
      </c>
      <c r="B3703" s="6" t="s">
        <v>12196</v>
      </c>
      <c r="C3703" s="6" t="s">
        <v>12197</v>
      </c>
      <c r="D3703" s="6" t="s">
        <v>12198</v>
      </c>
      <c r="E3703" s="6" t="str">
        <f t="shared" si="230"/>
        <v>Lactococcus lactis M14</v>
      </c>
      <c r="F3703" s="6" t="str">
        <f t="shared" si="231"/>
        <v xml:space="preserve">Lactococcus </v>
      </c>
      <c r="G3703" s="6" t="str">
        <f t="shared" si="232"/>
        <v xml:space="preserve">lactis </v>
      </c>
      <c r="H3703" s="6" t="s">
        <v>12195</v>
      </c>
      <c r="I3703" t="str">
        <f t="shared" si="233"/>
        <v>lactis M14</v>
      </c>
      <c r="J3703" t="s">
        <v>12</v>
      </c>
      <c r="K3703" t="s">
        <v>33</v>
      </c>
      <c r="L3703" t="s">
        <v>1312</v>
      </c>
      <c r="M3703">
        <v>1.5940000000000001</v>
      </c>
      <c r="N3703">
        <v>36.1355</v>
      </c>
      <c r="O3703" s="7">
        <v>2</v>
      </c>
      <c r="P3703" t="s">
        <v>18</v>
      </c>
      <c r="Q3703" t="s">
        <v>18</v>
      </c>
      <c r="R3703" t="s">
        <v>18</v>
      </c>
      <c r="S3703" s="7">
        <v>2</v>
      </c>
      <c r="T3703" s="7" t="s">
        <v>18</v>
      </c>
    </row>
    <row r="3704" spans="1:20" x14ac:dyDescent="0.25">
      <c r="A3704" s="6">
        <v>3703</v>
      </c>
      <c r="B3704" s="6" t="s">
        <v>12199</v>
      </c>
      <c r="C3704" s="6" t="s">
        <v>12200</v>
      </c>
      <c r="D3704" s="6" t="s">
        <v>12201</v>
      </c>
      <c r="E3704" s="6" t="str">
        <f t="shared" si="230"/>
        <v>Lactococcus lactis IL594</v>
      </c>
      <c r="F3704" s="6" t="str">
        <f t="shared" si="231"/>
        <v xml:space="preserve">Lactococcus </v>
      </c>
      <c r="G3704" s="6" t="str">
        <f t="shared" si="232"/>
        <v xml:space="preserve">lactis </v>
      </c>
      <c r="H3704" s="6" t="s">
        <v>12089</v>
      </c>
      <c r="I3704" t="str">
        <f t="shared" si="233"/>
        <v>lactis IL594</v>
      </c>
      <c r="J3704" t="s">
        <v>12</v>
      </c>
      <c r="K3704" t="s">
        <v>33</v>
      </c>
      <c r="L3704" t="s">
        <v>1312</v>
      </c>
      <c r="M3704">
        <v>8.2769999999999992</v>
      </c>
      <c r="N3704">
        <v>34.819400000000002</v>
      </c>
      <c r="O3704" s="7">
        <v>10</v>
      </c>
      <c r="P3704" t="s">
        <v>18</v>
      </c>
      <c r="Q3704" t="s">
        <v>18</v>
      </c>
      <c r="R3704" t="s">
        <v>18</v>
      </c>
      <c r="S3704" s="7">
        <v>10</v>
      </c>
      <c r="T3704" s="7" t="s">
        <v>18</v>
      </c>
    </row>
    <row r="3705" spans="1:20" x14ac:dyDescent="0.25">
      <c r="A3705" s="6">
        <v>3704</v>
      </c>
      <c r="B3705" s="6" t="s">
        <v>12202</v>
      </c>
      <c r="C3705" s="6" t="s">
        <v>12203</v>
      </c>
      <c r="D3705" s="6" t="s">
        <v>12204</v>
      </c>
      <c r="E3705" s="6" t="str">
        <f t="shared" si="230"/>
        <v>Lactococcus lactis IL594</v>
      </c>
      <c r="F3705" s="6" t="str">
        <f t="shared" si="231"/>
        <v xml:space="preserve">Lactococcus </v>
      </c>
      <c r="G3705" s="6" t="str">
        <f t="shared" si="232"/>
        <v xml:space="preserve">lactis </v>
      </c>
      <c r="H3705" s="6" t="s">
        <v>12089</v>
      </c>
      <c r="I3705" t="str">
        <f t="shared" si="233"/>
        <v>lactis IL594</v>
      </c>
      <c r="J3705" t="s">
        <v>12</v>
      </c>
      <c r="K3705" t="s">
        <v>33</v>
      </c>
      <c r="L3705" t="s">
        <v>1312</v>
      </c>
      <c r="M3705">
        <v>28.545999999999999</v>
      </c>
      <c r="N3705">
        <v>34.095799999999997</v>
      </c>
      <c r="O3705" s="7">
        <v>26</v>
      </c>
      <c r="P3705" t="s">
        <v>18</v>
      </c>
      <c r="Q3705" t="s">
        <v>18</v>
      </c>
      <c r="R3705" t="s">
        <v>18</v>
      </c>
      <c r="S3705" s="7">
        <v>28</v>
      </c>
      <c r="T3705" s="7" t="s">
        <v>18</v>
      </c>
    </row>
    <row r="3706" spans="1:20" x14ac:dyDescent="0.25">
      <c r="A3706" s="6">
        <v>3705</v>
      </c>
      <c r="B3706" s="6" t="s">
        <v>12205</v>
      </c>
      <c r="C3706" s="6" t="s">
        <v>12206</v>
      </c>
      <c r="D3706" s="6" t="s">
        <v>12207</v>
      </c>
      <c r="E3706" s="6" t="str">
        <f t="shared" si="230"/>
        <v>Lactococcus lactis</v>
      </c>
      <c r="F3706" s="6" t="str">
        <f t="shared" si="231"/>
        <v xml:space="preserve">Lactococcus </v>
      </c>
      <c r="G3706" s="6" t="str">
        <f t="shared" si="232"/>
        <v>lactis</v>
      </c>
      <c r="H3706" s="6" t="s">
        <v>12093</v>
      </c>
      <c r="I3706" t="str">
        <f t="shared" si="233"/>
        <v>lactis</v>
      </c>
      <c r="J3706" t="s">
        <v>12</v>
      </c>
      <c r="K3706" t="s">
        <v>33</v>
      </c>
      <c r="L3706" t="s">
        <v>1312</v>
      </c>
      <c r="M3706">
        <v>20.331</v>
      </c>
      <c r="N3706">
        <v>34.44</v>
      </c>
      <c r="O3706" s="7">
        <v>17</v>
      </c>
      <c r="P3706" t="s">
        <v>18</v>
      </c>
      <c r="Q3706" t="s">
        <v>18</v>
      </c>
      <c r="R3706" t="s">
        <v>18</v>
      </c>
      <c r="S3706" s="7">
        <v>17</v>
      </c>
      <c r="T3706" s="7" t="s">
        <v>18</v>
      </c>
    </row>
    <row r="3707" spans="1:20" x14ac:dyDescent="0.25">
      <c r="A3707" s="6">
        <v>3706</v>
      </c>
      <c r="B3707" s="6" t="s">
        <v>12209</v>
      </c>
      <c r="C3707" s="6" t="s">
        <v>12210</v>
      </c>
      <c r="D3707" s="6" t="s">
        <v>18</v>
      </c>
      <c r="E3707" s="6" t="str">
        <f t="shared" si="230"/>
        <v>Lactococcus lactis Cremoris Wg2</v>
      </c>
      <c r="F3707" s="6" t="str">
        <f t="shared" si="231"/>
        <v xml:space="preserve">Lactococcus </v>
      </c>
      <c r="G3707" s="6" t="str">
        <f t="shared" si="232"/>
        <v xml:space="preserve">lactis </v>
      </c>
      <c r="H3707" s="6" t="s">
        <v>12208</v>
      </c>
      <c r="I3707" t="str">
        <f t="shared" si="233"/>
        <v>lactis Cremoris Wg2</v>
      </c>
      <c r="J3707" t="s">
        <v>12</v>
      </c>
      <c r="K3707" t="s">
        <v>33</v>
      </c>
      <c r="L3707" t="s">
        <v>1312</v>
      </c>
      <c r="M3707">
        <v>3.8260000000000001</v>
      </c>
      <c r="N3707">
        <v>31.338200000000001</v>
      </c>
      <c r="O3707" s="7">
        <v>1</v>
      </c>
      <c r="P3707" t="s">
        <v>18</v>
      </c>
      <c r="Q3707" t="s">
        <v>18</v>
      </c>
      <c r="R3707" t="s">
        <v>18</v>
      </c>
      <c r="S3707" s="7">
        <v>1</v>
      </c>
      <c r="T3707" s="7" t="s">
        <v>18</v>
      </c>
    </row>
    <row r="3708" spans="1:20" x14ac:dyDescent="0.25">
      <c r="A3708" s="6">
        <v>3707</v>
      </c>
      <c r="B3708" s="6" t="s">
        <v>12211</v>
      </c>
      <c r="C3708" s="6" t="s">
        <v>12212</v>
      </c>
      <c r="D3708" s="6" t="s">
        <v>12213</v>
      </c>
      <c r="E3708" s="6" t="str">
        <f t="shared" si="230"/>
        <v>Lactococcus lactis SK11</v>
      </c>
      <c r="F3708" s="6" t="str">
        <f t="shared" si="231"/>
        <v xml:space="preserve">Lactococcus </v>
      </c>
      <c r="G3708" s="6" t="str">
        <f t="shared" si="232"/>
        <v xml:space="preserve">lactis </v>
      </c>
      <c r="H3708" s="6" t="s">
        <v>12141</v>
      </c>
      <c r="I3708" t="str">
        <f t="shared" si="233"/>
        <v>lactis SK11</v>
      </c>
      <c r="J3708" t="s">
        <v>12</v>
      </c>
      <c r="K3708" t="s">
        <v>33</v>
      </c>
      <c r="L3708" t="s">
        <v>1312</v>
      </c>
      <c r="M3708">
        <v>13.332000000000001</v>
      </c>
      <c r="N3708">
        <v>34.255899999999997</v>
      </c>
      <c r="O3708" s="7">
        <v>14</v>
      </c>
      <c r="P3708" t="s">
        <v>18</v>
      </c>
      <c r="Q3708" t="s">
        <v>18</v>
      </c>
      <c r="R3708" t="s">
        <v>18</v>
      </c>
      <c r="S3708" s="7">
        <v>15</v>
      </c>
      <c r="T3708" s="7" t="s">
        <v>18</v>
      </c>
    </row>
    <row r="3709" spans="1:20" x14ac:dyDescent="0.25">
      <c r="A3709" s="6">
        <v>3708</v>
      </c>
      <c r="B3709" s="6" t="s">
        <v>12214</v>
      </c>
      <c r="C3709" s="6" t="s">
        <v>12215</v>
      </c>
      <c r="D3709" s="6" t="s">
        <v>12216</v>
      </c>
      <c r="E3709" s="6" t="str">
        <f t="shared" si="230"/>
        <v>Lactococcus lactis</v>
      </c>
      <c r="F3709" s="6" t="str">
        <f t="shared" si="231"/>
        <v xml:space="preserve">Lactococcus </v>
      </c>
      <c r="G3709" s="6" t="str">
        <f t="shared" si="232"/>
        <v>lactis</v>
      </c>
      <c r="H3709" s="6" t="s">
        <v>12093</v>
      </c>
      <c r="I3709" t="str">
        <f t="shared" si="233"/>
        <v>lactis</v>
      </c>
      <c r="J3709" t="s">
        <v>12</v>
      </c>
      <c r="K3709" t="s">
        <v>33</v>
      </c>
      <c r="L3709" t="s">
        <v>1312</v>
      </c>
      <c r="M3709">
        <v>4.6399999999999997</v>
      </c>
      <c r="N3709">
        <v>33.512900000000002</v>
      </c>
      <c r="O3709" s="7">
        <v>3</v>
      </c>
      <c r="P3709" t="s">
        <v>18</v>
      </c>
      <c r="Q3709" t="s">
        <v>18</v>
      </c>
      <c r="R3709" t="s">
        <v>18</v>
      </c>
      <c r="S3709" s="7">
        <v>3</v>
      </c>
      <c r="T3709" s="7" t="s">
        <v>18</v>
      </c>
    </row>
    <row r="3710" spans="1:20" x14ac:dyDescent="0.25">
      <c r="A3710" s="6">
        <v>3709</v>
      </c>
      <c r="B3710" s="6" t="s">
        <v>12217</v>
      </c>
      <c r="C3710" s="6" t="s">
        <v>12218</v>
      </c>
      <c r="D3710" s="6" t="s">
        <v>12219</v>
      </c>
      <c r="E3710" s="6" t="str">
        <f t="shared" si="230"/>
        <v>Lactococcus lactis IL594</v>
      </c>
      <c r="F3710" s="6" t="str">
        <f t="shared" si="231"/>
        <v xml:space="preserve">Lactococcus </v>
      </c>
      <c r="G3710" s="6" t="str">
        <f t="shared" si="232"/>
        <v xml:space="preserve">lactis </v>
      </c>
      <c r="H3710" s="6" t="s">
        <v>12089</v>
      </c>
      <c r="I3710" t="str">
        <f t="shared" si="233"/>
        <v>lactis IL594</v>
      </c>
      <c r="J3710" t="s">
        <v>12</v>
      </c>
      <c r="K3710" t="s">
        <v>33</v>
      </c>
      <c r="L3710" t="s">
        <v>1312</v>
      </c>
      <c r="M3710">
        <v>28.434000000000001</v>
      </c>
      <c r="N3710">
        <v>33.642800000000001</v>
      </c>
      <c r="O3710" s="7">
        <v>25</v>
      </c>
      <c r="P3710" t="s">
        <v>18</v>
      </c>
      <c r="Q3710" t="s">
        <v>18</v>
      </c>
      <c r="R3710" t="s">
        <v>18</v>
      </c>
      <c r="S3710" s="7">
        <v>27</v>
      </c>
      <c r="T3710" s="7" t="s">
        <v>18</v>
      </c>
    </row>
    <row r="3711" spans="1:20" x14ac:dyDescent="0.25">
      <c r="A3711" s="6">
        <v>3710</v>
      </c>
      <c r="B3711" s="6" t="s">
        <v>12220</v>
      </c>
      <c r="C3711" s="6" t="s">
        <v>12221</v>
      </c>
      <c r="D3711" s="6" t="s">
        <v>12222</v>
      </c>
      <c r="E3711" s="6" t="str">
        <f t="shared" si="230"/>
        <v>Lactococcus lactis</v>
      </c>
      <c r="F3711" s="6" t="str">
        <f t="shared" si="231"/>
        <v xml:space="preserve">Lactococcus </v>
      </c>
      <c r="G3711" s="6" t="str">
        <f t="shared" si="232"/>
        <v>lactis</v>
      </c>
      <c r="H3711" s="6" t="s">
        <v>12093</v>
      </c>
      <c r="I3711" t="str">
        <f t="shared" si="233"/>
        <v>lactis</v>
      </c>
      <c r="J3711" t="s">
        <v>12</v>
      </c>
      <c r="K3711" t="s">
        <v>33</v>
      </c>
      <c r="L3711" t="s">
        <v>1312</v>
      </c>
      <c r="M3711">
        <v>7.2640000000000002</v>
      </c>
      <c r="N3711">
        <v>33.645400000000002</v>
      </c>
      <c r="O3711" s="7">
        <v>5</v>
      </c>
      <c r="P3711" t="s">
        <v>18</v>
      </c>
      <c r="Q3711" t="s">
        <v>18</v>
      </c>
      <c r="R3711" t="s">
        <v>18</v>
      </c>
      <c r="S3711" s="7">
        <v>5</v>
      </c>
      <c r="T3711" s="7" t="s">
        <v>18</v>
      </c>
    </row>
    <row r="3712" spans="1:20" x14ac:dyDescent="0.25">
      <c r="A3712" s="6">
        <v>3711</v>
      </c>
      <c r="B3712" s="6" t="s">
        <v>12224</v>
      </c>
      <c r="C3712" s="6" t="s">
        <v>12225</v>
      </c>
      <c r="D3712" s="6" t="s">
        <v>12226</v>
      </c>
      <c r="E3712" s="6" t="str">
        <f t="shared" si="230"/>
        <v>Lactococcus lactis IL964</v>
      </c>
      <c r="F3712" s="6" t="str">
        <f t="shared" si="231"/>
        <v xml:space="preserve">Lactococcus </v>
      </c>
      <c r="G3712" s="6" t="str">
        <f t="shared" si="232"/>
        <v xml:space="preserve">lactis </v>
      </c>
      <c r="H3712" s="6" t="s">
        <v>12223</v>
      </c>
      <c r="I3712" t="str">
        <f t="shared" si="233"/>
        <v>lactis IL964</v>
      </c>
      <c r="J3712" t="s">
        <v>12</v>
      </c>
      <c r="K3712" t="s">
        <v>33</v>
      </c>
      <c r="L3712" t="s">
        <v>1312</v>
      </c>
      <c r="M3712">
        <v>8.5060000000000002</v>
      </c>
      <c r="N3712">
        <v>29.790700000000001</v>
      </c>
      <c r="O3712" s="7">
        <v>7</v>
      </c>
      <c r="P3712" t="s">
        <v>18</v>
      </c>
      <c r="Q3712" t="s">
        <v>18</v>
      </c>
      <c r="R3712" t="s">
        <v>18</v>
      </c>
      <c r="S3712" s="7">
        <v>7</v>
      </c>
      <c r="T3712" s="7" t="s">
        <v>18</v>
      </c>
    </row>
    <row r="3713" spans="1:20" x14ac:dyDescent="0.25">
      <c r="A3713" s="6">
        <v>3712</v>
      </c>
      <c r="B3713" s="6" t="s">
        <v>12227</v>
      </c>
      <c r="C3713" s="6" t="s">
        <v>12228</v>
      </c>
      <c r="D3713" s="6" t="s">
        <v>12229</v>
      </c>
      <c r="E3713" s="6" t="str">
        <f t="shared" si="230"/>
        <v>Lactococcus lactis DPC3758</v>
      </c>
      <c r="F3713" s="6" t="str">
        <f t="shared" si="231"/>
        <v xml:space="preserve">Lactococcus </v>
      </c>
      <c r="G3713" s="6" t="str">
        <f t="shared" si="232"/>
        <v xml:space="preserve">lactis </v>
      </c>
      <c r="H3713" s="6" t="s">
        <v>12108</v>
      </c>
      <c r="I3713" t="str">
        <f t="shared" si="233"/>
        <v>lactis DPC3758</v>
      </c>
      <c r="J3713" t="s">
        <v>12</v>
      </c>
      <c r="K3713" t="s">
        <v>33</v>
      </c>
      <c r="L3713" t="s">
        <v>1312</v>
      </c>
      <c r="M3713">
        <v>3.8010000000000002</v>
      </c>
      <c r="N3713">
        <v>32.017899999999997</v>
      </c>
      <c r="O3713" s="7">
        <v>4</v>
      </c>
      <c r="P3713" t="s">
        <v>18</v>
      </c>
      <c r="Q3713" t="s">
        <v>18</v>
      </c>
      <c r="R3713" t="s">
        <v>18</v>
      </c>
      <c r="S3713" s="7">
        <v>4</v>
      </c>
      <c r="T3713" s="7" t="s">
        <v>18</v>
      </c>
    </row>
    <row r="3714" spans="1:20" x14ac:dyDescent="0.25">
      <c r="A3714" s="6">
        <v>3713</v>
      </c>
      <c r="B3714" s="6" t="s">
        <v>12230</v>
      </c>
      <c r="C3714" s="6" t="s">
        <v>12231</v>
      </c>
      <c r="D3714" s="6" t="s">
        <v>12232</v>
      </c>
      <c r="E3714" s="6" t="str">
        <f t="shared" si="230"/>
        <v>Lactococcus lactis</v>
      </c>
      <c r="F3714" s="6" t="str">
        <f t="shared" si="231"/>
        <v xml:space="preserve">Lactococcus </v>
      </c>
      <c r="G3714" s="6" t="str">
        <f t="shared" si="232"/>
        <v>lactis</v>
      </c>
      <c r="H3714" s="6" t="s">
        <v>12093</v>
      </c>
      <c r="I3714" t="str">
        <f t="shared" si="233"/>
        <v>lactis</v>
      </c>
      <c r="J3714" t="s">
        <v>12</v>
      </c>
      <c r="K3714" t="s">
        <v>33</v>
      </c>
      <c r="L3714" t="s">
        <v>1312</v>
      </c>
      <c r="M3714">
        <v>64.98</v>
      </c>
      <c r="N3714">
        <v>32.326900000000002</v>
      </c>
      <c r="O3714" s="7">
        <v>62</v>
      </c>
      <c r="P3714" t="s">
        <v>18</v>
      </c>
      <c r="Q3714" t="s">
        <v>18</v>
      </c>
      <c r="R3714" t="s">
        <v>18</v>
      </c>
      <c r="S3714" s="7">
        <v>62</v>
      </c>
      <c r="T3714" s="7" t="s">
        <v>18</v>
      </c>
    </row>
    <row r="3715" spans="1:20" x14ac:dyDescent="0.25">
      <c r="A3715" s="6">
        <v>3714</v>
      </c>
      <c r="B3715" s="6" t="s">
        <v>12233</v>
      </c>
      <c r="C3715" s="6" t="s">
        <v>12234</v>
      </c>
      <c r="D3715" s="6" t="s">
        <v>12235</v>
      </c>
      <c r="E3715" s="6" t="str">
        <f t="shared" ref="E3715:E3778" si="234">IF(IFERROR(SEARCH("'",H3715,1)=1,LOOKUP($A3715,$A:$A,H:H))=TRUE,"-",IF(IFERROR(SEARCH("[",H3715,1)=1,LOOKUP($A3715,$A:$A,H:H))=TRUE,"-",IF(EXACT(MID(H3715,1,1),MID(PROPER(H3715),1,1))=FALSE,"-",IF(MID(H3715,1,11)="Candidatus ",MID(H3715,12,100),H3715))))</f>
        <v>Lactococcus lactis DPC3758</v>
      </c>
      <c r="F3715" s="6" t="str">
        <f t="shared" ref="F3715:F3778" si="235">IF(E3715="-","-",LEFT(E3715,FIND(" ",E3715,1)))</f>
        <v xml:space="preserve">Lactococcus </v>
      </c>
      <c r="G3715" s="6" t="str">
        <f t="shared" ref="G3715:G3778" si="236">IF(ISERR(LEFT($I:$I,FIND(" ",$I:$I,1))),$I3715,LEFT($I:$I,FIND(" ",$I:$I,1)))</f>
        <v xml:space="preserve">lactis </v>
      </c>
      <c r="H3715" s="6" t="s">
        <v>12108</v>
      </c>
      <c r="I3715" t="str">
        <f t="shared" si="233"/>
        <v>lactis DPC3758</v>
      </c>
      <c r="J3715" t="s">
        <v>12</v>
      </c>
      <c r="K3715" t="s">
        <v>33</v>
      </c>
      <c r="L3715" t="s">
        <v>1312</v>
      </c>
      <c r="M3715">
        <v>7.4349999999999996</v>
      </c>
      <c r="N3715">
        <v>36.4358</v>
      </c>
      <c r="O3715" s="7">
        <v>6</v>
      </c>
      <c r="P3715" t="s">
        <v>18</v>
      </c>
      <c r="Q3715" t="s">
        <v>18</v>
      </c>
      <c r="R3715" t="s">
        <v>18</v>
      </c>
      <c r="S3715" s="7">
        <v>6</v>
      </c>
      <c r="T3715" s="7" t="s">
        <v>18</v>
      </c>
    </row>
    <row r="3716" spans="1:20" x14ac:dyDescent="0.25">
      <c r="A3716" s="6">
        <v>3715</v>
      </c>
      <c r="B3716" s="6" t="s">
        <v>12236</v>
      </c>
      <c r="C3716" s="6" t="s">
        <v>12237</v>
      </c>
      <c r="D3716" s="6" t="s">
        <v>12238</v>
      </c>
      <c r="E3716" s="6" t="str">
        <f t="shared" si="234"/>
        <v>Lactococcus lactis</v>
      </c>
      <c r="F3716" s="6" t="str">
        <f t="shared" si="235"/>
        <v xml:space="preserve">Lactococcus </v>
      </c>
      <c r="G3716" s="6" t="str">
        <f t="shared" si="236"/>
        <v>lactis</v>
      </c>
      <c r="H3716" s="6" t="s">
        <v>12093</v>
      </c>
      <c r="I3716" t="str">
        <f t="shared" si="233"/>
        <v>lactis</v>
      </c>
      <c r="J3716" t="s">
        <v>12</v>
      </c>
      <c r="K3716" t="s">
        <v>33</v>
      </c>
      <c r="L3716" t="s">
        <v>1312</v>
      </c>
      <c r="M3716">
        <v>5.67</v>
      </c>
      <c r="N3716">
        <v>30.264600000000002</v>
      </c>
      <c r="O3716" s="7">
        <v>4</v>
      </c>
      <c r="P3716" t="s">
        <v>18</v>
      </c>
      <c r="Q3716" t="s">
        <v>18</v>
      </c>
      <c r="R3716" t="s">
        <v>18</v>
      </c>
      <c r="S3716" s="7">
        <v>4</v>
      </c>
      <c r="T3716" s="7" t="s">
        <v>18</v>
      </c>
    </row>
    <row r="3717" spans="1:20" x14ac:dyDescent="0.25">
      <c r="A3717" s="6">
        <v>3716</v>
      </c>
      <c r="B3717" s="6" t="s">
        <v>12240</v>
      </c>
      <c r="C3717" s="6" t="s">
        <v>12241</v>
      </c>
      <c r="D3717" s="6" t="s">
        <v>12242</v>
      </c>
      <c r="E3717" s="6" t="str">
        <f t="shared" si="234"/>
        <v>Lactococcus lactis MG1363</v>
      </c>
      <c r="F3717" s="6" t="str">
        <f t="shared" si="235"/>
        <v xml:space="preserve">Lactococcus </v>
      </c>
      <c r="G3717" s="6" t="str">
        <f t="shared" si="236"/>
        <v xml:space="preserve">lactis </v>
      </c>
      <c r="H3717" s="6" t="s">
        <v>12239</v>
      </c>
      <c r="I3717" t="str">
        <f t="shared" si="233"/>
        <v>lactis MG1363</v>
      </c>
      <c r="J3717" t="s">
        <v>12</v>
      </c>
      <c r="K3717" t="s">
        <v>33</v>
      </c>
      <c r="L3717" t="s">
        <v>1312</v>
      </c>
      <c r="M3717">
        <v>59.473999999999997</v>
      </c>
      <c r="N3717">
        <v>34.626899999999999</v>
      </c>
      <c r="O3717" s="7">
        <v>57</v>
      </c>
      <c r="P3717" t="s">
        <v>18</v>
      </c>
      <c r="Q3717" t="s">
        <v>18</v>
      </c>
      <c r="R3717" t="s">
        <v>18</v>
      </c>
      <c r="S3717" s="7">
        <v>57</v>
      </c>
      <c r="T3717" s="7" t="s">
        <v>18</v>
      </c>
    </row>
    <row r="3718" spans="1:20" x14ac:dyDescent="0.25">
      <c r="A3718" s="6">
        <v>3717</v>
      </c>
      <c r="B3718" s="6" t="s">
        <v>12243</v>
      </c>
      <c r="C3718" s="6" t="s">
        <v>12244</v>
      </c>
      <c r="D3718" s="6" t="s">
        <v>12245</v>
      </c>
      <c r="E3718" s="6" t="str">
        <f t="shared" si="234"/>
        <v>Lactococcus lactis</v>
      </c>
      <c r="F3718" s="6" t="str">
        <f t="shared" si="235"/>
        <v xml:space="preserve">Lactococcus </v>
      </c>
      <c r="G3718" s="6" t="str">
        <f t="shared" si="236"/>
        <v>lactis</v>
      </c>
      <c r="H3718" s="6" t="s">
        <v>12093</v>
      </c>
      <c r="I3718" t="str">
        <f t="shared" si="233"/>
        <v>lactis</v>
      </c>
      <c r="J3718" t="s">
        <v>12</v>
      </c>
      <c r="K3718" t="s">
        <v>33</v>
      </c>
      <c r="L3718" t="s">
        <v>1312</v>
      </c>
      <c r="M3718">
        <v>7.3019999999999996</v>
      </c>
      <c r="N3718">
        <v>33.429200000000002</v>
      </c>
      <c r="O3718" s="7">
        <v>5</v>
      </c>
      <c r="P3718" t="s">
        <v>18</v>
      </c>
      <c r="Q3718" t="s">
        <v>18</v>
      </c>
      <c r="R3718" t="s">
        <v>18</v>
      </c>
      <c r="S3718" s="7">
        <v>5</v>
      </c>
      <c r="T3718" s="7" t="s">
        <v>18</v>
      </c>
    </row>
    <row r="3719" spans="1:20" x14ac:dyDescent="0.25">
      <c r="A3719" s="6">
        <v>3718</v>
      </c>
      <c r="B3719" s="6" t="s">
        <v>12247</v>
      </c>
      <c r="C3719" s="6" t="s">
        <v>12248</v>
      </c>
      <c r="D3719" s="6" t="s">
        <v>12249</v>
      </c>
      <c r="E3719" s="6" t="str">
        <f t="shared" si="234"/>
        <v>Lactococcus lactis IPLA 972</v>
      </c>
      <c r="F3719" s="6" t="str">
        <f t="shared" si="235"/>
        <v xml:space="preserve">Lactococcus </v>
      </c>
      <c r="G3719" s="6" t="str">
        <f t="shared" si="236"/>
        <v xml:space="preserve">lactis </v>
      </c>
      <c r="H3719" s="6" t="s">
        <v>12246</v>
      </c>
      <c r="I3719" t="str">
        <f t="shared" si="233"/>
        <v>lactis IPLA 972</v>
      </c>
      <c r="J3719" t="s">
        <v>12</v>
      </c>
      <c r="K3719" t="s">
        <v>33</v>
      </c>
      <c r="L3719" t="s">
        <v>1312</v>
      </c>
      <c r="M3719">
        <v>10.898999999999999</v>
      </c>
      <c r="N3719">
        <v>32.617699999999999</v>
      </c>
      <c r="O3719" s="7">
        <v>8</v>
      </c>
      <c r="P3719" t="s">
        <v>18</v>
      </c>
      <c r="Q3719" t="s">
        <v>18</v>
      </c>
      <c r="R3719" t="s">
        <v>18</v>
      </c>
      <c r="S3719" s="7">
        <v>8</v>
      </c>
      <c r="T3719" s="7" t="s">
        <v>18</v>
      </c>
    </row>
    <row r="3720" spans="1:20" x14ac:dyDescent="0.25">
      <c r="A3720" s="6">
        <v>3719</v>
      </c>
      <c r="B3720" s="6" t="s">
        <v>12251</v>
      </c>
      <c r="C3720" s="6" t="s">
        <v>12252</v>
      </c>
      <c r="D3720" s="6" t="s">
        <v>12253</v>
      </c>
      <c r="E3720" s="6" t="str">
        <f t="shared" si="234"/>
        <v>Lactococcus lactis HP</v>
      </c>
      <c r="F3720" s="6" t="str">
        <f t="shared" si="235"/>
        <v xml:space="preserve">Lactococcus </v>
      </c>
      <c r="G3720" s="6" t="str">
        <f t="shared" si="236"/>
        <v xml:space="preserve">lactis </v>
      </c>
      <c r="H3720" s="6" t="s">
        <v>12250</v>
      </c>
      <c r="I3720" t="str">
        <f t="shared" si="233"/>
        <v>lactis HP</v>
      </c>
      <c r="J3720" t="s">
        <v>12</v>
      </c>
      <c r="K3720" t="s">
        <v>33</v>
      </c>
      <c r="L3720" t="s">
        <v>1312</v>
      </c>
      <c r="M3720">
        <v>13.433</v>
      </c>
      <c r="N3720">
        <v>40.050600000000003</v>
      </c>
      <c r="O3720" s="7">
        <v>6</v>
      </c>
      <c r="P3720" t="s">
        <v>18</v>
      </c>
      <c r="Q3720" t="s">
        <v>18</v>
      </c>
      <c r="R3720" t="s">
        <v>18</v>
      </c>
      <c r="S3720" s="7">
        <v>6</v>
      </c>
      <c r="T3720" s="7" t="s">
        <v>18</v>
      </c>
    </row>
    <row r="3721" spans="1:20" x14ac:dyDescent="0.25">
      <c r="A3721" s="6">
        <v>3720</v>
      </c>
      <c r="B3721" s="6" t="s">
        <v>12255</v>
      </c>
      <c r="C3721" s="6" t="s">
        <v>12256</v>
      </c>
      <c r="D3721" s="6" t="s">
        <v>12257</v>
      </c>
      <c r="E3721" s="6" t="str">
        <f t="shared" si="234"/>
        <v>Lactococcus lactis KLDS4.0319-3</v>
      </c>
      <c r="F3721" s="6" t="str">
        <f t="shared" si="235"/>
        <v xml:space="preserve">Lactococcus </v>
      </c>
      <c r="G3721" s="6" t="str">
        <f t="shared" si="236"/>
        <v xml:space="preserve">lactis </v>
      </c>
      <c r="H3721" s="6" t="s">
        <v>12254</v>
      </c>
      <c r="I3721" t="str">
        <f t="shared" si="233"/>
        <v>lactis KLDS4.0319-3</v>
      </c>
      <c r="J3721" t="s">
        <v>12</v>
      </c>
      <c r="K3721" t="s">
        <v>33</v>
      </c>
      <c r="L3721" t="s">
        <v>1312</v>
      </c>
      <c r="M3721">
        <v>6.0679999999999996</v>
      </c>
      <c r="N3721">
        <v>32.860900000000001</v>
      </c>
      <c r="O3721" s="7">
        <v>4</v>
      </c>
      <c r="P3721" t="s">
        <v>18</v>
      </c>
      <c r="Q3721" t="s">
        <v>18</v>
      </c>
      <c r="R3721" t="s">
        <v>18</v>
      </c>
      <c r="S3721" s="7">
        <v>4</v>
      </c>
      <c r="T3721" s="7" t="s">
        <v>18</v>
      </c>
    </row>
    <row r="3722" spans="1:20" x14ac:dyDescent="0.25">
      <c r="A3722" s="6">
        <v>3721</v>
      </c>
      <c r="B3722" s="6" t="s">
        <v>12258</v>
      </c>
      <c r="C3722" s="6" t="s">
        <v>12259</v>
      </c>
      <c r="D3722" s="6" t="s">
        <v>12260</v>
      </c>
      <c r="E3722" s="6" t="str">
        <f t="shared" si="234"/>
        <v>Lactococcus lactis</v>
      </c>
      <c r="F3722" s="6" t="str">
        <f t="shared" si="235"/>
        <v xml:space="preserve">Lactococcus </v>
      </c>
      <c r="G3722" s="6" t="str">
        <f t="shared" si="236"/>
        <v>lactis</v>
      </c>
      <c r="H3722" s="6" t="s">
        <v>12093</v>
      </c>
      <c r="I3722" t="str">
        <f t="shared" si="233"/>
        <v>lactis</v>
      </c>
      <c r="J3722" t="s">
        <v>12</v>
      </c>
      <c r="K3722" t="s">
        <v>33</v>
      </c>
      <c r="L3722" t="s">
        <v>1312</v>
      </c>
      <c r="M3722">
        <v>2.1779999999999999</v>
      </c>
      <c r="N3722">
        <v>33.425199999999997</v>
      </c>
      <c r="O3722" s="7">
        <v>4</v>
      </c>
      <c r="P3722" t="s">
        <v>18</v>
      </c>
      <c r="Q3722" t="s">
        <v>18</v>
      </c>
      <c r="R3722" t="s">
        <v>18</v>
      </c>
      <c r="S3722" s="7">
        <v>4</v>
      </c>
      <c r="T3722" s="7" t="s">
        <v>18</v>
      </c>
    </row>
    <row r="3723" spans="1:20" x14ac:dyDescent="0.25">
      <c r="A3723" s="6">
        <v>3722</v>
      </c>
      <c r="B3723" s="6" t="s">
        <v>12262</v>
      </c>
      <c r="C3723" s="6" t="s">
        <v>12263</v>
      </c>
      <c r="D3723" s="6" t="s">
        <v>12264</v>
      </c>
      <c r="E3723" s="6" t="str">
        <f t="shared" si="234"/>
        <v>Lactococcus lactis W-1</v>
      </c>
      <c r="F3723" s="6" t="str">
        <f t="shared" si="235"/>
        <v xml:space="preserve">Lactococcus </v>
      </c>
      <c r="G3723" s="6" t="str">
        <f t="shared" si="236"/>
        <v xml:space="preserve">lactis </v>
      </c>
      <c r="H3723" s="6" t="s">
        <v>12261</v>
      </c>
      <c r="I3723" t="str">
        <f t="shared" si="233"/>
        <v>lactis W-1</v>
      </c>
      <c r="J3723" t="s">
        <v>12</v>
      </c>
      <c r="K3723" t="s">
        <v>33</v>
      </c>
      <c r="L3723" t="s">
        <v>1312</v>
      </c>
      <c r="M3723">
        <v>7.8579999999999997</v>
      </c>
      <c r="N3723">
        <v>31.331099999999999</v>
      </c>
      <c r="O3723" s="7">
        <v>7</v>
      </c>
      <c r="P3723" t="s">
        <v>18</v>
      </c>
      <c r="Q3723" t="s">
        <v>18</v>
      </c>
      <c r="R3723" t="s">
        <v>18</v>
      </c>
      <c r="S3723" s="7">
        <v>7</v>
      </c>
      <c r="T3723" s="7" t="s">
        <v>18</v>
      </c>
    </row>
    <row r="3724" spans="1:20" x14ac:dyDescent="0.25">
      <c r="A3724" s="6">
        <v>3723</v>
      </c>
      <c r="B3724" s="6" t="s">
        <v>12265</v>
      </c>
      <c r="C3724" s="6" t="s">
        <v>12266</v>
      </c>
      <c r="D3724" s="6" t="s">
        <v>12267</v>
      </c>
      <c r="E3724" s="6" t="str">
        <f t="shared" si="234"/>
        <v>Lactococcus lactis DPC3758</v>
      </c>
      <c r="F3724" s="6" t="str">
        <f t="shared" si="235"/>
        <v xml:space="preserve">Lactococcus </v>
      </c>
      <c r="G3724" s="6" t="str">
        <f t="shared" si="236"/>
        <v xml:space="preserve">lactis </v>
      </c>
      <c r="H3724" s="6" t="s">
        <v>12108</v>
      </c>
      <c r="I3724" t="str">
        <f t="shared" si="233"/>
        <v>lactis DPC3758</v>
      </c>
      <c r="J3724" t="s">
        <v>12</v>
      </c>
      <c r="K3724" t="s">
        <v>33</v>
      </c>
      <c r="L3724" t="s">
        <v>1312</v>
      </c>
      <c r="M3724">
        <v>14.419</v>
      </c>
      <c r="N3724">
        <v>34.066200000000002</v>
      </c>
      <c r="O3724" s="7">
        <v>11</v>
      </c>
      <c r="P3724" t="s">
        <v>18</v>
      </c>
      <c r="Q3724" t="s">
        <v>18</v>
      </c>
      <c r="R3724" t="s">
        <v>18</v>
      </c>
      <c r="S3724" s="7">
        <v>13</v>
      </c>
      <c r="T3724" s="7" t="s">
        <v>18</v>
      </c>
    </row>
    <row r="3725" spans="1:20" x14ac:dyDescent="0.25">
      <c r="A3725" s="6">
        <v>3724</v>
      </c>
      <c r="B3725" s="6" t="s">
        <v>12269</v>
      </c>
      <c r="C3725" s="6" t="s">
        <v>12270</v>
      </c>
      <c r="D3725" s="6" t="s">
        <v>12271</v>
      </c>
      <c r="E3725" s="6" t="str">
        <f t="shared" si="234"/>
        <v>Lactococcus lactis 712</v>
      </c>
      <c r="F3725" s="6" t="str">
        <f t="shared" si="235"/>
        <v xml:space="preserve">Lactococcus </v>
      </c>
      <c r="G3725" s="6" t="str">
        <f t="shared" si="236"/>
        <v xml:space="preserve">lactis </v>
      </c>
      <c r="H3725" s="6" t="s">
        <v>12268</v>
      </c>
      <c r="I3725" t="str">
        <f t="shared" si="233"/>
        <v>lactis 712</v>
      </c>
      <c r="J3725" t="s">
        <v>12</v>
      </c>
      <c r="K3725" t="s">
        <v>33</v>
      </c>
      <c r="L3725" t="s">
        <v>1312</v>
      </c>
      <c r="M3725">
        <v>8.6630000000000003</v>
      </c>
      <c r="N3725">
        <v>33.695</v>
      </c>
      <c r="O3725" s="7">
        <v>8</v>
      </c>
      <c r="P3725" t="s">
        <v>18</v>
      </c>
      <c r="Q3725" t="s">
        <v>18</v>
      </c>
      <c r="R3725" t="s">
        <v>18</v>
      </c>
      <c r="S3725" s="7">
        <v>8</v>
      </c>
      <c r="T3725" s="7" t="s">
        <v>18</v>
      </c>
    </row>
    <row r="3726" spans="1:20" x14ac:dyDescent="0.25">
      <c r="A3726" s="6">
        <v>3725</v>
      </c>
      <c r="B3726" s="6" t="s">
        <v>12272</v>
      </c>
      <c r="C3726" s="6" t="s">
        <v>12273</v>
      </c>
      <c r="D3726" s="6" t="s">
        <v>12274</v>
      </c>
      <c r="E3726" s="6" t="str">
        <f t="shared" si="234"/>
        <v>Lactococcus lactis DPC3758</v>
      </c>
      <c r="F3726" s="6" t="str">
        <f t="shared" si="235"/>
        <v xml:space="preserve">Lactococcus </v>
      </c>
      <c r="G3726" s="6" t="str">
        <f t="shared" si="236"/>
        <v xml:space="preserve">lactis </v>
      </c>
      <c r="H3726" s="6" t="s">
        <v>12108</v>
      </c>
      <c r="I3726" t="str">
        <f t="shared" si="233"/>
        <v>lactis DPC3758</v>
      </c>
      <c r="J3726" t="s">
        <v>12</v>
      </c>
      <c r="K3726" t="s">
        <v>33</v>
      </c>
      <c r="L3726" t="s">
        <v>1312</v>
      </c>
      <c r="M3726">
        <v>22.388000000000002</v>
      </c>
      <c r="N3726">
        <v>34.947299999999998</v>
      </c>
      <c r="O3726" s="7">
        <v>23</v>
      </c>
      <c r="P3726" t="s">
        <v>18</v>
      </c>
      <c r="Q3726" t="s">
        <v>18</v>
      </c>
      <c r="R3726" t="s">
        <v>18</v>
      </c>
      <c r="S3726" s="7">
        <v>23</v>
      </c>
      <c r="T3726" s="7" t="s">
        <v>18</v>
      </c>
    </row>
    <row r="3727" spans="1:20" x14ac:dyDescent="0.25">
      <c r="A3727" s="6">
        <v>3726</v>
      </c>
      <c r="B3727" s="6" t="s">
        <v>12276</v>
      </c>
      <c r="C3727" s="6" t="s">
        <v>12277</v>
      </c>
      <c r="D3727" s="6" t="s">
        <v>12278</v>
      </c>
      <c r="E3727" s="6" t="str">
        <f t="shared" si="234"/>
        <v>Lactococcus lactis DPC3147</v>
      </c>
      <c r="F3727" s="6" t="str">
        <f t="shared" si="235"/>
        <v xml:space="preserve">Lactococcus </v>
      </c>
      <c r="G3727" s="6" t="str">
        <f t="shared" si="236"/>
        <v xml:space="preserve">lactis </v>
      </c>
      <c r="H3727" s="6" t="s">
        <v>12275</v>
      </c>
      <c r="I3727" t="str">
        <f t="shared" si="233"/>
        <v>lactis DPC3147</v>
      </c>
      <c r="J3727" t="s">
        <v>12</v>
      </c>
      <c r="K3727" t="s">
        <v>33</v>
      </c>
      <c r="L3727" t="s">
        <v>1312</v>
      </c>
      <c r="M3727">
        <v>60.231999999999999</v>
      </c>
      <c r="N3727">
        <v>30.108599999999999</v>
      </c>
      <c r="O3727" s="7">
        <v>63</v>
      </c>
      <c r="P3727" t="s">
        <v>18</v>
      </c>
      <c r="Q3727" t="s">
        <v>18</v>
      </c>
      <c r="R3727" t="s">
        <v>18</v>
      </c>
      <c r="S3727" s="7">
        <v>64</v>
      </c>
      <c r="T3727" s="7" t="s">
        <v>18</v>
      </c>
    </row>
    <row r="3728" spans="1:20" x14ac:dyDescent="0.25">
      <c r="A3728" s="6">
        <v>3727</v>
      </c>
      <c r="B3728" s="6" t="s">
        <v>12280</v>
      </c>
      <c r="C3728" s="6" t="s">
        <v>12281</v>
      </c>
      <c r="D3728" s="6" t="s">
        <v>12282</v>
      </c>
      <c r="E3728" s="6" t="str">
        <f t="shared" si="234"/>
        <v>Lactococcus lactis subsp. cremoris A76</v>
      </c>
      <c r="F3728" s="6" t="str">
        <f t="shared" si="235"/>
        <v xml:space="preserve">Lactococcus </v>
      </c>
      <c r="G3728" s="6" t="str">
        <f t="shared" si="236"/>
        <v xml:space="preserve">lactis </v>
      </c>
      <c r="H3728" s="6" t="s">
        <v>12279</v>
      </c>
      <c r="I3728" t="str">
        <f t="shared" si="233"/>
        <v>lactis subsp. cremor</v>
      </c>
      <c r="J3728" t="s">
        <v>12</v>
      </c>
      <c r="K3728" t="s">
        <v>33</v>
      </c>
      <c r="L3728" t="s">
        <v>1312</v>
      </c>
      <c r="M3728">
        <v>17.661000000000001</v>
      </c>
      <c r="N3728">
        <v>37.398800000000001</v>
      </c>
      <c r="O3728" s="7">
        <v>13</v>
      </c>
      <c r="P3728" t="s">
        <v>18</v>
      </c>
      <c r="Q3728" t="s">
        <v>18</v>
      </c>
      <c r="R3728" t="s">
        <v>18</v>
      </c>
      <c r="S3728" s="7">
        <v>14</v>
      </c>
      <c r="T3728" s="7">
        <v>1</v>
      </c>
    </row>
    <row r="3729" spans="1:20" x14ac:dyDescent="0.25">
      <c r="A3729" s="6">
        <v>3728</v>
      </c>
      <c r="B3729" s="6" t="s">
        <v>12283</v>
      </c>
      <c r="C3729" s="6" t="s">
        <v>12284</v>
      </c>
      <c r="D3729" s="6" t="s">
        <v>12285</v>
      </c>
      <c r="E3729" s="6" t="str">
        <f t="shared" si="234"/>
        <v>Lactococcus lactis subsp. cremoris A76</v>
      </c>
      <c r="F3729" s="6" t="str">
        <f t="shared" si="235"/>
        <v xml:space="preserve">Lactococcus </v>
      </c>
      <c r="G3729" s="6" t="str">
        <f t="shared" si="236"/>
        <v xml:space="preserve">lactis </v>
      </c>
      <c r="H3729" s="6" t="s">
        <v>12279</v>
      </c>
      <c r="I3729" t="str">
        <f t="shared" si="233"/>
        <v>lactis subsp. cremor</v>
      </c>
      <c r="J3729" t="s">
        <v>12</v>
      </c>
      <c r="K3729" t="s">
        <v>33</v>
      </c>
      <c r="L3729" t="s">
        <v>1312</v>
      </c>
      <c r="M3729">
        <v>3.9780000000000002</v>
      </c>
      <c r="N3729">
        <v>37.833100000000002</v>
      </c>
      <c r="O3729" s="7">
        <v>3</v>
      </c>
      <c r="P3729" t="s">
        <v>18</v>
      </c>
      <c r="Q3729" t="s">
        <v>18</v>
      </c>
      <c r="R3729" t="s">
        <v>18</v>
      </c>
      <c r="S3729" s="7">
        <v>3</v>
      </c>
      <c r="T3729" s="7" t="s">
        <v>18</v>
      </c>
    </row>
    <row r="3730" spans="1:20" x14ac:dyDescent="0.25">
      <c r="A3730" s="6">
        <v>3729</v>
      </c>
      <c r="B3730" s="6" t="s">
        <v>12286</v>
      </c>
      <c r="C3730" s="6" t="s">
        <v>12287</v>
      </c>
      <c r="D3730" s="6" t="s">
        <v>12288</v>
      </c>
      <c r="E3730" s="6" t="str">
        <f t="shared" si="234"/>
        <v>Lactococcus lactis subsp. cremoris A76</v>
      </c>
      <c r="F3730" s="6" t="str">
        <f t="shared" si="235"/>
        <v xml:space="preserve">Lactococcus </v>
      </c>
      <c r="G3730" s="6" t="str">
        <f t="shared" si="236"/>
        <v xml:space="preserve">lactis </v>
      </c>
      <c r="H3730" s="6" t="s">
        <v>12279</v>
      </c>
      <c r="I3730" t="str">
        <f t="shared" si="233"/>
        <v>lactis subsp. cremor</v>
      </c>
      <c r="J3730" t="s">
        <v>12</v>
      </c>
      <c r="K3730" t="s">
        <v>33</v>
      </c>
      <c r="L3730" t="s">
        <v>1312</v>
      </c>
      <c r="M3730">
        <v>53.63</v>
      </c>
      <c r="N3730">
        <v>34.8611</v>
      </c>
      <c r="O3730" s="7">
        <v>54</v>
      </c>
      <c r="P3730" t="s">
        <v>18</v>
      </c>
      <c r="Q3730">
        <v>1</v>
      </c>
      <c r="R3730" t="s">
        <v>18</v>
      </c>
      <c r="S3730" s="7">
        <v>63</v>
      </c>
      <c r="T3730" s="7">
        <v>8</v>
      </c>
    </row>
    <row r="3731" spans="1:20" x14ac:dyDescent="0.25">
      <c r="A3731" s="6">
        <v>3730</v>
      </c>
      <c r="B3731" s="6" t="s">
        <v>12289</v>
      </c>
      <c r="C3731" s="6" t="s">
        <v>12290</v>
      </c>
      <c r="D3731" s="6" t="s">
        <v>12291</v>
      </c>
      <c r="E3731" s="6" t="str">
        <f t="shared" si="234"/>
        <v>Lactococcus lactis subsp. cremoris A76</v>
      </c>
      <c r="F3731" s="6" t="str">
        <f t="shared" si="235"/>
        <v xml:space="preserve">Lactococcus </v>
      </c>
      <c r="G3731" s="6" t="str">
        <f t="shared" si="236"/>
        <v xml:space="preserve">lactis </v>
      </c>
      <c r="H3731" s="6" t="s">
        <v>12279</v>
      </c>
      <c r="I3731" t="str">
        <f t="shared" si="233"/>
        <v>lactis subsp. cremor</v>
      </c>
      <c r="J3731" t="s">
        <v>12</v>
      </c>
      <c r="K3731" t="s">
        <v>33</v>
      </c>
      <c r="L3731" t="s">
        <v>1312</v>
      </c>
      <c r="M3731">
        <v>49.219000000000001</v>
      </c>
      <c r="N3731">
        <v>35.136800000000001</v>
      </c>
      <c r="O3731" s="7">
        <v>44</v>
      </c>
      <c r="P3731" t="s">
        <v>18</v>
      </c>
      <c r="Q3731" t="s">
        <v>18</v>
      </c>
      <c r="R3731" t="s">
        <v>18</v>
      </c>
      <c r="S3731" s="7">
        <v>49</v>
      </c>
      <c r="T3731" s="7">
        <v>5</v>
      </c>
    </row>
    <row r="3732" spans="1:20" x14ac:dyDescent="0.25">
      <c r="A3732" s="6">
        <v>3731</v>
      </c>
      <c r="B3732" s="6">
        <v>4</v>
      </c>
      <c r="C3732" s="6" t="s">
        <v>12293</v>
      </c>
      <c r="D3732" s="6" t="s">
        <v>12294</v>
      </c>
      <c r="E3732" s="6" t="str">
        <f t="shared" si="234"/>
        <v>Lactococcus lactis subsp. cremoris SK11</v>
      </c>
      <c r="F3732" s="6" t="str">
        <f t="shared" si="235"/>
        <v xml:space="preserve">Lactococcus </v>
      </c>
      <c r="G3732" s="6" t="str">
        <f t="shared" si="236"/>
        <v xml:space="preserve">lactis </v>
      </c>
      <c r="H3732" s="6" t="s">
        <v>12292</v>
      </c>
      <c r="I3732" t="str">
        <f t="shared" si="233"/>
        <v>lactis subsp. cremor</v>
      </c>
      <c r="J3732" t="s">
        <v>12</v>
      </c>
      <c r="K3732" t="s">
        <v>33</v>
      </c>
      <c r="L3732" t="s">
        <v>1312</v>
      </c>
      <c r="M3732">
        <v>47.207999999999998</v>
      </c>
      <c r="N3732">
        <v>34.8352</v>
      </c>
      <c r="O3732" s="7">
        <v>42</v>
      </c>
      <c r="P3732" t="s">
        <v>18</v>
      </c>
      <c r="Q3732" t="s">
        <v>18</v>
      </c>
      <c r="R3732" t="s">
        <v>18</v>
      </c>
      <c r="S3732" s="7">
        <v>45</v>
      </c>
      <c r="T3732" s="7">
        <v>3</v>
      </c>
    </row>
    <row r="3733" spans="1:20" x14ac:dyDescent="0.25">
      <c r="A3733" s="6">
        <v>3732</v>
      </c>
      <c r="B3733" s="6">
        <v>5</v>
      </c>
      <c r="C3733" s="6" t="s">
        <v>12295</v>
      </c>
      <c r="D3733" s="6" t="s">
        <v>12296</v>
      </c>
      <c r="E3733" s="6" t="str">
        <f t="shared" si="234"/>
        <v>Lactococcus lactis subsp. cremoris SK11</v>
      </c>
      <c r="F3733" s="6" t="str">
        <f t="shared" si="235"/>
        <v xml:space="preserve">Lactococcus </v>
      </c>
      <c r="G3733" s="6" t="str">
        <f t="shared" si="236"/>
        <v xml:space="preserve">lactis </v>
      </c>
      <c r="H3733" s="6" t="s">
        <v>12292</v>
      </c>
      <c r="I3733" t="str">
        <f t="shared" si="233"/>
        <v>lactis subsp. cremor</v>
      </c>
      <c r="J3733" t="s">
        <v>12</v>
      </c>
      <c r="K3733" t="s">
        <v>33</v>
      </c>
      <c r="L3733" t="s">
        <v>1312</v>
      </c>
      <c r="M3733">
        <v>14.206</v>
      </c>
      <c r="N3733">
        <v>33.549199999999999</v>
      </c>
      <c r="O3733" s="7">
        <v>10</v>
      </c>
      <c r="P3733" t="s">
        <v>18</v>
      </c>
      <c r="Q3733" t="s">
        <v>18</v>
      </c>
      <c r="R3733" t="s">
        <v>18</v>
      </c>
      <c r="S3733" s="7">
        <v>10</v>
      </c>
      <c r="T3733" s="7" t="s">
        <v>18</v>
      </c>
    </row>
    <row r="3734" spans="1:20" x14ac:dyDescent="0.25">
      <c r="A3734" s="6">
        <v>3733</v>
      </c>
      <c r="B3734" s="6">
        <v>3</v>
      </c>
      <c r="C3734" s="6" t="s">
        <v>12297</v>
      </c>
      <c r="D3734" s="6" t="s">
        <v>12298</v>
      </c>
      <c r="E3734" s="6" t="str">
        <f t="shared" si="234"/>
        <v>Lactococcus lactis subsp. cremoris SK11</v>
      </c>
      <c r="F3734" s="6" t="str">
        <f t="shared" si="235"/>
        <v xml:space="preserve">Lactococcus </v>
      </c>
      <c r="G3734" s="6" t="str">
        <f t="shared" si="236"/>
        <v xml:space="preserve">lactis </v>
      </c>
      <c r="H3734" s="6" t="s">
        <v>12292</v>
      </c>
      <c r="I3734" t="str">
        <f t="shared" si="233"/>
        <v>lactis subsp. cremor</v>
      </c>
      <c r="J3734" t="s">
        <v>12</v>
      </c>
      <c r="K3734" t="s">
        <v>33</v>
      </c>
      <c r="L3734" t="s">
        <v>1312</v>
      </c>
      <c r="M3734">
        <v>74.75</v>
      </c>
      <c r="N3734">
        <v>35.4114</v>
      </c>
      <c r="O3734" s="7">
        <v>69</v>
      </c>
      <c r="P3734" t="s">
        <v>18</v>
      </c>
      <c r="Q3734">
        <v>1</v>
      </c>
      <c r="R3734" t="s">
        <v>18</v>
      </c>
      <c r="S3734" s="7">
        <v>79</v>
      </c>
      <c r="T3734" s="7">
        <v>9</v>
      </c>
    </row>
    <row r="3735" spans="1:20" x14ac:dyDescent="0.25">
      <c r="A3735" s="6">
        <v>3734</v>
      </c>
      <c r="B3735" s="6">
        <v>2</v>
      </c>
      <c r="C3735" s="6" t="s">
        <v>12299</v>
      </c>
      <c r="D3735" s="6" t="s">
        <v>12300</v>
      </c>
      <c r="E3735" s="6" t="str">
        <f t="shared" si="234"/>
        <v>Lactococcus lactis subsp. cremoris SK11</v>
      </c>
      <c r="F3735" s="6" t="str">
        <f t="shared" si="235"/>
        <v xml:space="preserve">Lactococcus </v>
      </c>
      <c r="G3735" s="6" t="str">
        <f t="shared" si="236"/>
        <v xml:space="preserve">lactis </v>
      </c>
      <c r="H3735" s="6" t="s">
        <v>12292</v>
      </c>
      <c r="I3735" t="str">
        <f t="shared" si="233"/>
        <v>lactis subsp. cremor</v>
      </c>
      <c r="J3735" t="s">
        <v>12</v>
      </c>
      <c r="K3735" t="s">
        <v>33</v>
      </c>
      <c r="L3735" t="s">
        <v>1312</v>
      </c>
      <c r="M3735">
        <v>9.5540000000000003</v>
      </c>
      <c r="N3735">
        <v>30.4375</v>
      </c>
      <c r="O3735" s="7">
        <v>10</v>
      </c>
      <c r="P3735" t="s">
        <v>18</v>
      </c>
      <c r="Q3735" t="s">
        <v>18</v>
      </c>
      <c r="R3735" t="s">
        <v>18</v>
      </c>
      <c r="S3735" s="7">
        <v>11</v>
      </c>
      <c r="T3735" s="7">
        <v>1</v>
      </c>
    </row>
    <row r="3736" spans="1:20" x14ac:dyDescent="0.25">
      <c r="A3736" s="6">
        <v>3735</v>
      </c>
      <c r="B3736" s="6">
        <v>1</v>
      </c>
      <c r="C3736" s="6" t="s">
        <v>12301</v>
      </c>
      <c r="D3736" s="6" t="s">
        <v>12302</v>
      </c>
      <c r="E3736" s="6" t="str">
        <f t="shared" si="234"/>
        <v>Lactococcus lactis subsp. cremoris SK11</v>
      </c>
      <c r="F3736" s="6" t="str">
        <f t="shared" si="235"/>
        <v xml:space="preserve">Lactococcus </v>
      </c>
      <c r="G3736" s="6" t="str">
        <f t="shared" si="236"/>
        <v xml:space="preserve">lactis </v>
      </c>
      <c r="H3736" s="6" t="s">
        <v>12292</v>
      </c>
      <c r="I3736" t="str">
        <f t="shared" si="233"/>
        <v>lactis subsp. cremor</v>
      </c>
      <c r="J3736" t="s">
        <v>12</v>
      </c>
      <c r="K3736" t="s">
        <v>33</v>
      </c>
      <c r="L3736" t="s">
        <v>1312</v>
      </c>
      <c r="M3736">
        <v>14.041</v>
      </c>
      <c r="N3736">
        <v>34.370800000000003</v>
      </c>
      <c r="O3736" s="7">
        <v>13</v>
      </c>
      <c r="P3736" t="s">
        <v>18</v>
      </c>
      <c r="Q3736" t="s">
        <v>18</v>
      </c>
      <c r="R3736" t="s">
        <v>18</v>
      </c>
      <c r="S3736" s="7">
        <v>14</v>
      </c>
      <c r="T3736" s="7">
        <v>1</v>
      </c>
    </row>
    <row r="3737" spans="1:20" x14ac:dyDescent="0.25">
      <c r="A3737" s="6">
        <v>3736</v>
      </c>
      <c r="B3737" s="6" t="s">
        <v>12304</v>
      </c>
      <c r="C3737" s="6" t="s">
        <v>12305</v>
      </c>
      <c r="D3737" s="6" t="s">
        <v>12306</v>
      </c>
      <c r="E3737" s="6" t="str">
        <f t="shared" si="234"/>
        <v>Lactococcus lactis subsp. cremoris UC509.9</v>
      </c>
      <c r="F3737" s="6" t="str">
        <f t="shared" si="235"/>
        <v xml:space="preserve">Lactococcus </v>
      </c>
      <c r="G3737" s="6" t="str">
        <f t="shared" si="236"/>
        <v xml:space="preserve">lactis </v>
      </c>
      <c r="H3737" s="6" t="s">
        <v>12303</v>
      </c>
      <c r="I3737" t="str">
        <f t="shared" si="233"/>
        <v>lactis subsp. cremor</v>
      </c>
      <c r="J3737" t="s">
        <v>12</v>
      </c>
      <c r="K3737" t="s">
        <v>33</v>
      </c>
      <c r="L3737" t="s">
        <v>1312</v>
      </c>
      <c r="M3737">
        <v>80.591999999999999</v>
      </c>
      <c r="N3737">
        <v>33.966200000000001</v>
      </c>
      <c r="O3737" s="7">
        <v>72</v>
      </c>
      <c r="P3737" t="s">
        <v>18</v>
      </c>
      <c r="Q3737" t="s">
        <v>18</v>
      </c>
      <c r="R3737" t="s">
        <v>18</v>
      </c>
      <c r="S3737" s="7">
        <v>84</v>
      </c>
      <c r="T3737" s="7">
        <v>12</v>
      </c>
    </row>
    <row r="3738" spans="1:20" x14ac:dyDescent="0.25">
      <c r="A3738" s="6">
        <v>3737</v>
      </c>
      <c r="B3738" s="6" t="s">
        <v>12124</v>
      </c>
      <c r="C3738" s="6" t="s">
        <v>12307</v>
      </c>
      <c r="D3738" s="6" t="s">
        <v>12308</v>
      </c>
      <c r="E3738" s="6" t="str">
        <f t="shared" si="234"/>
        <v>Lactococcus lactis subsp. cremoris UC509.9</v>
      </c>
      <c r="F3738" s="6" t="str">
        <f t="shared" si="235"/>
        <v xml:space="preserve">Lactococcus </v>
      </c>
      <c r="G3738" s="6" t="str">
        <f t="shared" si="236"/>
        <v xml:space="preserve">lactis </v>
      </c>
      <c r="H3738" s="6" t="s">
        <v>12303</v>
      </c>
      <c r="I3738" t="str">
        <f t="shared" ref="I3738:I3801" si="237">IF(H3738="["," ",IF(H3738="'"," ",MID(H:H,FIND(" ",H:H,1)+1,20)))</f>
        <v>lactis subsp. cremor</v>
      </c>
      <c r="J3738" t="s">
        <v>12</v>
      </c>
      <c r="K3738" t="s">
        <v>33</v>
      </c>
      <c r="L3738" t="s">
        <v>1312</v>
      </c>
      <c r="M3738">
        <v>6.1589999999999998</v>
      </c>
      <c r="N3738">
        <v>35.85</v>
      </c>
      <c r="O3738" s="7">
        <v>5</v>
      </c>
      <c r="P3738" t="s">
        <v>18</v>
      </c>
      <c r="Q3738" t="s">
        <v>18</v>
      </c>
      <c r="R3738" t="s">
        <v>18</v>
      </c>
      <c r="S3738" s="7">
        <v>5</v>
      </c>
      <c r="T3738" s="7" t="s">
        <v>18</v>
      </c>
    </row>
    <row r="3739" spans="1:20" x14ac:dyDescent="0.25">
      <c r="A3739" s="6">
        <v>3738</v>
      </c>
      <c r="B3739" s="6" t="s">
        <v>12309</v>
      </c>
      <c r="C3739" s="6" t="s">
        <v>12310</v>
      </c>
      <c r="D3739" s="6" t="s">
        <v>12311</v>
      </c>
      <c r="E3739" s="6" t="str">
        <f t="shared" si="234"/>
        <v>Lactococcus lactis subsp. cremoris UC509.9</v>
      </c>
      <c r="F3739" s="6" t="str">
        <f t="shared" si="235"/>
        <v xml:space="preserve">Lactococcus </v>
      </c>
      <c r="G3739" s="6" t="str">
        <f t="shared" si="236"/>
        <v xml:space="preserve">lactis </v>
      </c>
      <c r="H3739" s="6" t="s">
        <v>12303</v>
      </c>
      <c r="I3739" t="str">
        <f t="shared" si="237"/>
        <v>lactis subsp. cremor</v>
      </c>
      <c r="J3739" t="s">
        <v>12</v>
      </c>
      <c r="K3739" t="s">
        <v>33</v>
      </c>
      <c r="L3739" t="s">
        <v>1312</v>
      </c>
      <c r="M3739">
        <v>5.4610000000000003</v>
      </c>
      <c r="N3739">
        <v>30.067799999999998</v>
      </c>
      <c r="O3739" s="7">
        <v>4</v>
      </c>
      <c r="P3739" t="s">
        <v>18</v>
      </c>
      <c r="Q3739" t="s">
        <v>18</v>
      </c>
      <c r="R3739" t="s">
        <v>18</v>
      </c>
      <c r="S3739" s="7">
        <v>5</v>
      </c>
      <c r="T3739" s="7">
        <v>1</v>
      </c>
    </row>
    <row r="3740" spans="1:20" x14ac:dyDescent="0.25">
      <c r="A3740" s="6">
        <v>3739</v>
      </c>
      <c r="B3740" s="6" t="s">
        <v>12312</v>
      </c>
      <c r="C3740" s="6" t="s">
        <v>12313</v>
      </c>
      <c r="D3740" s="6" t="s">
        <v>12314</v>
      </c>
      <c r="E3740" s="6" t="str">
        <f t="shared" si="234"/>
        <v>Lactococcus lactis subsp. cremoris UC509.9</v>
      </c>
      <c r="F3740" s="6" t="str">
        <f t="shared" si="235"/>
        <v xml:space="preserve">Lactococcus </v>
      </c>
      <c r="G3740" s="6" t="str">
        <f t="shared" si="236"/>
        <v xml:space="preserve">lactis </v>
      </c>
      <c r="H3740" s="6" t="s">
        <v>12303</v>
      </c>
      <c r="I3740" t="str">
        <f t="shared" si="237"/>
        <v>lactis subsp. cremor</v>
      </c>
      <c r="J3740" t="s">
        <v>12</v>
      </c>
      <c r="K3740" t="s">
        <v>33</v>
      </c>
      <c r="L3740" t="s">
        <v>1312</v>
      </c>
      <c r="M3740">
        <v>11.676</v>
      </c>
      <c r="N3740">
        <v>34.061300000000003</v>
      </c>
      <c r="O3740" s="7">
        <v>10</v>
      </c>
      <c r="P3740" t="s">
        <v>18</v>
      </c>
      <c r="Q3740" t="s">
        <v>18</v>
      </c>
      <c r="R3740" t="s">
        <v>18</v>
      </c>
      <c r="S3740" s="7">
        <v>12</v>
      </c>
      <c r="T3740" s="7">
        <v>2</v>
      </c>
    </row>
    <row r="3741" spans="1:20" x14ac:dyDescent="0.25">
      <c r="A3741" s="6">
        <v>3740</v>
      </c>
      <c r="B3741" s="6" t="s">
        <v>12315</v>
      </c>
      <c r="C3741" s="6" t="s">
        <v>12316</v>
      </c>
      <c r="D3741" s="6" t="s">
        <v>12317</v>
      </c>
      <c r="E3741" s="6" t="str">
        <f t="shared" si="234"/>
        <v>Lactococcus lactis subsp. cremoris UC509.9</v>
      </c>
      <c r="F3741" s="6" t="str">
        <f t="shared" si="235"/>
        <v xml:space="preserve">Lactococcus </v>
      </c>
      <c r="G3741" s="6" t="str">
        <f t="shared" si="236"/>
        <v xml:space="preserve">lactis </v>
      </c>
      <c r="H3741" s="6" t="s">
        <v>12303</v>
      </c>
      <c r="I3741" t="str">
        <f t="shared" si="237"/>
        <v>lactis subsp. cremor</v>
      </c>
      <c r="J3741" t="s">
        <v>12</v>
      </c>
      <c r="K3741" t="s">
        <v>33</v>
      </c>
      <c r="L3741" t="s">
        <v>1312</v>
      </c>
      <c r="M3741">
        <v>53.051000000000002</v>
      </c>
      <c r="N3741">
        <v>32.404699999999998</v>
      </c>
      <c r="O3741" s="7">
        <v>48</v>
      </c>
      <c r="P3741" t="s">
        <v>18</v>
      </c>
      <c r="Q3741" t="s">
        <v>18</v>
      </c>
      <c r="R3741" t="s">
        <v>18</v>
      </c>
      <c r="S3741" s="7">
        <v>56</v>
      </c>
      <c r="T3741" s="7">
        <v>8</v>
      </c>
    </row>
    <row r="3742" spans="1:20" x14ac:dyDescent="0.25">
      <c r="A3742" s="6">
        <v>3741</v>
      </c>
      <c r="B3742" s="6" t="s">
        <v>12318</v>
      </c>
      <c r="C3742" s="6" t="s">
        <v>12319</v>
      </c>
      <c r="D3742" s="6" t="s">
        <v>12320</v>
      </c>
      <c r="E3742" s="6" t="str">
        <f t="shared" si="234"/>
        <v>Lactococcus lactis subsp. cremoris UC509.9</v>
      </c>
      <c r="F3742" s="6" t="str">
        <f t="shared" si="235"/>
        <v xml:space="preserve">Lactococcus </v>
      </c>
      <c r="G3742" s="6" t="str">
        <f t="shared" si="236"/>
        <v xml:space="preserve">lactis </v>
      </c>
      <c r="H3742" s="6" t="s">
        <v>12303</v>
      </c>
      <c r="I3742" t="str">
        <f t="shared" si="237"/>
        <v>lactis subsp. cremor</v>
      </c>
      <c r="J3742" t="s">
        <v>12</v>
      </c>
      <c r="K3742" t="s">
        <v>33</v>
      </c>
      <c r="L3742" t="s">
        <v>1312</v>
      </c>
      <c r="M3742">
        <v>7.0449999999999999</v>
      </c>
      <c r="N3742">
        <v>38.424399999999999</v>
      </c>
      <c r="O3742" s="7">
        <v>10</v>
      </c>
      <c r="P3742" t="s">
        <v>18</v>
      </c>
      <c r="Q3742" t="s">
        <v>18</v>
      </c>
      <c r="R3742" t="s">
        <v>18</v>
      </c>
      <c r="S3742" s="7">
        <v>11</v>
      </c>
      <c r="T3742" s="7">
        <v>1</v>
      </c>
    </row>
    <row r="3743" spans="1:20" x14ac:dyDescent="0.25">
      <c r="A3743" s="6">
        <v>3742</v>
      </c>
      <c r="B3743" s="6" t="s">
        <v>12321</v>
      </c>
      <c r="C3743" s="6" t="s">
        <v>12322</v>
      </c>
      <c r="D3743" s="6" t="s">
        <v>12323</v>
      </c>
      <c r="E3743" s="6" t="str">
        <f t="shared" si="234"/>
        <v>Lactococcus lactis subsp. cremoris UC509.9</v>
      </c>
      <c r="F3743" s="6" t="str">
        <f t="shared" si="235"/>
        <v xml:space="preserve">Lactococcus </v>
      </c>
      <c r="G3743" s="6" t="str">
        <f t="shared" si="236"/>
        <v xml:space="preserve">lactis </v>
      </c>
      <c r="H3743" s="6" t="s">
        <v>12303</v>
      </c>
      <c r="I3743" t="str">
        <f t="shared" si="237"/>
        <v>lactis subsp. cremor</v>
      </c>
      <c r="J3743" t="s">
        <v>12</v>
      </c>
      <c r="K3743" t="s">
        <v>33</v>
      </c>
      <c r="L3743" t="s">
        <v>1312</v>
      </c>
      <c r="M3743">
        <v>4.2629999999999999</v>
      </c>
      <c r="N3743">
        <v>31.972799999999999</v>
      </c>
      <c r="O3743" s="7">
        <v>2</v>
      </c>
      <c r="P3743" t="s">
        <v>18</v>
      </c>
      <c r="Q3743" t="s">
        <v>18</v>
      </c>
      <c r="R3743" t="s">
        <v>18</v>
      </c>
      <c r="S3743" s="7">
        <v>2</v>
      </c>
      <c r="T3743" s="7" t="s">
        <v>18</v>
      </c>
    </row>
    <row r="3744" spans="1:20" x14ac:dyDescent="0.25">
      <c r="A3744" s="6">
        <v>3743</v>
      </c>
      <c r="B3744" s="6" t="s">
        <v>12324</v>
      </c>
      <c r="C3744" s="6" t="s">
        <v>12325</v>
      </c>
      <c r="D3744" s="6" t="s">
        <v>12326</v>
      </c>
      <c r="E3744" s="6" t="str">
        <f t="shared" si="234"/>
        <v>Lactococcus lactis subsp. cremoris UC509.9</v>
      </c>
      <c r="F3744" s="6" t="str">
        <f t="shared" si="235"/>
        <v xml:space="preserve">Lactococcus </v>
      </c>
      <c r="G3744" s="6" t="str">
        <f t="shared" si="236"/>
        <v xml:space="preserve">lactis </v>
      </c>
      <c r="H3744" s="6" t="s">
        <v>12303</v>
      </c>
      <c r="I3744" t="str">
        <f t="shared" si="237"/>
        <v>lactis subsp. cremor</v>
      </c>
      <c r="J3744" t="s">
        <v>12</v>
      </c>
      <c r="K3744" t="s">
        <v>33</v>
      </c>
      <c r="L3744" t="s">
        <v>1312</v>
      </c>
      <c r="M3744">
        <v>38.673000000000002</v>
      </c>
      <c r="N3744">
        <v>37.118899999999996</v>
      </c>
      <c r="O3744" s="7">
        <v>30</v>
      </c>
      <c r="P3744" t="s">
        <v>18</v>
      </c>
      <c r="Q3744" t="s">
        <v>18</v>
      </c>
      <c r="R3744" t="s">
        <v>18</v>
      </c>
      <c r="S3744" s="7">
        <v>36</v>
      </c>
      <c r="T3744" s="7">
        <v>6</v>
      </c>
    </row>
    <row r="3745" spans="1:20" x14ac:dyDescent="0.25">
      <c r="A3745" s="6">
        <v>3744</v>
      </c>
      <c r="B3745" s="6" t="s">
        <v>12328</v>
      </c>
      <c r="C3745" s="6" t="s">
        <v>12329</v>
      </c>
      <c r="D3745" s="6" t="s">
        <v>12330</v>
      </c>
      <c r="E3745" s="6" t="str">
        <f t="shared" si="234"/>
        <v>Lactococcus lactis subsp. lactis bv. diacetylactis str. DPC3901</v>
      </c>
      <c r="F3745" s="6" t="str">
        <f t="shared" si="235"/>
        <v xml:space="preserve">Lactococcus </v>
      </c>
      <c r="G3745" s="6" t="str">
        <f t="shared" si="236"/>
        <v xml:space="preserve">lactis </v>
      </c>
      <c r="H3745" s="6" t="s">
        <v>12327</v>
      </c>
      <c r="I3745" t="str">
        <f t="shared" si="237"/>
        <v>lactis subsp. lactis</v>
      </c>
      <c r="J3745" t="s">
        <v>12</v>
      </c>
      <c r="K3745" t="s">
        <v>33</v>
      </c>
      <c r="L3745" t="s">
        <v>1312</v>
      </c>
      <c r="M3745">
        <v>18.977</v>
      </c>
      <c r="N3745">
        <v>33.898899999999998</v>
      </c>
      <c r="O3745" s="7">
        <v>21</v>
      </c>
      <c r="P3745" t="s">
        <v>18</v>
      </c>
      <c r="Q3745" t="s">
        <v>18</v>
      </c>
      <c r="R3745" t="s">
        <v>18</v>
      </c>
      <c r="S3745" s="7">
        <v>25</v>
      </c>
      <c r="T3745" s="7">
        <v>4</v>
      </c>
    </row>
    <row r="3746" spans="1:20" x14ac:dyDescent="0.25">
      <c r="A3746" s="6">
        <v>3745</v>
      </c>
      <c r="B3746" s="6" t="s">
        <v>12331</v>
      </c>
      <c r="C3746" s="6" t="s">
        <v>12332</v>
      </c>
      <c r="D3746" s="6" t="s">
        <v>12333</v>
      </c>
      <c r="E3746" s="6" t="str">
        <f t="shared" si="234"/>
        <v>Lactococcus lactis subsp. lactis bv. diacetylactis str. DPC3901</v>
      </c>
      <c r="F3746" s="6" t="str">
        <f t="shared" si="235"/>
        <v xml:space="preserve">Lactococcus </v>
      </c>
      <c r="G3746" s="6" t="str">
        <f t="shared" si="236"/>
        <v xml:space="preserve">lactis </v>
      </c>
      <c r="H3746" s="6" t="s">
        <v>12327</v>
      </c>
      <c r="I3746" t="str">
        <f t="shared" si="237"/>
        <v>lactis subsp. lactis</v>
      </c>
      <c r="J3746" t="s">
        <v>12</v>
      </c>
      <c r="K3746" t="s">
        <v>33</v>
      </c>
      <c r="L3746" t="s">
        <v>1312</v>
      </c>
      <c r="M3746">
        <v>22.166</v>
      </c>
      <c r="N3746">
        <v>35.139400000000002</v>
      </c>
      <c r="O3746" s="7">
        <v>19</v>
      </c>
      <c r="P3746" t="s">
        <v>18</v>
      </c>
      <c r="Q3746" t="s">
        <v>18</v>
      </c>
      <c r="R3746" t="s">
        <v>18</v>
      </c>
      <c r="S3746" s="7">
        <v>21</v>
      </c>
      <c r="T3746" s="7">
        <v>2</v>
      </c>
    </row>
    <row r="3747" spans="1:20" x14ac:dyDescent="0.25">
      <c r="A3747" s="6">
        <v>3746</v>
      </c>
      <c r="B3747" s="6" t="s">
        <v>12334</v>
      </c>
      <c r="C3747" s="6" t="s">
        <v>12335</v>
      </c>
      <c r="D3747" s="6" t="s">
        <v>12336</v>
      </c>
      <c r="E3747" s="6" t="str">
        <f t="shared" si="234"/>
        <v>Lactococcus lactis subsp. lactis bv. diacetylactis str. DPC3901</v>
      </c>
      <c r="F3747" s="6" t="str">
        <f t="shared" si="235"/>
        <v xml:space="preserve">Lactococcus </v>
      </c>
      <c r="G3747" s="6" t="str">
        <f t="shared" si="236"/>
        <v xml:space="preserve">lactis </v>
      </c>
      <c r="H3747" s="6" t="s">
        <v>12327</v>
      </c>
      <c r="I3747" t="str">
        <f t="shared" si="237"/>
        <v>lactis subsp. lactis</v>
      </c>
      <c r="J3747" t="s">
        <v>12</v>
      </c>
      <c r="K3747" t="s">
        <v>33</v>
      </c>
      <c r="L3747" t="s">
        <v>1312</v>
      </c>
      <c r="M3747">
        <v>21.728000000000002</v>
      </c>
      <c r="N3747">
        <v>33.592599999999997</v>
      </c>
      <c r="O3747" s="7">
        <v>14</v>
      </c>
      <c r="P3747" t="s">
        <v>18</v>
      </c>
      <c r="Q3747" t="s">
        <v>18</v>
      </c>
      <c r="R3747" t="s">
        <v>18</v>
      </c>
      <c r="S3747" s="7">
        <v>16</v>
      </c>
      <c r="T3747" s="7">
        <v>2</v>
      </c>
    </row>
    <row r="3748" spans="1:20" x14ac:dyDescent="0.25">
      <c r="A3748" s="6">
        <v>3747</v>
      </c>
      <c r="B3748" s="6" t="s">
        <v>12337</v>
      </c>
      <c r="C3748" s="6" t="s">
        <v>12338</v>
      </c>
      <c r="D3748" s="6" t="s">
        <v>12339</v>
      </c>
      <c r="E3748" s="6" t="str">
        <f t="shared" si="234"/>
        <v>Lactococcus lactis subsp. lactis bv. diacetylactis str. DPC3901</v>
      </c>
      <c r="F3748" s="6" t="str">
        <f t="shared" si="235"/>
        <v xml:space="preserve">Lactococcus </v>
      </c>
      <c r="G3748" s="6" t="str">
        <f t="shared" si="236"/>
        <v xml:space="preserve">lactis </v>
      </c>
      <c r="H3748" s="6" t="s">
        <v>12327</v>
      </c>
      <c r="I3748" t="str">
        <f t="shared" si="237"/>
        <v>lactis subsp. lactis</v>
      </c>
      <c r="J3748" t="s">
        <v>12</v>
      </c>
      <c r="K3748" t="s">
        <v>33</v>
      </c>
      <c r="L3748" t="s">
        <v>1312</v>
      </c>
      <c r="M3748">
        <v>53.875999999999998</v>
      </c>
      <c r="N3748">
        <v>34.501399999999997</v>
      </c>
      <c r="O3748" s="7">
        <v>41</v>
      </c>
      <c r="P3748" t="s">
        <v>18</v>
      </c>
      <c r="Q3748" t="s">
        <v>18</v>
      </c>
      <c r="R3748" t="s">
        <v>18</v>
      </c>
      <c r="S3748" s="7">
        <v>49</v>
      </c>
      <c r="T3748" s="7">
        <v>8</v>
      </c>
    </row>
    <row r="3749" spans="1:20" x14ac:dyDescent="0.25">
      <c r="A3749" s="6">
        <v>3748</v>
      </c>
      <c r="B3749" s="6" t="s">
        <v>12341</v>
      </c>
      <c r="C3749" s="6" t="s">
        <v>12342</v>
      </c>
      <c r="D3749" s="6" t="s">
        <v>12343</v>
      </c>
      <c r="E3749" s="6" t="str">
        <f t="shared" si="234"/>
        <v>Lactococcus lactis subsp. lactis CV56</v>
      </c>
      <c r="F3749" s="6" t="str">
        <f t="shared" si="235"/>
        <v xml:space="preserve">Lactococcus </v>
      </c>
      <c r="G3749" s="6" t="str">
        <f t="shared" si="236"/>
        <v xml:space="preserve">lactis </v>
      </c>
      <c r="H3749" s="6" t="s">
        <v>12340</v>
      </c>
      <c r="I3749" t="str">
        <f t="shared" si="237"/>
        <v>lactis subsp. lactis</v>
      </c>
      <c r="J3749" t="s">
        <v>12</v>
      </c>
      <c r="K3749" t="s">
        <v>33</v>
      </c>
      <c r="L3749" t="s">
        <v>1312</v>
      </c>
      <c r="M3749">
        <v>31.442</v>
      </c>
      <c r="N3749">
        <v>32.491599999999998</v>
      </c>
      <c r="O3749" s="7">
        <v>27</v>
      </c>
      <c r="P3749" t="s">
        <v>18</v>
      </c>
      <c r="Q3749" t="s">
        <v>18</v>
      </c>
      <c r="R3749" t="s">
        <v>18</v>
      </c>
      <c r="S3749" s="7">
        <v>30</v>
      </c>
      <c r="T3749" s="7">
        <v>3</v>
      </c>
    </row>
    <row r="3750" spans="1:20" x14ac:dyDescent="0.25">
      <c r="A3750" s="6">
        <v>3749</v>
      </c>
      <c r="B3750" s="6" t="s">
        <v>12344</v>
      </c>
      <c r="C3750" s="6" t="s">
        <v>12345</v>
      </c>
      <c r="D3750" s="6" t="s">
        <v>12346</v>
      </c>
      <c r="E3750" s="6" t="str">
        <f t="shared" si="234"/>
        <v>Lactococcus lactis subsp. lactis CV56</v>
      </c>
      <c r="F3750" s="6" t="str">
        <f t="shared" si="235"/>
        <v xml:space="preserve">Lactococcus </v>
      </c>
      <c r="G3750" s="6" t="str">
        <f t="shared" si="236"/>
        <v xml:space="preserve">lactis </v>
      </c>
      <c r="H3750" s="6" t="s">
        <v>12340</v>
      </c>
      <c r="I3750" t="str">
        <f t="shared" si="237"/>
        <v>lactis subsp. lactis</v>
      </c>
      <c r="J3750" t="s">
        <v>12</v>
      </c>
      <c r="K3750" t="s">
        <v>33</v>
      </c>
      <c r="L3750" t="s">
        <v>1312</v>
      </c>
      <c r="M3750">
        <v>35.933999999999997</v>
      </c>
      <c r="N3750">
        <v>34.5383</v>
      </c>
      <c r="O3750" s="7">
        <v>31</v>
      </c>
      <c r="P3750" t="s">
        <v>18</v>
      </c>
      <c r="Q3750" t="s">
        <v>18</v>
      </c>
      <c r="R3750" t="s">
        <v>18</v>
      </c>
      <c r="S3750" s="7">
        <v>35</v>
      </c>
      <c r="T3750" s="7">
        <v>4</v>
      </c>
    </row>
    <row r="3751" spans="1:20" x14ac:dyDescent="0.25">
      <c r="A3751" s="6">
        <v>3750</v>
      </c>
      <c r="B3751" s="6" t="s">
        <v>12347</v>
      </c>
      <c r="C3751" s="6" t="s">
        <v>12348</v>
      </c>
      <c r="D3751" s="6" t="s">
        <v>12349</v>
      </c>
      <c r="E3751" s="6" t="str">
        <f t="shared" si="234"/>
        <v>Lactococcus lactis subsp. lactis CV56</v>
      </c>
      <c r="F3751" s="6" t="str">
        <f t="shared" si="235"/>
        <v xml:space="preserve">Lactococcus </v>
      </c>
      <c r="G3751" s="6" t="str">
        <f t="shared" si="236"/>
        <v xml:space="preserve">lactis </v>
      </c>
      <c r="H3751" s="6" t="s">
        <v>12340</v>
      </c>
      <c r="I3751" t="str">
        <f t="shared" si="237"/>
        <v>lactis subsp. lactis</v>
      </c>
      <c r="J3751" t="s">
        <v>12</v>
      </c>
      <c r="K3751" t="s">
        <v>33</v>
      </c>
      <c r="L3751" t="s">
        <v>1312</v>
      </c>
      <c r="M3751">
        <v>5.5430000000000001</v>
      </c>
      <c r="N3751">
        <v>32.238900000000001</v>
      </c>
      <c r="O3751" s="7">
        <v>6</v>
      </c>
      <c r="P3751" t="s">
        <v>18</v>
      </c>
      <c r="Q3751" t="s">
        <v>18</v>
      </c>
      <c r="R3751" t="s">
        <v>18</v>
      </c>
      <c r="S3751" s="7">
        <v>7</v>
      </c>
      <c r="T3751" s="7">
        <v>1</v>
      </c>
    </row>
    <row r="3752" spans="1:20" x14ac:dyDescent="0.25">
      <c r="A3752" s="6">
        <v>3751</v>
      </c>
      <c r="B3752" s="6" t="s">
        <v>12350</v>
      </c>
      <c r="C3752" s="6" t="s">
        <v>12351</v>
      </c>
      <c r="D3752" s="6" t="s">
        <v>12352</v>
      </c>
      <c r="E3752" s="6" t="str">
        <f t="shared" si="234"/>
        <v>Lactococcus lactis subsp. lactis CV56</v>
      </c>
      <c r="F3752" s="6" t="str">
        <f t="shared" si="235"/>
        <v xml:space="preserve">Lactococcus </v>
      </c>
      <c r="G3752" s="6" t="str">
        <f t="shared" si="236"/>
        <v xml:space="preserve">lactis </v>
      </c>
      <c r="H3752" s="6" t="s">
        <v>12340</v>
      </c>
      <c r="I3752" t="str">
        <f t="shared" si="237"/>
        <v>lactis subsp. lactis</v>
      </c>
      <c r="J3752" t="s">
        <v>12</v>
      </c>
      <c r="K3752" t="s">
        <v>33</v>
      </c>
      <c r="L3752" t="s">
        <v>1312</v>
      </c>
      <c r="M3752">
        <v>2.262</v>
      </c>
      <c r="N3752">
        <v>33.819600000000001</v>
      </c>
      <c r="O3752" s="7">
        <v>4</v>
      </c>
      <c r="P3752" t="s">
        <v>18</v>
      </c>
      <c r="Q3752" t="s">
        <v>18</v>
      </c>
      <c r="R3752" t="s">
        <v>18</v>
      </c>
      <c r="S3752" s="7">
        <v>4</v>
      </c>
      <c r="T3752" s="7" t="s">
        <v>18</v>
      </c>
    </row>
    <row r="3753" spans="1:20" x14ac:dyDescent="0.25">
      <c r="A3753" s="6">
        <v>3752</v>
      </c>
      <c r="B3753" s="6" t="s">
        <v>12353</v>
      </c>
      <c r="C3753" s="6" t="s">
        <v>12354</v>
      </c>
      <c r="D3753" s="6" t="s">
        <v>12355</v>
      </c>
      <c r="E3753" s="6" t="str">
        <f t="shared" si="234"/>
        <v>Lactococcus lactis subsp. lactis CV56</v>
      </c>
      <c r="F3753" s="6" t="str">
        <f t="shared" si="235"/>
        <v xml:space="preserve">Lactococcus </v>
      </c>
      <c r="G3753" s="6" t="str">
        <f t="shared" si="236"/>
        <v xml:space="preserve">lactis </v>
      </c>
      <c r="H3753" s="6" t="s">
        <v>12340</v>
      </c>
      <c r="I3753" t="str">
        <f t="shared" si="237"/>
        <v>lactis subsp. lactis</v>
      </c>
      <c r="J3753" t="s">
        <v>12</v>
      </c>
      <c r="K3753" t="s">
        <v>33</v>
      </c>
      <c r="L3753" t="s">
        <v>1312</v>
      </c>
      <c r="M3753">
        <v>44.097999999999999</v>
      </c>
      <c r="N3753">
        <v>32.083100000000002</v>
      </c>
      <c r="O3753" s="7">
        <v>41</v>
      </c>
      <c r="P3753" t="s">
        <v>18</v>
      </c>
      <c r="Q3753" t="s">
        <v>18</v>
      </c>
      <c r="R3753" t="s">
        <v>18</v>
      </c>
      <c r="S3753" s="7">
        <v>42</v>
      </c>
      <c r="T3753" s="7">
        <v>1</v>
      </c>
    </row>
    <row r="3754" spans="1:20" x14ac:dyDescent="0.25">
      <c r="A3754" s="6">
        <v>3753</v>
      </c>
      <c r="B3754" s="6" t="s">
        <v>12357</v>
      </c>
      <c r="C3754" s="6" t="s">
        <v>12358</v>
      </c>
      <c r="D3754" s="6" t="s">
        <v>12359</v>
      </c>
      <c r="E3754" s="6" t="str">
        <f t="shared" si="234"/>
        <v>Lactococcus lactis subsp. lactis KF147</v>
      </c>
      <c r="F3754" s="6" t="str">
        <f t="shared" si="235"/>
        <v xml:space="preserve">Lactococcus </v>
      </c>
      <c r="G3754" s="6" t="str">
        <f t="shared" si="236"/>
        <v xml:space="preserve">lactis </v>
      </c>
      <c r="H3754" s="6" t="s">
        <v>12356</v>
      </c>
      <c r="I3754" t="str">
        <f t="shared" si="237"/>
        <v>lactis subsp. lactis</v>
      </c>
      <c r="J3754" t="s">
        <v>12</v>
      </c>
      <c r="K3754" t="s">
        <v>33</v>
      </c>
      <c r="L3754" t="s">
        <v>1312</v>
      </c>
      <c r="M3754">
        <v>37.51</v>
      </c>
      <c r="N3754">
        <v>32.383400000000002</v>
      </c>
      <c r="O3754" s="7">
        <v>32</v>
      </c>
      <c r="P3754" t="s">
        <v>18</v>
      </c>
      <c r="Q3754" t="s">
        <v>18</v>
      </c>
      <c r="R3754" t="s">
        <v>18</v>
      </c>
      <c r="S3754" s="7">
        <v>35</v>
      </c>
      <c r="T3754" s="7">
        <v>3</v>
      </c>
    </row>
    <row r="3755" spans="1:20" x14ac:dyDescent="0.25">
      <c r="A3755" s="6">
        <v>3754</v>
      </c>
      <c r="B3755" s="6">
        <v>3</v>
      </c>
      <c r="C3755" s="6" t="s">
        <v>12361</v>
      </c>
      <c r="D3755" s="6" t="s">
        <v>12362</v>
      </c>
      <c r="E3755" s="6" t="str">
        <f t="shared" si="234"/>
        <v>Lactococcus lactis subsp. lactis KLDS 4.0325</v>
      </c>
      <c r="F3755" s="6" t="str">
        <f t="shared" si="235"/>
        <v xml:space="preserve">Lactococcus </v>
      </c>
      <c r="G3755" s="6" t="str">
        <f t="shared" si="236"/>
        <v xml:space="preserve">lactis </v>
      </c>
      <c r="H3755" s="6" t="s">
        <v>12360</v>
      </c>
      <c r="I3755" t="str">
        <f t="shared" si="237"/>
        <v>lactis subsp. lactis</v>
      </c>
      <c r="J3755" t="s">
        <v>12</v>
      </c>
      <c r="K3755" t="s">
        <v>33</v>
      </c>
      <c r="L3755" t="s">
        <v>1312</v>
      </c>
      <c r="M3755">
        <v>1.278</v>
      </c>
      <c r="N3755">
        <v>32.629100000000001</v>
      </c>
      <c r="O3755" s="7">
        <v>4</v>
      </c>
      <c r="P3755" t="s">
        <v>18</v>
      </c>
      <c r="Q3755" t="s">
        <v>18</v>
      </c>
      <c r="R3755" t="s">
        <v>18</v>
      </c>
      <c r="S3755" s="7">
        <v>4</v>
      </c>
      <c r="T3755" s="7" t="s">
        <v>18</v>
      </c>
    </row>
    <row r="3756" spans="1:20" x14ac:dyDescent="0.25">
      <c r="A3756" s="6">
        <v>3755</v>
      </c>
      <c r="B3756" s="6">
        <v>1</v>
      </c>
      <c r="C3756" s="6" t="s">
        <v>12363</v>
      </c>
      <c r="D3756" s="6" t="s">
        <v>12364</v>
      </c>
      <c r="E3756" s="6" t="str">
        <f t="shared" si="234"/>
        <v>Lactococcus lactis subsp. lactis KLDS 4.0325</v>
      </c>
      <c r="F3756" s="6" t="str">
        <f t="shared" si="235"/>
        <v xml:space="preserve">Lactococcus </v>
      </c>
      <c r="G3756" s="6" t="str">
        <f t="shared" si="236"/>
        <v xml:space="preserve">lactis </v>
      </c>
      <c r="H3756" s="6" t="s">
        <v>12360</v>
      </c>
      <c r="I3756" t="str">
        <f t="shared" si="237"/>
        <v>lactis subsp. lactis</v>
      </c>
      <c r="J3756" t="s">
        <v>12</v>
      </c>
      <c r="K3756" t="s">
        <v>33</v>
      </c>
      <c r="L3756" t="s">
        <v>1312</v>
      </c>
      <c r="M3756">
        <v>4.0940000000000003</v>
      </c>
      <c r="N3756">
        <v>30.019500000000001</v>
      </c>
      <c r="O3756" s="7">
        <v>4</v>
      </c>
      <c r="P3756" t="s">
        <v>18</v>
      </c>
      <c r="Q3756" t="s">
        <v>18</v>
      </c>
      <c r="R3756" t="s">
        <v>18</v>
      </c>
      <c r="S3756" s="7">
        <v>5</v>
      </c>
      <c r="T3756" s="7">
        <v>1</v>
      </c>
    </row>
    <row r="3757" spans="1:20" x14ac:dyDescent="0.25">
      <c r="A3757" s="6">
        <v>3756</v>
      </c>
      <c r="B3757" s="6">
        <v>2</v>
      </c>
      <c r="C3757" s="6" t="s">
        <v>12365</v>
      </c>
      <c r="D3757" s="6" t="s">
        <v>12366</v>
      </c>
      <c r="E3757" s="6" t="str">
        <f t="shared" si="234"/>
        <v>Lactococcus lactis subsp. lactis KLDS 4.0325</v>
      </c>
      <c r="F3757" s="6" t="str">
        <f t="shared" si="235"/>
        <v xml:space="preserve">Lactococcus </v>
      </c>
      <c r="G3757" s="6" t="str">
        <f t="shared" si="236"/>
        <v xml:space="preserve">lactis </v>
      </c>
      <c r="H3757" s="6" t="s">
        <v>12360</v>
      </c>
      <c r="I3757" t="str">
        <f t="shared" si="237"/>
        <v>lactis subsp. lactis</v>
      </c>
      <c r="J3757" t="s">
        <v>12</v>
      </c>
      <c r="K3757" t="s">
        <v>33</v>
      </c>
      <c r="L3757" t="s">
        <v>1312</v>
      </c>
      <c r="M3757">
        <v>0.87</v>
      </c>
      <c r="N3757">
        <v>32.643700000000003</v>
      </c>
      <c r="O3757" s="7">
        <v>2</v>
      </c>
      <c r="P3757" t="s">
        <v>18</v>
      </c>
      <c r="Q3757" t="s">
        <v>18</v>
      </c>
      <c r="R3757" t="s">
        <v>18</v>
      </c>
      <c r="S3757" s="7">
        <v>2</v>
      </c>
      <c r="T3757" s="7" t="s">
        <v>18</v>
      </c>
    </row>
    <row r="3758" spans="1:20" x14ac:dyDescent="0.25">
      <c r="A3758" s="6">
        <v>3757</v>
      </c>
      <c r="B3758" s="6" t="s">
        <v>12368</v>
      </c>
      <c r="C3758" s="6" t="s">
        <v>12369</v>
      </c>
      <c r="D3758" s="6" t="s">
        <v>12370</v>
      </c>
      <c r="E3758" s="6" t="str">
        <f t="shared" si="234"/>
        <v>Lactococcus lactis subsp. lactis NCDO 2118</v>
      </c>
      <c r="F3758" s="6" t="str">
        <f t="shared" si="235"/>
        <v xml:space="preserve">Lactococcus </v>
      </c>
      <c r="G3758" s="6" t="str">
        <f t="shared" si="236"/>
        <v xml:space="preserve">lactis </v>
      </c>
      <c r="H3758" s="6" t="s">
        <v>12367</v>
      </c>
      <c r="I3758" t="str">
        <f t="shared" si="237"/>
        <v>lactis subsp. lactis</v>
      </c>
      <c r="J3758" t="s">
        <v>12</v>
      </c>
      <c r="K3758" t="s">
        <v>33</v>
      </c>
      <c r="L3758" t="s">
        <v>1312</v>
      </c>
      <c r="M3758">
        <v>37.570999999999998</v>
      </c>
      <c r="N3758">
        <v>32.328099999999999</v>
      </c>
      <c r="O3758" s="7">
        <v>32</v>
      </c>
      <c r="P3758" t="s">
        <v>18</v>
      </c>
      <c r="Q3758" t="s">
        <v>18</v>
      </c>
      <c r="R3758" t="s">
        <v>18</v>
      </c>
      <c r="S3758" s="7">
        <v>35</v>
      </c>
      <c r="T3758" s="7">
        <v>3</v>
      </c>
    </row>
    <row r="3759" spans="1:20" x14ac:dyDescent="0.25">
      <c r="A3759" s="6">
        <v>3758</v>
      </c>
      <c r="B3759" s="6" t="s">
        <v>478</v>
      </c>
      <c r="C3759" s="6" t="s">
        <v>12372</v>
      </c>
      <c r="D3759" s="6" t="s">
        <v>12373</v>
      </c>
      <c r="E3759" s="6" t="str">
        <f t="shared" si="234"/>
        <v>Lactococcus piscium MKFS47</v>
      </c>
      <c r="F3759" s="6" t="str">
        <f t="shared" si="235"/>
        <v xml:space="preserve">Lactococcus </v>
      </c>
      <c r="G3759" s="6" t="str">
        <f t="shared" si="236"/>
        <v xml:space="preserve">piscium </v>
      </c>
      <c r="H3759" s="6" t="s">
        <v>12371</v>
      </c>
      <c r="I3759" t="str">
        <f t="shared" si="237"/>
        <v>piscium MKFS47</v>
      </c>
      <c r="J3759" t="s">
        <v>12</v>
      </c>
      <c r="K3759" t="s">
        <v>33</v>
      </c>
      <c r="L3759" t="s">
        <v>1312</v>
      </c>
      <c r="M3759">
        <v>55.670999999999999</v>
      </c>
      <c r="N3759">
        <v>32.4621</v>
      </c>
      <c r="O3759" s="7">
        <v>62</v>
      </c>
      <c r="P3759" t="s">
        <v>18</v>
      </c>
      <c r="Q3759" t="s">
        <v>18</v>
      </c>
      <c r="R3759" t="s">
        <v>18</v>
      </c>
      <c r="S3759" s="7">
        <v>63</v>
      </c>
      <c r="T3759" s="7">
        <v>1</v>
      </c>
    </row>
    <row r="3760" spans="1:20" x14ac:dyDescent="0.25">
      <c r="A3760" s="6">
        <v>3759</v>
      </c>
      <c r="B3760" s="6" t="s">
        <v>481</v>
      </c>
      <c r="C3760" s="6" t="s">
        <v>12374</v>
      </c>
      <c r="D3760" s="6" t="s">
        <v>12375</v>
      </c>
      <c r="E3760" s="6" t="str">
        <f t="shared" si="234"/>
        <v>Lactococcus piscium MKFS47</v>
      </c>
      <c r="F3760" s="6" t="str">
        <f t="shared" si="235"/>
        <v xml:space="preserve">Lactococcus </v>
      </c>
      <c r="G3760" s="6" t="str">
        <f t="shared" si="236"/>
        <v xml:space="preserve">piscium </v>
      </c>
      <c r="H3760" s="6" t="s">
        <v>12371</v>
      </c>
      <c r="I3760" t="str">
        <f t="shared" si="237"/>
        <v>piscium MKFS47</v>
      </c>
      <c r="J3760" t="s">
        <v>12</v>
      </c>
      <c r="K3760" t="s">
        <v>33</v>
      </c>
      <c r="L3760" t="s">
        <v>1312</v>
      </c>
      <c r="M3760">
        <v>53.256999999999998</v>
      </c>
      <c r="N3760">
        <v>35.3324</v>
      </c>
      <c r="O3760" s="7">
        <v>58</v>
      </c>
      <c r="P3760" t="s">
        <v>18</v>
      </c>
      <c r="Q3760" t="s">
        <v>18</v>
      </c>
      <c r="R3760" t="s">
        <v>18</v>
      </c>
      <c r="S3760" s="7">
        <v>61</v>
      </c>
      <c r="T3760" s="7">
        <v>3</v>
      </c>
    </row>
    <row r="3761" spans="1:20" x14ac:dyDescent="0.25">
      <c r="A3761" s="6">
        <v>3760</v>
      </c>
      <c r="B3761" s="6" t="s">
        <v>12377</v>
      </c>
      <c r="C3761" s="6" t="s">
        <v>12378</v>
      </c>
      <c r="D3761" s="6" t="s">
        <v>12379</v>
      </c>
      <c r="E3761" s="6" t="str">
        <f t="shared" si="234"/>
        <v>Laribacter hongkongensis HLHK22</v>
      </c>
      <c r="F3761" s="6" t="str">
        <f t="shared" si="235"/>
        <v xml:space="preserve">Laribacter </v>
      </c>
      <c r="G3761" s="6" t="str">
        <f t="shared" si="236"/>
        <v xml:space="preserve">hongkongensis </v>
      </c>
      <c r="H3761" s="6" t="s">
        <v>12376</v>
      </c>
      <c r="I3761" t="str">
        <f t="shared" si="237"/>
        <v>hongkongensis HLHK22</v>
      </c>
      <c r="J3761" t="s">
        <v>12</v>
      </c>
      <c r="K3761" t="s">
        <v>52</v>
      </c>
      <c r="L3761" t="s">
        <v>335</v>
      </c>
      <c r="M3761">
        <v>15.664999999999999</v>
      </c>
      <c r="N3761">
        <v>61.110799999999998</v>
      </c>
      <c r="O3761" s="7">
        <v>12</v>
      </c>
      <c r="P3761" t="s">
        <v>18</v>
      </c>
      <c r="Q3761" t="s">
        <v>18</v>
      </c>
      <c r="R3761" t="s">
        <v>18</v>
      </c>
      <c r="S3761" s="7">
        <v>12</v>
      </c>
      <c r="T3761" s="7" t="s">
        <v>18</v>
      </c>
    </row>
    <row r="3762" spans="1:20" x14ac:dyDescent="0.25">
      <c r="A3762" s="6">
        <v>3761</v>
      </c>
      <c r="B3762" s="6" t="s">
        <v>12381</v>
      </c>
      <c r="C3762" s="6" t="s">
        <v>12382</v>
      </c>
      <c r="D3762" s="6" t="s">
        <v>12383</v>
      </c>
      <c r="E3762" s="6" t="str">
        <f t="shared" si="234"/>
        <v>Laribacter hongkongensis HLHK8</v>
      </c>
      <c r="F3762" s="6" t="str">
        <f t="shared" si="235"/>
        <v xml:space="preserve">Laribacter </v>
      </c>
      <c r="G3762" s="6" t="str">
        <f t="shared" si="236"/>
        <v xml:space="preserve">hongkongensis </v>
      </c>
      <c r="H3762" s="6" t="s">
        <v>12380</v>
      </c>
      <c r="I3762" t="str">
        <f t="shared" si="237"/>
        <v>hongkongensis HLHK8</v>
      </c>
      <c r="J3762" t="s">
        <v>12</v>
      </c>
      <c r="K3762" t="s">
        <v>52</v>
      </c>
      <c r="L3762" t="s">
        <v>335</v>
      </c>
      <c r="M3762">
        <v>8.266</v>
      </c>
      <c r="N3762">
        <v>53.931800000000003</v>
      </c>
      <c r="O3762" s="7">
        <v>4</v>
      </c>
      <c r="P3762" t="s">
        <v>18</v>
      </c>
      <c r="Q3762" t="s">
        <v>18</v>
      </c>
      <c r="R3762" t="s">
        <v>18</v>
      </c>
      <c r="S3762" s="7">
        <v>4</v>
      </c>
      <c r="T3762" s="7" t="s">
        <v>18</v>
      </c>
    </row>
    <row r="3763" spans="1:20" x14ac:dyDescent="0.25">
      <c r="A3763" s="6">
        <v>3762</v>
      </c>
      <c r="B3763" s="6">
        <v>3</v>
      </c>
      <c r="C3763" s="6" t="s">
        <v>12385</v>
      </c>
      <c r="D3763" s="6" t="s">
        <v>12386</v>
      </c>
      <c r="E3763" s="6" t="str">
        <f t="shared" si="234"/>
        <v>Lawsonia intracellularis N343</v>
      </c>
      <c r="F3763" s="6" t="str">
        <f t="shared" si="235"/>
        <v xml:space="preserve">Lawsonia </v>
      </c>
      <c r="G3763" s="6" t="str">
        <f t="shared" si="236"/>
        <v xml:space="preserve">intracellularis </v>
      </c>
      <c r="H3763" s="6" t="s">
        <v>12384</v>
      </c>
      <c r="I3763" t="str">
        <f t="shared" si="237"/>
        <v>intracellularis N343</v>
      </c>
      <c r="J3763" t="s">
        <v>12</v>
      </c>
      <c r="K3763" t="s">
        <v>52</v>
      </c>
      <c r="L3763" t="s">
        <v>1492</v>
      </c>
      <c r="M3763">
        <v>194.613</v>
      </c>
      <c r="N3763">
        <v>32.906300000000002</v>
      </c>
      <c r="O3763" s="7">
        <v>110</v>
      </c>
      <c r="P3763" t="s">
        <v>18</v>
      </c>
      <c r="Q3763" t="s">
        <v>18</v>
      </c>
      <c r="R3763" t="s">
        <v>18</v>
      </c>
      <c r="S3763" s="7">
        <v>111</v>
      </c>
      <c r="T3763" s="7">
        <v>1</v>
      </c>
    </row>
    <row r="3764" spans="1:20" x14ac:dyDescent="0.25">
      <c r="A3764" s="6">
        <v>3763</v>
      </c>
      <c r="B3764" s="6">
        <v>1</v>
      </c>
      <c r="C3764" s="6" t="s">
        <v>12387</v>
      </c>
      <c r="D3764" s="6" t="s">
        <v>12388</v>
      </c>
      <c r="E3764" s="6" t="str">
        <f t="shared" si="234"/>
        <v>Lawsonia intracellularis N343</v>
      </c>
      <c r="F3764" s="6" t="str">
        <f t="shared" si="235"/>
        <v xml:space="preserve">Lawsonia </v>
      </c>
      <c r="G3764" s="6" t="str">
        <f t="shared" si="236"/>
        <v xml:space="preserve">intracellularis </v>
      </c>
      <c r="H3764" s="6" t="s">
        <v>12384</v>
      </c>
      <c r="I3764" t="str">
        <f t="shared" si="237"/>
        <v>intracellularis N343</v>
      </c>
      <c r="J3764" t="s">
        <v>12</v>
      </c>
      <c r="K3764" t="s">
        <v>52</v>
      </c>
      <c r="L3764" t="s">
        <v>1492</v>
      </c>
      <c r="M3764">
        <v>27.132999999999999</v>
      </c>
      <c r="N3764">
        <v>29.038399999999999</v>
      </c>
      <c r="O3764" s="7">
        <v>30</v>
      </c>
      <c r="P3764" t="s">
        <v>18</v>
      </c>
      <c r="Q3764" t="s">
        <v>18</v>
      </c>
      <c r="R3764" t="s">
        <v>18</v>
      </c>
      <c r="S3764" s="7">
        <v>31</v>
      </c>
      <c r="T3764" s="7">
        <v>1</v>
      </c>
    </row>
    <row r="3765" spans="1:20" x14ac:dyDescent="0.25">
      <c r="A3765" s="6">
        <v>3764</v>
      </c>
      <c r="B3765" s="6">
        <v>2</v>
      </c>
      <c r="C3765" s="6" t="s">
        <v>12389</v>
      </c>
      <c r="D3765" s="6" t="s">
        <v>12390</v>
      </c>
      <c r="E3765" s="6" t="str">
        <f t="shared" si="234"/>
        <v>Lawsonia intracellularis N343</v>
      </c>
      <c r="F3765" s="6" t="str">
        <f t="shared" si="235"/>
        <v xml:space="preserve">Lawsonia </v>
      </c>
      <c r="G3765" s="6" t="str">
        <f t="shared" si="236"/>
        <v xml:space="preserve">intracellularis </v>
      </c>
      <c r="H3765" s="6" t="s">
        <v>12384</v>
      </c>
      <c r="I3765" t="str">
        <f t="shared" si="237"/>
        <v>intracellularis N343</v>
      </c>
      <c r="J3765" t="s">
        <v>12</v>
      </c>
      <c r="K3765" t="s">
        <v>52</v>
      </c>
      <c r="L3765" t="s">
        <v>1492</v>
      </c>
      <c r="M3765">
        <v>39.878</v>
      </c>
      <c r="N3765">
        <v>29.219100000000001</v>
      </c>
      <c r="O3765" s="7">
        <v>28</v>
      </c>
      <c r="P3765" t="s">
        <v>18</v>
      </c>
      <c r="Q3765" t="s">
        <v>18</v>
      </c>
      <c r="R3765" t="s">
        <v>18</v>
      </c>
      <c r="S3765" s="7">
        <v>28</v>
      </c>
      <c r="T3765" s="7" t="s">
        <v>18</v>
      </c>
    </row>
    <row r="3766" spans="1:20" x14ac:dyDescent="0.25">
      <c r="A3766" s="6">
        <v>3765</v>
      </c>
      <c r="B3766" s="6">
        <v>3</v>
      </c>
      <c r="C3766" s="6" t="s">
        <v>12392</v>
      </c>
      <c r="D3766" s="6" t="s">
        <v>12393</v>
      </c>
      <c r="E3766" s="6" t="str">
        <f t="shared" si="234"/>
        <v>Lawsonia intracellularis PHE/MN1-00</v>
      </c>
      <c r="F3766" s="6" t="str">
        <f t="shared" si="235"/>
        <v xml:space="preserve">Lawsonia </v>
      </c>
      <c r="G3766" s="6" t="str">
        <f t="shared" si="236"/>
        <v xml:space="preserve">intracellularis </v>
      </c>
      <c r="H3766" s="6" t="s">
        <v>12391</v>
      </c>
      <c r="I3766" t="str">
        <f t="shared" si="237"/>
        <v>intracellularis PHE/</v>
      </c>
      <c r="J3766" t="s">
        <v>12</v>
      </c>
      <c r="K3766" t="s">
        <v>52</v>
      </c>
      <c r="L3766" t="s">
        <v>1492</v>
      </c>
      <c r="M3766">
        <v>194.553</v>
      </c>
      <c r="N3766">
        <v>32.909300000000002</v>
      </c>
      <c r="O3766" s="7">
        <v>111</v>
      </c>
      <c r="P3766" t="s">
        <v>18</v>
      </c>
      <c r="Q3766" t="s">
        <v>18</v>
      </c>
      <c r="R3766" t="s">
        <v>18</v>
      </c>
      <c r="S3766" s="7">
        <v>112</v>
      </c>
      <c r="T3766" s="7">
        <v>1</v>
      </c>
    </row>
    <row r="3767" spans="1:20" x14ac:dyDescent="0.25">
      <c r="A3767" s="6">
        <v>3766</v>
      </c>
      <c r="B3767" s="6">
        <v>1</v>
      </c>
      <c r="C3767" s="6" t="s">
        <v>12394</v>
      </c>
      <c r="D3767" s="6" t="s">
        <v>12395</v>
      </c>
      <c r="E3767" s="6" t="str">
        <f t="shared" si="234"/>
        <v>Lawsonia intracellularis PHE/MN1-00</v>
      </c>
      <c r="F3767" s="6" t="str">
        <f t="shared" si="235"/>
        <v xml:space="preserve">Lawsonia </v>
      </c>
      <c r="G3767" s="6" t="str">
        <f t="shared" si="236"/>
        <v xml:space="preserve">intracellularis </v>
      </c>
      <c r="H3767" s="6" t="s">
        <v>12391</v>
      </c>
      <c r="I3767" t="str">
        <f t="shared" si="237"/>
        <v>intracellularis PHE/</v>
      </c>
      <c r="J3767" t="s">
        <v>12</v>
      </c>
      <c r="K3767" t="s">
        <v>52</v>
      </c>
      <c r="L3767" t="s">
        <v>1492</v>
      </c>
      <c r="M3767">
        <v>27.047999999999998</v>
      </c>
      <c r="N3767">
        <v>29.048400000000001</v>
      </c>
      <c r="O3767" s="7">
        <v>29</v>
      </c>
      <c r="P3767" t="s">
        <v>18</v>
      </c>
      <c r="Q3767" t="s">
        <v>18</v>
      </c>
      <c r="R3767" t="s">
        <v>18</v>
      </c>
      <c r="S3767" s="7">
        <v>30</v>
      </c>
      <c r="T3767" s="7">
        <v>1</v>
      </c>
    </row>
    <row r="3768" spans="1:20" x14ac:dyDescent="0.25">
      <c r="A3768" s="6">
        <v>3767</v>
      </c>
      <c r="B3768" s="6">
        <v>2</v>
      </c>
      <c r="C3768" s="6" t="s">
        <v>12396</v>
      </c>
      <c r="D3768" s="6" t="s">
        <v>12397</v>
      </c>
      <c r="E3768" s="6" t="str">
        <f t="shared" si="234"/>
        <v>Lawsonia intracellularis PHE/MN1-00</v>
      </c>
      <c r="F3768" s="6" t="str">
        <f t="shared" si="235"/>
        <v xml:space="preserve">Lawsonia </v>
      </c>
      <c r="G3768" s="6" t="str">
        <f t="shared" si="236"/>
        <v xml:space="preserve">intracellularis </v>
      </c>
      <c r="H3768" s="6" t="s">
        <v>12391</v>
      </c>
      <c r="I3768" t="str">
        <f t="shared" si="237"/>
        <v>intracellularis PHE/</v>
      </c>
      <c r="J3768" t="s">
        <v>12</v>
      </c>
      <c r="K3768" t="s">
        <v>52</v>
      </c>
      <c r="L3768" t="s">
        <v>1492</v>
      </c>
      <c r="M3768">
        <v>39.793999999999997</v>
      </c>
      <c r="N3768">
        <v>29.2331</v>
      </c>
      <c r="O3768" s="7">
        <v>28</v>
      </c>
      <c r="P3768" t="s">
        <v>18</v>
      </c>
      <c r="Q3768" t="s">
        <v>18</v>
      </c>
      <c r="R3768" t="s">
        <v>18</v>
      </c>
      <c r="S3768" s="7">
        <v>28</v>
      </c>
      <c r="T3768" s="7" t="s">
        <v>18</v>
      </c>
    </row>
    <row r="3769" spans="1:20" x14ac:dyDescent="0.25">
      <c r="A3769" s="6">
        <v>3768</v>
      </c>
      <c r="B3769" s="6" t="s">
        <v>478</v>
      </c>
      <c r="C3769" s="6" t="s">
        <v>12399</v>
      </c>
      <c r="D3769" s="6" t="s">
        <v>12400</v>
      </c>
      <c r="E3769" s="6" t="str">
        <f t="shared" si="234"/>
        <v>Legionella fallonii LLAP-10</v>
      </c>
      <c r="F3769" s="6" t="str">
        <f t="shared" si="235"/>
        <v xml:space="preserve">Legionella </v>
      </c>
      <c r="G3769" s="6" t="str">
        <f t="shared" si="236"/>
        <v xml:space="preserve">fallonii </v>
      </c>
      <c r="H3769" s="6" t="s">
        <v>12398</v>
      </c>
      <c r="I3769" t="str">
        <f t="shared" si="237"/>
        <v>fallonii LLAP-10</v>
      </c>
      <c r="J3769" t="s">
        <v>12</v>
      </c>
      <c r="K3769" t="s">
        <v>52</v>
      </c>
      <c r="L3769" t="s">
        <v>53</v>
      </c>
      <c r="M3769">
        <v>238.761</v>
      </c>
      <c r="N3769">
        <v>39.060400000000001</v>
      </c>
      <c r="O3769" s="7">
        <v>221</v>
      </c>
      <c r="P3769" t="s">
        <v>18</v>
      </c>
      <c r="Q3769" t="s">
        <v>18</v>
      </c>
      <c r="R3769" t="s">
        <v>18</v>
      </c>
      <c r="S3769" s="7">
        <v>229</v>
      </c>
      <c r="T3769" s="7">
        <v>8</v>
      </c>
    </row>
    <row r="3770" spans="1:20" x14ac:dyDescent="0.25">
      <c r="A3770" s="6">
        <v>3769</v>
      </c>
      <c r="B3770" s="6" t="s">
        <v>481</v>
      </c>
      <c r="C3770" s="6" t="s">
        <v>12401</v>
      </c>
      <c r="D3770" s="6" t="s">
        <v>12402</v>
      </c>
      <c r="E3770" s="6" t="str">
        <f t="shared" si="234"/>
        <v>Legionella fallonii LLAP-10</v>
      </c>
      <c r="F3770" s="6" t="str">
        <f t="shared" si="235"/>
        <v xml:space="preserve">Legionella </v>
      </c>
      <c r="G3770" s="6" t="str">
        <f t="shared" si="236"/>
        <v xml:space="preserve">fallonii </v>
      </c>
      <c r="H3770" s="6" t="s">
        <v>12398</v>
      </c>
      <c r="I3770" t="str">
        <f t="shared" si="237"/>
        <v>fallonii LLAP-10</v>
      </c>
      <c r="J3770" t="s">
        <v>12</v>
      </c>
      <c r="K3770" t="s">
        <v>52</v>
      </c>
      <c r="L3770" t="s">
        <v>53</v>
      </c>
      <c r="M3770">
        <v>14.566000000000001</v>
      </c>
      <c r="N3770">
        <v>35.472999999999999</v>
      </c>
      <c r="O3770" s="7">
        <v>13</v>
      </c>
      <c r="P3770" t="s">
        <v>18</v>
      </c>
      <c r="Q3770" t="s">
        <v>18</v>
      </c>
      <c r="R3770" t="s">
        <v>18</v>
      </c>
      <c r="S3770" s="7">
        <v>13</v>
      </c>
      <c r="T3770" s="7" t="s">
        <v>18</v>
      </c>
    </row>
    <row r="3771" spans="1:20" x14ac:dyDescent="0.25">
      <c r="A3771" s="6">
        <v>3770</v>
      </c>
      <c r="B3771" s="6" t="s">
        <v>478</v>
      </c>
      <c r="C3771" s="6" t="s">
        <v>12404</v>
      </c>
      <c r="D3771" s="6" t="s">
        <v>12405</v>
      </c>
      <c r="E3771" s="6" t="str">
        <f t="shared" si="234"/>
        <v>Legionella hackeliae ATCC 35250</v>
      </c>
      <c r="F3771" s="6" t="str">
        <f t="shared" si="235"/>
        <v xml:space="preserve">Legionella </v>
      </c>
      <c r="G3771" s="6" t="str">
        <f t="shared" si="236"/>
        <v xml:space="preserve">hackeliae </v>
      </c>
      <c r="H3771" s="6" t="s">
        <v>12403</v>
      </c>
      <c r="I3771" t="str">
        <f t="shared" si="237"/>
        <v>hackeliae ATCC 35250</v>
      </c>
      <c r="J3771" t="s">
        <v>12</v>
      </c>
      <c r="K3771" t="s">
        <v>52</v>
      </c>
      <c r="L3771" t="s">
        <v>53</v>
      </c>
      <c r="M3771">
        <v>129.88200000000001</v>
      </c>
      <c r="N3771">
        <v>37.457099999999997</v>
      </c>
      <c r="O3771" s="7">
        <v>130</v>
      </c>
      <c r="P3771" t="s">
        <v>18</v>
      </c>
      <c r="Q3771" t="s">
        <v>18</v>
      </c>
      <c r="R3771" t="s">
        <v>18</v>
      </c>
      <c r="S3771" s="7">
        <v>137</v>
      </c>
      <c r="T3771" s="7">
        <v>7</v>
      </c>
    </row>
    <row r="3772" spans="1:20" x14ac:dyDescent="0.25">
      <c r="A3772" s="6">
        <v>3771</v>
      </c>
      <c r="B3772" s="6" t="s">
        <v>12407</v>
      </c>
      <c r="C3772" s="6" t="s">
        <v>12408</v>
      </c>
      <c r="D3772" s="6" t="s">
        <v>12409</v>
      </c>
      <c r="E3772" s="6" t="str">
        <f t="shared" si="234"/>
        <v>Legionella longbeachae NSW150</v>
      </c>
      <c r="F3772" s="6" t="str">
        <f t="shared" si="235"/>
        <v xml:space="preserve">Legionella </v>
      </c>
      <c r="G3772" s="6" t="str">
        <f t="shared" si="236"/>
        <v xml:space="preserve">longbeachae </v>
      </c>
      <c r="H3772" s="6" t="s">
        <v>12406</v>
      </c>
      <c r="I3772" t="str">
        <f t="shared" si="237"/>
        <v>longbeachae NSW150</v>
      </c>
      <c r="J3772" t="s">
        <v>12</v>
      </c>
      <c r="K3772" t="s">
        <v>52</v>
      </c>
      <c r="L3772" t="s">
        <v>53</v>
      </c>
      <c r="M3772">
        <v>71.825999999999993</v>
      </c>
      <c r="N3772">
        <v>38.188099999999999</v>
      </c>
      <c r="O3772" s="7">
        <v>67</v>
      </c>
      <c r="P3772" t="s">
        <v>18</v>
      </c>
      <c r="Q3772" t="s">
        <v>18</v>
      </c>
      <c r="R3772" t="s">
        <v>18</v>
      </c>
      <c r="S3772" s="7">
        <v>71</v>
      </c>
      <c r="T3772" s="7">
        <v>4</v>
      </c>
    </row>
    <row r="3773" spans="1:20" x14ac:dyDescent="0.25">
      <c r="A3773" s="6">
        <v>3772</v>
      </c>
      <c r="B3773" s="6" t="s">
        <v>46</v>
      </c>
      <c r="C3773" s="6" t="s">
        <v>12411</v>
      </c>
      <c r="D3773" s="6" t="s">
        <v>12412</v>
      </c>
      <c r="E3773" s="6" t="str">
        <f t="shared" si="234"/>
        <v>Legionella oakridgensis ATCC 33761 = DSM 21215</v>
      </c>
      <c r="F3773" s="6" t="str">
        <f t="shared" si="235"/>
        <v xml:space="preserve">Legionella </v>
      </c>
      <c r="G3773" s="6" t="str">
        <f t="shared" si="236"/>
        <v xml:space="preserve">oakridgensis </v>
      </c>
      <c r="H3773" s="6" t="s">
        <v>12410</v>
      </c>
      <c r="I3773" t="str">
        <f t="shared" si="237"/>
        <v>oakridgensis ATCC 33</v>
      </c>
      <c r="J3773" t="s">
        <v>12</v>
      </c>
      <c r="K3773" t="s">
        <v>52</v>
      </c>
      <c r="L3773" t="s">
        <v>53</v>
      </c>
      <c r="M3773">
        <v>50.244999999999997</v>
      </c>
      <c r="N3773">
        <v>39.838799999999999</v>
      </c>
      <c r="O3773" s="7">
        <v>42</v>
      </c>
      <c r="P3773" t="s">
        <v>18</v>
      </c>
      <c r="Q3773" t="s">
        <v>18</v>
      </c>
      <c r="R3773" t="s">
        <v>18</v>
      </c>
      <c r="S3773" s="7">
        <v>43</v>
      </c>
      <c r="T3773" s="7">
        <v>1</v>
      </c>
    </row>
    <row r="3774" spans="1:20" x14ac:dyDescent="0.25">
      <c r="A3774" s="6">
        <v>3773</v>
      </c>
      <c r="B3774" s="6" t="s">
        <v>12414</v>
      </c>
      <c r="C3774" s="6" t="s">
        <v>12415</v>
      </c>
      <c r="D3774" s="6" t="s">
        <v>12416</v>
      </c>
      <c r="E3774" s="6" t="str">
        <f t="shared" si="234"/>
        <v>Legionella pneumophila str. Lens</v>
      </c>
      <c r="F3774" s="6" t="str">
        <f t="shared" si="235"/>
        <v xml:space="preserve">Legionella </v>
      </c>
      <c r="G3774" s="6" t="str">
        <f t="shared" si="236"/>
        <v xml:space="preserve">pneumophila </v>
      </c>
      <c r="H3774" s="6" t="s">
        <v>12413</v>
      </c>
      <c r="I3774" t="str">
        <f t="shared" si="237"/>
        <v>pneumophila str. Len</v>
      </c>
      <c r="J3774" t="s">
        <v>12</v>
      </c>
      <c r="K3774" t="s">
        <v>52</v>
      </c>
      <c r="L3774" t="s">
        <v>53</v>
      </c>
      <c r="M3774">
        <v>59.832000000000001</v>
      </c>
      <c r="N3774">
        <v>38.385800000000003</v>
      </c>
      <c r="O3774" s="7">
        <v>52</v>
      </c>
      <c r="P3774" t="s">
        <v>18</v>
      </c>
      <c r="Q3774" t="s">
        <v>18</v>
      </c>
      <c r="R3774" t="s">
        <v>18</v>
      </c>
      <c r="S3774" s="7">
        <v>53</v>
      </c>
      <c r="T3774" s="7">
        <v>1</v>
      </c>
    </row>
    <row r="3775" spans="1:20" x14ac:dyDescent="0.25">
      <c r="A3775" s="6">
        <v>3774</v>
      </c>
      <c r="B3775" s="6" t="s">
        <v>12418</v>
      </c>
      <c r="C3775" s="6" t="s">
        <v>12419</v>
      </c>
      <c r="D3775" s="6" t="s">
        <v>12420</v>
      </c>
      <c r="E3775" s="6" t="str">
        <f t="shared" si="234"/>
        <v>Legionella pneumophila str. Paris</v>
      </c>
      <c r="F3775" s="6" t="str">
        <f t="shared" si="235"/>
        <v xml:space="preserve">Legionella </v>
      </c>
      <c r="G3775" s="6" t="str">
        <f t="shared" si="236"/>
        <v xml:space="preserve">pneumophila </v>
      </c>
      <c r="H3775" s="6" t="s">
        <v>12417</v>
      </c>
      <c r="I3775" t="str">
        <f t="shared" si="237"/>
        <v>pneumophila str. Par</v>
      </c>
      <c r="J3775" t="s">
        <v>12</v>
      </c>
      <c r="K3775" t="s">
        <v>52</v>
      </c>
      <c r="L3775" t="s">
        <v>53</v>
      </c>
      <c r="M3775">
        <v>131.88499999999999</v>
      </c>
      <c r="N3775">
        <v>37.438699999999997</v>
      </c>
      <c r="O3775" s="7">
        <v>134</v>
      </c>
      <c r="P3775" t="s">
        <v>18</v>
      </c>
      <c r="Q3775" t="s">
        <v>18</v>
      </c>
      <c r="R3775" t="s">
        <v>18</v>
      </c>
      <c r="S3775" s="7">
        <v>140</v>
      </c>
      <c r="T3775" s="7">
        <v>6</v>
      </c>
    </row>
    <row r="3776" spans="1:20" x14ac:dyDescent="0.25">
      <c r="A3776" s="6">
        <v>3775</v>
      </c>
      <c r="B3776" s="6" t="s">
        <v>12422</v>
      </c>
      <c r="C3776" s="6" t="s">
        <v>12423</v>
      </c>
      <c r="D3776" s="6" t="s">
        <v>12424</v>
      </c>
      <c r="E3776" s="6" t="str">
        <f t="shared" si="234"/>
        <v>Legionella pneumophila subsp. pneumophila Lorraine</v>
      </c>
      <c r="F3776" s="6" t="str">
        <f t="shared" si="235"/>
        <v xml:space="preserve">Legionella </v>
      </c>
      <c r="G3776" s="6" t="str">
        <f t="shared" si="236"/>
        <v xml:space="preserve">pneumophila </v>
      </c>
      <c r="H3776" s="6" t="s">
        <v>12421</v>
      </c>
      <c r="I3776" t="str">
        <f t="shared" si="237"/>
        <v>pneumophila subsp. p</v>
      </c>
      <c r="J3776" t="s">
        <v>12</v>
      </c>
      <c r="K3776" t="s">
        <v>52</v>
      </c>
      <c r="L3776" t="s">
        <v>53</v>
      </c>
      <c r="M3776">
        <v>150.43199999999999</v>
      </c>
      <c r="N3776">
        <v>38.089599999999997</v>
      </c>
      <c r="O3776" s="7">
        <v>151</v>
      </c>
      <c r="P3776" t="s">
        <v>18</v>
      </c>
      <c r="Q3776" t="s">
        <v>18</v>
      </c>
      <c r="R3776" t="s">
        <v>18</v>
      </c>
      <c r="S3776" s="7">
        <v>156</v>
      </c>
      <c r="T3776" s="7">
        <v>5</v>
      </c>
    </row>
    <row r="3777" spans="1:20" x14ac:dyDescent="0.25">
      <c r="A3777" s="6">
        <v>3776</v>
      </c>
      <c r="B3777" s="6" t="s">
        <v>46</v>
      </c>
      <c r="C3777" s="6" t="s">
        <v>12426</v>
      </c>
      <c r="D3777" s="6" t="s">
        <v>12427</v>
      </c>
      <c r="E3777" s="6" t="str">
        <f t="shared" si="234"/>
        <v>Legionella pneumophila subsp. pneumophila LPE509</v>
      </c>
      <c r="F3777" s="6" t="str">
        <f t="shared" si="235"/>
        <v xml:space="preserve">Legionella </v>
      </c>
      <c r="G3777" s="6" t="str">
        <f t="shared" si="236"/>
        <v xml:space="preserve">pneumophila </v>
      </c>
      <c r="H3777" s="6" t="s">
        <v>12425</v>
      </c>
      <c r="I3777" t="str">
        <f t="shared" si="237"/>
        <v>pneumophila subsp. p</v>
      </c>
      <c r="J3777" t="s">
        <v>12</v>
      </c>
      <c r="K3777" t="s">
        <v>52</v>
      </c>
      <c r="L3777" t="s">
        <v>53</v>
      </c>
      <c r="M3777">
        <v>73.489999999999995</v>
      </c>
      <c r="N3777">
        <v>40.340200000000003</v>
      </c>
      <c r="O3777" s="7">
        <v>70</v>
      </c>
      <c r="P3777" t="s">
        <v>18</v>
      </c>
      <c r="Q3777" t="s">
        <v>18</v>
      </c>
      <c r="R3777" t="s">
        <v>18</v>
      </c>
      <c r="S3777" s="7">
        <v>77</v>
      </c>
      <c r="T3777" s="7">
        <v>7</v>
      </c>
    </row>
    <row r="3778" spans="1:20" x14ac:dyDescent="0.25">
      <c r="A3778" s="6">
        <v>3777</v>
      </c>
      <c r="B3778" s="6" t="s">
        <v>46</v>
      </c>
      <c r="C3778" s="6" t="s">
        <v>12429</v>
      </c>
      <c r="D3778" s="6" t="s">
        <v>12430</v>
      </c>
      <c r="E3778" s="6" t="str">
        <f t="shared" si="234"/>
        <v>Leisingera methylohalidivorans DSM 14336</v>
      </c>
      <c r="F3778" s="6" t="str">
        <f t="shared" si="235"/>
        <v xml:space="preserve">Leisingera </v>
      </c>
      <c r="G3778" s="6" t="str">
        <f t="shared" si="236"/>
        <v xml:space="preserve">methylohalidivorans </v>
      </c>
      <c r="H3778" s="6" t="s">
        <v>12428</v>
      </c>
      <c r="I3778" t="str">
        <f t="shared" si="237"/>
        <v xml:space="preserve">methylohalidivorans </v>
      </c>
      <c r="J3778" t="s">
        <v>12</v>
      </c>
      <c r="K3778" t="s">
        <v>52</v>
      </c>
      <c r="L3778" t="s">
        <v>133</v>
      </c>
      <c r="M3778">
        <v>220.70099999999999</v>
      </c>
      <c r="N3778">
        <v>62.4664</v>
      </c>
      <c r="O3778" s="7">
        <v>187</v>
      </c>
      <c r="P3778" t="s">
        <v>18</v>
      </c>
      <c r="Q3778" t="s">
        <v>18</v>
      </c>
      <c r="R3778" t="s">
        <v>18</v>
      </c>
      <c r="S3778" s="7">
        <v>198</v>
      </c>
      <c r="T3778" s="7">
        <v>11</v>
      </c>
    </row>
    <row r="3779" spans="1:20" x14ac:dyDescent="0.25">
      <c r="A3779" s="6">
        <v>3778</v>
      </c>
      <c r="B3779" s="6" t="s">
        <v>1586</v>
      </c>
      <c r="C3779" s="6" t="s">
        <v>12431</v>
      </c>
      <c r="D3779" s="6" t="s">
        <v>12432</v>
      </c>
      <c r="E3779" s="6" t="str">
        <f t="shared" ref="E3779:E3842" si="238">IF(IFERROR(SEARCH("'",H3779,1)=1,LOOKUP($A3779,$A:$A,H:H))=TRUE,"-",IF(IFERROR(SEARCH("[",H3779,1)=1,LOOKUP($A3779,$A:$A,H:H))=TRUE,"-",IF(EXACT(MID(H3779,1,1),MID(PROPER(H3779),1,1))=FALSE,"-",IF(MID(H3779,1,11)="Candidatus ",MID(H3779,12,100),H3779))))</f>
        <v>Leisingera methylohalidivorans DSM 14336</v>
      </c>
      <c r="F3779" s="6" t="str">
        <f t="shared" ref="F3779:F3842" si="239">IF(E3779="-","-",LEFT(E3779,FIND(" ",E3779,1)))</f>
        <v xml:space="preserve">Leisingera </v>
      </c>
      <c r="G3779" s="6" t="str">
        <f t="shared" ref="G3779:G3842" si="240">IF(ISERR(LEFT($I:$I,FIND(" ",$I:$I,1))),$I3779,LEFT($I:$I,FIND(" ",$I:$I,1)))</f>
        <v xml:space="preserve">methylohalidivorans </v>
      </c>
      <c r="H3779" s="6" t="s">
        <v>12428</v>
      </c>
      <c r="I3779" t="str">
        <f t="shared" si="237"/>
        <v xml:space="preserve">methylohalidivorans </v>
      </c>
      <c r="J3779" t="s">
        <v>12</v>
      </c>
      <c r="K3779" t="s">
        <v>52</v>
      </c>
      <c r="L3779" t="s">
        <v>133</v>
      </c>
      <c r="M3779">
        <v>285.39499999999998</v>
      </c>
      <c r="N3779">
        <v>61.620199999999997</v>
      </c>
      <c r="O3779" s="7">
        <v>234</v>
      </c>
      <c r="P3779" t="s">
        <v>18</v>
      </c>
      <c r="Q3779" t="s">
        <v>18</v>
      </c>
      <c r="R3779" t="s">
        <v>18</v>
      </c>
      <c r="S3779" s="7">
        <v>258</v>
      </c>
      <c r="T3779" s="7">
        <v>24</v>
      </c>
    </row>
    <row r="3780" spans="1:20" x14ac:dyDescent="0.25">
      <c r="A3780" s="6">
        <v>3779</v>
      </c>
      <c r="B3780" s="6" t="s">
        <v>12434</v>
      </c>
      <c r="C3780" s="6" t="s">
        <v>12435</v>
      </c>
      <c r="D3780" s="6" t="s">
        <v>12436</v>
      </c>
      <c r="E3780" s="6" t="str">
        <f t="shared" si="238"/>
        <v>Leptolyngbya boryana</v>
      </c>
      <c r="F3780" s="6" t="str">
        <f t="shared" si="239"/>
        <v xml:space="preserve">Leptolyngbya </v>
      </c>
      <c r="G3780" s="6" t="str">
        <f t="shared" si="240"/>
        <v>boryana</v>
      </c>
      <c r="H3780" s="6" t="s">
        <v>12433</v>
      </c>
      <c r="I3780" t="str">
        <f t="shared" si="237"/>
        <v>boryana</v>
      </c>
      <c r="J3780" t="s">
        <v>12</v>
      </c>
      <c r="K3780" t="s">
        <v>20</v>
      </c>
      <c r="L3780" t="s">
        <v>104</v>
      </c>
      <c r="M3780">
        <v>1.5109999999999999</v>
      </c>
      <c r="N3780">
        <v>47.121099999999998</v>
      </c>
      <c r="O3780" s="7" t="s">
        <v>18</v>
      </c>
      <c r="P3780" t="s">
        <v>18</v>
      </c>
      <c r="Q3780" t="s">
        <v>18</v>
      </c>
      <c r="R3780" t="s">
        <v>18</v>
      </c>
      <c r="S3780" s="7" t="s">
        <v>18</v>
      </c>
      <c r="T3780" s="7" t="s">
        <v>18</v>
      </c>
    </row>
    <row r="3781" spans="1:20" x14ac:dyDescent="0.25">
      <c r="A3781" s="6">
        <v>3780</v>
      </c>
      <c r="B3781" s="6" t="s">
        <v>12438</v>
      </c>
      <c r="C3781" s="6" t="s">
        <v>12439</v>
      </c>
      <c r="D3781" s="6" t="s">
        <v>12440</v>
      </c>
      <c r="E3781" s="6" t="str">
        <f t="shared" si="238"/>
        <v>Leptolyngbya foveolarum M-43</v>
      </c>
      <c r="F3781" s="6" t="str">
        <f t="shared" si="239"/>
        <v xml:space="preserve">Leptolyngbya </v>
      </c>
      <c r="G3781" s="6" t="str">
        <f t="shared" si="240"/>
        <v xml:space="preserve">foveolarum </v>
      </c>
      <c r="H3781" s="6" t="s">
        <v>12437</v>
      </c>
      <c r="I3781" t="str">
        <f t="shared" si="237"/>
        <v>foveolarum M-43</v>
      </c>
      <c r="J3781" t="s">
        <v>12</v>
      </c>
      <c r="K3781" t="s">
        <v>20</v>
      </c>
      <c r="L3781" t="s">
        <v>104</v>
      </c>
      <c r="M3781">
        <v>1.5089999999999999</v>
      </c>
      <c r="N3781">
        <v>47.051000000000002</v>
      </c>
      <c r="O3781" s="7">
        <v>2</v>
      </c>
      <c r="P3781" t="s">
        <v>18</v>
      </c>
      <c r="Q3781" t="s">
        <v>18</v>
      </c>
      <c r="R3781" t="s">
        <v>18</v>
      </c>
      <c r="S3781" s="7">
        <v>2</v>
      </c>
      <c r="T3781" s="7" t="s">
        <v>18</v>
      </c>
    </row>
    <row r="3782" spans="1:20" x14ac:dyDescent="0.25">
      <c r="A3782" s="6">
        <v>3781</v>
      </c>
      <c r="B3782" s="6" t="s">
        <v>12442</v>
      </c>
      <c r="C3782" s="6" t="s">
        <v>12443</v>
      </c>
      <c r="D3782" s="6" t="s">
        <v>12444</v>
      </c>
      <c r="E3782" s="6" t="str">
        <f t="shared" si="238"/>
        <v>Leptolyngbya sp. PCC 6402</v>
      </c>
      <c r="F3782" s="6" t="str">
        <f t="shared" si="239"/>
        <v xml:space="preserve">Leptolyngbya </v>
      </c>
      <c r="G3782" s="6" t="str">
        <f t="shared" si="240"/>
        <v xml:space="preserve">sp. </v>
      </c>
      <c r="H3782" s="6" t="s">
        <v>12441</v>
      </c>
      <c r="I3782" t="str">
        <f t="shared" si="237"/>
        <v>sp. PCC 6402</v>
      </c>
      <c r="J3782" t="s">
        <v>12</v>
      </c>
      <c r="K3782" t="s">
        <v>20</v>
      </c>
      <c r="L3782" t="s">
        <v>104</v>
      </c>
      <c r="M3782">
        <v>4.194</v>
      </c>
      <c r="N3782">
        <v>43.681399999999996</v>
      </c>
      <c r="O3782" s="7">
        <v>6</v>
      </c>
      <c r="P3782" t="s">
        <v>18</v>
      </c>
      <c r="Q3782" t="s">
        <v>18</v>
      </c>
      <c r="R3782" t="s">
        <v>18</v>
      </c>
      <c r="S3782" s="7">
        <v>7</v>
      </c>
      <c r="T3782" s="7" t="s">
        <v>18</v>
      </c>
    </row>
    <row r="3783" spans="1:20" x14ac:dyDescent="0.25">
      <c r="A3783" s="6">
        <v>3782</v>
      </c>
      <c r="B3783" s="6" t="s">
        <v>12446</v>
      </c>
      <c r="C3783" s="6" t="s">
        <v>12447</v>
      </c>
      <c r="D3783" s="6" t="s">
        <v>12448</v>
      </c>
      <c r="E3783" s="6" t="str">
        <f t="shared" si="238"/>
        <v>Leptospira biflexa serovar Patoc strain 'Patoc 1 (Ames)'</v>
      </c>
      <c r="F3783" s="6" t="str">
        <f t="shared" si="239"/>
        <v xml:space="preserve">Leptospira </v>
      </c>
      <c r="G3783" s="6" t="str">
        <f t="shared" si="240"/>
        <v xml:space="preserve">biflexa </v>
      </c>
      <c r="H3783" s="6" t="s">
        <v>12445</v>
      </c>
      <c r="I3783" t="str">
        <f t="shared" si="237"/>
        <v>biflexa serovar Pato</v>
      </c>
      <c r="J3783" t="s">
        <v>12</v>
      </c>
      <c r="K3783" t="s">
        <v>3466</v>
      </c>
      <c r="L3783" t="s">
        <v>3467</v>
      </c>
      <c r="M3783">
        <v>74.117000000000004</v>
      </c>
      <c r="N3783">
        <v>37.4664</v>
      </c>
      <c r="O3783" s="7">
        <v>60</v>
      </c>
      <c r="P3783" t="s">
        <v>18</v>
      </c>
      <c r="Q3783" t="s">
        <v>18</v>
      </c>
      <c r="R3783" t="s">
        <v>18</v>
      </c>
      <c r="S3783" s="7">
        <v>60</v>
      </c>
      <c r="T3783" s="7" t="s">
        <v>18</v>
      </c>
    </row>
    <row r="3784" spans="1:20" x14ac:dyDescent="0.25">
      <c r="A3784" s="6">
        <v>3783</v>
      </c>
      <c r="B3784" s="6" t="s">
        <v>12446</v>
      </c>
      <c r="C3784" s="6" t="s">
        <v>12450</v>
      </c>
      <c r="D3784" s="6" t="s">
        <v>12451</v>
      </c>
      <c r="E3784" s="6" t="str">
        <f t="shared" si="238"/>
        <v>Leptospira biflexa serovar Patoc strain 'Patoc 1 (Paris)'</v>
      </c>
      <c r="F3784" s="6" t="str">
        <f t="shared" si="239"/>
        <v xml:space="preserve">Leptospira </v>
      </c>
      <c r="G3784" s="6" t="str">
        <f t="shared" si="240"/>
        <v xml:space="preserve">biflexa </v>
      </c>
      <c r="H3784" s="6" t="s">
        <v>12449</v>
      </c>
      <c r="I3784" t="str">
        <f t="shared" si="237"/>
        <v>biflexa serovar Pato</v>
      </c>
      <c r="J3784" t="s">
        <v>12</v>
      </c>
      <c r="K3784" t="s">
        <v>3466</v>
      </c>
      <c r="L3784" t="s">
        <v>3467</v>
      </c>
      <c r="M3784">
        <v>74.116</v>
      </c>
      <c r="N3784">
        <v>37.468299999999999</v>
      </c>
      <c r="O3784" s="7">
        <v>59</v>
      </c>
      <c r="P3784" t="s">
        <v>18</v>
      </c>
      <c r="Q3784" t="s">
        <v>18</v>
      </c>
      <c r="R3784" t="s">
        <v>18</v>
      </c>
      <c r="S3784" s="7">
        <v>60</v>
      </c>
      <c r="T3784" s="7">
        <v>1</v>
      </c>
    </row>
    <row r="3785" spans="1:20" x14ac:dyDescent="0.25">
      <c r="A3785" s="6">
        <v>3784</v>
      </c>
      <c r="B3785" s="6" t="s">
        <v>12453</v>
      </c>
      <c r="C3785" s="6" t="s">
        <v>18</v>
      </c>
      <c r="D3785" s="6" t="s">
        <v>12454</v>
      </c>
      <c r="E3785" s="6" t="str">
        <f t="shared" si="238"/>
        <v>Leptospira borgpetersenii serovar Ballum 56604</v>
      </c>
      <c r="F3785" s="6" t="str">
        <f t="shared" si="239"/>
        <v xml:space="preserve">Leptospira </v>
      </c>
      <c r="G3785" s="6" t="str">
        <f t="shared" si="240"/>
        <v xml:space="preserve">borgpetersenii </v>
      </c>
      <c r="H3785" s="6" t="s">
        <v>12452</v>
      </c>
      <c r="I3785" t="str">
        <f t="shared" si="237"/>
        <v>borgpetersenii serov</v>
      </c>
      <c r="J3785" t="s">
        <v>12</v>
      </c>
      <c r="K3785" t="s">
        <v>3466</v>
      </c>
      <c r="L3785" t="s">
        <v>3467</v>
      </c>
      <c r="M3785">
        <v>59.545000000000002</v>
      </c>
      <c r="N3785">
        <v>39.6524</v>
      </c>
      <c r="O3785" s="7">
        <v>57</v>
      </c>
      <c r="P3785" t="s">
        <v>18</v>
      </c>
      <c r="Q3785" t="s">
        <v>18</v>
      </c>
      <c r="R3785" t="s">
        <v>18</v>
      </c>
      <c r="S3785" s="7">
        <v>58</v>
      </c>
      <c r="T3785" s="7">
        <v>1</v>
      </c>
    </row>
    <row r="3786" spans="1:20" x14ac:dyDescent="0.25">
      <c r="A3786" s="6">
        <v>3785</v>
      </c>
      <c r="B3786" s="6" t="s">
        <v>12455</v>
      </c>
      <c r="C3786" s="6" t="s">
        <v>18</v>
      </c>
      <c r="D3786" s="6" t="s">
        <v>12456</v>
      </c>
      <c r="E3786" s="6" t="str">
        <f t="shared" si="238"/>
        <v>Leptospira borgpetersenii serovar Ballum 56604</v>
      </c>
      <c r="F3786" s="6" t="str">
        <f t="shared" si="239"/>
        <v xml:space="preserve">Leptospira </v>
      </c>
      <c r="G3786" s="6" t="str">
        <f t="shared" si="240"/>
        <v xml:space="preserve">borgpetersenii </v>
      </c>
      <c r="H3786" s="6" t="s">
        <v>12452</v>
      </c>
      <c r="I3786" t="str">
        <f t="shared" si="237"/>
        <v>borgpetersenii serov</v>
      </c>
      <c r="J3786" t="s">
        <v>12</v>
      </c>
      <c r="K3786" t="s">
        <v>3466</v>
      </c>
      <c r="L3786" t="s">
        <v>3467</v>
      </c>
      <c r="M3786">
        <v>65.435000000000002</v>
      </c>
      <c r="N3786">
        <v>41.033099999999997</v>
      </c>
      <c r="O3786" s="7">
        <v>62</v>
      </c>
      <c r="P3786" t="s">
        <v>18</v>
      </c>
      <c r="Q3786">
        <v>1</v>
      </c>
      <c r="R3786" t="s">
        <v>18</v>
      </c>
      <c r="S3786" s="7">
        <v>65</v>
      </c>
      <c r="T3786" s="7">
        <v>2</v>
      </c>
    </row>
    <row r="3787" spans="1:20" x14ac:dyDescent="0.25">
      <c r="A3787" s="6">
        <v>3786</v>
      </c>
      <c r="B3787" s="6" t="s">
        <v>12458</v>
      </c>
      <c r="C3787" s="6" t="s">
        <v>12459</v>
      </c>
      <c r="D3787" s="6" t="s">
        <v>12460</v>
      </c>
      <c r="E3787" s="6" t="str">
        <f t="shared" si="238"/>
        <v>Leptospira interrogans 56601</v>
      </c>
      <c r="F3787" s="6" t="str">
        <f t="shared" si="239"/>
        <v xml:space="preserve">Leptospira </v>
      </c>
      <c r="G3787" s="6" t="str">
        <f t="shared" si="240"/>
        <v xml:space="preserve">interrogans </v>
      </c>
      <c r="H3787" s="6" t="s">
        <v>12457</v>
      </c>
      <c r="I3787" t="str">
        <f t="shared" si="237"/>
        <v>interrogans 56601</v>
      </c>
      <c r="J3787" t="s">
        <v>12</v>
      </c>
      <c r="K3787" t="s">
        <v>3466</v>
      </c>
      <c r="L3787" t="s">
        <v>3467</v>
      </c>
      <c r="M3787">
        <v>64.215000000000003</v>
      </c>
      <c r="N3787">
        <v>34.636800000000001</v>
      </c>
      <c r="O3787" s="7">
        <v>60</v>
      </c>
      <c r="P3787" t="s">
        <v>18</v>
      </c>
      <c r="Q3787" t="s">
        <v>18</v>
      </c>
      <c r="R3787" t="s">
        <v>18</v>
      </c>
      <c r="S3787" s="7">
        <v>60</v>
      </c>
      <c r="T3787" s="7" t="s">
        <v>18</v>
      </c>
    </row>
    <row r="3788" spans="1:20" x14ac:dyDescent="0.25">
      <c r="A3788" s="6">
        <v>3787</v>
      </c>
      <c r="B3788" s="6" t="s">
        <v>12462</v>
      </c>
      <c r="C3788" s="6" t="s">
        <v>12463</v>
      </c>
      <c r="D3788" s="6" t="s">
        <v>12464</v>
      </c>
      <c r="E3788" s="6" t="str">
        <f t="shared" si="238"/>
        <v>Leptospira interrogans Gui44</v>
      </c>
      <c r="F3788" s="6" t="str">
        <f t="shared" si="239"/>
        <v xml:space="preserve">Leptospira </v>
      </c>
      <c r="G3788" s="6" t="str">
        <f t="shared" si="240"/>
        <v xml:space="preserve">interrogans </v>
      </c>
      <c r="H3788" s="6" t="s">
        <v>12461</v>
      </c>
      <c r="I3788" t="str">
        <f t="shared" si="237"/>
        <v>interrogans Gui44</v>
      </c>
      <c r="J3788" t="s">
        <v>12</v>
      </c>
      <c r="K3788" t="s">
        <v>3466</v>
      </c>
      <c r="L3788" t="s">
        <v>3467</v>
      </c>
      <c r="M3788">
        <v>66.850999999999999</v>
      </c>
      <c r="N3788">
        <v>33.333799999999997</v>
      </c>
      <c r="O3788" s="7">
        <v>63</v>
      </c>
      <c r="P3788" t="s">
        <v>18</v>
      </c>
      <c r="Q3788" t="s">
        <v>18</v>
      </c>
      <c r="R3788" t="s">
        <v>18</v>
      </c>
      <c r="S3788" s="7">
        <v>63</v>
      </c>
      <c r="T3788" s="7" t="s">
        <v>18</v>
      </c>
    </row>
    <row r="3789" spans="1:20" x14ac:dyDescent="0.25">
      <c r="A3789" s="6">
        <v>3788</v>
      </c>
      <c r="B3789" s="6" t="s">
        <v>12465</v>
      </c>
      <c r="C3789" s="6" t="s">
        <v>12466</v>
      </c>
      <c r="D3789" s="6" t="s">
        <v>12467</v>
      </c>
      <c r="E3789" s="6" t="str">
        <f t="shared" si="238"/>
        <v>Leptospira interrogans Gui44</v>
      </c>
      <c r="F3789" s="6" t="str">
        <f t="shared" si="239"/>
        <v xml:space="preserve">Leptospira </v>
      </c>
      <c r="G3789" s="6" t="str">
        <f t="shared" si="240"/>
        <v xml:space="preserve">interrogans </v>
      </c>
      <c r="H3789" s="6" t="s">
        <v>12461</v>
      </c>
      <c r="I3789" t="str">
        <f t="shared" si="237"/>
        <v>interrogans Gui44</v>
      </c>
      <c r="J3789" t="s">
        <v>12</v>
      </c>
      <c r="K3789" t="s">
        <v>3466</v>
      </c>
      <c r="L3789" t="s">
        <v>3467</v>
      </c>
      <c r="M3789">
        <v>74.980999999999995</v>
      </c>
      <c r="N3789">
        <v>34.631399999999999</v>
      </c>
      <c r="O3789" s="7">
        <v>62</v>
      </c>
      <c r="P3789" t="s">
        <v>18</v>
      </c>
      <c r="Q3789" t="s">
        <v>18</v>
      </c>
      <c r="R3789" t="s">
        <v>18</v>
      </c>
      <c r="S3789" s="7">
        <v>62</v>
      </c>
      <c r="T3789" s="7" t="s">
        <v>18</v>
      </c>
    </row>
    <row r="3790" spans="1:20" x14ac:dyDescent="0.25">
      <c r="A3790" s="6">
        <v>3789</v>
      </c>
      <c r="B3790" s="6" t="s">
        <v>12469</v>
      </c>
      <c r="C3790" s="6" t="s">
        <v>12470</v>
      </c>
      <c r="D3790" s="6" t="s">
        <v>12471</v>
      </c>
      <c r="E3790" s="6" t="str">
        <f t="shared" si="238"/>
        <v>Leptospira interrogans serovar Linhai str. 56609</v>
      </c>
      <c r="F3790" s="6" t="str">
        <f t="shared" si="239"/>
        <v xml:space="preserve">Leptospira </v>
      </c>
      <c r="G3790" s="6" t="str">
        <f t="shared" si="240"/>
        <v xml:space="preserve">interrogans </v>
      </c>
      <c r="H3790" s="6" t="s">
        <v>12468</v>
      </c>
      <c r="I3790" t="str">
        <f t="shared" si="237"/>
        <v xml:space="preserve">interrogans serovar </v>
      </c>
      <c r="J3790" t="s">
        <v>12</v>
      </c>
      <c r="K3790" t="s">
        <v>3466</v>
      </c>
      <c r="L3790" t="s">
        <v>3467</v>
      </c>
      <c r="M3790">
        <v>54.985999999999997</v>
      </c>
      <c r="N3790">
        <v>39.428199999999997</v>
      </c>
      <c r="O3790" s="7">
        <v>86</v>
      </c>
      <c r="P3790" t="s">
        <v>18</v>
      </c>
      <c r="Q3790" t="s">
        <v>18</v>
      </c>
      <c r="R3790" t="s">
        <v>18</v>
      </c>
      <c r="S3790" s="7">
        <v>88</v>
      </c>
      <c r="T3790" s="7">
        <v>2</v>
      </c>
    </row>
    <row r="3791" spans="1:20" x14ac:dyDescent="0.25">
      <c r="A3791" s="6">
        <v>3790</v>
      </c>
      <c r="B3791" s="6" t="s">
        <v>12472</v>
      </c>
      <c r="C3791" s="6" t="s">
        <v>12473</v>
      </c>
      <c r="D3791" s="6" t="s">
        <v>12474</v>
      </c>
      <c r="E3791" s="6" t="str">
        <f t="shared" si="238"/>
        <v>Leptospira interrogans serovar Linhai str. 56609</v>
      </c>
      <c r="F3791" s="6" t="str">
        <f t="shared" si="239"/>
        <v xml:space="preserve">Leptospira </v>
      </c>
      <c r="G3791" s="6" t="str">
        <f t="shared" si="240"/>
        <v xml:space="preserve">interrogans </v>
      </c>
      <c r="H3791" s="6" t="s">
        <v>12468</v>
      </c>
      <c r="I3791" t="str">
        <f t="shared" si="237"/>
        <v xml:space="preserve">interrogans serovar </v>
      </c>
      <c r="J3791" t="s">
        <v>12</v>
      </c>
      <c r="K3791" t="s">
        <v>3466</v>
      </c>
      <c r="L3791" t="s">
        <v>3467</v>
      </c>
      <c r="M3791">
        <v>67.281999999999996</v>
      </c>
      <c r="N3791">
        <v>35.912999999999997</v>
      </c>
      <c r="O3791" s="7">
        <v>74</v>
      </c>
      <c r="P3791" t="s">
        <v>18</v>
      </c>
      <c r="Q3791" t="s">
        <v>18</v>
      </c>
      <c r="R3791" t="s">
        <v>18</v>
      </c>
      <c r="S3791" s="7">
        <v>75</v>
      </c>
      <c r="T3791" s="7">
        <v>1</v>
      </c>
    </row>
    <row r="3792" spans="1:20" x14ac:dyDescent="0.25">
      <c r="A3792" s="6">
        <v>3791</v>
      </c>
      <c r="B3792" s="6" t="s">
        <v>12475</v>
      </c>
      <c r="C3792" s="6" t="s">
        <v>12476</v>
      </c>
      <c r="D3792" s="6" t="s">
        <v>12477</v>
      </c>
      <c r="E3792" s="6" t="str">
        <f t="shared" si="238"/>
        <v>Leptospira interrogans serovar Linhai str. 56609</v>
      </c>
      <c r="F3792" s="6" t="str">
        <f t="shared" si="239"/>
        <v xml:space="preserve">Leptospira </v>
      </c>
      <c r="G3792" s="6" t="str">
        <f t="shared" si="240"/>
        <v xml:space="preserve">interrogans </v>
      </c>
      <c r="H3792" s="6" t="s">
        <v>12468</v>
      </c>
      <c r="I3792" t="str">
        <f t="shared" si="237"/>
        <v xml:space="preserve">interrogans serovar </v>
      </c>
      <c r="J3792" t="s">
        <v>12</v>
      </c>
      <c r="K3792" t="s">
        <v>3466</v>
      </c>
      <c r="L3792" t="s">
        <v>3467</v>
      </c>
      <c r="M3792">
        <v>56.756999999999998</v>
      </c>
      <c r="N3792">
        <v>34.667099999999998</v>
      </c>
      <c r="O3792" s="7">
        <v>50</v>
      </c>
      <c r="P3792" t="s">
        <v>18</v>
      </c>
      <c r="Q3792" t="s">
        <v>18</v>
      </c>
      <c r="R3792" t="s">
        <v>18</v>
      </c>
      <c r="S3792" s="7">
        <v>53</v>
      </c>
      <c r="T3792" s="7">
        <v>3</v>
      </c>
    </row>
    <row r="3793" spans="1:20" x14ac:dyDescent="0.25">
      <c r="A3793" s="6">
        <v>3792</v>
      </c>
      <c r="B3793" s="6" t="s">
        <v>12479</v>
      </c>
      <c r="C3793" s="6" t="s">
        <v>12480</v>
      </c>
      <c r="D3793" s="6" t="s">
        <v>12481</v>
      </c>
      <c r="E3793" s="6" t="str">
        <f t="shared" si="238"/>
        <v>Leptospira interrogans serovar Manilae UP-MMC-NIID LP</v>
      </c>
      <c r="F3793" s="6" t="str">
        <f t="shared" si="239"/>
        <v xml:space="preserve">Leptospira </v>
      </c>
      <c r="G3793" s="6" t="str">
        <f t="shared" si="240"/>
        <v xml:space="preserve">interrogans </v>
      </c>
      <c r="H3793" s="6" t="s">
        <v>12478</v>
      </c>
      <c r="I3793" t="str">
        <f t="shared" si="237"/>
        <v xml:space="preserve">interrogans serovar </v>
      </c>
      <c r="J3793" t="s">
        <v>12</v>
      </c>
      <c r="K3793" t="s">
        <v>3466</v>
      </c>
      <c r="L3793" t="s">
        <v>3467</v>
      </c>
      <c r="M3793">
        <v>70.055000000000007</v>
      </c>
      <c r="N3793">
        <v>34.537100000000002</v>
      </c>
      <c r="O3793" s="7">
        <v>65</v>
      </c>
      <c r="P3793" t="s">
        <v>18</v>
      </c>
      <c r="Q3793" t="s">
        <v>18</v>
      </c>
      <c r="R3793" t="s">
        <v>18</v>
      </c>
      <c r="S3793" s="7">
        <v>69</v>
      </c>
      <c r="T3793" s="7">
        <v>4</v>
      </c>
    </row>
    <row r="3794" spans="1:20" x14ac:dyDescent="0.25">
      <c r="A3794" s="6">
        <v>3793</v>
      </c>
      <c r="B3794" s="6" t="s">
        <v>12483</v>
      </c>
      <c r="C3794" s="6" t="s">
        <v>12484</v>
      </c>
      <c r="D3794" s="6" t="s">
        <v>12485</v>
      </c>
      <c r="E3794" s="6" t="str">
        <f t="shared" si="238"/>
        <v>Leptospira interrogans serovar Manilae UP-MMC-NIID HP</v>
      </c>
      <c r="F3794" s="6" t="str">
        <f t="shared" si="239"/>
        <v xml:space="preserve">Leptospira </v>
      </c>
      <c r="G3794" s="6" t="str">
        <f t="shared" si="240"/>
        <v xml:space="preserve">interrogans </v>
      </c>
      <c r="H3794" s="6" t="s">
        <v>12482</v>
      </c>
      <c r="I3794" t="str">
        <f t="shared" si="237"/>
        <v xml:space="preserve">interrogans serovar </v>
      </c>
      <c r="J3794" t="s">
        <v>12</v>
      </c>
      <c r="K3794" t="s">
        <v>3466</v>
      </c>
      <c r="L3794" t="s">
        <v>3467</v>
      </c>
      <c r="M3794">
        <v>70.055000000000007</v>
      </c>
      <c r="N3794">
        <v>34.537100000000002</v>
      </c>
      <c r="O3794" s="7">
        <v>65</v>
      </c>
      <c r="P3794" t="s">
        <v>18</v>
      </c>
      <c r="Q3794" t="s">
        <v>18</v>
      </c>
      <c r="R3794" t="s">
        <v>18</v>
      </c>
      <c r="S3794" s="7">
        <v>69</v>
      </c>
      <c r="T3794" s="7">
        <v>4</v>
      </c>
    </row>
    <row r="3795" spans="1:20" x14ac:dyDescent="0.25">
      <c r="A3795" s="6">
        <v>3794</v>
      </c>
      <c r="B3795" s="6" t="s">
        <v>12489</v>
      </c>
      <c r="C3795" s="6" t="s">
        <v>12490</v>
      </c>
      <c r="D3795" s="6" t="s">
        <v>12491</v>
      </c>
      <c r="E3795" s="6" t="str">
        <f t="shared" si="238"/>
        <v>Leptospirillum ferrooxidans ATCC 49879</v>
      </c>
      <c r="F3795" s="6" t="str">
        <f t="shared" si="239"/>
        <v xml:space="preserve">Leptospirillum </v>
      </c>
      <c r="G3795" s="6" t="str">
        <f t="shared" si="240"/>
        <v xml:space="preserve">ferrooxidans </v>
      </c>
      <c r="H3795" s="6" t="s">
        <v>12486</v>
      </c>
      <c r="I3795" t="str">
        <f t="shared" si="237"/>
        <v>ferrooxidans ATCC 49</v>
      </c>
      <c r="J3795" t="s">
        <v>12</v>
      </c>
      <c r="K3795" t="s">
        <v>12487</v>
      </c>
      <c r="L3795" t="s">
        <v>12488</v>
      </c>
      <c r="M3795">
        <v>28.878</v>
      </c>
      <c r="N3795">
        <v>57.770600000000002</v>
      </c>
      <c r="O3795" s="7">
        <v>32</v>
      </c>
      <c r="P3795" t="s">
        <v>18</v>
      </c>
      <c r="Q3795" t="s">
        <v>18</v>
      </c>
      <c r="R3795" t="s">
        <v>18</v>
      </c>
      <c r="S3795" s="7">
        <v>32</v>
      </c>
      <c r="T3795" s="7" t="s">
        <v>18</v>
      </c>
    </row>
    <row r="3796" spans="1:20" x14ac:dyDescent="0.25">
      <c r="A3796" s="6">
        <v>3795</v>
      </c>
      <c r="B3796" s="6" t="s">
        <v>12492</v>
      </c>
      <c r="C3796" s="6" t="s">
        <v>12493</v>
      </c>
      <c r="D3796" s="6" t="s">
        <v>12494</v>
      </c>
      <c r="E3796" s="6" t="str">
        <f t="shared" si="238"/>
        <v>Leptospirillum ferrooxidans ATCC 49879</v>
      </c>
      <c r="F3796" s="6" t="str">
        <f t="shared" si="239"/>
        <v xml:space="preserve">Leptospirillum </v>
      </c>
      <c r="G3796" s="6" t="str">
        <f t="shared" si="240"/>
        <v xml:space="preserve">ferrooxidans </v>
      </c>
      <c r="H3796" s="6" t="s">
        <v>12486</v>
      </c>
      <c r="I3796" t="str">
        <f t="shared" si="237"/>
        <v>ferrooxidans ATCC 49</v>
      </c>
      <c r="J3796" t="s">
        <v>12</v>
      </c>
      <c r="K3796" t="s">
        <v>12487</v>
      </c>
      <c r="L3796" t="s">
        <v>12488</v>
      </c>
      <c r="M3796">
        <v>28.012</v>
      </c>
      <c r="N3796">
        <v>55.187100000000001</v>
      </c>
      <c r="O3796" s="7">
        <v>33</v>
      </c>
      <c r="P3796" t="s">
        <v>18</v>
      </c>
      <c r="Q3796" t="s">
        <v>18</v>
      </c>
      <c r="R3796" t="s">
        <v>18</v>
      </c>
      <c r="S3796" s="7">
        <v>33</v>
      </c>
      <c r="T3796" s="7" t="s">
        <v>18</v>
      </c>
    </row>
    <row r="3797" spans="1:20" x14ac:dyDescent="0.25">
      <c r="A3797" s="6">
        <v>3796</v>
      </c>
      <c r="B3797" s="6" t="s">
        <v>12496</v>
      </c>
      <c r="C3797" s="6" t="s">
        <v>12497</v>
      </c>
      <c r="D3797" s="6" t="s">
        <v>12498</v>
      </c>
      <c r="E3797" s="6" t="str">
        <f t="shared" si="238"/>
        <v>Leuconostoc carnosum JB16</v>
      </c>
      <c r="F3797" s="6" t="str">
        <f t="shared" si="239"/>
        <v xml:space="preserve">Leuconostoc </v>
      </c>
      <c r="G3797" s="6" t="str">
        <f t="shared" si="240"/>
        <v xml:space="preserve">carnosum </v>
      </c>
      <c r="H3797" s="6" t="s">
        <v>12495</v>
      </c>
      <c r="I3797" t="str">
        <f t="shared" si="237"/>
        <v>carnosum JB16</v>
      </c>
      <c r="J3797" t="s">
        <v>12</v>
      </c>
      <c r="K3797" t="s">
        <v>33</v>
      </c>
      <c r="L3797" t="s">
        <v>1312</v>
      </c>
      <c r="M3797">
        <v>21.99</v>
      </c>
      <c r="N3797">
        <v>38.026400000000002</v>
      </c>
      <c r="O3797" s="7">
        <v>17</v>
      </c>
      <c r="P3797" t="s">
        <v>18</v>
      </c>
      <c r="Q3797" t="s">
        <v>18</v>
      </c>
      <c r="R3797" t="s">
        <v>18</v>
      </c>
      <c r="S3797" s="7">
        <v>20</v>
      </c>
      <c r="T3797" s="7">
        <v>3</v>
      </c>
    </row>
    <row r="3798" spans="1:20" x14ac:dyDescent="0.25">
      <c r="A3798" s="6">
        <v>3797</v>
      </c>
      <c r="B3798" s="6" t="s">
        <v>12499</v>
      </c>
      <c r="C3798" s="6" t="s">
        <v>12500</v>
      </c>
      <c r="D3798" s="6" t="s">
        <v>12501</v>
      </c>
      <c r="E3798" s="6" t="str">
        <f t="shared" si="238"/>
        <v>Leuconostoc carnosum JB16</v>
      </c>
      <c r="F3798" s="6" t="str">
        <f t="shared" si="239"/>
        <v xml:space="preserve">Leuconostoc </v>
      </c>
      <c r="G3798" s="6" t="str">
        <f t="shared" si="240"/>
        <v xml:space="preserve">carnosum </v>
      </c>
      <c r="H3798" s="6" t="s">
        <v>12495</v>
      </c>
      <c r="I3798" t="str">
        <f t="shared" si="237"/>
        <v>carnosum JB16</v>
      </c>
      <c r="J3798" t="s">
        <v>12</v>
      </c>
      <c r="K3798" t="s">
        <v>33</v>
      </c>
      <c r="L3798" t="s">
        <v>1312</v>
      </c>
      <c r="M3798">
        <v>40.164999999999999</v>
      </c>
      <c r="N3798">
        <v>35.291899999999998</v>
      </c>
      <c r="O3798" s="7">
        <v>43</v>
      </c>
      <c r="P3798" t="s">
        <v>18</v>
      </c>
      <c r="Q3798" t="s">
        <v>18</v>
      </c>
      <c r="R3798" t="s">
        <v>18</v>
      </c>
      <c r="S3798" s="7">
        <v>44</v>
      </c>
      <c r="T3798" s="7">
        <v>1</v>
      </c>
    </row>
    <row r="3799" spans="1:20" x14ac:dyDescent="0.25">
      <c r="A3799" s="6">
        <v>3798</v>
      </c>
      <c r="B3799" s="6" t="s">
        <v>12502</v>
      </c>
      <c r="C3799" s="6" t="s">
        <v>12503</v>
      </c>
      <c r="D3799" s="6" t="s">
        <v>12504</v>
      </c>
      <c r="E3799" s="6" t="str">
        <f t="shared" si="238"/>
        <v>Leuconostoc carnosum JB16</v>
      </c>
      <c r="F3799" s="6" t="str">
        <f t="shared" si="239"/>
        <v xml:space="preserve">Leuconostoc </v>
      </c>
      <c r="G3799" s="6" t="str">
        <f t="shared" si="240"/>
        <v xml:space="preserve">carnosum </v>
      </c>
      <c r="H3799" s="6" t="s">
        <v>12495</v>
      </c>
      <c r="I3799" t="str">
        <f t="shared" si="237"/>
        <v>carnosum JB16</v>
      </c>
      <c r="J3799" t="s">
        <v>12</v>
      </c>
      <c r="K3799" t="s">
        <v>33</v>
      </c>
      <c r="L3799" t="s">
        <v>1312</v>
      </c>
      <c r="M3799">
        <v>29.614999999999998</v>
      </c>
      <c r="N3799">
        <v>35.4955</v>
      </c>
      <c r="O3799" s="7">
        <v>31</v>
      </c>
      <c r="P3799" t="s">
        <v>18</v>
      </c>
      <c r="Q3799" t="s">
        <v>18</v>
      </c>
      <c r="R3799" t="s">
        <v>18</v>
      </c>
      <c r="S3799" s="7">
        <v>33</v>
      </c>
      <c r="T3799" s="7">
        <v>2</v>
      </c>
    </row>
    <row r="3800" spans="1:20" x14ac:dyDescent="0.25">
      <c r="A3800" s="6">
        <v>3799</v>
      </c>
      <c r="B3800" s="6" t="s">
        <v>12505</v>
      </c>
      <c r="C3800" s="6" t="s">
        <v>12506</v>
      </c>
      <c r="D3800" s="6" t="s">
        <v>12507</v>
      </c>
      <c r="E3800" s="6" t="str">
        <f t="shared" si="238"/>
        <v>Leuconostoc carnosum JB16</v>
      </c>
      <c r="F3800" s="6" t="str">
        <f t="shared" si="239"/>
        <v xml:space="preserve">Leuconostoc </v>
      </c>
      <c r="G3800" s="6" t="str">
        <f t="shared" si="240"/>
        <v xml:space="preserve">carnosum </v>
      </c>
      <c r="H3800" s="6" t="s">
        <v>12495</v>
      </c>
      <c r="I3800" t="str">
        <f t="shared" si="237"/>
        <v>carnosum JB16</v>
      </c>
      <c r="J3800" t="s">
        <v>12</v>
      </c>
      <c r="K3800" t="s">
        <v>33</v>
      </c>
      <c r="L3800" t="s">
        <v>1312</v>
      </c>
      <c r="M3800">
        <v>36.601999999999997</v>
      </c>
      <c r="N3800">
        <v>34.9298</v>
      </c>
      <c r="O3800" s="7">
        <v>36</v>
      </c>
      <c r="P3800" t="s">
        <v>18</v>
      </c>
      <c r="Q3800" t="s">
        <v>18</v>
      </c>
      <c r="R3800" t="s">
        <v>18</v>
      </c>
      <c r="S3800" s="7">
        <v>38</v>
      </c>
      <c r="T3800" s="7">
        <v>2</v>
      </c>
    </row>
    <row r="3801" spans="1:20" x14ac:dyDescent="0.25">
      <c r="A3801" s="6">
        <v>3800</v>
      </c>
      <c r="B3801" s="6" t="s">
        <v>12509</v>
      </c>
      <c r="C3801" s="6" t="s">
        <v>12510</v>
      </c>
      <c r="D3801" s="6" t="s">
        <v>12511</v>
      </c>
      <c r="E3801" s="6" t="str">
        <f t="shared" si="238"/>
        <v>Leuconostoc citreum</v>
      </c>
      <c r="F3801" s="6" t="str">
        <f t="shared" si="239"/>
        <v xml:space="preserve">Leuconostoc </v>
      </c>
      <c r="G3801" s="6" t="str">
        <f t="shared" si="240"/>
        <v>citreum</v>
      </c>
      <c r="H3801" s="6" t="s">
        <v>12508</v>
      </c>
      <c r="I3801" t="str">
        <f t="shared" si="237"/>
        <v>citreum</v>
      </c>
      <c r="J3801" t="s">
        <v>12</v>
      </c>
      <c r="K3801" t="s">
        <v>33</v>
      </c>
      <c r="L3801" t="s">
        <v>1312</v>
      </c>
      <c r="M3801">
        <v>4.3120000000000003</v>
      </c>
      <c r="N3801">
        <v>34.5779</v>
      </c>
      <c r="O3801" s="7">
        <v>6</v>
      </c>
      <c r="P3801" t="s">
        <v>18</v>
      </c>
      <c r="Q3801" t="s">
        <v>18</v>
      </c>
      <c r="R3801" t="s">
        <v>18</v>
      </c>
      <c r="S3801" s="7">
        <v>6</v>
      </c>
      <c r="T3801" s="7" t="s">
        <v>18</v>
      </c>
    </row>
    <row r="3802" spans="1:20" x14ac:dyDescent="0.25">
      <c r="A3802" s="6">
        <v>3801</v>
      </c>
      <c r="B3802" s="6" t="s">
        <v>12513</v>
      </c>
      <c r="C3802" s="6" t="s">
        <v>12514</v>
      </c>
      <c r="D3802" s="6" t="s">
        <v>12515</v>
      </c>
      <c r="E3802" s="6" t="str">
        <f t="shared" si="238"/>
        <v>Leuconostoc citreum C4</v>
      </c>
      <c r="F3802" s="6" t="str">
        <f t="shared" si="239"/>
        <v xml:space="preserve">Leuconostoc </v>
      </c>
      <c r="G3802" s="6" t="str">
        <f t="shared" si="240"/>
        <v xml:space="preserve">citreum </v>
      </c>
      <c r="H3802" s="6" t="s">
        <v>12512</v>
      </c>
      <c r="I3802" t="str">
        <f t="shared" ref="I3802:I3865" si="241">IF(H3802="["," ",IF(H3802="'"," ",MID(H:H,FIND(" ",H:H,1)+1,20)))</f>
        <v>citreum C4</v>
      </c>
      <c r="J3802" t="s">
        <v>12</v>
      </c>
      <c r="K3802" t="s">
        <v>33</v>
      </c>
      <c r="L3802" t="s">
        <v>1312</v>
      </c>
      <c r="M3802">
        <v>3.3380000000000001</v>
      </c>
      <c r="N3802">
        <v>33.223500000000001</v>
      </c>
      <c r="O3802" s="7">
        <v>3</v>
      </c>
      <c r="P3802" t="s">
        <v>18</v>
      </c>
      <c r="Q3802" t="s">
        <v>18</v>
      </c>
      <c r="R3802" t="s">
        <v>18</v>
      </c>
      <c r="S3802" s="7">
        <v>3</v>
      </c>
      <c r="T3802" s="7" t="s">
        <v>18</v>
      </c>
    </row>
    <row r="3803" spans="1:20" x14ac:dyDescent="0.25">
      <c r="A3803" s="6">
        <v>3802</v>
      </c>
      <c r="B3803" s="6" t="s">
        <v>12516</v>
      </c>
      <c r="C3803" s="6" t="s">
        <v>12517</v>
      </c>
      <c r="D3803" s="6" t="s">
        <v>12518</v>
      </c>
      <c r="E3803" s="6" t="str">
        <f t="shared" si="238"/>
        <v>Leuconostoc citreum</v>
      </c>
      <c r="F3803" s="6" t="str">
        <f t="shared" si="239"/>
        <v xml:space="preserve">Leuconostoc </v>
      </c>
      <c r="G3803" s="6" t="str">
        <f t="shared" si="240"/>
        <v>citreum</v>
      </c>
      <c r="H3803" s="6" t="s">
        <v>12508</v>
      </c>
      <c r="I3803" t="str">
        <f t="shared" si="241"/>
        <v>citreum</v>
      </c>
      <c r="J3803" t="s">
        <v>12</v>
      </c>
      <c r="K3803" t="s">
        <v>33</v>
      </c>
      <c r="L3803" t="s">
        <v>1312</v>
      </c>
      <c r="M3803">
        <v>1.8220000000000001</v>
      </c>
      <c r="N3803">
        <v>39.242600000000003</v>
      </c>
      <c r="O3803" s="7">
        <v>1</v>
      </c>
      <c r="P3803" t="s">
        <v>18</v>
      </c>
      <c r="Q3803" t="s">
        <v>18</v>
      </c>
      <c r="R3803" t="s">
        <v>18</v>
      </c>
      <c r="S3803" s="7">
        <v>1</v>
      </c>
      <c r="T3803" s="7" t="s">
        <v>18</v>
      </c>
    </row>
    <row r="3804" spans="1:20" x14ac:dyDescent="0.25">
      <c r="A3804" s="6">
        <v>3803</v>
      </c>
      <c r="B3804" s="6" t="s">
        <v>12519</v>
      </c>
      <c r="C3804" s="6" t="s">
        <v>12520</v>
      </c>
      <c r="D3804" s="6" t="s">
        <v>12521</v>
      </c>
      <c r="E3804" s="6" t="str">
        <f t="shared" si="238"/>
        <v>Leuconostoc citreum</v>
      </c>
      <c r="F3804" s="6" t="str">
        <f t="shared" si="239"/>
        <v xml:space="preserve">Leuconostoc </v>
      </c>
      <c r="G3804" s="6" t="str">
        <f t="shared" si="240"/>
        <v>citreum</v>
      </c>
      <c r="H3804" s="6" t="s">
        <v>12508</v>
      </c>
      <c r="I3804" t="str">
        <f t="shared" si="241"/>
        <v>citreum</v>
      </c>
      <c r="J3804" t="s">
        <v>12</v>
      </c>
      <c r="K3804" t="s">
        <v>33</v>
      </c>
      <c r="L3804" t="s">
        <v>1312</v>
      </c>
      <c r="M3804">
        <v>1.821</v>
      </c>
      <c r="N3804">
        <v>39.209200000000003</v>
      </c>
      <c r="O3804" s="7">
        <v>1</v>
      </c>
      <c r="P3804" t="s">
        <v>18</v>
      </c>
      <c r="Q3804" t="s">
        <v>18</v>
      </c>
      <c r="R3804" t="s">
        <v>18</v>
      </c>
      <c r="S3804" s="7">
        <v>1</v>
      </c>
      <c r="T3804" s="7" t="s">
        <v>18</v>
      </c>
    </row>
    <row r="3805" spans="1:20" x14ac:dyDescent="0.25">
      <c r="A3805" s="6">
        <v>3804</v>
      </c>
      <c r="B3805" s="6" t="s">
        <v>12523</v>
      </c>
      <c r="C3805" s="6" t="s">
        <v>12524</v>
      </c>
      <c r="D3805" s="6" t="s">
        <v>12525</v>
      </c>
      <c r="E3805" s="6" t="str">
        <f t="shared" si="238"/>
        <v>Leuconostoc citreum 22R</v>
      </c>
      <c r="F3805" s="6" t="str">
        <f t="shared" si="239"/>
        <v xml:space="preserve">Leuconostoc </v>
      </c>
      <c r="G3805" s="6" t="str">
        <f t="shared" si="240"/>
        <v xml:space="preserve">citreum </v>
      </c>
      <c r="H3805" s="6" t="s">
        <v>12522</v>
      </c>
      <c r="I3805" t="str">
        <f t="shared" si="241"/>
        <v>citreum 22R</v>
      </c>
      <c r="J3805" t="s">
        <v>12</v>
      </c>
      <c r="K3805" t="s">
        <v>33</v>
      </c>
      <c r="L3805" t="s">
        <v>1312</v>
      </c>
      <c r="M3805">
        <v>9.9350000000000005</v>
      </c>
      <c r="N3805">
        <v>32.934100000000001</v>
      </c>
      <c r="O3805" s="7">
        <v>10</v>
      </c>
      <c r="P3805" t="s">
        <v>18</v>
      </c>
      <c r="Q3805" t="s">
        <v>18</v>
      </c>
      <c r="R3805" t="s">
        <v>18</v>
      </c>
      <c r="S3805" s="7">
        <v>12</v>
      </c>
      <c r="T3805" s="7" t="s">
        <v>18</v>
      </c>
    </row>
    <row r="3806" spans="1:20" x14ac:dyDescent="0.25">
      <c r="A3806" s="6">
        <v>3805</v>
      </c>
      <c r="B3806" s="6" t="s">
        <v>12527</v>
      </c>
      <c r="C3806" s="6" t="s">
        <v>12528</v>
      </c>
      <c r="D3806" s="6" t="s">
        <v>12529</v>
      </c>
      <c r="E3806" s="6" t="str">
        <f t="shared" si="238"/>
        <v>Leuconostoc citreum KM20</v>
      </c>
      <c r="F3806" s="6" t="str">
        <f t="shared" si="239"/>
        <v xml:space="preserve">Leuconostoc </v>
      </c>
      <c r="G3806" s="6" t="str">
        <f t="shared" si="240"/>
        <v xml:space="preserve">citreum </v>
      </c>
      <c r="H3806" s="6" t="s">
        <v>12526</v>
      </c>
      <c r="I3806" t="str">
        <f t="shared" si="241"/>
        <v>citreum KM20</v>
      </c>
      <c r="J3806" t="s">
        <v>12</v>
      </c>
      <c r="K3806" t="s">
        <v>33</v>
      </c>
      <c r="L3806" t="s">
        <v>1312</v>
      </c>
      <c r="M3806">
        <v>31.463000000000001</v>
      </c>
      <c r="N3806">
        <v>37.965200000000003</v>
      </c>
      <c r="O3806" s="7">
        <v>29</v>
      </c>
      <c r="P3806" t="s">
        <v>18</v>
      </c>
      <c r="Q3806" t="s">
        <v>18</v>
      </c>
      <c r="R3806" t="s">
        <v>18</v>
      </c>
      <c r="S3806" s="7">
        <v>35</v>
      </c>
      <c r="T3806" s="7">
        <v>6</v>
      </c>
    </row>
    <row r="3807" spans="1:20" x14ac:dyDescent="0.25">
      <c r="A3807" s="6">
        <v>3806</v>
      </c>
      <c r="B3807" s="6" t="s">
        <v>12530</v>
      </c>
      <c r="C3807" s="6" t="s">
        <v>12531</v>
      </c>
      <c r="D3807" s="6" t="s">
        <v>12532</v>
      </c>
      <c r="E3807" s="6" t="str">
        <f t="shared" si="238"/>
        <v>Leuconostoc citreum KM20</v>
      </c>
      <c r="F3807" s="6" t="str">
        <f t="shared" si="239"/>
        <v xml:space="preserve">Leuconostoc </v>
      </c>
      <c r="G3807" s="6" t="str">
        <f t="shared" si="240"/>
        <v xml:space="preserve">citreum </v>
      </c>
      <c r="H3807" s="6" t="s">
        <v>12526</v>
      </c>
      <c r="I3807" t="str">
        <f t="shared" si="241"/>
        <v>citreum KM20</v>
      </c>
      <c r="J3807" t="s">
        <v>12</v>
      </c>
      <c r="K3807" t="s">
        <v>33</v>
      </c>
      <c r="L3807" t="s">
        <v>1312</v>
      </c>
      <c r="M3807">
        <v>38.713000000000001</v>
      </c>
      <c r="N3807">
        <v>37.390500000000003</v>
      </c>
      <c r="O3807" s="7">
        <v>37</v>
      </c>
      <c r="P3807" t="s">
        <v>18</v>
      </c>
      <c r="Q3807" t="s">
        <v>18</v>
      </c>
      <c r="R3807" t="s">
        <v>18</v>
      </c>
      <c r="S3807" s="7">
        <v>43</v>
      </c>
      <c r="T3807" s="7">
        <v>6</v>
      </c>
    </row>
    <row r="3808" spans="1:20" x14ac:dyDescent="0.25">
      <c r="A3808" s="6">
        <v>3807</v>
      </c>
      <c r="B3808" s="6" t="s">
        <v>12533</v>
      </c>
      <c r="C3808" s="6" t="s">
        <v>12534</v>
      </c>
      <c r="D3808" s="6" t="s">
        <v>12535</v>
      </c>
      <c r="E3808" s="6" t="str">
        <f t="shared" si="238"/>
        <v>Leuconostoc citreum KM20</v>
      </c>
      <c r="F3808" s="6" t="str">
        <f t="shared" si="239"/>
        <v xml:space="preserve">Leuconostoc </v>
      </c>
      <c r="G3808" s="6" t="str">
        <f t="shared" si="240"/>
        <v xml:space="preserve">citreum </v>
      </c>
      <c r="H3808" s="6" t="s">
        <v>12526</v>
      </c>
      <c r="I3808" t="str">
        <f t="shared" si="241"/>
        <v>citreum KM20</v>
      </c>
      <c r="J3808" t="s">
        <v>12</v>
      </c>
      <c r="K3808" t="s">
        <v>33</v>
      </c>
      <c r="L3808" t="s">
        <v>1312</v>
      </c>
      <c r="M3808">
        <v>12.183</v>
      </c>
      <c r="N3808">
        <v>36.912100000000002</v>
      </c>
      <c r="O3808" s="7">
        <v>14</v>
      </c>
      <c r="P3808" t="s">
        <v>18</v>
      </c>
      <c r="Q3808" t="s">
        <v>18</v>
      </c>
      <c r="R3808" t="s">
        <v>18</v>
      </c>
      <c r="S3808" s="7">
        <v>14</v>
      </c>
      <c r="T3808" s="7" t="s">
        <v>18</v>
      </c>
    </row>
    <row r="3809" spans="1:20" x14ac:dyDescent="0.25">
      <c r="A3809" s="6">
        <v>3808</v>
      </c>
      <c r="B3809" s="6" t="s">
        <v>12536</v>
      </c>
      <c r="C3809" s="6" t="s">
        <v>12537</v>
      </c>
      <c r="D3809" s="6" t="s">
        <v>12538</v>
      </c>
      <c r="E3809" s="6" t="str">
        <f t="shared" si="238"/>
        <v>Leuconostoc citreum KM20</v>
      </c>
      <c r="F3809" s="6" t="str">
        <f t="shared" si="239"/>
        <v xml:space="preserve">Leuconostoc </v>
      </c>
      <c r="G3809" s="6" t="str">
        <f t="shared" si="240"/>
        <v xml:space="preserve">citreum </v>
      </c>
      <c r="H3809" s="6" t="s">
        <v>12526</v>
      </c>
      <c r="I3809" t="str">
        <f t="shared" si="241"/>
        <v>citreum KM20</v>
      </c>
      <c r="J3809" t="s">
        <v>12</v>
      </c>
      <c r="K3809" t="s">
        <v>33</v>
      </c>
      <c r="L3809" t="s">
        <v>1312</v>
      </c>
      <c r="M3809">
        <v>17.971</v>
      </c>
      <c r="N3809">
        <v>33.0032</v>
      </c>
      <c r="O3809" s="7">
        <v>20</v>
      </c>
      <c r="P3809" t="s">
        <v>18</v>
      </c>
      <c r="Q3809" t="s">
        <v>18</v>
      </c>
      <c r="R3809" t="s">
        <v>18</v>
      </c>
      <c r="S3809" s="7">
        <v>21</v>
      </c>
      <c r="T3809" s="7">
        <v>1</v>
      </c>
    </row>
    <row r="3810" spans="1:20" x14ac:dyDescent="0.25">
      <c r="A3810" s="6">
        <v>3809</v>
      </c>
      <c r="B3810" s="6" t="s">
        <v>12540</v>
      </c>
      <c r="C3810" s="6" t="s">
        <v>12541</v>
      </c>
      <c r="D3810" s="6" t="s">
        <v>12542</v>
      </c>
      <c r="E3810" s="6" t="str">
        <f t="shared" si="238"/>
        <v>Leuconostoc kimchii IMSNU 11154</v>
      </c>
      <c r="F3810" s="6" t="str">
        <f t="shared" si="239"/>
        <v xml:space="preserve">Leuconostoc </v>
      </c>
      <c r="G3810" s="6" t="str">
        <f t="shared" si="240"/>
        <v xml:space="preserve">kimchii </v>
      </c>
      <c r="H3810" s="6" t="s">
        <v>12539</v>
      </c>
      <c r="I3810" t="str">
        <f t="shared" si="241"/>
        <v>kimchii IMSNU 11154</v>
      </c>
      <c r="J3810" t="s">
        <v>12</v>
      </c>
      <c r="K3810" t="s">
        <v>33</v>
      </c>
      <c r="L3810" t="s">
        <v>1312</v>
      </c>
      <c r="M3810">
        <v>21.923999999999999</v>
      </c>
      <c r="N3810">
        <v>39.085000000000001</v>
      </c>
      <c r="O3810" s="7">
        <v>18</v>
      </c>
      <c r="P3810" t="s">
        <v>18</v>
      </c>
      <c r="Q3810" t="s">
        <v>18</v>
      </c>
      <c r="R3810" t="s">
        <v>18</v>
      </c>
      <c r="S3810" s="7">
        <v>19</v>
      </c>
      <c r="T3810" s="7">
        <v>1</v>
      </c>
    </row>
    <row r="3811" spans="1:20" x14ac:dyDescent="0.25">
      <c r="A3811" s="6">
        <v>3810</v>
      </c>
      <c r="B3811" s="6" t="s">
        <v>12543</v>
      </c>
      <c r="C3811" s="6" t="s">
        <v>12544</v>
      </c>
      <c r="D3811" s="6" t="s">
        <v>12545</v>
      </c>
      <c r="E3811" s="6" t="str">
        <f t="shared" si="238"/>
        <v>Leuconostoc kimchii IMSNU 11154</v>
      </c>
      <c r="F3811" s="6" t="str">
        <f t="shared" si="239"/>
        <v xml:space="preserve">Leuconostoc </v>
      </c>
      <c r="G3811" s="6" t="str">
        <f t="shared" si="240"/>
        <v xml:space="preserve">kimchii </v>
      </c>
      <c r="H3811" s="6" t="s">
        <v>12539</v>
      </c>
      <c r="I3811" t="str">
        <f t="shared" si="241"/>
        <v>kimchii IMSNU 11154</v>
      </c>
      <c r="J3811" t="s">
        <v>12</v>
      </c>
      <c r="K3811" t="s">
        <v>33</v>
      </c>
      <c r="L3811" t="s">
        <v>1312</v>
      </c>
      <c r="M3811">
        <v>29.616</v>
      </c>
      <c r="N3811">
        <v>35.507800000000003</v>
      </c>
      <c r="O3811" s="7">
        <v>30</v>
      </c>
      <c r="P3811" t="s">
        <v>18</v>
      </c>
      <c r="Q3811" t="s">
        <v>18</v>
      </c>
      <c r="R3811" t="s">
        <v>18</v>
      </c>
      <c r="S3811" s="7">
        <v>32</v>
      </c>
      <c r="T3811" s="7">
        <v>2</v>
      </c>
    </row>
    <row r="3812" spans="1:20" x14ac:dyDescent="0.25">
      <c r="A3812" s="6">
        <v>3811</v>
      </c>
      <c r="B3812" s="6" t="s">
        <v>12546</v>
      </c>
      <c r="C3812" s="6" t="s">
        <v>12547</v>
      </c>
      <c r="D3812" s="6" t="s">
        <v>12548</v>
      </c>
      <c r="E3812" s="6" t="str">
        <f t="shared" si="238"/>
        <v>Leuconostoc kimchii IMSNU 11154</v>
      </c>
      <c r="F3812" s="6" t="str">
        <f t="shared" si="239"/>
        <v xml:space="preserve">Leuconostoc </v>
      </c>
      <c r="G3812" s="6" t="str">
        <f t="shared" si="240"/>
        <v xml:space="preserve">kimchii </v>
      </c>
      <c r="H3812" s="6" t="s">
        <v>12539</v>
      </c>
      <c r="I3812" t="str">
        <f t="shared" si="241"/>
        <v>kimchii IMSNU 11154</v>
      </c>
      <c r="J3812" t="s">
        <v>12</v>
      </c>
      <c r="K3812" t="s">
        <v>33</v>
      </c>
      <c r="L3812" t="s">
        <v>1312</v>
      </c>
      <c r="M3812">
        <v>21.055</v>
      </c>
      <c r="N3812">
        <v>34.253100000000003</v>
      </c>
      <c r="O3812" s="7">
        <v>18</v>
      </c>
      <c r="P3812" t="s">
        <v>18</v>
      </c>
      <c r="Q3812" t="s">
        <v>18</v>
      </c>
      <c r="R3812" t="s">
        <v>18</v>
      </c>
      <c r="S3812" s="7">
        <v>19</v>
      </c>
      <c r="T3812" s="7">
        <v>1</v>
      </c>
    </row>
    <row r="3813" spans="1:20" x14ac:dyDescent="0.25">
      <c r="A3813" s="6">
        <v>3812</v>
      </c>
      <c r="B3813" s="6" t="s">
        <v>12549</v>
      </c>
      <c r="C3813" s="6" t="s">
        <v>12550</v>
      </c>
      <c r="D3813" s="6" t="s">
        <v>12551</v>
      </c>
      <c r="E3813" s="6" t="str">
        <f t="shared" si="238"/>
        <v>Leuconostoc kimchii IMSNU 11154</v>
      </c>
      <c r="F3813" s="6" t="str">
        <f t="shared" si="239"/>
        <v xml:space="preserve">Leuconostoc </v>
      </c>
      <c r="G3813" s="6" t="str">
        <f t="shared" si="240"/>
        <v xml:space="preserve">kimchii </v>
      </c>
      <c r="H3813" s="6" t="s">
        <v>12539</v>
      </c>
      <c r="I3813" t="str">
        <f t="shared" si="241"/>
        <v>kimchii IMSNU 11154</v>
      </c>
      <c r="J3813" t="s">
        <v>12</v>
      </c>
      <c r="K3813" t="s">
        <v>33</v>
      </c>
      <c r="L3813" t="s">
        <v>1312</v>
      </c>
      <c r="M3813">
        <v>3.1960000000000002</v>
      </c>
      <c r="N3813">
        <v>37.077599999999997</v>
      </c>
      <c r="O3813" s="7">
        <v>4</v>
      </c>
      <c r="P3813" t="s">
        <v>18</v>
      </c>
      <c r="Q3813" t="s">
        <v>18</v>
      </c>
      <c r="R3813" t="s">
        <v>18</v>
      </c>
      <c r="S3813" s="7">
        <v>4</v>
      </c>
      <c r="T3813" s="7" t="s">
        <v>18</v>
      </c>
    </row>
    <row r="3814" spans="1:20" x14ac:dyDescent="0.25">
      <c r="A3814" s="6">
        <v>3813</v>
      </c>
      <c r="B3814" s="6" t="s">
        <v>12552</v>
      </c>
      <c r="C3814" s="6" t="s">
        <v>12553</v>
      </c>
      <c r="D3814" s="6" t="s">
        <v>12554</v>
      </c>
      <c r="E3814" s="6" t="str">
        <f t="shared" si="238"/>
        <v>Leuconostoc kimchii IMSNU 11154</v>
      </c>
      <c r="F3814" s="6" t="str">
        <f t="shared" si="239"/>
        <v xml:space="preserve">Leuconostoc </v>
      </c>
      <c r="G3814" s="6" t="str">
        <f t="shared" si="240"/>
        <v xml:space="preserve">kimchii </v>
      </c>
      <c r="H3814" s="6" t="s">
        <v>12539</v>
      </c>
      <c r="I3814" t="str">
        <f t="shared" si="241"/>
        <v>kimchii IMSNU 11154</v>
      </c>
      <c r="J3814" t="s">
        <v>12</v>
      </c>
      <c r="K3814" t="s">
        <v>33</v>
      </c>
      <c r="L3814" t="s">
        <v>1312</v>
      </c>
      <c r="M3814">
        <v>23.274999999999999</v>
      </c>
      <c r="N3814">
        <v>35.548900000000003</v>
      </c>
      <c r="O3814" s="7">
        <v>19</v>
      </c>
      <c r="P3814" t="s">
        <v>18</v>
      </c>
      <c r="Q3814" t="s">
        <v>18</v>
      </c>
      <c r="R3814" t="s">
        <v>18</v>
      </c>
      <c r="S3814" s="7">
        <v>19</v>
      </c>
      <c r="T3814" s="7" t="s">
        <v>18</v>
      </c>
    </row>
    <row r="3815" spans="1:20" x14ac:dyDescent="0.25">
      <c r="A3815" s="6">
        <v>3814</v>
      </c>
      <c r="B3815" s="6" t="s">
        <v>12556</v>
      </c>
      <c r="C3815" s="6" t="s">
        <v>12557</v>
      </c>
      <c r="D3815" s="6" t="s">
        <v>12558</v>
      </c>
      <c r="E3815" s="6" t="str">
        <f t="shared" si="238"/>
        <v>Leuconostoc mesenteroides Y110</v>
      </c>
      <c r="F3815" s="6" t="str">
        <f t="shared" si="239"/>
        <v xml:space="preserve">Leuconostoc </v>
      </c>
      <c r="G3815" s="6" t="str">
        <f t="shared" si="240"/>
        <v xml:space="preserve">mesenteroides </v>
      </c>
      <c r="H3815" s="6" t="s">
        <v>12555</v>
      </c>
      <c r="I3815" t="str">
        <f t="shared" si="241"/>
        <v>mesenteroides Y110</v>
      </c>
      <c r="J3815" t="s">
        <v>12</v>
      </c>
      <c r="K3815" t="s">
        <v>33</v>
      </c>
      <c r="L3815" t="s">
        <v>1312</v>
      </c>
      <c r="M3815">
        <v>2.665</v>
      </c>
      <c r="N3815">
        <v>34.146299999999997</v>
      </c>
      <c r="O3815" s="7">
        <v>3</v>
      </c>
      <c r="P3815" t="s">
        <v>18</v>
      </c>
      <c r="Q3815" t="s">
        <v>18</v>
      </c>
      <c r="R3815" t="s">
        <v>18</v>
      </c>
      <c r="S3815" s="7">
        <v>3</v>
      </c>
      <c r="T3815" s="7" t="s">
        <v>18</v>
      </c>
    </row>
    <row r="3816" spans="1:20" x14ac:dyDescent="0.25">
      <c r="A3816" s="6">
        <v>3815</v>
      </c>
      <c r="B3816" s="6" t="s">
        <v>12560</v>
      </c>
      <c r="C3816" s="6" t="s">
        <v>12561</v>
      </c>
      <c r="D3816" s="6" t="s">
        <v>12562</v>
      </c>
      <c r="E3816" s="6" t="str">
        <f t="shared" si="238"/>
        <v>Leuconostoc mesenteroides KCTC 3733</v>
      </c>
      <c r="F3816" s="6" t="str">
        <f t="shared" si="239"/>
        <v xml:space="preserve">Leuconostoc </v>
      </c>
      <c r="G3816" s="6" t="str">
        <f t="shared" si="240"/>
        <v xml:space="preserve">mesenteroides </v>
      </c>
      <c r="H3816" s="6" t="s">
        <v>12559</v>
      </c>
      <c r="I3816" t="str">
        <f t="shared" si="241"/>
        <v>mesenteroides KCTC 3</v>
      </c>
      <c r="J3816" t="s">
        <v>12</v>
      </c>
      <c r="K3816" t="s">
        <v>33</v>
      </c>
      <c r="L3816" t="s">
        <v>1312</v>
      </c>
      <c r="M3816">
        <v>3.37</v>
      </c>
      <c r="N3816">
        <v>36.4985</v>
      </c>
      <c r="O3816" s="7">
        <v>3</v>
      </c>
      <c r="P3816" t="s">
        <v>18</v>
      </c>
      <c r="Q3816" t="s">
        <v>18</v>
      </c>
      <c r="R3816" t="s">
        <v>18</v>
      </c>
      <c r="S3816" s="7">
        <v>3</v>
      </c>
      <c r="T3816" s="7" t="s">
        <v>18</v>
      </c>
    </row>
    <row r="3817" spans="1:20" x14ac:dyDescent="0.25">
      <c r="A3817" s="6">
        <v>3816</v>
      </c>
      <c r="B3817" s="6" t="s">
        <v>12564</v>
      </c>
      <c r="C3817" s="6" t="s">
        <v>12565</v>
      </c>
      <c r="D3817" s="6" t="s">
        <v>12566</v>
      </c>
      <c r="E3817" s="6" t="str">
        <f t="shared" si="238"/>
        <v>Leuconostoc mesenteroides SY2</v>
      </c>
      <c r="F3817" s="6" t="str">
        <f t="shared" si="239"/>
        <v xml:space="preserve">Leuconostoc </v>
      </c>
      <c r="G3817" s="6" t="str">
        <f t="shared" si="240"/>
        <v xml:space="preserve">mesenteroides </v>
      </c>
      <c r="H3817" s="6" t="s">
        <v>12563</v>
      </c>
      <c r="I3817" t="str">
        <f t="shared" si="241"/>
        <v>mesenteroides SY2</v>
      </c>
      <c r="J3817" t="s">
        <v>12</v>
      </c>
      <c r="K3817" t="s">
        <v>33</v>
      </c>
      <c r="L3817" t="s">
        <v>1312</v>
      </c>
      <c r="M3817">
        <v>4.6609999999999996</v>
      </c>
      <c r="N3817">
        <v>31.452500000000001</v>
      </c>
      <c r="O3817" s="7">
        <v>2</v>
      </c>
      <c r="P3817" t="s">
        <v>18</v>
      </c>
      <c r="Q3817" t="s">
        <v>18</v>
      </c>
      <c r="R3817" t="s">
        <v>18</v>
      </c>
      <c r="S3817" s="7">
        <v>2</v>
      </c>
      <c r="T3817" s="7" t="s">
        <v>18</v>
      </c>
    </row>
    <row r="3818" spans="1:20" x14ac:dyDescent="0.25">
      <c r="A3818" s="6">
        <v>3817</v>
      </c>
      <c r="B3818" s="6" t="s">
        <v>12568</v>
      </c>
      <c r="C3818" s="6" t="s">
        <v>12569</v>
      </c>
      <c r="D3818" s="6" t="s">
        <v>12570</v>
      </c>
      <c r="E3818" s="6" t="str">
        <f t="shared" si="238"/>
        <v>Leuconostoc mesenteroides FR52</v>
      </c>
      <c r="F3818" s="6" t="str">
        <f t="shared" si="239"/>
        <v xml:space="preserve">Leuconostoc </v>
      </c>
      <c r="G3818" s="6" t="str">
        <f t="shared" si="240"/>
        <v xml:space="preserve">mesenteroides </v>
      </c>
      <c r="H3818" s="6" t="s">
        <v>12567</v>
      </c>
      <c r="I3818" t="str">
        <f t="shared" si="241"/>
        <v>mesenteroides FR52</v>
      </c>
      <c r="J3818" t="s">
        <v>12</v>
      </c>
      <c r="K3818" t="s">
        <v>33</v>
      </c>
      <c r="L3818" t="s">
        <v>1312</v>
      </c>
      <c r="M3818">
        <v>1.8280000000000001</v>
      </c>
      <c r="N3818">
        <v>37.253799999999998</v>
      </c>
      <c r="O3818" s="7">
        <v>1</v>
      </c>
      <c r="P3818" t="s">
        <v>18</v>
      </c>
      <c r="Q3818" t="s">
        <v>18</v>
      </c>
      <c r="R3818" t="s">
        <v>18</v>
      </c>
      <c r="S3818" s="7">
        <v>1</v>
      </c>
      <c r="T3818" s="7" t="s">
        <v>18</v>
      </c>
    </row>
    <row r="3819" spans="1:20" x14ac:dyDescent="0.25">
      <c r="A3819" s="6">
        <v>3818</v>
      </c>
      <c r="B3819" s="6" t="s">
        <v>12572</v>
      </c>
      <c r="C3819" s="6" t="s">
        <v>12573</v>
      </c>
      <c r="D3819" s="6" t="s">
        <v>12574</v>
      </c>
      <c r="E3819" s="6" t="str">
        <f t="shared" si="238"/>
        <v>Leuconostoc mesenteroides subsp. dextranicum DSM 20484</v>
      </c>
      <c r="F3819" s="6" t="str">
        <f t="shared" si="239"/>
        <v xml:space="preserve">Leuconostoc </v>
      </c>
      <c r="G3819" s="6" t="str">
        <f t="shared" si="240"/>
        <v xml:space="preserve">mesenteroides </v>
      </c>
      <c r="H3819" s="6" t="s">
        <v>12571</v>
      </c>
      <c r="I3819" t="str">
        <f t="shared" si="241"/>
        <v>mesenteroides subsp.</v>
      </c>
      <c r="J3819" t="s">
        <v>12</v>
      </c>
      <c r="K3819" t="s">
        <v>33</v>
      </c>
      <c r="L3819" t="s">
        <v>1312</v>
      </c>
      <c r="M3819">
        <v>36.094000000000001</v>
      </c>
      <c r="N3819">
        <v>39.987299999999998</v>
      </c>
      <c r="O3819" s="7">
        <v>26</v>
      </c>
      <c r="P3819" t="s">
        <v>18</v>
      </c>
      <c r="Q3819" t="s">
        <v>18</v>
      </c>
      <c r="R3819" t="s">
        <v>18</v>
      </c>
      <c r="S3819" s="7">
        <v>27</v>
      </c>
      <c r="T3819" s="7">
        <v>1</v>
      </c>
    </row>
    <row r="3820" spans="1:20" x14ac:dyDescent="0.25">
      <c r="A3820" s="6">
        <v>3819</v>
      </c>
      <c r="B3820" s="6" t="s">
        <v>12576</v>
      </c>
      <c r="C3820" s="6" t="s">
        <v>12577</v>
      </c>
      <c r="D3820" s="6" t="s">
        <v>12578</v>
      </c>
      <c r="E3820" s="6" t="str">
        <f t="shared" si="238"/>
        <v>Leuconostoc mesenteroides subsp. mesenteroides ATCC 8293</v>
      </c>
      <c r="F3820" s="6" t="str">
        <f t="shared" si="239"/>
        <v xml:space="preserve">Leuconostoc </v>
      </c>
      <c r="G3820" s="6" t="str">
        <f t="shared" si="240"/>
        <v xml:space="preserve">mesenteroides </v>
      </c>
      <c r="H3820" s="6" t="s">
        <v>12575</v>
      </c>
      <c r="I3820" t="str">
        <f t="shared" si="241"/>
        <v>mesenteroides subsp.</v>
      </c>
      <c r="J3820" t="s">
        <v>12</v>
      </c>
      <c r="K3820" t="s">
        <v>33</v>
      </c>
      <c r="L3820" t="s">
        <v>1312</v>
      </c>
      <c r="M3820">
        <v>37.366999999999997</v>
      </c>
      <c r="N3820">
        <v>35.392200000000003</v>
      </c>
      <c r="O3820" s="7">
        <v>38</v>
      </c>
      <c r="P3820" t="s">
        <v>18</v>
      </c>
      <c r="Q3820" t="s">
        <v>18</v>
      </c>
      <c r="R3820" t="s">
        <v>18</v>
      </c>
      <c r="S3820" s="7">
        <v>45</v>
      </c>
      <c r="T3820" s="7">
        <v>7</v>
      </c>
    </row>
    <row r="3821" spans="1:20" x14ac:dyDescent="0.25">
      <c r="A3821" s="6">
        <v>3820</v>
      </c>
      <c r="B3821" s="6" t="s">
        <v>12580</v>
      </c>
      <c r="C3821" s="6" t="s">
        <v>12581</v>
      </c>
      <c r="D3821" s="6" t="s">
        <v>12582</v>
      </c>
      <c r="E3821" s="6" t="str">
        <f t="shared" si="238"/>
        <v>Leuconostoc mesenteroides subsp. mesenteroides J18</v>
      </c>
      <c r="F3821" s="6" t="str">
        <f t="shared" si="239"/>
        <v xml:space="preserve">Leuconostoc </v>
      </c>
      <c r="G3821" s="6" t="str">
        <f t="shared" si="240"/>
        <v xml:space="preserve">mesenteroides </v>
      </c>
      <c r="H3821" s="6" t="s">
        <v>12579</v>
      </c>
      <c r="I3821" t="str">
        <f t="shared" si="241"/>
        <v>mesenteroides subsp.</v>
      </c>
      <c r="J3821" t="s">
        <v>12</v>
      </c>
      <c r="K3821" t="s">
        <v>33</v>
      </c>
      <c r="L3821" t="s">
        <v>1312</v>
      </c>
      <c r="M3821">
        <v>35.427999999999997</v>
      </c>
      <c r="N3821">
        <v>35.147300000000001</v>
      </c>
      <c r="O3821" s="7">
        <v>32</v>
      </c>
      <c r="P3821" t="s">
        <v>18</v>
      </c>
      <c r="Q3821" t="s">
        <v>18</v>
      </c>
      <c r="R3821" t="s">
        <v>18</v>
      </c>
      <c r="S3821" s="7">
        <v>39</v>
      </c>
      <c r="T3821" s="7">
        <v>7</v>
      </c>
    </row>
    <row r="3822" spans="1:20" x14ac:dyDescent="0.25">
      <c r="A3822" s="6">
        <v>3821</v>
      </c>
      <c r="B3822" s="6" t="s">
        <v>12583</v>
      </c>
      <c r="C3822" s="6" t="s">
        <v>12584</v>
      </c>
      <c r="D3822" s="6" t="s">
        <v>12585</v>
      </c>
      <c r="E3822" s="6" t="str">
        <f t="shared" si="238"/>
        <v>Leuconostoc mesenteroides subsp. mesenteroides J18</v>
      </c>
      <c r="F3822" s="6" t="str">
        <f t="shared" si="239"/>
        <v xml:space="preserve">Leuconostoc </v>
      </c>
      <c r="G3822" s="6" t="str">
        <f t="shared" si="240"/>
        <v xml:space="preserve">mesenteroides </v>
      </c>
      <c r="H3822" s="6" t="s">
        <v>12579</v>
      </c>
      <c r="I3822" t="str">
        <f t="shared" si="241"/>
        <v>mesenteroides subsp.</v>
      </c>
      <c r="J3822" t="s">
        <v>12</v>
      </c>
      <c r="K3822" t="s">
        <v>33</v>
      </c>
      <c r="L3822" t="s">
        <v>1312</v>
      </c>
      <c r="M3822">
        <v>19.292999999999999</v>
      </c>
      <c r="N3822">
        <v>35.157800000000002</v>
      </c>
      <c r="O3822" s="7">
        <v>13</v>
      </c>
      <c r="P3822" t="s">
        <v>18</v>
      </c>
      <c r="Q3822" t="s">
        <v>18</v>
      </c>
      <c r="R3822" t="s">
        <v>18</v>
      </c>
      <c r="S3822" s="7">
        <v>14</v>
      </c>
      <c r="T3822" s="7">
        <v>1</v>
      </c>
    </row>
    <row r="3823" spans="1:20" x14ac:dyDescent="0.25">
      <c r="A3823" s="6">
        <v>3822</v>
      </c>
      <c r="B3823" s="6" t="s">
        <v>12586</v>
      </c>
      <c r="C3823" s="6" t="s">
        <v>12587</v>
      </c>
      <c r="D3823" s="6" t="s">
        <v>12588</v>
      </c>
      <c r="E3823" s="6" t="str">
        <f t="shared" si="238"/>
        <v>Leuconostoc mesenteroides subsp. mesenteroides J18</v>
      </c>
      <c r="F3823" s="6" t="str">
        <f t="shared" si="239"/>
        <v xml:space="preserve">Leuconostoc </v>
      </c>
      <c r="G3823" s="6" t="str">
        <f t="shared" si="240"/>
        <v xml:space="preserve">mesenteroides </v>
      </c>
      <c r="H3823" s="6" t="s">
        <v>12579</v>
      </c>
      <c r="I3823" t="str">
        <f t="shared" si="241"/>
        <v>mesenteroides subsp.</v>
      </c>
      <c r="J3823" t="s">
        <v>12</v>
      </c>
      <c r="K3823" t="s">
        <v>33</v>
      </c>
      <c r="L3823" t="s">
        <v>1312</v>
      </c>
      <c r="M3823">
        <v>24.547999999999998</v>
      </c>
      <c r="N3823">
        <v>38.284199999999998</v>
      </c>
      <c r="O3823" s="7">
        <v>23</v>
      </c>
      <c r="P3823" t="s">
        <v>18</v>
      </c>
      <c r="Q3823" t="s">
        <v>18</v>
      </c>
      <c r="R3823" t="s">
        <v>18</v>
      </c>
      <c r="S3823" s="7">
        <v>24</v>
      </c>
      <c r="T3823" s="7">
        <v>1</v>
      </c>
    </row>
    <row r="3824" spans="1:20" x14ac:dyDescent="0.25">
      <c r="A3824" s="6">
        <v>3823</v>
      </c>
      <c r="B3824" s="6" t="s">
        <v>12589</v>
      </c>
      <c r="C3824" s="6" t="s">
        <v>12590</v>
      </c>
      <c r="D3824" s="6" t="s">
        <v>12591</v>
      </c>
      <c r="E3824" s="6" t="str">
        <f t="shared" si="238"/>
        <v>Leuconostoc mesenteroides subsp. mesenteroides J18</v>
      </c>
      <c r="F3824" s="6" t="str">
        <f t="shared" si="239"/>
        <v xml:space="preserve">Leuconostoc </v>
      </c>
      <c r="G3824" s="6" t="str">
        <f t="shared" si="240"/>
        <v xml:space="preserve">mesenteroides </v>
      </c>
      <c r="H3824" s="6" t="s">
        <v>12579</v>
      </c>
      <c r="I3824" t="str">
        <f t="shared" si="241"/>
        <v>mesenteroides subsp.</v>
      </c>
      <c r="J3824" t="s">
        <v>12</v>
      </c>
      <c r="K3824" t="s">
        <v>33</v>
      </c>
      <c r="L3824" t="s">
        <v>1312</v>
      </c>
      <c r="M3824">
        <v>37.252000000000002</v>
      </c>
      <c r="N3824">
        <v>34.846499999999999</v>
      </c>
      <c r="O3824" s="7">
        <v>42</v>
      </c>
      <c r="P3824" t="s">
        <v>18</v>
      </c>
      <c r="Q3824" t="s">
        <v>18</v>
      </c>
      <c r="R3824" t="s">
        <v>18</v>
      </c>
      <c r="S3824" s="7">
        <v>43</v>
      </c>
      <c r="T3824" s="7">
        <v>1</v>
      </c>
    </row>
    <row r="3825" spans="1:20" x14ac:dyDescent="0.25">
      <c r="A3825" s="6">
        <v>3824</v>
      </c>
      <c r="B3825" s="6" t="s">
        <v>12593</v>
      </c>
      <c r="C3825" s="6" t="s">
        <v>12594</v>
      </c>
      <c r="D3825" s="6" t="s">
        <v>12595</v>
      </c>
      <c r="E3825" s="6" t="str">
        <f t="shared" si="238"/>
        <v>Listeria grayi DSM 20601 DSM20601</v>
      </c>
      <c r="F3825" s="6" t="str">
        <f t="shared" si="239"/>
        <v xml:space="preserve">Listeria </v>
      </c>
      <c r="G3825" s="6" t="str">
        <f t="shared" si="240"/>
        <v xml:space="preserve">grayi </v>
      </c>
      <c r="H3825" s="6" t="s">
        <v>12592</v>
      </c>
      <c r="I3825" t="str">
        <f t="shared" si="241"/>
        <v>grayi DSM 20601 DSM2</v>
      </c>
      <c r="J3825" t="s">
        <v>12</v>
      </c>
      <c r="K3825" t="s">
        <v>33</v>
      </c>
      <c r="L3825" t="s">
        <v>1312</v>
      </c>
      <c r="M3825">
        <v>79.248999999999995</v>
      </c>
      <c r="N3825">
        <v>36.782800000000002</v>
      </c>
      <c r="O3825" s="7">
        <v>88</v>
      </c>
      <c r="P3825" t="s">
        <v>18</v>
      </c>
      <c r="Q3825" t="s">
        <v>18</v>
      </c>
      <c r="R3825" t="s">
        <v>18</v>
      </c>
      <c r="S3825" s="7">
        <v>88</v>
      </c>
      <c r="T3825" s="7" t="s">
        <v>18</v>
      </c>
    </row>
    <row r="3826" spans="1:20" x14ac:dyDescent="0.25">
      <c r="A3826" s="6">
        <v>3825</v>
      </c>
      <c r="B3826" s="6" t="s">
        <v>12597</v>
      </c>
      <c r="C3826" s="6" t="s">
        <v>12598</v>
      </c>
      <c r="D3826" s="6" t="s">
        <v>12599</v>
      </c>
      <c r="E3826" s="6" t="str">
        <f t="shared" si="238"/>
        <v>Listeria innocua TTS-2011</v>
      </c>
      <c r="F3826" s="6" t="str">
        <f t="shared" si="239"/>
        <v xml:space="preserve">Listeria </v>
      </c>
      <c r="G3826" s="6" t="str">
        <f t="shared" si="240"/>
        <v xml:space="preserve">innocua </v>
      </c>
      <c r="H3826" s="6" t="s">
        <v>12596</v>
      </c>
      <c r="I3826" t="str">
        <f t="shared" si="241"/>
        <v>innocua TTS-2011</v>
      </c>
      <c r="J3826" t="s">
        <v>12</v>
      </c>
      <c r="K3826" t="s">
        <v>33</v>
      </c>
      <c r="L3826" t="s">
        <v>1312</v>
      </c>
      <c r="M3826">
        <v>7.641</v>
      </c>
      <c r="N3826">
        <v>31.370200000000001</v>
      </c>
      <c r="O3826" s="7">
        <v>7</v>
      </c>
      <c r="P3826" t="s">
        <v>18</v>
      </c>
      <c r="Q3826" t="s">
        <v>18</v>
      </c>
      <c r="R3826" t="s">
        <v>18</v>
      </c>
      <c r="S3826" s="7">
        <v>7</v>
      </c>
      <c r="T3826" s="7" t="s">
        <v>18</v>
      </c>
    </row>
    <row r="3827" spans="1:20" x14ac:dyDescent="0.25">
      <c r="A3827" s="6">
        <v>3826</v>
      </c>
      <c r="B3827" s="6" t="s">
        <v>12601</v>
      </c>
      <c r="C3827" s="6" t="s">
        <v>12602</v>
      </c>
      <c r="D3827" s="6" t="s">
        <v>12603</v>
      </c>
      <c r="E3827" s="6" t="str">
        <f t="shared" si="238"/>
        <v>Listeria innocua Clip11262</v>
      </c>
      <c r="F3827" s="6" t="str">
        <f t="shared" si="239"/>
        <v xml:space="preserve">Listeria </v>
      </c>
      <c r="G3827" s="6" t="str">
        <f t="shared" si="240"/>
        <v xml:space="preserve">innocua </v>
      </c>
      <c r="H3827" s="6" t="s">
        <v>12600</v>
      </c>
      <c r="I3827" t="str">
        <f t="shared" si="241"/>
        <v>innocua Clip11262</v>
      </c>
      <c r="J3827" t="s">
        <v>12</v>
      </c>
      <c r="K3827" t="s">
        <v>33</v>
      </c>
      <c r="L3827" t="s">
        <v>1312</v>
      </c>
      <c r="M3827">
        <v>81.905000000000001</v>
      </c>
      <c r="N3827">
        <v>35.520400000000002</v>
      </c>
      <c r="O3827" s="7">
        <v>73</v>
      </c>
      <c r="P3827" t="s">
        <v>18</v>
      </c>
      <c r="Q3827" t="s">
        <v>18</v>
      </c>
      <c r="R3827" t="s">
        <v>18</v>
      </c>
      <c r="S3827" s="7">
        <v>80</v>
      </c>
      <c r="T3827" s="7">
        <v>7</v>
      </c>
    </row>
    <row r="3828" spans="1:20" x14ac:dyDescent="0.25">
      <c r="A3828" s="6">
        <v>3827</v>
      </c>
      <c r="B3828" s="6" t="s">
        <v>46</v>
      </c>
      <c r="C3828" s="6" t="s">
        <v>12605</v>
      </c>
      <c r="D3828" s="6" t="s">
        <v>12606</v>
      </c>
      <c r="E3828" s="6" t="str">
        <f t="shared" si="238"/>
        <v>Listeria monocytogenes R2-502</v>
      </c>
      <c r="F3828" s="6" t="str">
        <f t="shared" si="239"/>
        <v xml:space="preserve">Listeria </v>
      </c>
      <c r="G3828" s="6" t="str">
        <f t="shared" si="240"/>
        <v xml:space="preserve">monocytogenes </v>
      </c>
      <c r="H3828" s="6" t="s">
        <v>12604</v>
      </c>
      <c r="I3828" t="str">
        <f t="shared" si="241"/>
        <v>monocytogenes R2-502</v>
      </c>
      <c r="J3828" t="s">
        <v>12</v>
      </c>
      <c r="K3828" t="s">
        <v>33</v>
      </c>
      <c r="L3828" t="s">
        <v>1312</v>
      </c>
      <c r="M3828">
        <v>57.557000000000002</v>
      </c>
      <c r="N3828">
        <v>36.0321</v>
      </c>
      <c r="O3828" s="7">
        <v>57</v>
      </c>
      <c r="P3828" t="s">
        <v>18</v>
      </c>
      <c r="Q3828" t="s">
        <v>18</v>
      </c>
      <c r="R3828" t="s">
        <v>18</v>
      </c>
      <c r="S3828" s="7">
        <v>60</v>
      </c>
      <c r="T3828" s="7">
        <v>3</v>
      </c>
    </row>
    <row r="3829" spans="1:20" x14ac:dyDescent="0.25">
      <c r="A3829" s="6">
        <v>3828</v>
      </c>
      <c r="B3829" s="6" t="s">
        <v>46</v>
      </c>
      <c r="C3829" s="6" t="s">
        <v>12608</v>
      </c>
      <c r="D3829" s="6" t="s">
        <v>12609</v>
      </c>
      <c r="E3829" s="6" t="str">
        <f t="shared" si="238"/>
        <v>Listeria monocytogenes N1-011A</v>
      </c>
      <c r="F3829" s="6" t="str">
        <f t="shared" si="239"/>
        <v xml:space="preserve">Listeria </v>
      </c>
      <c r="G3829" s="6" t="str">
        <f t="shared" si="240"/>
        <v xml:space="preserve">monocytogenes </v>
      </c>
      <c r="H3829" s="6" t="s">
        <v>12607</v>
      </c>
      <c r="I3829" t="str">
        <f t="shared" si="241"/>
        <v>monocytogenes N1-011</v>
      </c>
      <c r="J3829" t="s">
        <v>12</v>
      </c>
      <c r="K3829" t="s">
        <v>33</v>
      </c>
      <c r="L3829" t="s">
        <v>1312</v>
      </c>
      <c r="M3829">
        <v>148.959</v>
      </c>
      <c r="N3829">
        <v>37.0458</v>
      </c>
      <c r="O3829" s="7">
        <v>147</v>
      </c>
      <c r="P3829" t="s">
        <v>18</v>
      </c>
      <c r="Q3829" t="s">
        <v>18</v>
      </c>
      <c r="R3829" t="s">
        <v>18</v>
      </c>
      <c r="S3829" s="7">
        <v>158</v>
      </c>
      <c r="T3829" s="7">
        <v>11</v>
      </c>
    </row>
    <row r="3830" spans="1:20" x14ac:dyDescent="0.25">
      <c r="A3830" s="6">
        <v>3829</v>
      </c>
      <c r="B3830" s="6" t="s">
        <v>46</v>
      </c>
      <c r="C3830" s="6" t="s">
        <v>12611</v>
      </c>
      <c r="D3830" s="6" t="s">
        <v>12612</v>
      </c>
      <c r="E3830" s="6" t="str">
        <f t="shared" si="238"/>
        <v>Listeria monocytogenes J1776</v>
      </c>
      <c r="F3830" s="6" t="str">
        <f t="shared" si="239"/>
        <v xml:space="preserve">Listeria </v>
      </c>
      <c r="G3830" s="6" t="str">
        <f t="shared" si="240"/>
        <v xml:space="preserve">monocytogenes </v>
      </c>
      <c r="H3830" s="6" t="s">
        <v>12610</v>
      </c>
      <c r="I3830" t="str">
        <f t="shared" si="241"/>
        <v>monocytogenes J1776</v>
      </c>
      <c r="J3830" t="s">
        <v>12</v>
      </c>
      <c r="K3830" t="s">
        <v>33</v>
      </c>
      <c r="L3830" t="s">
        <v>1312</v>
      </c>
      <c r="M3830">
        <v>55.804000000000002</v>
      </c>
      <c r="N3830">
        <v>34.922199999999997</v>
      </c>
      <c r="O3830" s="7">
        <v>58</v>
      </c>
      <c r="P3830" t="s">
        <v>18</v>
      </c>
      <c r="Q3830" t="s">
        <v>18</v>
      </c>
      <c r="R3830" t="s">
        <v>18</v>
      </c>
      <c r="S3830" s="7">
        <v>64</v>
      </c>
      <c r="T3830" s="7">
        <v>6</v>
      </c>
    </row>
    <row r="3831" spans="1:20" x14ac:dyDescent="0.25">
      <c r="A3831" s="6">
        <v>3830</v>
      </c>
      <c r="B3831" s="6" t="s">
        <v>46</v>
      </c>
      <c r="C3831" s="6" t="s">
        <v>12614</v>
      </c>
      <c r="D3831" s="6" t="s">
        <v>12615</v>
      </c>
      <c r="E3831" s="6" t="str">
        <f t="shared" si="238"/>
        <v>Listeria monocytogenes J1817</v>
      </c>
      <c r="F3831" s="6" t="str">
        <f t="shared" si="239"/>
        <v xml:space="preserve">Listeria </v>
      </c>
      <c r="G3831" s="6" t="str">
        <f t="shared" si="240"/>
        <v xml:space="preserve">monocytogenes </v>
      </c>
      <c r="H3831" s="6" t="s">
        <v>12613</v>
      </c>
      <c r="I3831" t="str">
        <f t="shared" si="241"/>
        <v>monocytogenes J1817</v>
      </c>
      <c r="J3831" t="s">
        <v>12</v>
      </c>
      <c r="K3831" t="s">
        <v>33</v>
      </c>
      <c r="L3831" t="s">
        <v>1312</v>
      </c>
      <c r="M3831">
        <v>55.804000000000002</v>
      </c>
      <c r="N3831">
        <v>34.923999999999999</v>
      </c>
      <c r="O3831" s="7">
        <v>58</v>
      </c>
      <c r="P3831" t="s">
        <v>18</v>
      </c>
      <c r="Q3831" t="s">
        <v>18</v>
      </c>
      <c r="R3831" t="s">
        <v>18</v>
      </c>
      <c r="S3831" s="7">
        <v>64</v>
      </c>
      <c r="T3831" s="7">
        <v>6</v>
      </c>
    </row>
    <row r="3832" spans="1:20" x14ac:dyDescent="0.25">
      <c r="A3832" s="6">
        <v>3831</v>
      </c>
      <c r="B3832" s="6" t="s">
        <v>46</v>
      </c>
      <c r="C3832" s="6" t="s">
        <v>12617</v>
      </c>
      <c r="D3832" s="6" t="s">
        <v>12618</v>
      </c>
      <c r="E3832" s="6" t="str">
        <f t="shared" si="238"/>
        <v>Listeria monocytogenes J1926</v>
      </c>
      <c r="F3832" s="6" t="str">
        <f t="shared" si="239"/>
        <v xml:space="preserve">Listeria </v>
      </c>
      <c r="G3832" s="6" t="str">
        <f t="shared" si="240"/>
        <v xml:space="preserve">monocytogenes </v>
      </c>
      <c r="H3832" s="6" t="s">
        <v>12616</v>
      </c>
      <c r="I3832" t="str">
        <f t="shared" si="241"/>
        <v>monocytogenes J1926</v>
      </c>
      <c r="J3832" t="s">
        <v>12</v>
      </c>
      <c r="K3832" t="s">
        <v>33</v>
      </c>
      <c r="L3832" t="s">
        <v>1312</v>
      </c>
      <c r="M3832">
        <v>55.802999999999997</v>
      </c>
      <c r="N3832">
        <v>34.921100000000003</v>
      </c>
      <c r="O3832" s="7">
        <v>58</v>
      </c>
      <c r="P3832" t="s">
        <v>18</v>
      </c>
      <c r="Q3832" t="s">
        <v>18</v>
      </c>
      <c r="R3832" t="s">
        <v>18</v>
      </c>
      <c r="S3832" s="7">
        <v>64</v>
      </c>
      <c r="T3832" s="7">
        <v>6</v>
      </c>
    </row>
    <row r="3833" spans="1:20" x14ac:dyDescent="0.25">
      <c r="A3833" s="6">
        <v>3832</v>
      </c>
      <c r="B3833" s="6" t="s">
        <v>12620</v>
      </c>
      <c r="C3833" s="6" t="s">
        <v>12621</v>
      </c>
      <c r="D3833" s="6" t="s">
        <v>12622</v>
      </c>
      <c r="E3833" s="6" t="str">
        <f t="shared" si="238"/>
        <v>Listeria monocytogenes CFSAN008100</v>
      </c>
      <c r="F3833" s="6" t="str">
        <f t="shared" si="239"/>
        <v xml:space="preserve">Listeria </v>
      </c>
      <c r="G3833" s="6" t="str">
        <f t="shared" si="240"/>
        <v xml:space="preserve">monocytogenes </v>
      </c>
      <c r="H3833" s="6" t="s">
        <v>12619</v>
      </c>
      <c r="I3833" t="str">
        <f t="shared" si="241"/>
        <v>monocytogenes CFSAN0</v>
      </c>
      <c r="J3833" t="s">
        <v>12</v>
      </c>
      <c r="K3833" t="s">
        <v>33</v>
      </c>
      <c r="L3833" t="s">
        <v>1312</v>
      </c>
      <c r="M3833">
        <v>68.224000000000004</v>
      </c>
      <c r="N3833">
        <v>35.6693</v>
      </c>
      <c r="O3833" s="7">
        <v>85</v>
      </c>
      <c r="P3833" t="s">
        <v>18</v>
      </c>
      <c r="Q3833" t="s">
        <v>18</v>
      </c>
      <c r="R3833" t="s">
        <v>18</v>
      </c>
      <c r="S3833" s="7">
        <v>89</v>
      </c>
      <c r="T3833" s="7">
        <v>4</v>
      </c>
    </row>
    <row r="3834" spans="1:20" x14ac:dyDescent="0.25">
      <c r="A3834" s="6">
        <v>3833</v>
      </c>
      <c r="B3834" s="6" t="s">
        <v>12624</v>
      </c>
      <c r="C3834" s="6" t="s">
        <v>12625</v>
      </c>
      <c r="D3834" s="6" t="s">
        <v>12626</v>
      </c>
      <c r="E3834" s="6" t="str">
        <f t="shared" si="238"/>
        <v>Listeria monocytogenes Lm1</v>
      </c>
      <c r="F3834" s="6" t="str">
        <f t="shared" si="239"/>
        <v xml:space="preserve">Listeria </v>
      </c>
      <c r="G3834" s="6" t="str">
        <f t="shared" si="240"/>
        <v xml:space="preserve">monocytogenes </v>
      </c>
      <c r="H3834" s="6" t="s">
        <v>12623</v>
      </c>
      <c r="I3834" t="str">
        <f t="shared" si="241"/>
        <v>monocytogenes Lm1</v>
      </c>
      <c r="J3834" t="s">
        <v>12</v>
      </c>
      <c r="K3834" t="s">
        <v>33</v>
      </c>
      <c r="L3834" t="s">
        <v>1312</v>
      </c>
      <c r="M3834">
        <v>32.307000000000002</v>
      </c>
      <c r="N3834">
        <v>36.150100000000002</v>
      </c>
      <c r="O3834" s="7">
        <v>37</v>
      </c>
      <c r="P3834" t="s">
        <v>18</v>
      </c>
      <c r="Q3834" t="s">
        <v>18</v>
      </c>
      <c r="R3834" t="s">
        <v>18</v>
      </c>
      <c r="S3834" s="7">
        <v>37</v>
      </c>
      <c r="T3834" s="7" t="s">
        <v>18</v>
      </c>
    </row>
    <row r="3835" spans="1:20" x14ac:dyDescent="0.25">
      <c r="A3835" s="6">
        <v>3834</v>
      </c>
      <c r="B3835" s="6" t="s">
        <v>12628</v>
      </c>
      <c r="C3835" s="6" t="s">
        <v>12629</v>
      </c>
      <c r="D3835" s="6" t="s">
        <v>12630</v>
      </c>
      <c r="E3835" s="6" t="str">
        <f t="shared" si="238"/>
        <v>Listeria monocytogenes 08-5578 Aug-78</v>
      </c>
      <c r="F3835" s="6" t="str">
        <f t="shared" si="239"/>
        <v xml:space="preserve">Listeria </v>
      </c>
      <c r="G3835" s="6" t="str">
        <f t="shared" si="240"/>
        <v xml:space="preserve">monocytogenes </v>
      </c>
      <c r="H3835" s="6" t="s">
        <v>12627</v>
      </c>
      <c r="I3835" t="str">
        <f t="shared" si="241"/>
        <v>monocytogenes 08-557</v>
      </c>
      <c r="J3835" t="s">
        <v>12</v>
      </c>
      <c r="K3835" t="s">
        <v>33</v>
      </c>
      <c r="L3835" t="s">
        <v>1312</v>
      </c>
      <c r="M3835">
        <v>77.054000000000002</v>
      </c>
      <c r="N3835">
        <v>36.592500000000001</v>
      </c>
      <c r="O3835" s="7">
        <v>73</v>
      </c>
      <c r="P3835" t="s">
        <v>18</v>
      </c>
      <c r="Q3835" t="s">
        <v>18</v>
      </c>
      <c r="R3835" t="s">
        <v>18</v>
      </c>
      <c r="S3835" s="7">
        <v>77</v>
      </c>
      <c r="T3835" s="7">
        <v>4</v>
      </c>
    </row>
    <row r="3836" spans="1:20" x14ac:dyDescent="0.25">
      <c r="A3836" s="6">
        <v>3835</v>
      </c>
      <c r="B3836" s="6" t="s">
        <v>12632</v>
      </c>
      <c r="C3836" s="6" t="s">
        <v>12633</v>
      </c>
      <c r="D3836" s="6" t="s">
        <v>12634</v>
      </c>
      <c r="E3836" s="6" t="str">
        <f t="shared" si="238"/>
        <v>Listeria monocytogenes 6179</v>
      </c>
      <c r="F3836" s="6" t="str">
        <f t="shared" si="239"/>
        <v xml:space="preserve">Listeria </v>
      </c>
      <c r="G3836" s="6" t="str">
        <f t="shared" si="240"/>
        <v xml:space="preserve">monocytogenes </v>
      </c>
      <c r="H3836" s="6" t="s">
        <v>12631</v>
      </c>
      <c r="I3836" t="str">
        <f t="shared" si="241"/>
        <v>monocytogenes 6179</v>
      </c>
      <c r="J3836" t="s">
        <v>12</v>
      </c>
      <c r="K3836" t="s">
        <v>33</v>
      </c>
      <c r="L3836" t="s">
        <v>1312</v>
      </c>
      <c r="M3836">
        <v>62.206000000000003</v>
      </c>
      <c r="N3836">
        <v>36.525399999999998</v>
      </c>
      <c r="O3836" s="7">
        <v>60</v>
      </c>
      <c r="P3836" t="s">
        <v>18</v>
      </c>
      <c r="Q3836" t="s">
        <v>18</v>
      </c>
      <c r="R3836" t="s">
        <v>18</v>
      </c>
      <c r="S3836" s="7">
        <v>62</v>
      </c>
      <c r="T3836" s="7">
        <v>2</v>
      </c>
    </row>
    <row r="3837" spans="1:20" x14ac:dyDescent="0.25">
      <c r="A3837" s="6">
        <v>3836</v>
      </c>
      <c r="B3837" s="6" t="s">
        <v>12636</v>
      </c>
      <c r="C3837" s="6" t="s">
        <v>12637</v>
      </c>
      <c r="D3837" s="6" t="s">
        <v>12638</v>
      </c>
      <c r="E3837" s="6" t="str">
        <f t="shared" si="238"/>
        <v>Listeria monocytogenes FSL J1-208</v>
      </c>
      <c r="F3837" s="6" t="str">
        <f t="shared" si="239"/>
        <v xml:space="preserve">Listeria </v>
      </c>
      <c r="G3837" s="6" t="str">
        <f t="shared" si="240"/>
        <v xml:space="preserve">monocytogenes </v>
      </c>
      <c r="H3837" s="6" t="s">
        <v>12635</v>
      </c>
      <c r="I3837" t="str">
        <f t="shared" si="241"/>
        <v>monocytogenes FSL J1</v>
      </c>
      <c r="J3837" t="s">
        <v>12</v>
      </c>
      <c r="K3837" t="s">
        <v>33</v>
      </c>
      <c r="L3837" t="s">
        <v>1312</v>
      </c>
      <c r="M3837">
        <v>77.825000000000003</v>
      </c>
      <c r="N3837">
        <v>34.016100000000002</v>
      </c>
      <c r="O3837" s="7">
        <v>74</v>
      </c>
      <c r="P3837" t="s">
        <v>18</v>
      </c>
      <c r="Q3837" t="s">
        <v>18</v>
      </c>
      <c r="R3837" t="s">
        <v>18</v>
      </c>
      <c r="S3837" s="7">
        <v>77</v>
      </c>
      <c r="T3837" s="7">
        <v>3</v>
      </c>
    </row>
    <row r="3838" spans="1:20" x14ac:dyDescent="0.25">
      <c r="A3838" s="6">
        <v>3837</v>
      </c>
      <c r="B3838" s="6" t="s">
        <v>478</v>
      </c>
      <c r="C3838" s="6" t="s">
        <v>12640</v>
      </c>
      <c r="D3838" s="6" t="s">
        <v>12641</v>
      </c>
      <c r="E3838" s="6" t="str">
        <f t="shared" si="238"/>
        <v>Listeria monocytogenes R479a</v>
      </c>
      <c r="F3838" s="6" t="str">
        <f t="shared" si="239"/>
        <v xml:space="preserve">Listeria </v>
      </c>
      <c r="G3838" s="6" t="str">
        <f t="shared" si="240"/>
        <v xml:space="preserve">monocytogenes </v>
      </c>
      <c r="H3838" s="6" t="s">
        <v>12639</v>
      </c>
      <c r="I3838" t="str">
        <f t="shared" si="241"/>
        <v>monocytogenes R479a</v>
      </c>
      <c r="J3838" t="s">
        <v>12</v>
      </c>
      <c r="K3838" t="s">
        <v>33</v>
      </c>
      <c r="L3838" t="s">
        <v>1312</v>
      </c>
      <c r="M3838">
        <v>86.652000000000001</v>
      </c>
      <c r="N3838">
        <v>36.983600000000003</v>
      </c>
      <c r="O3838" s="7">
        <v>82</v>
      </c>
      <c r="P3838" t="s">
        <v>18</v>
      </c>
      <c r="Q3838" t="s">
        <v>18</v>
      </c>
      <c r="R3838" t="s">
        <v>18</v>
      </c>
      <c r="S3838" s="7">
        <v>88</v>
      </c>
      <c r="T3838" s="7">
        <v>6</v>
      </c>
    </row>
    <row r="3839" spans="1:20" x14ac:dyDescent="0.25">
      <c r="A3839" s="6">
        <v>3838</v>
      </c>
      <c r="B3839" s="6" t="s">
        <v>12643</v>
      </c>
      <c r="C3839" s="6" t="s">
        <v>12644</v>
      </c>
      <c r="D3839" s="6" t="s">
        <v>12645</v>
      </c>
      <c r="E3839" s="6" t="str">
        <f t="shared" si="238"/>
        <v>Listeria monocytogenes serotype 7 str. SLCC2482</v>
      </c>
      <c r="F3839" s="6" t="str">
        <f t="shared" si="239"/>
        <v xml:space="preserve">Listeria </v>
      </c>
      <c r="G3839" s="6" t="str">
        <f t="shared" si="240"/>
        <v xml:space="preserve">monocytogenes </v>
      </c>
      <c r="H3839" s="6" t="s">
        <v>12642</v>
      </c>
      <c r="I3839" t="str">
        <f t="shared" si="241"/>
        <v>monocytogenes seroty</v>
      </c>
      <c r="J3839" t="s">
        <v>12</v>
      </c>
      <c r="K3839" t="s">
        <v>33</v>
      </c>
      <c r="L3839" t="s">
        <v>1312</v>
      </c>
      <c r="M3839">
        <v>50.1</v>
      </c>
      <c r="N3839">
        <v>35.478999999999999</v>
      </c>
      <c r="O3839" s="7">
        <v>51</v>
      </c>
      <c r="P3839" t="s">
        <v>18</v>
      </c>
      <c r="Q3839" t="s">
        <v>18</v>
      </c>
      <c r="R3839" t="s">
        <v>18</v>
      </c>
      <c r="S3839" s="7">
        <v>53</v>
      </c>
      <c r="T3839" s="7">
        <v>2</v>
      </c>
    </row>
    <row r="3840" spans="1:20" x14ac:dyDescent="0.25">
      <c r="A3840" s="6">
        <v>3839</v>
      </c>
      <c r="B3840" s="6" t="s">
        <v>12647</v>
      </c>
      <c r="C3840" s="6" t="s">
        <v>12648</v>
      </c>
      <c r="D3840" s="6" t="s">
        <v>12649</v>
      </c>
      <c r="E3840" s="6" t="str">
        <f t="shared" si="238"/>
        <v>Listeria monocytogenes SLCC2372</v>
      </c>
      <c r="F3840" s="6" t="str">
        <f t="shared" si="239"/>
        <v xml:space="preserve">Listeria </v>
      </c>
      <c r="G3840" s="6" t="str">
        <f t="shared" si="240"/>
        <v xml:space="preserve">monocytogenes </v>
      </c>
      <c r="H3840" s="6" t="s">
        <v>12646</v>
      </c>
      <c r="I3840" t="str">
        <f t="shared" si="241"/>
        <v>monocytogenes SLCC23</v>
      </c>
      <c r="J3840" t="s">
        <v>12</v>
      </c>
      <c r="K3840" t="s">
        <v>33</v>
      </c>
      <c r="L3840" t="s">
        <v>1312</v>
      </c>
      <c r="M3840">
        <v>50.1</v>
      </c>
      <c r="N3840">
        <v>35.481000000000002</v>
      </c>
      <c r="O3840" s="7">
        <v>52</v>
      </c>
      <c r="P3840" t="s">
        <v>18</v>
      </c>
      <c r="Q3840" t="s">
        <v>18</v>
      </c>
      <c r="R3840" t="s">
        <v>18</v>
      </c>
      <c r="S3840" s="7">
        <v>53</v>
      </c>
      <c r="T3840" s="7">
        <v>1</v>
      </c>
    </row>
    <row r="3841" spans="1:20" x14ac:dyDescent="0.25">
      <c r="A3841" s="6">
        <v>3840</v>
      </c>
      <c r="B3841" s="6" t="s">
        <v>12651</v>
      </c>
      <c r="C3841" s="6" t="s">
        <v>12652</v>
      </c>
      <c r="D3841" s="6" t="s">
        <v>12653</v>
      </c>
      <c r="E3841" s="6" t="str">
        <f t="shared" si="238"/>
        <v>Listeria monocytogenes SLCC2755</v>
      </c>
      <c r="F3841" s="6" t="str">
        <f t="shared" si="239"/>
        <v xml:space="preserve">Listeria </v>
      </c>
      <c r="G3841" s="6" t="str">
        <f t="shared" si="240"/>
        <v xml:space="preserve">monocytogenes </v>
      </c>
      <c r="H3841" s="6" t="s">
        <v>12650</v>
      </c>
      <c r="I3841" t="str">
        <f t="shared" si="241"/>
        <v>monocytogenes SLCC27</v>
      </c>
      <c r="J3841" t="s">
        <v>12</v>
      </c>
      <c r="K3841" t="s">
        <v>33</v>
      </c>
      <c r="L3841" t="s">
        <v>1312</v>
      </c>
      <c r="M3841">
        <v>57.78</v>
      </c>
      <c r="N3841">
        <v>36.038400000000003</v>
      </c>
      <c r="O3841" s="7">
        <v>56</v>
      </c>
      <c r="P3841" t="s">
        <v>18</v>
      </c>
      <c r="Q3841" t="s">
        <v>18</v>
      </c>
      <c r="R3841" t="s">
        <v>18</v>
      </c>
      <c r="S3841" s="7">
        <v>61</v>
      </c>
      <c r="T3841" s="7">
        <v>5</v>
      </c>
    </row>
    <row r="3842" spans="1:20" x14ac:dyDescent="0.25">
      <c r="A3842" s="6">
        <v>3841</v>
      </c>
      <c r="B3842" s="6" t="s">
        <v>46</v>
      </c>
      <c r="C3842" s="6" t="s">
        <v>12655</v>
      </c>
      <c r="D3842" s="6" t="s">
        <v>12656</v>
      </c>
      <c r="E3842" s="6" t="str">
        <f t="shared" si="238"/>
        <v>Listonella anguillarum M3</v>
      </c>
      <c r="F3842" s="6" t="str">
        <f t="shared" si="239"/>
        <v xml:space="preserve">Listonella </v>
      </c>
      <c r="G3842" s="6" t="str">
        <f t="shared" si="240"/>
        <v xml:space="preserve">anguillarum </v>
      </c>
      <c r="H3842" s="6" t="s">
        <v>12654</v>
      </c>
      <c r="I3842" t="str">
        <f t="shared" si="241"/>
        <v>anguillarum M3</v>
      </c>
      <c r="J3842" t="s">
        <v>12</v>
      </c>
      <c r="K3842" t="s">
        <v>52</v>
      </c>
      <c r="L3842" t="s">
        <v>53</v>
      </c>
      <c r="M3842">
        <v>66.164000000000001</v>
      </c>
      <c r="N3842">
        <v>42.642499999999998</v>
      </c>
      <c r="O3842" s="7">
        <v>55</v>
      </c>
      <c r="P3842" t="s">
        <v>18</v>
      </c>
      <c r="Q3842" t="s">
        <v>18</v>
      </c>
      <c r="R3842" t="s">
        <v>18</v>
      </c>
      <c r="S3842" s="7">
        <v>59</v>
      </c>
      <c r="T3842" s="7">
        <v>4</v>
      </c>
    </row>
    <row r="3843" spans="1:20" x14ac:dyDescent="0.25">
      <c r="A3843" s="6">
        <v>3842</v>
      </c>
      <c r="B3843" s="6" t="s">
        <v>12658</v>
      </c>
      <c r="C3843" s="6" t="s">
        <v>12659</v>
      </c>
      <c r="D3843" s="6" t="s">
        <v>12660</v>
      </c>
      <c r="E3843" s="6" t="str">
        <f t="shared" ref="E3843:E3906" si="242">IF(IFERROR(SEARCH("'",H3843,1)=1,LOOKUP($A3843,$A:$A,H:H))=TRUE,"-",IF(IFERROR(SEARCH("[",H3843,1)=1,LOOKUP($A3843,$A:$A,H:H))=TRUE,"-",IF(EXACT(MID(H3843,1,1),MID(PROPER(H3843),1,1))=FALSE,"-",IF(MID(H3843,1,11)="Candidatus ",MID(H3843,12,100),H3843))))</f>
        <v>Loktanella hongkongensis DSM 17492</v>
      </c>
      <c r="F3843" s="6" t="str">
        <f t="shared" ref="F3843:F3906" si="243">IF(E3843="-","-",LEFT(E3843,FIND(" ",E3843,1)))</f>
        <v xml:space="preserve">Loktanella </v>
      </c>
      <c r="G3843" s="6" t="str">
        <f t="shared" ref="G3843:G3906" si="244">IF(ISERR(LEFT($I:$I,FIND(" ",$I:$I,1))),$I3843,LEFT($I:$I,FIND(" ",$I:$I,1)))</f>
        <v xml:space="preserve">hongkongensis </v>
      </c>
      <c r="H3843" s="6" t="s">
        <v>12657</v>
      </c>
      <c r="I3843" t="str">
        <f t="shared" si="241"/>
        <v>hongkongensis DSM 17</v>
      </c>
      <c r="J3843" t="s">
        <v>12</v>
      </c>
      <c r="K3843" t="s">
        <v>52</v>
      </c>
      <c r="L3843" t="s">
        <v>133</v>
      </c>
      <c r="M3843">
        <v>103.367</v>
      </c>
      <c r="N3843">
        <v>69.438999999999993</v>
      </c>
      <c r="O3843" s="7">
        <v>86</v>
      </c>
      <c r="P3843" t="s">
        <v>18</v>
      </c>
      <c r="Q3843" t="s">
        <v>18</v>
      </c>
      <c r="R3843" t="s">
        <v>18</v>
      </c>
      <c r="S3843" s="7">
        <v>86</v>
      </c>
      <c r="T3843" s="7" t="s">
        <v>18</v>
      </c>
    </row>
    <row r="3844" spans="1:20" x14ac:dyDescent="0.25">
      <c r="A3844" s="6">
        <v>3843</v>
      </c>
      <c r="B3844" s="6" t="s">
        <v>12661</v>
      </c>
      <c r="C3844" s="6" t="s">
        <v>12662</v>
      </c>
      <c r="D3844" s="6" t="s">
        <v>12663</v>
      </c>
      <c r="E3844" s="6" t="str">
        <f t="shared" si="242"/>
        <v>Loktanella hongkongensis DSM 17492</v>
      </c>
      <c r="F3844" s="6" t="str">
        <f t="shared" si="243"/>
        <v xml:space="preserve">Loktanella </v>
      </c>
      <c r="G3844" s="6" t="str">
        <f t="shared" si="244"/>
        <v xml:space="preserve">hongkongensis </v>
      </c>
      <c r="H3844" s="6" t="s">
        <v>12657</v>
      </c>
      <c r="I3844" t="str">
        <f t="shared" si="241"/>
        <v>hongkongensis DSM 17</v>
      </c>
      <c r="J3844" t="s">
        <v>12</v>
      </c>
      <c r="K3844" t="s">
        <v>52</v>
      </c>
      <c r="L3844" t="s">
        <v>133</v>
      </c>
      <c r="M3844">
        <v>85.337000000000003</v>
      </c>
      <c r="N3844">
        <v>69.995400000000004</v>
      </c>
      <c r="O3844" s="7">
        <v>80</v>
      </c>
      <c r="P3844" t="s">
        <v>18</v>
      </c>
      <c r="Q3844" t="s">
        <v>18</v>
      </c>
      <c r="R3844" t="s">
        <v>18</v>
      </c>
      <c r="S3844" s="7">
        <v>83</v>
      </c>
      <c r="T3844" s="7">
        <v>3</v>
      </c>
    </row>
    <row r="3845" spans="1:20" x14ac:dyDescent="0.25">
      <c r="A3845" s="6">
        <v>3844</v>
      </c>
      <c r="B3845" s="6" t="s">
        <v>12665</v>
      </c>
      <c r="C3845" s="6" t="s">
        <v>12666</v>
      </c>
      <c r="D3845" s="6" t="s">
        <v>12667</v>
      </c>
      <c r="E3845" s="6" t="str">
        <f t="shared" si="242"/>
        <v>Lysinibacillus sphaericus</v>
      </c>
      <c r="F3845" s="6" t="str">
        <f t="shared" si="243"/>
        <v xml:space="preserve">Lysinibacillus </v>
      </c>
      <c r="G3845" s="6" t="str">
        <f t="shared" si="244"/>
        <v>sphaericus</v>
      </c>
      <c r="H3845" s="6" t="s">
        <v>12664</v>
      </c>
      <c r="I3845" t="str">
        <f t="shared" si="241"/>
        <v>sphaericus</v>
      </c>
      <c r="J3845" t="s">
        <v>12</v>
      </c>
      <c r="K3845" t="s">
        <v>33</v>
      </c>
      <c r="L3845" t="s">
        <v>1312</v>
      </c>
      <c r="M3845">
        <v>11.066000000000001</v>
      </c>
      <c r="N3845">
        <v>37.466099999999997</v>
      </c>
      <c r="O3845" s="7">
        <v>23</v>
      </c>
      <c r="P3845" t="s">
        <v>18</v>
      </c>
      <c r="Q3845" t="s">
        <v>18</v>
      </c>
      <c r="R3845" t="s">
        <v>18</v>
      </c>
      <c r="S3845" s="7">
        <v>23</v>
      </c>
      <c r="T3845" s="7" t="s">
        <v>18</v>
      </c>
    </row>
    <row r="3846" spans="1:20" x14ac:dyDescent="0.25">
      <c r="A3846" s="6">
        <v>3845</v>
      </c>
      <c r="B3846" s="6" t="s">
        <v>12669</v>
      </c>
      <c r="C3846" s="6" t="s">
        <v>18</v>
      </c>
      <c r="D3846" s="6" t="s">
        <v>12670</v>
      </c>
      <c r="E3846" s="6" t="str">
        <f t="shared" si="242"/>
        <v>Lysinibacillus sphaericus C3-41</v>
      </c>
      <c r="F3846" s="6" t="str">
        <f t="shared" si="243"/>
        <v xml:space="preserve">Lysinibacillus </v>
      </c>
      <c r="G3846" s="6" t="str">
        <f t="shared" si="244"/>
        <v xml:space="preserve">sphaericus </v>
      </c>
      <c r="H3846" s="6" t="s">
        <v>12668</v>
      </c>
      <c r="I3846" t="str">
        <f t="shared" si="241"/>
        <v>sphaericus C3-41</v>
      </c>
      <c r="J3846" t="s">
        <v>12</v>
      </c>
      <c r="K3846" t="s">
        <v>33</v>
      </c>
      <c r="L3846" t="s">
        <v>1312</v>
      </c>
      <c r="M3846">
        <v>177.642</v>
      </c>
      <c r="N3846">
        <v>33.101999999999997</v>
      </c>
      <c r="O3846" s="7">
        <v>187</v>
      </c>
      <c r="P3846" t="s">
        <v>18</v>
      </c>
      <c r="Q3846" t="s">
        <v>18</v>
      </c>
      <c r="R3846" t="s">
        <v>18</v>
      </c>
      <c r="S3846" s="7">
        <v>187</v>
      </c>
      <c r="T3846" s="7" t="s">
        <v>18</v>
      </c>
    </row>
    <row r="3847" spans="1:20" x14ac:dyDescent="0.25">
      <c r="A3847" s="6">
        <v>3846</v>
      </c>
      <c r="B3847" s="6" t="s">
        <v>12672</v>
      </c>
      <c r="C3847" s="6" t="s">
        <v>12673</v>
      </c>
      <c r="D3847" s="6" t="s">
        <v>12674</v>
      </c>
      <c r="E3847" s="6" t="str">
        <f t="shared" si="242"/>
        <v>Macrococcus caseolyticus JCSC5402</v>
      </c>
      <c r="F3847" s="6" t="str">
        <f t="shared" si="243"/>
        <v xml:space="preserve">Macrococcus </v>
      </c>
      <c r="G3847" s="6" t="str">
        <f t="shared" si="244"/>
        <v xml:space="preserve">caseolyticus </v>
      </c>
      <c r="H3847" s="6" t="s">
        <v>12671</v>
      </c>
      <c r="I3847" t="str">
        <f t="shared" si="241"/>
        <v>caseolyticus JCSC540</v>
      </c>
      <c r="J3847" t="s">
        <v>12</v>
      </c>
      <c r="K3847" t="s">
        <v>33</v>
      </c>
      <c r="L3847" t="s">
        <v>1312</v>
      </c>
      <c r="M3847">
        <v>4.226</v>
      </c>
      <c r="N3847">
        <v>35.1633</v>
      </c>
      <c r="O3847" s="7">
        <v>5</v>
      </c>
      <c r="P3847" t="s">
        <v>18</v>
      </c>
      <c r="Q3847" t="s">
        <v>18</v>
      </c>
      <c r="R3847" t="s">
        <v>18</v>
      </c>
      <c r="S3847" s="7">
        <v>5</v>
      </c>
      <c r="T3847" s="7" t="s">
        <v>18</v>
      </c>
    </row>
    <row r="3848" spans="1:20" x14ac:dyDescent="0.25">
      <c r="A3848" s="6">
        <v>3847</v>
      </c>
      <c r="B3848" s="6" t="s">
        <v>12675</v>
      </c>
      <c r="C3848" s="6" t="s">
        <v>12676</v>
      </c>
      <c r="D3848" s="6" t="s">
        <v>12677</v>
      </c>
      <c r="E3848" s="6" t="str">
        <f t="shared" si="242"/>
        <v>Macrococcus caseolyticus JCSC5402</v>
      </c>
      <c r="F3848" s="6" t="str">
        <f t="shared" si="243"/>
        <v xml:space="preserve">Macrococcus </v>
      </c>
      <c r="G3848" s="6" t="str">
        <f t="shared" si="244"/>
        <v xml:space="preserve">caseolyticus </v>
      </c>
      <c r="H3848" s="6" t="s">
        <v>12671</v>
      </c>
      <c r="I3848" t="str">
        <f t="shared" si="241"/>
        <v>caseolyticus JCSC540</v>
      </c>
      <c r="J3848" t="s">
        <v>12</v>
      </c>
      <c r="K3848" t="s">
        <v>33</v>
      </c>
      <c r="L3848" t="s">
        <v>1312</v>
      </c>
      <c r="M3848">
        <v>15.667</v>
      </c>
      <c r="N3848">
        <v>28.180299999999999</v>
      </c>
      <c r="O3848" s="7">
        <v>16</v>
      </c>
      <c r="P3848" t="s">
        <v>18</v>
      </c>
      <c r="Q3848" t="s">
        <v>18</v>
      </c>
      <c r="R3848" t="s">
        <v>18</v>
      </c>
      <c r="S3848" s="7">
        <v>16</v>
      </c>
      <c r="T3848" s="7" t="s">
        <v>18</v>
      </c>
    </row>
    <row r="3849" spans="1:20" x14ac:dyDescent="0.25">
      <c r="A3849" s="6">
        <v>3848</v>
      </c>
      <c r="B3849" s="6" t="s">
        <v>12678</v>
      </c>
      <c r="C3849" s="6" t="s">
        <v>12679</v>
      </c>
      <c r="D3849" s="6" t="s">
        <v>12680</v>
      </c>
      <c r="E3849" s="6" t="str">
        <f t="shared" si="242"/>
        <v>Macrococcus caseolyticus JCSC5402</v>
      </c>
      <c r="F3849" s="6" t="str">
        <f t="shared" si="243"/>
        <v xml:space="preserve">Macrococcus </v>
      </c>
      <c r="G3849" s="6" t="str">
        <f t="shared" si="244"/>
        <v xml:space="preserve">caseolyticus </v>
      </c>
      <c r="H3849" s="6" t="s">
        <v>12671</v>
      </c>
      <c r="I3849" t="str">
        <f t="shared" si="241"/>
        <v>caseolyticus JCSC540</v>
      </c>
      <c r="J3849" t="s">
        <v>12</v>
      </c>
      <c r="K3849" t="s">
        <v>33</v>
      </c>
      <c r="L3849" t="s">
        <v>1312</v>
      </c>
      <c r="M3849">
        <v>80.545000000000002</v>
      </c>
      <c r="N3849">
        <v>30.817599999999999</v>
      </c>
      <c r="O3849" s="7">
        <v>84</v>
      </c>
      <c r="P3849" t="s">
        <v>18</v>
      </c>
      <c r="Q3849" t="s">
        <v>18</v>
      </c>
      <c r="R3849" t="s">
        <v>18</v>
      </c>
      <c r="S3849" s="7">
        <v>84</v>
      </c>
      <c r="T3849" s="7" t="s">
        <v>18</v>
      </c>
    </row>
    <row r="3850" spans="1:20" x14ac:dyDescent="0.25">
      <c r="A3850" s="6">
        <v>3849</v>
      </c>
      <c r="B3850" s="6" t="s">
        <v>12681</v>
      </c>
      <c r="C3850" s="6" t="s">
        <v>12682</v>
      </c>
      <c r="D3850" s="6" t="s">
        <v>12683</v>
      </c>
      <c r="E3850" s="6" t="str">
        <f t="shared" si="242"/>
        <v>Macrococcus caseolyticus JCSC5402</v>
      </c>
      <c r="F3850" s="6" t="str">
        <f t="shared" si="243"/>
        <v xml:space="preserve">Macrococcus </v>
      </c>
      <c r="G3850" s="6" t="str">
        <f t="shared" si="244"/>
        <v xml:space="preserve">caseolyticus </v>
      </c>
      <c r="H3850" s="6" t="s">
        <v>12671</v>
      </c>
      <c r="I3850" t="str">
        <f t="shared" si="241"/>
        <v>caseolyticus JCSC540</v>
      </c>
      <c r="J3850" t="s">
        <v>12</v>
      </c>
      <c r="K3850" t="s">
        <v>33</v>
      </c>
      <c r="L3850" t="s">
        <v>1312</v>
      </c>
      <c r="M3850">
        <v>2.1309999999999998</v>
      </c>
      <c r="N3850">
        <v>32.707599999999999</v>
      </c>
      <c r="O3850" s="7">
        <v>2</v>
      </c>
      <c r="P3850" t="s">
        <v>18</v>
      </c>
      <c r="Q3850" t="s">
        <v>18</v>
      </c>
      <c r="R3850" t="s">
        <v>18</v>
      </c>
      <c r="S3850" s="7">
        <v>2</v>
      </c>
      <c r="T3850" s="7" t="s">
        <v>18</v>
      </c>
    </row>
    <row r="3851" spans="1:20" x14ac:dyDescent="0.25">
      <c r="A3851" s="6">
        <v>3850</v>
      </c>
      <c r="B3851" s="6" t="s">
        <v>12684</v>
      </c>
      <c r="C3851" s="6" t="s">
        <v>12685</v>
      </c>
      <c r="D3851" s="6" t="s">
        <v>12686</v>
      </c>
      <c r="E3851" s="6" t="str">
        <f t="shared" si="242"/>
        <v>Macrococcus caseolyticus JCSC5402</v>
      </c>
      <c r="F3851" s="6" t="str">
        <f t="shared" si="243"/>
        <v xml:space="preserve">Macrococcus </v>
      </c>
      <c r="G3851" s="6" t="str">
        <f t="shared" si="244"/>
        <v xml:space="preserve">caseolyticus </v>
      </c>
      <c r="H3851" s="6" t="s">
        <v>12671</v>
      </c>
      <c r="I3851" t="str">
        <f t="shared" si="241"/>
        <v>caseolyticus JCSC540</v>
      </c>
      <c r="J3851" t="s">
        <v>12</v>
      </c>
      <c r="K3851" t="s">
        <v>33</v>
      </c>
      <c r="L3851" t="s">
        <v>1312</v>
      </c>
      <c r="M3851">
        <v>2.968</v>
      </c>
      <c r="N3851">
        <v>30.9636</v>
      </c>
      <c r="O3851" s="7">
        <v>3</v>
      </c>
      <c r="P3851" t="s">
        <v>18</v>
      </c>
      <c r="Q3851" t="s">
        <v>18</v>
      </c>
      <c r="R3851" t="s">
        <v>18</v>
      </c>
      <c r="S3851" s="7">
        <v>3</v>
      </c>
      <c r="T3851" s="7" t="s">
        <v>18</v>
      </c>
    </row>
    <row r="3852" spans="1:20" x14ac:dyDescent="0.25">
      <c r="A3852" s="6">
        <v>3851</v>
      </c>
      <c r="B3852" s="6" t="s">
        <v>12687</v>
      </c>
      <c r="C3852" s="6" t="s">
        <v>12688</v>
      </c>
      <c r="D3852" s="6" t="s">
        <v>12689</v>
      </c>
      <c r="E3852" s="6" t="str">
        <f t="shared" si="242"/>
        <v>Macrococcus caseolyticus JCSC5402</v>
      </c>
      <c r="F3852" s="6" t="str">
        <f t="shared" si="243"/>
        <v xml:space="preserve">Macrococcus </v>
      </c>
      <c r="G3852" s="6" t="str">
        <f t="shared" si="244"/>
        <v xml:space="preserve">caseolyticus </v>
      </c>
      <c r="H3852" s="6" t="s">
        <v>12671</v>
      </c>
      <c r="I3852" t="str">
        <f t="shared" si="241"/>
        <v>caseolyticus JCSC540</v>
      </c>
      <c r="J3852" t="s">
        <v>12</v>
      </c>
      <c r="K3852" t="s">
        <v>33</v>
      </c>
      <c r="L3852" t="s">
        <v>1312</v>
      </c>
      <c r="M3852">
        <v>4.3979999999999997</v>
      </c>
      <c r="N3852">
        <v>31.6053</v>
      </c>
      <c r="O3852" s="7">
        <v>5</v>
      </c>
      <c r="P3852" t="s">
        <v>18</v>
      </c>
      <c r="Q3852" t="s">
        <v>18</v>
      </c>
      <c r="R3852" t="s">
        <v>18</v>
      </c>
      <c r="S3852" s="7">
        <v>5</v>
      </c>
      <c r="T3852" s="7" t="s">
        <v>18</v>
      </c>
    </row>
    <row r="3853" spans="1:20" x14ac:dyDescent="0.25">
      <c r="A3853" s="6">
        <v>3852</v>
      </c>
      <c r="B3853" s="6" t="s">
        <v>12690</v>
      </c>
      <c r="C3853" s="6" t="s">
        <v>12691</v>
      </c>
      <c r="D3853" s="6" t="s">
        <v>12692</v>
      </c>
      <c r="E3853" s="6" t="str">
        <f t="shared" si="242"/>
        <v>Macrococcus caseolyticus JCSC5402</v>
      </c>
      <c r="F3853" s="6" t="str">
        <f t="shared" si="243"/>
        <v xml:space="preserve">Macrococcus </v>
      </c>
      <c r="G3853" s="6" t="str">
        <f t="shared" si="244"/>
        <v xml:space="preserve">caseolyticus </v>
      </c>
      <c r="H3853" s="6" t="s">
        <v>12671</v>
      </c>
      <c r="I3853" t="str">
        <f t="shared" si="241"/>
        <v>caseolyticus JCSC540</v>
      </c>
      <c r="J3853" t="s">
        <v>12</v>
      </c>
      <c r="K3853" t="s">
        <v>33</v>
      </c>
      <c r="L3853" t="s">
        <v>1312</v>
      </c>
      <c r="M3853">
        <v>4.0609999999999999</v>
      </c>
      <c r="N3853">
        <v>36.321100000000001</v>
      </c>
      <c r="O3853" s="7">
        <v>5</v>
      </c>
      <c r="P3853" t="s">
        <v>18</v>
      </c>
      <c r="Q3853" t="s">
        <v>18</v>
      </c>
      <c r="R3853" t="s">
        <v>18</v>
      </c>
      <c r="S3853" s="7">
        <v>5</v>
      </c>
      <c r="T3853" s="7" t="s">
        <v>18</v>
      </c>
    </row>
    <row r="3854" spans="1:20" x14ac:dyDescent="0.25">
      <c r="A3854" s="6">
        <v>3853</v>
      </c>
      <c r="B3854" s="6" t="s">
        <v>12693</v>
      </c>
      <c r="C3854" s="6" t="s">
        <v>12694</v>
      </c>
      <c r="D3854" s="6" t="s">
        <v>12695</v>
      </c>
      <c r="E3854" s="6" t="str">
        <f t="shared" si="242"/>
        <v>Macrococcus caseolyticus JCSC5402</v>
      </c>
      <c r="F3854" s="6" t="str">
        <f t="shared" si="243"/>
        <v xml:space="preserve">Macrococcus </v>
      </c>
      <c r="G3854" s="6" t="str">
        <f t="shared" si="244"/>
        <v xml:space="preserve">caseolyticus </v>
      </c>
      <c r="H3854" s="6" t="s">
        <v>12671</v>
      </c>
      <c r="I3854" t="str">
        <f t="shared" si="241"/>
        <v>caseolyticus JCSC540</v>
      </c>
      <c r="J3854" t="s">
        <v>12</v>
      </c>
      <c r="K3854" t="s">
        <v>33</v>
      </c>
      <c r="L3854" t="s">
        <v>1312</v>
      </c>
      <c r="M3854">
        <v>3.4169999999999998</v>
      </c>
      <c r="N3854">
        <v>33.069899999999997</v>
      </c>
      <c r="O3854" s="7">
        <v>3</v>
      </c>
      <c r="P3854" t="s">
        <v>18</v>
      </c>
      <c r="Q3854" t="s">
        <v>18</v>
      </c>
      <c r="R3854" t="s">
        <v>18</v>
      </c>
      <c r="S3854" s="7">
        <v>3</v>
      </c>
      <c r="T3854" s="7" t="s">
        <v>18</v>
      </c>
    </row>
    <row r="3855" spans="1:20" x14ac:dyDescent="0.25">
      <c r="A3855" s="6">
        <v>3854</v>
      </c>
      <c r="B3855" s="6" t="s">
        <v>12697</v>
      </c>
      <c r="C3855" s="6" t="s">
        <v>12698</v>
      </c>
      <c r="D3855" s="6" t="s">
        <v>12699</v>
      </c>
      <c r="E3855" s="6" t="str">
        <f t="shared" si="242"/>
        <v>Magnetospira sp. QH-2</v>
      </c>
      <c r="F3855" s="6" t="str">
        <f t="shared" si="243"/>
        <v xml:space="preserve">Magnetospira </v>
      </c>
      <c r="G3855" s="6" t="str">
        <f t="shared" si="244"/>
        <v xml:space="preserve">sp. </v>
      </c>
      <c r="H3855" s="6" t="s">
        <v>12696</v>
      </c>
      <c r="I3855" t="str">
        <f t="shared" si="241"/>
        <v>sp. QH-2</v>
      </c>
      <c r="J3855" t="s">
        <v>12</v>
      </c>
      <c r="K3855" t="s">
        <v>52</v>
      </c>
      <c r="L3855" t="s">
        <v>133</v>
      </c>
      <c r="M3855">
        <v>31.062999999999999</v>
      </c>
      <c r="N3855">
        <v>54.865900000000003</v>
      </c>
      <c r="O3855" s="7">
        <v>32</v>
      </c>
      <c r="P3855" t="s">
        <v>18</v>
      </c>
      <c r="Q3855" t="s">
        <v>18</v>
      </c>
      <c r="R3855" t="s">
        <v>18</v>
      </c>
      <c r="S3855" s="7">
        <v>32</v>
      </c>
      <c r="T3855" s="7" t="s">
        <v>18</v>
      </c>
    </row>
    <row r="3856" spans="1:20" x14ac:dyDescent="0.25">
      <c r="A3856" s="6">
        <v>3855</v>
      </c>
      <c r="B3856" s="6" t="s">
        <v>12701</v>
      </c>
      <c r="C3856" s="6" t="s">
        <v>12702</v>
      </c>
      <c r="D3856" s="6" t="s">
        <v>18</v>
      </c>
      <c r="E3856" s="6" t="str">
        <f t="shared" si="242"/>
        <v>Magnetospirillum gryphiswaldense MSR-1</v>
      </c>
      <c r="F3856" s="6" t="str">
        <f t="shared" si="243"/>
        <v xml:space="preserve">Magnetospirillum </v>
      </c>
      <c r="G3856" s="6" t="str">
        <f t="shared" si="244"/>
        <v xml:space="preserve">gryphiswaldense </v>
      </c>
      <c r="H3856" s="6" t="s">
        <v>12700</v>
      </c>
      <c r="I3856" t="str">
        <f t="shared" si="241"/>
        <v>gryphiswaldense MSR-</v>
      </c>
      <c r="J3856" t="s">
        <v>12</v>
      </c>
      <c r="K3856" t="s">
        <v>52</v>
      </c>
      <c r="L3856" t="s">
        <v>133</v>
      </c>
      <c r="M3856">
        <v>35.802999999999997</v>
      </c>
      <c r="N3856">
        <v>62.1708</v>
      </c>
      <c r="O3856" s="7">
        <v>38</v>
      </c>
      <c r="P3856" t="s">
        <v>18</v>
      </c>
      <c r="Q3856" t="s">
        <v>18</v>
      </c>
      <c r="R3856" t="s">
        <v>18</v>
      </c>
      <c r="S3856" s="7">
        <v>38</v>
      </c>
      <c r="T3856" s="7" t="s">
        <v>18</v>
      </c>
    </row>
    <row r="3857" spans="1:20" x14ac:dyDescent="0.25">
      <c r="A3857" s="6">
        <v>3856</v>
      </c>
      <c r="B3857" s="6" t="s">
        <v>12704</v>
      </c>
      <c r="C3857" s="6" t="s">
        <v>12705</v>
      </c>
      <c r="D3857" s="6" t="s">
        <v>12706</v>
      </c>
      <c r="E3857" s="6" t="str">
        <f t="shared" si="242"/>
        <v>Magnetospirillum magneticum MGT-1</v>
      </c>
      <c r="F3857" s="6" t="str">
        <f t="shared" si="243"/>
        <v xml:space="preserve">Magnetospirillum </v>
      </c>
      <c r="G3857" s="6" t="str">
        <f t="shared" si="244"/>
        <v xml:space="preserve">magneticum </v>
      </c>
      <c r="H3857" s="6" t="s">
        <v>12703</v>
      </c>
      <c r="I3857" t="str">
        <f t="shared" si="241"/>
        <v>magneticum MGT-1</v>
      </c>
      <c r="J3857" t="s">
        <v>12</v>
      </c>
      <c r="K3857" t="s">
        <v>52</v>
      </c>
      <c r="L3857" t="s">
        <v>133</v>
      </c>
      <c r="M3857">
        <v>3.7410000000000001</v>
      </c>
      <c r="N3857">
        <v>59.182000000000002</v>
      </c>
      <c r="O3857" s="7">
        <v>2</v>
      </c>
      <c r="P3857" t="s">
        <v>18</v>
      </c>
      <c r="Q3857" t="s">
        <v>18</v>
      </c>
      <c r="R3857" t="s">
        <v>18</v>
      </c>
      <c r="S3857" s="7">
        <v>2</v>
      </c>
      <c r="T3857" s="7" t="s">
        <v>18</v>
      </c>
    </row>
    <row r="3858" spans="1:20" x14ac:dyDescent="0.25">
      <c r="A3858" s="6">
        <v>3857</v>
      </c>
      <c r="B3858" s="6" t="s">
        <v>12708</v>
      </c>
      <c r="C3858" s="6" t="s">
        <v>12709</v>
      </c>
      <c r="D3858" s="6" t="s">
        <v>12710</v>
      </c>
      <c r="E3858" s="6" t="str">
        <f t="shared" si="242"/>
        <v>Mannheimia haemolytica</v>
      </c>
      <c r="F3858" s="6" t="str">
        <f t="shared" si="243"/>
        <v xml:space="preserve">Mannheimia </v>
      </c>
      <c r="G3858" s="6" t="str">
        <f t="shared" si="244"/>
        <v>haemolytica</v>
      </c>
      <c r="H3858" s="6" t="s">
        <v>12707</v>
      </c>
      <c r="I3858" t="str">
        <f t="shared" si="241"/>
        <v>haemolytica</v>
      </c>
      <c r="J3858" t="s">
        <v>12</v>
      </c>
      <c r="K3858" t="s">
        <v>52</v>
      </c>
      <c r="L3858" t="s">
        <v>53</v>
      </c>
      <c r="M3858">
        <v>4.992</v>
      </c>
      <c r="N3858">
        <v>46.234000000000002</v>
      </c>
      <c r="O3858" s="7">
        <v>7</v>
      </c>
      <c r="P3858" t="s">
        <v>18</v>
      </c>
      <c r="Q3858" t="s">
        <v>18</v>
      </c>
      <c r="R3858" t="s">
        <v>18</v>
      </c>
      <c r="S3858" s="7">
        <v>7</v>
      </c>
      <c r="T3858" s="7" t="s">
        <v>18</v>
      </c>
    </row>
    <row r="3859" spans="1:20" x14ac:dyDescent="0.25">
      <c r="A3859" s="6">
        <v>3858</v>
      </c>
      <c r="B3859" s="6" t="s">
        <v>12711</v>
      </c>
      <c r="C3859" s="6" t="s">
        <v>12712</v>
      </c>
      <c r="D3859" s="6" t="s">
        <v>12713</v>
      </c>
      <c r="E3859" s="6" t="str">
        <f t="shared" si="242"/>
        <v>Mannheimia haemolytica</v>
      </c>
      <c r="F3859" s="6" t="str">
        <f t="shared" si="243"/>
        <v xml:space="preserve">Mannheimia </v>
      </c>
      <c r="G3859" s="6" t="str">
        <f t="shared" si="244"/>
        <v>haemolytica</v>
      </c>
      <c r="H3859" s="6" t="s">
        <v>12707</v>
      </c>
      <c r="I3859" t="str">
        <f t="shared" si="241"/>
        <v>haemolytica</v>
      </c>
      <c r="J3859" t="s">
        <v>12</v>
      </c>
      <c r="K3859" t="s">
        <v>52</v>
      </c>
      <c r="L3859" t="s">
        <v>53</v>
      </c>
      <c r="M3859">
        <v>5.3170000000000002</v>
      </c>
      <c r="N3859">
        <v>39.665199999999999</v>
      </c>
      <c r="O3859" s="7">
        <v>4</v>
      </c>
      <c r="P3859" t="s">
        <v>18</v>
      </c>
      <c r="Q3859" t="s">
        <v>18</v>
      </c>
      <c r="R3859" t="s">
        <v>18</v>
      </c>
      <c r="S3859" s="7">
        <v>4</v>
      </c>
      <c r="T3859" s="7" t="s">
        <v>18</v>
      </c>
    </row>
    <row r="3860" spans="1:20" x14ac:dyDescent="0.25">
      <c r="A3860" s="6">
        <v>3859</v>
      </c>
      <c r="B3860" s="6" t="s">
        <v>12715</v>
      </c>
      <c r="C3860" s="6" t="s">
        <v>12716</v>
      </c>
      <c r="D3860" s="6" t="s">
        <v>12717</v>
      </c>
      <c r="E3860" s="6" t="str">
        <f t="shared" si="242"/>
        <v>Mannheimia haemolytica Th1405</v>
      </c>
      <c r="F3860" s="6" t="str">
        <f t="shared" si="243"/>
        <v xml:space="preserve">Mannheimia </v>
      </c>
      <c r="G3860" s="6" t="str">
        <f t="shared" si="244"/>
        <v xml:space="preserve">haemolytica </v>
      </c>
      <c r="H3860" s="6" t="s">
        <v>12714</v>
      </c>
      <c r="I3860" t="str">
        <f t="shared" si="241"/>
        <v>haemolytica Th1405</v>
      </c>
      <c r="J3860" t="s">
        <v>12</v>
      </c>
      <c r="K3860" t="s">
        <v>52</v>
      </c>
      <c r="L3860" t="s">
        <v>53</v>
      </c>
      <c r="M3860">
        <v>7.6740000000000004</v>
      </c>
      <c r="N3860">
        <v>60.933</v>
      </c>
      <c r="O3860" s="7">
        <v>6</v>
      </c>
      <c r="P3860" t="s">
        <v>18</v>
      </c>
      <c r="Q3860" t="s">
        <v>18</v>
      </c>
      <c r="R3860" t="s">
        <v>18</v>
      </c>
      <c r="S3860" s="7">
        <v>7</v>
      </c>
      <c r="T3860" s="7" t="s">
        <v>18</v>
      </c>
    </row>
    <row r="3861" spans="1:20" x14ac:dyDescent="0.25">
      <c r="A3861" s="6">
        <v>3860</v>
      </c>
      <c r="B3861" s="6" t="s">
        <v>12719</v>
      </c>
      <c r="C3861" s="6" t="s">
        <v>12720</v>
      </c>
      <c r="D3861" s="6" t="s">
        <v>12721</v>
      </c>
      <c r="E3861" s="6" t="str">
        <f t="shared" si="242"/>
        <v>Mannheimia varigena</v>
      </c>
      <c r="F3861" s="6" t="str">
        <f t="shared" si="243"/>
        <v xml:space="preserve">Mannheimia </v>
      </c>
      <c r="G3861" s="6" t="str">
        <f t="shared" si="244"/>
        <v>varigena</v>
      </c>
      <c r="H3861" s="6" t="s">
        <v>12718</v>
      </c>
      <c r="I3861" t="str">
        <f t="shared" si="241"/>
        <v>varigena</v>
      </c>
      <c r="J3861" t="s">
        <v>12</v>
      </c>
      <c r="K3861" t="s">
        <v>52</v>
      </c>
      <c r="L3861" t="s">
        <v>53</v>
      </c>
      <c r="M3861">
        <v>5.6210000000000004</v>
      </c>
      <c r="N3861">
        <v>42.394599999999997</v>
      </c>
      <c r="O3861" s="7">
        <v>5</v>
      </c>
      <c r="P3861" t="s">
        <v>18</v>
      </c>
      <c r="Q3861" t="s">
        <v>18</v>
      </c>
      <c r="R3861" t="s">
        <v>18</v>
      </c>
      <c r="S3861" s="7">
        <v>5</v>
      </c>
      <c r="T3861" s="7" t="s">
        <v>18</v>
      </c>
    </row>
    <row r="3862" spans="1:20" x14ac:dyDescent="0.25">
      <c r="A3862" s="6">
        <v>3861</v>
      </c>
      <c r="B3862" s="6" t="s">
        <v>12724</v>
      </c>
      <c r="C3862" s="6" t="s">
        <v>12725</v>
      </c>
      <c r="D3862" s="6" t="s">
        <v>12726</v>
      </c>
      <c r="E3862" s="6" t="str">
        <f t="shared" si="242"/>
        <v>Marinitoga piezophila KA3</v>
      </c>
      <c r="F3862" s="6" t="str">
        <f t="shared" si="243"/>
        <v xml:space="preserve">Marinitoga </v>
      </c>
      <c r="G3862" s="6" t="str">
        <f t="shared" si="244"/>
        <v xml:space="preserve">piezophila </v>
      </c>
      <c r="H3862" s="6" t="s">
        <v>12722</v>
      </c>
      <c r="I3862" t="str">
        <f t="shared" si="241"/>
        <v>piezophila KA3</v>
      </c>
      <c r="J3862" t="s">
        <v>12</v>
      </c>
      <c r="K3862" t="s">
        <v>12723</v>
      </c>
      <c r="L3862" t="s">
        <v>12723</v>
      </c>
      <c r="M3862">
        <v>13.385999999999999</v>
      </c>
      <c r="N3862">
        <v>26.520199999999999</v>
      </c>
      <c r="O3862" s="7">
        <v>14</v>
      </c>
      <c r="P3862" t="s">
        <v>18</v>
      </c>
      <c r="Q3862" t="s">
        <v>18</v>
      </c>
      <c r="R3862" t="s">
        <v>18</v>
      </c>
      <c r="S3862" s="7">
        <v>14</v>
      </c>
      <c r="T3862" s="7" t="s">
        <v>18</v>
      </c>
    </row>
    <row r="3863" spans="1:20" x14ac:dyDescent="0.25">
      <c r="A3863" s="6">
        <v>3862</v>
      </c>
      <c r="B3863" s="6" t="s">
        <v>12728</v>
      </c>
      <c r="C3863" s="6" t="s">
        <v>12729</v>
      </c>
      <c r="D3863" s="6" t="s">
        <v>12730</v>
      </c>
      <c r="E3863" s="6" t="str">
        <f t="shared" si="242"/>
        <v>Marinobacter adhaerens HP15</v>
      </c>
      <c r="F3863" s="6" t="str">
        <f t="shared" si="243"/>
        <v xml:space="preserve">Marinobacter </v>
      </c>
      <c r="G3863" s="6" t="str">
        <f t="shared" si="244"/>
        <v xml:space="preserve">adhaerens </v>
      </c>
      <c r="H3863" s="6" t="s">
        <v>12727</v>
      </c>
      <c r="I3863" t="str">
        <f t="shared" si="241"/>
        <v>adhaerens HP15</v>
      </c>
      <c r="J3863" t="s">
        <v>12</v>
      </c>
      <c r="K3863" t="s">
        <v>52</v>
      </c>
      <c r="L3863" t="s">
        <v>53</v>
      </c>
      <c r="M3863">
        <v>187.465</v>
      </c>
      <c r="N3863">
        <v>50.995699999999999</v>
      </c>
      <c r="O3863" s="7">
        <v>140</v>
      </c>
      <c r="P3863" t="s">
        <v>18</v>
      </c>
      <c r="Q3863" t="s">
        <v>18</v>
      </c>
      <c r="R3863" t="s">
        <v>18</v>
      </c>
      <c r="S3863" s="7">
        <v>146</v>
      </c>
      <c r="T3863" s="7">
        <v>6</v>
      </c>
    </row>
    <row r="3864" spans="1:20" x14ac:dyDescent="0.25">
      <c r="A3864" s="6">
        <v>3863</v>
      </c>
      <c r="B3864" s="6" t="s">
        <v>12731</v>
      </c>
      <c r="C3864" s="6" t="s">
        <v>12732</v>
      </c>
      <c r="D3864" s="6" t="s">
        <v>12733</v>
      </c>
      <c r="E3864" s="6" t="str">
        <f t="shared" si="242"/>
        <v>Marinobacter adhaerens HP15</v>
      </c>
      <c r="F3864" s="6" t="str">
        <f t="shared" si="243"/>
        <v xml:space="preserve">Marinobacter </v>
      </c>
      <c r="G3864" s="6" t="str">
        <f t="shared" si="244"/>
        <v xml:space="preserve">adhaerens </v>
      </c>
      <c r="H3864" s="6" t="s">
        <v>12727</v>
      </c>
      <c r="I3864" t="str">
        <f t="shared" si="241"/>
        <v>adhaerens HP15</v>
      </c>
      <c r="J3864" t="s">
        <v>12</v>
      </c>
      <c r="K3864" t="s">
        <v>52</v>
      </c>
      <c r="L3864" t="s">
        <v>53</v>
      </c>
      <c r="M3864">
        <v>42.348999999999997</v>
      </c>
      <c r="N3864">
        <v>53.564399999999999</v>
      </c>
      <c r="O3864" s="7">
        <v>48</v>
      </c>
      <c r="P3864" t="s">
        <v>18</v>
      </c>
      <c r="Q3864" t="s">
        <v>18</v>
      </c>
      <c r="R3864" t="s">
        <v>18</v>
      </c>
      <c r="S3864" s="7">
        <v>49</v>
      </c>
      <c r="T3864" s="7">
        <v>1</v>
      </c>
    </row>
    <row r="3865" spans="1:20" x14ac:dyDescent="0.25">
      <c r="A3865" s="6">
        <v>3864</v>
      </c>
      <c r="B3865" s="6" t="s">
        <v>12735</v>
      </c>
      <c r="C3865" s="6" t="s">
        <v>12736</v>
      </c>
      <c r="D3865" s="6" t="s">
        <v>12737</v>
      </c>
      <c r="E3865" s="6" t="str">
        <f t="shared" si="242"/>
        <v>Marinobacter hydrocarbonoclasticus VT8</v>
      </c>
      <c r="F3865" s="6" t="str">
        <f t="shared" si="243"/>
        <v xml:space="preserve">Marinobacter </v>
      </c>
      <c r="G3865" s="6" t="str">
        <f t="shared" si="244"/>
        <v>hydrocarbonoclasticu</v>
      </c>
      <c r="H3865" s="6" t="s">
        <v>12734</v>
      </c>
      <c r="I3865" t="str">
        <f t="shared" si="241"/>
        <v>hydrocarbonoclasticu</v>
      </c>
      <c r="J3865" t="s">
        <v>12</v>
      </c>
      <c r="K3865" t="s">
        <v>52</v>
      </c>
      <c r="L3865" t="s">
        <v>53</v>
      </c>
      <c r="M3865">
        <v>239.62299999999999</v>
      </c>
      <c r="N3865">
        <v>54.051600000000001</v>
      </c>
      <c r="O3865" s="7">
        <v>235</v>
      </c>
      <c r="P3865" t="s">
        <v>18</v>
      </c>
      <c r="Q3865" t="s">
        <v>18</v>
      </c>
      <c r="R3865" t="s">
        <v>18</v>
      </c>
      <c r="S3865" s="7">
        <v>236</v>
      </c>
      <c r="T3865" s="7">
        <v>1</v>
      </c>
    </row>
    <row r="3866" spans="1:20" x14ac:dyDescent="0.25">
      <c r="A3866" s="6">
        <v>3865</v>
      </c>
      <c r="B3866" s="6" t="s">
        <v>12738</v>
      </c>
      <c r="C3866" s="6" t="s">
        <v>12739</v>
      </c>
      <c r="D3866" s="6" t="s">
        <v>12740</v>
      </c>
      <c r="E3866" s="6" t="str">
        <f t="shared" si="242"/>
        <v>Marinobacter hydrocarbonoclasticus VT8</v>
      </c>
      <c r="F3866" s="6" t="str">
        <f t="shared" si="243"/>
        <v xml:space="preserve">Marinobacter </v>
      </c>
      <c r="G3866" s="6" t="str">
        <f t="shared" si="244"/>
        <v>hydrocarbonoclasticu</v>
      </c>
      <c r="H3866" s="6" t="s">
        <v>12734</v>
      </c>
      <c r="I3866" t="str">
        <f t="shared" ref="I3866:I3929" si="245">IF(H3866="["," ",IF(H3866="'"," ",MID(H:H,FIND(" ",H:H,1)+1,20)))</f>
        <v>hydrocarbonoclasticu</v>
      </c>
      <c r="J3866" t="s">
        <v>12</v>
      </c>
      <c r="K3866" t="s">
        <v>52</v>
      </c>
      <c r="L3866" t="s">
        <v>53</v>
      </c>
      <c r="M3866">
        <v>213.29</v>
      </c>
      <c r="N3866">
        <v>53.157200000000003</v>
      </c>
      <c r="O3866" s="7">
        <v>200</v>
      </c>
      <c r="P3866" t="s">
        <v>18</v>
      </c>
      <c r="Q3866" t="s">
        <v>18</v>
      </c>
      <c r="R3866" t="s">
        <v>18</v>
      </c>
      <c r="S3866" s="7">
        <v>215</v>
      </c>
      <c r="T3866" s="7">
        <v>15</v>
      </c>
    </row>
    <row r="3867" spans="1:20" x14ac:dyDescent="0.25">
      <c r="A3867" s="6">
        <v>3866</v>
      </c>
      <c r="B3867" s="6" t="s">
        <v>12742</v>
      </c>
      <c r="C3867" s="6" t="s">
        <v>18</v>
      </c>
      <c r="D3867" s="6" t="s">
        <v>12743</v>
      </c>
      <c r="E3867" s="6" t="str">
        <f t="shared" si="242"/>
        <v>Marinobacter sp. P4B1</v>
      </c>
      <c r="F3867" s="6" t="str">
        <f t="shared" si="243"/>
        <v xml:space="preserve">Marinobacter </v>
      </c>
      <c r="G3867" s="6" t="str">
        <f t="shared" si="244"/>
        <v xml:space="preserve">sp. </v>
      </c>
      <c r="H3867" s="6" t="s">
        <v>12741</v>
      </c>
      <c r="I3867" t="str">
        <f t="shared" si="245"/>
        <v>sp. P4B1</v>
      </c>
      <c r="J3867" t="s">
        <v>12</v>
      </c>
      <c r="K3867" t="s">
        <v>52</v>
      </c>
      <c r="L3867" t="s">
        <v>53</v>
      </c>
      <c r="M3867">
        <v>144.935</v>
      </c>
      <c r="N3867">
        <v>52.954099999999997</v>
      </c>
      <c r="O3867" s="7">
        <v>165</v>
      </c>
      <c r="P3867" t="s">
        <v>18</v>
      </c>
      <c r="Q3867" t="s">
        <v>18</v>
      </c>
      <c r="R3867" t="s">
        <v>18</v>
      </c>
      <c r="S3867" s="7">
        <v>165</v>
      </c>
      <c r="T3867" s="7" t="s">
        <v>18</v>
      </c>
    </row>
    <row r="3868" spans="1:20" x14ac:dyDescent="0.25">
      <c r="A3868" s="6">
        <v>3867</v>
      </c>
      <c r="B3868" s="6" t="s">
        <v>2490</v>
      </c>
      <c r="C3868" s="6" t="s">
        <v>12745</v>
      </c>
      <c r="D3868" s="6" t="s">
        <v>12746</v>
      </c>
      <c r="E3868" s="6" t="str">
        <f t="shared" si="242"/>
        <v>Marinococcus halophilus DSM 20408T</v>
      </c>
      <c r="F3868" s="6" t="str">
        <f t="shared" si="243"/>
        <v xml:space="preserve">Marinococcus </v>
      </c>
      <c r="G3868" s="6" t="str">
        <f t="shared" si="244"/>
        <v xml:space="preserve">halophilus </v>
      </c>
      <c r="H3868" s="6" t="s">
        <v>12744</v>
      </c>
      <c r="I3868" t="str">
        <f t="shared" si="245"/>
        <v>halophilus DSM 20408</v>
      </c>
      <c r="J3868" t="s">
        <v>12</v>
      </c>
      <c r="K3868" t="s">
        <v>33</v>
      </c>
      <c r="L3868" t="s">
        <v>1312</v>
      </c>
      <c r="M3868">
        <v>3.8740000000000001</v>
      </c>
      <c r="N3868">
        <v>38.926200000000001</v>
      </c>
      <c r="O3868" s="7">
        <v>4</v>
      </c>
      <c r="P3868" t="s">
        <v>18</v>
      </c>
      <c r="Q3868" t="s">
        <v>18</v>
      </c>
      <c r="R3868" t="s">
        <v>18</v>
      </c>
      <c r="S3868" s="7">
        <v>4</v>
      </c>
      <c r="T3868" s="7" t="s">
        <v>18</v>
      </c>
    </row>
    <row r="3869" spans="1:20" x14ac:dyDescent="0.25">
      <c r="A3869" s="6">
        <v>3868</v>
      </c>
      <c r="B3869" s="6" t="s">
        <v>12748</v>
      </c>
      <c r="C3869" s="6" t="s">
        <v>12749</v>
      </c>
      <c r="D3869" s="6" t="s">
        <v>12750</v>
      </c>
      <c r="E3869" s="6" t="str">
        <f t="shared" si="242"/>
        <v>Marinovum algicola DG 898</v>
      </c>
      <c r="F3869" s="6" t="str">
        <f t="shared" si="243"/>
        <v xml:space="preserve">Marinovum </v>
      </c>
      <c r="G3869" s="6" t="str">
        <f t="shared" si="244"/>
        <v xml:space="preserve">algicola </v>
      </c>
      <c r="H3869" s="6" t="s">
        <v>12747</v>
      </c>
      <c r="I3869" t="str">
        <f t="shared" si="245"/>
        <v>algicola DG 898</v>
      </c>
      <c r="J3869" t="s">
        <v>12</v>
      </c>
      <c r="K3869" t="s">
        <v>52</v>
      </c>
      <c r="L3869" t="s">
        <v>133</v>
      </c>
      <c r="M3869">
        <v>126.126</v>
      </c>
      <c r="N3869">
        <v>60.212800000000001</v>
      </c>
      <c r="O3869" s="7">
        <v>119</v>
      </c>
      <c r="P3869" t="s">
        <v>18</v>
      </c>
      <c r="Q3869" t="s">
        <v>18</v>
      </c>
      <c r="R3869" t="s">
        <v>18</v>
      </c>
      <c r="S3869" s="7">
        <v>125</v>
      </c>
      <c r="T3869" s="7">
        <v>6</v>
      </c>
    </row>
    <row r="3870" spans="1:20" x14ac:dyDescent="0.25">
      <c r="A3870" s="6">
        <v>3869</v>
      </c>
      <c r="B3870" s="6" t="s">
        <v>12751</v>
      </c>
      <c r="C3870" s="6" t="s">
        <v>12752</v>
      </c>
      <c r="D3870" s="6" t="s">
        <v>12753</v>
      </c>
      <c r="E3870" s="6" t="str">
        <f t="shared" si="242"/>
        <v>Marinovum algicola DG 898</v>
      </c>
      <c r="F3870" s="6" t="str">
        <f t="shared" si="243"/>
        <v xml:space="preserve">Marinovum </v>
      </c>
      <c r="G3870" s="6" t="str">
        <f t="shared" si="244"/>
        <v xml:space="preserve">algicola </v>
      </c>
      <c r="H3870" s="6" t="s">
        <v>12747</v>
      </c>
      <c r="I3870" t="str">
        <f t="shared" si="245"/>
        <v>algicola DG 898</v>
      </c>
      <c r="J3870" t="s">
        <v>12</v>
      </c>
      <c r="K3870" t="s">
        <v>52</v>
      </c>
      <c r="L3870" t="s">
        <v>133</v>
      </c>
      <c r="M3870">
        <v>115.17100000000001</v>
      </c>
      <c r="N3870">
        <v>67.113200000000006</v>
      </c>
      <c r="O3870" s="7">
        <v>102</v>
      </c>
      <c r="P3870" t="s">
        <v>18</v>
      </c>
      <c r="Q3870" t="s">
        <v>18</v>
      </c>
      <c r="R3870" t="s">
        <v>18</v>
      </c>
      <c r="S3870" s="7">
        <v>106</v>
      </c>
      <c r="T3870" s="7">
        <v>4</v>
      </c>
    </row>
    <row r="3871" spans="1:20" x14ac:dyDescent="0.25">
      <c r="A3871" s="6">
        <v>3870</v>
      </c>
      <c r="B3871" s="6" t="s">
        <v>12754</v>
      </c>
      <c r="C3871" s="6" t="s">
        <v>12755</v>
      </c>
      <c r="D3871" s="6" t="s">
        <v>12756</v>
      </c>
      <c r="E3871" s="6" t="str">
        <f t="shared" si="242"/>
        <v>Marinovum algicola DG 898</v>
      </c>
      <c r="F3871" s="6" t="str">
        <f t="shared" si="243"/>
        <v xml:space="preserve">Marinovum </v>
      </c>
      <c r="G3871" s="6" t="str">
        <f t="shared" si="244"/>
        <v xml:space="preserve">algicola </v>
      </c>
      <c r="H3871" s="6" t="s">
        <v>12747</v>
      </c>
      <c r="I3871" t="str">
        <f t="shared" si="245"/>
        <v>algicola DG 898</v>
      </c>
      <c r="J3871" t="s">
        <v>12</v>
      </c>
      <c r="K3871" t="s">
        <v>52</v>
      </c>
      <c r="L3871" t="s">
        <v>133</v>
      </c>
      <c r="M3871">
        <v>189.941</v>
      </c>
      <c r="N3871">
        <v>64.904899999999998</v>
      </c>
      <c r="O3871" s="7">
        <v>180</v>
      </c>
      <c r="P3871" t="s">
        <v>18</v>
      </c>
      <c r="Q3871" t="s">
        <v>18</v>
      </c>
      <c r="R3871" t="s">
        <v>18</v>
      </c>
      <c r="S3871" s="7">
        <v>185</v>
      </c>
      <c r="T3871" s="7">
        <v>5</v>
      </c>
    </row>
    <row r="3872" spans="1:20" x14ac:dyDescent="0.25">
      <c r="A3872" s="6">
        <v>3871</v>
      </c>
      <c r="B3872" s="6" t="s">
        <v>12757</v>
      </c>
      <c r="C3872" s="6" t="s">
        <v>12758</v>
      </c>
      <c r="D3872" s="6" t="s">
        <v>12759</v>
      </c>
      <c r="E3872" s="6" t="str">
        <f t="shared" si="242"/>
        <v>Marinovum algicola DG 898</v>
      </c>
      <c r="F3872" s="6" t="str">
        <f t="shared" si="243"/>
        <v xml:space="preserve">Marinovum </v>
      </c>
      <c r="G3872" s="6" t="str">
        <f t="shared" si="244"/>
        <v xml:space="preserve">algicola </v>
      </c>
      <c r="H3872" s="6" t="s">
        <v>12747</v>
      </c>
      <c r="I3872" t="str">
        <f t="shared" si="245"/>
        <v>algicola DG 898</v>
      </c>
      <c r="J3872" t="s">
        <v>12</v>
      </c>
      <c r="K3872" t="s">
        <v>52</v>
      </c>
      <c r="L3872" t="s">
        <v>133</v>
      </c>
      <c r="M3872">
        <v>111.292</v>
      </c>
      <c r="N3872">
        <v>66.070300000000003</v>
      </c>
      <c r="O3872" s="7">
        <v>107</v>
      </c>
      <c r="P3872" t="s">
        <v>18</v>
      </c>
      <c r="Q3872" t="s">
        <v>18</v>
      </c>
      <c r="R3872" t="s">
        <v>18</v>
      </c>
      <c r="S3872" s="7">
        <v>108</v>
      </c>
      <c r="T3872" s="7">
        <v>1</v>
      </c>
    </row>
    <row r="3873" spans="1:20" x14ac:dyDescent="0.25">
      <c r="A3873" s="6">
        <v>3872</v>
      </c>
      <c r="B3873" s="6" t="s">
        <v>12760</v>
      </c>
      <c r="C3873" s="6" t="s">
        <v>12761</v>
      </c>
      <c r="D3873" s="6" t="s">
        <v>12762</v>
      </c>
      <c r="E3873" s="6" t="str">
        <f t="shared" si="242"/>
        <v>Marinovum algicola DG 898</v>
      </c>
      <c r="F3873" s="6" t="str">
        <f t="shared" si="243"/>
        <v xml:space="preserve">Marinovum </v>
      </c>
      <c r="G3873" s="6" t="str">
        <f t="shared" si="244"/>
        <v xml:space="preserve">algicola </v>
      </c>
      <c r="H3873" s="6" t="s">
        <v>12747</v>
      </c>
      <c r="I3873" t="str">
        <f t="shared" si="245"/>
        <v>algicola DG 898</v>
      </c>
      <c r="J3873" t="s">
        <v>12</v>
      </c>
      <c r="K3873" t="s">
        <v>52</v>
      </c>
      <c r="L3873" t="s">
        <v>133</v>
      </c>
      <c r="M3873">
        <v>52.512</v>
      </c>
      <c r="N3873">
        <v>68.470100000000002</v>
      </c>
      <c r="O3873" s="7">
        <v>40</v>
      </c>
      <c r="P3873" t="s">
        <v>18</v>
      </c>
      <c r="Q3873" t="s">
        <v>18</v>
      </c>
      <c r="R3873" t="s">
        <v>18</v>
      </c>
      <c r="S3873" s="7">
        <v>41</v>
      </c>
      <c r="T3873" s="7">
        <v>1</v>
      </c>
    </row>
    <row r="3874" spans="1:20" x14ac:dyDescent="0.25">
      <c r="A3874" s="6">
        <v>3873</v>
      </c>
      <c r="B3874" s="6" t="s">
        <v>12763</v>
      </c>
      <c r="C3874" s="6" t="s">
        <v>12764</v>
      </c>
      <c r="D3874" s="6" t="s">
        <v>12765</v>
      </c>
      <c r="E3874" s="6" t="str">
        <f t="shared" si="242"/>
        <v>Marinovum algicola DG 898</v>
      </c>
      <c r="F3874" s="6" t="str">
        <f t="shared" si="243"/>
        <v xml:space="preserve">Marinovum </v>
      </c>
      <c r="G3874" s="6" t="str">
        <f t="shared" si="244"/>
        <v xml:space="preserve">algicola </v>
      </c>
      <c r="H3874" s="6" t="s">
        <v>12747</v>
      </c>
      <c r="I3874" t="str">
        <f t="shared" si="245"/>
        <v>algicola DG 898</v>
      </c>
      <c r="J3874" t="s">
        <v>12</v>
      </c>
      <c r="K3874" t="s">
        <v>52</v>
      </c>
      <c r="L3874" t="s">
        <v>133</v>
      </c>
      <c r="M3874">
        <v>143.40100000000001</v>
      </c>
      <c r="N3874">
        <v>66.564400000000006</v>
      </c>
      <c r="O3874" s="7">
        <v>135</v>
      </c>
      <c r="P3874" t="s">
        <v>18</v>
      </c>
      <c r="Q3874" t="s">
        <v>18</v>
      </c>
      <c r="R3874" t="s">
        <v>18</v>
      </c>
      <c r="S3874" s="7">
        <v>136</v>
      </c>
      <c r="T3874" s="7">
        <v>1</v>
      </c>
    </row>
    <row r="3875" spans="1:20" x14ac:dyDescent="0.25">
      <c r="A3875" s="6">
        <v>3874</v>
      </c>
      <c r="B3875" s="6" t="s">
        <v>12766</v>
      </c>
      <c r="C3875" s="6" t="s">
        <v>12767</v>
      </c>
      <c r="D3875" s="6" t="s">
        <v>12768</v>
      </c>
      <c r="E3875" s="6" t="str">
        <f t="shared" si="242"/>
        <v>Marinovum algicola DG 898</v>
      </c>
      <c r="F3875" s="6" t="str">
        <f t="shared" si="243"/>
        <v xml:space="preserve">Marinovum </v>
      </c>
      <c r="G3875" s="6" t="str">
        <f t="shared" si="244"/>
        <v xml:space="preserve">algicola </v>
      </c>
      <c r="H3875" s="6" t="s">
        <v>12747</v>
      </c>
      <c r="I3875" t="str">
        <f t="shared" si="245"/>
        <v>algicola DG 898</v>
      </c>
      <c r="J3875" t="s">
        <v>12</v>
      </c>
      <c r="K3875" t="s">
        <v>52</v>
      </c>
      <c r="L3875" t="s">
        <v>133</v>
      </c>
      <c r="M3875">
        <v>187.673</v>
      </c>
      <c r="N3875">
        <v>64.955500000000001</v>
      </c>
      <c r="O3875" s="7">
        <v>174</v>
      </c>
      <c r="P3875" t="s">
        <v>18</v>
      </c>
      <c r="Q3875" t="s">
        <v>18</v>
      </c>
      <c r="R3875" t="s">
        <v>18</v>
      </c>
      <c r="S3875" s="7">
        <v>177</v>
      </c>
      <c r="T3875" s="7">
        <v>3</v>
      </c>
    </row>
    <row r="3876" spans="1:20" x14ac:dyDescent="0.25">
      <c r="A3876" s="6">
        <v>3875</v>
      </c>
      <c r="B3876" s="6" t="s">
        <v>12769</v>
      </c>
      <c r="C3876" s="6" t="s">
        <v>12770</v>
      </c>
      <c r="D3876" s="6" t="s">
        <v>12771</v>
      </c>
      <c r="E3876" s="6" t="str">
        <f t="shared" si="242"/>
        <v>Marinovum algicola DG 898</v>
      </c>
      <c r="F3876" s="6" t="str">
        <f t="shared" si="243"/>
        <v xml:space="preserve">Marinovum </v>
      </c>
      <c r="G3876" s="6" t="str">
        <f t="shared" si="244"/>
        <v xml:space="preserve">algicola </v>
      </c>
      <c r="H3876" s="6" t="s">
        <v>12747</v>
      </c>
      <c r="I3876" t="str">
        <f t="shared" si="245"/>
        <v>algicola DG 898</v>
      </c>
      <c r="J3876" t="s">
        <v>12</v>
      </c>
      <c r="K3876" t="s">
        <v>52</v>
      </c>
      <c r="L3876" t="s">
        <v>133</v>
      </c>
      <c r="M3876">
        <v>98.626000000000005</v>
      </c>
      <c r="N3876">
        <v>64.982900000000001</v>
      </c>
      <c r="O3876" s="7">
        <v>96</v>
      </c>
      <c r="P3876" t="s">
        <v>18</v>
      </c>
      <c r="Q3876" t="s">
        <v>18</v>
      </c>
      <c r="R3876" t="s">
        <v>18</v>
      </c>
      <c r="S3876" s="7">
        <v>97</v>
      </c>
      <c r="T3876" s="7">
        <v>1</v>
      </c>
    </row>
    <row r="3877" spans="1:20" x14ac:dyDescent="0.25">
      <c r="A3877" s="6">
        <v>3876</v>
      </c>
      <c r="B3877" s="6" t="s">
        <v>12772</v>
      </c>
      <c r="C3877" s="6" t="s">
        <v>12773</v>
      </c>
      <c r="D3877" s="6" t="s">
        <v>12774</v>
      </c>
      <c r="E3877" s="6" t="str">
        <f t="shared" si="242"/>
        <v>Marinovum algicola DG 898</v>
      </c>
      <c r="F3877" s="6" t="str">
        <f t="shared" si="243"/>
        <v xml:space="preserve">Marinovum </v>
      </c>
      <c r="G3877" s="6" t="str">
        <f t="shared" si="244"/>
        <v xml:space="preserve">algicola </v>
      </c>
      <c r="H3877" s="6" t="s">
        <v>12747</v>
      </c>
      <c r="I3877" t="str">
        <f t="shared" si="245"/>
        <v>algicola DG 898</v>
      </c>
      <c r="J3877" t="s">
        <v>12</v>
      </c>
      <c r="K3877" t="s">
        <v>52</v>
      </c>
      <c r="L3877" t="s">
        <v>133</v>
      </c>
      <c r="M3877">
        <v>239.75</v>
      </c>
      <c r="N3877">
        <v>63.819800000000001</v>
      </c>
      <c r="O3877" s="7">
        <v>212</v>
      </c>
      <c r="P3877" t="s">
        <v>18</v>
      </c>
      <c r="Q3877" t="s">
        <v>18</v>
      </c>
      <c r="R3877" t="s">
        <v>18</v>
      </c>
      <c r="S3877" s="7">
        <v>216</v>
      </c>
      <c r="T3877" s="7">
        <v>4</v>
      </c>
    </row>
    <row r="3878" spans="1:20" x14ac:dyDescent="0.25">
      <c r="A3878" s="6">
        <v>3877</v>
      </c>
      <c r="B3878" s="6" t="s">
        <v>12775</v>
      </c>
      <c r="C3878" s="6" t="s">
        <v>12776</v>
      </c>
      <c r="D3878" s="6" t="s">
        <v>12777</v>
      </c>
      <c r="E3878" s="6" t="str">
        <f t="shared" si="242"/>
        <v>Marinovum algicola DG 898</v>
      </c>
      <c r="F3878" s="6" t="str">
        <f t="shared" si="243"/>
        <v xml:space="preserve">Marinovum </v>
      </c>
      <c r="G3878" s="6" t="str">
        <f t="shared" si="244"/>
        <v xml:space="preserve">algicola </v>
      </c>
      <c r="H3878" s="6" t="s">
        <v>12747</v>
      </c>
      <c r="I3878" t="str">
        <f t="shared" si="245"/>
        <v>algicola DG 898</v>
      </c>
      <c r="J3878" t="s">
        <v>12</v>
      </c>
      <c r="K3878" t="s">
        <v>52</v>
      </c>
      <c r="L3878" t="s">
        <v>133</v>
      </c>
      <c r="M3878">
        <v>5.8120000000000003</v>
      </c>
      <c r="N3878">
        <v>63.196800000000003</v>
      </c>
      <c r="O3878" s="7">
        <v>7</v>
      </c>
      <c r="P3878" t="s">
        <v>18</v>
      </c>
      <c r="Q3878" t="s">
        <v>18</v>
      </c>
      <c r="R3878" t="s">
        <v>18</v>
      </c>
      <c r="S3878" s="7">
        <v>7</v>
      </c>
      <c r="T3878" s="7" t="s">
        <v>18</v>
      </c>
    </row>
    <row r="3879" spans="1:20" x14ac:dyDescent="0.25">
      <c r="A3879" s="6">
        <v>3878</v>
      </c>
      <c r="B3879" s="6" t="s">
        <v>12778</v>
      </c>
      <c r="C3879" s="6" t="s">
        <v>12779</v>
      </c>
      <c r="D3879" s="6" t="s">
        <v>12780</v>
      </c>
      <c r="E3879" s="6" t="str">
        <f t="shared" si="242"/>
        <v>Marinovum algicola DG 898</v>
      </c>
      <c r="F3879" s="6" t="str">
        <f t="shared" si="243"/>
        <v xml:space="preserve">Marinovum </v>
      </c>
      <c r="G3879" s="6" t="str">
        <f t="shared" si="244"/>
        <v xml:space="preserve">algicola </v>
      </c>
      <c r="H3879" s="6" t="s">
        <v>12747</v>
      </c>
      <c r="I3879" t="str">
        <f t="shared" si="245"/>
        <v>algicola DG 898</v>
      </c>
      <c r="J3879" t="s">
        <v>12</v>
      </c>
      <c r="K3879" t="s">
        <v>52</v>
      </c>
      <c r="L3879" t="s">
        <v>133</v>
      </c>
      <c r="M3879">
        <v>254.95500000000001</v>
      </c>
      <c r="N3879">
        <v>61.484999999999999</v>
      </c>
      <c r="O3879" s="7">
        <v>224</v>
      </c>
      <c r="P3879" t="s">
        <v>18</v>
      </c>
      <c r="Q3879" t="s">
        <v>18</v>
      </c>
      <c r="R3879" t="s">
        <v>18</v>
      </c>
      <c r="S3879" s="7">
        <v>234</v>
      </c>
      <c r="T3879" s="7">
        <v>10</v>
      </c>
    </row>
    <row r="3880" spans="1:20" x14ac:dyDescent="0.25">
      <c r="A3880" s="6">
        <v>3879</v>
      </c>
      <c r="B3880" s="6" t="s">
        <v>12782</v>
      </c>
      <c r="C3880" s="6" t="s">
        <v>12783</v>
      </c>
      <c r="D3880" s="6" t="s">
        <v>12784</v>
      </c>
      <c r="E3880" s="6" t="str">
        <f t="shared" si="242"/>
        <v>Marivirga tractuosa DSM 4126</v>
      </c>
      <c r="F3880" s="6" t="str">
        <f t="shared" si="243"/>
        <v xml:space="preserve">Marivirga </v>
      </c>
      <c r="G3880" s="6" t="str">
        <f t="shared" si="244"/>
        <v xml:space="preserve">tractuosa </v>
      </c>
      <c r="H3880" s="6" t="s">
        <v>12781</v>
      </c>
      <c r="I3880" t="str">
        <f t="shared" si="245"/>
        <v>tractuosa DSM 4126</v>
      </c>
      <c r="J3880" t="s">
        <v>12</v>
      </c>
      <c r="K3880" t="s">
        <v>3192</v>
      </c>
      <c r="L3880" t="s">
        <v>3193</v>
      </c>
      <c r="M3880">
        <v>4.9160000000000004</v>
      </c>
      <c r="N3880">
        <v>39.686700000000002</v>
      </c>
      <c r="O3880" s="7">
        <v>8</v>
      </c>
      <c r="P3880" t="s">
        <v>18</v>
      </c>
      <c r="Q3880" t="s">
        <v>18</v>
      </c>
      <c r="R3880" t="s">
        <v>18</v>
      </c>
      <c r="S3880" s="7">
        <v>8</v>
      </c>
      <c r="T3880" s="7" t="s">
        <v>18</v>
      </c>
    </row>
    <row r="3881" spans="1:20" x14ac:dyDescent="0.25">
      <c r="A3881" s="6">
        <v>3880</v>
      </c>
      <c r="B3881" s="6" t="s">
        <v>7340</v>
      </c>
      <c r="C3881" s="6" t="s">
        <v>18</v>
      </c>
      <c r="D3881" s="6" t="s">
        <v>12786</v>
      </c>
      <c r="E3881" s="6" t="str">
        <f t="shared" si="242"/>
        <v>Massilia sp. WG5</v>
      </c>
      <c r="F3881" s="6" t="str">
        <f t="shared" si="243"/>
        <v xml:space="preserve">Massilia </v>
      </c>
      <c r="G3881" s="6" t="str">
        <f t="shared" si="244"/>
        <v xml:space="preserve">sp. </v>
      </c>
      <c r="H3881" s="6" t="s">
        <v>12785</v>
      </c>
      <c r="I3881" t="str">
        <f t="shared" si="245"/>
        <v>sp. WG5</v>
      </c>
      <c r="J3881" t="s">
        <v>12</v>
      </c>
      <c r="K3881" t="s">
        <v>52</v>
      </c>
      <c r="L3881" t="s">
        <v>335</v>
      </c>
      <c r="M3881">
        <v>14.622999999999999</v>
      </c>
      <c r="N3881">
        <v>63.106099999999998</v>
      </c>
      <c r="O3881" s="7">
        <v>4</v>
      </c>
      <c r="P3881" t="s">
        <v>18</v>
      </c>
      <c r="Q3881" t="s">
        <v>18</v>
      </c>
      <c r="R3881" t="s">
        <v>18</v>
      </c>
      <c r="S3881" s="7">
        <v>13</v>
      </c>
      <c r="T3881" s="7">
        <v>9</v>
      </c>
    </row>
    <row r="3882" spans="1:20" x14ac:dyDescent="0.25">
      <c r="A3882" s="6">
        <v>3881</v>
      </c>
      <c r="B3882" s="6" t="s">
        <v>7343</v>
      </c>
      <c r="C3882" s="6" t="s">
        <v>18</v>
      </c>
      <c r="D3882" s="6" t="s">
        <v>12787</v>
      </c>
      <c r="E3882" s="6" t="str">
        <f t="shared" si="242"/>
        <v>Massilia sp. WG5</v>
      </c>
      <c r="F3882" s="6" t="str">
        <f t="shared" si="243"/>
        <v xml:space="preserve">Massilia </v>
      </c>
      <c r="G3882" s="6" t="str">
        <f t="shared" si="244"/>
        <v xml:space="preserve">sp. </v>
      </c>
      <c r="H3882" s="6" t="s">
        <v>12785</v>
      </c>
      <c r="I3882" t="str">
        <f t="shared" si="245"/>
        <v>sp. WG5</v>
      </c>
      <c r="J3882" t="s">
        <v>12</v>
      </c>
      <c r="K3882" t="s">
        <v>52</v>
      </c>
      <c r="L3882" t="s">
        <v>335</v>
      </c>
      <c r="M3882">
        <v>203.10599999999999</v>
      </c>
      <c r="N3882">
        <v>60.673699999999997</v>
      </c>
      <c r="O3882" s="7">
        <v>165</v>
      </c>
      <c r="P3882" t="s">
        <v>18</v>
      </c>
      <c r="Q3882" t="s">
        <v>18</v>
      </c>
      <c r="R3882" t="s">
        <v>18</v>
      </c>
      <c r="S3882" s="7">
        <v>192</v>
      </c>
      <c r="T3882" s="7">
        <v>27</v>
      </c>
    </row>
    <row r="3883" spans="1:20" x14ac:dyDescent="0.25">
      <c r="A3883" s="6">
        <v>3882</v>
      </c>
      <c r="B3883" s="6" t="s">
        <v>12789</v>
      </c>
      <c r="C3883" s="6" t="s">
        <v>12790</v>
      </c>
      <c r="D3883" s="6" t="s">
        <v>12791</v>
      </c>
      <c r="E3883" s="6" t="str">
        <f t="shared" si="242"/>
        <v>Meiothermus silvanus DSM 9946</v>
      </c>
      <c r="F3883" s="6" t="str">
        <f t="shared" si="243"/>
        <v xml:space="preserve">Meiothermus </v>
      </c>
      <c r="G3883" s="6" t="str">
        <f t="shared" si="244"/>
        <v xml:space="preserve">silvanus </v>
      </c>
      <c r="H3883" s="6" t="s">
        <v>12788</v>
      </c>
      <c r="I3883" t="str">
        <f t="shared" si="245"/>
        <v>silvanus DSM 9946</v>
      </c>
      <c r="J3883" t="s">
        <v>12</v>
      </c>
      <c r="K3883" t="s">
        <v>6801</v>
      </c>
      <c r="L3883" t="s">
        <v>6802</v>
      </c>
      <c r="M3883">
        <v>124.42100000000001</v>
      </c>
      <c r="N3883">
        <v>66.668800000000005</v>
      </c>
      <c r="O3883" s="7">
        <v>131</v>
      </c>
      <c r="P3883" t="s">
        <v>18</v>
      </c>
      <c r="Q3883" t="s">
        <v>18</v>
      </c>
      <c r="R3883" t="s">
        <v>18</v>
      </c>
      <c r="S3883" s="7">
        <v>132</v>
      </c>
      <c r="T3883" s="7">
        <v>1</v>
      </c>
    </row>
    <row r="3884" spans="1:20" x14ac:dyDescent="0.25">
      <c r="A3884" s="6">
        <v>3883</v>
      </c>
      <c r="B3884" s="6" t="s">
        <v>12792</v>
      </c>
      <c r="C3884" s="6" t="s">
        <v>12793</v>
      </c>
      <c r="D3884" s="6" t="s">
        <v>12794</v>
      </c>
      <c r="E3884" s="6" t="str">
        <f t="shared" si="242"/>
        <v>Meiothermus silvanus DSM 9946</v>
      </c>
      <c r="F3884" s="6" t="str">
        <f t="shared" si="243"/>
        <v xml:space="preserve">Meiothermus </v>
      </c>
      <c r="G3884" s="6" t="str">
        <f t="shared" si="244"/>
        <v xml:space="preserve">silvanus </v>
      </c>
      <c r="H3884" s="6" t="s">
        <v>12788</v>
      </c>
      <c r="I3884" t="str">
        <f t="shared" si="245"/>
        <v>silvanus DSM 9946</v>
      </c>
      <c r="J3884" t="s">
        <v>12</v>
      </c>
      <c r="K3884" t="s">
        <v>6801</v>
      </c>
      <c r="L3884" t="s">
        <v>6802</v>
      </c>
      <c r="M3884">
        <v>347.85399999999998</v>
      </c>
      <c r="N3884">
        <v>64.586299999999994</v>
      </c>
      <c r="O3884" s="7">
        <v>305</v>
      </c>
      <c r="P3884" t="s">
        <v>18</v>
      </c>
      <c r="Q3884" t="s">
        <v>18</v>
      </c>
      <c r="R3884" t="s">
        <v>18</v>
      </c>
      <c r="S3884" s="7">
        <v>322</v>
      </c>
      <c r="T3884" s="7">
        <v>17</v>
      </c>
    </row>
    <row r="3885" spans="1:20" x14ac:dyDescent="0.25">
      <c r="A3885" s="6">
        <v>3884</v>
      </c>
      <c r="B3885" s="6" t="s">
        <v>12796</v>
      </c>
      <c r="C3885" s="6" t="s">
        <v>12797</v>
      </c>
      <c r="D3885" s="6" t="s">
        <v>12798</v>
      </c>
      <c r="E3885" s="6" t="str">
        <f t="shared" si="242"/>
        <v>Melissococcus plutonius 49.3</v>
      </c>
      <c r="F3885" s="6" t="str">
        <f t="shared" si="243"/>
        <v xml:space="preserve">Melissococcus </v>
      </c>
      <c r="G3885" s="6" t="str">
        <f t="shared" si="244"/>
        <v xml:space="preserve">plutonius </v>
      </c>
      <c r="H3885" s="6" t="s">
        <v>12795</v>
      </c>
      <c r="I3885" t="str">
        <f t="shared" si="245"/>
        <v>plutonius 49.3</v>
      </c>
      <c r="J3885" t="s">
        <v>12</v>
      </c>
      <c r="K3885" t="s">
        <v>33</v>
      </c>
      <c r="L3885" t="s">
        <v>1312</v>
      </c>
      <c r="M3885">
        <v>19.43</v>
      </c>
      <c r="N3885">
        <v>31.6418</v>
      </c>
      <c r="O3885" s="7">
        <v>15</v>
      </c>
      <c r="P3885" t="s">
        <v>18</v>
      </c>
      <c r="Q3885" t="s">
        <v>18</v>
      </c>
      <c r="R3885" t="s">
        <v>18</v>
      </c>
      <c r="S3885" s="7">
        <v>16</v>
      </c>
      <c r="T3885" s="7">
        <v>1</v>
      </c>
    </row>
    <row r="3886" spans="1:20" x14ac:dyDescent="0.25">
      <c r="A3886" s="6">
        <v>3885</v>
      </c>
      <c r="B3886" s="6" t="s">
        <v>12800</v>
      </c>
      <c r="C3886" s="6" t="s">
        <v>12801</v>
      </c>
      <c r="D3886" s="6" t="s">
        <v>12802</v>
      </c>
      <c r="E3886" s="6" t="str">
        <f t="shared" si="242"/>
        <v>Melissococcus plutonius B5</v>
      </c>
      <c r="F3886" s="6" t="str">
        <f t="shared" si="243"/>
        <v xml:space="preserve">Melissococcus </v>
      </c>
      <c r="G3886" s="6" t="str">
        <f t="shared" si="244"/>
        <v xml:space="preserve">plutonius </v>
      </c>
      <c r="H3886" s="6" t="s">
        <v>12799</v>
      </c>
      <c r="I3886" t="str">
        <f t="shared" si="245"/>
        <v>plutonius B5</v>
      </c>
      <c r="J3886" t="s">
        <v>12</v>
      </c>
      <c r="K3886" t="s">
        <v>33</v>
      </c>
      <c r="L3886" t="s">
        <v>1312</v>
      </c>
      <c r="M3886">
        <v>42.704999999999998</v>
      </c>
      <c r="N3886">
        <v>33.4621</v>
      </c>
      <c r="O3886" s="7">
        <v>63</v>
      </c>
      <c r="P3886" t="s">
        <v>18</v>
      </c>
      <c r="Q3886" t="s">
        <v>18</v>
      </c>
      <c r="R3886" t="s">
        <v>18</v>
      </c>
      <c r="S3886" s="7">
        <v>65</v>
      </c>
      <c r="T3886" s="7">
        <v>2</v>
      </c>
    </row>
    <row r="3887" spans="1:20" x14ac:dyDescent="0.25">
      <c r="A3887" s="6">
        <v>3886</v>
      </c>
      <c r="B3887" s="6" t="s">
        <v>12804</v>
      </c>
      <c r="C3887" s="6" t="s">
        <v>12805</v>
      </c>
      <c r="D3887" s="6" t="s">
        <v>12806</v>
      </c>
      <c r="E3887" s="6" t="str">
        <f t="shared" si="242"/>
        <v>Melissococcus plutonius ATCC 35311</v>
      </c>
      <c r="F3887" s="6" t="str">
        <f t="shared" si="243"/>
        <v xml:space="preserve">Melissococcus </v>
      </c>
      <c r="G3887" s="6" t="str">
        <f t="shared" si="244"/>
        <v xml:space="preserve">plutonius </v>
      </c>
      <c r="H3887" s="6" t="s">
        <v>12803</v>
      </c>
      <c r="I3887" t="str">
        <f t="shared" si="245"/>
        <v>plutonius ATCC 35311</v>
      </c>
      <c r="J3887" t="s">
        <v>12</v>
      </c>
      <c r="K3887" t="s">
        <v>33</v>
      </c>
      <c r="L3887" t="s">
        <v>1312</v>
      </c>
      <c r="M3887">
        <v>177.71799999999999</v>
      </c>
      <c r="N3887">
        <v>29.194600000000001</v>
      </c>
      <c r="O3887" s="7">
        <v>131</v>
      </c>
      <c r="P3887" t="s">
        <v>18</v>
      </c>
      <c r="Q3887" t="s">
        <v>18</v>
      </c>
      <c r="R3887" t="s">
        <v>18</v>
      </c>
      <c r="S3887" s="7">
        <v>141</v>
      </c>
      <c r="T3887" s="7">
        <v>10</v>
      </c>
    </row>
    <row r="3888" spans="1:20" x14ac:dyDescent="0.25">
      <c r="A3888" s="6">
        <v>3887</v>
      </c>
      <c r="B3888" s="6" t="s">
        <v>12808</v>
      </c>
      <c r="C3888" s="6" t="s">
        <v>12809</v>
      </c>
      <c r="D3888" s="6" t="s">
        <v>12810</v>
      </c>
      <c r="E3888" s="6" t="str">
        <f t="shared" si="242"/>
        <v>Mesorhizobium ciceri biovar biserrulae WSM1271</v>
      </c>
      <c r="F3888" s="6" t="str">
        <f t="shared" si="243"/>
        <v xml:space="preserve">Mesorhizobium </v>
      </c>
      <c r="G3888" s="6" t="str">
        <f t="shared" si="244"/>
        <v xml:space="preserve">ciceri </v>
      </c>
      <c r="H3888" s="6" t="s">
        <v>12807</v>
      </c>
      <c r="I3888" t="str">
        <f t="shared" si="245"/>
        <v>ciceri biovar biserr</v>
      </c>
      <c r="J3888" t="s">
        <v>12</v>
      </c>
      <c r="K3888" t="s">
        <v>52</v>
      </c>
      <c r="L3888" t="s">
        <v>133</v>
      </c>
      <c r="M3888">
        <v>425.53899999999999</v>
      </c>
      <c r="N3888">
        <v>60.683500000000002</v>
      </c>
      <c r="O3888" s="7">
        <v>394</v>
      </c>
      <c r="P3888" t="s">
        <v>18</v>
      </c>
      <c r="Q3888" t="s">
        <v>18</v>
      </c>
      <c r="R3888" t="s">
        <v>18</v>
      </c>
      <c r="S3888" s="7">
        <v>432</v>
      </c>
      <c r="T3888" s="7">
        <v>38</v>
      </c>
    </row>
    <row r="3889" spans="1:20" x14ac:dyDescent="0.25">
      <c r="A3889" s="6">
        <v>3888</v>
      </c>
      <c r="B3889" s="6" t="s">
        <v>12812</v>
      </c>
      <c r="C3889" s="6" t="s">
        <v>12813</v>
      </c>
      <c r="D3889" s="6" t="s">
        <v>12814</v>
      </c>
      <c r="E3889" s="6" t="str">
        <f t="shared" si="242"/>
        <v>Mesorhizobium huakuii 7653R</v>
      </c>
      <c r="F3889" s="6" t="str">
        <f t="shared" si="243"/>
        <v xml:space="preserve">Mesorhizobium </v>
      </c>
      <c r="G3889" s="6" t="str">
        <f t="shared" si="244"/>
        <v xml:space="preserve">huakuii </v>
      </c>
      <c r="H3889" s="6" t="s">
        <v>12811</v>
      </c>
      <c r="I3889" t="str">
        <f t="shared" si="245"/>
        <v>huakuii 7653R</v>
      </c>
      <c r="J3889" t="s">
        <v>12</v>
      </c>
      <c r="K3889" t="s">
        <v>52</v>
      </c>
      <c r="L3889" t="s">
        <v>133</v>
      </c>
      <c r="M3889">
        <v>323.47500000000002</v>
      </c>
      <c r="N3889">
        <v>59.591299999999997</v>
      </c>
      <c r="O3889" s="7">
        <v>256</v>
      </c>
      <c r="P3889" t="s">
        <v>18</v>
      </c>
      <c r="Q3889" t="s">
        <v>18</v>
      </c>
      <c r="R3889" t="s">
        <v>18</v>
      </c>
      <c r="S3889" s="7">
        <v>318</v>
      </c>
      <c r="T3889" s="7">
        <v>62</v>
      </c>
    </row>
    <row r="3890" spans="1:20" x14ac:dyDescent="0.25">
      <c r="A3890" s="6">
        <v>3889</v>
      </c>
      <c r="B3890" s="6" t="s">
        <v>12815</v>
      </c>
      <c r="C3890" s="6" t="s">
        <v>12816</v>
      </c>
      <c r="D3890" s="6" t="s">
        <v>12817</v>
      </c>
      <c r="E3890" s="6" t="str">
        <f t="shared" si="242"/>
        <v>Mesorhizobium huakuii 7653R</v>
      </c>
      <c r="F3890" s="6" t="str">
        <f t="shared" si="243"/>
        <v xml:space="preserve">Mesorhizobium </v>
      </c>
      <c r="G3890" s="6" t="str">
        <f t="shared" si="244"/>
        <v xml:space="preserve">huakuii </v>
      </c>
      <c r="H3890" s="6" t="s">
        <v>12811</v>
      </c>
      <c r="I3890" t="str">
        <f t="shared" si="245"/>
        <v>huakuii 7653R</v>
      </c>
      <c r="J3890" t="s">
        <v>12</v>
      </c>
      <c r="K3890" t="s">
        <v>52</v>
      </c>
      <c r="L3890" t="s">
        <v>133</v>
      </c>
      <c r="M3890">
        <v>193.83500000000001</v>
      </c>
      <c r="N3890">
        <v>59.8292</v>
      </c>
      <c r="O3890" s="7">
        <v>141</v>
      </c>
      <c r="P3890" t="s">
        <v>18</v>
      </c>
      <c r="Q3890" t="s">
        <v>18</v>
      </c>
      <c r="R3890" t="s">
        <v>18</v>
      </c>
      <c r="S3890" s="7">
        <v>182</v>
      </c>
      <c r="T3890" s="7">
        <v>41</v>
      </c>
    </row>
    <row r="3891" spans="1:20" x14ac:dyDescent="0.25">
      <c r="A3891" s="6">
        <v>3890</v>
      </c>
      <c r="B3891" s="6" t="s">
        <v>12819</v>
      </c>
      <c r="C3891" s="6" t="s">
        <v>12820</v>
      </c>
      <c r="D3891" s="6" t="s">
        <v>12821</v>
      </c>
      <c r="E3891" s="6" t="str">
        <f t="shared" si="242"/>
        <v>Mesorhizobium loti MAFF303099</v>
      </c>
      <c r="F3891" s="6" t="str">
        <f t="shared" si="243"/>
        <v xml:space="preserve">Mesorhizobium </v>
      </c>
      <c r="G3891" s="6" t="str">
        <f t="shared" si="244"/>
        <v xml:space="preserve">loti </v>
      </c>
      <c r="H3891" s="6" t="s">
        <v>12818</v>
      </c>
      <c r="I3891" t="str">
        <f t="shared" si="245"/>
        <v>loti MAFF303099</v>
      </c>
      <c r="J3891" t="s">
        <v>12</v>
      </c>
      <c r="K3891" t="s">
        <v>52</v>
      </c>
      <c r="L3891" t="s">
        <v>133</v>
      </c>
      <c r="M3891">
        <v>351.911</v>
      </c>
      <c r="N3891">
        <v>59.286299999999997</v>
      </c>
      <c r="O3891" s="7">
        <v>309</v>
      </c>
      <c r="P3891" t="s">
        <v>18</v>
      </c>
      <c r="Q3891" t="s">
        <v>18</v>
      </c>
      <c r="R3891" t="s">
        <v>18</v>
      </c>
      <c r="S3891" s="7">
        <v>327</v>
      </c>
      <c r="T3891" s="7">
        <v>18</v>
      </c>
    </row>
    <row r="3892" spans="1:20" x14ac:dyDescent="0.25">
      <c r="A3892" s="6">
        <v>3891</v>
      </c>
      <c r="B3892" s="6" t="s">
        <v>12822</v>
      </c>
      <c r="C3892" s="6" t="s">
        <v>12823</v>
      </c>
      <c r="D3892" s="6" t="s">
        <v>12824</v>
      </c>
      <c r="E3892" s="6" t="str">
        <f t="shared" si="242"/>
        <v>Mesorhizobium loti MAFF303099</v>
      </c>
      <c r="F3892" s="6" t="str">
        <f t="shared" si="243"/>
        <v xml:space="preserve">Mesorhizobium </v>
      </c>
      <c r="G3892" s="6" t="str">
        <f t="shared" si="244"/>
        <v xml:space="preserve">loti </v>
      </c>
      <c r="H3892" s="6" t="s">
        <v>12818</v>
      </c>
      <c r="I3892" t="str">
        <f t="shared" si="245"/>
        <v>loti MAFF303099</v>
      </c>
      <c r="J3892" t="s">
        <v>12</v>
      </c>
      <c r="K3892" t="s">
        <v>52</v>
      </c>
      <c r="L3892" t="s">
        <v>133</v>
      </c>
      <c r="M3892">
        <v>208.315</v>
      </c>
      <c r="N3892">
        <v>59.875700000000002</v>
      </c>
      <c r="O3892" s="7">
        <v>201</v>
      </c>
      <c r="P3892" t="s">
        <v>18</v>
      </c>
      <c r="Q3892" t="s">
        <v>18</v>
      </c>
      <c r="R3892" t="s">
        <v>18</v>
      </c>
      <c r="S3892" s="7">
        <v>221</v>
      </c>
      <c r="T3892" s="7">
        <v>20</v>
      </c>
    </row>
    <row r="3893" spans="1:20" x14ac:dyDescent="0.25">
      <c r="A3893" s="6">
        <v>3892</v>
      </c>
      <c r="B3893" s="6" t="s">
        <v>12826</v>
      </c>
      <c r="C3893" s="6" t="s">
        <v>12827</v>
      </c>
      <c r="D3893" s="6" t="s">
        <v>12828</v>
      </c>
      <c r="E3893" s="6" t="str">
        <f t="shared" si="242"/>
        <v>Mesotoga prima MesG1.Ag.4.2 mesG1.Ag.4.2</v>
      </c>
      <c r="F3893" s="6" t="str">
        <f t="shared" si="243"/>
        <v xml:space="preserve">Mesotoga </v>
      </c>
      <c r="G3893" s="6" t="str">
        <f t="shared" si="244"/>
        <v xml:space="preserve">prima </v>
      </c>
      <c r="H3893" s="6" t="s">
        <v>12825</v>
      </c>
      <c r="I3893" t="str">
        <f t="shared" si="245"/>
        <v>prima MesG1.Ag.4.2 m</v>
      </c>
      <c r="J3893" t="s">
        <v>12</v>
      </c>
      <c r="K3893" t="s">
        <v>12723</v>
      </c>
      <c r="L3893" t="s">
        <v>12723</v>
      </c>
      <c r="M3893">
        <v>1.724</v>
      </c>
      <c r="N3893">
        <v>41.647300000000001</v>
      </c>
      <c r="O3893" s="7">
        <v>2</v>
      </c>
      <c r="P3893" t="s">
        <v>18</v>
      </c>
      <c r="Q3893" t="s">
        <v>18</v>
      </c>
      <c r="R3893" t="s">
        <v>18</v>
      </c>
      <c r="S3893" s="7">
        <v>2</v>
      </c>
      <c r="T3893" s="7" t="s">
        <v>18</v>
      </c>
    </row>
    <row r="3894" spans="1:20" x14ac:dyDescent="0.25">
      <c r="A3894" s="6">
        <v>3893</v>
      </c>
      <c r="B3894" s="6" t="s">
        <v>12831</v>
      </c>
      <c r="C3894" s="6" t="s">
        <v>12832</v>
      </c>
      <c r="D3894" s="6" t="s">
        <v>12833</v>
      </c>
      <c r="E3894" s="6" t="str">
        <f t="shared" si="242"/>
        <v>Methanocaldococcus fervens AG86</v>
      </c>
      <c r="F3894" s="6" t="str">
        <f t="shared" si="243"/>
        <v xml:space="preserve">Methanocaldococcus </v>
      </c>
      <c r="G3894" s="6" t="str">
        <f t="shared" si="244"/>
        <v xml:space="preserve">fervens </v>
      </c>
      <c r="H3894" s="6" t="s">
        <v>12829</v>
      </c>
      <c r="I3894" t="str">
        <f t="shared" si="245"/>
        <v>fervens AG86</v>
      </c>
      <c r="J3894" t="s">
        <v>353</v>
      </c>
      <c r="K3894" t="s">
        <v>1477</v>
      </c>
      <c r="L3894" t="s">
        <v>12830</v>
      </c>
      <c r="M3894">
        <v>22.19</v>
      </c>
      <c r="N3894">
        <v>32.784999999999997</v>
      </c>
      <c r="O3894" s="7">
        <v>31</v>
      </c>
      <c r="P3894" t="s">
        <v>18</v>
      </c>
      <c r="Q3894" t="s">
        <v>18</v>
      </c>
      <c r="R3894" t="s">
        <v>18</v>
      </c>
      <c r="S3894" s="7">
        <v>31</v>
      </c>
      <c r="T3894" s="7" t="s">
        <v>18</v>
      </c>
    </row>
    <row r="3895" spans="1:20" x14ac:dyDescent="0.25">
      <c r="A3895" s="6">
        <v>3894</v>
      </c>
      <c r="B3895" s="6" t="s">
        <v>12835</v>
      </c>
      <c r="C3895" s="6" t="s">
        <v>12836</v>
      </c>
      <c r="D3895" s="6" t="s">
        <v>12837</v>
      </c>
      <c r="E3895" s="6" t="str">
        <f t="shared" si="242"/>
        <v>Methanocaldococcus sp. FS406-22</v>
      </c>
      <c r="F3895" s="6" t="str">
        <f t="shared" si="243"/>
        <v xml:space="preserve">Methanocaldococcus </v>
      </c>
      <c r="G3895" s="6" t="str">
        <f t="shared" si="244"/>
        <v xml:space="preserve">sp. </v>
      </c>
      <c r="H3895" s="6" t="s">
        <v>12834</v>
      </c>
      <c r="I3895" t="str">
        <f t="shared" si="245"/>
        <v>sp. FS406-22</v>
      </c>
      <c r="J3895" t="s">
        <v>353</v>
      </c>
      <c r="K3895" t="s">
        <v>1477</v>
      </c>
      <c r="L3895" t="s">
        <v>12830</v>
      </c>
      <c r="M3895">
        <v>12.196999999999999</v>
      </c>
      <c r="N3895">
        <v>31.647099999999998</v>
      </c>
      <c r="O3895" s="7">
        <v>10</v>
      </c>
      <c r="P3895" t="s">
        <v>18</v>
      </c>
      <c r="Q3895" t="s">
        <v>18</v>
      </c>
      <c r="R3895" t="s">
        <v>18</v>
      </c>
      <c r="S3895" s="7">
        <v>12</v>
      </c>
      <c r="T3895" s="7">
        <v>2</v>
      </c>
    </row>
    <row r="3896" spans="1:20" x14ac:dyDescent="0.25">
      <c r="A3896" s="6">
        <v>3895</v>
      </c>
      <c r="B3896" s="6" t="s">
        <v>12839</v>
      </c>
      <c r="C3896" s="6" t="s">
        <v>12840</v>
      </c>
      <c r="D3896" s="6" t="s">
        <v>12841</v>
      </c>
      <c r="E3896" s="6" t="str">
        <f t="shared" si="242"/>
        <v>Methanocaldococcus vulcanius M7</v>
      </c>
      <c r="F3896" s="6" t="str">
        <f t="shared" si="243"/>
        <v xml:space="preserve">Methanocaldococcus </v>
      </c>
      <c r="G3896" s="6" t="str">
        <f t="shared" si="244"/>
        <v xml:space="preserve">vulcanius </v>
      </c>
      <c r="H3896" s="6" t="s">
        <v>12838</v>
      </c>
      <c r="I3896" t="str">
        <f t="shared" si="245"/>
        <v>vulcanius M7</v>
      </c>
      <c r="J3896" t="s">
        <v>353</v>
      </c>
      <c r="K3896" t="s">
        <v>1477</v>
      </c>
      <c r="L3896" t="s">
        <v>12830</v>
      </c>
      <c r="M3896">
        <v>4.7039999999999997</v>
      </c>
      <c r="N3896">
        <v>30.0808</v>
      </c>
      <c r="O3896" s="7">
        <v>2</v>
      </c>
      <c r="P3896" t="s">
        <v>18</v>
      </c>
      <c r="Q3896" t="s">
        <v>18</v>
      </c>
      <c r="R3896" t="s">
        <v>18</v>
      </c>
      <c r="S3896" s="7">
        <v>2</v>
      </c>
      <c r="T3896" s="7" t="s">
        <v>18</v>
      </c>
    </row>
    <row r="3897" spans="1:20" x14ac:dyDescent="0.25">
      <c r="A3897" s="6">
        <v>3896</v>
      </c>
      <c r="B3897" s="6" t="s">
        <v>12842</v>
      </c>
      <c r="C3897" s="6" t="s">
        <v>12843</v>
      </c>
      <c r="D3897" s="6" t="s">
        <v>12844</v>
      </c>
      <c r="E3897" s="6" t="str">
        <f t="shared" si="242"/>
        <v>Methanocaldococcus vulcanius M7</v>
      </c>
      <c r="F3897" s="6" t="str">
        <f t="shared" si="243"/>
        <v xml:space="preserve">Methanocaldococcus </v>
      </c>
      <c r="G3897" s="6" t="str">
        <f t="shared" si="244"/>
        <v xml:space="preserve">vulcanius </v>
      </c>
      <c r="H3897" s="6" t="s">
        <v>12838</v>
      </c>
      <c r="I3897" t="str">
        <f t="shared" si="245"/>
        <v>vulcanius M7</v>
      </c>
      <c r="J3897" t="s">
        <v>353</v>
      </c>
      <c r="K3897" t="s">
        <v>1477</v>
      </c>
      <c r="L3897" t="s">
        <v>12830</v>
      </c>
      <c r="M3897">
        <v>10.704000000000001</v>
      </c>
      <c r="N3897">
        <v>46.319099999999999</v>
      </c>
      <c r="O3897" s="7">
        <v>11</v>
      </c>
      <c r="P3897" t="s">
        <v>18</v>
      </c>
      <c r="Q3897" t="s">
        <v>18</v>
      </c>
      <c r="R3897" t="s">
        <v>18</v>
      </c>
      <c r="S3897" s="7">
        <v>11</v>
      </c>
      <c r="T3897" s="7" t="s">
        <v>18</v>
      </c>
    </row>
    <row r="3898" spans="1:20" x14ac:dyDescent="0.25">
      <c r="A3898" s="6">
        <v>3897</v>
      </c>
      <c r="B3898" s="6" t="s">
        <v>12846</v>
      </c>
      <c r="C3898" s="6" t="s">
        <v>12847</v>
      </c>
      <c r="D3898" s="6" t="s">
        <v>12848</v>
      </c>
      <c r="E3898" s="6" t="str">
        <f t="shared" si="242"/>
        <v>Methanococcus maripaludis C5</v>
      </c>
      <c r="F3898" s="6" t="str">
        <f t="shared" si="243"/>
        <v xml:space="preserve">Methanococcus </v>
      </c>
      <c r="G3898" s="6" t="str">
        <f t="shared" si="244"/>
        <v xml:space="preserve">maripaludis </v>
      </c>
      <c r="H3898" s="6" t="s">
        <v>12845</v>
      </c>
      <c r="I3898" t="str">
        <f t="shared" si="245"/>
        <v>maripaludis C5</v>
      </c>
      <c r="J3898" t="s">
        <v>353</v>
      </c>
      <c r="K3898" t="s">
        <v>1477</v>
      </c>
      <c r="L3898" t="s">
        <v>12830</v>
      </c>
      <c r="M3898">
        <v>8.2850000000000001</v>
      </c>
      <c r="N3898">
        <v>27.242000000000001</v>
      </c>
      <c r="O3898" s="7">
        <v>18</v>
      </c>
      <c r="P3898" t="s">
        <v>18</v>
      </c>
      <c r="Q3898" t="s">
        <v>18</v>
      </c>
      <c r="R3898" t="s">
        <v>18</v>
      </c>
      <c r="S3898" s="7">
        <v>18</v>
      </c>
      <c r="T3898" s="7" t="s">
        <v>18</v>
      </c>
    </row>
    <row r="3899" spans="1:20" x14ac:dyDescent="0.25">
      <c r="A3899" s="6">
        <v>3898</v>
      </c>
      <c r="B3899" s="6" t="s">
        <v>12849</v>
      </c>
      <c r="C3899" s="6" t="s">
        <v>12850</v>
      </c>
      <c r="D3899" s="6" t="s">
        <v>12851</v>
      </c>
      <c r="E3899" s="6" t="str">
        <f t="shared" si="242"/>
        <v>Methanococcus maripaludis C5</v>
      </c>
      <c r="F3899" s="6" t="str">
        <f t="shared" si="243"/>
        <v xml:space="preserve">Methanococcus </v>
      </c>
      <c r="G3899" s="6" t="str">
        <f t="shared" si="244"/>
        <v xml:space="preserve">maripaludis </v>
      </c>
      <c r="H3899" s="6" t="s">
        <v>12845</v>
      </c>
      <c r="I3899" t="str">
        <f t="shared" si="245"/>
        <v>maripaludis C5</v>
      </c>
      <c r="J3899" t="s">
        <v>353</v>
      </c>
      <c r="K3899" t="s">
        <v>1477</v>
      </c>
      <c r="L3899" t="s">
        <v>12830</v>
      </c>
      <c r="M3899">
        <v>8.2850000000000001</v>
      </c>
      <c r="N3899">
        <v>27.242000000000001</v>
      </c>
      <c r="O3899" s="7">
        <v>8</v>
      </c>
      <c r="P3899" t="s">
        <v>18</v>
      </c>
      <c r="Q3899" t="s">
        <v>18</v>
      </c>
      <c r="R3899" t="s">
        <v>18</v>
      </c>
      <c r="S3899" s="7">
        <v>9</v>
      </c>
      <c r="T3899" s="7">
        <v>1</v>
      </c>
    </row>
    <row r="3900" spans="1:20" x14ac:dyDescent="0.25">
      <c r="A3900" s="6">
        <v>3899</v>
      </c>
      <c r="B3900" s="6" t="s">
        <v>12854</v>
      </c>
      <c r="C3900" s="6" t="s">
        <v>12855</v>
      </c>
      <c r="D3900" s="6" t="s">
        <v>12856</v>
      </c>
      <c r="E3900" s="6" t="str">
        <f t="shared" si="242"/>
        <v>Methanohalobium evestigatum Z-7303</v>
      </c>
      <c r="F3900" s="6" t="str">
        <f t="shared" si="243"/>
        <v xml:space="preserve">Methanohalobium </v>
      </c>
      <c r="G3900" s="6" t="str">
        <f t="shared" si="244"/>
        <v xml:space="preserve">evestigatum </v>
      </c>
      <c r="H3900" s="6" t="s">
        <v>12852</v>
      </c>
      <c r="I3900" t="str">
        <f t="shared" si="245"/>
        <v>evestigatum Z-7303</v>
      </c>
      <c r="J3900" t="s">
        <v>353</v>
      </c>
      <c r="K3900" t="s">
        <v>1477</v>
      </c>
      <c r="L3900" t="s">
        <v>12853</v>
      </c>
      <c r="M3900">
        <v>163.91499999999999</v>
      </c>
      <c r="N3900">
        <v>33.636299999999999</v>
      </c>
      <c r="O3900" s="7">
        <v>108</v>
      </c>
      <c r="P3900" t="s">
        <v>18</v>
      </c>
      <c r="Q3900" t="s">
        <v>18</v>
      </c>
      <c r="R3900" t="s">
        <v>18</v>
      </c>
      <c r="S3900" s="7">
        <v>111</v>
      </c>
      <c r="T3900" s="7">
        <v>3</v>
      </c>
    </row>
    <row r="3901" spans="1:20" x14ac:dyDescent="0.25">
      <c r="A3901" s="6">
        <v>3900</v>
      </c>
      <c r="B3901" s="6" t="s">
        <v>3246</v>
      </c>
      <c r="C3901" s="6" t="s">
        <v>12858</v>
      </c>
      <c r="D3901" s="6" t="s">
        <v>12859</v>
      </c>
      <c r="E3901" s="6" t="str">
        <f t="shared" si="242"/>
        <v>Methanohalophilus mahii</v>
      </c>
      <c r="F3901" s="6" t="str">
        <f t="shared" si="243"/>
        <v xml:space="preserve">Methanohalophilus </v>
      </c>
      <c r="G3901" s="6" t="str">
        <f t="shared" si="244"/>
        <v>mahii</v>
      </c>
      <c r="H3901" s="6" t="s">
        <v>12857</v>
      </c>
      <c r="I3901" t="str">
        <f t="shared" si="245"/>
        <v>mahii</v>
      </c>
      <c r="J3901" t="s">
        <v>353</v>
      </c>
      <c r="K3901" t="s">
        <v>1477</v>
      </c>
      <c r="L3901" t="s">
        <v>12853</v>
      </c>
      <c r="M3901">
        <v>2.1579999999999999</v>
      </c>
      <c r="N3901">
        <v>40.824800000000003</v>
      </c>
      <c r="O3901" s="7">
        <v>5</v>
      </c>
      <c r="P3901" t="s">
        <v>18</v>
      </c>
      <c r="Q3901" t="s">
        <v>18</v>
      </c>
      <c r="R3901" t="s">
        <v>18</v>
      </c>
      <c r="S3901" s="7">
        <v>5</v>
      </c>
      <c r="T3901" s="7" t="s">
        <v>18</v>
      </c>
    </row>
    <row r="3902" spans="1:20" x14ac:dyDescent="0.25">
      <c r="A3902" s="6">
        <v>3901</v>
      </c>
      <c r="B3902" s="6" t="s">
        <v>12861</v>
      </c>
      <c r="C3902" s="6" t="s">
        <v>12862</v>
      </c>
      <c r="D3902" s="6" t="s">
        <v>12863</v>
      </c>
      <c r="E3902" s="6" t="str">
        <f t="shared" si="242"/>
        <v>Methanomethylovorans hollandica DSM 15978</v>
      </c>
      <c r="F3902" s="6" t="str">
        <f t="shared" si="243"/>
        <v xml:space="preserve">Methanomethylovorans </v>
      </c>
      <c r="G3902" s="6" t="str">
        <f t="shared" si="244"/>
        <v xml:space="preserve">hollandica </v>
      </c>
      <c r="H3902" s="6" t="s">
        <v>12860</v>
      </c>
      <c r="I3902" t="str">
        <f t="shared" si="245"/>
        <v>hollandica DSM 15978</v>
      </c>
      <c r="J3902" t="s">
        <v>353</v>
      </c>
      <c r="K3902" t="s">
        <v>1477</v>
      </c>
      <c r="L3902" t="s">
        <v>12853</v>
      </c>
      <c r="M3902">
        <v>285.10899999999998</v>
      </c>
      <c r="N3902">
        <v>35.417299999999997</v>
      </c>
      <c r="O3902" s="7">
        <v>246</v>
      </c>
      <c r="P3902" t="s">
        <v>18</v>
      </c>
      <c r="Q3902">
        <v>1</v>
      </c>
      <c r="R3902" t="s">
        <v>18</v>
      </c>
      <c r="S3902" s="7">
        <v>250</v>
      </c>
      <c r="T3902" s="7">
        <v>3</v>
      </c>
    </row>
    <row r="3903" spans="1:20" x14ac:dyDescent="0.25">
      <c r="A3903" s="6">
        <v>3902</v>
      </c>
      <c r="B3903" s="6" t="s">
        <v>12865</v>
      </c>
      <c r="C3903" s="6" t="s">
        <v>12866</v>
      </c>
      <c r="D3903" s="6" t="s">
        <v>12867</v>
      </c>
      <c r="E3903" s="6" t="str">
        <f t="shared" si="242"/>
        <v>Methanosaeta concilii GP6</v>
      </c>
      <c r="F3903" s="6" t="str">
        <f t="shared" si="243"/>
        <v xml:space="preserve">Methanosaeta </v>
      </c>
      <c r="G3903" s="6" t="str">
        <f t="shared" si="244"/>
        <v xml:space="preserve">concilii </v>
      </c>
      <c r="H3903" s="6" t="s">
        <v>12864</v>
      </c>
      <c r="I3903" t="str">
        <f t="shared" si="245"/>
        <v>concilii GP6</v>
      </c>
      <c r="J3903" t="s">
        <v>353</v>
      </c>
      <c r="K3903" t="s">
        <v>1477</v>
      </c>
      <c r="L3903" t="s">
        <v>12853</v>
      </c>
      <c r="M3903">
        <v>18.018999999999998</v>
      </c>
      <c r="N3903">
        <v>43.881500000000003</v>
      </c>
      <c r="O3903" s="7">
        <v>18</v>
      </c>
      <c r="P3903" t="s">
        <v>18</v>
      </c>
      <c r="Q3903" t="s">
        <v>18</v>
      </c>
      <c r="R3903" t="s">
        <v>18</v>
      </c>
      <c r="S3903" s="7">
        <v>18</v>
      </c>
      <c r="T3903" s="7" t="s">
        <v>18</v>
      </c>
    </row>
    <row r="3904" spans="1:20" x14ac:dyDescent="0.25">
      <c r="A3904" s="6">
        <v>3903</v>
      </c>
      <c r="B3904" s="6" t="s">
        <v>12869</v>
      </c>
      <c r="C3904" s="6" t="s">
        <v>12870</v>
      </c>
      <c r="D3904" s="6" t="s">
        <v>12871</v>
      </c>
      <c r="E3904" s="6" t="str">
        <f t="shared" si="242"/>
        <v>Methanosaeta harundinacea 6Ac</v>
      </c>
      <c r="F3904" s="6" t="str">
        <f t="shared" si="243"/>
        <v xml:space="preserve">Methanosaeta </v>
      </c>
      <c r="G3904" s="6" t="str">
        <f t="shared" si="244"/>
        <v xml:space="preserve">harundinacea </v>
      </c>
      <c r="H3904" s="6" t="s">
        <v>12868</v>
      </c>
      <c r="I3904" t="str">
        <f t="shared" si="245"/>
        <v>harundinacea 6Ac</v>
      </c>
      <c r="J3904" t="s">
        <v>353</v>
      </c>
      <c r="K3904" t="s">
        <v>1477</v>
      </c>
      <c r="L3904" t="s">
        <v>12853</v>
      </c>
      <c r="M3904">
        <v>11.991</v>
      </c>
      <c r="N3904">
        <v>53.973799999999997</v>
      </c>
      <c r="O3904" s="7">
        <v>13</v>
      </c>
      <c r="P3904" t="s">
        <v>18</v>
      </c>
      <c r="Q3904" t="s">
        <v>18</v>
      </c>
      <c r="R3904" t="s">
        <v>18</v>
      </c>
      <c r="S3904" s="7">
        <v>13</v>
      </c>
      <c r="T3904" s="7" t="s">
        <v>18</v>
      </c>
    </row>
    <row r="3905" spans="1:20" x14ac:dyDescent="0.25">
      <c r="A3905" s="6">
        <v>3904</v>
      </c>
      <c r="B3905" s="6" t="s">
        <v>12873</v>
      </c>
      <c r="C3905" s="6" t="s">
        <v>12874</v>
      </c>
      <c r="D3905" s="6" t="s">
        <v>12875</v>
      </c>
      <c r="E3905" s="6" t="str">
        <f t="shared" si="242"/>
        <v>Methanosarcina acetivorans C2A</v>
      </c>
      <c r="F3905" s="6" t="str">
        <f t="shared" si="243"/>
        <v xml:space="preserve">Methanosarcina </v>
      </c>
      <c r="G3905" s="6" t="str">
        <f t="shared" si="244"/>
        <v xml:space="preserve">acetivorans </v>
      </c>
      <c r="H3905" s="6" t="s">
        <v>12872</v>
      </c>
      <c r="I3905" t="str">
        <f t="shared" si="245"/>
        <v>acetivorans C2A</v>
      </c>
      <c r="J3905" t="s">
        <v>353</v>
      </c>
      <c r="K3905" t="s">
        <v>1477</v>
      </c>
      <c r="L3905" t="s">
        <v>12853</v>
      </c>
      <c r="M3905">
        <v>5.4669999999999996</v>
      </c>
      <c r="N3905">
        <v>37.534300000000002</v>
      </c>
      <c r="O3905" s="7">
        <v>4</v>
      </c>
      <c r="P3905" t="s">
        <v>18</v>
      </c>
      <c r="Q3905" t="s">
        <v>18</v>
      </c>
      <c r="R3905" t="s">
        <v>18</v>
      </c>
      <c r="S3905" s="7">
        <v>4</v>
      </c>
      <c r="T3905" s="7" t="s">
        <v>18</v>
      </c>
    </row>
    <row r="3906" spans="1:20" x14ac:dyDescent="0.25">
      <c r="A3906" s="6">
        <v>3905</v>
      </c>
      <c r="B3906" s="6" t="s">
        <v>46</v>
      </c>
      <c r="C3906" s="6" t="s">
        <v>12877</v>
      </c>
      <c r="D3906" s="6" t="s">
        <v>12878</v>
      </c>
      <c r="E3906" s="6" t="str">
        <f t="shared" si="242"/>
        <v>Methanosarcina barkeri 227</v>
      </c>
      <c r="F3906" s="6" t="str">
        <f t="shared" si="243"/>
        <v xml:space="preserve">Methanosarcina </v>
      </c>
      <c r="G3906" s="6" t="str">
        <f t="shared" si="244"/>
        <v xml:space="preserve">barkeri </v>
      </c>
      <c r="H3906" s="6" t="s">
        <v>12876</v>
      </c>
      <c r="I3906" t="str">
        <f t="shared" si="245"/>
        <v>barkeri 227</v>
      </c>
      <c r="J3906" t="s">
        <v>353</v>
      </c>
      <c r="K3906" t="s">
        <v>1477</v>
      </c>
      <c r="L3906" t="s">
        <v>12853</v>
      </c>
      <c r="M3906">
        <v>39.585999999999999</v>
      </c>
      <c r="N3906">
        <v>35.7879</v>
      </c>
      <c r="O3906" s="7">
        <v>24</v>
      </c>
      <c r="P3906" t="s">
        <v>18</v>
      </c>
      <c r="Q3906" t="s">
        <v>18</v>
      </c>
      <c r="R3906" t="s">
        <v>18</v>
      </c>
      <c r="S3906" s="7">
        <v>24</v>
      </c>
      <c r="T3906" s="7" t="s">
        <v>18</v>
      </c>
    </row>
    <row r="3907" spans="1:20" x14ac:dyDescent="0.25">
      <c r="A3907" s="6">
        <v>3906</v>
      </c>
      <c r="B3907" s="6" t="s">
        <v>46</v>
      </c>
      <c r="C3907" s="6" t="s">
        <v>12880</v>
      </c>
      <c r="D3907" s="6" t="s">
        <v>12881</v>
      </c>
      <c r="E3907" s="6" t="str">
        <f t="shared" ref="E3907:E3970" si="246">IF(IFERROR(SEARCH("'",H3907,1)=1,LOOKUP($A3907,$A:$A,H:H))=TRUE,"-",IF(IFERROR(SEARCH("[",H3907,1)=1,LOOKUP($A3907,$A:$A,H:H))=TRUE,"-",IF(EXACT(MID(H3907,1,1),MID(PROPER(H3907),1,1))=FALSE,"-",IF(MID(H3907,1,11)="Candidatus ",MID(H3907,12,100),H3907))))</f>
        <v>Methanosarcina barkeri MS</v>
      </c>
      <c r="F3907" s="6" t="str">
        <f t="shared" ref="F3907:F3970" si="247">IF(E3907="-","-",LEFT(E3907,FIND(" ",E3907,1)))</f>
        <v xml:space="preserve">Methanosarcina </v>
      </c>
      <c r="G3907" s="6" t="str">
        <f t="shared" ref="G3907:G3970" si="248">IF(ISERR(LEFT($I:$I,FIND(" ",$I:$I,1))),$I3907,LEFT($I:$I,FIND(" ",$I:$I,1)))</f>
        <v xml:space="preserve">barkeri </v>
      </c>
      <c r="H3907" s="6" t="s">
        <v>12879</v>
      </c>
      <c r="I3907" t="str">
        <f t="shared" si="245"/>
        <v>barkeri MS</v>
      </c>
      <c r="J3907" t="s">
        <v>353</v>
      </c>
      <c r="K3907" t="s">
        <v>1477</v>
      </c>
      <c r="L3907" t="s">
        <v>12853</v>
      </c>
      <c r="M3907">
        <v>41.698</v>
      </c>
      <c r="N3907">
        <v>35.845799999999997</v>
      </c>
      <c r="O3907" s="7">
        <v>22</v>
      </c>
      <c r="P3907" t="s">
        <v>18</v>
      </c>
      <c r="Q3907" t="s">
        <v>18</v>
      </c>
      <c r="R3907" t="s">
        <v>18</v>
      </c>
      <c r="S3907" s="7">
        <v>23</v>
      </c>
      <c r="T3907" s="7">
        <v>1</v>
      </c>
    </row>
    <row r="3908" spans="1:20" x14ac:dyDescent="0.25">
      <c r="A3908" s="6">
        <v>3907</v>
      </c>
      <c r="B3908" s="6">
        <v>1</v>
      </c>
      <c r="C3908" s="6" t="s">
        <v>12883</v>
      </c>
      <c r="D3908" s="6" t="s">
        <v>12884</v>
      </c>
      <c r="E3908" s="6" t="str">
        <f t="shared" si="246"/>
        <v>Methanosarcina barkeri str. Fusaro</v>
      </c>
      <c r="F3908" s="6" t="str">
        <f t="shared" si="247"/>
        <v xml:space="preserve">Methanosarcina </v>
      </c>
      <c r="G3908" s="6" t="str">
        <f t="shared" si="248"/>
        <v xml:space="preserve">barkeri </v>
      </c>
      <c r="H3908" s="6" t="s">
        <v>12882</v>
      </c>
      <c r="I3908" t="str">
        <f t="shared" si="245"/>
        <v>barkeri str. Fusaro</v>
      </c>
      <c r="J3908" t="s">
        <v>353</v>
      </c>
      <c r="K3908" t="s">
        <v>1477</v>
      </c>
      <c r="L3908" t="s">
        <v>12853</v>
      </c>
      <c r="M3908">
        <v>36.357999999999997</v>
      </c>
      <c r="N3908">
        <v>33.593699999999998</v>
      </c>
      <c r="O3908" s="7">
        <v>20</v>
      </c>
      <c r="P3908" t="s">
        <v>18</v>
      </c>
      <c r="Q3908" t="s">
        <v>18</v>
      </c>
      <c r="R3908" t="s">
        <v>18</v>
      </c>
      <c r="S3908" s="7">
        <v>22</v>
      </c>
      <c r="T3908" s="7">
        <v>2</v>
      </c>
    </row>
    <row r="3909" spans="1:20" x14ac:dyDescent="0.25">
      <c r="A3909" s="6">
        <v>3908</v>
      </c>
      <c r="B3909" s="6" t="s">
        <v>46</v>
      </c>
      <c r="C3909" s="6" t="s">
        <v>12886</v>
      </c>
      <c r="D3909" s="6" t="s">
        <v>12887</v>
      </c>
      <c r="E3909" s="6" t="str">
        <f t="shared" si="246"/>
        <v>Methanosarcina barkeri str. Wiesmoor</v>
      </c>
      <c r="F3909" s="6" t="str">
        <f t="shared" si="247"/>
        <v xml:space="preserve">Methanosarcina </v>
      </c>
      <c r="G3909" s="6" t="str">
        <f t="shared" si="248"/>
        <v xml:space="preserve">barkeri </v>
      </c>
      <c r="H3909" s="6" t="s">
        <v>12885</v>
      </c>
      <c r="I3909" t="str">
        <f t="shared" si="245"/>
        <v>barkeri str. Wiesmoo</v>
      </c>
      <c r="J3909" t="s">
        <v>353</v>
      </c>
      <c r="K3909" t="s">
        <v>1477</v>
      </c>
      <c r="L3909" t="s">
        <v>12853</v>
      </c>
      <c r="M3909">
        <v>32.371000000000002</v>
      </c>
      <c r="N3909">
        <v>34.336300000000001</v>
      </c>
      <c r="O3909" s="7">
        <v>19</v>
      </c>
      <c r="P3909" t="s">
        <v>18</v>
      </c>
      <c r="Q3909" t="s">
        <v>18</v>
      </c>
      <c r="R3909" t="s">
        <v>18</v>
      </c>
      <c r="S3909" s="7">
        <v>22</v>
      </c>
      <c r="T3909" s="7">
        <v>3</v>
      </c>
    </row>
    <row r="3910" spans="1:20" x14ac:dyDescent="0.25">
      <c r="A3910" s="6">
        <v>3909</v>
      </c>
      <c r="B3910" s="6" t="s">
        <v>46</v>
      </c>
      <c r="C3910" s="6" t="s">
        <v>12889</v>
      </c>
      <c r="D3910" s="6" t="s">
        <v>12890</v>
      </c>
      <c r="E3910" s="6" t="str">
        <f t="shared" si="246"/>
        <v>Methanosarcina sp. Kolksee</v>
      </c>
      <c r="F3910" s="6" t="str">
        <f t="shared" si="247"/>
        <v xml:space="preserve">Methanosarcina </v>
      </c>
      <c r="G3910" s="6" t="str">
        <f t="shared" si="248"/>
        <v xml:space="preserve">sp. </v>
      </c>
      <c r="H3910" s="6" t="s">
        <v>12888</v>
      </c>
      <c r="I3910" t="str">
        <f t="shared" si="245"/>
        <v>sp. Kolksee</v>
      </c>
      <c r="J3910" t="s">
        <v>353</v>
      </c>
      <c r="K3910" t="s">
        <v>1477</v>
      </c>
      <c r="L3910" t="s">
        <v>12853</v>
      </c>
      <c r="M3910">
        <v>54.381</v>
      </c>
      <c r="N3910">
        <v>34.315300000000001</v>
      </c>
      <c r="O3910" s="7">
        <v>36</v>
      </c>
      <c r="P3910" t="s">
        <v>18</v>
      </c>
      <c r="Q3910" t="s">
        <v>18</v>
      </c>
      <c r="R3910" t="s">
        <v>18</v>
      </c>
      <c r="S3910" s="7">
        <v>36</v>
      </c>
      <c r="T3910" s="7" t="s">
        <v>18</v>
      </c>
    </row>
    <row r="3911" spans="1:20" x14ac:dyDescent="0.25">
      <c r="A3911" s="6">
        <v>3910</v>
      </c>
      <c r="B3911" s="6" t="s">
        <v>46</v>
      </c>
      <c r="C3911" s="6" t="s">
        <v>12892</v>
      </c>
      <c r="D3911" s="6" t="s">
        <v>12893</v>
      </c>
      <c r="E3911" s="6" t="str">
        <f t="shared" si="246"/>
        <v>Methanosarcina vacuolata Z-761</v>
      </c>
      <c r="F3911" s="6" t="str">
        <f t="shared" si="247"/>
        <v xml:space="preserve">Methanosarcina </v>
      </c>
      <c r="G3911" s="6" t="str">
        <f t="shared" si="248"/>
        <v xml:space="preserve">vacuolata </v>
      </c>
      <c r="H3911" s="6" t="s">
        <v>12891</v>
      </c>
      <c r="I3911" t="str">
        <f t="shared" si="245"/>
        <v>vacuolata Z-761</v>
      </c>
      <c r="J3911" t="s">
        <v>353</v>
      </c>
      <c r="K3911" t="s">
        <v>1477</v>
      </c>
      <c r="L3911" t="s">
        <v>12853</v>
      </c>
      <c r="M3911">
        <v>58.133000000000003</v>
      </c>
      <c r="N3911">
        <v>34.543199999999999</v>
      </c>
      <c r="O3911" s="7">
        <v>39</v>
      </c>
      <c r="P3911" t="s">
        <v>18</v>
      </c>
      <c r="Q3911" t="s">
        <v>18</v>
      </c>
      <c r="R3911" t="s">
        <v>18</v>
      </c>
      <c r="S3911" s="7">
        <v>39</v>
      </c>
      <c r="T3911" s="7" t="s">
        <v>18</v>
      </c>
    </row>
    <row r="3912" spans="1:20" x14ac:dyDescent="0.25">
      <c r="A3912" s="6">
        <v>3911</v>
      </c>
      <c r="B3912" s="6" t="s">
        <v>12896</v>
      </c>
      <c r="C3912" s="6" t="s">
        <v>12897</v>
      </c>
      <c r="D3912" s="6" t="s">
        <v>12898</v>
      </c>
      <c r="E3912" s="6" t="str">
        <f t="shared" si="246"/>
        <v>Methanothermobacter marburgensis str. Marburg</v>
      </c>
      <c r="F3912" s="6" t="str">
        <f t="shared" si="247"/>
        <v xml:space="preserve">Methanothermobacter </v>
      </c>
      <c r="G3912" s="6" t="str">
        <f t="shared" si="248"/>
        <v xml:space="preserve">marburgensis </v>
      </c>
      <c r="H3912" s="6" t="s">
        <v>12894</v>
      </c>
      <c r="I3912" t="str">
        <f t="shared" si="245"/>
        <v>marburgensis str. Ma</v>
      </c>
      <c r="J3912" t="s">
        <v>353</v>
      </c>
      <c r="K3912" t="s">
        <v>1477</v>
      </c>
      <c r="L3912" t="s">
        <v>12895</v>
      </c>
      <c r="M3912">
        <v>4.4400000000000004</v>
      </c>
      <c r="N3912">
        <v>45.4054</v>
      </c>
      <c r="O3912" s="7">
        <v>4</v>
      </c>
      <c r="P3912" t="s">
        <v>18</v>
      </c>
      <c r="Q3912" t="s">
        <v>18</v>
      </c>
      <c r="R3912" t="s">
        <v>18</v>
      </c>
      <c r="S3912" s="7">
        <v>4</v>
      </c>
      <c r="T3912" s="7" t="s">
        <v>18</v>
      </c>
    </row>
    <row r="3913" spans="1:20" x14ac:dyDescent="0.25">
      <c r="A3913" s="6">
        <v>3912</v>
      </c>
      <c r="B3913" s="6" t="s">
        <v>12900</v>
      </c>
      <c r="C3913" s="6" t="s">
        <v>12901</v>
      </c>
      <c r="D3913" s="6" t="s">
        <v>12902</v>
      </c>
      <c r="E3913" s="6" t="str">
        <f t="shared" si="246"/>
        <v>Methanothermobacter sp. CaT2</v>
      </c>
      <c r="F3913" s="6" t="str">
        <f t="shared" si="247"/>
        <v xml:space="preserve">Methanothermobacter </v>
      </c>
      <c r="G3913" s="6" t="str">
        <f t="shared" si="248"/>
        <v xml:space="preserve">sp. </v>
      </c>
      <c r="H3913" s="6" t="s">
        <v>12899</v>
      </c>
      <c r="I3913" t="str">
        <f t="shared" si="245"/>
        <v>sp. CaT2</v>
      </c>
      <c r="J3913" t="s">
        <v>353</v>
      </c>
      <c r="K3913" t="s">
        <v>1477</v>
      </c>
      <c r="L3913" t="s">
        <v>12895</v>
      </c>
      <c r="M3913">
        <v>11.015000000000001</v>
      </c>
      <c r="N3913">
        <v>42.505699999999997</v>
      </c>
      <c r="O3913" s="7">
        <v>14</v>
      </c>
      <c r="P3913" t="s">
        <v>18</v>
      </c>
      <c r="Q3913" t="s">
        <v>18</v>
      </c>
      <c r="R3913" t="s">
        <v>18</v>
      </c>
      <c r="S3913" s="7">
        <v>14</v>
      </c>
      <c r="T3913" s="7" t="s">
        <v>18</v>
      </c>
    </row>
    <row r="3914" spans="1:20" x14ac:dyDescent="0.25">
      <c r="A3914" s="6">
        <v>3913</v>
      </c>
      <c r="B3914" s="6" t="s">
        <v>12904</v>
      </c>
      <c r="C3914" s="6" t="s">
        <v>12905</v>
      </c>
      <c r="D3914" s="6" t="s">
        <v>12906</v>
      </c>
      <c r="E3914" s="6" t="str">
        <f t="shared" si="246"/>
        <v>Methanothermobacter thermautotrophicus Marburg</v>
      </c>
      <c r="F3914" s="6" t="str">
        <f t="shared" si="247"/>
        <v xml:space="preserve">Methanothermobacter </v>
      </c>
      <c r="G3914" s="6" t="str">
        <f t="shared" si="248"/>
        <v xml:space="preserve">thermautotrophicus </v>
      </c>
      <c r="H3914" s="6" t="s">
        <v>12903</v>
      </c>
      <c r="I3914" t="str">
        <f t="shared" si="245"/>
        <v>thermautotrophicus M</v>
      </c>
      <c r="J3914" t="s">
        <v>353</v>
      </c>
      <c r="K3914" t="s">
        <v>1477</v>
      </c>
      <c r="L3914" t="s">
        <v>12895</v>
      </c>
      <c r="M3914">
        <v>4.4390000000000001</v>
      </c>
      <c r="N3914">
        <v>45.415599999999998</v>
      </c>
      <c r="O3914" s="7">
        <v>4</v>
      </c>
      <c r="P3914" t="s">
        <v>18</v>
      </c>
      <c r="Q3914" t="s">
        <v>18</v>
      </c>
      <c r="R3914" t="s">
        <v>18</v>
      </c>
      <c r="S3914" s="7">
        <v>4</v>
      </c>
      <c r="T3914" s="7" t="s">
        <v>18</v>
      </c>
    </row>
    <row r="3915" spans="1:20" x14ac:dyDescent="0.25">
      <c r="A3915" s="6">
        <v>3914</v>
      </c>
      <c r="B3915" s="6" t="s">
        <v>12908</v>
      </c>
      <c r="C3915" s="6" t="s">
        <v>12909</v>
      </c>
      <c r="D3915" s="6" t="s">
        <v>12910</v>
      </c>
      <c r="E3915" s="6" t="str">
        <f t="shared" si="246"/>
        <v>Methanothermobacter thermautotrophicus Z-245</v>
      </c>
      <c r="F3915" s="6" t="str">
        <f t="shared" si="247"/>
        <v xml:space="preserve">Methanothermobacter </v>
      </c>
      <c r="G3915" s="6" t="str">
        <f t="shared" si="248"/>
        <v xml:space="preserve">thermautotrophicus </v>
      </c>
      <c r="H3915" s="6" t="s">
        <v>12907</v>
      </c>
      <c r="I3915" t="str">
        <f t="shared" si="245"/>
        <v>thermautotrophicus Z</v>
      </c>
      <c r="J3915" t="s">
        <v>353</v>
      </c>
      <c r="K3915" t="s">
        <v>1477</v>
      </c>
      <c r="L3915" t="s">
        <v>12895</v>
      </c>
      <c r="M3915">
        <v>11.013999999999999</v>
      </c>
      <c r="N3915">
        <v>42.509500000000003</v>
      </c>
      <c r="O3915" s="7">
        <v>11</v>
      </c>
      <c r="P3915" t="s">
        <v>18</v>
      </c>
      <c r="Q3915" t="s">
        <v>18</v>
      </c>
      <c r="R3915" t="s">
        <v>18</v>
      </c>
      <c r="S3915" s="7">
        <v>11</v>
      </c>
      <c r="T3915" s="7" t="s">
        <v>18</v>
      </c>
    </row>
    <row r="3916" spans="1:20" x14ac:dyDescent="0.25">
      <c r="A3916" s="6">
        <v>3915</v>
      </c>
      <c r="B3916" s="6" t="s">
        <v>12912</v>
      </c>
      <c r="C3916" s="6" t="s">
        <v>12913</v>
      </c>
      <c r="D3916" s="6" t="s">
        <v>12914</v>
      </c>
      <c r="E3916" s="6" t="str">
        <f t="shared" si="246"/>
        <v>Methanothermobacter thermautotrophicus ZH3</v>
      </c>
      <c r="F3916" s="6" t="str">
        <f t="shared" si="247"/>
        <v xml:space="preserve">Methanothermobacter </v>
      </c>
      <c r="G3916" s="6" t="str">
        <f t="shared" si="248"/>
        <v xml:space="preserve">thermautotrophicus </v>
      </c>
      <c r="H3916" s="6" t="s">
        <v>12911</v>
      </c>
      <c r="I3916" t="str">
        <f t="shared" si="245"/>
        <v>thermautotrophicus Z</v>
      </c>
      <c r="J3916" t="s">
        <v>353</v>
      </c>
      <c r="K3916" t="s">
        <v>1477</v>
      </c>
      <c r="L3916" t="s">
        <v>12895</v>
      </c>
      <c r="M3916">
        <v>6.2050000000000001</v>
      </c>
      <c r="N3916">
        <v>45.253799999999998</v>
      </c>
      <c r="O3916" s="7">
        <v>6</v>
      </c>
      <c r="P3916" t="s">
        <v>18</v>
      </c>
      <c r="Q3916" t="s">
        <v>18</v>
      </c>
      <c r="R3916">
        <v>1</v>
      </c>
      <c r="S3916" s="7">
        <v>7</v>
      </c>
      <c r="T3916" s="7" t="s">
        <v>18</v>
      </c>
    </row>
    <row r="3917" spans="1:20" x14ac:dyDescent="0.25">
      <c r="A3917" s="6">
        <v>3916</v>
      </c>
      <c r="B3917" s="6" t="s">
        <v>12916</v>
      </c>
      <c r="C3917" s="6" t="s">
        <v>12917</v>
      </c>
      <c r="D3917" s="6" t="s">
        <v>12918</v>
      </c>
      <c r="E3917" s="6" t="str">
        <f t="shared" si="246"/>
        <v>Methanothermobacter thermautotrophicus THF</v>
      </c>
      <c r="F3917" s="6" t="str">
        <f t="shared" si="247"/>
        <v xml:space="preserve">Methanothermobacter </v>
      </c>
      <c r="G3917" s="6" t="str">
        <f t="shared" si="248"/>
        <v xml:space="preserve">thermautotrophicus </v>
      </c>
      <c r="H3917" s="6" t="s">
        <v>12915</v>
      </c>
      <c r="I3917" t="str">
        <f t="shared" si="245"/>
        <v>thermautotrophicus T</v>
      </c>
      <c r="J3917" t="s">
        <v>353</v>
      </c>
      <c r="K3917" t="s">
        <v>1477</v>
      </c>
      <c r="L3917" t="s">
        <v>12895</v>
      </c>
      <c r="M3917">
        <v>13.513999999999999</v>
      </c>
      <c r="N3917">
        <v>41.771500000000003</v>
      </c>
      <c r="O3917" s="7">
        <v>13</v>
      </c>
      <c r="P3917" t="s">
        <v>18</v>
      </c>
      <c r="Q3917" t="s">
        <v>18</v>
      </c>
      <c r="R3917" t="s">
        <v>18</v>
      </c>
      <c r="S3917" s="7">
        <v>13</v>
      </c>
      <c r="T3917" s="7" t="s">
        <v>18</v>
      </c>
    </row>
    <row r="3918" spans="1:20" x14ac:dyDescent="0.25">
      <c r="A3918" s="6">
        <v>3917</v>
      </c>
      <c r="B3918" s="6" t="s">
        <v>12920</v>
      </c>
      <c r="C3918" s="6" t="s">
        <v>12921</v>
      </c>
      <c r="D3918" s="6" t="s">
        <v>12922</v>
      </c>
      <c r="E3918" s="6" t="str">
        <f t="shared" si="246"/>
        <v>Methanothermococcus okinawensis IH1</v>
      </c>
      <c r="F3918" s="6" t="str">
        <f t="shared" si="247"/>
        <v xml:space="preserve">Methanothermococcus </v>
      </c>
      <c r="G3918" s="6" t="str">
        <f t="shared" si="248"/>
        <v xml:space="preserve">okinawensis </v>
      </c>
      <c r="H3918" s="6" t="s">
        <v>12919</v>
      </c>
      <c r="I3918" t="str">
        <f t="shared" si="245"/>
        <v>okinawensis IH1</v>
      </c>
      <c r="J3918" t="s">
        <v>353</v>
      </c>
      <c r="K3918" t="s">
        <v>1477</v>
      </c>
      <c r="L3918" t="s">
        <v>12830</v>
      </c>
      <c r="M3918">
        <v>14.93</v>
      </c>
      <c r="N3918">
        <v>26.8386</v>
      </c>
      <c r="O3918" s="7">
        <v>9</v>
      </c>
      <c r="P3918" t="s">
        <v>18</v>
      </c>
      <c r="Q3918" t="s">
        <v>18</v>
      </c>
      <c r="R3918" t="s">
        <v>18</v>
      </c>
      <c r="S3918" s="7">
        <v>9</v>
      </c>
      <c r="T3918" s="7" t="s">
        <v>18</v>
      </c>
    </row>
    <row r="3919" spans="1:20" x14ac:dyDescent="0.25">
      <c r="A3919" s="6">
        <v>3918</v>
      </c>
      <c r="B3919" s="6" t="s">
        <v>12924</v>
      </c>
      <c r="C3919" s="6" t="s">
        <v>12925</v>
      </c>
      <c r="D3919" s="6" t="s">
        <v>12926</v>
      </c>
      <c r="E3919" s="6" t="str">
        <f t="shared" si="246"/>
        <v>Methylibium petroleiphilum PM1</v>
      </c>
      <c r="F3919" s="6" t="str">
        <f t="shared" si="247"/>
        <v xml:space="preserve">Methylibium </v>
      </c>
      <c r="G3919" s="6" t="str">
        <f t="shared" si="248"/>
        <v xml:space="preserve">petroleiphilum </v>
      </c>
      <c r="H3919" s="6" t="s">
        <v>12923</v>
      </c>
      <c r="I3919" t="str">
        <f t="shared" si="245"/>
        <v>petroleiphilum PM1</v>
      </c>
      <c r="J3919" t="s">
        <v>12</v>
      </c>
      <c r="K3919" t="s">
        <v>52</v>
      </c>
      <c r="L3919" t="s">
        <v>335</v>
      </c>
      <c r="M3919">
        <v>599.44399999999996</v>
      </c>
      <c r="N3919">
        <v>65.976299999999995</v>
      </c>
      <c r="O3919" s="7">
        <v>606</v>
      </c>
      <c r="P3919" t="s">
        <v>18</v>
      </c>
      <c r="Q3919">
        <v>26</v>
      </c>
      <c r="R3919" t="s">
        <v>18</v>
      </c>
      <c r="S3919" s="7">
        <v>647</v>
      </c>
      <c r="T3919" s="7">
        <v>15</v>
      </c>
    </row>
    <row r="3920" spans="1:20" x14ac:dyDescent="0.25">
      <c r="A3920" s="6">
        <v>3919</v>
      </c>
      <c r="B3920" s="6" t="s">
        <v>12928</v>
      </c>
      <c r="C3920" s="6" t="s">
        <v>12929</v>
      </c>
      <c r="D3920" s="6" t="s">
        <v>12930</v>
      </c>
      <c r="E3920" s="6" t="str">
        <f t="shared" si="246"/>
        <v>Methylibium sp. T29</v>
      </c>
      <c r="F3920" s="6" t="str">
        <f t="shared" si="247"/>
        <v xml:space="preserve">Methylibium </v>
      </c>
      <c r="G3920" s="6" t="str">
        <f t="shared" si="248"/>
        <v xml:space="preserve">sp. </v>
      </c>
      <c r="H3920" s="6" t="s">
        <v>12927</v>
      </c>
      <c r="I3920" t="str">
        <f t="shared" si="245"/>
        <v>sp. T29</v>
      </c>
      <c r="J3920" t="s">
        <v>12</v>
      </c>
      <c r="K3920" t="s">
        <v>52</v>
      </c>
      <c r="L3920" t="s">
        <v>335</v>
      </c>
      <c r="M3920">
        <v>86.855999999999995</v>
      </c>
      <c r="N3920">
        <v>67.082300000000004</v>
      </c>
      <c r="O3920" s="7">
        <v>91</v>
      </c>
      <c r="P3920" t="s">
        <v>18</v>
      </c>
      <c r="Q3920" t="s">
        <v>18</v>
      </c>
      <c r="R3920" t="s">
        <v>18</v>
      </c>
      <c r="S3920" s="7">
        <v>91</v>
      </c>
      <c r="T3920" s="7" t="s">
        <v>18</v>
      </c>
    </row>
    <row r="3921" spans="1:20" x14ac:dyDescent="0.25">
      <c r="A3921" s="6">
        <v>3920</v>
      </c>
      <c r="B3921" s="6" t="s">
        <v>12932</v>
      </c>
      <c r="C3921" s="6" t="s">
        <v>12933</v>
      </c>
      <c r="D3921" s="6" t="s">
        <v>12934</v>
      </c>
      <c r="E3921" s="6" t="str">
        <f t="shared" si="246"/>
        <v>Methylibium sp. T29-B</v>
      </c>
      <c r="F3921" s="6" t="str">
        <f t="shared" si="247"/>
        <v xml:space="preserve">Methylibium </v>
      </c>
      <c r="G3921" s="6" t="str">
        <f t="shared" si="248"/>
        <v xml:space="preserve">sp. </v>
      </c>
      <c r="H3921" s="6" t="s">
        <v>12931</v>
      </c>
      <c r="I3921" t="str">
        <f t="shared" si="245"/>
        <v>sp. T29-B</v>
      </c>
      <c r="J3921" t="s">
        <v>12</v>
      </c>
      <c r="K3921" t="s">
        <v>52</v>
      </c>
      <c r="L3921" t="s">
        <v>335</v>
      </c>
      <c r="M3921">
        <v>76.724000000000004</v>
      </c>
      <c r="N3921">
        <v>67.688100000000006</v>
      </c>
      <c r="O3921" s="7">
        <v>82</v>
      </c>
      <c r="P3921" t="s">
        <v>18</v>
      </c>
      <c r="Q3921" t="s">
        <v>18</v>
      </c>
      <c r="R3921" t="s">
        <v>18</v>
      </c>
      <c r="S3921" s="7">
        <v>82</v>
      </c>
      <c r="T3921" s="7" t="s">
        <v>18</v>
      </c>
    </row>
    <row r="3922" spans="1:20" x14ac:dyDescent="0.25">
      <c r="A3922" s="6">
        <v>3921</v>
      </c>
      <c r="B3922" s="6" t="s">
        <v>12936</v>
      </c>
      <c r="C3922" s="6" t="s">
        <v>12937</v>
      </c>
      <c r="D3922" s="6" t="s">
        <v>12938</v>
      </c>
      <c r="E3922" s="6" t="str">
        <f t="shared" si="246"/>
        <v>Methylobacterium extorquens AM1</v>
      </c>
      <c r="F3922" s="6" t="str">
        <f t="shared" si="247"/>
        <v xml:space="preserve">Methylobacterium </v>
      </c>
      <c r="G3922" s="6" t="str">
        <f t="shared" si="248"/>
        <v xml:space="preserve">extorquens </v>
      </c>
      <c r="H3922" s="6" t="s">
        <v>12935</v>
      </c>
      <c r="I3922" t="str">
        <f t="shared" si="245"/>
        <v>extorquens AM1</v>
      </c>
      <c r="J3922" t="s">
        <v>12</v>
      </c>
      <c r="K3922" t="s">
        <v>52</v>
      </c>
      <c r="L3922" t="s">
        <v>133</v>
      </c>
      <c r="M3922">
        <v>44.195</v>
      </c>
      <c r="N3922">
        <v>67.930800000000005</v>
      </c>
      <c r="O3922" s="7">
        <v>40</v>
      </c>
      <c r="P3922" t="s">
        <v>18</v>
      </c>
      <c r="Q3922" t="s">
        <v>18</v>
      </c>
      <c r="R3922" t="s">
        <v>18</v>
      </c>
      <c r="S3922" s="7">
        <v>45</v>
      </c>
      <c r="T3922" s="7">
        <v>5</v>
      </c>
    </row>
    <row r="3923" spans="1:20" x14ac:dyDescent="0.25">
      <c r="A3923" s="6">
        <v>3922</v>
      </c>
      <c r="B3923" s="6" t="s">
        <v>439</v>
      </c>
      <c r="C3923" s="6" t="s">
        <v>12939</v>
      </c>
      <c r="D3923" s="6" t="s">
        <v>12940</v>
      </c>
      <c r="E3923" s="6" t="str">
        <f t="shared" si="246"/>
        <v>Methylobacterium extorquens AM1</v>
      </c>
      <c r="F3923" s="6" t="str">
        <f t="shared" si="247"/>
        <v xml:space="preserve">Methylobacterium </v>
      </c>
      <c r="G3923" s="6" t="str">
        <f t="shared" si="248"/>
        <v xml:space="preserve">extorquens </v>
      </c>
      <c r="H3923" s="6" t="s">
        <v>12935</v>
      </c>
      <c r="I3923" t="str">
        <f t="shared" si="245"/>
        <v>extorquens AM1</v>
      </c>
      <c r="J3923" t="s">
        <v>12</v>
      </c>
      <c r="K3923" t="s">
        <v>52</v>
      </c>
      <c r="L3923" t="s">
        <v>133</v>
      </c>
      <c r="M3923">
        <v>1261.46</v>
      </c>
      <c r="N3923">
        <v>67.647900000000007</v>
      </c>
      <c r="O3923" s="7">
        <v>1193</v>
      </c>
      <c r="P3923" t="s">
        <v>18</v>
      </c>
      <c r="Q3923">
        <v>6</v>
      </c>
      <c r="R3923" t="s">
        <v>18</v>
      </c>
      <c r="S3923" s="7">
        <v>1234</v>
      </c>
      <c r="T3923" s="7">
        <v>35</v>
      </c>
    </row>
    <row r="3924" spans="1:20" x14ac:dyDescent="0.25">
      <c r="A3924" s="6">
        <v>3923</v>
      </c>
      <c r="B3924" s="6" t="s">
        <v>12941</v>
      </c>
      <c r="C3924" s="6" t="s">
        <v>12942</v>
      </c>
      <c r="D3924" s="6" t="s">
        <v>12943</v>
      </c>
      <c r="E3924" s="6" t="str">
        <f t="shared" si="246"/>
        <v>Methylobacterium extorquens AM1</v>
      </c>
      <c r="F3924" s="6" t="str">
        <f t="shared" si="247"/>
        <v xml:space="preserve">Methylobacterium </v>
      </c>
      <c r="G3924" s="6" t="str">
        <f t="shared" si="248"/>
        <v xml:space="preserve">extorquens </v>
      </c>
      <c r="H3924" s="6" t="s">
        <v>12935</v>
      </c>
      <c r="I3924" t="str">
        <f t="shared" si="245"/>
        <v>extorquens AM1</v>
      </c>
      <c r="J3924" t="s">
        <v>12</v>
      </c>
      <c r="K3924" t="s">
        <v>52</v>
      </c>
      <c r="L3924" t="s">
        <v>133</v>
      </c>
      <c r="M3924">
        <v>37.857999999999997</v>
      </c>
      <c r="N3924">
        <v>65.249099999999999</v>
      </c>
      <c r="O3924" s="7">
        <v>37</v>
      </c>
      <c r="P3924" t="s">
        <v>18</v>
      </c>
      <c r="Q3924" t="s">
        <v>18</v>
      </c>
      <c r="R3924" t="s">
        <v>18</v>
      </c>
      <c r="S3924" s="7">
        <v>39</v>
      </c>
      <c r="T3924" s="7">
        <v>2</v>
      </c>
    </row>
    <row r="3925" spans="1:20" x14ac:dyDescent="0.25">
      <c r="A3925" s="6">
        <v>3924</v>
      </c>
      <c r="B3925" s="6" t="s">
        <v>12944</v>
      </c>
      <c r="C3925" s="6" t="s">
        <v>12945</v>
      </c>
      <c r="D3925" s="6" t="s">
        <v>12946</v>
      </c>
      <c r="E3925" s="6" t="str">
        <f t="shared" si="246"/>
        <v>Methylobacterium extorquens AM1</v>
      </c>
      <c r="F3925" s="6" t="str">
        <f t="shared" si="247"/>
        <v xml:space="preserve">Methylobacterium </v>
      </c>
      <c r="G3925" s="6" t="str">
        <f t="shared" si="248"/>
        <v xml:space="preserve">extorquens </v>
      </c>
      <c r="H3925" s="6" t="s">
        <v>12935</v>
      </c>
      <c r="I3925" t="str">
        <f t="shared" si="245"/>
        <v>extorquens AM1</v>
      </c>
      <c r="J3925" t="s">
        <v>12</v>
      </c>
      <c r="K3925" t="s">
        <v>52</v>
      </c>
      <c r="L3925" t="s">
        <v>133</v>
      </c>
      <c r="M3925">
        <v>24.943000000000001</v>
      </c>
      <c r="N3925">
        <v>66.940600000000003</v>
      </c>
      <c r="O3925" s="7">
        <v>27</v>
      </c>
      <c r="P3925" t="s">
        <v>18</v>
      </c>
      <c r="Q3925" t="s">
        <v>18</v>
      </c>
      <c r="R3925" t="s">
        <v>18</v>
      </c>
      <c r="S3925" s="7">
        <v>28</v>
      </c>
      <c r="T3925" s="7">
        <v>1</v>
      </c>
    </row>
    <row r="3926" spans="1:20" x14ac:dyDescent="0.25">
      <c r="A3926" s="6">
        <v>3925</v>
      </c>
      <c r="B3926" s="6" t="s">
        <v>12948</v>
      </c>
      <c r="C3926" s="6" t="s">
        <v>12949</v>
      </c>
      <c r="D3926" s="6" t="s">
        <v>12950</v>
      </c>
      <c r="E3926" s="6" t="str">
        <f t="shared" si="246"/>
        <v>Methylobacterium extorquens CM4</v>
      </c>
      <c r="F3926" s="6" t="str">
        <f t="shared" si="247"/>
        <v xml:space="preserve">Methylobacterium </v>
      </c>
      <c r="G3926" s="6" t="str">
        <f t="shared" si="248"/>
        <v xml:space="preserve">extorquens </v>
      </c>
      <c r="H3926" s="6" t="s">
        <v>12947</v>
      </c>
      <c r="I3926" t="str">
        <f t="shared" si="245"/>
        <v>extorquens CM4</v>
      </c>
      <c r="J3926" t="s">
        <v>12</v>
      </c>
      <c r="K3926" t="s">
        <v>52</v>
      </c>
      <c r="L3926" t="s">
        <v>133</v>
      </c>
      <c r="M3926">
        <v>22.617000000000001</v>
      </c>
      <c r="N3926">
        <v>63.872300000000003</v>
      </c>
      <c r="O3926" s="7">
        <v>35</v>
      </c>
      <c r="P3926" t="s">
        <v>18</v>
      </c>
      <c r="Q3926" t="s">
        <v>18</v>
      </c>
      <c r="R3926" t="s">
        <v>18</v>
      </c>
      <c r="S3926" s="7">
        <v>35</v>
      </c>
      <c r="T3926" s="7" t="s">
        <v>18</v>
      </c>
    </row>
    <row r="3927" spans="1:20" x14ac:dyDescent="0.25">
      <c r="A3927" s="6">
        <v>3926</v>
      </c>
      <c r="B3927" s="6" t="s">
        <v>12951</v>
      </c>
      <c r="C3927" s="6" t="s">
        <v>12952</v>
      </c>
      <c r="D3927" s="6" t="s">
        <v>12953</v>
      </c>
      <c r="E3927" s="6" t="str">
        <f t="shared" si="246"/>
        <v>Methylobacterium extorquens CM4</v>
      </c>
      <c r="F3927" s="6" t="str">
        <f t="shared" si="247"/>
        <v xml:space="preserve">Methylobacterium </v>
      </c>
      <c r="G3927" s="6" t="str">
        <f t="shared" si="248"/>
        <v xml:space="preserve">extorquens </v>
      </c>
      <c r="H3927" s="6" t="s">
        <v>12947</v>
      </c>
      <c r="I3927" t="str">
        <f t="shared" si="245"/>
        <v>extorquens CM4</v>
      </c>
      <c r="J3927" t="s">
        <v>12</v>
      </c>
      <c r="K3927" t="s">
        <v>52</v>
      </c>
      <c r="L3927" t="s">
        <v>133</v>
      </c>
      <c r="M3927">
        <v>380.20699999999999</v>
      </c>
      <c r="N3927">
        <v>66.337000000000003</v>
      </c>
      <c r="O3927" s="7">
        <v>300</v>
      </c>
      <c r="P3927" t="s">
        <v>18</v>
      </c>
      <c r="Q3927" t="s">
        <v>18</v>
      </c>
      <c r="R3927" t="s">
        <v>18</v>
      </c>
      <c r="S3927" s="7">
        <v>323</v>
      </c>
      <c r="T3927" s="7">
        <v>23</v>
      </c>
    </row>
    <row r="3928" spans="1:20" x14ac:dyDescent="0.25">
      <c r="A3928" s="6">
        <v>3927</v>
      </c>
      <c r="B3928" s="6" t="s">
        <v>12955</v>
      </c>
      <c r="C3928" s="6" t="s">
        <v>12956</v>
      </c>
      <c r="D3928" s="6" t="s">
        <v>12957</v>
      </c>
      <c r="E3928" s="6" t="str">
        <f t="shared" si="246"/>
        <v>Methylobacterium extorquens DM4</v>
      </c>
      <c r="F3928" s="6" t="str">
        <f t="shared" si="247"/>
        <v xml:space="preserve">Methylobacterium </v>
      </c>
      <c r="G3928" s="6" t="str">
        <f t="shared" si="248"/>
        <v xml:space="preserve">extorquens </v>
      </c>
      <c r="H3928" s="6" t="s">
        <v>12954</v>
      </c>
      <c r="I3928" t="str">
        <f t="shared" si="245"/>
        <v>extorquens DM4</v>
      </c>
      <c r="J3928" t="s">
        <v>12</v>
      </c>
      <c r="K3928" t="s">
        <v>52</v>
      </c>
      <c r="L3928" t="s">
        <v>133</v>
      </c>
      <c r="M3928">
        <v>141.50399999999999</v>
      </c>
      <c r="N3928">
        <v>65.3155</v>
      </c>
      <c r="O3928" s="7">
        <v>119</v>
      </c>
      <c r="P3928" t="s">
        <v>18</v>
      </c>
      <c r="Q3928" t="s">
        <v>18</v>
      </c>
      <c r="R3928" t="s">
        <v>18</v>
      </c>
      <c r="S3928" s="7">
        <v>132</v>
      </c>
      <c r="T3928" s="7">
        <v>13</v>
      </c>
    </row>
    <row r="3929" spans="1:20" x14ac:dyDescent="0.25">
      <c r="A3929" s="6">
        <v>3928</v>
      </c>
      <c r="B3929" s="6" t="s">
        <v>12958</v>
      </c>
      <c r="C3929" s="6" t="s">
        <v>12959</v>
      </c>
      <c r="D3929" s="6" t="s">
        <v>12960</v>
      </c>
      <c r="E3929" s="6" t="str">
        <f t="shared" si="246"/>
        <v>Methylobacterium extorquens DM4</v>
      </c>
      <c r="F3929" s="6" t="str">
        <f t="shared" si="247"/>
        <v xml:space="preserve">Methylobacterium </v>
      </c>
      <c r="G3929" s="6" t="str">
        <f t="shared" si="248"/>
        <v xml:space="preserve">extorquens </v>
      </c>
      <c r="H3929" s="6" t="s">
        <v>12954</v>
      </c>
      <c r="I3929" t="str">
        <f t="shared" si="245"/>
        <v>extorquens DM4</v>
      </c>
      <c r="J3929" t="s">
        <v>12</v>
      </c>
      <c r="K3929" t="s">
        <v>52</v>
      </c>
      <c r="L3929" t="s">
        <v>133</v>
      </c>
      <c r="M3929">
        <v>38.579000000000001</v>
      </c>
      <c r="N3929">
        <v>63.736699999999999</v>
      </c>
      <c r="O3929" s="7">
        <v>33</v>
      </c>
      <c r="P3929" t="s">
        <v>18</v>
      </c>
      <c r="Q3929" t="s">
        <v>18</v>
      </c>
      <c r="R3929" t="s">
        <v>18</v>
      </c>
      <c r="S3929" s="7">
        <v>34</v>
      </c>
      <c r="T3929" s="7">
        <v>1</v>
      </c>
    </row>
    <row r="3930" spans="1:20" x14ac:dyDescent="0.25">
      <c r="A3930" s="6">
        <v>3929</v>
      </c>
      <c r="B3930" s="6" t="s">
        <v>12962</v>
      </c>
      <c r="C3930" s="6" t="s">
        <v>12963</v>
      </c>
      <c r="D3930" s="6" t="s">
        <v>12964</v>
      </c>
      <c r="E3930" s="6" t="str">
        <f t="shared" si="246"/>
        <v>Methylobacterium nodulans ORS 2060</v>
      </c>
      <c r="F3930" s="6" t="str">
        <f t="shared" si="247"/>
        <v xml:space="preserve">Methylobacterium </v>
      </c>
      <c r="G3930" s="6" t="str">
        <f t="shared" si="248"/>
        <v xml:space="preserve">nodulans </v>
      </c>
      <c r="H3930" s="6" t="s">
        <v>12961</v>
      </c>
      <c r="I3930" t="str">
        <f t="shared" ref="I3930:I3993" si="249">IF(H3930="["," ",IF(H3930="'"," ",MID(H:H,FIND(" ",H:H,1)+1,20)))</f>
        <v>nodulans ORS 2060</v>
      </c>
      <c r="J3930" t="s">
        <v>12</v>
      </c>
      <c r="K3930" t="s">
        <v>52</v>
      </c>
      <c r="L3930" t="s">
        <v>133</v>
      </c>
      <c r="M3930">
        <v>12.638</v>
      </c>
      <c r="N3930">
        <v>60.452599999999997</v>
      </c>
      <c r="O3930" s="7">
        <v>8</v>
      </c>
      <c r="P3930" t="s">
        <v>18</v>
      </c>
      <c r="Q3930" t="s">
        <v>18</v>
      </c>
      <c r="R3930" t="s">
        <v>18</v>
      </c>
      <c r="S3930" s="7">
        <v>8</v>
      </c>
      <c r="T3930" s="7" t="s">
        <v>18</v>
      </c>
    </row>
    <row r="3931" spans="1:20" x14ac:dyDescent="0.25">
      <c r="A3931" s="6">
        <v>3930</v>
      </c>
      <c r="B3931" s="6" t="s">
        <v>12965</v>
      </c>
      <c r="C3931" s="6" t="s">
        <v>12966</v>
      </c>
      <c r="D3931" s="6" t="s">
        <v>12967</v>
      </c>
      <c r="E3931" s="6" t="str">
        <f t="shared" si="246"/>
        <v>Methylobacterium nodulans ORS 2060</v>
      </c>
      <c r="F3931" s="6" t="str">
        <f t="shared" si="247"/>
        <v xml:space="preserve">Methylobacterium </v>
      </c>
      <c r="G3931" s="6" t="str">
        <f t="shared" si="248"/>
        <v xml:space="preserve">nodulans </v>
      </c>
      <c r="H3931" s="6" t="s">
        <v>12961</v>
      </c>
      <c r="I3931" t="str">
        <f t="shared" si="249"/>
        <v>nodulans ORS 2060</v>
      </c>
      <c r="J3931" t="s">
        <v>12</v>
      </c>
      <c r="K3931" t="s">
        <v>52</v>
      </c>
      <c r="L3931" t="s">
        <v>133</v>
      </c>
      <c r="M3931">
        <v>20.286000000000001</v>
      </c>
      <c r="N3931">
        <v>61.372399999999999</v>
      </c>
      <c r="O3931" s="7">
        <v>15</v>
      </c>
      <c r="P3931" t="s">
        <v>18</v>
      </c>
      <c r="Q3931" t="s">
        <v>18</v>
      </c>
      <c r="R3931" t="s">
        <v>18</v>
      </c>
      <c r="S3931" s="7">
        <v>16</v>
      </c>
      <c r="T3931" s="7">
        <v>1</v>
      </c>
    </row>
    <row r="3932" spans="1:20" x14ac:dyDescent="0.25">
      <c r="A3932" s="6">
        <v>3931</v>
      </c>
      <c r="B3932" s="6" t="s">
        <v>12968</v>
      </c>
      <c r="C3932" s="6" t="s">
        <v>12969</v>
      </c>
      <c r="D3932" s="6" t="s">
        <v>12970</v>
      </c>
      <c r="E3932" s="6" t="str">
        <f t="shared" si="246"/>
        <v>Methylobacterium nodulans ORS 2060</v>
      </c>
      <c r="F3932" s="6" t="str">
        <f t="shared" si="247"/>
        <v xml:space="preserve">Methylobacterium </v>
      </c>
      <c r="G3932" s="6" t="str">
        <f t="shared" si="248"/>
        <v xml:space="preserve">nodulans </v>
      </c>
      <c r="H3932" s="6" t="s">
        <v>12961</v>
      </c>
      <c r="I3932" t="str">
        <f t="shared" si="249"/>
        <v>nodulans ORS 2060</v>
      </c>
      <c r="J3932" t="s">
        <v>12</v>
      </c>
      <c r="K3932" t="s">
        <v>52</v>
      </c>
      <c r="L3932" t="s">
        <v>133</v>
      </c>
      <c r="M3932">
        <v>37.542000000000002</v>
      </c>
      <c r="N3932">
        <v>61.563000000000002</v>
      </c>
      <c r="O3932" s="7">
        <v>39</v>
      </c>
      <c r="P3932" t="s">
        <v>18</v>
      </c>
      <c r="Q3932" t="s">
        <v>18</v>
      </c>
      <c r="R3932" t="s">
        <v>18</v>
      </c>
      <c r="S3932" s="7">
        <v>41</v>
      </c>
      <c r="T3932" s="7">
        <v>2</v>
      </c>
    </row>
    <row r="3933" spans="1:20" x14ac:dyDescent="0.25">
      <c r="A3933" s="6">
        <v>3932</v>
      </c>
      <c r="B3933" s="6" t="s">
        <v>12971</v>
      </c>
      <c r="C3933" s="6" t="s">
        <v>12972</v>
      </c>
      <c r="D3933" s="6" t="s">
        <v>12973</v>
      </c>
      <c r="E3933" s="6" t="str">
        <f t="shared" si="246"/>
        <v>Methylobacterium nodulans ORS 2060</v>
      </c>
      <c r="F3933" s="6" t="str">
        <f t="shared" si="247"/>
        <v xml:space="preserve">Methylobacterium </v>
      </c>
      <c r="G3933" s="6" t="str">
        <f t="shared" si="248"/>
        <v xml:space="preserve">nodulans </v>
      </c>
      <c r="H3933" s="6" t="s">
        <v>12961</v>
      </c>
      <c r="I3933" t="str">
        <f t="shared" si="249"/>
        <v>nodulans ORS 2060</v>
      </c>
      <c r="J3933" t="s">
        <v>12</v>
      </c>
      <c r="K3933" t="s">
        <v>52</v>
      </c>
      <c r="L3933" t="s">
        <v>133</v>
      </c>
      <c r="M3933">
        <v>9.8290000000000006</v>
      </c>
      <c r="N3933">
        <v>67.239800000000002</v>
      </c>
      <c r="O3933" s="7">
        <v>7</v>
      </c>
      <c r="P3933" t="s">
        <v>18</v>
      </c>
      <c r="Q3933" t="s">
        <v>18</v>
      </c>
      <c r="R3933" t="s">
        <v>18</v>
      </c>
      <c r="S3933" s="7">
        <v>8</v>
      </c>
      <c r="T3933" s="7">
        <v>1</v>
      </c>
    </row>
    <row r="3934" spans="1:20" x14ac:dyDescent="0.25">
      <c r="A3934" s="6">
        <v>3933</v>
      </c>
      <c r="B3934" s="6" t="s">
        <v>12974</v>
      </c>
      <c r="C3934" s="6" t="s">
        <v>12975</v>
      </c>
      <c r="D3934" s="6" t="s">
        <v>12976</v>
      </c>
      <c r="E3934" s="6" t="str">
        <f t="shared" si="246"/>
        <v>Methylobacterium nodulans ORS 2060</v>
      </c>
      <c r="F3934" s="6" t="str">
        <f t="shared" si="247"/>
        <v xml:space="preserve">Methylobacterium </v>
      </c>
      <c r="G3934" s="6" t="str">
        <f t="shared" si="248"/>
        <v xml:space="preserve">nodulans </v>
      </c>
      <c r="H3934" s="6" t="s">
        <v>12961</v>
      </c>
      <c r="I3934" t="str">
        <f t="shared" si="249"/>
        <v>nodulans ORS 2060</v>
      </c>
      <c r="J3934" t="s">
        <v>12</v>
      </c>
      <c r="K3934" t="s">
        <v>52</v>
      </c>
      <c r="L3934" t="s">
        <v>133</v>
      </c>
      <c r="M3934">
        <v>487.73399999999998</v>
      </c>
      <c r="N3934">
        <v>65.882999999999996</v>
      </c>
      <c r="O3934" s="7">
        <v>379</v>
      </c>
      <c r="P3934" t="s">
        <v>18</v>
      </c>
      <c r="Q3934">
        <v>2</v>
      </c>
      <c r="R3934" t="s">
        <v>18</v>
      </c>
      <c r="S3934" s="7">
        <v>434</v>
      </c>
      <c r="T3934" s="7">
        <v>53</v>
      </c>
    </row>
    <row r="3935" spans="1:20" x14ac:dyDescent="0.25">
      <c r="A3935" s="6">
        <v>3934</v>
      </c>
      <c r="B3935" s="6" t="s">
        <v>12977</v>
      </c>
      <c r="C3935" s="6" t="s">
        <v>12978</v>
      </c>
      <c r="D3935" s="6" t="s">
        <v>12979</v>
      </c>
      <c r="E3935" s="6" t="str">
        <f t="shared" si="246"/>
        <v>Methylobacterium nodulans ORS 2060</v>
      </c>
      <c r="F3935" s="6" t="str">
        <f t="shared" si="247"/>
        <v xml:space="preserve">Methylobacterium </v>
      </c>
      <c r="G3935" s="6" t="str">
        <f t="shared" si="248"/>
        <v xml:space="preserve">nodulans </v>
      </c>
      <c r="H3935" s="6" t="s">
        <v>12961</v>
      </c>
      <c r="I3935" t="str">
        <f t="shared" si="249"/>
        <v>nodulans ORS 2060</v>
      </c>
      <c r="J3935" t="s">
        <v>12</v>
      </c>
      <c r="K3935" t="s">
        <v>52</v>
      </c>
      <c r="L3935" t="s">
        <v>133</v>
      </c>
      <c r="M3935">
        <v>458.07</v>
      </c>
      <c r="N3935">
        <v>65.654799999999994</v>
      </c>
      <c r="O3935" s="7">
        <v>395</v>
      </c>
      <c r="P3935" t="s">
        <v>18</v>
      </c>
      <c r="Q3935" t="s">
        <v>18</v>
      </c>
      <c r="R3935" t="s">
        <v>18</v>
      </c>
      <c r="S3935" s="7">
        <v>420</v>
      </c>
      <c r="T3935" s="7">
        <v>25</v>
      </c>
    </row>
    <row r="3936" spans="1:20" x14ac:dyDescent="0.25">
      <c r="A3936" s="6">
        <v>3935</v>
      </c>
      <c r="B3936" s="6" t="s">
        <v>12980</v>
      </c>
      <c r="C3936" s="6" t="s">
        <v>12981</v>
      </c>
      <c r="D3936" s="6" t="s">
        <v>12982</v>
      </c>
      <c r="E3936" s="6" t="str">
        <f t="shared" si="246"/>
        <v>Methylobacterium nodulans ORS 2060</v>
      </c>
      <c r="F3936" s="6" t="str">
        <f t="shared" si="247"/>
        <v xml:space="preserve">Methylobacterium </v>
      </c>
      <c r="G3936" s="6" t="str">
        <f t="shared" si="248"/>
        <v xml:space="preserve">nodulans </v>
      </c>
      <c r="H3936" s="6" t="s">
        <v>12961</v>
      </c>
      <c r="I3936" t="str">
        <f t="shared" si="249"/>
        <v>nodulans ORS 2060</v>
      </c>
      <c r="J3936" t="s">
        <v>12</v>
      </c>
      <c r="K3936" t="s">
        <v>52</v>
      </c>
      <c r="L3936" t="s">
        <v>133</v>
      </c>
      <c r="M3936">
        <v>40.463000000000001</v>
      </c>
      <c r="N3936">
        <v>64.186999999999998</v>
      </c>
      <c r="O3936" s="7">
        <v>42</v>
      </c>
      <c r="P3936" t="s">
        <v>18</v>
      </c>
      <c r="Q3936" t="s">
        <v>18</v>
      </c>
      <c r="R3936" t="s">
        <v>18</v>
      </c>
      <c r="S3936" s="7">
        <v>44</v>
      </c>
      <c r="T3936" s="7">
        <v>2</v>
      </c>
    </row>
    <row r="3937" spans="1:20" x14ac:dyDescent="0.25">
      <c r="A3937" s="6">
        <v>3936</v>
      </c>
      <c r="B3937" s="6" t="s">
        <v>12984</v>
      </c>
      <c r="C3937" s="6" t="s">
        <v>12985</v>
      </c>
      <c r="D3937" s="6" t="s">
        <v>12986</v>
      </c>
      <c r="E3937" s="6" t="str">
        <f t="shared" si="246"/>
        <v>Methylobacterium populi BJ001</v>
      </c>
      <c r="F3937" s="6" t="str">
        <f t="shared" si="247"/>
        <v xml:space="preserve">Methylobacterium </v>
      </c>
      <c r="G3937" s="6" t="str">
        <f t="shared" si="248"/>
        <v xml:space="preserve">populi </v>
      </c>
      <c r="H3937" s="6" t="s">
        <v>12983</v>
      </c>
      <c r="I3937" t="str">
        <f t="shared" si="249"/>
        <v>populi BJ001</v>
      </c>
      <c r="J3937" t="s">
        <v>12</v>
      </c>
      <c r="K3937" t="s">
        <v>52</v>
      </c>
      <c r="L3937" t="s">
        <v>133</v>
      </c>
      <c r="M3937">
        <v>25.164000000000001</v>
      </c>
      <c r="N3937">
        <v>64.862499999999997</v>
      </c>
      <c r="O3937" s="7">
        <v>24</v>
      </c>
      <c r="P3937" t="s">
        <v>18</v>
      </c>
      <c r="Q3937" t="s">
        <v>18</v>
      </c>
      <c r="R3937" t="s">
        <v>18</v>
      </c>
      <c r="S3937" s="7">
        <v>27</v>
      </c>
      <c r="T3937" s="7">
        <v>3</v>
      </c>
    </row>
    <row r="3938" spans="1:20" x14ac:dyDescent="0.25">
      <c r="A3938" s="6">
        <v>3937</v>
      </c>
      <c r="B3938" s="6" t="s">
        <v>12987</v>
      </c>
      <c r="C3938" s="6" t="s">
        <v>12988</v>
      </c>
      <c r="D3938" s="6" t="s">
        <v>12989</v>
      </c>
      <c r="E3938" s="6" t="str">
        <f t="shared" si="246"/>
        <v>Methylobacterium populi BJ001</v>
      </c>
      <c r="F3938" s="6" t="str">
        <f t="shared" si="247"/>
        <v xml:space="preserve">Methylobacterium </v>
      </c>
      <c r="G3938" s="6" t="str">
        <f t="shared" si="248"/>
        <v xml:space="preserve">populi </v>
      </c>
      <c r="H3938" s="6" t="s">
        <v>12983</v>
      </c>
      <c r="I3938" t="str">
        <f t="shared" si="249"/>
        <v>populi BJ001</v>
      </c>
      <c r="J3938" t="s">
        <v>12</v>
      </c>
      <c r="K3938" t="s">
        <v>52</v>
      </c>
      <c r="L3938" t="s">
        <v>133</v>
      </c>
      <c r="M3938">
        <v>23.391999999999999</v>
      </c>
      <c r="N3938">
        <v>66.792100000000005</v>
      </c>
      <c r="O3938" s="7">
        <v>24</v>
      </c>
      <c r="P3938" t="s">
        <v>18</v>
      </c>
      <c r="Q3938" t="s">
        <v>18</v>
      </c>
      <c r="R3938" t="s">
        <v>18</v>
      </c>
      <c r="S3938" s="7">
        <v>25</v>
      </c>
      <c r="T3938" s="7">
        <v>1</v>
      </c>
    </row>
    <row r="3939" spans="1:20" x14ac:dyDescent="0.25">
      <c r="A3939" s="6">
        <v>3938</v>
      </c>
      <c r="B3939" s="6" t="s">
        <v>12991</v>
      </c>
      <c r="C3939" s="6" t="s">
        <v>12992</v>
      </c>
      <c r="D3939" s="6" t="s">
        <v>12993</v>
      </c>
      <c r="E3939" s="6" t="str">
        <f t="shared" si="246"/>
        <v>Methylobacterium radiotolerans JCM 2831</v>
      </c>
      <c r="F3939" s="6" t="str">
        <f t="shared" si="247"/>
        <v xml:space="preserve">Methylobacterium </v>
      </c>
      <c r="G3939" s="6" t="str">
        <f t="shared" si="248"/>
        <v xml:space="preserve">radiotolerans </v>
      </c>
      <c r="H3939" s="6" t="s">
        <v>12990</v>
      </c>
      <c r="I3939" t="str">
        <f t="shared" si="249"/>
        <v>radiotolerans JCM 28</v>
      </c>
      <c r="J3939" t="s">
        <v>12</v>
      </c>
      <c r="K3939" t="s">
        <v>52</v>
      </c>
      <c r="L3939" t="s">
        <v>133</v>
      </c>
      <c r="M3939">
        <v>27.835999999999999</v>
      </c>
      <c r="N3939">
        <v>61.007300000000001</v>
      </c>
      <c r="O3939" s="7">
        <v>19</v>
      </c>
      <c r="P3939" t="s">
        <v>18</v>
      </c>
      <c r="Q3939">
        <v>1</v>
      </c>
      <c r="R3939" t="s">
        <v>18</v>
      </c>
      <c r="S3939" s="7">
        <v>22</v>
      </c>
      <c r="T3939" s="7">
        <v>2</v>
      </c>
    </row>
    <row r="3940" spans="1:20" x14ac:dyDescent="0.25">
      <c r="A3940" s="6">
        <v>3939</v>
      </c>
      <c r="B3940" s="6" t="s">
        <v>12994</v>
      </c>
      <c r="C3940" s="6" t="s">
        <v>12995</v>
      </c>
      <c r="D3940" s="6" t="s">
        <v>12996</v>
      </c>
      <c r="E3940" s="6" t="str">
        <f t="shared" si="246"/>
        <v>Methylobacterium radiotolerans JCM 2831</v>
      </c>
      <c r="F3940" s="6" t="str">
        <f t="shared" si="247"/>
        <v xml:space="preserve">Methylobacterium </v>
      </c>
      <c r="G3940" s="6" t="str">
        <f t="shared" si="248"/>
        <v xml:space="preserve">radiotolerans </v>
      </c>
      <c r="H3940" s="6" t="s">
        <v>12990</v>
      </c>
      <c r="I3940" t="str">
        <f t="shared" si="249"/>
        <v>radiotolerans JCM 28</v>
      </c>
      <c r="J3940" t="s">
        <v>12</v>
      </c>
      <c r="K3940" t="s">
        <v>52</v>
      </c>
      <c r="L3940" t="s">
        <v>133</v>
      </c>
      <c r="M3940">
        <v>22.114000000000001</v>
      </c>
      <c r="N3940">
        <v>61.060899999999997</v>
      </c>
      <c r="O3940" s="7">
        <v>16</v>
      </c>
      <c r="P3940" t="s">
        <v>18</v>
      </c>
      <c r="Q3940" t="s">
        <v>18</v>
      </c>
      <c r="R3940" t="s">
        <v>18</v>
      </c>
      <c r="S3940" s="7">
        <v>16</v>
      </c>
      <c r="T3940" s="7" t="s">
        <v>18</v>
      </c>
    </row>
    <row r="3941" spans="1:20" x14ac:dyDescent="0.25">
      <c r="A3941" s="6">
        <v>3940</v>
      </c>
      <c r="B3941" s="6" t="s">
        <v>12997</v>
      </c>
      <c r="C3941" s="6" t="s">
        <v>12998</v>
      </c>
      <c r="D3941" s="6" t="s">
        <v>12999</v>
      </c>
      <c r="E3941" s="6" t="str">
        <f t="shared" si="246"/>
        <v>Methylobacterium radiotolerans JCM 2831</v>
      </c>
      <c r="F3941" s="6" t="str">
        <f t="shared" si="247"/>
        <v xml:space="preserve">Methylobacterium </v>
      </c>
      <c r="G3941" s="6" t="str">
        <f t="shared" si="248"/>
        <v xml:space="preserve">radiotolerans </v>
      </c>
      <c r="H3941" s="6" t="s">
        <v>12990</v>
      </c>
      <c r="I3941" t="str">
        <f t="shared" si="249"/>
        <v>radiotolerans JCM 28</v>
      </c>
      <c r="J3941" t="s">
        <v>12</v>
      </c>
      <c r="K3941" t="s">
        <v>52</v>
      </c>
      <c r="L3941" t="s">
        <v>133</v>
      </c>
      <c r="M3941">
        <v>37.743000000000002</v>
      </c>
      <c r="N3941">
        <v>63.688600000000001</v>
      </c>
      <c r="O3941" s="7">
        <v>35</v>
      </c>
      <c r="P3941" t="s">
        <v>18</v>
      </c>
      <c r="Q3941">
        <v>1</v>
      </c>
      <c r="R3941" t="s">
        <v>18</v>
      </c>
      <c r="S3941" s="7">
        <v>37</v>
      </c>
      <c r="T3941" s="7">
        <v>1</v>
      </c>
    </row>
    <row r="3942" spans="1:20" x14ac:dyDescent="0.25">
      <c r="A3942" s="6">
        <v>3941</v>
      </c>
      <c r="B3942" s="6" t="s">
        <v>13000</v>
      </c>
      <c r="C3942" s="6" t="s">
        <v>13001</v>
      </c>
      <c r="D3942" s="6" t="s">
        <v>13002</v>
      </c>
      <c r="E3942" s="6" t="str">
        <f t="shared" si="246"/>
        <v>Methylobacterium radiotolerans JCM 2831</v>
      </c>
      <c r="F3942" s="6" t="str">
        <f t="shared" si="247"/>
        <v xml:space="preserve">Methylobacterium </v>
      </c>
      <c r="G3942" s="6" t="str">
        <f t="shared" si="248"/>
        <v xml:space="preserve">radiotolerans </v>
      </c>
      <c r="H3942" s="6" t="s">
        <v>12990</v>
      </c>
      <c r="I3942" t="str">
        <f t="shared" si="249"/>
        <v>radiotolerans JCM 28</v>
      </c>
      <c r="J3942" t="s">
        <v>12</v>
      </c>
      <c r="K3942" t="s">
        <v>52</v>
      </c>
      <c r="L3942" t="s">
        <v>133</v>
      </c>
      <c r="M3942">
        <v>21.021999999999998</v>
      </c>
      <c r="N3942">
        <v>65.131799999999998</v>
      </c>
      <c r="O3942" s="7">
        <v>22</v>
      </c>
      <c r="P3942" t="s">
        <v>18</v>
      </c>
      <c r="Q3942" t="s">
        <v>18</v>
      </c>
      <c r="R3942" t="s">
        <v>18</v>
      </c>
      <c r="S3942" s="7">
        <v>22</v>
      </c>
      <c r="T3942" s="7" t="s">
        <v>18</v>
      </c>
    </row>
    <row r="3943" spans="1:20" x14ac:dyDescent="0.25">
      <c r="A3943" s="6">
        <v>3942</v>
      </c>
      <c r="B3943" s="6" t="s">
        <v>13003</v>
      </c>
      <c r="C3943" s="6" t="s">
        <v>13004</v>
      </c>
      <c r="D3943" s="6" t="s">
        <v>13005</v>
      </c>
      <c r="E3943" s="6" t="str">
        <f t="shared" si="246"/>
        <v>Methylobacterium radiotolerans JCM 2831</v>
      </c>
      <c r="F3943" s="6" t="str">
        <f t="shared" si="247"/>
        <v xml:space="preserve">Methylobacterium </v>
      </c>
      <c r="G3943" s="6" t="str">
        <f t="shared" si="248"/>
        <v xml:space="preserve">radiotolerans </v>
      </c>
      <c r="H3943" s="6" t="s">
        <v>12990</v>
      </c>
      <c r="I3943" t="str">
        <f t="shared" si="249"/>
        <v>radiotolerans JCM 28</v>
      </c>
      <c r="J3943" t="s">
        <v>12</v>
      </c>
      <c r="K3943" t="s">
        <v>52</v>
      </c>
      <c r="L3943" t="s">
        <v>133</v>
      </c>
      <c r="M3943">
        <v>36.409999999999997</v>
      </c>
      <c r="N3943">
        <v>62.015900000000002</v>
      </c>
      <c r="O3943" s="7">
        <v>26</v>
      </c>
      <c r="P3943" t="s">
        <v>18</v>
      </c>
      <c r="Q3943" t="s">
        <v>18</v>
      </c>
      <c r="R3943" t="s">
        <v>18</v>
      </c>
      <c r="S3943" s="7">
        <v>28</v>
      </c>
      <c r="T3943" s="7">
        <v>2</v>
      </c>
    </row>
    <row r="3944" spans="1:20" x14ac:dyDescent="0.25">
      <c r="A3944" s="6">
        <v>3943</v>
      </c>
      <c r="B3944" s="6" t="s">
        <v>13006</v>
      </c>
      <c r="C3944" s="6" t="s">
        <v>13007</v>
      </c>
      <c r="D3944" s="6" t="s">
        <v>13008</v>
      </c>
      <c r="E3944" s="6" t="str">
        <f t="shared" si="246"/>
        <v>Methylobacterium radiotolerans JCM 2831</v>
      </c>
      <c r="F3944" s="6" t="str">
        <f t="shared" si="247"/>
        <v xml:space="preserve">Methylobacterium </v>
      </c>
      <c r="G3944" s="6" t="str">
        <f t="shared" si="248"/>
        <v xml:space="preserve">radiotolerans </v>
      </c>
      <c r="H3944" s="6" t="s">
        <v>12990</v>
      </c>
      <c r="I3944" t="str">
        <f t="shared" si="249"/>
        <v>radiotolerans JCM 28</v>
      </c>
      <c r="J3944" t="s">
        <v>12</v>
      </c>
      <c r="K3944" t="s">
        <v>52</v>
      </c>
      <c r="L3944" t="s">
        <v>133</v>
      </c>
      <c r="M3944">
        <v>47.003</v>
      </c>
      <c r="N3944">
        <v>62.478999999999999</v>
      </c>
      <c r="O3944" s="7">
        <v>46</v>
      </c>
      <c r="P3944" t="s">
        <v>18</v>
      </c>
      <c r="Q3944" t="s">
        <v>18</v>
      </c>
      <c r="R3944" t="s">
        <v>18</v>
      </c>
      <c r="S3944" s="7">
        <v>48</v>
      </c>
      <c r="T3944" s="7">
        <v>2</v>
      </c>
    </row>
    <row r="3945" spans="1:20" x14ac:dyDescent="0.25">
      <c r="A3945" s="6">
        <v>3944</v>
      </c>
      <c r="B3945" s="6" t="s">
        <v>13009</v>
      </c>
      <c r="C3945" s="6" t="s">
        <v>13010</v>
      </c>
      <c r="D3945" s="6" t="s">
        <v>13011</v>
      </c>
      <c r="E3945" s="6" t="str">
        <f t="shared" si="246"/>
        <v>Methylobacterium radiotolerans JCM 2831</v>
      </c>
      <c r="F3945" s="6" t="str">
        <f t="shared" si="247"/>
        <v xml:space="preserve">Methylobacterium </v>
      </c>
      <c r="G3945" s="6" t="str">
        <f t="shared" si="248"/>
        <v xml:space="preserve">radiotolerans </v>
      </c>
      <c r="H3945" s="6" t="s">
        <v>12990</v>
      </c>
      <c r="I3945" t="str">
        <f t="shared" si="249"/>
        <v>radiotolerans JCM 28</v>
      </c>
      <c r="J3945" t="s">
        <v>12</v>
      </c>
      <c r="K3945" t="s">
        <v>52</v>
      </c>
      <c r="L3945" t="s">
        <v>133</v>
      </c>
      <c r="M3945">
        <v>42.984999999999999</v>
      </c>
      <c r="N3945">
        <v>63.233699999999999</v>
      </c>
      <c r="O3945" s="7">
        <v>33</v>
      </c>
      <c r="P3945" t="s">
        <v>18</v>
      </c>
      <c r="Q3945">
        <v>1</v>
      </c>
      <c r="R3945" t="s">
        <v>18</v>
      </c>
      <c r="S3945" s="7">
        <v>36</v>
      </c>
      <c r="T3945" s="7">
        <v>2</v>
      </c>
    </row>
    <row r="3946" spans="1:20" x14ac:dyDescent="0.25">
      <c r="A3946" s="6">
        <v>3945</v>
      </c>
      <c r="B3946" s="6" t="s">
        <v>13012</v>
      </c>
      <c r="C3946" s="6" t="s">
        <v>13013</v>
      </c>
      <c r="D3946" s="6" t="s">
        <v>13014</v>
      </c>
      <c r="E3946" s="6" t="str">
        <f t="shared" si="246"/>
        <v>Methylobacterium radiotolerans JCM 2831</v>
      </c>
      <c r="F3946" s="6" t="str">
        <f t="shared" si="247"/>
        <v xml:space="preserve">Methylobacterium </v>
      </c>
      <c r="G3946" s="6" t="str">
        <f t="shared" si="248"/>
        <v xml:space="preserve">radiotolerans </v>
      </c>
      <c r="H3946" s="6" t="s">
        <v>12990</v>
      </c>
      <c r="I3946" t="str">
        <f t="shared" si="249"/>
        <v>radiotolerans JCM 28</v>
      </c>
      <c r="J3946" t="s">
        <v>12</v>
      </c>
      <c r="K3946" t="s">
        <v>52</v>
      </c>
      <c r="L3946" t="s">
        <v>133</v>
      </c>
      <c r="M3946">
        <v>586.16399999999999</v>
      </c>
      <c r="N3946">
        <v>69.552199999999999</v>
      </c>
      <c r="O3946" s="7">
        <v>480</v>
      </c>
      <c r="P3946">
        <v>6</v>
      </c>
      <c r="Q3946">
        <v>1</v>
      </c>
      <c r="R3946" t="s">
        <v>18</v>
      </c>
      <c r="S3946" s="7">
        <v>500</v>
      </c>
      <c r="T3946" s="7">
        <v>13</v>
      </c>
    </row>
    <row r="3947" spans="1:20" x14ac:dyDescent="0.25">
      <c r="A3947" s="6">
        <v>3946</v>
      </c>
      <c r="B3947" s="6" t="s">
        <v>13016</v>
      </c>
      <c r="C3947" s="6" t="s">
        <v>13017</v>
      </c>
      <c r="D3947" s="6" t="s">
        <v>13018</v>
      </c>
      <c r="E3947" s="6" t="str">
        <f t="shared" si="246"/>
        <v>Methylobacterium sp. 4-46 Apr-46</v>
      </c>
      <c r="F3947" s="6" t="str">
        <f t="shared" si="247"/>
        <v xml:space="preserve">Methylobacterium </v>
      </c>
      <c r="G3947" s="6" t="str">
        <f t="shared" si="248"/>
        <v xml:space="preserve">sp. </v>
      </c>
      <c r="H3947" s="6" t="s">
        <v>13015</v>
      </c>
      <c r="I3947" t="str">
        <f t="shared" si="249"/>
        <v>sp. 4-46 Apr-46</v>
      </c>
      <c r="J3947" t="s">
        <v>12</v>
      </c>
      <c r="K3947" t="s">
        <v>52</v>
      </c>
      <c r="L3947" t="s">
        <v>133</v>
      </c>
      <c r="M3947">
        <v>57.951000000000001</v>
      </c>
      <c r="N3947">
        <v>65.113600000000005</v>
      </c>
      <c r="O3947" s="7">
        <v>49</v>
      </c>
      <c r="P3947" t="s">
        <v>18</v>
      </c>
      <c r="Q3947" t="s">
        <v>18</v>
      </c>
      <c r="R3947" t="s">
        <v>18</v>
      </c>
      <c r="S3947" s="7">
        <v>54</v>
      </c>
      <c r="T3947" s="7">
        <v>5</v>
      </c>
    </row>
    <row r="3948" spans="1:20" x14ac:dyDescent="0.25">
      <c r="A3948" s="6">
        <v>3947</v>
      </c>
      <c r="B3948" s="6" t="s">
        <v>13019</v>
      </c>
      <c r="C3948" s="6" t="s">
        <v>13020</v>
      </c>
      <c r="D3948" s="6" t="s">
        <v>13021</v>
      </c>
      <c r="E3948" s="6" t="str">
        <f t="shared" si="246"/>
        <v>Methylobacterium sp. 4-46 Apr-46</v>
      </c>
      <c r="F3948" s="6" t="str">
        <f t="shared" si="247"/>
        <v xml:space="preserve">Methylobacterium </v>
      </c>
      <c r="G3948" s="6" t="str">
        <f t="shared" si="248"/>
        <v xml:space="preserve">sp. </v>
      </c>
      <c r="H3948" s="6" t="s">
        <v>13015</v>
      </c>
      <c r="I3948" t="str">
        <f t="shared" si="249"/>
        <v>sp. 4-46 Apr-46</v>
      </c>
      <c r="J3948" t="s">
        <v>12</v>
      </c>
      <c r="K3948" t="s">
        <v>52</v>
      </c>
      <c r="L3948" t="s">
        <v>133</v>
      </c>
      <c r="M3948">
        <v>20.018999999999998</v>
      </c>
      <c r="N3948">
        <v>59.158799999999999</v>
      </c>
      <c r="O3948" s="7">
        <v>11</v>
      </c>
      <c r="P3948" t="s">
        <v>18</v>
      </c>
      <c r="Q3948" t="s">
        <v>18</v>
      </c>
      <c r="R3948" t="s">
        <v>18</v>
      </c>
      <c r="S3948" s="7">
        <v>11</v>
      </c>
      <c r="T3948" s="7" t="s">
        <v>18</v>
      </c>
    </row>
    <row r="3949" spans="1:20" x14ac:dyDescent="0.25">
      <c r="A3949" s="6">
        <v>3948</v>
      </c>
      <c r="B3949" s="6" t="s">
        <v>13023</v>
      </c>
      <c r="C3949" s="6" t="s">
        <v>13024</v>
      </c>
      <c r="D3949" s="6" t="s">
        <v>13025</v>
      </c>
      <c r="E3949" s="6" t="str">
        <f t="shared" si="246"/>
        <v>Methylomicrobium album BG8</v>
      </c>
      <c r="F3949" s="6" t="str">
        <f t="shared" si="247"/>
        <v xml:space="preserve">Methylomicrobium </v>
      </c>
      <c r="G3949" s="6" t="str">
        <f t="shared" si="248"/>
        <v xml:space="preserve">album </v>
      </c>
      <c r="H3949" s="6" t="s">
        <v>13022</v>
      </c>
      <c r="I3949" t="str">
        <f t="shared" si="249"/>
        <v>album BG8</v>
      </c>
      <c r="J3949" t="s">
        <v>12</v>
      </c>
      <c r="K3949" t="s">
        <v>52</v>
      </c>
      <c r="L3949" t="s">
        <v>53</v>
      </c>
      <c r="M3949">
        <v>47.177</v>
      </c>
      <c r="N3949">
        <v>52.597700000000003</v>
      </c>
      <c r="O3949" s="7">
        <v>48</v>
      </c>
      <c r="P3949" t="s">
        <v>18</v>
      </c>
      <c r="Q3949" t="s">
        <v>18</v>
      </c>
      <c r="R3949" t="s">
        <v>18</v>
      </c>
      <c r="S3949" s="7">
        <v>48</v>
      </c>
      <c r="T3949" s="7" t="s">
        <v>18</v>
      </c>
    </row>
    <row r="3950" spans="1:20" x14ac:dyDescent="0.25">
      <c r="A3950" s="6">
        <v>3949</v>
      </c>
      <c r="B3950" s="6" t="s">
        <v>13027</v>
      </c>
      <c r="C3950" s="6" t="s">
        <v>13028</v>
      </c>
      <c r="D3950" s="6" t="s">
        <v>13029</v>
      </c>
      <c r="E3950" s="6" t="str">
        <f t="shared" si="246"/>
        <v>Methylomicrobium alcaliphilum 20Z</v>
      </c>
      <c r="F3950" s="6" t="str">
        <f t="shared" si="247"/>
        <v xml:space="preserve">Methylomicrobium </v>
      </c>
      <c r="G3950" s="6" t="str">
        <f t="shared" si="248"/>
        <v xml:space="preserve">alcaliphilum </v>
      </c>
      <c r="H3950" s="6" t="s">
        <v>13026</v>
      </c>
      <c r="I3950" t="str">
        <f t="shared" si="249"/>
        <v>alcaliphilum 20Z</v>
      </c>
      <c r="J3950" t="s">
        <v>12</v>
      </c>
      <c r="K3950" t="s">
        <v>52</v>
      </c>
      <c r="L3950" t="s">
        <v>53</v>
      </c>
      <c r="M3950">
        <v>128.41499999999999</v>
      </c>
      <c r="N3950">
        <v>48.702300000000001</v>
      </c>
      <c r="O3950" s="7">
        <v>108</v>
      </c>
      <c r="P3950" t="s">
        <v>18</v>
      </c>
      <c r="Q3950" t="s">
        <v>18</v>
      </c>
      <c r="R3950" t="s">
        <v>18</v>
      </c>
      <c r="S3950" s="7">
        <v>112</v>
      </c>
      <c r="T3950" s="7">
        <v>4</v>
      </c>
    </row>
    <row r="3951" spans="1:20" x14ac:dyDescent="0.25">
      <c r="A3951" s="6">
        <v>3950</v>
      </c>
      <c r="B3951" s="6" t="s">
        <v>46</v>
      </c>
      <c r="C3951" s="6" t="s">
        <v>13031</v>
      </c>
      <c r="D3951" s="6" t="s">
        <v>13032</v>
      </c>
      <c r="E3951" s="6" t="str">
        <f t="shared" si="246"/>
        <v>Methylophaga frappieri JAM7</v>
      </c>
      <c r="F3951" s="6" t="str">
        <f t="shared" si="247"/>
        <v xml:space="preserve">Methylophaga </v>
      </c>
      <c r="G3951" s="6" t="str">
        <f t="shared" si="248"/>
        <v xml:space="preserve">frappieri </v>
      </c>
      <c r="H3951" s="6" t="s">
        <v>13030</v>
      </c>
      <c r="I3951" t="str">
        <f t="shared" si="249"/>
        <v>frappieri JAM7</v>
      </c>
      <c r="J3951" t="s">
        <v>12</v>
      </c>
      <c r="K3951" t="s">
        <v>52</v>
      </c>
      <c r="L3951" t="s">
        <v>53</v>
      </c>
      <c r="M3951">
        <v>47.825000000000003</v>
      </c>
      <c r="N3951">
        <v>54.597000000000001</v>
      </c>
      <c r="O3951" s="7">
        <v>52</v>
      </c>
      <c r="P3951" t="s">
        <v>18</v>
      </c>
      <c r="Q3951" t="s">
        <v>18</v>
      </c>
      <c r="R3951" t="s">
        <v>18</v>
      </c>
      <c r="S3951" s="7">
        <v>54</v>
      </c>
      <c r="T3951" s="7">
        <v>2</v>
      </c>
    </row>
    <row r="3952" spans="1:20" x14ac:dyDescent="0.25">
      <c r="A3952" s="6">
        <v>3951</v>
      </c>
      <c r="B3952" s="6" t="s">
        <v>13034</v>
      </c>
      <c r="C3952" s="6" t="s">
        <v>13035</v>
      </c>
      <c r="D3952" s="6" t="s">
        <v>13036</v>
      </c>
      <c r="E3952" s="6" t="str">
        <f t="shared" si="246"/>
        <v>Methylophaga thalassica S1</v>
      </c>
      <c r="F3952" s="6" t="str">
        <f t="shared" si="247"/>
        <v xml:space="preserve">Methylophaga </v>
      </c>
      <c r="G3952" s="6" t="str">
        <f t="shared" si="248"/>
        <v xml:space="preserve">thalassica </v>
      </c>
      <c r="H3952" s="6" t="s">
        <v>13033</v>
      </c>
      <c r="I3952" t="str">
        <f t="shared" si="249"/>
        <v>thalassica S1</v>
      </c>
      <c r="J3952" t="s">
        <v>12</v>
      </c>
      <c r="K3952" t="s">
        <v>52</v>
      </c>
      <c r="L3952" t="s">
        <v>53</v>
      </c>
      <c r="M3952">
        <v>1.9950000000000001</v>
      </c>
      <c r="N3952">
        <v>42.456099999999999</v>
      </c>
      <c r="O3952" s="7">
        <v>3</v>
      </c>
      <c r="P3952" t="s">
        <v>18</v>
      </c>
      <c r="Q3952" t="s">
        <v>18</v>
      </c>
      <c r="R3952" t="s">
        <v>18</v>
      </c>
      <c r="S3952" s="7">
        <v>3</v>
      </c>
      <c r="T3952" s="7" t="s">
        <v>18</v>
      </c>
    </row>
    <row r="3953" spans="1:20" x14ac:dyDescent="0.25">
      <c r="A3953" s="6">
        <v>3952</v>
      </c>
      <c r="B3953" s="6" t="s">
        <v>13038</v>
      </c>
      <c r="C3953" s="6" t="s">
        <v>13039</v>
      </c>
      <c r="D3953" s="6" t="s">
        <v>13040</v>
      </c>
      <c r="E3953" s="6" t="str">
        <f t="shared" si="246"/>
        <v>Methylovorus glucosetrophus SIP3-4</v>
      </c>
      <c r="F3953" s="6" t="str">
        <f t="shared" si="247"/>
        <v xml:space="preserve">Methylovorus </v>
      </c>
      <c r="G3953" s="6" t="str">
        <f t="shared" si="248"/>
        <v xml:space="preserve">glucosetrophus </v>
      </c>
      <c r="H3953" s="6" t="s">
        <v>13037</v>
      </c>
      <c r="I3953" t="str">
        <f t="shared" si="249"/>
        <v>glucosetrophus SIP3-</v>
      </c>
      <c r="J3953" t="s">
        <v>12</v>
      </c>
      <c r="K3953" t="s">
        <v>52</v>
      </c>
      <c r="L3953" t="s">
        <v>335</v>
      </c>
      <c r="M3953">
        <v>76.680000000000007</v>
      </c>
      <c r="N3953">
        <v>45.7121</v>
      </c>
      <c r="O3953" s="7">
        <v>72</v>
      </c>
      <c r="P3953" t="s">
        <v>18</v>
      </c>
      <c r="Q3953" t="s">
        <v>18</v>
      </c>
      <c r="R3953" t="s">
        <v>18</v>
      </c>
      <c r="S3953" s="7">
        <v>72</v>
      </c>
      <c r="T3953" s="7" t="s">
        <v>18</v>
      </c>
    </row>
    <row r="3954" spans="1:20" x14ac:dyDescent="0.25">
      <c r="A3954" s="6">
        <v>3953</v>
      </c>
      <c r="B3954" s="6" t="s">
        <v>13041</v>
      </c>
      <c r="C3954" s="6" t="s">
        <v>13042</v>
      </c>
      <c r="D3954" s="6" t="s">
        <v>13043</v>
      </c>
      <c r="E3954" s="6" t="str">
        <f t="shared" si="246"/>
        <v>Methylovorus glucosetrophus SIP3-4</v>
      </c>
      <c r="F3954" s="6" t="str">
        <f t="shared" si="247"/>
        <v xml:space="preserve">Methylovorus </v>
      </c>
      <c r="G3954" s="6" t="str">
        <f t="shared" si="248"/>
        <v xml:space="preserve">glucosetrophus </v>
      </c>
      <c r="H3954" s="6" t="s">
        <v>13037</v>
      </c>
      <c r="I3954" t="str">
        <f t="shared" si="249"/>
        <v>glucosetrophus SIP3-</v>
      </c>
      <c r="J3954" t="s">
        <v>12</v>
      </c>
      <c r="K3954" t="s">
        <v>52</v>
      </c>
      <c r="L3954" t="s">
        <v>335</v>
      </c>
      <c r="M3954">
        <v>9.8160000000000007</v>
      </c>
      <c r="N3954">
        <v>47.402200000000001</v>
      </c>
      <c r="O3954" s="7">
        <v>13</v>
      </c>
      <c r="P3954" t="s">
        <v>18</v>
      </c>
      <c r="Q3954" t="s">
        <v>18</v>
      </c>
      <c r="R3954" t="s">
        <v>18</v>
      </c>
      <c r="S3954" s="7">
        <v>13</v>
      </c>
      <c r="T3954" s="7" t="s">
        <v>18</v>
      </c>
    </row>
    <row r="3955" spans="1:20" x14ac:dyDescent="0.25">
      <c r="A3955" s="6">
        <v>3954</v>
      </c>
      <c r="B3955" s="6" t="s">
        <v>1460</v>
      </c>
      <c r="C3955" s="6" t="s">
        <v>13045</v>
      </c>
      <c r="D3955" s="6" t="s">
        <v>13046</v>
      </c>
      <c r="E3955" s="6" t="str">
        <f t="shared" si="246"/>
        <v>Microbacterium sp. No. 7</v>
      </c>
      <c r="F3955" s="6" t="str">
        <f t="shared" si="247"/>
        <v xml:space="preserve">Microbacterium </v>
      </c>
      <c r="G3955" s="6" t="str">
        <f t="shared" si="248"/>
        <v xml:space="preserve">sp. </v>
      </c>
      <c r="H3955" s="6" t="s">
        <v>13044</v>
      </c>
      <c r="I3955" t="str">
        <f t="shared" si="249"/>
        <v>sp. No. 7</v>
      </c>
      <c r="J3955" t="s">
        <v>12</v>
      </c>
      <c r="K3955" t="s">
        <v>1401</v>
      </c>
      <c r="L3955" t="s">
        <v>1401</v>
      </c>
      <c r="M3955">
        <v>93.808000000000007</v>
      </c>
      <c r="N3955">
        <v>66.907899999999998</v>
      </c>
      <c r="O3955" s="7">
        <v>104</v>
      </c>
      <c r="P3955" t="s">
        <v>18</v>
      </c>
      <c r="Q3955" t="s">
        <v>18</v>
      </c>
      <c r="R3955" t="s">
        <v>18</v>
      </c>
      <c r="S3955" s="7">
        <v>107</v>
      </c>
      <c r="T3955" s="7">
        <v>3</v>
      </c>
    </row>
    <row r="3956" spans="1:20" x14ac:dyDescent="0.25">
      <c r="A3956" s="6">
        <v>3955</v>
      </c>
      <c r="B3956" s="6" t="s">
        <v>1462</v>
      </c>
      <c r="C3956" s="6" t="s">
        <v>13047</v>
      </c>
      <c r="D3956" s="6" t="s">
        <v>13048</v>
      </c>
      <c r="E3956" s="6" t="str">
        <f t="shared" si="246"/>
        <v>Microbacterium sp. No. 7</v>
      </c>
      <c r="F3956" s="6" t="str">
        <f t="shared" si="247"/>
        <v xml:space="preserve">Microbacterium </v>
      </c>
      <c r="G3956" s="6" t="str">
        <f t="shared" si="248"/>
        <v xml:space="preserve">sp. </v>
      </c>
      <c r="H3956" s="6" t="s">
        <v>13044</v>
      </c>
      <c r="I3956" t="str">
        <f t="shared" si="249"/>
        <v>sp. No. 7</v>
      </c>
      <c r="J3956" t="s">
        <v>12</v>
      </c>
      <c r="K3956" t="s">
        <v>1401</v>
      </c>
      <c r="L3956" t="s">
        <v>1401</v>
      </c>
      <c r="M3956">
        <v>135.11099999999999</v>
      </c>
      <c r="N3956">
        <v>66.268500000000003</v>
      </c>
      <c r="O3956" s="7">
        <v>131</v>
      </c>
      <c r="P3956" t="s">
        <v>18</v>
      </c>
      <c r="Q3956" t="s">
        <v>18</v>
      </c>
      <c r="R3956" t="s">
        <v>18</v>
      </c>
      <c r="S3956" s="7">
        <v>134</v>
      </c>
      <c r="T3956" s="7">
        <v>3</v>
      </c>
    </row>
    <row r="3957" spans="1:20" x14ac:dyDescent="0.25">
      <c r="A3957" s="6">
        <v>3956</v>
      </c>
      <c r="B3957" s="6" t="s">
        <v>13050</v>
      </c>
      <c r="C3957" s="6" t="s">
        <v>13051</v>
      </c>
      <c r="D3957" s="6" t="s">
        <v>13052</v>
      </c>
      <c r="E3957" s="6" t="str">
        <f t="shared" si="246"/>
        <v>Micrococcus luteus NCIMB 13267</v>
      </c>
      <c r="F3957" s="6" t="str">
        <f t="shared" si="247"/>
        <v xml:space="preserve">Micrococcus </v>
      </c>
      <c r="G3957" s="6" t="str">
        <f t="shared" si="248"/>
        <v xml:space="preserve">luteus </v>
      </c>
      <c r="H3957" s="6" t="s">
        <v>13049</v>
      </c>
      <c r="I3957" t="str">
        <f t="shared" si="249"/>
        <v>luteus NCIMB 13267</v>
      </c>
      <c r="J3957" t="s">
        <v>12</v>
      </c>
      <c r="K3957" t="s">
        <v>1401</v>
      </c>
      <c r="L3957" t="s">
        <v>1401</v>
      </c>
      <c r="M3957">
        <v>2.331</v>
      </c>
      <c r="N3957">
        <v>62.333799999999997</v>
      </c>
      <c r="O3957" s="7">
        <v>1</v>
      </c>
      <c r="P3957" t="s">
        <v>18</v>
      </c>
      <c r="Q3957" t="s">
        <v>18</v>
      </c>
      <c r="R3957" t="s">
        <v>18</v>
      </c>
      <c r="S3957" s="7">
        <v>1</v>
      </c>
      <c r="T3957" s="7" t="s">
        <v>18</v>
      </c>
    </row>
    <row r="3958" spans="1:20" x14ac:dyDescent="0.25">
      <c r="A3958" s="6">
        <v>3957</v>
      </c>
      <c r="B3958" s="6" t="s">
        <v>13054</v>
      </c>
      <c r="C3958" s="6" t="s">
        <v>13055</v>
      </c>
      <c r="D3958" s="6" t="s">
        <v>13056</v>
      </c>
      <c r="E3958" s="6" t="str">
        <f t="shared" si="246"/>
        <v>Micrococcus luteus MAW843</v>
      </c>
      <c r="F3958" s="6" t="str">
        <f t="shared" si="247"/>
        <v xml:space="preserve">Micrococcus </v>
      </c>
      <c r="G3958" s="6" t="str">
        <f t="shared" si="248"/>
        <v xml:space="preserve">luteus </v>
      </c>
      <c r="H3958" s="6" t="s">
        <v>13053</v>
      </c>
      <c r="I3958" t="str">
        <f t="shared" si="249"/>
        <v>luteus MAW843</v>
      </c>
      <c r="J3958" t="s">
        <v>12</v>
      </c>
      <c r="K3958" t="s">
        <v>1401</v>
      </c>
      <c r="L3958" t="s">
        <v>1401</v>
      </c>
      <c r="M3958">
        <v>4.1509999999999998</v>
      </c>
      <c r="N3958">
        <v>64.659099999999995</v>
      </c>
      <c r="O3958" s="7">
        <v>3</v>
      </c>
      <c r="P3958" t="s">
        <v>18</v>
      </c>
      <c r="Q3958" t="s">
        <v>18</v>
      </c>
      <c r="R3958" t="s">
        <v>18</v>
      </c>
      <c r="S3958" s="7">
        <v>3</v>
      </c>
      <c r="T3958" s="7" t="s">
        <v>18</v>
      </c>
    </row>
    <row r="3959" spans="1:20" x14ac:dyDescent="0.25">
      <c r="A3959" s="6">
        <v>3958</v>
      </c>
      <c r="B3959" s="6" t="s">
        <v>13058</v>
      </c>
      <c r="C3959" s="6" t="s">
        <v>13059</v>
      </c>
      <c r="D3959" s="6" t="s">
        <v>13060</v>
      </c>
      <c r="E3959" s="6" t="str">
        <f t="shared" si="246"/>
        <v>Micrococcus sp. 28</v>
      </c>
      <c r="F3959" s="6" t="str">
        <f t="shared" si="247"/>
        <v xml:space="preserve">Micrococcus </v>
      </c>
      <c r="G3959" s="6" t="str">
        <f t="shared" si="248"/>
        <v xml:space="preserve">sp. </v>
      </c>
      <c r="H3959" s="6" t="s">
        <v>13057</v>
      </c>
      <c r="I3959" t="str">
        <f t="shared" si="249"/>
        <v>sp. 28</v>
      </c>
      <c r="J3959" t="s">
        <v>12</v>
      </c>
      <c r="K3959" t="s">
        <v>1401</v>
      </c>
      <c r="L3959" t="s">
        <v>1401</v>
      </c>
      <c r="M3959">
        <v>50.709000000000003</v>
      </c>
      <c r="N3959">
        <v>68.017499999999998</v>
      </c>
      <c r="O3959" s="7">
        <v>51</v>
      </c>
      <c r="P3959" t="s">
        <v>18</v>
      </c>
      <c r="Q3959" t="s">
        <v>18</v>
      </c>
      <c r="R3959" t="s">
        <v>18</v>
      </c>
      <c r="S3959" s="7">
        <v>51</v>
      </c>
      <c r="T3959" s="7" t="s">
        <v>18</v>
      </c>
    </row>
    <row r="3960" spans="1:20" x14ac:dyDescent="0.25">
      <c r="A3960" s="6">
        <v>3959</v>
      </c>
      <c r="B3960" s="6" t="s">
        <v>13062</v>
      </c>
      <c r="C3960" s="6" t="s">
        <v>13063</v>
      </c>
      <c r="D3960" s="6" t="s">
        <v>13064</v>
      </c>
      <c r="E3960" s="6" t="str">
        <f t="shared" si="246"/>
        <v>Micrococcus sp. A1</v>
      </c>
      <c r="F3960" s="6" t="str">
        <f t="shared" si="247"/>
        <v xml:space="preserve">Micrococcus </v>
      </c>
      <c r="G3960" s="6" t="str">
        <f t="shared" si="248"/>
        <v xml:space="preserve">sp. </v>
      </c>
      <c r="H3960" s="6" t="s">
        <v>13061</v>
      </c>
      <c r="I3960" t="str">
        <f t="shared" si="249"/>
        <v>sp. A1</v>
      </c>
      <c r="J3960" t="s">
        <v>12</v>
      </c>
      <c r="K3960" t="s">
        <v>1401</v>
      </c>
      <c r="L3960" t="s">
        <v>1401</v>
      </c>
      <c r="M3960">
        <v>109.11199999999999</v>
      </c>
      <c r="N3960">
        <v>68.401300000000006</v>
      </c>
      <c r="O3960" s="7">
        <v>125</v>
      </c>
      <c r="P3960" t="s">
        <v>18</v>
      </c>
      <c r="Q3960" t="s">
        <v>18</v>
      </c>
      <c r="R3960" t="s">
        <v>18</v>
      </c>
      <c r="S3960" s="7">
        <v>125</v>
      </c>
      <c r="T3960" s="7" t="s">
        <v>18</v>
      </c>
    </row>
    <row r="3961" spans="1:20" x14ac:dyDescent="0.25">
      <c r="A3961" s="6">
        <v>3960</v>
      </c>
      <c r="B3961" s="6" t="s">
        <v>13066</v>
      </c>
      <c r="C3961" s="6" t="s">
        <v>13067</v>
      </c>
      <c r="D3961" s="6" t="s">
        <v>13068</v>
      </c>
      <c r="E3961" s="6" t="str">
        <f t="shared" si="246"/>
        <v>Micrococcus sp. V7</v>
      </c>
      <c r="F3961" s="6" t="str">
        <f t="shared" si="247"/>
        <v xml:space="preserve">Micrococcus </v>
      </c>
      <c r="G3961" s="6" t="str">
        <f t="shared" si="248"/>
        <v xml:space="preserve">sp. </v>
      </c>
      <c r="H3961" s="6" t="s">
        <v>13065</v>
      </c>
      <c r="I3961" t="str">
        <f t="shared" si="249"/>
        <v>sp. V7</v>
      </c>
      <c r="J3961" t="s">
        <v>12</v>
      </c>
      <c r="K3961" t="s">
        <v>1401</v>
      </c>
      <c r="L3961" t="s">
        <v>1401</v>
      </c>
      <c r="M3961">
        <v>92.814999999999998</v>
      </c>
      <c r="N3961">
        <v>69.387500000000003</v>
      </c>
      <c r="O3961" s="7">
        <v>113</v>
      </c>
      <c r="P3961" t="s">
        <v>18</v>
      </c>
      <c r="Q3961" t="s">
        <v>18</v>
      </c>
      <c r="R3961" t="s">
        <v>18</v>
      </c>
      <c r="S3961" s="7">
        <v>114</v>
      </c>
      <c r="T3961" s="7">
        <v>1</v>
      </c>
    </row>
    <row r="3962" spans="1:20" x14ac:dyDescent="0.25">
      <c r="A3962" s="6">
        <v>3961</v>
      </c>
      <c r="B3962" s="6" t="s">
        <v>13070</v>
      </c>
      <c r="C3962" s="6" t="s">
        <v>13071</v>
      </c>
      <c r="D3962" s="6" t="s">
        <v>13072</v>
      </c>
      <c r="E3962" s="6" t="str">
        <f t="shared" si="246"/>
        <v>Microcoleus sp. PCC 7113</v>
      </c>
      <c r="F3962" s="6" t="str">
        <f t="shared" si="247"/>
        <v xml:space="preserve">Microcoleus </v>
      </c>
      <c r="G3962" s="6" t="str">
        <f t="shared" si="248"/>
        <v xml:space="preserve">sp. </v>
      </c>
      <c r="H3962" s="6" t="s">
        <v>13069</v>
      </c>
      <c r="I3962" t="str">
        <f t="shared" si="249"/>
        <v>sp. PCC 7113</v>
      </c>
      <c r="J3962" t="s">
        <v>12</v>
      </c>
      <c r="K3962" t="s">
        <v>20</v>
      </c>
      <c r="L3962" t="s">
        <v>104</v>
      </c>
      <c r="M3962">
        <v>146.04499999999999</v>
      </c>
      <c r="N3962">
        <v>45.270299999999999</v>
      </c>
      <c r="O3962" s="7">
        <v>106</v>
      </c>
      <c r="P3962" t="s">
        <v>18</v>
      </c>
      <c r="Q3962" t="s">
        <v>18</v>
      </c>
      <c r="R3962" t="s">
        <v>18</v>
      </c>
      <c r="S3962" s="7">
        <v>106</v>
      </c>
      <c r="T3962" s="7" t="s">
        <v>18</v>
      </c>
    </row>
    <row r="3963" spans="1:20" x14ac:dyDescent="0.25">
      <c r="A3963" s="6">
        <v>3962</v>
      </c>
      <c r="B3963" s="6" t="s">
        <v>13073</v>
      </c>
      <c r="C3963" s="6" t="s">
        <v>13074</v>
      </c>
      <c r="D3963" s="6" t="s">
        <v>13075</v>
      </c>
      <c r="E3963" s="6" t="str">
        <f t="shared" si="246"/>
        <v>Microcoleus sp. PCC 7113</v>
      </c>
      <c r="F3963" s="6" t="str">
        <f t="shared" si="247"/>
        <v xml:space="preserve">Microcoleus </v>
      </c>
      <c r="G3963" s="6" t="str">
        <f t="shared" si="248"/>
        <v xml:space="preserve">sp. </v>
      </c>
      <c r="H3963" s="6" t="s">
        <v>13069</v>
      </c>
      <c r="I3963" t="str">
        <f t="shared" si="249"/>
        <v>sp. PCC 7113</v>
      </c>
      <c r="J3963" t="s">
        <v>12</v>
      </c>
      <c r="K3963" t="s">
        <v>20</v>
      </c>
      <c r="L3963" t="s">
        <v>104</v>
      </c>
      <c r="M3963">
        <v>92.471000000000004</v>
      </c>
      <c r="N3963">
        <v>46.616799999999998</v>
      </c>
      <c r="O3963" s="7">
        <v>68</v>
      </c>
      <c r="P3963" t="s">
        <v>18</v>
      </c>
      <c r="Q3963" t="s">
        <v>18</v>
      </c>
      <c r="R3963" t="s">
        <v>18</v>
      </c>
      <c r="S3963" s="7">
        <v>72</v>
      </c>
      <c r="T3963" s="7">
        <v>4</v>
      </c>
    </row>
    <row r="3964" spans="1:20" x14ac:dyDescent="0.25">
      <c r="A3964" s="6">
        <v>3963</v>
      </c>
      <c r="B3964" s="6" t="s">
        <v>13076</v>
      </c>
      <c r="C3964" s="6" t="s">
        <v>13077</v>
      </c>
      <c r="D3964" s="6" t="s">
        <v>13078</v>
      </c>
      <c r="E3964" s="6" t="str">
        <f t="shared" si="246"/>
        <v>Microcoleus sp. PCC 7113</v>
      </c>
      <c r="F3964" s="6" t="str">
        <f t="shared" si="247"/>
        <v xml:space="preserve">Microcoleus </v>
      </c>
      <c r="G3964" s="6" t="str">
        <f t="shared" si="248"/>
        <v xml:space="preserve">sp. </v>
      </c>
      <c r="H3964" s="6" t="s">
        <v>13069</v>
      </c>
      <c r="I3964" t="str">
        <f t="shared" si="249"/>
        <v>sp. PCC 7113</v>
      </c>
      <c r="J3964" t="s">
        <v>12</v>
      </c>
      <c r="K3964" t="s">
        <v>20</v>
      </c>
      <c r="L3964" t="s">
        <v>104</v>
      </c>
      <c r="M3964">
        <v>50.463999999999999</v>
      </c>
      <c r="N3964">
        <v>44.653599999999997</v>
      </c>
      <c r="O3964" s="7">
        <v>39</v>
      </c>
      <c r="P3964" t="s">
        <v>18</v>
      </c>
      <c r="Q3964" t="s">
        <v>18</v>
      </c>
      <c r="R3964" t="s">
        <v>18</v>
      </c>
      <c r="S3964" s="7">
        <v>42</v>
      </c>
      <c r="T3964" s="7">
        <v>3</v>
      </c>
    </row>
    <row r="3965" spans="1:20" x14ac:dyDescent="0.25">
      <c r="A3965" s="6">
        <v>3964</v>
      </c>
      <c r="B3965" s="6" t="s">
        <v>13079</v>
      </c>
      <c r="C3965" s="6" t="s">
        <v>13080</v>
      </c>
      <c r="D3965" s="6" t="s">
        <v>13081</v>
      </c>
      <c r="E3965" s="6" t="str">
        <f t="shared" si="246"/>
        <v>Microcoleus sp. PCC 7113</v>
      </c>
      <c r="F3965" s="6" t="str">
        <f t="shared" si="247"/>
        <v xml:space="preserve">Microcoleus </v>
      </c>
      <c r="G3965" s="6" t="str">
        <f t="shared" si="248"/>
        <v xml:space="preserve">sp. </v>
      </c>
      <c r="H3965" s="6" t="s">
        <v>13069</v>
      </c>
      <c r="I3965" t="str">
        <f t="shared" si="249"/>
        <v>sp. PCC 7113</v>
      </c>
      <c r="J3965" t="s">
        <v>12</v>
      </c>
      <c r="K3965" t="s">
        <v>20</v>
      </c>
      <c r="L3965" t="s">
        <v>104</v>
      </c>
      <c r="M3965">
        <v>28.815999999999999</v>
      </c>
      <c r="N3965">
        <v>46.5852</v>
      </c>
      <c r="O3965" s="7">
        <v>30</v>
      </c>
      <c r="P3965" t="s">
        <v>18</v>
      </c>
      <c r="Q3965" t="s">
        <v>18</v>
      </c>
      <c r="R3965" t="s">
        <v>18</v>
      </c>
      <c r="S3965" s="7">
        <v>30</v>
      </c>
      <c r="T3965" s="7" t="s">
        <v>18</v>
      </c>
    </row>
    <row r="3966" spans="1:20" x14ac:dyDescent="0.25">
      <c r="A3966" s="6">
        <v>3965</v>
      </c>
      <c r="B3966" s="6" t="s">
        <v>13082</v>
      </c>
      <c r="C3966" s="6" t="s">
        <v>13083</v>
      </c>
      <c r="D3966" s="6" t="s">
        <v>13084</v>
      </c>
      <c r="E3966" s="6" t="str">
        <f t="shared" si="246"/>
        <v>Microcoleus sp. PCC 7113</v>
      </c>
      <c r="F3966" s="6" t="str">
        <f t="shared" si="247"/>
        <v xml:space="preserve">Microcoleus </v>
      </c>
      <c r="G3966" s="6" t="str">
        <f t="shared" si="248"/>
        <v xml:space="preserve">sp. </v>
      </c>
      <c r="H3966" s="6" t="s">
        <v>13069</v>
      </c>
      <c r="I3966" t="str">
        <f t="shared" si="249"/>
        <v>sp. PCC 7113</v>
      </c>
      <c r="J3966" t="s">
        <v>12</v>
      </c>
      <c r="K3966" t="s">
        <v>20</v>
      </c>
      <c r="L3966" t="s">
        <v>104</v>
      </c>
      <c r="M3966">
        <v>20.803000000000001</v>
      </c>
      <c r="N3966">
        <v>46.454799999999999</v>
      </c>
      <c r="O3966" s="7">
        <v>30</v>
      </c>
      <c r="P3966" t="s">
        <v>18</v>
      </c>
      <c r="Q3966" t="s">
        <v>18</v>
      </c>
      <c r="R3966" t="s">
        <v>18</v>
      </c>
      <c r="S3966" s="7">
        <v>30</v>
      </c>
      <c r="T3966" s="7" t="s">
        <v>18</v>
      </c>
    </row>
    <row r="3967" spans="1:20" x14ac:dyDescent="0.25">
      <c r="A3967" s="6">
        <v>3966</v>
      </c>
      <c r="B3967" s="6" t="s">
        <v>13085</v>
      </c>
      <c r="C3967" s="6" t="s">
        <v>13086</v>
      </c>
      <c r="D3967" s="6" t="s">
        <v>13087</v>
      </c>
      <c r="E3967" s="6" t="str">
        <f t="shared" si="246"/>
        <v>Microcoleus sp. PCC 7113</v>
      </c>
      <c r="F3967" s="6" t="str">
        <f t="shared" si="247"/>
        <v xml:space="preserve">Microcoleus </v>
      </c>
      <c r="G3967" s="6" t="str">
        <f t="shared" si="248"/>
        <v xml:space="preserve">sp. </v>
      </c>
      <c r="H3967" s="6" t="s">
        <v>13069</v>
      </c>
      <c r="I3967" t="str">
        <f t="shared" si="249"/>
        <v>sp. PCC 7113</v>
      </c>
      <c r="J3967" t="s">
        <v>12</v>
      </c>
      <c r="K3967" t="s">
        <v>20</v>
      </c>
      <c r="L3967" t="s">
        <v>104</v>
      </c>
      <c r="M3967">
        <v>25.981999999999999</v>
      </c>
      <c r="N3967">
        <v>46.763100000000001</v>
      </c>
      <c r="O3967" s="7">
        <v>19</v>
      </c>
      <c r="P3967" t="s">
        <v>18</v>
      </c>
      <c r="Q3967" t="s">
        <v>18</v>
      </c>
      <c r="R3967" t="s">
        <v>18</v>
      </c>
      <c r="S3967" s="7">
        <v>19</v>
      </c>
      <c r="T3967" s="7" t="s">
        <v>18</v>
      </c>
    </row>
    <row r="3968" spans="1:20" x14ac:dyDescent="0.25">
      <c r="A3968" s="6">
        <v>3967</v>
      </c>
      <c r="B3968" s="6" t="s">
        <v>13088</v>
      </c>
      <c r="C3968" s="6" t="s">
        <v>13089</v>
      </c>
      <c r="D3968" s="6" t="s">
        <v>13090</v>
      </c>
      <c r="E3968" s="6" t="str">
        <f t="shared" si="246"/>
        <v>Microcoleus sp. PCC 7113</v>
      </c>
      <c r="F3968" s="6" t="str">
        <f t="shared" si="247"/>
        <v xml:space="preserve">Microcoleus </v>
      </c>
      <c r="G3968" s="6" t="str">
        <f t="shared" si="248"/>
        <v xml:space="preserve">sp. </v>
      </c>
      <c r="H3968" s="6" t="s">
        <v>13069</v>
      </c>
      <c r="I3968" t="str">
        <f t="shared" si="249"/>
        <v>sp. PCC 7113</v>
      </c>
      <c r="J3968" t="s">
        <v>12</v>
      </c>
      <c r="K3968" t="s">
        <v>20</v>
      </c>
      <c r="L3968" t="s">
        <v>104</v>
      </c>
      <c r="M3968">
        <v>93.031999999999996</v>
      </c>
      <c r="N3968">
        <v>47.099899999999998</v>
      </c>
      <c r="O3968" s="7">
        <v>68</v>
      </c>
      <c r="P3968">
        <v>3</v>
      </c>
      <c r="Q3968" t="s">
        <v>18</v>
      </c>
      <c r="R3968" t="s">
        <v>18</v>
      </c>
      <c r="S3968" s="7">
        <v>74</v>
      </c>
      <c r="T3968" s="7">
        <v>3</v>
      </c>
    </row>
    <row r="3969" spans="1:20" x14ac:dyDescent="0.25">
      <c r="A3969" s="6">
        <v>3968</v>
      </c>
      <c r="B3969" s="6" t="s">
        <v>13091</v>
      </c>
      <c r="C3969" s="6" t="s">
        <v>13092</v>
      </c>
      <c r="D3969" s="6" t="s">
        <v>13093</v>
      </c>
      <c r="E3969" s="6" t="str">
        <f t="shared" si="246"/>
        <v>Microcoleus sp. PCC 7113</v>
      </c>
      <c r="F3969" s="6" t="str">
        <f t="shared" si="247"/>
        <v xml:space="preserve">Microcoleus </v>
      </c>
      <c r="G3969" s="6" t="str">
        <f t="shared" si="248"/>
        <v xml:space="preserve">sp. </v>
      </c>
      <c r="H3969" s="6" t="s">
        <v>13069</v>
      </c>
      <c r="I3969" t="str">
        <f t="shared" si="249"/>
        <v>sp. PCC 7113</v>
      </c>
      <c r="J3969" t="s">
        <v>12</v>
      </c>
      <c r="K3969" t="s">
        <v>20</v>
      </c>
      <c r="L3969" t="s">
        <v>104</v>
      </c>
      <c r="M3969">
        <v>38.468000000000004</v>
      </c>
      <c r="N3969">
        <v>47.660400000000003</v>
      </c>
      <c r="O3969" s="7">
        <v>39</v>
      </c>
      <c r="P3969" t="s">
        <v>18</v>
      </c>
      <c r="Q3969" t="s">
        <v>18</v>
      </c>
      <c r="R3969" t="s">
        <v>18</v>
      </c>
      <c r="S3969" s="7">
        <v>39</v>
      </c>
      <c r="T3969" s="7" t="s">
        <v>18</v>
      </c>
    </row>
    <row r="3970" spans="1:20" x14ac:dyDescent="0.25">
      <c r="A3970" s="6">
        <v>3969</v>
      </c>
      <c r="B3970" s="6" t="s">
        <v>13095</v>
      </c>
      <c r="C3970" s="6" t="s">
        <v>13096</v>
      </c>
      <c r="D3970" s="6" t="s">
        <v>13097</v>
      </c>
      <c r="E3970" s="6" t="str">
        <f t="shared" si="246"/>
        <v>Microcystis aeruginosa Kutzing</v>
      </c>
      <c r="F3970" s="6" t="str">
        <f t="shared" si="247"/>
        <v xml:space="preserve">Microcystis </v>
      </c>
      <c r="G3970" s="6" t="str">
        <f t="shared" si="248"/>
        <v xml:space="preserve">aeruginosa </v>
      </c>
      <c r="H3970" s="6" t="s">
        <v>13094</v>
      </c>
      <c r="I3970" t="str">
        <f t="shared" si="249"/>
        <v>aeruginosa Kutzing</v>
      </c>
      <c r="J3970" t="s">
        <v>12</v>
      </c>
      <c r="K3970" t="s">
        <v>20</v>
      </c>
      <c r="L3970" t="s">
        <v>104</v>
      </c>
      <c r="M3970">
        <v>4.9930000000000003</v>
      </c>
      <c r="N3970">
        <v>42.239100000000001</v>
      </c>
      <c r="O3970" s="7">
        <v>3</v>
      </c>
      <c r="P3970" t="s">
        <v>18</v>
      </c>
      <c r="Q3970" t="s">
        <v>18</v>
      </c>
      <c r="R3970" t="s">
        <v>18</v>
      </c>
      <c r="S3970" s="7">
        <v>3</v>
      </c>
      <c r="T3970" s="7" t="s">
        <v>18</v>
      </c>
    </row>
    <row r="3971" spans="1:20" x14ac:dyDescent="0.25">
      <c r="A3971" s="6">
        <v>3970</v>
      </c>
      <c r="B3971" s="6" t="s">
        <v>13099</v>
      </c>
      <c r="C3971" s="6" t="s">
        <v>13100</v>
      </c>
      <c r="D3971" s="6" t="s">
        <v>13101</v>
      </c>
      <c r="E3971" s="6" t="str">
        <f t="shared" ref="E3971:E4034" si="250">IF(IFERROR(SEARCH("'",H3971,1)=1,LOOKUP($A3971,$A:$A,H:H))=TRUE,"-",IF(IFERROR(SEARCH("[",H3971,1)=1,LOOKUP($A3971,$A:$A,H:H))=TRUE,"-",IF(EXACT(MID(H3971,1,1),MID(PROPER(H3971),1,1))=FALSE,"-",IF(MID(H3971,1,11)="Candidatus ",MID(H3971,12,100),H3971))))</f>
        <v>Microcystis aeruginosa UV025</v>
      </c>
      <c r="F3971" s="6" t="str">
        <f t="shared" ref="F3971:F4034" si="251">IF(E3971="-","-",LEFT(E3971,FIND(" ",E3971,1)))</f>
        <v xml:space="preserve">Microcystis </v>
      </c>
      <c r="G3971" s="6" t="str">
        <f t="shared" ref="G3971:G4034" si="252">IF(ISERR(LEFT($I:$I,FIND(" ",$I:$I,1))),$I3971,LEFT($I:$I,FIND(" ",$I:$I,1)))</f>
        <v xml:space="preserve">aeruginosa </v>
      </c>
      <c r="H3971" s="6" t="s">
        <v>13098</v>
      </c>
      <c r="I3971" t="str">
        <f t="shared" si="249"/>
        <v>aeruginosa UV025</v>
      </c>
      <c r="J3971" t="s">
        <v>12</v>
      </c>
      <c r="K3971" t="s">
        <v>20</v>
      </c>
      <c r="L3971" t="s">
        <v>104</v>
      </c>
      <c r="M3971">
        <v>8.0180000000000007</v>
      </c>
      <c r="N3971">
        <v>62.347200000000001</v>
      </c>
      <c r="O3971" s="7">
        <v>1</v>
      </c>
      <c r="P3971" t="s">
        <v>18</v>
      </c>
      <c r="Q3971" t="s">
        <v>18</v>
      </c>
      <c r="R3971" t="s">
        <v>18</v>
      </c>
      <c r="S3971" s="7">
        <v>1</v>
      </c>
      <c r="T3971" s="7" t="s">
        <v>18</v>
      </c>
    </row>
    <row r="3972" spans="1:20" x14ac:dyDescent="0.25">
      <c r="A3972" s="6">
        <v>3971</v>
      </c>
      <c r="B3972" s="6" t="s">
        <v>13102</v>
      </c>
      <c r="C3972" s="6" t="s">
        <v>13103</v>
      </c>
      <c r="D3972" s="6" t="s">
        <v>13104</v>
      </c>
      <c r="E3972" s="6" t="str">
        <f t="shared" si="250"/>
        <v>Microcystis aeruginosa Kutzing</v>
      </c>
      <c r="F3972" s="6" t="str">
        <f t="shared" si="251"/>
        <v xml:space="preserve">Microcystis </v>
      </c>
      <c r="G3972" s="6" t="str">
        <f t="shared" si="252"/>
        <v xml:space="preserve">aeruginosa </v>
      </c>
      <c r="H3972" s="6" t="s">
        <v>13094</v>
      </c>
      <c r="I3972" t="str">
        <f t="shared" si="249"/>
        <v>aeruginosa Kutzing</v>
      </c>
      <c r="J3972" t="s">
        <v>12</v>
      </c>
      <c r="K3972" t="s">
        <v>20</v>
      </c>
      <c r="L3972" t="s">
        <v>104</v>
      </c>
      <c r="M3972">
        <v>2.2869999999999999</v>
      </c>
      <c r="N3972">
        <v>41.145600000000002</v>
      </c>
      <c r="O3972" s="7">
        <v>1</v>
      </c>
      <c r="P3972" t="s">
        <v>18</v>
      </c>
      <c r="Q3972" t="s">
        <v>18</v>
      </c>
      <c r="R3972" t="s">
        <v>18</v>
      </c>
      <c r="S3972" s="7">
        <v>1</v>
      </c>
      <c r="T3972" s="7" t="s">
        <v>18</v>
      </c>
    </row>
    <row r="3973" spans="1:20" x14ac:dyDescent="0.25">
      <c r="A3973" s="6">
        <v>3972</v>
      </c>
      <c r="B3973" s="6" t="s">
        <v>13106</v>
      </c>
      <c r="C3973" s="6" t="s">
        <v>13107</v>
      </c>
      <c r="D3973" s="6" t="s">
        <v>13108</v>
      </c>
      <c r="E3973" s="6" t="str">
        <f t="shared" si="250"/>
        <v>Micromonospora rosaria SCC2095</v>
      </c>
      <c r="F3973" s="6" t="str">
        <f t="shared" si="251"/>
        <v xml:space="preserve">Micromonospora </v>
      </c>
      <c r="G3973" s="6" t="str">
        <f t="shared" si="252"/>
        <v xml:space="preserve">rosaria </v>
      </c>
      <c r="H3973" s="6" t="s">
        <v>13105</v>
      </c>
      <c r="I3973" t="str">
        <f t="shared" si="249"/>
        <v>rosaria SCC2095</v>
      </c>
      <c r="J3973" t="s">
        <v>12</v>
      </c>
      <c r="K3973" t="s">
        <v>1401</v>
      </c>
      <c r="L3973" t="s">
        <v>1401</v>
      </c>
      <c r="M3973">
        <v>11.188000000000001</v>
      </c>
      <c r="N3973">
        <v>67.572400000000002</v>
      </c>
      <c r="O3973" s="7">
        <v>13</v>
      </c>
      <c r="P3973" t="s">
        <v>18</v>
      </c>
      <c r="Q3973" t="s">
        <v>18</v>
      </c>
      <c r="R3973" t="s">
        <v>18</v>
      </c>
      <c r="S3973" s="7">
        <v>13</v>
      </c>
      <c r="T3973" s="7" t="s">
        <v>18</v>
      </c>
    </row>
    <row r="3974" spans="1:20" x14ac:dyDescent="0.25">
      <c r="A3974" s="6">
        <v>3973</v>
      </c>
      <c r="B3974" s="6" t="s">
        <v>13110</v>
      </c>
      <c r="C3974" s="6" t="s">
        <v>13111</v>
      </c>
      <c r="D3974" s="6" t="s">
        <v>13112</v>
      </c>
      <c r="E3974" s="6" t="str">
        <f t="shared" si="250"/>
        <v>Microscilla sp. PRE1</v>
      </c>
      <c r="F3974" s="6" t="str">
        <f t="shared" si="251"/>
        <v xml:space="preserve">Microscilla </v>
      </c>
      <c r="G3974" s="6" t="str">
        <f t="shared" si="252"/>
        <v xml:space="preserve">sp. </v>
      </c>
      <c r="H3974" s="6" t="s">
        <v>13109</v>
      </c>
      <c r="I3974" t="str">
        <f t="shared" si="249"/>
        <v>sp. PRE1</v>
      </c>
      <c r="J3974" t="s">
        <v>12</v>
      </c>
      <c r="K3974" t="s">
        <v>3192</v>
      </c>
      <c r="L3974" t="s">
        <v>3193</v>
      </c>
      <c r="M3974">
        <v>101.648</v>
      </c>
      <c r="N3974">
        <v>41.503999999999998</v>
      </c>
      <c r="O3974" s="7">
        <v>64</v>
      </c>
      <c r="P3974" t="s">
        <v>18</v>
      </c>
      <c r="Q3974" t="s">
        <v>18</v>
      </c>
      <c r="R3974" t="s">
        <v>18</v>
      </c>
      <c r="S3974" s="7">
        <v>64</v>
      </c>
      <c r="T3974" s="7" t="s">
        <v>18</v>
      </c>
    </row>
    <row r="3975" spans="1:20" x14ac:dyDescent="0.25">
      <c r="A3975" s="6">
        <v>3974</v>
      </c>
      <c r="B3975" s="6" t="s">
        <v>13115</v>
      </c>
      <c r="C3975" s="6" t="s">
        <v>13116</v>
      </c>
      <c r="D3975" s="6" t="s">
        <v>13117</v>
      </c>
      <c r="E3975" s="6" t="str">
        <f t="shared" si="250"/>
        <v>Moniliophthora roreri</v>
      </c>
      <c r="F3975" s="6" t="str">
        <f t="shared" si="251"/>
        <v xml:space="preserve">Moniliophthora </v>
      </c>
      <c r="G3975" s="6" t="str">
        <f t="shared" si="252"/>
        <v>roreri</v>
      </c>
      <c r="H3975" s="6" t="s">
        <v>13113</v>
      </c>
      <c r="I3975" t="str">
        <f t="shared" si="249"/>
        <v>roreri</v>
      </c>
      <c r="J3975" t="s">
        <v>3447</v>
      </c>
      <c r="K3975" t="s">
        <v>3448</v>
      </c>
      <c r="L3975" t="s">
        <v>13114</v>
      </c>
      <c r="M3975">
        <v>9.7449999999999992</v>
      </c>
      <c r="N3975">
        <v>21.323799999999999</v>
      </c>
      <c r="O3975" s="7">
        <v>4</v>
      </c>
      <c r="P3975" t="s">
        <v>18</v>
      </c>
      <c r="Q3975" t="s">
        <v>18</v>
      </c>
      <c r="R3975" t="s">
        <v>18</v>
      </c>
      <c r="S3975" s="7">
        <v>4</v>
      </c>
      <c r="T3975" s="7" t="s">
        <v>18</v>
      </c>
    </row>
    <row r="3976" spans="1:20" x14ac:dyDescent="0.25">
      <c r="A3976" s="6">
        <v>3975</v>
      </c>
      <c r="B3976" s="6" t="s">
        <v>13118</v>
      </c>
      <c r="C3976" s="6" t="s">
        <v>13119</v>
      </c>
      <c r="D3976" s="6" t="s">
        <v>13120</v>
      </c>
      <c r="E3976" s="6" t="str">
        <f t="shared" si="250"/>
        <v>Moniliophthora roreri</v>
      </c>
      <c r="F3976" s="6" t="str">
        <f t="shared" si="251"/>
        <v xml:space="preserve">Moniliophthora </v>
      </c>
      <c r="G3976" s="6" t="str">
        <f t="shared" si="252"/>
        <v>roreri</v>
      </c>
      <c r="H3976" s="6" t="s">
        <v>13113</v>
      </c>
      <c r="I3976" t="str">
        <f t="shared" si="249"/>
        <v>roreri</v>
      </c>
      <c r="J3976" t="s">
        <v>3447</v>
      </c>
      <c r="K3976" t="s">
        <v>3448</v>
      </c>
      <c r="L3976" t="s">
        <v>13114</v>
      </c>
      <c r="M3976">
        <v>10.09</v>
      </c>
      <c r="N3976">
        <v>22.180399999999999</v>
      </c>
      <c r="O3976" s="7">
        <v>4</v>
      </c>
      <c r="P3976" t="s">
        <v>18</v>
      </c>
      <c r="Q3976" t="s">
        <v>18</v>
      </c>
      <c r="R3976" t="s">
        <v>18</v>
      </c>
      <c r="S3976" s="7">
        <v>4</v>
      </c>
      <c r="T3976" s="7" t="s">
        <v>18</v>
      </c>
    </row>
    <row r="3977" spans="1:20" x14ac:dyDescent="0.25">
      <c r="A3977" s="6">
        <v>3976</v>
      </c>
      <c r="B3977" s="6" t="s">
        <v>13106</v>
      </c>
      <c r="C3977" s="6" t="s">
        <v>13121</v>
      </c>
      <c r="D3977" s="6" t="s">
        <v>13122</v>
      </c>
      <c r="E3977" s="6" t="str">
        <f t="shared" si="250"/>
        <v>Moniliophthora roreri</v>
      </c>
      <c r="F3977" s="6" t="str">
        <f t="shared" si="251"/>
        <v xml:space="preserve">Moniliophthora </v>
      </c>
      <c r="G3977" s="6" t="str">
        <f t="shared" si="252"/>
        <v>roreri</v>
      </c>
      <c r="H3977" s="6" t="s">
        <v>13113</v>
      </c>
      <c r="I3977" t="str">
        <f t="shared" si="249"/>
        <v>roreri</v>
      </c>
      <c r="J3977" t="s">
        <v>3447</v>
      </c>
      <c r="K3977" t="s">
        <v>3448</v>
      </c>
      <c r="L3977" t="s">
        <v>13114</v>
      </c>
      <c r="M3977">
        <v>11.5</v>
      </c>
      <c r="N3977">
        <v>19.269600000000001</v>
      </c>
      <c r="O3977" s="7">
        <v>5</v>
      </c>
      <c r="P3977" t="s">
        <v>18</v>
      </c>
      <c r="Q3977" t="s">
        <v>18</v>
      </c>
      <c r="R3977" t="s">
        <v>18</v>
      </c>
      <c r="S3977" s="7">
        <v>5</v>
      </c>
      <c r="T3977" s="7" t="s">
        <v>18</v>
      </c>
    </row>
    <row r="3978" spans="1:20" x14ac:dyDescent="0.25">
      <c r="A3978" s="6">
        <v>3977</v>
      </c>
      <c r="B3978" s="6" t="s">
        <v>13124</v>
      </c>
      <c r="C3978" s="6" t="s">
        <v>13125</v>
      </c>
      <c r="D3978" s="6" t="s">
        <v>13126</v>
      </c>
      <c r="E3978" s="6" t="str">
        <f t="shared" si="250"/>
        <v>Moraxella bovis EPP63</v>
      </c>
      <c r="F3978" s="6" t="str">
        <f t="shared" si="251"/>
        <v xml:space="preserve">Moraxella </v>
      </c>
      <c r="G3978" s="6" t="str">
        <f t="shared" si="252"/>
        <v xml:space="preserve">bovis </v>
      </c>
      <c r="H3978" s="6" t="s">
        <v>13123</v>
      </c>
      <c r="I3978" t="str">
        <f t="shared" si="249"/>
        <v>bovis EPP63</v>
      </c>
      <c r="J3978" t="s">
        <v>12</v>
      </c>
      <c r="K3978" t="s">
        <v>52</v>
      </c>
      <c r="L3978" t="s">
        <v>53</v>
      </c>
      <c r="M3978">
        <v>27.074999999999999</v>
      </c>
      <c r="N3978">
        <v>37.758099999999999</v>
      </c>
      <c r="O3978" s="7">
        <v>33</v>
      </c>
      <c r="P3978" t="s">
        <v>18</v>
      </c>
      <c r="Q3978" t="s">
        <v>18</v>
      </c>
      <c r="R3978" t="s">
        <v>18</v>
      </c>
      <c r="S3978" s="7">
        <v>34</v>
      </c>
      <c r="T3978" s="7">
        <v>1</v>
      </c>
    </row>
    <row r="3979" spans="1:20" x14ac:dyDescent="0.25">
      <c r="A3979" s="6">
        <v>3978</v>
      </c>
      <c r="B3979" s="6" t="s">
        <v>13128</v>
      </c>
      <c r="C3979" s="6" t="s">
        <v>13129</v>
      </c>
      <c r="D3979" s="6" t="s">
        <v>13130</v>
      </c>
      <c r="E3979" s="6" t="str">
        <f t="shared" si="250"/>
        <v>Moraxella bovis ATCC 10900</v>
      </c>
      <c r="F3979" s="6" t="str">
        <f t="shared" si="251"/>
        <v xml:space="preserve">Moraxella </v>
      </c>
      <c r="G3979" s="6" t="str">
        <f t="shared" si="252"/>
        <v xml:space="preserve">bovis </v>
      </c>
      <c r="H3979" s="6" t="s">
        <v>13127</v>
      </c>
      <c r="I3979" t="str">
        <f t="shared" si="249"/>
        <v>bovis ATCC 10900</v>
      </c>
      <c r="J3979" t="s">
        <v>12</v>
      </c>
      <c r="K3979" t="s">
        <v>52</v>
      </c>
      <c r="L3979" t="s">
        <v>53</v>
      </c>
      <c r="M3979">
        <v>4.6580000000000004</v>
      </c>
      <c r="N3979">
        <v>38.557299999999998</v>
      </c>
      <c r="O3979" s="7">
        <v>4</v>
      </c>
      <c r="P3979" t="s">
        <v>18</v>
      </c>
      <c r="Q3979" t="s">
        <v>18</v>
      </c>
      <c r="R3979" t="s">
        <v>18</v>
      </c>
      <c r="S3979" s="7">
        <v>4</v>
      </c>
      <c r="T3979" s="7" t="s">
        <v>18</v>
      </c>
    </row>
    <row r="3980" spans="1:20" x14ac:dyDescent="0.25">
      <c r="A3980" s="6">
        <v>3979</v>
      </c>
      <c r="B3980" s="6" t="s">
        <v>13131</v>
      </c>
      <c r="C3980" s="6" t="s">
        <v>13132</v>
      </c>
      <c r="D3980" s="6" t="s">
        <v>13133</v>
      </c>
      <c r="E3980" s="6" t="str">
        <f t="shared" si="250"/>
        <v>Moraxella bovis EPP63</v>
      </c>
      <c r="F3980" s="6" t="str">
        <f t="shared" si="251"/>
        <v xml:space="preserve">Moraxella </v>
      </c>
      <c r="G3980" s="6" t="str">
        <f t="shared" si="252"/>
        <v xml:space="preserve">bovis </v>
      </c>
      <c r="H3980" s="6" t="s">
        <v>13123</v>
      </c>
      <c r="I3980" t="str">
        <f t="shared" si="249"/>
        <v>bovis EPP63</v>
      </c>
      <c r="J3980" t="s">
        <v>12</v>
      </c>
      <c r="K3980" t="s">
        <v>52</v>
      </c>
      <c r="L3980" t="s">
        <v>53</v>
      </c>
      <c r="M3980">
        <v>44.215000000000003</v>
      </c>
      <c r="N3980">
        <v>39.900500000000001</v>
      </c>
      <c r="O3980" s="7">
        <v>28</v>
      </c>
      <c r="P3980" t="s">
        <v>18</v>
      </c>
      <c r="Q3980" t="s">
        <v>18</v>
      </c>
      <c r="R3980" t="s">
        <v>18</v>
      </c>
      <c r="S3980" s="7">
        <v>30</v>
      </c>
      <c r="T3980" s="7">
        <v>2</v>
      </c>
    </row>
    <row r="3981" spans="1:20" x14ac:dyDescent="0.25">
      <c r="A3981" s="6">
        <v>3980</v>
      </c>
      <c r="B3981" s="6" t="s">
        <v>13135</v>
      </c>
      <c r="C3981" s="6" t="s">
        <v>13136</v>
      </c>
      <c r="D3981" s="6" t="s">
        <v>13137</v>
      </c>
      <c r="E3981" s="6" t="str">
        <f t="shared" si="250"/>
        <v>Moraxella catarrhalis</v>
      </c>
      <c r="F3981" s="6" t="str">
        <f t="shared" si="251"/>
        <v xml:space="preserve">Moraxella </v>
      </c>
      <c r="G3981" s="6" t="str">
        <f t="shared" si="252"/>
        <v>catarrhalis</v>
      </c>
      <c r="H3981" s="6" t="s">
        <v>13134</v>
      </c>
      <c r="I3981" t="str">
        <f t="shared" si="249"/>
        <v>catarrhalis</v>
      </c>
      <c r="J3981" t="s">
        <v>12</v>
      </c>
      <c r="K3981" t="s">
        <v>52</v>
      </c>
      <c r="L3981" t="s">
        <v>53</v>
      </c>
      <c r="M3981">
        <v>3.51</v>
      </c>
      <c r="N3981">
        <v>44.216500000000003</v>
      </c>
      <c r="O3981" s="7">
        <v>4</v>
      </c>
      <c r="P3981" t="s">
        <v>18</v>
      </c>
      <c r="Q3981" t="s">
        <v>18</v>
      </c>
      <c r="R3981" t="s">
        <v>18</v>
      </c>
      <c r="S3981" s="7">
        <v>4</v>
      </c>
      <c r="T3981" s="7" t="s">
        <v>18</v>
      </c>
    </row>
    <row r="3982" spans="1:20" x14ac:dyDescent="0.25">
      <c r="A3982" s="6">
        <v>3981</v>
      </c>
      <c r="B3982" s="6" t="s">
        <v>13139</v>
      </c>
      <c r="C3982" s="6" t="s">
        <v>13140</v>
      </c>
      <c r="D3982" s="6" t="s">
        <v>13141</v>
      </c>
      <c r="E3982" s="6" t="str">
        <f t="shared" si="250"/>
        <v>Moraxella catarrhalis E22</v>
      </c>
      <c r="F3982" s="6" t="str">
        <f t="shared" si="251"/>
        <v xml:space="preserve">Moraxella </v>
      </c>
      <c r="G3982" s="6" t="str">
        <f t="shared" si="252"/>
        <v xml:space="preserve">catarrhalis </v>
      </c>
      <c r="H3982" s="6" t="s">
        <v>13138</v>
      </c>
      <c r="I3982" t="str">
        <f t="shared" si="249"/>
        <v>catarrhalis E22</v>
      </c>
      <c r="J3982" t="s">
        <v>12</v>
      </c>
      <c r="K3982" t="s">
        <v>52</v>
      </c>
      <c r="L3982" t="s">
        <v>53</v>
      </c>
      <c r="M3982">
        <v>12.084</v>
      </c>
      <c r="N3982">
        <v>37.909599999999998</v>
      </c>
      <c r="O3982" s="7">
        <v>7</v>
      </c>
      <c r="P3982" t="s">
        <v>18</v>
      </c>
      <c r="Q3982" t="s">
        <v>18</v>
      </c>
      <c r="R3982" t="s">
        <v>18</v>
      </c>
      <c r="S3982" s="7">
        <v>7</v>
      </c>
      <c r="T3982" s="7" t="s">
        <v>18</v>
      </c>
    </row>
    <row r="3983" spans="1:20" x14ac:dyDescent="0.25">
      <c r="A3983" s="6">
        <v>3982</v>
      </c>
      <c r="B3983" s="6" t="s">
        <v>13143</v>
      </c>
      <c r="C3983" s="6" t="s">
        <v>13144</v>
      </c>
      <c r="D3983" s="6" t="s">
        <v>13145</v>
      </c>
      <c r="E3983" s="6" t="str">
        <f t="shared" si="250"/>
        <v>Moraxella macacae 0408225</v>
      </c>
      <c r="F3983" s="6" t="str">
        <f t="shared" si="251"/>
        <v xml:space="preserve">Moraxella </v>
      </c>
      <c r="G3983" s="6" t="str">
        <f t="shared" si="252"/>
        <v xml:space="preserve">macacae </v>
      </c>
      <c r="H3983" s="6" t="s">
        <v>13142</v>
      </c>
      <c r="I3983" t="str">
        <f t="shared" si="249"/>
        <v>macacae 0408225</v>
      </c>
      <c r="J3983" t="s">
        <v>12</v>
      </c>
      <c r="K3983" t="s">
        <v>52</v>
      </c>
      <c r="L3983" t="s">
        <v>53</v>
      </c>
      <c r="M3983">
        <v>5.375</v>
      </c>
      <c r="N3983">
        <v>37.3581</v>
      </c>
      <c r="O3983" s="7">
        <v>4</v>
      </c>
      <c r="P3983" t="s">
        <v>18</v>
      </c>
      <c r="Q3983" t="s">
        <v>18</v>
      </c>
      <c r="R3983" t="s">
        <v>18</v>
      </c>
      <c r="S3983" s="7">
        <v>4</v>
      </c>
      <c r="T3983" s="7" t="s">
        <v>18</v>
      </c>
    </row>
    <row r="3984" spans="1:20" x14ac:dyDescent="0.25">
      <c r="A3984" s="6">
        <v>3983</v>
      </c>
      <c r="B3984" s="6" t="s">
        <v>13147</v>
      </c>
      <c r="C3984" s="6" t="s">
        <v>13148</v>
      </c>
      <c r="D3984" s="6" t="s">
        <v>13149</v>
      </c>
      <c r="E3984" s="6" t="str">
        <f t="shared" si="250"/>
        <v>Moraxella sp. TA144</v>
      </c>
      <c r="F3984" s="6" t="str">
        <f t="shared" si="251"/>
        <v xml:space="preserve">Moraxella </v>
      </c>
      <c r="G3984" s="6" t="str">
        <f t="shared" si="252"/>
        <v xml:space="preserve">sp. </v>
      </c>
      <c r="H3984" s="6" t="s">
        <v>13146</v>
      </c>
      <c r="I3984" t="str">
        <f t="shared" si="249"/>
        <v>sp. TA144</v>
      </c>
      <c r="J3984" t="s">
        <v>12</v>
      </c>
      <c r="K3984" t="s">
        <v>52</v>
      </c>
      <c r="L3984" t="s">
        <v>53</v>
      </c>
      <c r="M3984">
        <v>1.921</v>
      </c>
      <c r="N3984">
        <v>40.603900000000003</v>
      </c>
      <c r="O3984" s="7">
        <v>1</v>
      </c>
      <c r="P3984" t="s">
        <v>18</v>
      </c>
      <c r="Q3984" t="s">
        <v>18</v>
      </c>
      <c r="R3984" t="s">
        <v>18</v>
      </c>
      <c r="S3984" s="7">
        <v>1</v>
      </c>
      <c r="T3984" s="7" t="s">
        <v>18</v>
      </c>
    </row>
    <row r="3985" spans="1:20" x14ac:dyDescent="0.25">
      <c r="A3985" s="6">
        <v>3984</v>
      </c>
      <c r="B3985" s="6" t="s">
        <v>13150</v>
      </c>
      <c r="C3985" s="6" t="s">
        <v>13151</v>
      </c>
      <c r="D3985" s="6" t="s">
        <v>13152</v>
      </c>
      <c r="E3985" s="6" t="str">
        <f t="shared" si="250"/>
        <v>Moraxella sp. TA144</v>
      </c>
      <c r="F3985" s="6" t="str">
        <f t="shared" si="251"/>
        <v xml:space="preserve">Moraxella </v>
      </c>
      <c r="G3985" s="6" t="str">
        <f t="shared" si="252"/>
        <v xml:space="preserve">sp. </v>
      </c>
      <c r="H3985" s="6" t="s">
        <v>13146</v>
      </c>
      <c r="I3985" t="str">
        <f t="shared" si="249"/>
        <v>sp. TA144</v>
      </c>
      <c r="J3985" t="s">
        <v>12</v>
      </c>
      <c r="K3985" t="s">
        <v>52</v>
      </c>
      <c r="L3985" t="s">
        <v>53</v>
      </c>
      <c r="M3985">
        <v>1.3129999999999999</v>
      </c>
      <c r="N3985">
        <v>46.153799999999997</v>
      </c>
      <c r="O3985" s="7" t="s">
        <v>18</v>
      </c>
      <c r="P3985" t="s">
        <v>18</v>
      </c>
      <c r="Q3985" t="s">
        <v>18</v>
      </c>
      <c r="R3985" t="s">
        <v>18</v>
      </c>
      <c r="S3985" s="7" t="s">
        <v>18</v>
      </c>
      <c r="T3985" s="7" t="s">
        <v>18</v>
      </c>
    </row>
    <row r="3986" spans="1:20" x14ac:dyDescent="0.25">
      <c r="A3986" s="6">
        <v>3985</v>
      </c>
      <c r="B3986" s="6" t="s">
        <v>13154</v>
      </c>
      <c r="C3986" s="6" t="s">
        <v>13155</v>
      </c>
      <c r="D3986" s="6" t="s">
        <v>13156</v>
      </c>
      <c r="E3986" s="6" t="str">
        <f t="shared" si="250"/>
        <v>Morganella morganii M203</v>
      </c>
      <c r="F3986" s="6" t="str">
        <f t="shared" si="251"/>
        <v xml:space="preserve">Morganella </v>
      </c>
      <c r="G3986" s="6" t="str">
        <f t="shared" si="252"/>
        <v xml:space="preserve">morganii </v>
      </c>
      <c r="H3986" s="6" t="s">
        <v>13153</v>
      </c>
      <c r="I3986" t="str">
        <f t="shared" si="249"/>
        <v>morganii M203</v>
      </c>
      <c r="J3986" t="s">
        <v>12</v>
      </c>
      <c r="K3986" t="s">
        <v>52</v>
      </c>
      <c r="L3986" t="s">
        <v>53</v>
      </c>
      <c r="M3986">
        <v>61.093000000000004</v>
      </c>
      <c r="N3986">
        <v>47.491500000000002</v>
      </c>
      <c r="O3986" s="7">
        <v>80</v>
      </c>
      <c r="P3986" t="s">
        <v>18</v>
      </c>
      <c r="Q3986" t="s">
        <v>18</v>
      </c>
      <c r="R3986" t="s">
        <v>18</v>
      </c>
      <c r="S3986" s="7">
        <v>81</v>
      </c>
      <c r="T3986" s="7">
        <v>1</v>
      </c>
    </row>
    <row r="3987" spans="1:20" x14ac:dyDescent="0.25">
      <c r="A3987" s="6">
        <v>3986</v>
      </c>
      <c r="B3987" s="6" t="s">
        <v>13158</v>
      </c>
      <c r="C3987" s="6" t="s">
        <v>13159</v>
      </c>
      <c r="D3987" s="6" t="s">
        <v>13160</v>
      </c>
      <c r="E3987" s="6" t="str">
        <f t="shared" si="250"/>
        <v>Morganella morganii CGH69</v>
      </c>
      <c r="F3987" s="6" t="str">
        <f t="shared" si="251"/>
        <v xml:space="preserve">Morganella </v>
      </c>
      <c r="G3987" s="6" t="str">
        <f t="shared" si="252"/>
        <v xml:space="preserve">morganii </v>
      </c>
      <c r="H3987" s="6" t="s">
        <v>13157</v>
      </c>
      <c r="I3987" t="str">
        <f t="shared" si="249"/>
        <v>morganii CGH69</v>
      </c>
      <c r="J3987" t="s">
        <v>12</v>
      </c>
      <c r="K3987" t="s">
        <v>52</v>
      </c>
      <c r="L3987" t="s">
        <v>53</v>
      </c>
      <c r="M3987">
        <v>2.6829999999999998</v>
      </c>
      <c r="N3987">
        <v>41.669800000000002</v>
      </c>
      <c r="O3987" s="7">
        <v>1</v>
      </c>
      <c r="P3987" t="s">
        <v>18</v>
      </c>
      <c r="Q3987" t="s">
        <v>18</v>
      </c>
      <c r="R3987" t="s">
        <v>18</v>
      </c>
      <c r="S3987" s="7">
        <v>1</v>
      </c>
      <c r="T3987" s="7" t="s">
        <v>18</v>
      </c>
    </row>
    <row r="3988" spans="1:20" x14ac:dyDescent="0.25">
      <c r="A3988" s="6">
        <v>3987</v>
      </c>
      <c r="B3988" s="6" t="s">
        <v>13162</v>
      </c>
      <c r="C3988" s="6" t="s">
        <v>13163</v>
      </c>
      <c r="D3988" s="6" t="s">
        <v>13164</v>
      </c>
      <c r="E3988" s="6" t="str">
        <f t="shared" si="250"/>
        <v>Morganella morganii M60</v>
      </c>
      <c r="F3988" s="6" t="str">
        <f t="shared" si="251"/>
        <v xml:space="preserve">Morganella </v>
      </c>
      <c r="G3988" s="6" t="str">
        <f t="shared" si="252"/>
        <v xml:space="preserve">morganii </v>
      </c>
      <c r="H3988" s="6" t="s">
        <v>13161</v>
      </c>
      <c r="I3988" t="str">
        <f t="shared" si="249"/>
        <v>morganii M60</v>
      </c>
      <c r="J3988" t="s">
        <v>12</v>
      </c>
      <c r="K3988" t="s">
        <v>52</v>
      </c>
      <c r="L3988" t="s">
        <v>53</v>
      </c>
      <c r="M3988">
        <v>2.6829999999999998</v>
      </c>
      <c r="N3988">
        <v>41.744300000000003</v>
      </c>
      <c r="O3988" s="7">
        <v>1</v>
      </c>
      <c r="P3988" t="s">
        <v>18</v>
      </c>
      <c r="Q3988" t="s">
        <v>18</v>
      </c>
      <c r="R3988" t="s">
        <v>18</v>
      </c>
      <c r="S3988" s="7">
        <v>1</v>
      </c>
      <c r="T3988" s="7" t="s">
        <v>18</v>
      </c>
    </row>
    <row r="3989" spans="1:20" x14ac:dyDescent="0.25">
      <c r="A3989" s="6">
        <v>3988</v>
      </c>
      <c r="B3989" s="6" t="s">
        <v>13166</v>
      </c>
      <c r="C3989" s="6" t="s">
        <v>13167</v>
      </c>
      <c r="D3989" s="6" t="s">
        <v>13168</v>
      </c>
      <c r="E3989" s="6" t="str">
        <f t="shared" si="250"/>
        <v>Moritella viscosa</v>
      </c>
      <c r="F3989" s="6" t="str">
        <f t="shared" si="251"/>
        <v xml:space="preserve">Moritella </v>
      </c>
      <c r="G3989" s="6" t="str">
        <f t="shared" si="252"/>
        <v>viscosa</v>
      </c>
      <c r="H3989" s="6" t="s">
        <v>13165</v>
      </c>
      <c r="I3989" t="str">
        <f t="shared" si="249"/>
        <v>viscosa</v>
      </c>
      <c r="J3989" t="s">
        <v>12</v>
      </c>
      <c r="K3989" t="s">
        <v>52</v>
      </c>
      <c r="L3989" t="s">
        <v>53</v>
      </c>
      <c r="M3989">
        <v>3.8559999999999999</v>
      </c>
      <c r="N3989">
        <v>36.358899999999998</v>
      </c>
      <c r="O3989" s="7">
        <v>3</v>
      </c>
      <c r="P3989" t="s">
        <v>18</v>
      </c>
      <c r="Q3989" t="s">
        <v>18</v>
      </c>
      <c r="R3989" t="s">
        <v>18</v>
      </c>
      <c r="S3989" s="7">
        <v>3</v>
      </c>
      <c r="T3989" s="7" t="s">
        <v>18</v>
      </c>
    </row>
    <row r="3990" spans="1:20" x14ac:dyDescent="0.25">
      <c r="A3990" s="6">
        <v>3989</v>
      </c>
      <c r="B3990" s="6" t="s">
        <v>13169</v>
      </c>
      <c r="C3990" s="6" t="s">
        <v>13170</v>
      </c>
      <c r="D3990" s="6" t="s">
        <v>13171</v>
      </c>
      <c r="E3990" s="6" t="str">
        <f t="shared" si="250"/>
        <v>Moritella viscosa</v>
      </c>
      <c r="F3990" s="6" t="str">
        <f t="shared" si="251"/>
        <v xml:space="preserve">Moritella </v>
      </c>
      <c r="G3990" s="6" t="str">
        <f t="shared" si="252"/>
        <v>viscosa</v>
      </c>
      <c r="H3990" s="6" t="s">
        <v>13165</v>
      </c>
      <c r="I3990" t="str">
        <f t="shared" si="249"/>
        <v>viscosa</v>
      </c>
      <c r="J3990" t="s">
        <v>12</v>
      </c>
      <c r="K3990" t="s">
        <v>52</v>
      </c>
      <c r="L3990" t="s">
        <v>53</v>
      </c>
      <c r="M3990">
        <v>4.0590000000000002</v>
      </c>
      <c r="N3990">
        <v>31.214600000000001</v>
      </c>
      <c r="O3990" s="7">
        <v>6</v>
      </c>
      <c r="P3990" t="s">
        <v>18</v>
      </c>
      <c r="Q3990" t="s">
        <v>18</v>
      </c>
      <c r="R3990" t="s">
        <v>18</v>
      </c>
      <c r="S3990" s="7">
        <v>6</v>
      </c>
      <c r="T3990" s="7" t="s">
        <v>18</v>
      </c>
    </row>
    <row r="3991" spans="1:20" x14ac:dyDescent="0.25">
      <c r="A3991" s="6">
        <v>3990</v>
      </c>
      <c r="B3991" s="6" t="s">
        <v>46</v>
      </c>
      <c r="C3991" s="6" t="s">
        <v>13173</v>
      </c>
      <c r="D3991" s="6" t="s">
        <v>13174</v>
      </c>
      <c r="E3991" s="6" t="str">
        <f t="shared" si="250"/>
        <v>Mycobacterium abscessus ATCC 19977</v>
      </c>
      <c r="F3991" s="6" t="str">
        <f t="shared" si="251"/>
        <v xml:space="preserve">Mycobacterium </v>
      </c>
      <c r="G3991" s="6" t="str">
        <f t="shared" si="252"/>
        <v xml:space="preserve">abscessus </v>
      </c>
      <c r="H3991" s="6" t="s">
        <v>13172</v>
      </c>
      <c r="I3991" t="str">
        <f t="shared" si="249"/>
        <v>abscessus ATCC 19977</v>
      </c>
      <c r="J3991" t="s">
        <v>12</v>
      </c>
      <c r="K3991" t="s">
        <v>1401</v>
      </c>
      <c r="L3991" t="s">
        <v>1401</v>
      </c>
      <c r="M3991">
        <v>23.318999999999999</v>
      </c>
      <c r="N3991">
        <v>67.863100000000003</v>
      </c>
      <c r="O3991" s="7">
        <v>22</v>
      </c>
      <c r="P3991" t="s">
        <v>18</v>
      </c>
      <c r="Q3991" t="s">
        <v>18</v>
      </c>
      <c r="R3991" t="s">
        <v>18</v>
      </c>
      <c r="S3991" s="7">
        <v>22</v>
      </c>
      <c r="T3991" s="7" t="s">
        <v>18</v>
      </c>
    </row>
    <row r="3992" spans="1:20" x14ac:dyDescent="0.25">
      <c r="A3992" s="6">
        <v>3991</v>
      </c>
      <c r="B3992" s="6">
        <v>1</v>
      </c>
      <c r="C3992" s="6" t="s">
        <v>13176</v>
      </c>
      <c r="D3992" s="6" t="s">
        <v>13177</v>
      </c>
      <c r="E3992" s="6" t="str">
        <f t="shared" si="250"/>
        <v>Mycobacterium abscessus subsp. bolletii 50594</v>
      </c>
      <c r="F3992" s="6" t="str">
        <f t="shared" si="251"/>
        <v xml:space="preserve">Mycobacterium </v>
      </c>
      <c r="G3992" s="6" t="str">
        <f t="shared" si="252"/>
        <v xml:space="preserve">abscessus </v>
      </c>
      <c r="H3992" s="6" t="s">
        <v>13175</v>
      </c>
      <c r="I3992" t="str">
        <f t="shared" si="249"/>
        <v>abscessus subsp. bol</v>
      </c>
      <c r="J3992" t="s">
        <v>12</v>
      </c>
      <c r="K3992" t="s">
        <v>1401</v>
      </c>
      <c r="L3992" t="s">
        <v>1401</v>
      </c>
      <c r="M3992">
        <v>172.81399999999999</v>
      </c>
      <c r="N3992">
        <v>64.182299999999998</v>
      </c>
      <c r="O3992" s="7">
        <v>161</v>
      </c>
      <c r="P3992" t="s">
        <v>18</v>
      </c>
      <c r="Q3992" t="s">
        <v>18</v>
      </c>
      <c r="R3992" t="s">
        <v>18</v>
      </c>
      <c r="S3992" s="7">
        <v>172</v>
      </c>
      <c r="T3992" s="7">
        <v>11</v>
      </c>
    </row>
    <row r="3993" spans="1:20" x14ac:dyDescent="0.25">
      <c r="A3993" s="6">
        <v>3992</v>
      </c>
      <c r="B3993" s="6">
        <v>2</v>
      </c>
      <c r="C3993" s="6" t="s">
        <v>13178</v>
      </c>
      <c r="D3993" s="6" t="s">
        <v>13179</v>
      </c>
      <c r="E3993" s="6" t="str">
        <f t="shared" si="250"/>
        <v>Mycobacterium abscessus subsp. bolletii 50594</v>
      </c>
      <c r="F3993" s="6" t="str">
        <f t="shared" si="251"/>
        <v xml:space="preserve">Mycobacterium </v>
      </c>
      <c r="G3993" s="6" t="str">
        <f t="shared" si="252"/>
        <v xml:space="preserve">abscessus </v>
      </c>
      <c r="H3993" s="6" t="s">
        <v>13175</v>
      </c>
      <c r="I3993" t="str">
        <f t="shared" si="249"/>
        <v>abscessus subsp. bol</v>
      </c>
      <c r="J3993" t="s">
        <v>12</v>
      </c>
      <c r="K3993" t="s">
        <v>1401</v>
      </c>
      <c r="L3993" t="s">
        <v>1401</v>
      </c>
      <c r="M3993">
        <v>97.24</v>
      </c>
      <c r="N3993">
        <v>62.903100000000002</v>
      </c>
      <c r="O3993" s="7">
        <v>107</v>
      </c>
      <c r="P3993" t="s">
        <v>18</v>
      </c>
      <c r="Q3993" t="s">
        <v>18</v>
      </c>
      <c r="R3993" t="s">
        <v>18</v>
      </c>
      <c r="S3993" s="7">
        <v>111</v>
      </c>
      <c r="T3993" s="7">
        <v>4</v>
      </c>
    </row>
    <row r="3994" spans="1:20" x14ac:dyDescent="0.25">
      <c r="A3994" s="6">
        <v>3993</v>
      </c>
      <c r="B3994" s="6" t="s">
        <v>46</v>
      </c>
      <c r="C3994" s="6" t="s">
        <v>13181</v>
      </c>
      <c r="D3994" s="6" t="s">
        <v>13182</v>
      </c>
      <c r="E3994" s="6" t="str">
        <f t="shared" si="250"/>
        <v>Mycobacterium abscessus subsp. bolletii CRM-0020</v>
      </c>
      <c r="F3994" s="6" t="str">
        <f t="shared" si="251"/>
        <v xml:space="preserve">Mycobacterium </v>
      </c>
      <c r="G3994" s="6" t="str">
        <f t="shared" si="252"/>
        <v xml:space="preserve">abscessus </v>
      </c>
      <c r="H3994" s="6" t="s">
        <v>13180</v>
      </c>
      <c r="I3994" t="str">
        <f t="shared" ref="I3994:I4057" si="253">IF(H3994="["," ",IF(H3994="'"," ",MID(H:H,FIND(" ",H:H,1)+1,20)))</f>
        <v>abscessus subsp. bol</v>
      </c>
      <c r="J3994" t="s">
        <v>12</v>
      </c>
      <c r="K3994" t="s">
        <v>1401</v>
      </c>
      <c r="L3994" t="s">
        <v>1401</v>
      </c>
      <c r="M3994">
        <v>56.466000000000001</v>
      </c>
      <c r="N3994">
        <v>64.171400000000006</v>
      </c>
      <c r="O3994" s="7">
        <v>61</v>
      </c>
      <c r="P3994" t="s">
        <v>18</v>
      </c>
      <c r="Q3994" t="s">
        <v>18</v>
      </c>
      <c r="R3994" t="s">
        <v>18</v>
      </c>
      <c r="S3994" s="7">
        <v>62</v>
      </c>
      <c r="T3994" s="7">
        <v>1</v>
      </c>
    </row>
    <row r="3995" spans="1:20" x14ac:dyDescent="0.25">
      <c r="A3995" s="6">
        <v>3994</v>
      </c>
      <c r="B3995" s="6" t="s">
        <v>13184</v>
      </c>
      <c r="C3995" s="6" t="s">
        <v>13185</v>
      </c>
      <c r="D3995" s="6" t="s">
        <v>13186</v>
      </c>
      <c r="E3995" s="6" t="str">
        <f t="shared" si="250"/>
        <v>Mycobacterium abscessus subsp. bolletii F1725</v>
      </c>
      <c r="F3995" s="6" t="str">
        <f t="shared" si="251"/>
        <v xml:space="preserve">Mycobacterium </v>
      </c>
      <c r="G3995" s="6" t="str">
        <f t="shared" si="252"/>
        <v xml:space="preserve">abscessus </v>
      </c>
      <c r="H3995" s="6" t="s">
        <v>13183</v>
      </c>
      <c r="I3995" t="str">
        <f t="shared" si="253"/>
        <v>abscessus subsp. bol</v>
      </c>
      <c r="J3995" t="s">
        <v>12</v>
      </c>
      <c r="K3995" t="s">
        <v>1401</v>
      </c>
      <c r="L3995" t="s">
        <v>1401</v>
      </c>
      <c r="M3995">
        <v>56.265000000000001</v>
      </c>
      <c r="N3995">
        <v>64.267300000000006</v>
      </c>
      <c r="O3995" s="7">
        <v>61</v>
      </c>
      <c r="P3995" t="s">
        <v>18</v>
      </c>
      <c r="Q3995" t="s">
        <v>18</v>
      </c>
      <c r="R3995" t="s">
        <v>18</v>
      </c>
      <c r="S3995" s="7">
        <v>64</v>
      </c>
      <c r="T3995" s="7" t="s">
        <v>18</v>
      </c>
    </row>
    <row r="3996" spans="1:20" x14ac:dyDescent="0.25">
      <c r="A3996" s="6">
        <v>3995</v>
      </c>
      <c r="B3996" s="6" t="s">
        <v>13188</v>
      </c>
      <c r="C3996" s="6" t="s">
        <v>13189</v>
      </c>
      <c r="D3996" s="6" t="s">
        <v>13190</v>
      </c>
      <c r="E3996" s="6" t="str">
        <f t="shared" si="250"/>
        <v>Mycobacterium abscessus subsp. bolletii INCQS 00594</v>
      </c>
      <c r="F3996" s="6" t="str">
        <f t="shared" si="251"/>
        <v xml:space="preserve">Mycobacterium </v>
      </c>
      <c r="G3996" s="6" t="str">
        <f t="shared" si="252"/>
        <v xml:space="preserve">abscessus </v>
      </c>
      <c r="H3996" s="6" t="s">
        <v>13187</v>
      </c>
      <c r="I3996" t="str">
        <f t="shared" si="253"/>
        <v>abscessus subsp. bol</v>
      </c>
      <c r="J3996" t="s">
        <v>12</v>
      </c>
      <c r="K3996" t="s">
        <v>1401</v>
      </c>
      <c r="L3996" t="s">
        <v>1401</v>
      </c>
      <c r="M3996">
        <v>56.267000000000003</v>
      </c>
      <c r="N3996">
        <v>64.265000000000001</v>
      </c>
      <c r="O3996" s="7">
        <v>61</v>
      </c>
      <c r="P3996" t="s">
        <v>18</v>
      </c>
      <c r="Q3996" t="s">
        <v>18</v>
      </c>
      <c r="R3996" t="s">
        <v>18</v>
      </c>
      <c r="S3996" s="7">
        <v>62</v>
      </c>
      <c r="T3996" s="7">
        <v>1</v>
      </c>
    </row>
    <row r="3997" spans="1:20" x14ac:dyDescent="0.25">
      <c r="A3997" s="6">
        <v>3996</v>
      </c>
      <c r="B3997" s="6" t="s">
        <v>13192</v>
      </c>
      <c r="C3997" s="6" t="s">
        <v>13193</v>
      </c>
      <c r="D3997" s="6" t="s">
        <v>13194</v>
      </c>
      <c r="E3997" s="6" t="str">
        <f t="shared" si="250"/>
        <v>Mycobacterium avium</v>
      </c>
      <c r="F3997" s="6" t="str">
        <f t="shared" si="251"/>
        <v xml:space="preserve">Mycobacterium </v>
      </c>
      <c r="G3997" s="6" t="str">
        <f t="shared" si="252"/>
        <v>avium</v>
      </c>
      <c r="H3997" s="6" t="s">
        <v>13191</v>
      </c>
      <c r="I3997" t="str">
        <f t="shared" si="253"/>
        <v>avium</v>
      </c>
      <c r="J3997" t="s">
        <v>12</v>
      </c>
      <c r="K3997" t="s">
        <v>1401</v>
      </c>
      <c r="L3997" t="s">
        <v>1401</v>
      </c>
      <c r="M3997">
        <v>12.868</v>
      </c>
      <c r="N3997">
        <v>66.443899999999999</v>
      </c>
      <c r="O3997" s="7">
        <v>7</v>
      </c>
      <c r="P3997" t="s">
        <v>18</v>
      </c>
      <c r="Q3997" t="s">
        <v>18</v>
      </c>
      <c r="R3997" t="s">
        <v>18</v>
      </c>
      <c r="S3997" s="7">
        <v>7</v>
      </c>
      <c r="T3997" s="7" t="s">
        <v>18</v>
      </c>
    </row>
    <row r="3998" spans="1:20" x14ac:dyDescent="0.25">
      <c r="A3998" s="6">
        <v>3997</v>
      </c>
      <c r="B3998" s="6" t="s">
        <v>13196</v>
      </c>
      <c r="C3998" s="6" t="s">
        <v>13197</v>
      </c>
      <c r="D3998" s="6" t="s">
        <v>13198</v>
      </c>
      <c r="E3998" s="6" t="str">
        <f t="shared" si="250"/>
        <v>Mycobacterium avium subsp. hominissuis TH135</v>
      </c>
      <c r="F3998" s="6" t="str">
        <f t="shared" si="251"/>
        <v xml:space="preserve">Mycobacterium </v>
      </c>
      <c r="G3998" s="6" t="str">
        <f t="shared" si="252"/>
        <v xml:space="preserve">avium </v>
      </c>
      <c r="H3998" s="6" t="s">
        <v>13195</v>
      </c>
      <c r="I3998" t="str">
        <f t="shared" si="253"/>
        <v>avium subsp. hominis</v>
      </c>
      <c r="J3998" t="s">
        <v>12</v>
      </c>
      <c r="K3998" t="s">
        <v>1401</v>
      </c>
      <c r="L3998" t="s">
        <v>1401</v>
      </c>
      <c r="M3998">
        <v>194.71100000000001</v>
      </c>
      <c r="N3998">
        <v>66.465699999999998</v>
      </c>
      <c r="O3998" s="7">
        <v>132</v>
      </c>
      <c r="P3998" t="s">
        <v>18</v>
      </c>
      <c r="Q3998">
        <v>1</v>
      </c>
      <c r="R3998" t="s">
        <v>18</v>
      </c>
      <c r="S3998" s="7">
        <v>139</v>
      </c>
      <c r="T3998" s="7">
        <v>6</v>
      </c>
    </row>
    <row r="3999" spans="1:20" x14ac:dyDescent="0.25">
      <c r="A3999" s="6">
        <v>3998</v>
      </c>
      <c r="B3999" s="6" t="s">
        <v>13200</v>
      </c>
      <c r="C3999" s="6" t="s">
        <v>13201</v>
      </c>
      <c r="D3999" s="6" t="s">
        <v>13202</v>
      </c>
      <c r="E3999" s="6" t="str">
        <f t="shared" si="250"/>
        <v>Mycobacterium celatum</v>
      </c>
      <c r="F3999" s="6" t="str">
        <f t="shared" si="251"/>
        <v xml:space="preserve">Mycobacterium </v>
      </c>
      <c r="G3999" s="6" t="str">
        <f t="shared" si="252"/>
        <v>celatum</v>
      </c>
      <c r="H3999" s="6" t="s">
        <v>13199</v>
      </c>
      <c r="I3999" t="str">
        <f t="shared" si="253"/>
        <v>celatum</v>
      </c>
      <c r="J3999" t="s">
        <v>12</v>
      </c>
      <c r="K3999" t="s">
        <v>1401</v>
      </c>
      <c r="L3999" t="s">
        <v>1401</v>
      </c>
      <c r="M3999">
        <v>22.687999999999999</v>
      </c>
      <c r="N3999">
        <v>65.488399999999999</v>
      </c>
      <c r="O3999" s="7">
        <v>18</v>
      </c>
      <c r="P3999" t="s">
        <v>18</v>
      </c>
      <c r="Q3999" t="s">
        <v>18</v>
      </c>
      <c r="R3999" t="s">
        <v>18</v>
      </c>
      <c r="S3999" s="7">
        <v>18</v>
      </c>
      <c r="T3999" s="7" t="s">
        <v>18</v>
      </c>
    </row>
    <row r="4000" spans="1:20" x14ac:dyDescent="0.25">
      <c r="A4000" s="6">
        <v>3999</v>
      </c>
      <c r="B4000" s="6" t="s">
        <v>13204</v>
      </c>
      <c r="C4000" s="6" t="s">
        <v>13205</v>
      </c>
      <c r="D4000" s="6" t="s">
        <v>13206</v>
      </c>
      <c r="E4000" s="6" t="str">
        <f t="shared" si="250"/>
        <v>Mycobacterium chubuense NBB4</v>
      </c>
      <c r="F4000" s="6" t="str">
        <f t="shared" si="251"/>
        <v xml:space="preserve">Mycobacterium </v>
      </c>
      <c r="G4000" s="6" t="str">
        <f t="shared" si="252"/>
        <v xml:space="preserve">chubuense </v>
      </c>
      <c r="H4000" s="6" t="s">
        <v>13203</v>
      </c>
      <c r="I4000" t="str">
        <f t="shared" si="253"/>
        <v>chubuense NBB4</v>
      </c>
      <c r="J4000" t="s">
        <v>12</v>
      </c>
      <c r="K4000" t="s">
        <v>1401</v>
      </c>
      <c r="L4000" t="s">
        <v>1401</v>
      </c>
      <c r="M4000">
        <v>615.27800000000002</v>
      </c>
      <c r="N4000">
        <v>65.677099999999996</v>
      </c>
      <c r="O4000" s="7">
        <v>521</v>
      </c>
      <c r="P4000" t="s">
        <v>18</v>
      </c>
      <c r="Q4000" t="s">
        <v>18</v>
      </c>
      <c r="R4000" t="s">
        <v>18</v>
      </c>
      <c r="S4000" s="7">
        <v>566</v>
      </c>
      <c r="T4000" s="7">
        <v>45</v>
      </c>
    </row>
    <row r="4001" spans="1:20" x14ac:dyDescent="0.25">
      <c r="A4001" s="6">
        <v>4000</v>
      </c>
      <c r="B4001" s="6" t="s">
        <v>13207</v>
      </c>
      <c r="C4001" s="6" t="s">
        <v>13208</v>
      </c>
      <c r="D4001" s="6" t="s">
        <v>13209</v>
      </c>
      <c r="E4001" s="6" t="str">
        <f t="shared" si="250"/>
        <v>Mycobacterium chubuense NBB4</v>
      </c>
      <c r="F4001" s="6" t="str">
        <f t="shared" si="251"/>
        <v xml:space="preserve">Mycobacterium </v>
      </c>
      <c r="G4001" s="6" t="str">
        <f t="shared" si="252"/>
        <v xml:space="preserve">chubuense </v>
      </c>
      <c r="H4001" s="6" t="s">
        <v>13203</v>
      </c>
      <c r="I4001" t="str">
        <f t="shared" si="253"/>
        <v>chubuense NBB4</v>
      </c>
      <c r="J4001" t="s">
        <v>12</v>
      </c>
      <c r="K4001" t="s">
        <v>1401</v>
      </c>
      <c r="L4001" t="s">
        <v>1401</v>
      </c>
      <c r="M4001">
        <v>143.62299999999999</v>
      </c>
      <c r="N4001">
        <v>63.902700000000003</v>
      </c>
      <c r="O4001" s="7">
        <v>112</v>
      </c>
      <c r="P4001" t="s">
        <v>18</v>
      </c>
      <c r="Q4001" t="s">
        <v>18</v>
      </c>
      <c r="R4001" t="s">
        <v>18</v>
      </c>
      <c r="S4001" s="7">
        <v>115</v>
      </c>
      <c r="T4001" s="7">
        <v>3</v>
      </c>
    </row>
    <row r="4002" spans="1:20" x14ac:dyDescent="0.25">
      <c r="A4002" s="6">
        <v>4001</v>
      </c>
      <c r="B4002" s="6" t="s">
        <v>13211</v>
      </c>
      <c r="C4002" s="6" t="s">
        <v>13212</v>
      </c>
      <c r="D4002" s="6" t="s">
        <v>13213</v>
      </c>
      <c r="E4002" s="6" t="str">
        <f t="shared" si="250"/>
        <v>Mycobacterium gilvum PYR-GCK</v>
      </c>
      <c r="F4002" s="6" t="str">
        <f t="shared" si="251"/>
        <v xml:space="preserve">Mycobacterium </v>
      </c>
      <c r="G4002" s="6" t="str">
        <f t="shared" si="252"/>
        <v xml:space="preserve">gilvum </v>
      </c>
      <c r="H4002" s="6" t="s">
        <v>13210</v>
      </c>
      <c r="I4002" t="str">
        <f t="shared" si="253"/>
        <v>gilvum PYR-GCK</v>
      </c>
      <c r="J4002" t="s">
        <v>12</v>
      </c>
      <c r="K4002" t="s">
        <v>1401</v>
      </c>
      <c r="L4002" t="s">
        <v>1401</v>
      </c>
      <c r="M4002">
        <v>16.66</v>
      </c>
      <c r="N4002">
        <v>65.156099999999995</v>
      </c>
      <c r="O4002" s="7">
        <v>14</v>
      </c>
      <c r="P4002" t="s">
        <v>18</v>
      </c>
      <c r="Q4002" t="s">
        <v>18</v>
      </c>
      <c r="R4002" t="s">
        <v>18</v>
      </c>
      <c r="S4002" s="7">
        <v>15</v>
      </c>
      <c r="T4002" s="7">
        <v>1</v>
      </c>
    </row>
    <row r="4003" spans="1:20" x14ac:dyDescent="0.25">
      <c r="A4003" s="6">
        <v>4002</v>
      </c>
      <c r="B4003" s="6" t="s">
        <v>13214</v>
      </c>
      <c r="C4003" s="6" t="s">
        <v>13215</v>
      </c>
      <c r="D4003" s="6" t="s">
        <v>13216</v>
      </c>
      <c r="E4003" s="6" t="str">
        <f t="shared" si="250"/>
        <v>Mycobacterium gilvum PYR-GCK</v>
      </c>
      <c r="F4003" s="6" t="str">
        <f t="shared" si="251"/>
        <v xml:space="preserve">Mycobacterium </v>
      </c>
      <c r="G4003" s="6" t="str">
        <f t="shared" si="252"/>
        <v xml:space="preserve">gilvum </v>
      </c>
      <c r="H4003" s="6" t="s">
        <v>13210</v>
      </c>
      <c r="I4003" t="str">
        <f t="shared" si="253"/>
        <v>gilvum PYR-GCK</v>
      </c>
      <c r="J4003" t="s">
        <v>12</v>
      </c>
      <c r="K4003" t="s">
        <v>1401</v>
      </c>
      <c r="L4003" t="s">
        <v>1401</v>
      </c>
      <c r="M4003">
        <v>25.309000000000001</v>
      </c>
      <c r="N4003">
        <v>64.190600000000003</v>
      </c>
      <c r="O4003" s="7">
        <v>24</v>
      </c>
      <c r="P4003" t="s">
        <v>18</v>
      </c>
      <c r="Q4003" t="s">
        <v>18</v>
      </c>
      <c r="R4003" t="s">
        <v>18</v>
      </c>
      <c r="S4003" s="7">
        <v>25</v>
      </c>
      <c r="T4003" s="7">
        <v>1</v>
      </c>
    </row>
    <row r="4004" spans="1:20" x14ac:dyDescent="0.25">
      <c r="A4004" s="6">
        <v>4003</v>
      </c>
      <c r="B4004" s="6" t="s">
        <v>13217</v>
      </c>
      <c r="C4004" s="6" t="s">
        <v>13218</v>
      </c>
      <c r="D4004" s="6" t="s">
        <v>13219</v>
      </c>
      <c r="E4004" s="6" t="str">
        <f t="shared" si="250"/>
        <v>Mycobacterium gilvum PYR-GCK</v>
      </c>
      <c r="F4004" s="6" t="str">
        <f t="shared" si="251"/>
        <v xml:space="preserve">Mycobacterium </v>
      </c>
      <c r="G4004" s="6" t="str">
        <f t="shared" si="252"/>
        <v xml:space="preserve">gilvum </v>
      </c>
      <c r="H4004" s="6" t="s">
        <v>13210</v>
      </c>
      <c r="I4004" t="str">
        <f t="shared" si="253"/>
        <v>gilvum PYR-GCK</v>
      </c>
      <c r="J4004" t="s">
        <v>12</v>
      </c>
      <c r="K4004" t="s">
        <v>1401</v>
      </c>
      <c r="L4004" t="s">
        <v>1401</v>
      </c>
      <c r="M4004">
        <v>321.25299999999999</v>
      </c>
      <c r="N4004">
        <v>65.140600000000006</v>
      </c>
      <c r="O4004" s="7">
        <v>296</v>
      </c>
      <c r="P4004" t="s">
        <v>18</v>
      </c>
      <c r="Q4004">
        <v>1</v>
      </c>
      <c r="R4004" t="s">
        <v>18</v>
      </c>
      <c r="S4004" s="7">
        <v>303</v>
      </c>
      <c r="T4004" s="7">
        <v>6</v>
      </c>
    </row>
    <row r="4005" spans="1:20" x14ac:dyDescent="0.25">
      <c r="A4005" s="6">
        <v>4004</v>
      </c>
      <c r="B4005" s="6" t="s">
        <v>13221</v>
      </c>
      <c r="C4005" s="6" t="s">
        <v>13222</v>
      </c>
      <c r="D4005" s="6" t="s">
        <v>13223</v>
      </c>
      <c r="E4005" s="6" t="str">
        <f t="shared" si="250"/>
        <v>Mycobacterium gilvum Spyr1</v>
      </c>
      <c r="F4005" s="6" t="str">
        <f t="shared" si="251"/>
        <v xml:space="preserve">Mycobacterium </v>
      </c>
      <c r="G4005" s="6" t="str">
        <f t="shared" si="252"/>
        <v xml:space="preserve">gilvum </v>
      </c>
      <c r="H4005" s="6" t="s">
        <v>13220</v>
      </c>
      <c r="I4005" t="str">
        <f t="shared" si="253"/>
        <v>gilvum Spyr1</v>
      </c>
      <c r="J4005" t="s">
        <v>12</v>
      </c>
      <c r="K4005" t="s">
        <v>1401</v>
      </c>
      <c r="L4005" t="s">
        <v>1401</v>
      </c>
      <c r="M4005">
        <v>23.681000000000001</v>
      </c>
      <c r="N4005">
        <v>64.452500000000001</v>
      </c>
      <c r="O4005" s="7">
        <v>23</v>
      </c>
      <c r="P4005" t="s">
        <v>18</v>
      </c>
      <c r="Q4005" t="s">
        <v>18</v>
      </c>
      <c r="R4005" t="s">
        <v>18</v>
      </c>
      <c r="S4005" s="7">
        <v>23</v>
      </c>
      <c r="T4005" s="7" t="s">
        <v>18</v>
      </c>
    </row>
    <row r="4006" spans="1:20" x14ac:dyDescent="0.25">
      <c r="A4006" s="6">
        <v>4005</v>
      </c>
      <c r="B4006" s="6" t="s">
        <v>13224</v>
      </c>
      <c r="C4006" s="6" t="s">
        <v>13225</v>
      </c>
      <c r="D4006" s="6" t="s">
        <v>13226</v>
      </c>
      <c r="E4006" s="6" t="str">
        <f t="shared" si="250"/>
        <v>Mycobacterium gilvum Spyr1</v>
      </c>
      <c r="F4006" s="6" t="str">
        <f t="shared" si="251"/>
        <v xml:space="preserve">Mycobacterium </v>
      </c>
      <c r="G4006" s="6" t="str">
        <f t="shared" si="252"/>
        <v xml:space="preserve">gilvum </v>
      </c>
      <c r="H4006" s="6" t="s">
        <v>13220</v>
      </c>
      <c r="I4006" t="str">
        <f t="shared" si="253"/>
        <v>gilvum Spyr1</v>
      </c>
      <c r="J4006" t="s">
        <v>12</v>
      </c>
      <c r="K4006" t="s">
        <v>1401</v>
      </c>
      <c r="L4006" t="s">
        <v>1401</v>
      </c>
      <c r="M4006">
        <v>211.864</v>
      </c>
      <c r="N4006">
        <v>65.609499999999997</v>
      </c>
      <c r="O4006" s="7">
        <v>192</v>
      </c>
      <c r="P4006" t="s">
        <v>18</v>
      </c>
      <c r="Q4006" t="s">
        <v>18</v>
      </c>
      <c r="R4006" t="s">
        <v>18</v>
      </c>
      <c r="S4006" s="7">
        <v>202</v>
      </c>
      <c r="T4006" s="7">
        <v>10</v>
      </c>
    </row>
    <row r="4007" spans="1:20" x14ac:dyDescent="0.25">
      <c r="A4007" s="6">
        <v>4006</v>
      </c>
      <c r="B4007" s="6" t="s">
        <v>13228</v>
      </c>
      <c r="C4007" s="6" t="s">
        <v>13229</v>
      </c>
      <c r="D4007" s="6" t="s">
        <v>13230</v>
      </c>
      <c r="E4007" s="6" t="str">
        <f t="shared" si="250"/>
        <v>Mycobacterium kansasii ATCC 12478</v>
      </c>
      <c r="F4007" s="6" t="str">
        <f t="shared" si="251"/>
        <v xml:space="preserve">Mycobacterium </v>
      </c>
      <c r="G4007" s="6" t="str">
        <f t="shared" si="252"/>
        <v xml:space="preserve">kansasii </v>
      </c>
      <c r="H4007" s="6" t="s">
        <v>13227</v>
      </c>
      <c r="I4007" t="str">
        <f t="shared" si="253"/>
        <v>kansasii ATCC 12478</v>
      </c>
      <c r="J4007" t="s">
        <v>12</v>
      </c>
      <c r="K4007" t="s">
        <v>1401</v>
      </c>
      <c r="L4007" t="s">
        <v>1401</v>
      </c>
      <c r="M4007">
        <v>144.95099999999999</v>
      </c>
      <c r="N4007">
        <v>65.771199999999993</v>
      </c>
      <c r="O4007" s="7">
        <v>142</v>
      </c>
      <c r="P4007" t="s">
        <v>18</v>
      </c>
      <c r="Q4007" t="s">
        <v>18</v>
      </c>
      <c r="R4007" t="s">
        <v>18</v>
      </c>
      <c r="S4007" s="7">
        <v>153</v>
      </c>
      <c r="T4007" s="7">
        <v>11</v>
      </c>
    </row>
    <row r="4008" spans="1:20" x14ac:dyDescent="0.25">
      <c r="A4008" s="6">
        <v>4007</v>
      </c>
      <c r="B4008" s="6" t="s">
        <v>13232</v>
      </c>
      <c r="C4008" s="6" t="s">
        <v>13233</v>
      </c>
      <c r="D4008" s="6" t="s">
        <v>13234</v>
      </c>
      <c r="E4008" s="6" t="str">
        <f t="shared" si="250"/>
        <v>Mycobacterium liflandii 128FXT</v>
      </c>
      <c r="F4008" s="6" t="str">
        <f t="shared" si="251"/>
        <v xml:space="preserve">Mycobacterium </v>
      </c>
      <c r="G4008" s="6" t="str">
        <f t="shared" si="252"/>
        <v xml:space="preserve">liflandii </v>
      </c>
      <c r="H4008" s="6" t="s">
        <v>13231</v>
      </c>
      <c r="I4008" t="str">
        <f t="shared" si="253"/>
        <v>liflandii 128FXT</v>
      </c>
      <c r="J4008" t="s">
        <v>12</v>
      </c>
      <c r="K4008" t="s">
        <v>1401</v>
      </c>
      <c r="L4008" t="s">
        <v>1401</v>
      </c>
      <c r="M4008">
        <v>190.58799999999999</v>
      </c>
      <c r="N4008">
        <v>62.881700000000002</v>
      </c>
      <c r="O4008" s="7">
        <v>86</v>
      </c>
      <c r="P4008" t="s">
        <v>18</v>
      </c>
      <c r="Q4008" t="s">
        <v>18</v>
      </c>
      <c r="R4008" t="s">
        <v>18</v>
      </c>
      <c r="S4008" s="7">
        <v>98</v>
      </c>
      <c r="T4008" s="7">
        <v>12</v>
      </c>
    </row>
    <row r="4009" spans="1:20" x14ac:dyDescent="0.25">
      <c r="A4009" s="6">
        <v>4008</v>
      </c>
      <c r="B4009" s="6" t="s">
        <v>13236</v>
      </c>
      <c r="C4009" s="6" t="s">
        <v>13237</v>
      </c>
      <c r="D4009" s="6" t="s">
        <v>13238</v>
      </c>
      <c r="E4009" s="6" t="str">
        <f t="shared" si="250"/>
        <v>Mycobacterium marinum DL240490</v>
      </c>
      <c r="F4009" s="6" t="str">
        <f t="shared" si="251"/>
        <v xml:space="preserve">Mycobacterium </v>
      </c>
      <c r="G4009" s="6" t="str">
        <f t="shared" si="252"/>
        <v xml:space="preserve">marinum </v>
      </c>
      <c r="H4009" s="6" t="s">
        <v>13235</v>
      </c>
      <c r="I4009" t="str">
        <f t="shared" si="253"/>
        <v>marinum DL240490</v>
      </c>
      <c r="J4009" t="s">
        <v>12</v>
      </c>
      <c r="K4009" t="s">
        <v>1401</v>
      </c>
      <c r="L4009" t="s">
        <v>1401</v>
      </c>
      <c r="M4009">
        <v>104.53</v>
      </c>
      <c r="N4009">
        <v>62.957999999999998</v>
      </c>
      <c r="O4009" s="7">
        <v>85</v>
      </c>
      <c r="P4009" t="s">
        <v>18</v>
      </c>
      <c r="Q4009" t="s">
        <v>18</v>
      </c>
      <c r="R4009" t="s">
        <v>18</v>
      </c>
      <c r="S4009" s="7">
        <v>103</v>
      </c>
      <c r="T4009" s="7">
        <v>18</v>
      </c>
    </row>
    <row r="4010" spans="1:20" x14ac:dyDescent="0.25">
      <c r="A4010" s="6">
        <v>4009</v>
      </c>
      <c r="B4010" s="6" t="s">
        <v>478</v>
      </c>
      <c r="C4010" s="6" t="s">
        <v>13240</v>
      </c>
      <c r="D4010" s="6" t="s">
        <v>13241</v>
      </c>
      <c r="E4010" s="6" t="str">
        <f t="shared" si="250"/>
        <v>Mycobacterium marinum E11</v>
      </c>
      <c r="F4010" s="6" t="str">
        <f t="shared" si="251"/>
        <v xml:space="preserve">Mycobacterium </v>
      </c>
      <c r="G4010" s="6" t="str">
        <f t="shared" si="252"/>
        <v xml:space="preserve">marinum </v>
      </c>
      <c r="H4010" s="6" t="s">
        <v>13239</v>
      </c>
      <c r="I4010" t="str">
        <f t="shared" si="253"/>
        <v>marinum E11</v>
      </c>
      <c r="J4010" t="s">
        <v>12</v>
      </c>
      <c r="K4010" t="s">
        <v>1401</v>
      </c>
      <c r="L4010" t="s">
        <v>1401</v>
      </c>
      <c r="M4010">
        <v>114.229</v>
      </c>
      <c r="N4010">
        <v>64.076499999999996</v>
      </c>
      <c r="O4010" s="7">
        <v>93</v>
      </c>
      <c r="P4010" t="s">
        <v>18</v>
      </c>
      <c r="Q4010" t="s">
        <v>18</v>
      </c>
      <c r="R4010" t="s">
        <v>18</v>
      </c>
      <c r="S4010" s="7">
        <v>97</v>
      </c>
      <c r="T4010" s="7">
        <v>4</v>
      </c>
    </row>
    <row r="4011" spans="1:20" x14ac:dyDescent="0.25">
      <c r="A4011" s="6">
        <v>4010</v>
      </c>
      <c r="B4011" s="6" t="s">
        <v>13243</v>
      </c>
      <c r="C4011" s="6" t="s">
        <v>13244</v>
      </c>
      <c r="D4011" s="6" t="s">
        <v>13245</v>
      </c>
      <c r="E4011" s="6" t="str">
        <f t="shared" si="250"/>
        <v>Mycobacterium marinum M</v>
      </c>
      <c r="F4011" s="6" t="str">
        <f t="shared" si="251"/>
        <v xml:space="preserve">Mycobacterium </v>
      </c>
      <c r="G4011" s="6" t="str">
        <f t="shared" si="252"/>
        <v xml:space="preserve">marinum </v>
      </c>
      <c r="H4011" s="6" t="s">
        <v>13242</v>
      </c>
      <c r="I4011" t="str">
        <f t="shared" si="253"/>
        <v>marinum M</v>
      </c>
      <c r="J4011" t="s">
        <v>12</v>
      </c>
      <c r="K4011" t="s">
        <v>1401</v>
      </c>
      <c r="L4011" t="s">
        <v>1401</v>
      </c>
      <c r="M4011">
        <v>23.317</v>
      </c>
      <c r="N4011">
        <v>67.860399999999998</v>
      </c>
      <c r="O4011" s="7">
        <v>28</v>
      </c>
      <c r="P4011" t="s">
        <v>18</v>
      </c>
      <c r="Q4011" t="s">
        <v>18</v>
      </c>
      <c r="R4011" t="s">
        <v>18</v>
      </c>
      <c r="S4011" s="7">
        <v>28</v>
      </c>
      <c r="T4011" s="7" t="s">
        <v>18</v>
      </c>
    </row>
    <row r="4012" spans="1:20" x14ac:dyDescent="0.25">
      <c r="A4012" s="6">
        <v>4011</v>
      </c>
      <c r="B4012" s="6" t="s">
        <v>13247</v>
      </c>
      <c r="C4012" s="6" t="s">
        <v>13248</v>
      </c>
      <c r="D4012" s="6" t="s">
        <v>13249</v>
      </c>
      <c r="E4012" s="6" t="str">
        <f t="shared" si="250"/>
        <v>Mycobacterium smegmatis JS623</v>
      </c>
      <c r="F4012" s="6" t="str">
        <f t="shared" si="251"/>
        <v xml:space="preserve">Mycobacterium </v>
      </c>
      <c r="G4012" s="6" t="str">
        <f t="shared" si="252"/>
        <v xml:space="preserve">smegmatis </v>
      </c>
      <c r="H4012" s="6" t="s">
        <v>13246</v>
      </c>
      <c r="I4012" t="str">
        <f t="shared" si="253"/>
        <v>smegmatis JS623</v>
      </c>
      <c r="J4012" t="s">
        <v>12</v>
      </c>
      <c r="K4012" t="s">
        <v>1401</v>
      </c>
      <c r="L4012" t="s">
        <v>1401</v>
      </c>
      <c r="M4012">
        <v>198.589</v>
      </c>
      <c r="N4012">
        <v>65.676299999999998</v>
      </c>
      <c r="O4012" s="7">
        <v>223</v>
      </c>
      <c r="P4012" t="s">
        <v>18</v>
      </c>
      <c r="Q4012" t="s">
        <v>18</v>
      </c>
      <c r="R4012" t="s">
        <v>18</v>
      </c>
      <c r="S4012" s="7">
        <v>228</v>
      </c>
      <c r="T4012" s="7">
        <v>5</v>
      </c>
    </row>
    <row r="4013" spans="1:20" x14ac:dyDescent="0.25">
      <c r="A4013" s="6">
        <v>4012</v>
      </c>
      <c r="B4013" s="6" t="s">
        <v>13250</v>
      </c>
      <c r="C4013" s="6" t="s">
        <v>13251</v>
      </c>
      <c r="D4013" s="6" t="s">
        <v>13252</v>
      </c>
      <c r="E4013" s="6" t="str">
        <f t="shared" si="250"/>
        <v>Mycobacterium smegmatis JS623</v>
      </c>
      <c r="F4013" s="6" t="str">
        <f t="shared" si="251"/>
        <v xml:space="preserve">Mycobacterium </v>
      </c>
      <c r="G4013" s="6" t="str">
        <f t="shared" si="252"/>
        <v xml:space="preserve">smegmatis </v>
      </c>
      <c r="H4013" s="6" t="s">
        <v>13246</v>
      </c>
      <c r="I4013" t="str">
        <f t="shared" si="253"/>
        <v>smegmatis JS623</v>
      </c>
      <c r="J4013" t="s">
        <v>12</v>
      </c>
      <c r="K4013" t="s">
        <v>1401</v>
      </c>
      <c r="L4013" t="s">
        <v>1401</v>
      </c>
      <c r="M4013">
        <v>164.114</v>
      </c>
      <c r="N4013">
        <v>67.5792</v>
      </c>
      <c r="O4013" s="7">
        <v>174</v>
      </c>
      <c r="P4013" t="s">
        <v>18</v>
      </c>
      <c r="Q4013" t="s">
        <v>18</v>
      </c>
      <c r="R4013" t="s">
        <v>18</v>
      </c>
      <c r="S4013" s="7">
        <v>182</v>
      </c>
      <c r="T4013" s="7">
        <v>8</v>
      </c>
    </row>
    <row r="4014" spans="1:20" x14ac:dyDescent="0.25">
      <c r="A4014" s="6">
        <v>4013</v>
      </c>
      <c r="B4014" s="6" t="s">
        <v>13253</v>
      </c>
      <c r="C4014" s="6" t="s">
        <v>13254</v>
      </c>
      <c r="D4014" s="6" t="s">
        <v>13255</v>
      </c>
      <c r="E4014" s="6" t="str">
        <f t="shared" si="250"/>
        <v>Mycobacterium smegmatis JS623</v>
      </c>
      <c r="F4014" s="6" t="str">
        <f t="shared" si="251"/>
        <v xml:space="preserve">Mycobacterium </v>
      </c>
      <c r="G4014" s="6" t="str">
        <f t="shared" si="252"/>
        <v xml:space="preserve">smegmatis </v>
      </c>
      <c r="H4014" s="6" t="s">
        <v>13246</v>
      </c>
      <c r="I4014" t="str">
        <f t="shared" si="253"/>
        <v>smegmatis JS623</v>
      </c>
      <c r="J4014" t="s">
        <v>12</v>
      </c>
      <c r="K4014" t="s">
        <v>1401</v>
      </c>
      <c r="L4014" t="s">
        <v>1401</v>
      </c>
      <c r="M4014">
        <v>394.14699999999999</v>
      </c>
      <c r="N4014">
        <v>64.919700000000006</v>
      </c>
      <c r="O4014" s="7">
        <v>312</v>
      </c>
      <c r="P4014" t="s">
        <v>18</v>
      </c>
      <c r="Q4014" t="s">
        <v>18</v>
      </c>
      <c r="R4014" t="s">
        <v>18</v>
      </c>
      <c r="S4014" s="7">
        <v>328</v>
      </c>
      <c r="T4014" s="7">
        <v>16</v>
      </c>
    </row>
    <row r="4015" spans="1:20" x14ac:dyDescent="0.25">
      <c r="A4015" s="6">
        <v>4014</v>
      </c>
      <c r="B4015" s="6" t="s">
        <v>13257</v>
      </c>
      <c r="C4015" s="6" t="s">
        <v>13258</v>
      </c>
      <c r="D4015" s="6" t="s">
        <v>13259</v>
      </c>
      <c r="E4015" s="6" t="str">
        <f t="shared" si="250"/>
        <v>Mycobacterium sp. KMS</v>
      </c>
      <c r="F4015" s="6" t="str">
        <f t="shared" si="251"/>
        <v xml:space="preserve">Mycobacterium </v>
      </c>
      <c r="G4015" s="6" t="str">
        <f t="shared" si="252"/>
        <v xml:space="preserve">sp. </v>
      </c>
      <c r="H4015" s="6" t="s">
        <v>13256</v>
      </c>
      <c r="I4015" t="str">
        <f t="shared" si="253"/>
        <v>sp. KMS</v>
      </c>
      <c r="J4015" t="s">
        <v>12</v>
      </c>
      <c r="K4015" t="s">
        <v>1401</v>
      </c>
      <c r="L4015" t="s">
        <v>1401</v>
      </c>
      <c r="M4015">
        <v>216.76300000000001</v>
      </c>
      <c r="N4015">
        <v>66.627099999999999</v>
      </c>
      <c r="O4015" s="7">
        <v>231</v>
      </c>
      <c r="P4015" t="s">
        <v>18</v>
      </c>
      <c r="Q4015" t="s">
        <v>18</v>
      </c>
      <c r="R4015" t="s">
        <v>18</v>
      </c>
      <c r="S4015" s="7">
        <v>235</v>
      </c>
      <c r="T4015" s="7">
        <v>4</v>
      </c>
    </row>
    <row r="4016" spans="1:20" x14ac:dyDescent="0.25">
      <c r="A4016" s="6">
        <v>4015</v>
      </c>
      <c r="B4016" s="6" t="s">
        <v>13260</v>
      </c>
      <c r="C4016" s="6" t="s">
        <v>13261</v>
      </c>
      <c r="D4016" s="6" t="s">
        <v>13262</v>
      </c>
      <c r="E4016" s="6" t="str">
        <f t="shared" si="250"/>
        <v>Mycobacterium sp. KMS</v>
      </c>
      <c r="F4016" s="6" t="str">
        <f t="shared" si="251"/>
        <v xml:space="preserve">Mycobacterium </v>
      </c>
      <c r="G4016" s="6" t="str">
        <f t="shared" si="252"/>
        <v xml:space="preserve">sp. </v>
      </c>
      <c r="H4016" s="6" t="s">
        <v>13256</v>
      </c>
      <c r="I4016" t="str">
        <f t="shared" si="253"/>
        <v>sp. KMS</v>
      </c>
      <c r="J4016" t="s">
        <v>12</v>
      </c>
      <c r="K4016" t="s">
        <v>1401</v>
      </c>
      <c r="L4016" t="s">
        <v>1401</v>
      </c>
      <c r="M4016">
        <v>302.089</v>
      </c>
      <c r="N4016">
        <v>65.397300000000001</v>
      </c>
      <c r="O4016" s="7">
        <v>276</v>
      </c>
      <c r="P4016" t="s">
        <v>18</v>
      </c>
      <c r="Q4016" t="s">
        <v>18</v>
      </c>
      <c r="R4016" t="s">
        <v>18</v>
      </c>
      <c r="S4016" s="7">
        <v>283</v>
      </c>
      <c r="T4016" s="7">
        <v>7</v>
      </c>
    </row>
    <row r="4017" spans="1:20" x14ac:dyDescent="0.25">
      <c r="A4017" s="6">
        <v>4016</v>
      </c>
      <c r="B4017" s="6" t="s">
        <v>4838</v>
      </c>
      <c r="C4017" s="6" t="s">
        <v>13264</v>
      </c>
      <c r="D4017" s="6" t="s">
        <v>13265</v>
      </c>
      <c r="E4017" s="6" t="str">
        <f t="shared" si="250"/>
        <v>Mycobacterium sp. MCS</v>
      </c>
      <c r="F4017" s="6" t="str">
        <f t="shared" si="251"/>
        <v xml:space="preserve">Mycobacterium </v>
      </c>
      <c r="G4017" s="6" t="str">
        <f t="shared" si="252"/>
        <v xml:space="preserve">sp. </v>
      </c>
      <c r="H4017" s="6" t="s">
        <v>13263</v>
      </c>
      <c r="I4017" t="str">
        <f t="shared" si="253"/>
        <v>sp. MCS</v>
      </c>
      <c r="J4017" t="s">
        <v>12</v>
      </c>
      <c r="K4017" t="s">
        <v>1401</v>
      </c>
      <c r="L4017" t="s">
        <v>1401</v>
      </c>
      <c r="M4017">
        <v>215.07499999999999</v>
      </c>
      <c r="N4017">
        <v>66.608400000000003</v>
      </c>
      <c r="O4017" s="7">
        <v>231</v>
      </c>
      <c r="P4017" t="s">
        <v>18</v>
      </c>
      <c r="Q4017" t="s">
        <v>18</v>
      </c>
      <c r="R4017" t="s">
        <v>18</v>
      </c>
      <c r="S4017" s="7">
        <v>234</v>
      </c>
      <c r="T4017" s="7">
        <v>3</v>
      </c>
    </row>
    <row r="4018" spans="1:20" x14ac:dyDescent="0.25">
      <c r="A4018" s="6">
        <v>4017</v>
      </c>
      <c r="B4018" s="6" t="s">
        <v>13267</v>
      </c>
      <c r="C4018" s="6" t="s">
        <v>13268</v>
      </c>
      <c r="D4018" s="6" t="s">
        <v>13269</v>
      </c>
      <c r="E4018" s="6" t="str">
        <f t="shared" si="250"/>
        <v>Mycobacterium tuberculosis H37Rv</v>
      </c>
      <c r="F4018" s="6" t="str">
        <f t="shared" si="251"/>
        <v xml:space="preserve">Mycobacterium </v>
      </c>
      <c r="G4018" s="6" t="str">
        <f t="shared" si="252"/>
        <v xml:space="preserve">tuberculosis </v>
      </c>
      <c r="H4018" s="6" t="s">
        <v>13266</v>
      </c>
      <c r="I4018" t="str">
        <f t="shared" si="253"/>
        <v>tuberculosis H37Rv</v>
      </c>
      <c r="J4018" t="s">
        <v>12</v>
      </c>
      <c r="K4018" t="s">
        <v>1401</v>
      </c>
      <c r="L4018" t="s">
        <v>1401</v>
      </c>
      <c r="M4018">
        <v>6.8979999999999997</v>
      </c>
      <c r="N4018">
        <v>58.292299999999997</v>
      </c>
      <c r="O4018" s="7">
        <v>4</v>
      </c>
      <c r="P4018" t="s">
        <v>18</v>
      </c>
      <c r="Q4018" t="s">
        <v>18</v>
      </c>
      <c r="R4018" t="s">
        <v>18</v>
      </c>
      <c r="S4018" s="7">
        <v>4</v>
      </c>
      <c r="T4018" s="7" t="s">
        <v>18</v>
      </c>
    </row>
    <row r="4019" spans="1:20" x14ac:dyDescent="0.25">
      <c r="A4019" s="6">
        <v>4018</v>
      </c>
      <c r="B4019" s="6" t="s">
        <v>13271</v>
      </c>
      <c r="C4019" s="6" t="s">
        <v>13272</v>
      </c>
      <c r="D4019" s="6" t="s">
        <v>13273</v>
      </c>
      <c r="E4019" s="6" t="str">
        <f t="shared" si="250"/>
        <v>Mycobacterium yongonense 05-1390</v>
      </c>
      <c r="F4019" s="6" t="str">
        <f t="shared" si="251"/>
        <v xml:space="preserve">Mycobacterium </v>
      </c>
      <c r="G4019" s="6" t="str">
        <f t="shared" si="252"/>
        <v xml:space="preserve">yongonense </v>
      </c>
      <c r="H4019" s="6" t="s">
        <v>13270</v>
      </c>
      <c r="I4019" t="str">
        <f t="shared" si="253"/>
        <v>yongonense 05-1390</v>
      </c>
      <c r="J4019" t="s">
        <v>12</v>
      </c>
      <c r="K4019" t="s">
        <v>1401</v>
      </c>
      <c r="L4019" t="s">
        <v>1401</v>
      </c>
      <c r="M4019">
        <v>18.088999999999999</v>
      </c>
      <c r="N4019">
        <v>66.686899999999994</v>
      </c>
      <c r="O4019" s="7">
        <v>22</v>
      </c>
      <c r="P4019" t="s">
        <v>18</v>
      </c>
      <c r="Q4019" t="s">
        <v>18</v>
      </c>
      <c r="R4019" t="s">
        <v>18</v>
      </c>
      <c r="S4019" s="7">
        <v>23</v>
      </c>
      <c r="T4019" s="7">
        <v>1</v>
      </c>
    </row>
    <row r="4020" spans="1:20" x14ac:dyDescent="0.25">
      <c r="A4020" s="6">
        <v>4019</v>
      </c>
      <c r="B4020" s="6" t="s">
        <v>13274</v>
      </c>
      <c r="C4020" s="6" t="s">
        <v>13275</v>
      </c>
      <c r="D4020" s="6" t="s">
        <v>13276</v>
      </c>
      <c r="E4020" s="6" t="str">
        <f t="shared" si="250"/>
        <v>Mycobacterium yongonense 05-1390</v>
      </c>
      <c r="F4020" s="6" t="str">
        <f t="shared" si="251"/>
        <v xml:space="preserve">Mycobacterium </v>
      </c>
      <c r="G4020" s="6" t="str">
        <f t="shared" si="252"/>
        <v xml:space="preserve">yongonense </v>
      </c>
      <c r="H4020" s="6" t="s">
        <v>13270</v>
      </c>
      <c r="I4020" t="str">
        <f t="shared" si="253"/>
        <v>yongonense 05-1390</v>
      </c>
      <c r="J4020" t="s">
        <v>12</v>
      </c>
      <c r="K4020" t="s">
        <v>1401</v>
      </c>
      <c r="L4020" t="s">
        <v>1401</v>
      </c>
      <c r="M4020">
        <v>122.976</v>
      </c>
      <c r="N4020">
        <v>65.918599999999998</v>
      </c>
      <c r="O4020" s="7">
        <v>117</v>
      </c>
      <c r="P4020" t="s">
        <v>18</v>
      </c>
      <c r="Q4020" t="s">
        <v>18</v>
      </c>
      <c r="R4020" t="s">
        <v>18</v>
      </c>
      <c r="S4020" s="7">
        <v>123</v>
      </c>
      <c r="T4020" s="7">
        <v>6</v>
      </c>
    </row>
    <row r="4021" spans="1:20" x14ac:dyDescent="0.25">
      <c r="A4021" s="6">
        <v>4020</v>
      </c>
      <c r="B4021" s="6" t="s">
        <v>13278</v>
      </c>
      <c r="C4021" s="6" t="s">
        <v>13279</v>
      </c>
      <c r="D4021" s="6" t="s">
        <v>13280</v>
      </c>
      <c r="E4021" s="6" t="str">
        <f t="shared" si="250"/>
        <v>Mycoplasma capricolum Anses 14250</v>
      </c>
      <c r="F4021" s="6" t="str">
        <f t="shared" si="251"/>
        <v xml:space="preserve">Mycoplasma </v>
      </c>
      <c r="G4021" s="6" t="str">
        <f t="shared" si="252"/>
        <v xml:space="preserve">capricolum </v>
      </c>
      <c r="H4021" s="6" t="s">
        <v>13277</v>
      </c>
      <c r="I4021" t="str">
        <f t="shared" si="253"/>
        <v>capricolum Anses 142</v>
      </c>
      <c r="J4021" t="s">
        <v>12</v>
      </c>
      <c r="K4021" t="s">
        <v>13</v>
      </c>
      <c r="L4021" t="s">
        <v>14</v>
      </c>
      <c r="M4021">
        <v>1.573</v>
      </c>
      <c r="N4021">
        <v>31.7864</v>
      </c>
      <c r="O4021" s="7">
        <v>2</v>
      </c>
      <c r="P4021" t="s">
        <v>18</v>
      </c>
      <c r="Q4021" t="s">
        <v>18</v>
      </c>
      <c r="R4021" t="s">
        <v>18</v>
      </c>
      <c r="S4021" s="7">
        <v>2</v>
      </c>
      <c r="T4021" s="7" t="s">
        <v>18</v>
      </c>
    </row>
    <row r="4022" spans="1:20" x14ac:dyDescent="0.25">
      <c r="A4022" s="6">
        <v>4021</v>
      </c>
      <c r="B4022" s="6" t="s">
        <v>13282</v>
      </c>
      <c r="C4022" s="6" t="s">
        <v>13283</v>
      </c>
      <c r="D4022" s="6" t="s">
        <v>13284</v>
      </c>
      <c r="E4022" s="6" t="str">
        <f t="shared" si="250"/>
        <v>Mycoplasma capricolum Anses 14425</v>
      </c>
      <c r="F4022" s="6" t="str">
        <f t="shared" si="251"/>
        <v xml:space="preserve">Mycoplasma </v>
      </c>
      <c r="G4022" s="6" t="str">
        <f t="shared" si="252"/>
        <v xml:space="preserve">capricolum </v>
      </c>
      <c r="H4022" s="6" t="s">
        <v>13281</v>
      </c>
      <c r="I4022" t="str">
        <f t="shared" si="253"/>
        <v>capricolum Anses 144</v>
      </c>
      <c r="J4022" t="s">
        <v>12</v>
      </c>
      <c r="K4022" t="s">
        <v>13</v>
      </c>
      <c r="L4022" t="s">
        <v>14</v>
      </c>
      <c r="M4022">
        <v>1.732</v>
      </c>
      <c r="N4022">
        <v>29.445699999999999</v>
      </c>
      <c r="O4022" s="7">
        <v>2</v>
      </c>
      <c r="P4022" t="s">
        <v>18</v>
      </c>
      <c r="Q4022" t="s">
        <v>18</v>
      </c>
      <c r="R4022" t="s">
        <v>18</v>
      </c>
      <c r="S4022" s="7">
        <v>2</v>
      </c>
      <c r="T4022" s="7" t="s">
        <v>18</v>
      </c>
    </row>
    <row r="4023" spans="1:20" x14ac:dyDescent="0.25">
      <c r="A4023" s="6">
        <v>4022</v>
      </c>
      <c r="B4023" s="6" t="s">
        <v>13286</v>
      </c>
      <c r="C4023" s="6" t="s">
        <v>13287</v>
      </c>
      <c r="D4023" s="6" t="s">
        <v>13288</v>
      </c>
      <c r="E4023" s="6" t="str">
        <f t="shared" si="250"/>
        <v>Mycoplasma capricolum Anses 11186</v>
      </c>
      <c r="F4023" s="6" t="str">
        <f t="shared" si="251"/>
        <v xml:space="preserve">Mycoplasma </v>
      </c>
      <c r="G4023" s="6" t="str">
        <f t="shared" si="252"/>
        <v xml:space="preserve">capricolum </v>
      </c>
      <c r="H4023" s="6" t="s">
        <v>13285</v>
      </c>
      <c r="I4023" t="str">
        <f t="shared" si="253"/>
        <v>capricolum Anses 111</v>
      </c>
      <c r="J4023" t="s">
        <v>12</v>
      </c>
      <c r="K4023" t="s">
        <v>13</v>
      </c>
      <c r="L4023" t="s">
        <v>14</v>
      </c>
      <c r="M4023">
        <v>1.6719999999999999</v>
      </c>
      <c r="N4023">
        <v>31.160299999999999</v>
      </c>
      <c r="O4023" s="7">
        <v>2</v>
      </c>
      <c r="P4023" t="s">
        <v>18</v>
      </c>
      <c r="Q4023" t="s">
        <v>18</v>
      </c>
      <c r="R4023" t="s">
        <v>18</v>
      </c>
      <c r="S4023" s="7">
        <v>2</v>
      </c>
      <c r="T4023" s="7" t="s">
        <v>18</v>
      </c>
    </row>
    <row r="4024" spans="1:20" x14ac:dyDescent="0.25">
      <c r="A4024" s="6">
        <v>4023</v>
      </c>
      <c r="B4024" s="6" t="s">
        <v>13290</v>
      </c>
      <c r="C4024" s="6" t="s">
        <v>13291</v>
      </c>
      <c r="D4024" s="6" t="s">
        <v>13292</v>
      </c>
      <c r="E4024" s="6" t="str">
        <f t="shared" si="250"/>
        <v>Mycoplasma cottewii Anses 15104</v>
      </c>
      <c r="F4024" s="6" t="str">
        <f t="shared" si="251"/>
        <v xml:space="preserve">Mycoplasma </v>
      </c>
      <c r="G4024" s="6" t="str">
        <f t="shared" si="252"/>
        <v xml:space="preserve">cottewii </v>
      </c>
      <c r="H4024" s="6" t="s">
        <v>13289</v>
      </c>
      <c r="I4024" t="str">
        <f t="shared" si="253"/>
        <v>cottewii Anses 15104</v>
      </c>
      <c r="J4024" t="s">
        <v>12</v>
      </c>
      <c r="K4024" t="s">
        <v>13</v>
      </c>
      <c r="L4024" t="s">
        <v>14</v>
      </c>
      <c r="M4024">
        <v>1.0409999999999999</v>
      </c>
      <c r="N4024">
        <v>29.2027</v>
      </c>
      <c r="O4024" s="7">
        <v>2</v>
      </c>
      <c r="P4024" t="s">
        <v>18</v>
      </c>
      <c r="Q4024" t="s">
        <v>18</v>
      </c>
      <c r="R4024" t="s">
        <v>18</v>
      </c>
      <c r="S4024" s="7">
        <v>2</v>
      </c>
      <c r="T4024" s="7" t="s">
        <v>18</v>
      </c>
    </row>
    <row r="4025" spans="1:20" x14ac:dyDescent="0.25">
      <c r="A4025" s="6">
        <v>4024</v>
      </c>
      <c r="B4025" s="6" t="s">
        <v>13294</v>
      </c>
      <c r="C4025" s="6" t="s">
        <v>13295</v>
      </c>
      <c r="D4025" s="6" t="s">
        <v>13296</v>
      </c>
      <c r="E4025" s="6" t="str">
        <f t="shared" si="250"/>
        <v>Mycoplasma cottewii VIS</v>
      </c>
      <c r="F4025" s="6" t="str">
        <f t="shared" si="251"/>
        <v xml:space="preserve">Mycoplasma </v>
      </c>
      <c r="G4025" s="6" t="str">
        <f t="shared" si="252"/>
        <v xml:space="preserve">cottewii </v>
      </c>
      <c r="H4025" s="6" t="s">
        <v>13293</v>
      </c>
      <c r="I4025" t="str">
        <f t="shared" si="253"/>
        <v>cottewii VIS</v>
      </c>
      <c r="J4025" t="s">
        <v>12</v>
      </c>
      <c r="K4025" t="s">
        <v>13</v>
      </c>
      <c r="L4025" t="s">
        <v>14</v>
      </c>
      <c r="M4025">
        <v>1.5649999999999999</v>
      </c>
      <c r="N4025">
        <v>31.309899999999999</v>
      </c>
      <c r="O4025" s="7">
        <v>2</v>
      </c>
      <c r="P4025" t="s">
        <v>18</v>
      </c>
      <c r="Q4025" t="s">
        <v>18</v>
      </c>
      <c r="R4025" t="s">
        <v>18</v>
      </c>
      <c r="S4025" s="7">
        <v>2</v>
      </c>
      <c r="T4025" s="7" t="s">
        <v>18</v>
      </c>
    </row>
    <row r="4026" spans="1:20" x14ac:dyDescent="0.25">
      <c r="A4026" s="6">
        <v>4025</v>
      </c>
      <c r="B4026" s="6" t="s">
        <v>13298</v>
      </c>
      <c r="C4026" s="6" t="s">
        <v>13299</v>
      </c>
      <c r="D4026" s="6" t="s">
        <v>13300</v>
      </c>
      <c r="E4026" s="6" t="str">
        <f t="shared" si="250"/>
        <v>Mycoplasma leachii</v>
      </c>
      <c r="F4026" s="6" t="str">
        <f t="shared" si="251"/>
        <v xml:space="preserve">Mycoplasma </v>
      </c>
      <c r="G4026" s="6" t="str">
        <f t="shared" si="252"/>
        <v>leachii</v>
      </c>
      <c r="H4026" s="6" t="s">
        <v>13297</v>
      </c>
      <c r="I4026" t="str">
        <f t="shared" si="253"/>
        <v>leachii</v>
      </c>
      <c r="J4026" t="s">
        <v>12</v>
      </c>
      <c r="K4026" t="s">
        <v>13</v>
      </c>
      <c r="L4026" t="s">
        <v>14</v>
      </c>
      <c r="M4026">
        <v>1.022</v>
      </c>
      <c r="N4026">
        <v>30.7241</v>
      </c>
      <c r="O4026" s="7">
        <v>2</v>
      </c>
      <c r="P4026" t="s">
        <v>18</v>
      </c>
      <c r="Q4026" t="s">
        <v>18</v>
      </c>
      <c r="R4026" t="s">
        <v>18</v>
      </c>
      <c r="S4026" s="7">
        <v>2</v>
      </c>
      <c r="T4026" s="7" t="s">
        <v>18</v>
      </c>
    </row>
    <row r="4027" spans="1:20" x14ac:dyDescent="0.25">
      <c r="A4027" s="6">
        <v>4026</v>
      </c>
      <c r="B4027" s="6" t="s">
        <v>13302</v>
      </c>
      <c r="C4027" s="6" t="s">
        <v>13303</v>
      </c>
      <c r="D4027" s="6" t="s">
        <v>13304</v>
      </c>
      <c r="E4027" s="6" t="str">
        <f t="shared" si="250"/>
        <v>Mycoplasma mycoides Anses 4343</v>
      </c>
      <c r="F4027" s="6" t="str">
        <f t="shared" si="251"/>
        <v xml:space="preserve">Mycoplasma </v>
      </c>
      <c r="G4027" s="6" t="str">
        <f t="shared" si="252"/>
        <v xml:space="preserve">mycoides </v>
      </c>
      <c r="H4027" s="6" t="s">
        <v>13301</v>
      </c>
      <c r="I4027" t="str">
        <f t="shared" si="253"/>
        <v>mycoides Anses 4343</v>
      </c>
      <c r="J4027" t="s">
        <v>12</v>
      </c>
      <c r="K4027" t="s">
        <v>13</v>
      </c>
      <c r="L4027" t="s">
        <v>14</v>
      </c>
      <c r="M4027">
        <v>1.77</v>
      </c>
      <c r="N4027">
        <v>29.887</v>
      </c>
      <c r="O4027" s="7">
        <v>2</v>
      </c>
      <c r="P4027" t="s">
        <v>18</v>
      </c>
      <c r="Q4027" t="s">
        <v>18</v>
      </c>
      <c r="R4027" t="s">
        <v>18</v>
      </c>
      <c r="S4027" s="7">
        <v>2</v>
      </c>
      <c r="T4027" s="7" t="s">
        <v>18</v>
      </c>
    </row>
    <row r="4028" spans="1:20" x14ac:dyDescent="0.25">
      <c r="A4028" s="6">
        <v>4027</v>
      </c>
      <c r="B4028" s="6" t="s">
        <v>13306</v>
      </c>
      <c r="C4028" s="6" t="s">
        <v>13307</v>
      </c>
      <c r="D4028" s="6" t="s">
        <v>13308</v>
      </c>
      <c r="E4028" s="6" t="str">
        <f t="shared" si="250"/>
        <v>Mycoplasma mycoides Anses 14227</v>
      </c>
      <c r="F4028" s="6" t="str">
        <f t="shared" si="251"/>
        <v xml:space="preserve">Mycoplasma </v>
      </c>
      <c r="G4028" s="6" t="str">
        <f t="shared" si="252"/>
        <v xml:space="preserve">mycoides </v>
      </c>
      <c r="H4028" s="6" t="s">
        <v>13305</v>
      </c>
      <c r="I4028" t="str">
        <f t="shared" si="253"/>
        <v>mycoides Anses 14227</v>
      </c>
      <c r="J4028" t="s">
        <v>12</v>
      </c>
      <c r="K4028" t="s">
        <v>13</v>
      </c>
      <c r="L4028" t="s">
        <v>14</v>
      </c>
      <c r="M4028">
        <v>1.865</v>
      </c>
      <c r="N4028">
        <v>29.383400000000002</v>
      </c>
      <c r="O4028" s="7">
        <v>2</v>
      </c>
      <c r="P4028" t="s">
        <v>18</v>
      </c>
      <c r="Q4028" t="s">
        <v>18</v>
      </c>
      <c r="R4028" t="s">
        <v>18</v>
      </c>
      <c r="S4028" s="7">
        <v>2</v>
      </c>
      <c r="T4028" s="7" t="s">
        <v>18</v>
      </c>
    </row>
    <row r="4029" spans="1:20" x14ac:dyDescent="0.25">
      <c r="A4029" s="6">
        <v>4028</v>
      </c>
      <c r="B4029" s="6" t="s">
        <v>13310</v>
      </c>
      <c r="C4029" s="6" t="s">
        <v>13311</v>
      </c>
      <c r="D4029" s="6" t="s">
        <v>13312</v>
      </c>
      <c r="E4029" s="6" t="str">
        <f t="shared" si="250"/>
        <v>Mycoplasma mycoides</v>
      </c>
      <c r="F4029" s="6" t="str">
        <f t="shared" si="251"/>
        <v xml:space="preserve">Mycoplasma </v>
      </c>
      <c r="G4029" s="6" t="str">
        <f t="shared" si="252"/>
        <v>mycoides</v>
      </c>
      <c r="H4029" s="6" t="s">
        <v>13309</v>
      </c>
      <c r="I4029" t="str">
        <f t="shared" si="253"/>
        <v>mycoides</v>
      </c>
      <c r="J4029" t="s">
        <v>12</v>
      </c>
      <c r="K4029" t="s">
        <v>13</v>
      </c>
      <c r="L4029" t="s">
        <v>14</v>
      </c>
      <c r="M4029">
        <v>1.7170000000000001</v>
      </c>
      <c r="N4029">
        <v>29.47</v>
      </c>
      <c r="O4029" s="7">
        <v>2</v>
      </c>
      <c r="P4029" t="s">
        <v>18</v>
      </c>
      <c r="Q4029" t="s">
        <v>18</v>
      </c>
      <c r="R4029" t="s">
        <v>18</v>
      </c>
      <c r="S4029" s="7">
        <v>2</v>
      </c>
      <c r="T4029" s="7" t="s">
        <v>18</v>
      </c>
    </row>
    <row r="4030" spans="1:20" x14ac:dyDescent="0.25">
      <c r="A4030" s="6">
        <v>4029</v>
      </c>
      <c r="B4030" s="6" t="s">
        <v>13314</v>
      </c>
      <c r="C4030" s="6" t="s">
        <v>13315</v>
      </c>
      <c r="D4030" s="6" t="s">
        <v>13316</v>
      </c>
      <c r="E4030" s="6" t="str">
        <f t="shared" si="250"/>
        <v>Mycoplasma mycoides subsp. capri LC str. 95010</v>
      </c>
      <c r="F4030" s="6" t="str">
        <f t="shared" si="251"/>
        <v xml:space="preserve">Mycoplasma </v>
      </c>
      <c r="G4030" s="6" t="str">
        <f t="shared" si="252"/>
        <v xml:space="preserve">mycoides </v>
      </c>
      <c r="H4030" s="6" t="s">
        <v>13313</v>
      </c>
      <c r="I4030" t="str">
        <f t="shared" si="253"/>
        <v>mycoides subsp. capr</v>
      </c>
      <c r="J4030" t="s">
        <v>12</v>
      </c>
      <c r="K4030" t="s">
        <v>13</v>
      </c>
      <c r="L4030" t="s">
        <v>14</v>
      </c>
      <c r="M4030">
        <v>1.84</v>
      </c>
      <c r="N4030">
        <v>29.184799999999999</v>
      </c>
      <c r="O4030" s="7">
        <v>2</v>
      </c>
      <c r="P4030" t="s">
        <v>18</v>
      </c>
      <c r="Q4030" t="s">
        <v>18</v>
      </c>
      <c r="R4030" t="s">
        <v>18</v>
      </c>
      <c r="S4030" s="7">
        <v>2</v>
      </c>
      <c r="T4030" s="7" t="s">
        <v>18</v>
      </c>
    </row>
    <row r="4031" spans="1:20" x14ac:dyDescent="0.25">
      <c r="A4031" s="6">
        <v>4030</v>
      </c>
      <c r="B4031" s="6" t="s">
        <v>13318</v>
      </c>
      <c r="C4031" s="6" t="s">
        <v>13319</v>
      </c>
      <c r="D4031" s="6" t="s">
        <v>13320</v>
      </c>
      <c r="E4031" s="6" t="str">
        <f t="shared" si="250"/>
        <v>Mycoplasma yeatsii Anses 11181</v>
      </c>
      <c r="F4031" s="6" t="str">
        <f t="shared" si="251"/>
        <v xml:space="preserve">Mycoplasma </v>
      </c>
      <c r="G4031" s="6" t="str">
        <f t="shared" si="252"/>
        <v xml:space="preserve">yeatsii </v>
      </c>
      <c r="H4031" s="6" t="s">
        <v>13317</v>
      </c>
      <c r="I4031" t="str">
        <f t="shared" si="253"/>
        <v>yeatsii Anses 11181</v>
      </c>
      <c r="J4031" t="s">
        <v>12</v>
      </c>
      <c r="K4031" t="s">
        <v>13</v>
      </c>
      <c r="L4031" t="s">
        <v>14</v>
      </c>
      <c r="M4031">
        <v>1.6559999999999999</v>
      </c>
      <c r="N4031">
        <v>31.159400000000002</v>
      </c>
      <c r="O4031" s="7">
        <v>2</v>
      </c>
      <c r="P4031" t="s">
        <v>18</v>
      </c>
      <c r="Q4031" t="s">
        <v>18</v>
      </c>
      <c r="R4031" t="s">
        <v>18</v>
      </c>
      <c r="S4031" s="7">
        <v>2</v>
      </c>
      <c r="T4031" s="7" t="s">
        <v>18</v>
      </c>
    </row>
    <row r="4032" spans="1:20" x14ac:dyDescent="0.25">
      <c r="A4032" s="6">
        <v>4031</v>
      </c>
      <c r="B4032" s="6" t="s">
        <v>13322</v>
      </c>
      <c r="C4032" s="6" t="s">
        <v>13323</v>
      </c>
      <c r="D4032" s="6" t="s">
        <v>13324</v>
      </c>
      <c r="E4032" s="6" t="str">
        <f t="shared" si="250"/>
        <v>Mycoplasma yeatsii GIH</v>
      </c>
      <c r="F4032" s="6" t="str">
        <f t="shared" si="251"/>
        <v xml:space="preserve">Mycoplasma </v>
      </c>
      <c r="G4032" s="6" t="str">
        <f t="shared" si="252"/>
        <v xml:space="preserve">yeatsii </v>
      </c>
      <c r="H4032" s="6" t="s">
        <v>13321</v>
      </c>
      <c r="I4032" t="str">
        <f t="shared" si="253"/>
        <v>yeatsii GIH</v>
      </c>
      <c r="J4032" t="s">
        <v>12</v>
      </c>
      <c r="K4032" t="s">
        <v>13</v>
      </c>
      <c r="L4032" t="s">
        <v>14</v>
      </c>
      <c r="M4032">
        <v>3.4319999999999999</v>
      </c>
      <c r="N4032">
        <v>28.0303</v>
      </c>
      <c r="O4032" s="7">
        <v>2</v>
      </c>
      <c r="P4032" t="s">
        <v>18</v>
      </c>
      <c r="Q4032" t="s">
        <v>18</v>
      </c>
      <c r="R4032" t="s">
        <v>18</v>
      </c>
      <c r="S4032" s="7">
        <v>2</v>
      </c>
      <c r="T4032" s="7" t="s">
        <v>18</v>
      </c>
    </row>
    <row r="4033" spans="1:20" x14ac:dyDescent="0.25">
      <c r="A4033" s="6">
        <v>4032</v>
      </c>
      <c r="B4033" s="6" t="s">
        <v>13325</v>
      </c>
      <c r="C4033" s="6" t="s">
        <v>13326</v>
      </c>
      <c r="D4033" s="6" t="s">
        <v>13327</v>
      </c>
      <c r="E4033" s="6" t="str">
        <f t="shared" si="250"/>
        <v>Mycoplasma yeatsii GIH</v>
      </c>
      <c r="F4033" s="6" t="str">
        <f t="shared" si="251"/>
        <v xml:space="preserve">Mycoplasma </v>
      </c>
      <c r="G4033" s="6" t="str">
        <f t="shared" si="252"/>
        <v xml:space="preserve">yeatsii </v>
      </c>
      <c r="H4033" s="6" t="s">
        <v>13321</v>
      </c>
      <c r="I4033" t="str">
        <f t="shared" si="253"/>
        <v>yeatsii GIH</v>
      </c>
      <c r="J4033" t="s">
        <v>12</v>
      </c>
      <c r="K4033" t="s">
        <v>13</v>
      </c>
      <c r="L4033" t="s">
        <v>14</v>
      </c>
      <c r="M4033">
        <v>1.573</v>
      </c>
      <c r="N4033">
        <v>32.549300000000002</v>
      </c>
      <c r="O4033" s="7">
        <v>2</v>
      </c>
      <c r="P4033" t="s">
        <v>18</v>
      </c>
      <c r="Q4033" t="s">
        <v>18</v>
      </c>
      <c r="R4033" t="s">
        <v>18</v>
      </c>
      <c r="S4033" s="7">
        <v>2</v>
      </c>
      <c r="T4033" s="7" t="s">
        <v>18</v>
      </c>
    </row>
    <row r="4034" spans="1:20" x14ac:dyDescent="0.25">
      <c r="A4034" s="6">
        <v>4033</v>
      </c>
      <c r="B4034" s="6" t="s">
        <v>13329</v>
      </c>
      <c r="C4034" s="6" t="s">
        <v>13330</v>
      </c>
      <c r="D4034" s="6" t="s">
        <v>13331</v>
      </c>
      <c r="E4034" s="6" t="str">
        <f t="shared" si="250"/>
        <v>Myxococcus fulvus 124B02</v>
      </c>
      <c r="F4034" s="6" t="str">
        <f t="shared" si="251"/>
        <v xml:space="preserve">Myxococcus </v>
      </c>
      <c r="G4034" s="6" t="str">
        <f t="shared" si="252"/>
        <v xml:space="preserve">fulvus </v>
      </c>
      <c r="H4034" s="6" t="s">
        <v>13328</v>
      </c>
      <c r="I4034" t="str">
        <f t="shared" si="253"/>
        <v>fulvus 124B02</v>
      </c>
      <c r="J4034" t="s">
        <v>12</v>
      </c>
      <c r="K4034" t="s">
        <v>52</v>
      </c>
      <c r="L4034" t="s">
        <v>1492</v>
      </c>
      <c r="M4034">
        <v>18.634</v>
      </c>
      <c r="N4034">
        <v>68.697000000000003</v>
      </c>
      <c r="O4034" s="7">
        <v>23</v>
      </c>
      <c r="P4034" t="s">
        <v>18</v>
      </c>
      <c r="Q4034" t="s">
        <v>18</v>
      </c>
      <c r="R4034" t="s">
        <v>18</v>
      </c>
      <c r="S4034" s="7">
        <v>23</v>
      </c>
      <c r="T4034" s="7" t="s">
        <v>18</v>
      </c>
    </row>
    <row r="4035" spans="1:20" x14ac:dyDescent="0.25">
      <c r="A4035" s="6">
        <v>4034</v>
      </c>
      <c r="B4035" s="6" t="s">
        <v>13333</v>
      </c>
      <c r="C4035" s="6" t="s">
        <v>13334</v>
      </c>
      <c r="D4035" s="6" t="s">
        <v>13335</v>
      </c>
      <c r="E4035" s="6" t="str">
        <f t="shared" ref="E4035:E4098" si="254">IF(IFERROR(SEARCH("'",H4035,1)=1,LOOKUP($A4035,$A:$A,H:H))=TRUE,"-",IF(IFERROR(SEARCH("[",H4035,1)=1,LOOKUP($A4035,$A:$A,H:H))=TRUE,"-",IF(EXACT(MID(H4035,1,1),MID(PROPER(H4035),1,1))=FALSE,"-",IF(MID(H4035,1,11)="Candidatus ",MID(H4035,12,100),H4035))))</f>
        <v>Natranaerobius thermophilus JW/NM-WN-LF</v>
      </c>
      <c r="F4035" s="6" t="str">
        <f t="shared" ref="F4035:F4098" si="255">IF(E4035="-","-",LEFT(E4035,FIND(" ",E4035,1)))</f>
        <v xml:space="preserve">Natranaerobius </v>
      </c>
      <c r="G4035" s="6" t="str">
        <f t="shared" ref="G4035:G4098" si="256">IF(ISERR(LEFT($I:$I,FIND(" ",$I:$I,1))),$I4035,LEFT($I:$I,FIND(" ",$I:$I,1)))</f>
        <v xml:space="preserve">thermophilus </v>
      </c>
      <c r="H4035" s="6" t="s">
        <v>13332</v>
      </c>
      <c r="I4035" t="str">
        <f t="shared" si="253"/>
        <v>thermophilus JW/NM-W</v>
      </c>
      <c r="J4035" t="s">
        <v>12</v>
      </c>
      <c r="K4035" t="s">
        <v>33</v>
      </c>
      <c r="L4035" t="s">
        <v>34</v>
      </c>
      <c r="M4035">
        <v>8.6890000000000001</v>
      </c>
      <c r="N4035">
        <v>35.700299999999999</v>
      </c>
      <c r="O4035" s="7">
        <v>8</v>
      </c>
      <c r="P4035" t="s">
        <v>18</v>
      </c>
      <c r="Q4035" t="s">
        <v>18</v>
      </c>
      <c r="R4035" t="s">
        <v>18</v>
      </c>
      <c r="S4035" s="7">
        <v>9</v>
      </c>
      <c r="T4035" s="7">
        <v>1</v>
      </c>
    </row>
    <row r="4036" spans="1:20" x14ac:dyDescent="0.25">
      <c r="A4036" s="6">
        <v>4035</v>
      </c>
      <c r="B4036" s="6" t="s">
        <v>13336</v>
      </c>
      <c r="C4036" s="6" t="s">
        <v>13337</v>
      </c>
      <c r="D4036" s="6" t="s">
        <v>13338</v>
      </c>
      <c r="E4036" s="6" t="str">
        <f t="shared" si="254"/>
        <v>Natranaerobius thermophilus JW/NM-WN-LF</v>
      </c>
      <c r="F4036" s="6" t="str">
        <f t="shared" si="255"/>
        <v xml:space="preserve">Natranaerobius </v>
      </c>
      <c r="G4036" s="6" t="str">
        <f t="shared" si="256"/>
        <v xml:space="preserve">thermophilus </v>
      </c>
      <c r="H4036" s="6" t="s">
        <v>13332</v>
      </c>
      <c r="I4036" t="str">
        <f t="shared" si="253"/>
        <v>thermophilus JW/NM-W</v>
      </c>
      <c r="J4036" t="s">
        <v>12</v>
      </c>
      <c r="K4036" t="s">
        <v>33</v>
      </c>
      <c r="L4036" t="s">
        <v>34</v>
      </c>
      <c r="M4036">
        <v>17.207000000000001</v>
      </c>
      <c r="N4036">
        <v>34.160499999999999</v>
      </c>
      <c r="O4036" s="7">
        <v>16</v>
      </c>
      <c r="P4036" t="s">
        <v>18</v>
      </c>
      <c r="Q4036" t="s">
        <v>18</v>
      </c>
      <c r="R4036" t="s">
        <v>18</v>
      </c>
      <c r="S4036" s="7">
        <v>16</v>
      </c>
      <c r="T4036" s="7" t="s">
        <v>18</v>
      </c>
    </row>
    <row r="4037" spans="1:20" x14ac:dyDescent="0.25">
      <c r="A4037" s="6">
        <v>4036</v>
      </c>
      <c r="B4037" s="6" t="s">
        <v>13340</v>
      </c>
      <c r="C4037" s="6" t="s">
        <v>13341</v>
      </c>
      <c r="D4037" s="6" t="s">
        <v>13342</v>
      </c>
      <c r="E4037" s="6" t="str">
        <f t="shared" si="254"/>
        <v>Natrialba magadii ATCC 43099</v>
      </c>
      <c r="F4037" s="6" t="str">
        <f t="shared" si="255"/>
        <v xml:space="preserve">Natrialba </v>
      </c>
      <c r="G4037" s="6" t="str">
        <f t="shared" si="256"/>
        <v xml:space="preserve">magadii </v>
      </c>
      <c r="H4037" s="6" t="s">
        <v>13339</v>
      </c>
      <c r="I4037" t="str">
        <f t="shared" si="253"/>
        <v>magadii ATCC 43099</v>
      </c>
      <c r="J4037" t="s">
        <v>353</v>
      </c>
      <c r="K4037" t="s">
        <v>1477</v>
      </c>
      <c r="L4037" t="s">
        <v>9745</v>
      </c>
      <c r="M4037">
        <v>378.34800000000001</v>
      </c>
      <c r="N4037">
        <v>60.091799999999999</v>
      </c>
      <c r="O4037" s="7">
        <v>317</v>
      </c>
      <c r="P4037">
        <v>6</v>
      </c>
      <c r="Q4037">
        <v>1</v>
      </c>
      <c r="R4037" t="s">
        <v>18</v>
      </c>
      <c r="S4037" s="7">
        <v>327</v>
      </c>
      <c r="T4037" s="7">
        <v>3</v>
      </c>
    </row>
    <row r="4038" spans="1:20" x14ac:dyDescent="0.25">
      <c r="A4038" s="6">
        <v>4037</v>
      </c>
      <c r="B4038" s="6" t="s">
        <v>13343</v>
      </c>
      <c r="C4038" s="6" t="s">
        <v>13344</v>
      </c>
      <c r="D4038" s="6" t="s">
        <v>13345</v>
      </c>
      <c r="E4038" s="6" t="str">
        <f t="shared" si="254"/>
        <v>Natrialba magadii ATCC 43099</v>
      </c>
      <c r="F4038" s="6" t="str">
        <f t="shared" si="255"/>
        <v xml:space="preserve">Natrialba </v>
      </c>
      <c r="G4038" s="6" t="str">
        <f t="shared" si="256"/>
        <v xml:space="preserve">magadii </v>
      </c>
      <c r="H4038" s="6" t="s">
        <v>13339</v>
      </c>
      <c r="I4038" t="str">
        <f t="shared" si="253"/>
        <v>magadii ATCC 43099</v>
      </c>
      <c r="J4038" t="s">
        <v>353</v>
      </c>
      <c r="K4038" t="s">
        <v>1477</v>
      </c>
      <c r="L4038" t="s">
        <v>9745</v>
      </c>
      <c r="M4038">
        <v>58.487000000000002</v>
      </c>
      <c r="N4038">
        <v>61.8992</v>
      </c>
      <c r="O4038" s="7">
        <v>89</v>
      </c>
      <c r="P4038" t="s">
        <v>18</v>
      </c>
      <c r="Q4038">
        <v>1</v>
      </c>
      <c r="R4038" t="s">
        <v>18</v>
      </c>
      <c r="S4038" s="7">
        <v>90</v>
      </c>
      <c r="T4038" s="7" t="s">
        <v>18</v>
      </c>
    </row>
    <row r="4039" spans="1:20" x14ac:dyDescent="0.25">
      <c r="A4039" s="6">
        <v>4038</v>
      </c>
      <c r="B4039" s="6" t="s">
        <v>13346</v>
      </c>
      <c r="C4039" s="6" t="s">
        <v>13347</v>
      </c>
      <c r="D4039" s="6" t="s">
        <v>13348</v>
      </c>
      <c r="E4039" s="6" t="str">
        <f t="shared" si="254"/>
        <v>Natrialba magadii ATCC 43099</v>
      </c>
      <c r="F4039" s="6" t="str">
        <f t="shared" si="255"/>
        <v xml:space="preserve">Natrialba </v>
      </c>
      <c r="G4039" s="6" t="str">
        <f t="shared" si="256"/>
        <v xml:space="preserve">magadii </v>
      </c>
      <c r="H4039" s="6" t="s">
        <v>13339</v>
      </c>
      <c r="I4039" t="str">
        <f t="shared" si="253"/>
        <v>magadii ATCC 43099</v>
      </c>
      <c r="J4039" t="s">
        <v>353</v>
      </c>
      <c r="K4039" t="s">
        <v>1477</v>
      </c>
      <c r="L4039" t="s">
        <v>9745</v>
      </c>
      <c r="M4039">
        <v>254.95</v>
      </c>
      <c r="N4039">
        <v>56.823300000000003</v>
      </c>
      <c r="O4039" s="7">
        <v>212</v>
      </c>
      <c r="P4039" t="s">
        <v>18</v>
      </c>
      <c r="Q4039" t="s">
        <v>18</v>
      </c>
      <c r="R4039" t="s">
        <v>18</v>
      </c>
      <c r="S4039" s="7">
        <v>218</v>
      </c>
      <c r="T4039" s="7">
        <v>6</v>
      </c>
    </row>
    <row r="4040" spans="1:20" x14ac:dyDescent="0.25">
      <c r="A4040" s="6">
        <v>4039</v>
      </c>
      <c r="B4040" s="6" t="s">
        <v>13350</v>
      </c>
      <c r="C4040" s="6" t="s">
        <v>13351</v>
      </c>
      <c r="D4040" s="6" t="s">
        <v>13352</v>
      </c>
      <c r="E4040" s="6" t="str">
        <f t="shared" si="254"/>
        <v>Natrinema pellirubrum DSM 15624</v>
      </c>
      <c r="F4040" s="6" t="str">
        <f t="shared" si="255"/>
        <v xml:space="preserve">Natrinema </v>
      </c>
      <c r="G4040" s="6" t="str">
        <f t="shared" si="256"/>
        <v xml:space="preserve">pellirubrum </v>
      </c>
      <c r="H4040" s="6" t="s">
        <v>13349</v>
      </c>
      <c r="I4040" t="str">
        <f t="shared" si="253"/>
        <v>pellirubrum DSM 1562</v>
      </c>
      <c r="J4040" t="s">
        <v>353</v>
      </c>
      <c r="K4040" t="s">
        <v>1477</v>
      </c>
      <c r="L4040" t="s">
        <v>9745</v>
      </c>
      <c r="M4040">
        <v>287.8</v>
      </c>
      <c r="N4040">
        <v>57.012900000000002</v>
      </c>
      <c r="O4040" s="7">
        <v>244</v>
      </c>
      <c r="P4040" t="s">
        <v>18</v>
      </c>
      <c r="Q4040" t="s">
        <v>18</v>
      </c>
      <c r="R4040" t="s">
        <v>18</v>
      </c>
      <c r="S4040" s="7">
        <v>266</v>
      </c>
      <c r="T4040" s="7">
        <v>22</v>
      </c>
    </row>
    <row r="4041" spans="1:20" x14ac:dyDescent="0.25">
      <c r="A4041" s="6">
        <v>4040</v>
      </c>
      <c r="B4041" s="6" t="s">
        <v>13353</v>
      </c>
      <c r="C4041" s="6" t="s">
        <v>13354</v>
      </c>
      <c r="D4041" s="6" t="s">
        <v>13355</v>
      </c>
      <c r="E4041" s="6" t="str">
        <f t="shared" si="254"/>
        <v>Natrinema pellirubrum DSM 15624</v>
      </c>
      <c r="F4041" s="6" t="str">
        <f t="shared" si="255"/>
        <v xml:space="preserve">Natrinema </v>
      </c>
      <c r="G4041" s="6" t="str">
        <f t="shared" si="256"/>
        <v xml:space="preserve">pellirubrum </v>
      </c>
      <c r="H4041" s="6" t="s">
        <v>13349</v>
      </c>
      <c r="I4041" t="str">
        <f t="shared" si="253"/>
        <v>pellirubrum DSM 1562</v>
      </c>
      <c r="J4041" t="s">
        <v>353</v>
      </c>
      <c r="K4041" t="s">
        <v>1477</v>
      </c>
      <c r="L4041" t="s">
        <v>9745</v>
      </c>
      <c r="M4041">
        <v>275.82100000000003</v>
      </c>
      <c r="N4041">
        <v>58.3444</v>
      </c>
      <c r="O4041" s="7">
        <v>230</v>
      </c>
      <c r="P4041" t="s">
        <v>18</v>
      </c>
      <c r="Q4041" t="s">
        <v>18</v>
      </c>
      <c r="R4041" t="s">
        <v>18</v>
      </c>
      <c r="S4041" s="7">
        <v>235</v>
      </c>
      <c r="T4041" s="7">
        <v>5</v>
      </c>
    </row>
    <row r="4042" spans="1:20" x14ac:dyDescent="0.25">
      <c r="A4042" s="6">
        <v>4041</v>
      </c>
      <c r="B4042" s="6" t="s">
        <v>13357</v>
      </c>
      <c r="C4042" s="6" t="s">
        <v>13358</v>
      </c>
      <c r="D4042" s="6" t="s">
        <v>13359</v>
      </c>
      <c r="E4042" s="6" t="str">
        <f t="shared" si="254"/>
        <v>Natrinema sp. CX2021</v>
      </c>
      <c r="F4042" s="6" t="str">
        <f t="shared" si="255"/>
        <v xml:space="preserve">Natrinema </v>
      </c>
      <c r="G4042" s="6" t="str">
        <f t="shared" si="256"/>
        <v xml:space="preserve">sp. </v>
      </c>
      <c r="H4042" s="6" t="s">
        <v>13356</v>
      </c>
      <c r="I4042" t="str">
        <f t="shared" si="253"/>
        <v>sp. CX2021</v>
      </c>
      <c r="J4042" t="s">
        <v>353</v>
      </c>
      <c r="K4042" t="s">
        <v>1477</v>
      </c>
      <c r="L4042" t="s">
        <v>9745</v>
      </c>
      <c r="M4042">
        <v>1.6679999999999999</v>
      </c>
      <c r="N4042">
        <v>62.47</v>
      </c>
      <c r="O4042" s="7">
        <v>1</v>
      </c>
      <c r="P4042" t="s">
        <v>18</v>
      </c>
      <c r="Q4042" t="s">
        <v>18</v>
      </c>
      <c r="R4042" t="s">
        <v>18</v>
      </c>
      <c r="S4042" s="7">
        <v>1</v>
      </c>
      <c r="T4042" s="7" t="s">
        <v>18</v>
      </c>
    </row>
    <row r="4043" spans="1:20" x14ac:dyDescent="0.25">
      <c r="A4043" s="6">
        <v>4042</v>
      </c>
      <c r="B4043" s="6" t="s">
        <v>13361</v>
      </c>
      <c r="C4043" s="6" t="s">
        <v>13362</v>
      </c>
      <c r="D4043" s="6" t="s">
        <v>13363</v>
      </c>
      <c r="E4043" s="6" t="str">
        <f t="shared" si="254"/>
        <v>Natrinema sp. J7-2</v>
      </c>
      <c r="F4043" s="6" t="str">
        <f t="shared" si="255"/>
        <v xml:space="preserve">Natrinema </v>
      </c>
      <c r="G4043" s="6" t="str">
        <f t="shared" si="256"/>
        <v xml:space="preserve">sp. </v>
      </c>
      <c r="H4043" s="6" t="s">
        <v>13360</v>
      </c>
      <c r="I4043" t="str">
        <f t="shared" si="253"/>
        <v>sp. J7-2</v>
      </c>
      <c r="J4043" t="s">
        <v>353</v>
      </c>
      <c r="K4043" t="s">
        <v>1477</v>
      </c>
      <c r="L4043" t="s">
        <v>9745</v>
      </c>
      <c r="M4043">
        <v>95.989000000000004</v>
      </c>
      <c r="N4043">
        <v>58.604599999999998</v>
      </c>
      <c r="O4043" s="7">
        <v>72</v>
      </c>
      <c r="P4043" t="s">
        <v>18</v>
      </c>
      <c r="Q4043" t="s">
        <v>18</v>
      </c>
      <c r="R4043" t="s">
        <v>18</v>
      </c>
      <c r="S4043" s="7">
        <v>72</v>
      </c>
      <c r="T4043" s="7" t="s">
        <v>18</v>
      </c>
    </row>
    <row r="4044" spans="1:20" x14ac:dyDescent="0.25">
      <c r="A4044" s="6">
        <v>4043</v>
      </c>
      <c r="B4044" s="6" t="s">
        <v>13365</v>
      </c>
      <c r="C4044" s="6" t="s">
        <v>13366</v>
      </c>
      <c r="D4044" s="6" t="s">
        <v>13367</v>
      </c>
      <c r="E4044" s="6" t="str">
        <f t="shared" si="254"/>
        <v>Natronobacterium sp. AS-7091</v>
      </c>
      <c r="F4044" s="6" t="str">
        <f t="shared" si="255"/>
        <v xml:space="preserve">Natronobacterium </v>
      </c>
      <c r="G4044" s="6" t="str">
        <f t="shared" si="256"/>
        <v xml:space="preserve">sp. </v>
      </c>
      <c r="H4044" s="6" t="s">
        <v>13364</v>
      </c>
      <c r="I4044" t="str">
        <f t="shared" si="253"/>
        <v>sp. AS-7091</v>
      </c>
      <c r="J4044" t="s">
        <v>353</v>
      </c>
      <c r="K4044" t="s">
        <v>1477</v>
      </c>
      <c r="L4044" t="s">
        <v>9745</v>
      </c>
      <c r="M4044">
        <v>2.5379999999999998</v>
      </c>
      <c r="N4044">
        <v>63.711599999999997</v>
      </c>
      <c r="O4044" s="7">
        <v>2</v>
      </c>
      <c r="P4044" t="s">
        <v>18</v>
      </c>
      <c r="Q4044" t="s">
        <v>18</v>
      </c>
      <c r="R4044" t="s">
        <v>18</v>
      </c>
      <c r="S4044" s="7">
        <v>2</v>
      </c>
      <c r="T4044" s="7" t="s">
        <v>18</v>
      </c>
    </row>
    <row r="4045" spans="1:20" x14ac:dyDescent="0.25">
      <c r="A4045" s="6">
        <v>4044</v>
      </c>
      <c r="B4045" s="6">
        <v>1</v>
      </c>
      <c r="C4045" s="6" t="s">
        <v>13369</v>
      </c>
      <c r="D4045" s="6" t="s">
        <v>13370</v>
      </c>
      <c r="E4045" s="6" t="str">
        <f t="shared" si="254"/>
        <v>Natronococcus occultus SP4</v>
      </c>
      <c r="F4045" s="6" t="str">
        <f t="shared" si="255"/>
        <v xml:space="preserve">Natronococcus </v>
      </c>
      <c r="G4045" s="6" t="str">
        <f t="shared" si="256"/>
        <v xml:space="preserve">occultus </v>
      </c>
      <c r="H4045" s="6" t="s">
        <v>13368</v>
      </c>
      <c r="I4045" t="str">
        <f t="shared" si="253"/>
        <v>occultus SP4</v>
      </c>
      <c r="J4045" t="s">
        <v>353</v>
      </c>
      <c r="K4045" t="s">
        <v>1477</v>
      </c>
      <c r="L4045" t="s">
        <v>9745</v>
      </c>
      <c r="M4045">
        <v>12.939</v>
      </c>
      <c r="N4045">
        <v>54.841999999999999</v>
      </c>
      <c r="O4045" s="7">
        <v>16</v>
      </c>
      <c r="P4045" t="s">
        <v>18</v>
      </c>
      <c r="Q4045" t="s">
        <v>18</v>
      </c>
      <c r="R4045" t="s">
        <v>18</v>
      </c>
      <c r="S4045" s="7">
        <v>16</v>
      </c>
      <c r="T4045" s="7" t="s">
        <v>18</v>
      </c>
    </row>
    <row r="4046" spans="1:20" x14ac:dyDescent="0.25">
      <c r="A4046" s="6">
        <v>4045</v>
      </c>
      <c r="B4046" s="6">
        <v>2</v>
      </c>
      <c r="C4046" s="6" t="s">
        <v>13371</v>
      </c>
      <c r="D4046" s="6" t="s">
        <v>13372</v>
      </c>
      <c r="E4046" s="6" t="str">
        <f t="shared" si="254"/>
        <v>Natronococcus occultus SP4</v>
      </c>
      <c r="F4046" s="6" t="str">
        <f t="shared" si="255"/>
        <v xml:space="preserve">Natronococcus </v>
      </c>
      <c r="G4046" s="6" t="str">
        <f t="shared" si="256"/>
        <v xml:space="preserve">occultus </v>
      </c>
      <c r="H4046" s="6" t="s">
        <v>13368</v>
      </c>
      <c r="I4046" t="str">
        <f t="shared" si="253"/>
        <v>occultus SP4</v>
      </c>
      <c r="J4046" t="s">
        <v>353</v>
      </c>
      <c r="K4046" t="s">
        <v>1477</v>
      </c>
      <c r="L4046" t="s">
        <v>9745</v>
      </c>
      <c r="M4046">
        <v>287.96300000000002</v>
      </c>
      <c r="N4046">
        <v>61.311999999999998</v>
      </c>
      <c r="O4046" s="7">
        <v>241</v>
      </c>
      <c r="P4046" t="s">
        <v>18</v>
      </c>
      <c r="Q4046" t="s">
        <v>18</v>
      </c>
      <c r="R4046" t="s">
        <v>18</v>
      </c>
      <c r="S4046" s="7">
        <v>247</v>
      </c>
      <c r="T4046" s="7">
        <v>6</v>
      </c>
    </row>
    <row r="4047" spans="1:20" x14ac:dyDescent="0.25">
      <c r="A4047" s="6">
        <v>4046</v>
      </c>
      <c r="B4047" s="6" t="s">
        <v>13374</v>
      </c>
      <c r="C4047" s="6" t="s">
        <v>13375</v>
      </c>
      <c r="D4047" s="6" t="s">
        <v>13376</v>
      </c>
      <c r="E4047" s="6" t="str">
        <f t="shared" si="254"/>
        <v>Natronomonas pharaonis DSM 2160 Gabara</v>
      </c>
      <c r="F4047" s="6" t="str">
        <f t="shared" si="255"/>
        <v xml:space="preserve">Natronomonas </v>
      </c>
      <c r="G4047" s="6" t="str">
        <f t="shared" si="256"/>
        <v xml:space="preserve">pharaonis </v>
      </c>
      <c r="H4047" s="6" t="s">
        <v>13373</v>
      </c>
      <c r="I4047" t="str">
        <f t="shared" si="253"/>
        <v>pharaonis DSM 2160 G</v>
      </c>
      <c r="J4047" t="s">
        <v>353</v>
      </c>
      <c r="K4047" t="s">
        <v>1477</v>
      </c>
      <c r="L4047" t="s">
        <v>9745</v>
      </c>
      <c r="M4047">
        <v>130.989</v>
      </c>
      <c r="N4047">
        <v>57.221600000000002</v>
      </c>
      <c r="O4047" s="7">
        <v>111</v>
      </c>
      <c r="P4047" t="s">
        <v>18</v>
      </c>
      <c r="Q4047" t="s">
        <v>18</v>
      </c>
      <c r="R4047" t="s">
        <v>18</v>
      </c>
      <c r="S4047" s="7">
        <v>118</v>
      </c>
      <c r="T4047" s="7">
        <v>7</v>
      </c>
    </row>
    <row r="4048" spans="1:20" x14ac:dyDescent="0.25">
      <c r="A4048" s="6">
        <v>4047</v>
      </c>
      <c r="B4048" s="6" t="s">
        <v>13377</v>
      </c>
      <c r="C4048" s="6" t="s">
        <v>13378</v>
      </c>
      <c r="D4048" s="6" t="s">
        <v>13379</v>
      </c>
      <c r="E4048" s="6" t="str">
        <f t="shared" si="254"/>
        <v>Natronomonas pharaonis DSM 2160 Gabara</v>
      </c>
      <c r="F4048" s="6" t="str">
        <f t="shared" si="255"/>
        <v xml:space="preserve">Natronomonas </v>
      </c>
      <c r="G4048" s="6" t="str">
        <f t="shared" si="256"/>
        <v xml:space="preserve">pharaonis </v>
      </c>
      <c r="H4048" s="6" t="s">
        <v>13373</v>
      </c>
      <c r="I4048" t="str">
        <f t="shared" si="253"/>
        <v>pharaonis DSM 2160 G</v>
      </c>
      <c r="J4048" t="s">
        <v>353</v>
      </c>
      <c r="K4048" t="s">
        <v>1477</v>
      </c>
      <c r="L4048" t="s">
        <v>9745</v>
      </c>
      <c r="M4048">
        <v>23.486000000000001</v>
      </c>
      <c r="N4048">
        <v>60.593499999999999</v>
      </c>
      <c r="O4048" s="7">
        <v>33</v>
      </c>
      <c r="P4048" t="s">
        <v>18</v>
      </c>
      <c r="Q4048" t="s">
        <v>18</v>
      </c>
      <c r="R4048" t="s">
        <v>18</v>
      </c>
      <c r="S4048" s="7">
        <v>33</v>
      </c>
      <c r="T4048" s="7" t="s">
        <v>18</v>
      </c>
    </row>
    <row r="4049" spans="1:20" x14ac:dyDescent="0.25">
      <c r="A4049" s="6">
        <v>4048</v>
      </c>
      <c r="B4049" s="6" t="s">
        <v>13381</v>
      </c>
      <c r="C4049" s="6" t="s">
        <v>13382</v>
      </c>
      <c r="D4049" s="6" t="s">
        <v>13383</v>
      </c>
      <c r="E4049" s="6" t="str">
        <f t="shared" si="254"/>
        <v>Neisseria gonorrhoeae NG_869</v>
      </c>
      <c r="F4049" s="6" t="str">
        <f t="shared" si="255"/>
        <v xml:space="preserve">Neisseria </v>
      </c>
      <c r="G4049" s="6" t="str">
        <f t="shared" si="256"/>
        <v xml:space="preserve">gonorrhoeae </v>
      </c>
      <c r="H4049" s="6" t="s">
        <v>13380</v>
      </c>
      <c r="I4049" t="str">
        <f t="shared" si="253"/>
        <v>gonorrhoeae NG_869</v>
      </c>
      <c r="J4049" t="s">
        <v>12</v>
      </c>
      <c r="K4049" t="s">
        <v>52</v>
      </c>
      <c r="L4049" t="s">
        <v>335</v>
      </c>
      <c r="M4049">
        <v>4.1040000000000001</v>
      </c>
      <c r="N4049">
        <v>51.5351</v>
      </c>
      <c r="O4049" s="7">
        <v>9</v>
      </c>
      <c r="P4049" t="s">
        <v>18</v>
      </c>
      <c r="Q4049" t="s">
        <v>18</v>
      </c>
      <c r="R4049" t="s">
        <v>18</v>
      </c>
      <c r="S4049" s="7">
        <v>9</v>
      </c>
      <c r="T4049" s="7" t="s">
        <v>18</v>
      </c>
    </row>
    <row r="4050" spans="1:20" x14ac:dyDescent="0.25">
      <c r="A4050" s="6">
        <v>4049</v>
      </c>
      <c r="B4050" s="6" t="s">
        <v>13384</v>
      </c>
      <c r="C4050" s="6" t="s">
        <v>13385</v>
      </c>
      <c r="D4050" s="6" t="s">
        <v>13386</v>
      </c>
      <c r="E4050" s="6" t="str">
        <f t="shared" si="254"/>
        <v>Neisseria gonorrhoeae NG_869</v>
      </c>
      <c r="F4050" s="6" t="str">
        <f t="shared" si="255"/>
        <v xml:space="preserve">Neisseria </v>
      </c>
      <c r="G4050" s="6" t="str">
        <f t="shared" si="256"/>
        <v xml:space="preserve">gonorrhoeae </v>
      </c>
      <c r="H4050" s="6" t="s">
        <v>13380</v>
      </c>
      <c r="I4050" t="str">
        <f t="shared" si="253"/>
        <v>gonorrhoeae NG_869</v>
      </c>
      <c r="J4050" t="s">
        <v>12</v>
      </c>
      <c r="K4050" t="s">
        <v>52</v>
      </c>
      <c r="L4050" t="s">
        <v>335</v>
      </c>
      <c r="M4050">
        <v>42.005000000000003</v>
      </c>
      <c r="N4050">
        <v>47.949100000000001</v>
      </c>
      <c r="O4050" s="7">
        <v>47</v>
      </c>
      <c r="P4050" t="s">
        <v>18</v>
      </c>
      <c r="Q4050" t="s">
        <v>18</v>
      </c>
      <c r="R4050" t="s">
        <v>18</v>
      </c>
      <c r="S4050" s="7">
        <v>47</v>
      </c>
      <c r="T4050" s="7" t="s">
        <v>18</v>
      </c>
    </row>
    <row r="4051" spans="1:20" x14ac:dyDescent="0.25">
      <c r="A4051" s="6">
        <v>4050</v>
      </c>
      <c r="B4051" s="6" t="s">
        <v>13387</v>
      </c>
      <c r="C4051" s="6" t="s">
        <v>13388</v>
      </c>
      <c r="D4051" s="6" t="s">
        <v>13389</v>
      </c>
      <c r="E4051" s="6" t="str">
        <f t="shared" si="254"/>
        <v>Neisseria gonorrhoeae NG_869</v>
      </c>
      <c r="F4051" s="6" t="str">
        <f t="shared" si="255"/>
        <v xml:space="preserve">Neisseria </v>
      </c>
      <c r="G4051" s="6" t="str">
        <f t="shared" si="256"/>
        <v xml:space="preserve">gonorrhoeae </v>
      </c>
      <c r="H4051" s="6" t="s">
        <v>13380</v>
      </c>
      <c r="I4051" t="str">
        <f t="shared" si="253"/>
        <v>gonorrhoeae NG_869</v>
      </c>
      <c r="J4051" t="s">
        <v>12</v>
      </c>
      <c r="K4051" t="s">
        <v>52</v>
      </c>
      <c r="L4051" t="s">
        <v>335</v>
      </c>
      <c r="M4051">
        <v>5.6070000000000002</v>
      </c>
      <c r="N4051">
        <v>39.646900000000002</v>
      </c>
      <c r="O4051" s="7">
        <v>6</v>
      </c>
      <c r="P4051" t="s">
        <v>18</v>
      </c>
      <c r="Q4051" t="s">
        <v>18</v>
      </c>
      <c r="R4051" t="s">
        <v>18</v>
      </c>
      <c r="S4051" s="7">
        <v>6</v>
      </c>
      <c r="T4051" s="7" t="s">
        <v>18</v>
      </c>
    </row>
    <row r="4052" spans="1:20" x14ac:dyDescent="0.25">
      <c r="A4052" s="6">
        <v>4051</v>
      </c>
      <c r="B4052" s="6" t="s">
        <v>13391</v>
      </c>
      <c r="C4052" s="6" t="s">
        <v>13392</v>
      </c>
      <c r="D4052" s="6" t="s">
        <v>13393</v>
      </c>
      <c r="E4052" s="6" t="str">
        <f t="shared" si="254"/>
        <v>Neisseria gonorrhoeae</v>
      </c>
      <c r="F4052" s="6" t="str">
        <f t="shared" si="255"/>
        <v xml:space="preserve">Neisseria </v>
      </c>
      <c r="G4052" s="6" t="str">
        <f t="shared" si="256"/>
        <v>gonorrhoeae</v>
      </c>
      <c r="H4052" s="6" t="s">
        <v>13390</v>
      </c>
      <c r="I4052" t="str">
        <f t="shared" si="253"/>
        <v>gonorrhoeae</v>
      </c>
      <c r="J4052" t="s">
        <v>12</v>
      </c>
      <c r="K4052" t="s">
        <v>52</v>
      </c>
      <c r="L4052" t="s">
        <v>335</v>
      </c>
      <c r="M4052">
        <v>6.0620000000000003</v>
      </c>
      <c r="N4052">
        <v>48.894799999999996</v>
      </c>
      <c r="O4052" s="7">
        <v>2</v>
      </c>
      <c r="P4052" t="s">
        <v>18</v>
      </c>
      <c r="Q4052" t="s">
        <v>18</v>
      </c>
      <c r="R4052" t="s">
        <v>18</v>
      </c>
      <c r="S4052" s="7">
        <v>2</v>
      </c>
      <c r="T4052" s="7" t="s">
        <v>18</v>
      </c>
    </row>
    <row r="4053" spans="1:20" x14ac:dyDescent="0.25">
      <c r="A4053" s="6">
        <v>4052</v>
      </c>
      <c r="B4053" s="6" t="s">
        <v>13395</v>
      </c>
      <c r="C4053" s="6" t="s">
        <v>13396</v>
      </c>
      <c r="D4053" s="6" t="s">
        <v>13397</v>
      </c>
      <c r="E4053" s="6" t="str">
        <f t="shared" si="254"/>
        <v>Neisseria gonorrhoeae GC1-182</v>
      </c>
      <c r="F4053" s="6" t="str">
        <f t="shared" si="255"/>
        <v xml:space="preserve">Neisseria </v>
      </c>
      <c r="G4053" s="6" t="str">
        <f t="shared" si="256"/>
        <v xml:space="preserve">gonorrhoeae </v>
      </c>
      <c r="H4053" s="6" t="s">
        <v>13394</v>
      </c>
      <c r="I4053" t="str">
        <f t="shared" si="253"/>
        <v>gonorrhoeae GC1-182</v>
      </c>
      <c r="J4053" t="s">
        <v>12</v>
      </c>
      <c r="K4053" t="s">
        <v>52</v>
      </c>
      <c r="L4053" t="s">
        <v>335</v>
      </c>
      <c r="M4053">
        <v>7.4260000000000002</v>
      </c>
      <c r="N4053">
        <v>38.338299999999997</v>
      </c>
      <c r="O4053" s="7">
        <v>1</v>
      </c>
      <c r="P4053" t="s">
        <v>18</v>
      </c>
      <c r="Q4053" t="s">
        <v>18</v>
      </c>
      <c r="R4053" t="s">
        <v>18</v>
      </c>
      <c r="S4053" s="7">
        <v>1</v>
      </c>
      <c r="T4053" s="7" t="s">
        <v>18</v>
      </c>
    </row>
    <row r="4054" spans="1:20" x14ac:dyDescent="0.25">
      <c r="A4054" s="6">
        <v>4053</v>
      </c>
      <c r="B4054" s="6" t="s">
        <v>13399</v>
      </c>
      <c r="C4054" s="6" t="s">
        <v>13400</v>
      </c>
      <c r="D4054" s="6" t="s">
        <v>13401</v>
      </c>
      <c r="E4054" s="6" t="str">
        <f t="shared" si="254"/>
        <v>Neisseria gonorrhoeae GP08-MUS-021</v>
      </c>
      <c r="F4054" s="6" t="str">
        <f t="shared" si="255"/>
        <v xml:space="preserve">Neisseria </v>
      </c>
      <c r="G4054" s="6" t="str">
        <f t="shared" si="256"/>
        <v xml:space="preserve">gonorrhoeae </v>
      </c>
      <c r="H4054" s="6" t="s">
        <v>13398</v>
      </c>
      <c r="I4054" t="str">
        <f t="shared" si="253"/>
        <v>gonorrhoeae GP08-MUS</v>
      </c>
      <c r="J4054" t="s">
        <v>12</v>
      </c>
      <c r="K4054" t="s">
        <v>52</v>
      </c>
      <c r="L4054" t="s">
        <v>335</v>
      </c>
      <c r="M4054">
        <v>4.8650000000000002</v>
      </c>
      <c r="N4054">
        <v>40.555</v>
      </c>
      <c r="O4054" s="7">
        <v>1</v>
      </c>
      <c r="P4054" t="s">
        <v>18</v>
      </c>
      <c r="Q4054" t="s">
        <v>18</v>
      </c>
      <c r="R4054" t="s">
        <v>18</v>
      </c>
      <c r="S4054" s="7">
        <v>2</v>
      </c>
      <c r="T4054" s="7" t="s">
        <v>18</v>
      </c>
    </row>
    <row r="4055" spans="1:20" x14ac:dyDescent="0.25">
      <c r="A4055" s="6">
        <v>4054</v>
      </c>
      <c r="B4055" s="6" t="s">
        <v>13403</v>
      </c>
      <c r="C4055" s="6" t="s">
        <v>13404</v>
      </c>
      <c r="D4055" s="6" t="s">
        <v>13405</v>
      </c>
      <c r="E4055" s="6" t="str">
        <f t="shared" si="254"/>
        <v>Neisseria gonorrhoeae 5289</v>
      </c>
      <c r="F4055" s="6" t="str">
        <f t="shared" si="255"/>
        <v xml:space="preserve">Neisseria </v>
      </c>
      <c r="G4055" s="6" t="str">
        <f t="shared" si="256"/>
        <v xml:space="preserve">gonorrhoeae </v>
      </c>
      <c r="H4055" s="6" t="s">
        <v>13402</v>
      </c>
      <c r="I4055" t="str">
        <f t="shared" si="253"/>
        <v>gonorrhoeae 5289</v>
      </c>
      <c r="J4055" t="s">
        <v>12</v>
      </c>
      <c r="K4055" t="s">
        <v>52</v>
      </c>
      <c r="L4055" t="s">
        <v>335</v>
      </c>
      <c r="M4055">
        <v>42.003999999999998</v>
      </c>
      <c r="N4055">
        <v>47.947800000000001</v>
      </c>
      <c r="O4055" s="7">
        <v>48</v>
      </c>
      <c r="P4055" t="s">
        <v>18</v>
      </c>
      <c r="Q4055" t="s">
        <v>18</v>
      </c>
      <c r="R4055" t="s">
        <v>18</v>
      </c>
      <c r="S4055" s="7">
        <v>48</v>
      </c>
      <c r="T4055" s="7" t="s">
        <v>18</v>
      </c>
    </row>
    <row r="4056" spans="1:20" x14ac:dyDescent="0.25">
      <c r="A4056" s="6">
        <v>4055</v>
      </c>
      <c r="B4056" s="6" t="s">
        <v>13407</v>
      </c>
      <c r="C4056" s="6" t="s">
        <v>13408</v>
      </c>
      <c r="D4056" s="6" t="s">
        <v>13409</v>
      </c>
      <c r="E4056" s="6" t="str">
        <f t="shared" si="254"/>
        <v>Neisseria gonorrhoeae UM01</v>
      </c>
      <c r="F4056" s="6" t="str">
        <f t="shared" si="255"/>
        <v xml:space="preserve">Neisseria </v>
      </c>
      <c r="G4056" s="6" t="str">
        <f t="shared" si="256"/>
        <v xml:space="preserve">gonorrhoeae </v>
      </c>
      <c r="H4056" s="6" t="s">
        <v>13406</v>
      </c>
      <c r="I4056" t="str">
        <f t="shared" si="253"/>
        <v>gonorrhoeae UM01</v>
      </c>
      <c r="J4056" t="s">
        <v>12</v>
      </c>
      <c r="K4056" t="s">
        <v>52</v>
      </c>
      <c r="L4056" t="s">
        <v>335</v>
      </c>
      <c r="M4056">
        <v>4.2069999999999999</v>
      </c>
      <c r="N4056">
        <v>51.533200000000001</v>
      </c>
      <c r="O4056" s="7">
        <v>10</v>
      </c>
      <c r="P4056" t="s">
        <v>18</v>
      </c>
      <c r="Q4056" t="s">
        <v>18</v>
      </c>
      <c r="R4056" t="s">
        <v>18</v>
      </c>
      <c r="S4056" s="7">
        <v>10</v>
      </c>
      <c r="T4056" s="7" t="s">
        <v>18</v>
      </c>
    </row>
    <row r="4057" spans="1:20" x14ac:dyDescent="0.25">
      <c r="A4057" s="6">
        <v>4056</v>
      </c>
      <c r="B4057" s="6" t="s">
        <v>13410</v>
      </c>
      <c r="C4057" s="6" t="s">
        <v>13411</v>
      </c>
      <c r="D4057" s="6" t="s">
        <v>13412</v>
      </c>
      <c r="E4057" s="6" t="str">
        <f t="shared" si="254"/>
        <v>Neisseria gonorrhoeae</v>
      </c>
      <c r="F4057" s="6" t="str">
        <f t="shared" si="255"/>
        <v xml:space="preserve">Neisseria </v>
      </c>
      <c r="G4057" s="6" t="str">
        <f t="shared" si="256"/>
        <v>gonorrhoeae</v>
      </c>
      <c r="H4057" s="6" t="s">
        <v>13390</v>
      </c>
      <c r="I4057" t="str">
        <f t="shared" si="253"/>
        <v>gonorrhoeae</v>
      </c>
      <c r="J4057" t="s">
        <v>12</v>
      </c>
      <c r="K4057" t="s">
        <v>52</v>
      </c>
      <c r="L4057" t="s">
        <v>335</v>
      </c>
      <c r="M4057">
        <v>5.1609999999999996</v>
      </c>
      <c r="N4057">
        <v>38.345300000000002</v>
      </c>
      <c r="O4057" s="7">
        <v>3</v>
      </c>
      <c r="P4057" t="s">
        <v>18</v>
      </c>
      <c r="Q4057" t="s">
        <v>18</v>
      </c>
      <c r="R4057" t="s">
        <v>18</v>
      </c>
      <c r="S4057" s="7">
        <v>4</v>
      </c>
      <c r="T4057" s="7" t="s">
        <v>18</v>
      </c>
    </row>
    <row r="4058" spans="1:20" x14ac:dyDescent="0.25">
      <c r="A4058" s="6">
        <v>4057</v>
      </c>
      <c r="B4058" s="6" t="s">
        <v>13414</v>
      </c>
      <c r="C4058" s="6" t="s">
        <v>13415</v>
      </c>
      <c r="D4058" s="6" t="s">
        <v>13416</v>
      </c>
      <c r="E4058" s="6" t="str">
        <f t="shared" si="254"/>
        <v>Neisseria gonorrhoeae SA42</v>
      </c>
      <c r="F4058" s="6" t="str">
        <f t="shared" si="255"/>
        <v xml:space="preserve">Neisseria </v>
      </c>
      <c r="G4058" s="6" t="str">
        <f t="shared" si="256"/>
        <v xml:space="preserve">gonorrhoeae </v>
      </c>
      <c r="H4058" s="6" t="s">
        <v>13413</v>
      </c>
      <c r="I4058" t="str">
        <f t="shared" ref="I4058:I4121" si="257">IF(H4058="["," ",IF(H4058="'"," ",MID(H:H,FIND(" ",H:H,1)+1,20)))</f>
        <v>gonorrhoeae SA42</v>
      </c>
      <c r="J4058" t="s">
        <v>12</v>
      </c>
      <c r="K4058" t="s">
        <v>52</v>
      </c>
      <c r="L4058" t="s">
        <v>335</v>
      </c>
      <c r="M4058">
        <v>3.2690000000000001</v>
      </c>
      <c r="N4058">
        <v>41.694699999999997</v>
      </c>
      <c r="O4058" s="7">
        <v>2</v>
      </c>
      <c r="P4058" t="s">
        <v>18</v>
      </c>
      <c r="Q4058" t="s">
        <v>18</v>
      </c>
      <c r="R4058" t="s">
        <v>18</v>
      </c>
      <c r="S4058" s="7">
        <v>2</v>
      </c>
      <c r="T4058" s="7" t="s">
        <v>18</v>
      </c>
    </row>
    <row r="4059" spans="1:20" x14ac:dyDescent="0.25">
      <c r="A4059" s="6">
        <v>4058</v>
      </c>
      <c r="B4059" s="6" t="s">
        <v>46</v>
      </c>
      <c r="C4059" s="6" t="s">
        <v>13418</v>
      </c>
      <c r="D4059" s="6" t="s">
        <v>13419</v>
      </c>
      <c r="E4059" s="6" t="str">
        <f t="shared" si="254"/>
        <v>Neisseria gonorrhoeae MS11</v>
      </c>
      <c r="F4059" s="6" t="str">
        <f t="shared" si="255"/>
        <v xml:space="preserve">Neisseria </v>
      </c>
      <c r="G4059" s="6" t="str">
        <f t="shared" si="256"/>
        <v xml:space="preserve">gonorrhoeae </v>
      </c>
      <c r="H4059" s="6" t="s">
        <v>13417</v>
      </c>
      <c r="I4059" t="str">
        <f t="shared" si="257"/>
        <v>gonorrhoeae MS11</v>
      </c>
      <c r="J4059" t="s">
        <v>12</v>
      </c>
      <c r="K4059" t="s">
        <v>52</v>
      </c>
      <c r="L4059" t="s">
        <v>335</v>
      </c>
      <c r="M4059">
        <v>4.1529999999999996</v>
      </c>
      <c r="N4059">
        <v>51.529000000000003</v>
      </c>
      <c r="O4059" s="7">
        <v>10</v>
      </c>
      <c r="P4059" t="s">
        <v>18</v>
      </c>
      <c r="Q4059" t="s">
        <v>18</v>
      </c>
      <c r="R4059" t="s">
        <v>18</v>
      </c>
      <c r="S4059" s="7">
        <v>10</v>
      </c>
      <c r="T4059" s="7" t="s">
        <v>18</v>
      </c>
    </row>
    <row r="4060" spans="1:20" x14ac:dyDescent="0.25">
      <c r="A4060" s="6">
        <v>4059</v>
      </c>
      <c r="B4060" s="6" t="s">
        <v>13421</v>
      </c>
      <c r="C4060" s="6" t="s">
        <v>13422</v>
      </c>
      <c r="D4060" s="6" t="s">
        <v>13423</v>
      </c>
      <c r="E4060" s="6" t="str">
        <f t="shared" si="254"/>
        <v>Neisseria gonorrhoeae NCCP11945</v>
      </c>
      <c r="F4060" s="6" t="str">
        <f t="shared" si="255"/>
        <v xml:space="preserve">Neisseria </v>
      </c>
      <c r="G4060" s="6" t="str">
        <f t="shared" si="256"/>
        <v xml:space="preserve">gonorrhoeae </v>
      </c>
      <c r="H4060" s="6" t="s">
        <v>13420</v>
      </c>
      <c r="I4060" t="str">
        <f t="shared" si="257"/>
        <v>gonorrhoeae NCCP1194</v>
      </c>
      <c r="J4060" t="s">
        <v>12</v>
      </c>
      <c r="K4060" t="s">
        <v>52</v>
      </c>
      <c r="L4060" t="s">
        <v>335</v>
      </c>
      <c r="M4060">
        <v>4.1529999999999996</v>
      </c>
      <c r="N4060">
        <v>51.480899999999998</v>
      </c>
      <c r="O4060" s="7">
        <v>10</v>
      </c>
      <c r="P4060" t="s">
        <v>18</v>
      </c>
      <c r="Q4060" t="s">
        <v>18</v>
      </c>
      <c r="R4060" t="s">
        <v>18</v>
      </c>
      <c r="S4060" s="7">
        <v>10</v>
      </c>
      <c r="T4060" s="7" t="s">
        <v>18</v>
      </c>
    </row>
    <row r="4061" spans="1:20" x14ac:dyDescent="0.25">
      <c r="A4061" s="6">
        <v>4060</v>
      </c>
      <c r="B4061" s="6" t="s">
        <v>13425</v>
      </c>
      <c r="C4061" s="6" t="s">
        <v>13426</v>
      </c>
      <c r="D4061" s="6" t="s">
        <v>13427</v>
      </c>
      <c r="E4061" s="6" t="str">
        <f t="shared" si="254"/>
        <v>Neisseria lactamica</v>
      </c>
      <c r="F4061" s="6" t="str">
        <f t="shared" si="255"/>
        <v xml:space="preserve">Neisseria </v>
      </c>
      <c r="G4061" s="6" t="str">
        <f t="shared" si="256"/>
        <v>lactamica</v>
      </c>
      <c r="H4061" s="6" t="s">
        <v>13424</v>
      </c>
      <c r="I4061" t="str">
        <f t="shared" si="257"/>
        <v>lactamica</v>
      </c>
      <c r="J4061" t="s">
        <v>12</v>
      </c>
      <c r="K4061" t="s">
        <v>52</v>
      </c>
      <c r="L4061" t="s">
        <v>335</v>
      </c>
      <c r="M4061">
        <v>7.3179999999999996</v>
      </c>
      <c r="N4061">
        <v>43.9191</v>
      </c>
      <c r="O4061" s="7">
        <v>3</v>
      </c>
      <c r="P4061" t="s">
        <v>18</v>
      </c>
      <c r="Q4061" t="s">
        <v>18</v>
      </c>
      <c r="R4061" t="s">
        <v>18</v>
      </c>
      <c r="S4061" s="7">
        <v>3</v>
      </c>
      <c r="T4061" s="7" t="s">
        <v>18</v>
      </c>
    </row>
    <row r="4062" spans="1:20" x14ac:dyDescent="0.25">
      <c r="A4062" s="6">
        <v>4061</v>
      </c>
      <c r="B4062" s="6" t="s">
        <v>13428</v>
      </c>
      <c r="C4062" s="6" t="s">
        <v>13429</v>
      </c>
      <c r="D4062" s="6" t="s">
        <v>13430</v>
      </c>
      <c r="E4062" s="6" t="str">
        <f t="shared" si="254"/>
        <v>Neisseria lactamica</v>
      </c>
      <c r="F4062" s="6" t="str">
        <f t="shared" si="255"/>
        <v xml:space="preserve">Neisseria </v>
      </c>
      <c r="G4062" s="6" t="str">
        <f t="shared" si="256"/>
        <v>lactamica</v>
      </c>
      <c r="H4062" s="6" t="s">
        <v>13424</v>
      </c>
      <c r="I4062" t="str">
        <f t="shared" si="257"/>
        <v>lactamica</v>
      </c>
      <c r="J4062" t="s">
        <v>12</v>
      </c>
      <c r="K4062" t="s">
        <v>52</v>
      </c>
      <c r="L4062" t="s">
        <v>335</v>
      </c>
      <c r="M4062">
        <v>2.246</v>
      </c>
      <c r="N4062">
        <v>46.037399999999998</v>
      </c>
      <c r="O4062" s="7">
        <v>1</v>
      </c>
      <c r="P4062" t="s">
        <v>18</v>
      </c>
      <c r="Q4062" t="s">
        <v>18</v>
      </c>
      <c r="R4062" t="s">
        <v>18</v>
      </c>
      <c r="S4062" s="7">
        <v>1</v>
      </c>
      <c r="T4062" s="7" t="s">
        <v>18</v>
      </c>
    </row>
    <row r="4063" spans="1:20" x14ac:dyDescent="0.25">
      <c r="A4063" s="6">
        <v>4062</v>
      </c>
      <c r="B4063" s="6" t="s">
        <v>13431</v>
      </c>
      <c r="C4063" s="6" t="s">
        <v>13432</v>
      </c>
      <c r="D4063" s="6" t="s">
        <v>13433</v>
      </c>
      <c r="E4063" s="6" t="str">
        <f t="shared" si="254"/>
        <v>Neisseria lactamica</v>
      </c>
      <c r="F4063" s="6" t="str">
        <f t="shared" si="255"/>
        <v xml:space="preserve">Neisseria </v>
      </c>
      <c r="G4063" s="6" t="str">
        <f t="shared" si="256"/>
        <v>lactamica</v>
      </c>
      <c r="H4063" s="6" t="s">
        <v>13424</v>
      </c>
      <c r="I4063" t="str">
        <f t="shared" si="257"/>
        <v>lactamica</v>
      </c>
      <c r="J4063" t="s">
        <v>12</v>
      </c>
      <c r="K4063" t="s">
        <v>52</v>
      </c>
      <c r="L4063" t="s">
        <v>335</v>
      </c>
      <c r="M4063">
        <v>2.2509999999999999</v>
      </c>
      <c r="N4063">
        <v>46.201700000000002</v>
      </c>
      <c r="O4063" s="7">
        <v>1</v>
      </c>
      <c r="P4063" t="s">
        <v>18</v>
      </c>
      <c r="Q4063" t="s">
        <v>18</v>
      </c>
      <c r="R4063" t="s">
        <v>18</v>
      </c>
      <c r="S4063" s="7">
        <v>1</v>
      </c>
      <c r="T4063" s="7" t="s">
        <v>18</v>
      </c>
    </row>
    <row r="4064" spans="1:20" x14ac:dyDescent="0.25">
      <c r="A4064" s="6">
        <v>4063</v>
      </c>
      <c r="B4064" s="6" t="s">
        <v>13434</v>
      </c>
      <c r="C4064" s="6" t="s">
        <v>13435</v>
      </c>
      <c r="D4064" s="6" t="s">
        <v>13436</v>
      </c>
      <c r="E4064" s="6" t="str">
        <f t="shared" si="254"/>
        <v>Neisseria lactamica</v>
      </c>
      <c r="F4064" s="6" t="str">
        <f t="shared" si="255"/>
        <v xml:space="preserve">Neisseria </v>
      </c>
      <c r="G4064" s="6" t="str">
        <f t="shared" si="256"/>
        <v>lactamica</v>
      </c>
      <c r="H4064" s="6" t="s">
        <v>13424</v>
      </c>
      <c r="I4064" t="str">
        <f t="shared" si="257"/>
        <v>lactamica</v>
      </c>
      <c r="J4064" t="s">
        <v>12</v>
      </c>
      <c r="K4064" t="s">
        <v>52</v>
      </c>
      <c r="L4064" t="s">
        <v>335</v>
      </c>
      <c r="M4064">
        <v>5.7679999999999998</v>
      </c>
      <c r="N4064">
        <v>46.099200000000003</v>
      </c>
      <c r="O4064" s="7">
        <v>3</v>
      </c>
      <c r="P4064" t="s">
        <v>18</v>
      </c>
      <c r="Q4064" t="s">
        <v>18</v>
      </c>
      <c r="R4064" t="s">
        <v>18</v>
      </c>
      <c r="S4064" s="7">
        <v>3</v>
      </c>
      <c r="T4064" s="7" t="s">
        <v>18</v>
      </c>
    </row>
    <row r="4065" spans="1:20" x14ac:dyDescent="0.25">
      <c r="A4065" s="6">
        <v>4064</v>
      </c>
      <c r="B4065" s="6" t="s">
        <v>13437</v>
      </c>
      <c r="C4065" s="6" t="s">
        <v>13438</v>
      </c>
      <c r="D4065" s="6" t="s">
        <v>13439</v>
      </c>
      <c r="E4065" s="6" t="str">
        <f t="shared" si="254"/>
        <v>Neisseria lactamica</v>
      </c>
      <c r="F4065" s="6" t="str">
        <f t="shared" si="255"/>
        <v xml:space="preserve">Neisseria </v>
      </c>
      <c r="G4065" s="6" t="str">
        <f t="shared" si="256"/>
        <v>lactamica</v>
      </c>
      <c r="H4065" s="6" t="s">
        <v>13424</v>
      </c>
      <c r="I4065" t="str">
        <f t="shared" si="257"/>
        <v>lactamica</v>
      </c>
      <c r="J4065" t="s">
        <v>12</v>
      </c>
      <c r="K4065" t="s">
        <v>52</v>
      </c>
      <c r="L4065" t="s">
        <v>335</v>
      </c>
      <c r="M4065">
        <v>2.2480000000000002</v>
      </c>
      <c r="N4065">
        <v>46.040900000000001</v>
      </c>
      <c r="O4065" s="7">
        <v>1</v>
      </c>
      <c r="P4065" t="s">
        <v>18</v>
      </c>
      <c r="Q4065" t="s">
        <v>18</v>
      </c>
      <c r="R4065" t="s">
        <v>18</v>
      </c>
      <c r="S4065" s="7">
        <v>1</v>
      </c>
      <c r="T4065" s="7" t="s">
        <v>18</v>
      </c>
    </row>
    <row r="4066" spans="1:20" x14ac:dyDescent="0.25">
      <c r="A4066" s="6">
        <v>4065</v>
      </c>
      <c r="B4066" s="6" t="s">
        <v>13440</v>
      </c>
      <c r="C4066" s="6" t="s">
        <v>13441</v>
      </c>
      <c r="D4066" s="6" t="s">
        <v>13442</v>
      </c>
      <c r="E4066" s="6" t="str">
        <f t="shared" si="254"/>
        <v>Neisseria lactamica</v>
      </c>
      <c r="F4066" s="6" t="str">
        <f t="shared" si="255"/>
        <v xml:space="preserve">Neisseria </v>
      </c>
      <c r="G4066" s="6" t="str">
        <f t="shared" si="256"/>
        <v>lactamica</v>
      </c>
      <c r="H4066" s="6" t="s">
        <v>13424</v>
      </c>
      <c r="I4066" t="str">
        <f t="shared" si="257"/>
        <v>lactamica</v>
      </c>
      <c r="J4066" t="s">
        <v>12</v>
      </c>
      <c r="K4066" t="s">
        <v>52</v>
      </c>
      <c r="L4066" t="s">
        <v>335</v>
      </c>
      <c r="M4066">
        <v>5.8040000000000003</v>
      </c>
      <c r="N4066">
        <v>46.261200000000002</v>
      </c>
      <c r="O4066" s="7">
        <v>3</v>
      </c>
      <c r="P4066" t="s">
        <v>18</v>
      </c>
      <c r="Q4066" t="s">
        <v>18</v>
      </c>
      <c r="R4066" t="s">
        <v>18</v>
      </c>
      <c r="S4066" s="7">
        <v>3</v>
      </c>
      <c r="T4066" s="7" t="s">
        <v>18</v>
      </c>
    </row>
    <row r="4067" spans="1:20" x14ac:dyDescent="0.25">
      <c r="A4067" s="6">
        <v>4066</v>
      </c>
      <c r="B4067" s="6" t="s">
        <v>13443</v>
      </c>
      <c r="C4067" s="6" t="s">
        <v>13444</v>
      </c>
      <c r="D4067" s="6" t="s">
        <v>13445</v>
      </c>
      <c r="E4067" s="6" t="str">
        <f t="shared" si="254"/>
        <v>Neisseria lactamica</v>
      </c>
      <c r="F4067" s="6" t="str">
        <f t="shared" si="255"/>
        <v xml:space="preserve">Neisseria </v>
      </c>
      <c r="G4067" s="6" t="str">
        <f t="shared" si="256"/>
        <v>lactamica</v>
      </c>
      <c r="H4067" s="6" t="s">
        <v>13424</v>
      </c>
      <c r="I4067" t="str">
        <f t="shared" si="257"/>
        <v>lactamica</v>
      </c>
      <c r="J4067" t="s">
        <v>12</v>
      </c>
      <c r="K4067" t="s">
        <v>52</v>
      </c>
      <c r="L4067" t="s">
        <v>335</v>
      </c>
      <c r="M4067">
        <v>4.1500000000000004</v>
      </c>
      <c r="N4067">
        <v>52.1205</v>
      </c>
      <c r="O4067" s="7" t="s">
        <v>18</v>
      </c>
      <c r="P4067" t="s">
        <v>18</v>
      </c>
      <c r="Q4067" t="s">
        <v>18</v>
      </c>
      <c r="R4067" t="s">
        <v>18</v>
      </c>
      <c r="S4067" s="7" t="s">
        <v>18</v>
      </c>
      <c r="T4067" s="7" t="s">
        <v>18</v>
      </c>
    </row>
    <row r="4068" spans="1:20" x14ac:dyDescent="0.25">
      <c r="A4068" s="6">
        <v>4067</v>
      </c>
      <c r="B4068" s="6" t="s">
        <v>13446</v>
      </c>
      <c r="C4068" s="6" t="s">
        <v>13447</v>
      </c>
      <c r="D4068" s="6" t="s">
        <v>13448</v>
      </c>
      <c r="E4068" s="6" t="str">
        <f t="shared" si="254"/>
        <v>Neisseria lactamica</v>
      </c>
      <c r="F4068" s="6" t="str">
        <f t="shared" si="255"/>
        <v xml:space="preserve">Neisseria </v>
      </c>
      <c r="G4068" s="6" t="str">
        <f t="shared" si="256"/>
        <v>lactamica</v>
      </c>
      <c r="H4068" s="6" t="s">
        <v>13424</v>
      </c>
      <c r="I4068" t="str">
        <f t="shared" si="257"/>
        <v>lactamica</v>
      </c>
      <c r="J4068" t="s">
        <v>12</v>
      </c>
      <c r="K4068" t="s">
        <v>52</v>
      </c>
      <c r="L4068" t="s">
        <v>335</v>
      </c>
      <c r="M4068">
        <v>1.986</v>
      </c>
      <c r="N4068">
        <v>44.914400000000001</v>
      </c>
      <c r="O4068" s="7">
        <v>1</v>
      </c>
      <c r="P4068" t="s">
        <v>18</v>
      </c>
      <c r="Q4068" t="s">
        <v>18</v>
      </c>
      <c r="R4068" t="s">
        <v>18</v>
      </c>
      <c r="S4068" s="7">
        <v>1</v>
      </c>
      <c r="T4068" s="7" t="s">
        <v>18</v>
      </c>
    </row>
    <row r="4069" spans="1:20" x14ac:dyDescent="0.25">
      <c r="A4069" s="6">
        <v>4068</v>
      </c>
      <c r="B4069" s="6" t="s">
        <v>13449</v>
      </c>
      <c r="C4069" s="6" t="s">
        <v>13450</v>
      </c>
      <c r="D4069" s="6" t="s">
        <v>13451</v>
      </c>
      <c r="E4069" s="6" t="str">
        <f t="shared" si="254"/>
        <v>Neisseria lactamica</v>
      </c>
      <c r="F4069" s="6" t="str">
        <f t="shared" si="255"/>
        <v xml:space="preserve">Neisseria </v>
      </c>
      <c r="G4069" s="6" t="str">
        <f t="shared" si="256"/>
        <v>lactamica</v>
      </c>
      <c r="H4069" s="6" t="s">
        <v>13424</v>
      </c>
      <c r="I4069" t="str">
        <f t="shared" si="257"/>
        <v>lactamica</v>
      </c>
      <c r="J4069" t="s">
        <v>12</v>
      </c>
      <c r="K4069" t="s">
        <v>52</v>
      </c>
      <c r="L4069" t="s">
        <v>335</v>
      </c>
      <c r="M4069">
        <v>1.986</v>
      </c>
      <c r="N4069">
        <v>44.863999999999997</v>
      </c>
      <c r="O4069" s="7">
        <v>1</v>
      </c>
      <c r="P4069" t="s">
        <v>18</v>
      </c>
      <c r="Q4069" t="s">
        <v>18</v>
      </c>
      <c r="R4069" t="s">
        <v>18</v>
      </c>
      <c r="S4069" s="7">
        <v>1</v>
      </c>
      <c r="T4069" s="7" t="s">
        <v>18</v>
      </c>
    </row>
    <row r="4070" spans="1:20" x14ac:dyDescent="0.25">
      <c r="A4070" s="6">
        <v>4069</v>
      </c>
      <c r="B4070" s="6" t="s">
        <v>13452</v>
      </c>
      <c r="C4070" s="6" t="s">
        <v>13453</v>
      </c>
      <c r="D4070" s="6" t="s">
        <v>13454</v>
      </c>
      <c r="E4070" s="6" t="str">
        <f t="shared" si="254"/>
        <v>Neisseria lactamica</v>
      </c>
      <c r="F4070" s="6" t="str">
        <f t="shared" si="255"/>
        <v xml:space="preserve">Neisseria </v>
      </c>
      <c r="G4070" s="6" t="str">
        <f t="shared" si="256"/>
        <v>lactamica</v>
      </c>
      <c r="H4070" s="6" t="s">
        <v>13424</v>
      </c>
      <c r="I4070" t="str">
        <f t="shared" si="257"/>
        <v>lactamica</v>
      </c>
      <c r="J4070" t="s">
        <v>12</v>
      </c>
      <c r="K4070" t="s">
        <v>52</v>
      </c>
      <c r="L4070" t="s">
        <v>335</v>
      </c>
      <c r="M4070">
        <v>3.1549999999999998</v>
      </c>
      <c r="N4070">
        <v>42.408900000000003</v>
      </c>
      <c r="O4070" s="7">
        <v>2</v>
      </c>
      <c r="P4070" t="s">
        <v>18</v>
      </c>
      <c r="Q4070" t="s">
        <v>18</v>
      </c>
      <c r="R4070" t="s">
        <v>18</v>
      </c>
      <c r="S4070" s="7">
        <v>2</v>
      </c>
      <c r="T4070" s="7" t="s">
        <v>18</v>
      </c>
    </row>
    <row r="4071" spans="1:20" x14ac:dyDescent="0.25">
      <c r="A4071" s="6">
        <v>4070</v>
      </c>
      <c r="B4071" s="6" t="s">
        <v>13455</v>
      </c>
      <c r="C4071" s="6" t="s">
        <v>13456</v>
      </c>
      <c r="D4071" s="6" t="s">
        <v>13457</v>
      </c>
      <c r="E4071" s="6" t="str">
        <f t="shared" si="254"/>
        <v>Neisseria lactamica</v>
      </c>
      <c r="F4071" s="6" t="str">
        <f t="shared" si="255"/>
        <v xml:space="preserve">Neisseria </v>
      </c>
      <c r="G4071" s="6" t="str">
        <f t="shared" si="256"/>
        <v>lactamica</v>
      </c>
      <c r="H4071" s="6" t="s">
        <v>13424</v>
      </c>
      <c r="I4071" t="str">
        <f t="shared" si="257"/>
        <v>lactamica</v>
      </c>
      <c r="J4071" t="s">
        <v>12</v>
      </c>
      <c r="K4071" t="s">
        <v>52</v>
      </c>
      <c r="L4071" t="s">
        <v>335</v>
      </c>
      <c r="M4071">
        <v>3.9569999999999999</v>
      </c>
      <c r="N4071">
        <v>42.026800000000001</v>
      </c>
      <c r="O4071" s="7">
        <v>4</v>
      </c>
      <c r="P4071" t="s">
        <v>18</v>
      </c>
      <c r="Q4071" t="s">
        <v>18</v>
      </c>
      <c r="R4071" t="s">
        <v>18</v>
      </c>
      <c r="S4071" s="7">
        <v>4</v>
      </c>
      <c r="T4071" s="7" t="s">
        <v>18</v>
      </c>
    </row>
    <row r="4072" spans="1:20" x14ac:dyDescent="0.25">
      <c r="A4072" s="6">
        <v>4071</v>
      </c>
      <c r="B4072" s="6" t="s">
        <v>13458</v>
      </c>
      <c r="C4072" s="6" t="s">
        <v>13459</v>
      </c>
      <c r="D4072" s="6" t="s">
        <v>13460</v>
      </c>
      <c r="E4072" s="6" t="str">
        <f t="shared" si="254"/>
        <v>Neisseria lactamica</v>
      </c>
      <c r="F4072" s="6" t="str">
        <f t="shared" si="255"/>
        <v xml:space="preserve">Neisseria </v>
      </c>
      <c r="G4072" s="6" t="str">
        <f t="shared" si="256"/>
        <v>lactamica</v>
      </c>
      <c r="H4072" s="6" t="s">
        <v>13424</v>
      </c>
      <c r="I4072" t="str">
        <f t="shared" si="257"/>
        <v>lactamica</v>
      </c>
      <c r="J4072" t="s">
        <v>12</v>
      </c>
      <c r="K4072" t="s">
        <v>52</v>
      </c>
      <c r="L4072" t="s">
        <v>335</v>
      </c>
      <c r="M4072">
        <v>8.3469999999999995</v>
      </c>
      <c r="N4072">
        <v>42.913600000000002</v>
      </c>
      <c r="O4072" s="7">
        <v>8</v>
      </c>
      <c r="P4072" t="s">
        <v>18</v>
      </c>
      <c r="Q4072" t="s">
        <v>18</v>
      </c>
      <c r="R4072" t="s">
        <v>18</v>
      </c>
      <c r="S4072" s="7">
        <v>8</v>
      </c>
      <c r="T4072" s="7" t="s">
        <v>18</v>
      </c>
    </row>
    <row r="4073" spans="1:20" x14ac:dyDescent="0.25">
      <c r="A4073" s="6">
        <v>4072</v>
      </c>
      <c r="B4073" s="6" t="s">
        <v>13461</v>
      </c>
      <c r="C4073" s="6" t="s">
        <v>13462</v>
      </c>
      <c r="D4073" s="6" t="s">
        <v>13463</v>
      </c>
      <c r="E4073" s="6" t="str">
        <f t="shared" si="254"/>
        <v>Neisseria lactamica</v>
      </c>
      <c r="F4073" s="6" t="str">
        <f t="shared" si="255"/>
        <v xml:space="preserve">Neisseria </v>
      </c>
      <c r="G4073" s="6" t="str">
        <f t="shared" si="256"/>
        <v>lactamica</v>
      </c>
      <c r="H4073" s="6" t="s">
        <v>13424</v>
      </c>
      <c r="I4073" t="str">
        <f t="shared" si="257"/>
        <v>lactamica</v>
      </c>
      <c r="J4073" t="s">
        <v>12</v>
      </c>
      <c r="K4073" t="s">
        <v>52</v>
      </c>
      <c r="L4073" t="s">
        <v>335</v>
      </c>
      <c r="M4073">
        <v>2.2480000000000002</v>
      </c>
      <c r="N4073">
        <v>46.040900000000001</v>
      </c>
      <c r="O4073" s="7">
        <v>1</v>
      </c>
      <c r="P4073" t="s">
        <v>18</v>
      </c>
      <c r="Q4073" t="s">
        <v>18</v>
      </c>
      <c r="R4073" t="s">
        <v>18</v>
      </c>
      <c r="S4073" s="7">
        <v>1</v>
      </c>
      <c r="T4073" s="7" t="s">
        <v>18</v>
      </c>
    </row>
    <row r="4074" spans="1:20" x14ac:dyDescent="0.25">
      <c r="A4074" s="6">
        <v>4073</v>
      </c>
      <c r="B4074" s="6" t="s">
        <v>13465</v>
      </c>
      <c r="C4074" s="6" t="s">
        <v>13466</v>
      </c>
      <c r="D4074" s="6" t="s">
        <v>13467</v>
      </c>
      <c r="E4074" s="6" t="str">
        <f t="shared" si="254"/>
        <v>Neisseria meningitidis</v>
      </c>
      <c r="F4074" s="6" t="str">
        <f t="shared" si="255"/>
        <v xml:space="preserve">Neisseria </v>
      </c>
      <c r="G4074" s="6" t="str">
        <f t="shared" si="256"/>
        <v>meningitidis</v>
      </c>
      <c r="H4074" s="6" t="s">
        <v>13464</v>
      </c>
      <c r="I4074" t="str">
        <f t="shared" si="257"/>
        <v>meningitidis</v>
      </c>
      <c r="J4074" t="s">
        <v>12</v>
      </c>
      <c r="K4074" t="s">
        <v>52</v>
      </c>
      <c r="L4074" t="s">
        <v>335</v>
      </c>
      <c r="M4074">
        <v>1.986</v>
      </c>
      <c r="N4074">
        <v>44.863999999999997</v>
      </c>
      <c r="O4074" s="7">
        <v>2</v>
      </c>
      <c r="P4074" t="s">
        <v>18</v>
      </c>
      <c r="Q4074" t="s">
        <v>18</v>
      </c>
      <c r="R4074" t="s">
        <v>18</v>
      </c>
      <c r="S4074" s="7">
        <v>2</v>
      </c>
      <c r="T4074" s="7" t="s">
        <v>18</v>
      </c>
    </row>
    <row r="4075" spans="1:20" x14ac:dyDescent="0.25">
      <c r="A4075" s="6">
        <v>4074</v>
      </c>
      <c r="B4075" s="6" t="s">
        <v>13468</v>
      </c>
      <c r="C4075" s="6" t="s">
        <v>13469</v>
      </c>
      <c r="D4075" s="6" t="s">
        <v>13470</v>
      </c>
      <c r="E4075" s="6" t="str">
        <f t="shared" si="254"/>
        <v>Neisseria meningitidis</v>
      </c>
      <c r="F4075" s="6" t="str">
        <f t="shared" si="255"/>
        <v xml:space="preserve">Neisseria </v>
      </c>
      <c r="G4075" s="6" t="str">
        <f t="shared" si="256"/>
        <v>meningitidis</v>
      </c>
      <c r="H4075" s="6" t="s">
        <v>13464</v>
      </c>
      <c r="I4075" t="str">
        <f t="shared" si="257"/>
        <v>meningitidis</v>
      </c>
      <c r="J4075" t="s">
        <v>12</v>
      </c>
      <c r="K4075" t="s">
        <v>52</v>
      </c>
      <c r="L4075" t="s">
        <v>335</v>
      </c>
      <c r="M4075">
        <v>7.2450000000000001</v>
      </c>
      <c r="N4075">
        <v>42.097999999999999</v>
      </c>
      <c r="O4075" s="7">
        <v>7</v>
      </c>
      <c r="P4075" t="s">
        <v>18</v>
      </c>
      <c r="Q4075" t="s">
        <v>18</v>
      </c>
      <c r="R4075" t="s">
        <v>18</v>
      </c>
      <c r="S4075" s="7">
        <v>7</v>
      </c>
      <c r="T4075" s="7" t="s">
        <v>18</v>
      </c>
    </row>
    <row r="4076" spans="1:20" x14ac:dyDescent="0.25">
      <c r="A4076" s="6">
        <v>4075</v>
      </c>
      <c r="B4076" s="6" t="s">
        <v>46</v>
      </c>
      <c r="C4076" s="6" t="s">
        <v>13472</v>
      </c>
      <c r="D4076" s="6" t="s">
        <v>13473</v>
      </c>
      <c r="E4076" s="6" t="str">
        <f t="shared" si="254"/>
        <v>Neisseria meningitidis K1207</v>
      </c>
      <c r="F4076" s="6" t="str">
        <f t="shared" si="255"/>
        <v xml:space="preserve">Neisseria </v>
      </c>
      <c r="G4076" s="6" t="str">
        <f t="shared" si="256"/>
        <v xml:space="preserve">meningitidis </v>
      </c>
      <c r="H4076" s="6" t="s">
        <v>13471</v>
      </c>
      <c r="I4076" t="str">
        <f t="shared" si="257"/>
        <v>meningitidis K1207</v>
      </c>
      <c r="J4076" t="s">
        <v>12</v>
      </c>
      <c r="K4076" t="s">
        <v>52</v>
      </c>
      <c r="L4076" t="s">
        <v>335</v>
      </c>
      <c r="M4076">
        <v>7.242</v>
      </c>
      <c r="N4076">
        <v>42.087800000000001</v>
      </c>
      <c r="O4076" s="7">
        <v>12</v>
      </c>
      <c r="P4076" t="s">
        <v>18</v>
      </c>
      <c r="Q4076" t="s">
        <v>18</v>
      </c>
      <c r="R4076" t="s">
        <v>18</v>
      </c>
      <c r="S4076" s="7">
        <v>12</v>
      </c>
      <c r="T4076" s="7" t="s">
        <v>18</v>
      </c>
    </row>
    <row r="4077" spans="1:20" x14ac:dyDescent="0.25">
      <c r="A4077" s="6">
        <v>4076</v>
      </c>
      <c r="B4077" s="6" t="s">
        <v>46</v>
      </c>
      <c r="C4077" s="6" t="s">
        <v>13475</v>
      </c>
      <c r="D4077" s="6" t="s">
        <v>13476</v>
      </c>
      <c r="E4077" s="6" t="str">
        <f t="shared" si="254"/>
        <v>Neisseria meningitidis S0108</v>
      </c>
      <c r="F4077" s="6" t="str">
        <f t="shared" si="255"/>
        <v xml:space="preserve">Neisseria </v>
      </c>
      <c r="G4077" s="6" t="str">
        <f t="shared" si="256"/>
        <v xml:space="preserve">meningitidis </v>
      </c>
      <c r="H4077" s="6" t="s">
        <v>13474</v>
      </c>
      <c r="I4077" t="str">
        <f t="shared" si="257"/>
        <v>meningitidis S0108</v>
      </c>
      <c r="J4077" t="s">
        <v>12</v>
      </c>
      <c r="K4077" t="s">
        <v>52</v>
      </c>
      <c r="L4077" t="s">
        <v>335</v>
      </c>
      <c r="M4077">
        <v>7.242</v>
      </c>
      <c r="N4077">
        <v>42.087800000000001</v>
      </c>
      <c r="O4077" s="7">
        <v>12</v>
      </c>
      <c r="P4077" t="s">
        <v>18</v>
      </c>
      <c r="Q4077" t="s">
        <v>18</v>
      </c>
      <c r="R4077" t="s">
        <v>18</v>
      </c>
      <c r="S4077" s="7">
        <v>12</v>
      </c>
      <c r="T4077" s="7" t="s">
        <v>18</v>
      </c>
    </row>
    <row r="4078" spans="1:20" x14ac:dyDescent="0.25">
      <c r="A4078" s="6">
        <v>4077</v>
      </c>
      <c r="B4078" s="6" t="s">
        <v>478</v>
      </c>
      <c r="C4078" s="6" t="s">
        <v>13478</v>
      </c>
      <c r="D4078" s="6" t="s">
        <v>13479</v>
      </c>
      <c r="E4078" s="6" t="str">
        <f t="shared" si="254"/>
        <v>Neorhizobium galegae bv. officinalis bv. officinalis str. HAMBI 1141</v>
      </c>
      <c r="F4078" s="6" t="str">
        <f t="shared" si="255"/>
        <v xml:space="preserve">Neorhizobium </v>
      </c>
      <c r="G4078" s="6" t="str">
        <f t="shared" si="256"/>
        <v xml:space="preserve">galegae </v>
      </c>
      <c r="H4078" s="6" t="s">
        <v>13477</v>
      </c>
      <c r="I4078" t="str">
        <f t="shared" si="257"/>
        <v>galegae bv. officina</v>
      </c>
      <c r="J4078" t="s">
        <v>12</v>
      </c>
      <c r="K4078" t="s">
        <v>52</v>
      </c>
      <c r="L4078" t="s">
        <v>133</v>
      </c>
      <c r="M4078">
        <v>1638.74</v>
      </c>
      <c r="N4078">
        <v>60.714399999999998</v>
      </c>
      <c r="O4078" s="7">
        <v>1474</v>
      </c>
      <c r="P4078" t="s">
        <v>18</v>
      </c>
      <c r="Q4078">
        <v>3</v>
      </c>
      <c r="R4078" t="s">
        <v>18</v>
      </c>
      <c r="S4078" s="7">
        <v>1515</v>
      </c>
      <c r="T4078" s="7">
        <v>38</v>
      </c>
    </row>
    <row r="4079" spans="1:20" x14ac:dyDescent="0.25">
      <c r="A4079" s="6">
        <v>4078</v>
      </c>
      <c r="B4079" s="6" t="s">
        <v>481</v>
      </c>
      <c r="C4079" s="6" t="s">
        <v>13480</v>
      </c>
      <c r="D4079" s="6" t="s">
        <v>13481</v>
      </c>
      <c r="E4079" s="6" t="str">
        <f t="shared" si="254"/>
        <v>Neorhizobium galegae bv. officinalis bv. officinalis str. HAMBI 1141</v>
      </c>
      <c r="F4079" s="6" t="str">
        <f t="shared" si="255"/>
        <v xml:space="preserve">Neorhizobium </v>
      </c>
      <c r="G4079" s="6" t="str">
        <f t="shared" si="256"/>
        <v xml:space="preserve">galegae </v>
      </c>
      <c r="H4079" s="6" t="s">
        <v>13477</v>
      </c>
      <c r="I4079" t="str">
        <f t="shared" si="257"/>
        <v>galegae bv. officina</v>
      </c>
      <c r="J4079" t="s">
        <v>12</v>
      </c>
      <c r="K4079" t="s">
        <v>52</v>
      </c>
      <c r="L4079" t="s">
        <v>133</v>
      </c>
      <c r="M4079">
        <v>175.279</v>
      </c>
      <c r="N4079">
        <v>57.4861</v>
      </c>
      <c r="O4079" s="7">
        <v>160</v>
      </c>
      <c r="P4079" t="s">
        <v>18</v>
      </c>
      <c r="Q4079" t="s">
        <v>18</v>
      </c>
      <c r="R4079" t="s">
        <v>18</v>
      </c>
      <c r="S4079" s="7">
        <v>167</v>
      </c>
      <c r="T4079" s="7">
        <v>7</v>
      </c>
    </row>
    <row r="4080" spans="1:20" x14ac:dyDescent="0.25">
      <c r="A4080" s="6">
        <v>4079</v>
      </c>
      <c r="B4080" s="6" t="s">
        <v>478</v>
      </c>
      <c r="C4080" s="6" t="s">
        <v>13483</v>
      </c>
      <c r="D4080" s="6" t="s">
        <v>13484</v>
      </c>
      <c r="E4080" s="6" t="str">
        <f t="shared" si="254"/>
        <v>Neorhizobium galegae bv. orientalis str. HAMBI 540</v>
      </c>
      <c r="F4080" s="6" t="str">
        <f t="shared" si="255"/>
        <v xml:space="preserve">Neorhizobium </v>
      </c>
      <c r="G4080" s="6" t="str">
        <f t="shared" si="256"/>
        <v xml:space="preserve">galegae </v>
      </c>
      <c r="H4080" s="6" t="s">
        <v>13482</v>
      </c>
      <c r="I4080" t="str">
        <f t="shared" si="257"/>
        <v>galegae bv. oriental</v>
      </c>
      <c r="J4080" t="s">
        <v>12</v>
      </c>
      <c r="K4080" t="s">
        <v>52</v>
      </c>
      <c r="L4080" t="s">
        <v>133</v>
      </c>
      <c r="M4080">
        <v>1807.07</v>
      </c>
      <c r="N4080">
        <v>60.583599999999997</v>
      </c>
      <c r="O4080" s="7">
        <v>1638</v>
      </c>
      <c r="P4080" t="s">
        <v>18</v>
      </c>
      <c r="Q4080">
        <v>3</v>
      </c>
      <c r="R4080" t="s">
        <v>18</v>
      </c>
      <c r="S4080" s="7">
        <v>1700</v>
      </c>
      <c r="T4080" s="7">
        <v>59</v>
      </c>
    </row>
    <row r="4081" spans="1:20" x14ac:dyDescent="0.25">
      <c r="A4081" s="6">
        <v>4080</v>
      </c>
      <c r="B4081" s="6" t="s">
        <v>13486</v>
      </c>
      <c r="C4081" s="6" t="s">
        <v>13487</v>
      </c>
      <c r="D4081" s="6" t="s">
        <v>13488</v>
      </c>
      <c r="E4081" s="6" t="str">
        <f t="shared" si="254"/>
        <v>Neurospora crassa Mauriceville-1c</v>
      </c>
      <c r="F4081" s="6" t="str">
        <f t="shared" si="255"/>
        <v xml:space="preserve">Neurospora </v>
      </c>
      <c r="G4081" s="6" t="str">
        <f t="shared" si="256"/>
        <v xml:space="preserve">crassa </v>
      </c>
      <c r="H4081" s="6" t="s">
        <v>13485</v>
      </c>
      <c r="I4081" t="str">
        <f t="shared" si="257"/>
        <v>crassa Mauriceville-</v>
      </c>
      <c r="J4081" t="s">
        <v>3447</v>
      </c>
      <c r="K4081" t="s">
        <v>3448</v>
      </c>
      <c r="L4081" t="s">
        <v>3449</v>
      </c>
      <c r="M4081">
        <v>3.581</v>
      </c>
      <c r="N4081">
        <v>41.440899999999999</v>
      </c>
      <c r="O4081" s="7">
        <v>3</v>
      </c>
      <c r="P4081" t="s">
        <v>18</v>
      </c>
      <c r="Q4081" t="s">
        <v>18</v>
      </c>
      <c r="R4081" t="s">
        <v>18</v>
      </c>
      <c r="S4081" s="7">
        <v>3</v>
      </c>
      <c r="T4081" s="7" t="s">
        <v>18</v>
      </c>
    </row>
    <row r="4082" spans="1:20" x14ac:dyDescent="0.25">
      <c r="A4082" s="6">
        <v>4081</v>
      </c>
      <c r="B4082" s="6" t="s">
        <v>13490</v>
      </c>
      <c r="C4082" s="6" t="s">
        <v>13491</v>
      </c>
      <c r="D4082" s="6" t="s">
        <v>18</v>
      </c>
      <c r="E4082" s="6" t="str">
        <f t="shared" si="254"/>
        <v>Neurospora intermedia</v>
      </c>
      <c r="F4082" s="6" t="str">
        <f t="shared" si="255"/>
        <v xml:space="preserve">Neurospora </v>
      </c>
      <c r="G4082" s="6" t="str">
        <f t="shared" si="256"/>
        <v>intermedia</v>
      </c>
      <c r="H4082" s="6" t="s">
        <v>13489</v>
      </c>
      <c r="I4082" t="str">
        <f t="shared" si="257"/>
        <v>intermedia</v>
      </c>
      <c r="J4082" t="s">
        <v>3447</v>
      </c>
      <c r="K4082" t="s">
        <v>3448</v>
      </c>
      <c r="L4082" t="s">
        <v>3449</v>
      </c>
      <c r="M4082">
        <v>3.774</v>
      </c>
      <c r="N4082">
        <v>41.971400000000003</v>
      </c>
      <c r="O4082" s="7">
        <v>1</v>
      </c>
      <c r="P4082" t="s">
        <v>18</v>
      </c>
      <c r="Q4082" t="s">
        <v>18</v>
      </c>
      <c r="R4082" t="s">
        <v>18</v>
      </c>
      <c r="S4082" s="7">
        <v>1</v>
      </c>
      <c r="T4082" s="7" t="s">
        <v>18</v>
      </c>
    </row>
    <row r="4083" spans="1:20" x14ac:dyDescent="0.25">
      <c r="A4083" s="6">
        <v>4082</v>
      </c>
      <c r="B4083" s="6" t="s">
        <v>13492</v>
      </c>
      <c r="C4083" s="6" t="s">
        <v>13493</v>
      </c>
      <c r="D4083" s="6" t="s">
        <v>18</v>
      </c>
      <c r="E4083" s="6" t="str">
        <f t="shared" si="254"/>
        <v>Neurospora intermedia</v>
      </c>
      <c r="F4083" s="6" t="str">
        <f t="shared" si="255"/>
        <v xml:space="preserve">Neurospora </v>
      </c>
      <c r="G4083" s="6" t="str">
        <f t="shared" si="256"/>
        <v>intermedia</v>
      </c>
      <c r="H4083" s="6" t="s">
        <v>13489</v>
      </c>
      <c r="I4083" t="str">
        <f t="shared" si="257"/>
        <v>intermedia</v>
      </c>
      <c r="J4083" t="s">
        <v>3447</v>
      </c>
      <c r="K4083" t="s">
        <v>3448</v>
      </c>
      <c r="L4083" t="s">
        <v>3449</v>
      </c>
      <c r="M4083">
        <v>3.6139999999999999</v>
      </c>
      <c r="N4083">
        <v>41.173200000000001</v>
      </c>
      <c r="O4083" s="7">
        <v>1</v>
      </c>
      <c r="P4083" t="s">
        <v>18</v>
      </c>
      <c r="Q4083" t="s">
        <v>18</v>
      </c>
      <c r="R4083" t="s">
        <v>18</v>
      </c>
      <c r="S4083" s="7">
        <v>1</v>
      </c>
      <c r="T4083" s="7" t="s">
        <v>18</v>
      </c>
    </row>
    <row r="4084" spans="1:20" x14ac:dyDescent="0.25">
      <c r="A4084" s="6">
        <v>4083</v>
      </c>
      <c r="B4084" s="6" t="s">
        <v>13494</v>
      </c>
      <c r="C4084" s="6" t="s">
        <v>13495</v>
      </c>
      <c r="D4084" s="6" t="s">
        <v>13496</v>
      </c>
      <c r="E4084" s="6" t="str">
        <f t="shared" si="254"/>
        <v>Neurospora intermedia</v>
      </c>
      <c r="F4084" s="6" t="str">
        <f t="shared" si="255"/>
        <v xml:space="preserve">Neurospora </v>
      </c>
      <c r="G4084" s="6" t="str">
        <f t="shared" si="256"/>
        <v>intermedia</v>
      </c>
      <c r="H4084" s="6" t="s">
        <v>13489</v>
      </c>
      <c r="I4084" t="str">
        <f t="shared" si="257"/>
        <v>intermedia</v>
      </c>
      <c r="J4084" t="s">
        <v>3447</v>
      </c>
      <c r="K4084" t="s">
        <v>3448</v>
      </c>
      <c r="L4084" t="s">
        <v>3449</v>
      </c>
      <c r="M4084">
        <v>3.6749999999999998</v>
      </c>
      <c r="N4084">
        <v>41.6599</v>
      </c>
      <c r="O4084" s="7">
        <v>1</v>
      </c>
      <c r="P4084" t="s">
        <v>18</v>
      </c>
      <c r="Q4084" t="s">
        <v>18</v>
      </c>
      <c r="R4084" t="s">
        <v>18</v>
      </c>
      <c r="S4084" s="7">
        <v>1</v>
      </c>
      <c r="T4084" s="7" t="s">
        <v>18</v>
      </c>
    </row>
    <row r="4085" spans="1:20" x14ac:dyDescent="0.25">
      <c r="A4085" s="6">
        <v>4084</v>
      </c>
      <c r="B4085" s="6" t="s">
        <v>13498</v>
      </c>
      <c r="C4085" s="6" t="s">
        <v>13499</v>
      </c>
      <c r="D4085" s="6" t="s">
        <v>13500</v>
      </c>
      <c r="E4085" s="6" t="str">
        <f t="shared" si="254"/>
        <v>Neurospora intermedia 3983</v>
      </c>
      <c r="F4085" s="6" t="str">
        <f t="shared" si="255"/>
        <v xml:space="preserve">Neurospora </v>
      </c>
      <c r="G4085" s="6" t="str">
        <f t="shared" si="256"/>
        <v xml:space="preserve">intermedia </v>
      </c>
      <c r="H4085" s="6" t="s">
        <v>13497</v>
      </c>
      <c r="I4085" t="str">
        <f t="shared" si="257"/>
        <v>intermedia 3983</v>
      </c>
      <c r="J4085" t="s">
        <v>3447</v>
      </c>
      <c r="K4085" t="s">
        <v>3448</v>
      </c>
      <c r="L4085" t="s">
        <v>3449</v>
      </c>
      <c r="M4085">
        <v>4.08</v>
      </c>
      <c r="N4085">
        <v>34.852899999999998</v>
      </c>
      <c r="O4085" s="7" t="s">
        <v>18</v>
      </c>
      <c r="P4085" t="s">
        <v>18</v>
      </c>
      <c r="Q4085" t="s">
        <v>18</v>
      </c>
      <c r="R4085" t="s">
        <v>18</v>
      </c>
      <c r="S4085" s="7" t="s">
        <v>18</v>
      </c>
      <c r="T4085" s="7" t="s">
        <v>18</v>
      </c>
    </row>
    <row r="4086" spans="1:20" x14ac:dyDescent="0.25">
      <c r="A4086" s="6">
        <v>4085</v>
      </c>
      <c r="B4086" s="6" t="s">
        <v>13502</v>
      </c>
      <c r="C4086" s="6" t="s">
        <v>13503</v>
      </c>
      <c r="D4086" s="6" t="s">
        <v>13504</v>
      </c>
      <c r="E4086" s="6" t="str">
        <f t="shared" si="254"/>
        <v>Neurospora intermedia Harbin-3983</v>
      </c>
      <c r="F4086" s="6" t="str">
        <f t="shared" si="255"/>
        <v xml:space="preserve">Neurospora </v>
      </c>
      <c r="G4086" s="6" t="str">
        <f t="shared" si="256"/>
        <v xml:space="preserve">intermedia </v>
      </c>
      <c r="H4086" s="6" t="s">
        <v>13501</v>
      </c>
      <c r="I4086" t="str">
        <f t="shared" si="257"/>
        <v>intermedia Harbin-39</v>
      </c>
      <c r="J4086" t="s">
        <v>3447</v>
      </c>
      <c r="K4086" t="s">
        <v>3448</v>
      </c>
      <c r="L4086" t="s">
        <v>3449</v>
      </c>
      <c r="M4086">
        <v>7.05</v>
      </c>
      <c r="N4086">
        <v>27.5319</v>
      </c>
      <c r="O4086" s="7">
        <v>2</v>
      </c>
      <c r="P4086" t="s">
        <v>18</v>
      </c>
      <c r="Q4086" t="s">
        <v>18</v>
      </c>
      <c r="R4086" t="s">
        <v>18</v>
      </c>
      <c r="S4086" s="7">
        <v>2</v>
      </c>
      <c r="T4086" s="7" t="s">
        <v>18</v>
      </c>
    </row>
    <row r="4087" spans="1:20" x14ac:dyDescent="0.25">
      <c r="A4087" s="6">
        <v>4086</v>
      </c>
      <c r="B4087" s="6">
        <v>3</v>
      </c>
      <c r="C4087" s="6" t="s">
        <v>13506</v>
      </c>
      <c r="D4087" s="6" t="s">
        <v>13507</v>
      </c>
      <c r="E4087" s="6" t="str">
        <f t="shared" si="254"/>
        <v>Nitrobacter hamburgensis X14</v>
      </c>
      <c r="F4087" s="6" t="str">
        <f t="shared" si="255"/>
        <v xml:space="preserve">Nitrobacter </v>
      </c>
      <c r="G4087" s="6" t="str">
        <f t="shared" si="256"/>
        <v xml:space="preserve">hamburgensis </v>
      </c>
      <c r="H4087" s="6" t="s">
        <v>13505</v>
      </c>
      <c r="I4087" t="str">
        <f t="shared" si="257"/>
        <v>hamburgensis X14</v>
      </c>
      <c r="J4087" t="s">
        <v>12</v>
      </c>
      <c r="K4087" t="s">
        <v>52</v>
      </c>
      <c r="L4087" t="s">
        <v>133</v>
      </c>
      <c r="M4087">
        <v>121.408</v>
      </c>
      <c r="N4087">
        <v>61.699399999999997</v>
      </c>
      <c r="O4087" s="7">
        <v>120</v>
      </c>
      <c r="P4087" t="s">
        <v>18</v>
      </c>
      <c r="Q4087" t="s">
        <v>18</v>
      </c>
      <c r="R4087" t="s">
        <v>18</v>
      </c>
      <c r="S4087" s="7">
        <v>132</v>
      </c>
      <c r="T4087" s="7">
        <v>12</v>
      </c>
    </row>
    <row r="4088" spans="1:20" x14ac:dyDescent="0.25">
      <c r="A4088" s="6">
        <v>4087</v>
      </c>
      <c r="B4088" s="6">
        <v>1</v>
      </c>
      <c r="C4088" s="6" t="s">
        <v>13508</v>
      </c>
      <c r="D4088" s="6" t="s">
        <v>13509</v>
      </c>
      <c r="E4088" s="6" t="str">
        <f t="shared" si="254"/>
        <v>Nitrobacter hamburgensis X14</v>
      </c>
      <c r="F4088" s="6" t="str">
        <f t="shared" si="255"/>
        <v xml:space="preserve">Nitrobacter </v>
      </c>
      <c r="G4088" s="6" t="str">
        <f t="shared" si="256"/>
        <v xml:space="preserve">hamburgensis </v>
      </c>
      <c r="H4088" s="6" t="s">
        <v>13505</v>
      </c>
      <c r="I4088" t="str">
        <f t="shared" si="257"/>
        <v>hamburgensis X14</v>
      </c>
      <c r="J4088" t="s">
        <v>12</v>
      </c>
      <c r="K4088" t="s">
        <v>52</v>
      </c>
      <c r="L4088" t="s">
        <v>133</v>
      </c>
      <c r="M4088">
        <v>294.82900000000001</v>
      </c>
      <c r="N4088">
        <v>60.412999999999997</v>
      </c>
      <c r="O4088" s="7">
        <v>252</v>
      </c>
      <c r="P4088" t="s">
        <v>18</v>
      </c>
      <c r="Q4088" t="s">
        <v>18</v>
      </c>
      <c r="R4088" t="s">
        <v>18</v>
      </c>
      <c r="S4088" s="7">
        <v>298</v>
      </c>
      <c r="T4088" s="7">
        <v>46</v>
      </c>
    </row>
    <row r="4089" spans="1:20" x14ac:dyDescent="0.25">
      <c r="A4089" s="6">
        <v>4088</v>
      </c>
      <c r="B4089" s="6">
        <v>2</v>
      </c>
      <c r="C4089" s="6" t="s">
        <v>13510</v>
      </c>
      <c r="D4089" s="6" t="s">
        <v>13511</v>
      </c>
      <c r="E4089" s="6" t="str">
        <f t="shared" si="254"/>
        <v>Nitrobacter hamburgensis X14</v>
      </c>
      <c r="F4089" s="6" t="str">
        <f t="shared" si="255"/>
        <v xml:space="preserve">Nitrobacter </v>
      </c>
      <c r="G4089" s="6" t="str">
        <f t="shared" si="256"/>
        <v xml:space="preserve">hamburgensis </v>
      </c>
      <c r="H4089" s="6" t="s">
        <v>13505</v>
      </c>
      <c r="I4089" t="str">
        <f t="shared" si="257"/>
        <v>hamburgensis X14</v>
      </c>
      <c r="J4089" t="s">
        <v>12</v>
      </c>
      <c r="K4089" t="s">
        <v>52</v>
      </c>
      <c r="L4089" t="s">
        <v>133</v>
      </c>
      <c r="M4089">
        <v>188.31800000000001</v>
      </c>
      <c r="N4089">
        <v>61.1922</v>
      </c>
      <c r="O4089" s="7">
        <v>169</v>
      </c>
      <c r="P4089" t="s">
        <v>18</v>
      </c>
      <c r="Q4089" t="s">
        <v>18</v>
      </c>
      <c r="R4089" t="s">
        <v>18</v>
      </c>
      <c r="S4089" s="7">
        <v>181</v>
      </c>
      <c r="T4089" s="7">
        <v>12</v>
      </c>
    </row>
    <row r="4090" spans="1:20" x14ac:dyDescent="0.25">
      <c r="A4090" s="6">
        <v>4089</v>
      </c>
      <c r="B4090" s="6" t="s">
        <v>13513</v>
      </c>
      <c r="C4090" s="6" t="s">
        <v>13514</v>
      </c>
      <c r="D4090" s="6" t="s">
        <v>13515</v>
      </c>
      <c r="E4090" s="6" t="str">
        <f t="shared" si="254"/>
        <v>Nitrosococcus halophilus Nc 4</v>
      </c>
      <c r="F4090" s="6" t="str">
        <f t="shared" si="255"/>
        <v xml:space="preserve">Nitrosococcus </v>
      </c>
      <c r="G4090" s="6" t="str">
        <f t="shared" si="256"/>
        <v xml:space="preserve">halophilus </v>
      </c>
      <c r="H4090" s="6" t="s">
        <v>13512</v>
      </c>
      <c r="I4090" t="str">
        <f t="shared" si="257"/>
        <v>halophilus Nc 4</v>
      </c>
      <c r="J4090" t="s">
        <v>12</v>
      </c>
      <c r="K4090" t="s">
        <v>52</v>
      </c>
      <c r="L4090" t="s">
        <v>53</v>
      </c>
      <c r="M4090">
        <v>65.832999999999998</v>
      </c>
      <c r="N4090">
        <v>52.961300000000001</v>
      </c>
      <c r="O4090" s="7">
        <v>60</v>
      </c>
      <c r="P4090" t="s">
        <v>18</v>
      </c>
      <c r="Q4090" t="s">
        <v>18</v>
      </c>
      <c r="R4090" t="s">
        <v>18</v>
      </c>
      <c r="S4090" s="7">
        <v>63</v>
      </c>
      <c r="T4090" s="7">
        <v>3</v>
      </c>
    </row>
    <row r="4091" spans="1:20" x14ac:dyDescent="0.25">
      <c r="A4091" s="6">
        <v>4090</v>
      </c>
      <c r="B4091" s="6" t="s">
        <v>1462</v>
      </c>
      <c r="C4091" s="6" t="s">
        <v>13517</v>
      </c>
      <c r="D4091" s="6" t="s">
        <v>13518</v>
      </c>
      <c r="E4091" s="6" t="str">
        <f t="shared" si="254"/>
        <v>Nitrosococcus oceani ATCC 19707</v>
      </c>
      <c r="F4091" s="6" t="str">
        <f t="shared" si="255"/>
        <v xml:space="preserve">Nitrosococcus </v>
      </c>
      <c r="G4091" s="6" t="str">
        <f t="shared" si="256"/>
        <v xml:space="preserve">oceani </v>
      </c>
      <c r="H4091" s="6" t="s">
        <v>13516</v>
      </c>
      <c r="I4091" t="str">
        <f t="shared" si="257"/>
        <v>oceani ATCC 19707</v>
      </c>
      <c r="J4091" t="s">
        <v>12</v>
      </c>
      <c r="K4091" t="s">
        <v>52</v>
      </c>
      <c r="L4091" t="s">
        <v>53</v>
      </c>
      <c r="M4091">
        <v>40.42</v>
      </c>
      <c r="N4091">
        <v>52.434399999999997</v>
      </c>
      <c r="O4091" s="7">
        <v>46</v>
      </c>
      <c r="P4091" t="s">
        <v>18</v>
      </c>
      <c r="Q4091" t="s">
        <v>18</v>
      </c>
      <c r="R4091" t="s">
        <v>18</v>
      </c>
      <c r="S4091" s="7">
        <v>46</v>
      </c>
      <c r="T4091" s="7" t="s">
        <v>18</v>
      </c>
    </row>
    <row r="4092" spans="1:20" x14ac:dyDescent="0.25">
      <c r="A4092" s="6">
        <v>4091</v>
      </c>
      <c r="B4092" s="6" t="s">
        <v>13520</v>
      </c>
      <c r="C4092" s="6" t="s">
        <v>13521</v>
      </c>
      <c r="D4092" s="6" t="s">
        <v>13522</v>
      </c>
      <c r="E4092" s="6" t="str">
        <f t="shared" si="254"/>
        <v>Nitrosococcus watsonii C-113</v>
      </c>
      <c r="F4092" s="6" t="str">
        <f t="shared" si="255"/>
        <v xml:space="preserve">Nitrosococcus </v>
      </c>
      <c r="G4092" s="6" t="str">
        <f t="shared" si="256"/>
        <v xml:space="preserve">watsonii </v>
      </c>
      <c r="H4092" s="6" t="s">
        <v>13519</v>
      </c>
      <c r="I4092" t="str">
        <f t="shared" si="257"/>
        <v>watsonii C-113</v>
      </c>
      <c r="J4092" t="s">
        <v>12</v>
      </c>
      <c r="K4092" t="s">
        <v>52</v>
      </c>
      <c r="L4092" t="s">
        <v>53</v>
      </c>
      <c r="M4092">
        <v>5.6109999999999998</v>
      </c>
      <c r="N4092">
        <v>53.715899999999998</v>
      </c>
      <c r="O4092" s="7">
        <v>8</v>
      </c>
      <c r="P4092" t="s">
        <v>18</v>
      </c>
      <c r="Q4092" t="s">
        <v>18</v>
      </c>
      <c r="R4092" t="s">
        <v>18</v>
      </c>
      <c r="S4092" s="7">
        <v>8</v>
      </c>
      <c r="T4092" s="7" t="s">
        <v>18</v>
      </c>
    </row>
    <row r="4093" spans="1:20" x14ac:dyDescent="0.25">
      <c r="A4093" s="6">
        <v>4092</v>
      </c>
      <c r="B4093" s="6" t="s">
        <v>13523</v>
      </c>
      <c r="C4093" s="6" t="s">
        <v>13524</v>
      </c>
      <c r="D4093" s="6" t="s">
        <v>13525</v>
      </c>
      <c r="E4093" s="6" t="str">
        <f t="shared" si="254"/>
        <v>Nitrosococcus watsonii C-113</v>
      </c>
      <c r="F4093" s="6" t="str">
        <f t="shared" si="255"/>
        <v xml:space="preserve">Nitrosococcus </v>
      </c>
      <c r="G4093" s="6" t="str">
        <f t="shared" si="256"/>
        <v xml:space="preserve">watsonii </v>
      </c>
      <c r="H4093" s="6" t="s">
        <v>13519</v>
      </c>
      <c r="I4093" t="str">
        <f t="shared" si="257"/>
        <v>watsonii C-113</v>
      </c>
      <c r="J4093" t="s">
        <v>12</v>
      </c>
      <c r="K4093" t="s">
        <v>52</v>
      </c>
      <c r="L4093" t="s">
        <v>53</v>
      </c>
      <c r="M4093">
        <v>39.104999999999997</v>
      </c>
      <c r="N4093">
        <v>51.353999999999999</v>
      </c>
      <c r="O4093" s="7">
        <v>39</v>
      </c>
      <c r="P4093" t="s">
        <v>18</v>
      </c>
      <c r="Q4093" t="s">
        <v>18</v>
      </c>
      <c r="R4093" t="s">
        <v>18</v>
      </c>
      <c r="S4093" s="7">
        <v>42</v>
      </c>
      <c r="T4093" s="7">
        <v>3</v>
      </c>
    </row>
    <row r="4094" spans="1:20" x14ac:dyDescent="0.25">
      <c r="A4094" s="6">
        <v>4093</v>
      </c>
      <c r="B4094" s="6" t="s">
        <v>4838</v>
      </c>
      <c r="C4094" s="6" t="s">
        <v>13527</v>
      </c>
      <c r="D4094" s="6" t="s">
        <v>13528</v>
      </c>
      <c r="E4094" s="6" t="str">
        <f t="shared" si="254"/>
        <v>Nitrosomonas eutropha C91</v>
      </c>
      <c r="F4094" s="6" t="str">
        <f t="shared" si="255"/>
        <v xml:space="preserve">Nitrosomonas </v>
      </c>
      <c r="G4094" s="6" t="str">
        <f t="shared" si="256"/>
        <v xml:space="preserve">eutropha </v>
      </c>
      <c r="H4094" s="6" t="s">
        <v>13526</v>
      </c>
      <c r="I4094" t="str">
        <f t="shared" si="257"/>
        <v>eutropha C91</v>
      </c>
      <c r="J4094" t="s">
        <v>12</v>
      </c>
      <c r="K4094" t="s">
        <v>52</v>
      </c>
      <c r="L4094" t="s">
        <v>335</v>
      </c>
      <c r="M4094">
        <v>65.132000000000005</v>
      </c>
      <c r="N4094">
        <v>49.8035</v>
      </c>
      <c r="O4094" s="7">
        <v>57</v>
      </c>
      <c r="P4094" t="s">
        <v>18</v>
      </c>
      <c r="Q4094" t="s">
        <v>18</v>
      </c>
      <c r="R4094" t="s">
        <v>18</v>
      </c>
      <c r="S4094" s="7">
        <v>58</v>
      </c>
      <c r="T4094" s="7">
        <v>1</v>
      </c>
    </row>
    <row r="4095" spans="1:20" x14ac:dyDescent="0.25">
      <c r="A4095" s="6">
        <v>4094</v>
      </c>
      <c r="B4095" s="6" t="s">
        <v>13529</v>
      </c>
      <c r="C4095" s="6" t="s">
        <v>13530</v>
      </c>
      <c r="D4095" s="6" t="s">
        <v>13531</v>
      </c>
      <c r="E4095" s="6" t="str">
        <f t="shared" si="254"/>
        <v>Nitrosomonas eutropha C91</v>
      </c>
      <c r="F4095" s="6" t="str">
        <f t="shared" si="255"/>
        <v xml:space="preserve">Nitrosomonas </v>
      </c>
      <c r="G4095" s="6" t="str">
        <f t="shared" si="256"/>
        <v xml:space="preserve">eutropha </v>
      </c>
      <c r="H4095" s="6" t="s">
        <v>13526</v>
      </c>
      <c r="I4095" t="str">
        <f t="shared" si="257"/>
        <v>eutropha C91</v>
      </c>
      <c r="J4095" t="s">
        <v>12</v>
      </c>
      <c r="K4095" t="s">
        <v>52</v>
      </c>
      <c r="L4095" t="s">
        <v>335</v>
      </c>
      <c r="M4095">
        <v>55.634999999999998</v>
      </c>
      <c r="N4095">
        <v>49.680999999999997</v>
      </c>
      <c r="O4095" s="7">
        <v>62</v>
      </c>
      <c r="P4095" t="s">
        <v>18</v>
      </c>
      <c r="Q4095" t="s">
        <v>18</v>
      </c>
      <c r="R4095" t="s">
        <v>18</v>
      </c>
      <c r="S4095" s="7">
        <v>62</v>
      </c>
      <c r="T4095" s="7" t="s">
        <v>18</v>
      </c>
    </row>
    <row r="4096" spans="1:20" x14ac:dyDescent="0.25">
      <c r="A4096" s="6">
        <v>4095</v>
      </c>
      <c r="B4096" s="6" t="s">
        <v>13533</v>
      </c>
      <c r="C4096" s="6" t="s">
        <v>13534</v>
      </c>
      <c r="D4096" s="6" t="s">
        <v>13535</v>
      </c>
      <c r="E4096" s="6" t="str">
        <f t="shared" si="254"/>
        <v>Nitrosomonas sp. ENI-11</v>
      </c>
      <c r="F4096" s="6" t="str">
        <f t="shared" si="255"/>
        <v xml:space="preserve">Nitrosomonas </v>
      </c>
      <c r="G4096" s="6" t="str">
        <f t="shared" si="256"/>
        <v xml:space="preserve">sp. </v>
      </c>
      <c r="H4096" s="6" t="s">
        <v>13532</v>
      </c>
      <c r="I4096" t="str">
        <f t="shared" si="257"/>
        <v>sp. ENI-11</v>
      </c>
      <c r="J4096" t="s">
        <v>12</v>
      </c>
      <c r="K4096" t="s">
        <v>52</v>
      </c>
      <c r="L4096" t="s">
        <v>335</v>
      </c>
      <c r="M4096">
        <v>1.823</v>
      </c>
      <c r="N4096">
        <v>50.0274</v>
      </c>
      <c r="O4096" s="7">
        <v>1</v>
      </c>
      <c r="P4096" t="s">
        <v>18</v>
      </c>
      <c r="Q4096" t="s">
        <v>18</v>
      </c>
      <c r="R4096" t="s">
        <v>18</v>
      </c>
      <c r="S4096" s="7">
        <v>1</v>
      </c>
      <c r="T4096" s="7" t="s">
        <v>18</v>
      </c>
    </row>
    <row r="4097" spans="1:20" x14ac:dyDescent="0.25">
      <c r="A4097" s="6">
        <v>4096</v>
      </c>
      <c r="B4097" s="6" t="s">
        <v>13536</v>
      </c>
      <c r="C4097" s="6" t="s">
        <v>13537</v>
      </c>
      <c r="D4097" s="6" t="s">
        <v>13538</v>
      </c>
      <c r="E4097" s="6" t="str">
        <f t="shared" si="254"/>
        <v>Nitrosomonas sp. ENI-11</v>
      </c>
      <c r="F4097" s="6" t="str">
        <f t="shared" si="255"/>
        <v xml:space="preserve">Nitrosomonas </v>
      </c>
      <c r="G4097" s="6" t="str">
        <f t="shared" si="256"/>
        <v xml:space="preserve">sp. </v>
      </c>
      <c r="H4097" s="6" t="s">
        <v>13532</v>
      </c>
      <c r="I4097" t="str">
        <f t="shared" si="257"/>
        <v>sp. ENI-11</v>
      </c>
      <c r="J4097" t="s">
        <v>12</v>
      </c>
      <c r="K4097" t="s">
        <v>52</v>
      </c>
      <c r="L4097" t="s">
        <v>335</v>
      </c>
      <c r="M4097">
        <v>1.91</v>
      </c>
      <c r="N4097">
        <v>47.329799999999999</v>
      </c>
      <c r="O4097" s="7">
        <v>1</v>
      </c>
      <c r="P4097" t="s">
        <v>18</v>
      </c>
      <c r="Q4097" t="s">
        <v>18</v>
      </c>
      <c r="R4097" t="s">
        <v>18</v>
      </c>
      <c r="S4097" s="7">
        <v>1</v>
      </c>
      <c r="T4097" s="7" t="s">
        <v>18</v>
      </c>
    </row>
    <row r="4098" spans="1:20" x14ac:dyDescent="0.25">
      <c r="A4098" s="6">
        <v>4097</v>
      </c>
      <c r="B4098" s="6" t="s">
        <v>13540</v>
      </c>
      <c r="C4098" s="6" t="s">
        <v>13541</v>
      </c>
      <c r="D4098" s="6" t="s">
        <v>13542</v>
      </c>
      <c r="E4098" s="6" t="str">
        <f t="shared" si="254"/>
        <v>Nitrosomonas sp. AL212</v>
      </c>
      <c r="F4098" s="6" t="str">
        <f t="shared" si="255"/>
        <v xml:space="preserve">Nitrosomonas </v>
      </c>
      <c r="G4098" s="6" t="str">
        <f t="shared" si="256"/>
        <v xml:space="preserve">sp. </v>
      </c>
      <c r="H4098" s="6" t="s">
        <v>13539</v>
      </c>
      <c r="I4098" t="str">
        <f t="shared" si="257"/>
        <v>sp. AL212</v>
      </c>
      <c r="J4098" t="s">
        <v>12</v>
      </c>
      <c r="K4098" t="s">
        <v>52</v>
      </c>
      <c r="L4098" t="s">
        <v>335</v>
      </c>
      <c r="M4098">
        <v>63.79</v>
      </c>
      <c r="N4098">
        <v>45.391100000000002</v>
      </c>
      <c r="O4098" s="7">
        <v>64</v>
      </c>
      <c r="P4098" t="s">
        <v>18</v>
      </c>
      <c r="Q4098" t="s">
        <v>18</v>
      </c>
      <c r="R4098" t="s">
        <v>18</v>
      </c>
      <c r="S4098" s="7">
        <v>67</v>
      </c>
      <c r="T4098" s="7">
        <v>3</v>
      </c>
    </row>
    <row r="4099" spans="1:20" x14ac:dyDescent="0.25">
      <c r="A4099" s="6">
        <v>4098</v>
      </c>
      <c r="B4099" s="6" t="s">
        <v>13543</v>
      </c>
      <c r="C4099" s="6" t="s">
        <v>13544</v>
      </c>
      <c r="D4099" s="6" t="s">
        <v>13545</v>
      </c>
      <c r="E4099" s="6" t="str">
        <f t="shared" ref="E4099:E4162" si="258">IF(IFERROR(SEARCH("'",H4099,1)=1,LOOKUP($A4099,$A:$A,H:H))=TRUE,"-",IF(IFERROR(SEARCH("[",H4099,1)=1,LOOKUP($A4099,$A:$A,H:H))=TRUE,"-",IF(EXACT(MID(H4099,1,1),MID(PROPER(H4099),1,1))=FALSE,"-",IF(MID(H4099,1,11)="Candidatus ",MID(H4099,12,100),H4099))))</f>
        <v>Nitrosomonas sp. AL212</v>
      </c>
      <c r="F4099" s="6" t="str">
        <f t="shared" ref="F4099:F4162" si="259">IF(E4099="-","-",LEFT(E4099,FIND(" ",E4099,1)))</f>
        <v xml:space="preserve">Nitrosomonas </v>
      </c>
      <c r="G4099" s="6" t="str">
        <f t="shared" ref="G4099:G4162" si="260">IF(ISERR(LEFT($I:$I,FIND(" ",$I:$I,1))),$I4099,LEFT($I:$I,FIND(" ",$I:$I,1)))</f>
        <v xml:space="preserve">sp. </v>
      </c>
      <c r="H4099" s="6" t="s">
        <v>13539</v>
      </c>
      <c r="I4099" t="str">
        <f t="shared" si="257"/>
        <v>sp. AL212</v>
      </c>
      <c r="J4099" t="s">
        <v>12</v>
      </c>
      <c r="K4099" t="s">
        <v>52</v>
      </c>
      <c r="L4099" t="s">
        <v>335</v>
      </c>
      <c r="M4099">
        <v>92.706999999999994</v>
      </c>
      <c r="N4099">
        <v>42.844700000000003</v>
      </c>
      <c r="O4099" s="7">
        <v>86</v>
      </c>
      <c r="P4099" t="s">
        <v>18</v>
      </c>
      <c r="Q4099" t="s">
        <v>18</v>
      </c>
      <c r="R4099" t="s">
        <v>18</v>
      </c>
      <c r="S4099" s="7">
        <v>90</v>
      </c>
      <c r="T4099" s="7">
        <v>4</v>
      </c>
    </row>
    <row r="4100" spans="1:20" x14ac:dyDescent="0.25">
      <c r="A4100" s="6">
        <v>4099</v>
      </c>
      <c r="B4100" s="6">
        <v>3</v>
      </c>
      <c r="C4100" s="6" t="s">
        <v>13547</v>
      </c>
      <c r="D4100" s="6" t="s">
        <v>13548</v>
      </c>
      <c r="E4100" s="6" t="str">
        <f t="shared" si="258"/>
        <v>Nitrosospira multiformis ATCC 25196</v>
      </c>
      <c r="F4100" s="6" t="str">
        <f t="shared" si="259"/>
        <v xml:space="preserve">Nitrosospira </v>
      </c>
      <c r="G4100" s="6" t="str">
        <f t="shared" si="260"/>
        <v xml:space="preserve">multiformis </v>
      </c>
      <c r="H4100" s="6" t="s">
        <v>13546</v>
      </c>
      <c r="I4100" t="str">
        <f t="shared" si="257"/>
        <v>multiformis ATCC 251</v>
      </c>
      <c r="J4100" t="s">
        <v>12</v>
      </c>
      <c r="K4100" t="s">
        <v>52</v>
      </c>
      <c r="L4100" t="s">
        <v>335</v>
      </c>
      <c r="M4100">
        <v>14.159000000000001</v>
      </c>
      <c r="N4100">
        <v>49.629199999999997</v>
      </c>
      <c r="O4100" s="7">
        <v>18</v>
      </c>
      <c r="P4100" t="s">
        <v>18</v>
      </c>
      <c r="Q4100" t="s">
        <v>18</v>
      </c>
      <c r="R4100" t="s">
        <v>18</v>
      </c>
      <c r="S4100" s="7">
        <v>18</v>
      </c>
      <c r="T4100" s="7" t="s">
        <v>18</v>
      </c>
    </row>
    <row r="4101" spans="1:20" x14ac:dyDescent="0.25">
      <c r="A4101" s="6">
        <v>4100</v>
      </c>
      <c r="B4101" s="6">
        <v>2</v>
      </c>
      <c r="C4101" s="6" t="s">
        <v>13549</v>
      </c>
      <c r="D4101" s="6" t="s">
        <v>13550</v>
      </c>
      <c r="E4101" s="6" t="str">
        <f t="shared" si="258"/>
        <v>Nitrosospira multiformis ATCC 25196</v>
      </c>
      <c r="F4101" s="6" t="str">
        <f t="shared" si="259"/>
        <v xml:space="preserve">Nitrosospira </v>
      </c>
      <c r="G4101" s="6" t="str">
        <f t="shared" si="260"/>
        <v xml:space="preserve">multiformis </v>
      </c>
      <c r="H4101" s="6" t="s">
        <v>13546</v>
      </c>
      <c r="I4101" t="str">
        <f t="shared" si="257"/>
        <v>multiformis ATCC 251</v>
      </c>
      <c r="J4101" t="s">
        <v>12</v>
      </c>
      <c r="K4101" t="s">
        <v>52</v>
      </c>
      <c r="L4101" t="s">
        <v>335</v>
      </c>
      <c r="M4101">
        <v>17.036000000000001</v>
      </c>
      <c r="N4101">
        <v>49.970700000000001</v>
      </c>
      <c r="O4101" s="7">
        <v>17</v>
      </c>
      <c r="P4101" t="s">
        <v>18</v>
      </c>
      <c r="Q4101" t="s">
        <v>18</v>
      </c>
      <c r="R4101" t="s">
        <v>18</v>
      </c>
      <c r="S4101" s="7">
        <v>17</v>
      </c>
      <c r="T4101" s="7" t="s">
        <v>18</v>
      </c>
    </row>
    <row r="4102" spans="1:20" x14ac:dyDescent="0.25">
      <c r="A4102" s="6">
        <v>4101</v>
      </c>
      <c r="B4102" s="6">
        <v>1</v>
      </c>
      <c r="C4102" s="6" t="s">
        <v>13551</v>
      </c>
      <c r="D4102" s="6" t="s">
        <v>13552</v>
      </c>
      <c r="E4102" s="6" t="str">
        <f t="shared" si="258"/>
        <v>Nitrosospira multiformis ATCC 25196</v>
      </c>
      <c r="F4102" s="6" t="str">
        <f t="shared" si="259"/>
        <v xml:space="preserve">Nitrosospira </v>
      </c>
      <c r="G4102" s="6" t="str">
        <f t="shared" si="260"/>
        <v xml:space="preserve">multiformis </v>
      </c>
      <c r="H4102" s="6" t="s">
        <v>13546</v>
      </c>
      <c r="I4102" t="str">
        <f t="shared" si="257"/>
        <v>multiformis ATCC 251</v>
      </c>
      <c r="J4102" t="s">
        <v>12</v>
      </c>
      <c r="K4102" t="s">
        <v>52</v>
      </c>
      <c r="L4102" t="s">
        <v>335</v>
      </c>
      <c r="M4102">
        <v>18.870999999999999</v>
      </c>
      <c r="N4102">
        <v>49.536299999999997</v>
      </c>
      <c r="O4102" s="7">
        <v>18</v>
      </c>
      <c r="P4102" t="s">
        <v>18</v>
      </c>
      <c r="Q4102" t="s">
        <v>18</v>
      </c>
      <c r="R4102" t="s">
        <v>18</v>
      </c>
      <c r="S4102" s="7">
        <v>18</v>
      </c>
      <c r="T4102" s="7" t="s">
        <v>18</v>
      </c>
    </row>
    <row r="4103" spans="1:20" x14ac:dyDescent="0.25">
      <c r="A4103" s="6">
        <v>4102</v>
      </c>
      <c r="B4103" s="6" t="s">
        <v>4862</v>
      </c>
      <c r="C4103" s="6" t="s">
        <v>13554</v>
      </c>
      <c r="D4103" s="6" t="s">
        <v>13555</v>
      </c>
      <c r="E4103" s="6" t="str">
        <f t="shared" si="258"/>
        <v>Nocardia aobensis</v>
      </c>
      <c r="F4103" s="6" t="str">
        <f t="shared" si="259"/>
        <v xml:space="preserve">Nocardia </v>
      </c>
      <c r="G4103" s="6" t="str">
        <f t="shared" si="260"/>
        <v>aobensis</v>
      </c>
      <c r="H4103" s="6" t="s">
        <v>13553</v>
      </c>
      <c r="I4103" t="str">
        <f t="shared" si="257"/>
        <v>aobensis</v>
      </c>
      <c r="J4103" t="s">
        <v>12</v>
      </c>
      <c r="K4103" t="s">
        <v>1401</v>
      </c>
      <c r="L4103" t="s">
        <v>1401</v>
      </c>
      <c r="M4103">
        <v>4.3259999999999996</v>
      </c>
      <c r="N4103">
        <v>65.117900000000006</v>
      </c>
      <c r="O4103" s="7">
        <v>3</v>
      </c>
      <c r="P4103" t="s">
        <v>18</v>
      </c>
      <c r="Q4103" t="s">
        <v>18</v>
      </c>
      <c r="R4103" t="s">
        <v>18</v>
      </c>
      <c r="S4103" s="7">
        <v>3</v>
      </c>
      <c r="T4103" s="7" t="s">
        <v>18</v>
      </c>
    </row>
    <row r="4104" spans="1:20" x14ac:dyDescent="0.25">
      <c r="A4104" s="6">
        <v>4103</v>
      </c>
      <c r="B4104" s="6" t="s">
        <v>13557</v>
      </c>
      <c r="C4104" s="6" t="s">
        <v>13558</v>
      </c>
      <c r="D4104" s="6" t="s">
        <v>13559</v>
      </c>
      <c r="E4104" s="6" t="str">
        <f t="shared" si="258"/>
        <v>Nocardia farcinica IFM 10152</v>
      </c>
      <c r="F4104" s="6" t="str">
        <f t="shared" si="259"/>
        <v xml:space="preserve">Nocardia </v>
      </c>
      <c r="G4104" s="6" t="str">
        <f t="shared" si="260"/>
        <v xml:space="preserve">farcinica </v>
      </c>
      <c r="H4104" s="6" t="s">
        <v>13556</v>
      </c>
      <c r="I4104" t="str">
        <f t="shared" si="257"/>
        <v>farcinica IFM 10152</v>
      </c>
      <c r="J4104" t="s">
        <v>12</v>
      </c>
      <c r="K4104" t="s">
        <v>1401</v>
      </c>
      <c r="L4104" t="s">
        <v>1401</v>
      </c>
      <c r="M4104">
        <v>184.02600000000001</v>
      </c>
      <c r="N4104">
        <v>67.153599999999997</v>
      </c>
      <c r="O4104" s="7">
        <v>164</v>
      </c>
      <c r="P4104" t="s">
        <v>18</v>
      </c>
      <c r="Q4104" t="s">
        <v>18</v>
      </c>
      <c r="R4104" t="s">
        <v>18</v>
      </c>
      <c r="S4104" s="7">
        <v>169</v>
      </c>
      <c r="T4104" s="7">
        <v>5</v>
      </c>
    </row>
    <row r="4105" spans="1:20" x14ac:dyDescent="0.25">
      <c r="A4105" s="6">
        <v>4104</v>
      </c>
      <c r="B4105" s="6" t="s">
        <v>13560</v>
      </c>
      <c r="C4105" s="6" t="s">
        <v>13561</v>
      </c>
      <c r="D4105" s="6" t="s">
        <v>13562</v>
      </c>
      <c r="E4105" s="6" t="str">
        <f t="shared" si="258"/>
        <v>Nocardia farcinica IFM 10152</v>
      </c>
      <c r="F4105" s="6" t="str">
        <f t="shared" si="259"/>
        <v xml:space="preserve">Nocardia </v>
      </c>
      <c r="G4105" s="6" t="str">
        <f t="shared" si="260"/>
        <v xml:space="preserve">farcinica </v>
      </c>
      <c r="H4105" s="6" t="s">
        <v>13556</v>
      </c>
      <c r="I4105" t="str">
        <f t="shared" si="257"/>
        <v>farcinica IFM 10152</v>
      </c>
      <c r="J4105" t="s">
        <v>12</v>
      </c>
      <c r="K4105" t="s">
        <v>1401</v>
      </c>
      <c r="L4105" t="s">
        <v>1401</v>
      </c>
      <c r="M4105">
        <v>87.093000000000004</v>
      </c>
      <c r="N4105">
        <v>68.414199999999994</v>
      </c>
      <c r="O4105" s="7">
        <v>86</v>
      </c>
      <c r="P4105" t="s">
        <v>18</v>
      </c>
      <c r="Q4105" t="s">
        <v>18</v>
      </c>
      <c r="R4105" t="s">
        <v>18</v>
      </c>
      <c r="S4105" s="7">
        <v>89</v>
      </c>
      <c r="T4105" s="7">
        <v>3</v>
      </c>
    </row>
    <row r="4106" spans="1:20" x14ac:dyDescent="0.25">
      <c r="A4106" s="6">
        <v>4105</v>
      </c>
      <c r="B4106" s="6" t="s">
        <v>13564</v>
      </c>
      <c r="C4106" s="6" t="s">
        <v>13565</v>
      </c>
      <c r="D4106" s="6" t="s">
        <v>13566</v>
      </c>
      <c r="E4106" s="6" t="str">
        <f t="shared" si="258"/>
        <v>Nocardia sp. 107</v>
      </c>
      <c r="F4106" s="6" t="str">
        <f t="shared" si="259"/>
        <v xml:space="preserve">Nocardia </v>
      </c>
      <c r="G4106" s="6" t="str">
        <f t="shared" si="260"/>
        <v xml:space="preserve">sp. </v>
      </c>
      <c r="H4106" s="6" t="s">
        <v>13563</v>
      </c>
      <c r="I4106" t="str">
        <f t="shared" si="257"/>
        <v>sp. 107</v>
      </c>
      <c r="J4106" t="s">
        <v>12</v>
      </c>
      <c r="K4106" t="s">
        <v>1401</v>
      </c>
      <c r="L4106" t="s">
        <v>1401</v>
      </c>
      <c r="M4106">
        <v>4.335</v>
      </c>
      <c r="N4106">
        <v>65.028800000000004</v>
      </c>
      <c r="O4106" s="7">
        <v>7</v>
      </c>
      <c r="P4106" t="s">
        <v>18</v>
      </c>
      <c r="Q4106" t="s">
        <v>18</v>
      </c>
      <c r="R4106" t="s">
        <v>18</v>
      </c>
      <c r="S4106" s="7">
        <v>7</v>
      </c>
      <c r="T4106" s="7" t="s">
        <v>18</v>
      </c>
    </row>
    <row r="4107" spans="1:20" x14ac:dyDescent="0.25">
      <c r="A4107" s="6">
        <v>4106</v>
      </c>
      <c r="B4107" s="6" t="s">
        <v>13568</v>
      </c>
      <c r="C4107" s="6" t="s">
        <v>13569</v>
      </c>
      <c r="D4107" s="6" t="s">
        <v>13570</v>
      </c>
      <c r="E4107" s="6" t="str">
        <f t="shared" si="258"/>
        <v>Nocardia sp. C-14-1</v>
      </c>
      <c r="F4107" s="6" t="str">
        <f t="shared" si="259"/>
        <v xml:space="preserve">Nocardia </v>
      </c>
      <c r="G4107" s="6" t="str">
        <f t="shared" si="260"/>
        <v xml:space="preserve">sp. </v>
      </c>
      <c r="H4107" s="6" t="s">
        <v>13567</v>
      </c>
      <c r="I4107" t="str">
        <f t="shared" si="257"/>
        <v>sp. C-14-1</v>
      </c>
      <c r="J4107" t="s">
        <v>12</v>
      </c>
      <c r="K4107" t="s">
        <v>1401</v>
      </c>
      <c r="L4107" t="s">
        <v>1401</v>
      </c>
      <c r="M4107">
        <v>5.8410000000000002</v>
      </c>
      <c r="N4107">
        <v>65.125799999999998</v>
      </c>
      <c r="O4107" s="7">
        <v>5</v>
      </c>
      <c r="P4107" t="s">
        <v>18</v>
      </c>
      <c r="Q4107" t="s">
        <v>18</v>
      </c>
      <c r="R4107" t="s">
        <v>18</v>
      </c>
      <c r="S4107" s="7">
        <v>5</v>
      </c>
      <c r="T4107" s="7" t="s">
        <v>18</v>
      </c>
    </row>
    <row r="4108" spans="1:20" x14ac:dyDescent="0.25">
      <c r="A4108" s="6">
        <v>4107</v>
      </c>
      <c r="B4108" s="6" t="s">
        <v>13572</v>
      </c>
      <c r="C4108" s="6" t="s">
        <v>13573</v>
      </c>
      <c r="D4108" s="6" t="s">
        <v>13574</v>
      </c>
      <c r="E4108" s="6" t="str">
        <f t="shared" si="258"/>
        <v>Nocardioides sp. JS614</v>
      </c>
      <c r="F4108" s="6" t="str">
        <f t="shared" si="259"/>
        <v xml:space="preserve">Nocardioides </v>
      </c>
      <c r="G4108" s="6" t="str">
        <f t="shared" si="260"/>
        <v xml:space="preserve">sp. </v>
      </c>
      <c r="H4108" s="6" t="s">
        <v>13571</v>
      </c>
      <c r="I4108" t="str">
        <f t="shared" si="257"/>
        <v>sp. JS614</v>
      </c>
      <c r="J4108" t="s">
        <v>12</v>
      </c>
      <c r="K4108" t="s">
        <v>1401</v>
      </c>
      <c r="L4108" t="s">
        <v>1401</v>
      </c>
      <c r="M4108">
        <v>307.81400000000002</v>
      </c>
      <c r="N4108">
        <v>68.014499999999998</v>
      </c>
      <c r="O4108" s="7">
        <v>261</v>
      </c>
      <c r="P4108" t="s">
        <v>18</v>
      </c>
      <c r="Q4108" t="s">
        <v>18</v>
      </c>
      <c r="R4108" t="s">
        <v>18</v>
      </c>
      <c r="S4108" s="7">
        <v>272</v>
      </c>
      <c r="T4108" s="7">
        <v>11</v>
      </c>
    </row>
    <row r="4109" spans="1:20" x14ac:dyDescent="0.25">
      <c r="A4109" s="6">
        <v>4108</v>
      </c>
      <c r="B4109" s="6" t="s">
        <v>13576</v>
      </c>
      <c r="C4109" s="6" t="s">
        <v>13577</v>
      </c>
      <c r="D4109" s="6" t="s">
        <v>13578</v>
      </c>
      <c r="E4109" s="6" t="str">
        <f t="shared" si="258"/>
        <v>Nocardiopsis sp. 90127</v>
      </c>
      <c r="F4109" s="6" t="str">
        <f t="shared" si="259"/>
        <v xml:space="preserve">Nocardiopsis </v>
      </c>
      <c r="G4109" s="6" t="str">
        <f t="shared" si="260"/>
        <v xml:space="preserve">sp. </v>
      </c>
      <c r="H4109" s="6" t="s">
        <v>13575</v>
      </c>
      <c r="I4109" t="str">
        <f t="shared" si="257"/>
        <v>sp. 90127</v>
      </c>
      <c r="J4109" t="s">
        <v>12</v>
      </c>
      <c r="K4109" t="s">
        <v>1401</v>
      </c>
      <c r="L4109" t="s">
        <v>1401</v>
      </c>
      <c r="M4109">
        <v>18.219000000000001</v>
      </c>
      <c r="N4109">
        <v>71.913899999999998</v>
      </c>
      <c r="O4109" s="7">
        <v>17</v>
      </c>
      <c r="P4109" t="s">
        <v>18</v>
      </c>
      <c r="Q4109" t="s">
        <v>18</v>
      </c>
      <c r="R4109" t="s">
        <v>18</v>
      </c>
      <c r="S4109" s="7">
        <v>17</v>
      </c>
      <c r="T4109" s="7" t="s">
        <v>18</v>
      </c>
    </row>
    <row r="4110" spans="1:20" x14ac:dyDescent="0.25">
      <c r="A4110" s="6">
        <v>4109</v>
      </c>
      <c r="B4110" s="6" t="s">
        <v>13580</v>
      </c>
      <c r="C4110" s="6" t="s">
        <v>13581</v>
      </c>
      <c r="D4110" s="6" t="s">
        <v>13582</v>
      </c>
      <c r="E4110" s="6" t="str">
        <f t="shared" si="258"/>
        <v>Nostoc punctiforme PCC 73102 ATCC 29133</v>
      </c>
      <c r="F4110" s="6" t="str">
        <f t="shared" si="259"/>
        <v xml:space="preserve">Nostoc </v>
      </c>
      <c r="G4110" s="6" t="str">
        <f t="shared" si="260"/>
        <v xml:space="preserve">punctiforme </v>
      </c>
      <c r="H4110" s="6" t="s">
        <v>13579</v>
      </c>
      <c r="I4110" t="str">
        <f t="shared" si="257"/>
        <v>punctiforme PCC 7310</v>
      </c>
      <c r="J4110" t="s">
        <v>12</v>
      </c>
      <c r="K4110" t="s">
        <v>20</v>
      </c>
      <c r="L4110" t="s">
        <v>21</v>
      </c>
      <c r="M4110">
        <v>254.91800000000001</v>
      </c>
      <c r="N4110">
        <v>40.654600000000002</v>
      </c>
      <c r="O4110" s="7">
        <v>217</v>
      </c>
      <c r="P4110" t="s">
        <v>18</v>
      </c>
      <c r="Q4110" t="s">
        <v>18</v>
      </c>
      <c r="R4110" t="s">
        <v>18</v>
      </c>
      <c r="S4110" s="7">
        <v>237</v>
      </c>
      <c r="T4110" s="7">
        <v>20</v>
      </c>
    </row>
    <row r="4111" spans="1:20" x14ac:dyDescent="0.25">
      <c r="A4111" s="6">
        <v>4110</v>
      </c>
      <c r="B4111" s="6" t="s">
        <v>13583</v>
      </c>
      <c r="C4111" s="6" t="s">
        <v>13584</v>
      </c>
      <c r="D4111" s="6" t="s">
        <v>13585</v>
      </c>
      <c r="E4111" s="6" t="str">
        <f t="shared" si="258"/>
        <v>Nostoc punctiforme PCC 73102 ATCC 29133</v>
      </c>
      <c r="F4111" s="6" t="str">
        <f t="shared" si="259"/>
        <v xml:space="preserve">Nostoc </v>
      </c>
      <c r="G4111" s="6" t="str">
        <f t="shared" si="260"/>
        <v xml:space="preserve">punctiforme </v>
      </c>
      <c r="H4111" s="6" t="s">
        <v>13579</v>
      </c>
      <c r="I4111" t="str">
        <f t="shared" si="257"/>
        <v>punctiforme PCC 7310</v>
      </c>
      <c r="J4111" t="s">
        <v>12</v>
      </c>
      <c r="K4111" t="s">
        <v>20</v>
      </c>
      <c r="L4111" t="s">
        <v>21</v>
      </c>
      <c r="M4111">
        <v>26.419</v>
      </c>
      <c r="N4111">
        <v>42.3294</v>
      </c>
      <c r="O4111" s="7">
        <v>25</v>
      </c>
      <c r="P4111" t="s">
        <v>18</v>
      </c>
      <c r="Q4111" t="s">
        <v>18</v>
      </c>
      <c r="R4111" t="s">
        <v>18</v>
      </c>
      <c r="S4111" s="7">
        <v>26</v>
      </c>
      <c r="T4111" s="7">
        <v>1</v>
      </c>
    </row>
    <row r="4112" spans="1:20" x14ac:dyDescent="0.25">
      <c r="A4112" s="6">
        <v>4111</v>
      </c>
      <c r="B4112" s="6" t="s">
        <v>13586</v>
      </c>
      <c r="C4112" s="6" t="s">
        <v>13587</v>
      </c>
      <c r="D4112" s="6" t="s">
        <v>13588</v>
      </c>
      <c r="E4112" s="6" t="str">
        <f t="shared" si="258"/>
        <v>Nostoc punctiforme PCC 73102 ATCC 29133</v>
      </c>
      <c r="F4112" s="6" t="str">
        <f t="shared" si="259"/>
        <v xml:space="preserve">Nostoc </v>
      </c>
      <c r="G4112" s="6" t="str">
        <f t="shared" si="260"/>
        <v xml:space="preserve">punctiforme </v>
      </c>
      <c r="H4112" s="6" t="s">
        <v>13579</v>
      </c>
      <c r="I4112" t="str">
        <f t="shared" si="257"/>
        <v>punctiforme PCC 7310</v>
      </c>
      <c r="J4112" t="s">
        <v>12</v>
      </c>
      <c r="K4112" t="s">
        <v>20</v>
      </c>
      <c r="L4112" t="s">
        <v>21</v>
      </c>
      <c r="M4112">
        <v>123.02800000000001</v>
      </c>
      <c r="N4112">
        <v>40.924799999999998</v>
      </c>
      <c r="O4112" s="7">
        <v>86</v>
      </c>
      <c r="P4112" t="s">
        <v>18</v>
      </c>
      <c r="Q4112" t="s">
        <v>18</v>
      </c>
      <c r="R4112" t="s">
        <v>18</v>
      </c>
      <c r="S4112" s="7">
        <v>89</v>
      </c>
      <c r="T4112" s="7">
        <v>3</v>
      </c>
    </row>
    <row r="4113" spans="1:20" x14ac:dyDescent="0.25">
      <c r="A4113" s="6">
        <v>4112</v>
      </c>
      <c r="B4113" s="6" t="s">
        <v>13589</v>
      </c>
      <c r="C4113" s="6" t="s">
        <v>13590</v>
      </c>
      <c r="D4113" s="6" t="s">
        <v>13591</v>
      </c>
      <c r="E4113" s="6" t="str">
        <f t="shared" si="258"/>
        <v>Nostoc punctiforme PCC 73102 ATCC 29133</v>
      </c>
      <c r="F4113" s="6" t="str">
        <f t="shared" si="259"/>
        <v xml:space="preserve">Nostoc </v>
      </c>
      <c r="G4113" s="6" t="str">
        <f t="shared" si="260"/>
        <v xml:space="preserve">punctiforme </v>
      </c>
      <c r="H4113" s="6" t="s">
        <v>13579</v>
      </c>
      <c r="I4113" t="str">
        <f t="shared" si="257"/>
        <v>punctiforme PCC 7310</v>
      </c>
      <c r="J4113" t="s">
        <v>12</v>
      </c>
      <c r="K4113" t="s">
        <v>20</v>
      </c>
      <c r="L4113" t="s">
        <v>21</v>
      </c>
      <c r="M4113">
        <v>65.94</v>
      </c>
      <c r="N4113">
        <v>41.452800000000003</v>
      </c>
      <c r="O4113" s="7">
        <v>49</v>
      </c>
      <c r="P4113" t="s">
        <v>18</v>
      </c>
      <c r="Q4113" t="s">
        <v>18</v>
      </c>
      <c r="R4113" t="s">
        <v>18</v>
      </c>
      <c r="S4113" s="7">
        <v>54</v>
      </c>
      <c r="T4113" s="7">
        <v>5</v>
      </c>
    </row>
    <row r="4114" spans="1:20" x14ac:dyDescent="0.25">
      <c r="A4114" s="6">
        <v>4113</v>
      </c>
      <c r="B4114" s="6" t="s">
        <v>13592</v>
      </c>
      <c r="C4114" s="6" t="s">
        <v>13593</v>
      </c>
      <c r="D4114" s="6" t="s">
        <v>13594</v>
      </c>
      <c r="E4114" s="6" t="str">
        <f t="shared" si="258"/>
        <v>Nostoc punctiforme PCC 73102 ATCC 29133</v>
      </c>
      <c r="F4114" s="6" t="str">
        <f t="shared" si="259"/>
        <v xml:space="preserve">Nostoc </v>
      </c>
      <c r="G4114" s="6" t="str">
        <f t="shared" si="260"/>
        <v xml:space="preserve">punctiforme </v>
      </c>
      <c r="H4114" s="6" t="s">
        <v>13579</v>
      </c>
      <c r="I4114" t="str">
        <f t="shared" si="257"/>
        <v>punctiforme PCC 7310</v>
      </c>
      <c r="J4114" t="s">
        <v>12</v>
      </c>
      <c r="K4114" t="s">
        <v>20</v>
      </c>
      <c r="L4114" t="s">
        <v>21</v>
      </c>
      <c r="M4114">
        <v>354.56400000000002</v>
      </c>
      <c r="N4114">
        <v>40.512300000000003</v>
      </c>
      <c r="O4114" s="7">
        <v>275</v>
      </c>
      <c r="P4114" t="s">
        <v>18</v>
      </c>
      <c r="Q4114" t="s">
        <v>18</v>
      </c>
      <c r="R4114" t="s">
        <v>18</v>
      </c>
      <c r="S4114" s="7">
        <v>289</v>
      </c>
      <c r="T4114" s="7">
        <v>14</v>
      </c>
    </row>
    <row r="4115" spans="1:20" x14ac:dyDescent="0.25">
      <c r="A4115" s="6">
        <v>4114</v>
      </c>
      <c r="B4115" s="6" t="s">
        <v>13596</v>
      </c>
      <c r="C4115" s="6" t="s">
        <v>13597</v>
      </c>
      <c r="D4115" s="6" t="s">
        <v>13598</v>
      </c>
      <c r="E4115" s="6" t="str">
        <f t="shared" si="258"/>
        <v>Nostoc sp. PCC 7120</v>
      </c>
      <c r="F4115" s="6" t="str">
        <f t="shared" si="259"/>
        <v xml:space="preserve">Nostoc </v>
      </c>
      <c r="G4115" s="6" t="str">
        <f t="shared" si="260"/>
        <v xml:space="preserve">sp. </v>
      </c>
      <c r="H4115" s="6" t="s">
        <v>13595</v>
      </c>
      <c r="I4115" t="str">
        <f t="shared" si="257"/>
        <v>sp. PCC 7120</v>
      </c>
      <c r="J4115" t="s">
        <v>12</v>
      </c>
      <c r="K4115" t="s">
        <v>20</v>
      </c>
      <c r="L4115" t="s">
        <v>21</v>
      </c>
      <c r="M4115">
        <v>55.414000000000001</v>
      </c>
      <c r="N4115">
        <v>41.610399999999998</v>
      </c>
      <c r="O4115" s="7">
        <v>59</v>
      </c>
      <c r="P4115" t="s">
        <v>18</v>
      </c>
      <c r="Q4115">
        <v>21</v>
      </c>
      <c r="R4115" t="s">
        <v>18</v>
      </c>
      <c r="S4115" s="7">
        <v>86</v>
      </c>
      <c r="T4115" s="7">
        <v>6</v>
      </c>
    </row>
    <row r="4116" spans="1:20" x14ac:dyDescent="0.25">
      <c r="A4116" s="6">
        <v>4115</v>
      </c>
      <c r="B4116" s="6" t="s">
        <v>13599</v>
      </c>
      <c r="C4116" s="6" t="s">
        <v>13600</v>
      </c>
      <c r="D4116" s="6" t="s">
        <v>13601</v>
      </c>
      <c r="E4116" s="6" t="str">
        <f t="shared" si="258"/>
        <v>Nostoc sp. PCC 7120</v>
      </c>
      <c r="F4116" s="6" t="str">
        <f t="shared" si="259"/>
        <v xml:space="preserve">Nostoc </v>
      </c>
      <c r="G4116" s="6" t="str">
        <f t="shared" si="260"/>
        <v xml:space="preserve">sp. </v>
      </c>
      <c r="H4116" s="6" t="s">
        <v>13595</v>
      </c>
      <c r="I4116" t="str">
        <f t="shared" si="257"/>
        <v>sp. PCC 7120</v>
      </c>
      <c r="J4116" t="s">
        <v>12</v>
      </c>
      <c r="K4116" t="s">
        <v>20</v>
      </c>
      <c r="L4116" t="s">
        <v>21</v>
      </c>
      <c r="M4116">
        <v>40.340000000000003</v>
      </c>
      <c r="N4116">
        <v>40.855200000000004</v>
      </c>
      <c r="O4116" s="7">
        <v>32</v>
      </c>
      <c r="P4116" t="s">
        <v>18</v>
      </c>
      <c r="Q4116" t="s">
        <v>18</v>
      </c>
      <c r="R4116" t="s">
        <v>18</v>
      </c>
      <c r="S4116" s="7">
        <v>33</v>
      </c>
      <c r="T4116" s="7">
        <v>1</v>
      </c>
    </row>
    <row r="4117" spans="1:20" x14ac:dyDescent="0.25">
      <c r="A4117" s="6">
        <v>4116</v>
      </c>
      <c r="B4117" s="6" t="s">
        <v>13602</v>
      </c>
      <c r="C4117" s="6" t="s">
        <v>13603</v>
      </c>
      <c r="D4117" s="6" t="s">
        <v>13604</v>
      </c>
      <c r="E4117" s="6" t="str">
        <f t="shared" si="258"/>
        <v>Nostoc sp. PCC 7120</v>
      </c>
      <c r="F4117" s="6" t="str">
        <f t="shared" si="259"/>
        <v xml:space="preserve">Nostoc </v>
      </c>
      <c r="G4117" s="6" t="str">
        <f t="shared" si="260"/>
        <v xml:space="preserve">sp. </v>
      </c>
      <c r="H4117" s="6" t="s">
        <v>13595</v>
      </c>
      <c r="I4117" t="str">
        <f t="shared" si="257"/>
        <v>sp. PCC 7120</v>
      </c>
      <c r="J4117" t="s">
        <v>12</v>
      </c>
      <c r="K4117" t="s">
        <v>20</v>
      </c>
      <c r="L4117" t="s">
        <v>21</v>
      </c>
      <c r="M4117">
        <v>186.614</v>
      </c>
      <c r="N4117">
        <v>40.228000000000002</v>
      </c>
      <c r="O4117" s="7">
        <v>178</v>
      </c>
      <c r="P4117" t="s">
        <v>18</v>
      </c>
      <c r="Q4117" t="s">
        <v>18</v>
      </c>
      <c r="R4117" t="s">
        <v>18</v>
      </c>
      <c r="S4117" s="7">
        <v>184</v>
      </c>
      <c r="T4117" s="7">
        <v>6</v>
      </c>
    </row>
    <row r="4118" spans="1:20" x14ac:dyDescent="0.25">
      <c r="A4118" s="6">
        <v>4117</v>
      </c>
      <c r="B4118" s="6" t="s">
        <v>13605</v>
      </c>
      <c r="C4118" s="6" t="s">
        <v>13606</v>
      </c>
      <c r="D4118" s="6" t="s">
        <v>13607</v>
      </c>
      <c r="E4118" s="6" t="str">
        <f t="shared" si="258"/>
        <v>Nostoc sp. PCC 7120</v>
      </c>
      <c r="F4118" s="6" t="str">
        <f t="shared" si="259"/>
        <v xml:space="preserve">Nostoc </v>
      </c>
      <c r="G4118" s="6" t="str">
        <f t="shared" si="260"/>
        <v xml:space="preserve">sp. </v>
      </c>
      <c r="H4118" s="6" t="s">
        <v>13595</v>
      </c>
      <c r="I4118" t="str">
        <f t="shared" si="257"/>
        <v>sp. PCC 7120</v>
      </c>
      <c r="J4118" t="s">
        <v>12</v>
      </c>
      <c r="K4118" t="s">
        <v>20</v>
      </c>
      <c r="L4118" t="s">
        <v>21</v>
      </c>
      <c r="M4118">
        <v>408.101</v>
      </c>
      <c r="N4118">
        <v>40.514200000000002</v>
      </c>
      <c r="O4118" s="7">
        <v>337</v>
      </c>
      <c r="P4118" t="s">
        <v>18</v>
      </c>
      <c r="Q4118" t="s">
        <v>18</v>
      </c>
      <c r="R4118" t="s">
        <v>18</v>
      </c>
      <c r="S4118" s="7">
        <v>374</v>
      </c>
      <c r="T4118" s="7">
        <v>37</v>
      </c>
    </row>
    <row r="4119" spans="1:20" x14ac:dyDescent="0.25">
      <c r="A4119" s="6">
        <v>4118</v>
      </c>
      <c r="B4119" s="6" t="s">
        <v>13608</v>
      </c>
      <c r="C4119" s="6" t="s">
        <v>13609</v>
      </c>
      <c r="D4119" s="6" t="s">
        <v>13610</v>
      </c>
      <c r="E4119" s="6" t="str">
        <f t="shared" si="258"/>
        <v>Nostoc sp. PCC 7120</v>
      </c>
      <c r="F4119" s="6" t="str">
        <f t="shared" si="259"/>
        <v xml:space="preserve">Nostoc </v>
      </c>
      <c r="G4119" s="6" t="str">
        <f t="shared" si="260"/>
        <v xml:space="preserve">sp. </v>
      </c>
      <c r="H4119" s="6" t="s">
        <v>13595</v>
      </c>
      <c r="I4119" t="str">
        <f t="shared" si="257"/>
        <v>sp. PCC 7120</v>
      </c>
      <c r="J4119" t="s">
        <v>12</v>
      </c>
      <c r="K4119" t="s">
        <v>20</v>
      </c>
      <c r="L4119" t="s">
        <v>21</v>
      </c>
      <c r="M4119">
        <v>5.5839999999999996</v>
      </c>
      <c r="N4119">
        <v>44.1798</v>
      </c>
      <c r="O4119" s="7">
        <v>8</v>
      </c>
      <c r="P4119" t="s">
        <v>18</v>
      </c>
      <c r="Q4119" t="s">
        <v>18</v>
      </c>
      <c r="R4119" t="s">
        <v>18</v>
      </c>
      <c r="S4119" s="7">
        <v>8</v>
      </c>
      <c r="T4119" s="7" t="s">
        <v>18</v>
      </c>
    </row>
    <row r="4120" spans="1:20" x14ac:dyDescent="0.25">
      <c r="A4120" s="6">
        <v>4119</v>
      </c>
      <c r="B4120" s="6" t="s">
        <v>13611</v>
      </c>
      <c r="C4120" s="6" t="s">
        <v>13612</v>
      </c>
      <c r="D4120" s="6" t="s">
        <v>13613</v>
      </c>
      <c r="E4120" s="6" t="str">
        <f t="shared" si="258"/>
        <v>Nostoc sp. PCC 7120</v>
      </c>
      <c r="F4120" s="6" t="str">
        <f t="shared" si="259"/>
        <v xml:space="preserve">Nostoc </v>
      </c>
      <c r="G4120" s="6" t="str">
        <f t="shared" si="260"/>
        <v xml:space="preserve">sp. </v>
      </c>
      <c r="H4120" s="6" t="s">
        <v>13595</v>
      </c>
      <c r="I4120" t="str">
        <f t="shared" si="257"/>
        <v>sp. PCC 7120</v>
      </c>
      <c r="J4120" t="s">
        <v>12</v>
      </c>
      <c r="K4120" t="s">
        <v>20</v>
      </c>
      <c r="L4120" t="s">
        <v>21</v>
      </c>
      <c r="M4120">
        <v>101.965</v>
      </c>
      <c r="N4120">
        <v>41.025799999999997</v>
      </c>
      <c r="O4120" s="7">
        <v>80</v>
      </c>
      <c r="P4120" t="s">
        <v>18</v>
      </c>
      <c r="Q4120" t="s">
        <v>18</v>
      </c>
      <c r="R4120" t="s">
        <v>18</v>
      </c>
      <c r="S4120" s="7">
        <v>84</v>
      </c>
      <c r="T4120" s="7">
        <v>4</v>
      </c>
    </row>
    <row r="4121" spans="1:20" x14ac:dyDescent="0.25">
      <c r="A4121" s="6">
        <v>4120</v>
      </c>
      <c r="B4121" s="6" t="s">
        <v>13615</v>
      </c>
      <c r="C4121" s="6" t="s">
        <v>13616</v>
      </c>
      <c r="D4121" s="6" t="s">
        <v>13617</v>
      </c>
      <c r="E4121" s="6" t="str">
        <f t="shared" si="258"/>
        <v>Nostoc sp. PCC 7524</v>
      </c>
      <c r="F4121" s="6" t="str">
        <f t="shared" si="259"/>
        <v xml:space="preserve">Nostoc </v>
      </c>
      <c r="G4121" s="6" t="str">
        <f t="shared" si="260"/>
        <v xml:space="preserve">sp. </v>
      </c>
      <c r="H4121" s="6" t="s">
        <v>13614</v>
      </c>
      <c r="I4121" t="str">
        <f t="shared" si="257"/>
        <v>sp. PCC 7524</v>
      </c>
      <c r="J4121" t="s">
        <v>12</v>
      </c>
      <c r="K4121" t="s">
        <v>20</v>
      </c>
      <c r="L4121" t="s">
        <v>21</v>
      </c>
      <c r="M4121">
        <v>77.477999999999994</v>
      </c>
      <c r="N4121">
        <v>41.1188</v>
      </c>
      <c r="O4121" s="7">
        <v>80</v>
      </c>
      <c r="P4121" t="s">
        <v>18</v>
      </c>
      <c r="Q4121">
        <v>15</v>
      </c>
      <c r="R4121" t="s">
        <v>18</v>
      </c>
      <c r="S4121" s="7">
        <v>97</v>
      </c>
      <c r="T4121" s="7">
        <v>2</v>
      </c>
    </row>
    <row r="4122" spans="1:20" x14ac:dyDescent="0.25">
      <c r="A4122" s="6">
        <v>4121</v>
      </c>
      <c r="B4122" s="6" t="s">
        <v>13618</v>
      </c>
      <c r="C4122" s="6" t="s">
        <v>13619</v>
      </c>
      <c r="D4122" s="6" t="s">
        <v>13620</v>
      </c>
      <c r="E4122" s="6" t="str">
        <f t="shared" si="258"/>
        <v>Nostoc sp. PCC 7524</v>
      </c>
      <c r="F4122" s="6" t="str">
        <f t="shared" si="259"/>
        <v xml:space="preserve">Nostoc </v>
      </c>
      <c r="G4122" s="6" t="str">
        <f t="shared" si="260"/>
        <v xml:space="preserve">sp. </v>
      </c>
      <c r="H4122" s="6" t="s">
        <v>13614</v>
      </c>
      <c r="I4122" t="str">
        <f t="shared" ref="I4122:I4185" si="261">IF(H4122="["," ",IF(H4122="'"," ",MID(H:H,FIND(" ",H:H,1)+1,20)))</f>
        <v>sp. PCC 7524</v>
      </c>
      <c r="J4122" t="s">
        <v>12</v>
      </c>
      <c r="K4122" t="s">
        <v>20</v>
      </c>
      <c r="L4122" t="s">
        <v>21</v>
      </c>
      <c r="M4122">
        <v>6.3609999999999998</v>
      </c>
      <c r="N4122">
        <v>45.354500000000002</v>
      </c>
      <c r="O4122" s="7">
        <v>8</v>
      </c>
      <c r="P4122" t="s">
        <v>18</v>
      </c>
      <c r="Q4122" t="s">
        <v>18</v>
      </c>
      <c r="R4122" t="s">
        <v>18</v>
      </c>
      <c r="S4122" s="7">
        <v>8</v>
      </c>
      <c r="T4122" s="7" t="s">
        <v>18</v>
      </c>
    </row>
    <row r="4123" spans="1:20" x14ac:dyDescent="0.25">
      <c r="A4123" s="6">
        <v>4122</v>
      </c>
      <c r="B4123" s="6" t="s">
        <v>13621</v>
      </c>
      <c r="C4123" s="6" t="s">
        <v>13622</v>
      </c>
      <c r="D4123" s="6" t="s">
        <v>13623</v>
      </c>
      <c r="E4123" s="6" t="str">
        <f t="shared" si="258"/>
        <v>Nostoc sp. PCC 7524</v>
      </c>
      <c r="F4123" s="6" t="str">
        <f t="shared" si="259"/>
        <v xml:space="preserve">Nostoc </v>
      </c>
      <c r="G4123" s="6" t="str">
        <f t="shared" si="260"/>
        <v xml:space="preserve">sp. </v>
      </c>
      <c r="H4123" s="6" t="s">
        <v>13614</v>
      </c>
      <c r="I4123" t="str">
        <f t="shared" si="261"/>
        <v>sp. PCC 7524</v>
      </c>
      <c r="J4123" t="s">
        <v>12</v>
      </c>
      <c r="K4123" t="s">
        <v>20</v>
      </c>
      <c r="L4123" t="s">
        <v>21</v>
      </c>
      <c r="M4123">
        <v>6.3609999999999998</v>
      </c>
      <c r="N4123">
        <v>45.354500000000002</v>
      </c>
      <c r="O4123" s="7">
        <v>6</v>
      </c>
      <c r="P4123" t="s">
        <v>18</v>
      </c>
      <c r="Q4123" t="s">
        <v>18</v>
      </c>
      <c r="R4123" t="s">
        <v>18</v>
      </c>
      <c r="S4123" s="7">
        <v>6</v>
      </c>
      <c r="T4123" s="7" t="s">
        <v>18</v>
      </c>
    </row>
    <row r="4124" spans="1:20" x14ac:dyDescent="0.25">
      <c r="A4124" s="6">
        <v>4123</v>
      </c>
      <c r="B4124" s="6" t="s">
        <v>13625</v>
      </c>
      <c r="C4124" s="6" t="s">
        <v>13626</v>
      </c>
      <c r="D4124" s="6" t="s">
        <v>13627</v>
      </c>
      <c r="E4124" s="6" t="str">
        <f t="shared" si="258"/>
        <v>Novosphingobium aromaticivorans F199</v>
      </c>
      <c r="F4124" s="6" t="str">
        <f t="shared" si="259"/>
        <v xml:space="preserve">Novosphingobium </v>
      </c>
      <c r="G4124" s="6" t="str">
        <f t="shared" si="260"/>
        <v xml:space="preserve">aromaticivorans </v>
      </c>
      <c r="H4124" s="6" t="s">
        <v>13624</v>
      </c>
      <c r="I4124" t="str">
        <f t="shared" si="261"/>
        <v>aromaticivorans F199</v>
      </c>
      <c r="J4124" t="s">
        <v>12</v>
      </c>
      <c r="K4124" t="s">
        <v>52</v>
      </c>
      <c r="L4124" t="s">
        <v>133</v>
      </c>
      <c r="M4124">
        <v>184.45699999999999</v>
      </c>
      <c r="N4124">
        <v>62.249200000000002</v>
      </c>
      <c r="O4124" s="7">
        <v>186</v>
      </c>
      <c r="P4124" t="s">
        <v>18</v>
      </c>
      <c r="Q4124" t="s">
        <v>18</v>
      </c>
      <c r="R4124" t="s">
        <v>18</v>
      </c>
      <c r="S4124" s="7">
        <v>186</v>
      </c>
      <c r="T4124" s="7" t="s">
        <v>18</v>
      </c>
    </row>
    <row r="4125" spans="1:20" x14ac:dyDescent="0.25">
      <c r="A4125" s="6">
        <v>4124</v>
      </c>
      <c r="B4125" s="6" t="s">
        <v>13629</v>
      </c>
      <c r="C4125" s="6" t="s">
        <v>13630</v>
      </c>
      <c r="D4125" s="6" t="s">
        <v>13631</v>
      </c>
      <c r="E4125" s="6" t="str">
        <f t="shared" si="258"/>
        <v>Novosphingobium aromaticivorans DSM 12444</v>
      </c>
      <c r="F4125" s="6" t="str">
        <f t="shared" si="259"/>
        <v xml:space="preserve">Novosphingobium </v>
      </c>
      <c r="G4125" s="6" t="str">
        <f t="shared" si="260"/>
        <v xml:space="preserve">aromaticivorans </v>
      </c>
      <c r="H4125" s="6" t="s">
        <v>13628</v>
      </c>
      <c r="I4125" t="str">
        <f t="shared" si="261"/>
        <v xml:space="preserve">aromaticivorans DSM </v>
      </c>
      <c r="J4125" t="s">
        <v>12</v>
      </c>
      <c r="K4125" t="s">
        <v>52</v>
      </c>
      <c r="L4125" t="s">
        <v>133</v>
      </c>
      <c r="M4125">
        <v>487.26799999999997</v>
      </c>
      <c r="N4125">
        <v>65.9011</v>
      </c>
      <c r="O4125" s="7">
        <v>430</v>
      </c>
      <c r="P4125" t="s">
        <v>18</v>
      </c>
      <c r="Q4125" t="s">
        <v>18</v>
      </c>
      <c r="R4125" t="s">
        <v>18</v>
      </c>
      <c r="S4125" s="7">
        <v>432</v>
      </c>
      <c r="T4125" s="7">
        <v>2</v>
      </c>
    </row>
    <row r="4126" spans="1:20" x14ac:dyDescent="0.25">
      <c r="A4126" s="6">
        <v>4125</v>
      </c>
      <c r="B4126" s="6" t="s">
        <v>13625</v>
      </c>
      <c r="C4126" s="6" t="s">
        <v>13632</v>
      </c>
      <c r="D4126" s="6" t="s">
        <v>13633</v>
      </c>
      <c r="E4126" s="6" t="str">
        <f t="shared" si="258"/>
        <v>Novosphingobium aromaticivorans DSM 12444</v>
      </c>
      <c r="F4126" s="6" t="str">
        <f t="shared" si="259"/>
        <v xml:space="preserve">Novosphingobium </v>
      </c>
      <c r="G4126" s="6" t="str">
        <f t="shared" si="260"/>
        <v xml:space="preserve">aromaticivorans </v>
      </c>
      <c r="H4126" s="6" t="s">
        <v>13628</v>
      </c>
      <c r="I4126" t="str">
        <f t="shared" si="261"/>
        <v xml:space="preserve">aromaticivorans DSM </v>
      </c>
      <c r="J4126" t="s">
        <v>12</v>
      </c>
      <c r="K4126" t="s">
        <v>52</v>
      </c>
      <c r="L4126" t="s">
        <v>133</v>
      </c>
      <c r="M4126">
        <v>184.46199999999999</v>
      </c>
      <c r="N4126">
        <v>62.252899999999997</v>
      </c>
      <c r="O4126" s="7">
        <v>176</v>
      </c>
      <c r="P4126" t="s">
        <v>18</v>
      </c>
      <c r="Q4126" t="s">
        <v>18</v>
      </c>
      <c r="R4126" t="s">
        <v>18</v>
      </c>
      <c r="S4126" s="7">
        <v>182</v>
      </c>
      <c r="T4126" s="7">
        <v>6</v>
      </c>
    </row>
    <row r="4127" spans="1:20" x14ac:dyDescent="0.25">
      <c r="A4127" s="6">
        <v>4126</v>
      </c>
      <c r="B4127" s="6" t="s">
        <v>13635</v>
      </c>
      <c r="C4127" s="6" t="s">
        <v>13636</v>
      </c>
      <c r="D4127" s="6" t="s">
        <v>13637</v>
      </c>
      <c r="E4127" s="6" t="str">
        <f t="shared" si="258"/>
        <v>Novosphingobium pentaromativorans US6-1</v>
      </c>
      <c r="F4127" s="6" t="str">
        <f t="shared" si="259"/>
        <v xml:space="preserve">Novosphingobium </v>
      </c>
      <c r="G4127" s="6" t="str">
        <f t="shared" si="260"/>
        <v xml:space="preserve">pentaromativorans </v>
      </c>
      <c r="H4127" s="6" t="s">
        <v>13634</v>
      </c>
      <c r="I4127" t="str">
        <f t="shared" si="261"/>
        <v>pentaromativorans US</v>
      </c>
      <c r="J4127" t="s">
        <v>12</v>
      </c>
      <c r="K4127" t="s">
        <v>52</v>
      </c>
      <c r="L4127" t="s">
        <v>133</v>
      </c>
      <c r="M4127">
        <v>188.476</v>
      </c>
      <c r="N4127">
        <v>62.598999999999997</v>
      </c>
      <c r="O4127" s="7">
        <v>172</v>
      </c>
      <c r="P4127" t="s">
        <v>18</v>
      </c>
      <c r="Q4127" t="s">
        <v>18</v>
      </c>
      <c r="R4127" t="s">
        <v>18</v>
      </c>
      <c r="S4127" s="7">
        <v>181</v>
      </c>
      <c r="T4127" s="7">
        <v>9</v>
      </c>
    </row>
    <row r="4128" spans="1:20" x14ac:dyDescent="0.25">
      <c r="A4128" s="6">
        <v>4127</v>
      </c>
      <c r="B4128" s="6" t="s">
        <v>13638</v>
      </c>
      <c r="C4128" s="6" t="s">
        <v>13639</v>
      </c>
      <c r="D4128" s="6" t="s">
        <v>13640</v>
      </c>
      <c r="E4128" s="6" t="str">
        <f t="shared" si="258"/>
        <v>Novosphingobium pentaromativorans US6-1</v>
      </c>
      <c r="F4128" s="6" t="str">
        <f t="shared" si="259"/>
        <v xml:space="preserve">Novosphingobium </v>
      </c>
      <c r="G4128" s="6" t="str">
        <f t="shared" si="260"/>
        <v xml:space="preserve">pentaromativorans </v>
      </c>
      <c r="H4128" s="6" t="s">
        <v>13634</v>
      </c>
      <c r="I4128" t="str">
        <f t="shared" si="261"/>
        <v>pentaromativorans US</v>
      </c>
      <c r="J4128" t="s">
        <v>12</v>
      </c>
      <c r="K4128" t="s">
        <v>52</v>
      </c>
      <c r="L4128" t="s">
        <v>133</v>
      </c>
      <c r="M4128">
        <v>60.085000000000001</v>
      </c>
      <c r="N4128">
        <v>60.181399999999996</v>
      </c>
      <c r="O4128" s="7">
        <v>74</v>
      </c>
      <c r="P4128" t="s">
        <v>18</v>
      </c>
      <c r="Q4128" t="s">
        <v>18</v>
      </c>
      <c r="R4128" t="s">
        <v>18</v>
      </c>
      <c r="S4128" s="7">
        <v>77</v>
      </c>
      <c r="T4128" s="7">
        <v>3</v>
      </c>
    </row>
    <row r="4129" spans="1:20" x14ac:dyDescent="0.25">
      <c r="A4129" s="6">
        <v>4128</v>
      </c>
      <c r="B4129" s="6" t="s">
        <v>13641</v>
      </c>
      <c r="C4129" s="6" t="s">
        <v>13642</v>
      </c>
      <c r="D4129" s="6" t="s">
        <v>13643</v>
      </c>
      <c r="E4129" s="6" t="str">
        <f t="shared" si="258"/>
        <v>Novosphingobium pentaromativorans US6-1</v>
      </c>
      <c r="F4129" s="6" t="str">
        <f t="shared" si="259"/>
        <v xml:space="preserve">Novosphingobium </v>
      </c>
      <c r="G4129" s="6" t="str">
        <f t="shared" si="260"/>
        <v xml:space="preserve">pentaromativorans </v>
      </c>
      <c r="H4129" s="6" t="s">
        <v>13634</v>
      </c>
      <c r="I4129" t="str">
        <f t="shared" si="261"/>
        <v>pentaromativorans US</v>
      </c>
      <c r="J4129" t="s">
        <v>12</v>
      </c>
      <c r="K4129" t="s">
        <v>52</v>
      </c>
      <c r="L4129" t="s">
        <v>133</v>
      </c>
      <c r="M4129">
        <v>335.70400000000001</v>
      </c>
      <c r="N4129">
        <v>62.403500000000001</v>
      </c>
      <c r="O4129" s="7">
        <v>298</v>
      </c>
      <c r="P4129" t="s">
        <v>18</v>
      </c>
      <c r="Q4129" t="s">
        <v>18</v>
      </c>
      <c r="R4129" t="s">
        <v>18</v>
      </c>
      <c r="S4129" s="7">
        <v>313</v>
      </c>
      <c r="T4129" s="7">
        <v>15</v>
      </c>
    </row>
    <row r="4130" spans="1:20" x14ac:dyDescent="0.25">
      <c r="A4130" s="6">
        <v>4129</v>
      </c>
      <c r="B4130" s="6" t="s">
        <v>13644</v>
      </c>
      <c r="C4130" s="6" t="s">
        <v>13645</v>
      </c>
      <c r="D4130" s="6" t="s">
        <v>13646</v>
      </c>
      <c r="E4130" s="6" t="str">
        <f t="shared" si="258"/>
        <v>Novosphingobium pentaromativorans US6-1</v>
      </c>
      <c r="F4130" s="6" t="str">
        <f t="shared" si="259"/>
        <v xml:space="preserve">Novosphingobium </v>
      </c>
      <c r="G4130" s="6" t="str">
        <f t="shared" si="260"/>
        <v xml:space="preserve">pentaromativorans </v>
      </c>
      <c r="H4130" s="6" t="s">
        <v>13634</v>
      </c>
      <c r="I4130" t="str">
        <f t="shared" si="261"/>
        <v>pentaromativorans US</v>
      </c>
      <c r="J4130" t="s">
        <v>12</v>
      </c>
      <c r="K4130" t="s">
        <v>52</v>
      </c>
      <c r="L4130" t="s">
        <v>133</v>
      </c>
      <c r="M4130">
        <v>756.82799999999997</v>
      </c>
      <c r="N4130">
        <v>61.444899999999997</v>
      </c>
      <c r="O4130" s="7">
        <v>621</v>
      </c>
      <c r="P4130" t="s">
        <v>18</v>
      </c>
      <c r="Q4130" t="s">
        <v>18</v>
      </c>
      <c r="R4130" t="s">
        <v>18</v>
      </c>
      <c r="S4130" s="7">
        <v>640</v>
      </c>
      <c r="T4130" s="7">
        <v>19</v>
      </c>
    </row>
    <row r="4131" spans="1:20" x14ac:dyDescent="0.25">
      <c r="A4131" s="6">
        <v>4130</v>
      </c>
      <c r="B4131" s="6" t="s">
        <v>13638</v>
      </c>
      <c r="C4131" s="6" t="s">
        <v>13647</v>
      </c>
      <c r="D4131" s="6" t="s">
        <v>13648</v>
      </c>
      <c r="E4131" s="6" t="str">
        <f t="shared" si="258"/>
        <v>Novosphingobium pentaromativorans US6-1</v>
      </c>
      <c r="F4131" s="6" t="str">
        <f t="shared" si="259"/>
        <v xml:space="preserve">Novosphingobium </v>
      </c>
      <c r="G4131" s="6" t="str">
        <f t="shared" si="260"/>
        <v xml:space="preserve">pentaromativorans </v>
      </c>
      <c r="H4131" s="6" t="s">
        <v>13634</v>
      </c>
      <c r="I4131" t="str">
        <f t="shared" si="261"/>
        <v>pentaromativorans US</v>
      </c>
      <c r="J4131" t="s">
        <v>12</v>
      </c>
      <c r="K4131" t="s">
        <v>52</v>
      </c>
      <c r="L4131" t="s">
        <v>133</v>
      </c>
      <c r="M4131">
        <v>62.341000000000001</v>
      </c>
      <c r="N4131">
        <v>60.287799999999997</v>
      </c>
      <c r="O4131" s="7">
        <v>75</v>
      </c>
      <c r="P4131" t="s">
        <v>18</v>
      </c>
      <c r="Q4131" t="s">
        <v>18</v>
      </c>
      <c r="R4131" t="s">
        <v>18</v>
      </c>
      <c r="S4131" s="7">
        <v>79</v>
      </c>
      <c r="T4131" s="7">
        <v>4</v>
      </c>
    </row>
    <row r="4132" spans="1:20" x14ac:dyDescent="0.25">
      <c r="A4132" s="6">
        <v>4131</v>
      </c>
      <c r="B4132" s="6" t="s">
        <v>13635</v>
      </c>
      <c r="C4132" s="6" t="s">
        <v>13649</v>
      </c>
      <c r="D4132" s="6" t="s">
        <v>13650</v>
      </c>
      <c r="E4132" s="6" t="str">
        <f t="shared" si="258"/>
        <v>Novosphingobium pentaromativorans US6-1</v>
      </c>
      <c r="F4132" s="6" t="str">
        <f t="shared" si="259"/>
        <v xml:space="preserve">Novosphingobium </v>
      </c>
      <c r="G4132" s="6" t="str">
        <f t="shared" si="260"/>
        <v xml:space="preserve">pentaromativorans </v>
      </c>
      <c r="H4132" s="6" t="s">
        <v>13634</v>
      </c>
      <c r="I4132" t="str">
        <f t="shared" si="261"/>
        <v>pentaromativorans US</v>
      </c>
      <c r="J4132" t="s">
        <v>12</v>
      </c>
      <c r="K4132" t="s">
        <v>52</v>
      </c>
      <c r="L4132" t="s">
        <v>133</v>
      </c>
      <c r="M4132">
        <v>188.477</v>
      </c>
      <c r="N4132">
        <v>62.599200000000003</v>
      </c>
      <c r="O4132" s="7">
        <v>176</v>
      </c>
      <c r="P4132" t="s">
        <v>18</v>
      </c>
      <c r="Q4132" t="s">
        <v>18</v>
      </c>
      <c r="R4132" t="s">
        <v>18</v>
      </c>
      <c r="S4132" s="7">
        <v>183</v>
      </c>
      <c r="T4132" s="7">
        <v>7</v>
      </c>
    </row>
    <row r="4133" spans="1:20" x14ac:dyDescent="0.25">
      <c r="A4133" s="6">
        <v>4132</v>
      </c>
      <c r="B4133" s="6" t="s">
        <v>13651</v>
      </c>
      <c r="C4133" s="6" t="s">
        <v>13652</v>
      </c>
      <c r="D4133" s="6" t="s">
        <v>13653</v>
      </c>
      <c r="E4133" s="6" t="str">
        <f t="shared" si="258"/>
        <v>Novosphingobium pentaromativorans US6-1</v>
      </c>
      <c r="F4133" s="6" t="str">
        <f t="shared" si="259"/>
        <v xml:space="preserve">Novosphingobium </v>
      </c>
      <c r="G4133" s="6" t="str">
        <f t="shared" si="260"/>
        <v xml:space="preserve">pentaromativorans </v>
      </c>
      <c r="H4133" s="6" t="s">
        <v>13634</v>
      </c>
      <c r="I4133" t="str">
        <f t="shared" si="261"/>
        <v>pentaromativorans US</v>
      </c>
      <c r="J4133" t="s">
        <v>12</v>
      </c>
      <c r="K4133" t="s">
        <v>52</v>
      </c>
      <c r="L4133" t="s">
        <v>133</v>
      </c>
      <c r="M4133">
        <v>134.72200000000001</v>
      </c>
      <c r="N4133">
        <v>61.064300000000003</v>
      </c>
      <c r="O4133" s="7">
        <v>122</v>
      </c>
      <c r="P4133" t="s">
        <v>18</v>
      </c>
      <c r="Q4133" t="s">
        <v>18</v>
      </c>
      <c r="R4133" t="s">
        <v>18</v>
      </c>
      <c r="S4133" s="7">
        <v>123</v>
      </c>
      <c r="T4133" s="7">
        <v>1</v>
      </c>
    </row>
    <row r="4134" spans="1:20" x14ac:dyDescent="0.25">
      <c r="A4134" s="6">
        <v>4133</v>
      </c>
      <c r="B4134" s="6" t="s">
        <v>13655</v>
      </c>
      <c r="C4134" s="6" t="s">
        <v>13656</v>
      </c>
      <c r="D4134" s="6" t="s">
        <v>13657</v>
      </c>
      <c r="E4134" s="6" t="str">
        <f t="shared" si="258"/>
        <v>Novosphingobium sp. PP1Y</v>
      </c>
      <c r="F4134" s="6" t="str">
        <f t="shared" si="259"/>
        <v xml:space="preserve">Novosphingobium </v>
      </c>
      <c r="G4134" s="6" t="str">
        <f t="shared" si="260"/>
        <v xml:space="preserve">sp. </v>
      </c>
      <c r="H4134" s="6" t="s">
        <v>13654</v>
      </c>
      <c r="I4134" t="str">
        <f t="shared" si="261"/>
        <v>sp. PP1Y</v>
      </c>
      <c r="J4134" t="s">
        <v>12</v>
      </c>
      <c r="K4134" t="s">
        <v>52</v>
      </c>
      <c r="L4134" t="s">
        <v>133</v>
      </c>
      <c r="M4134">
        <v>48.713999999999999</v>
      </c>
      <c r="N4134">
        <v>60.124400000000001</v>
      </c>
      <c r="O4134" s="7">
        <v>48</v>
      </c>
      <c r="P4134" t="s">
        <v>18</v>
      </c>
      <c r="Q4134" t="s">
        <v>18</v>
      </c>
      <c r="R4134" t="s">
        <v>18</v>
      </c>
      <c r="S4134" s="7">
        <v>52</v>
      </c>
      <c r="T4134" s="7">
        <v>4</v>
      </c>
    </row>
    <row r="4135" spans="1:20" x14ac:dyDescent="0.25">
      <c r="A4135" s="6">
        <v>4134</v>
      </c>
      <c r="B4135" s="6" t="s">
        <v>13658</v>
      </c>
      <c r="C4135" s="6" t="s">
        <v>13659</v>
      </c>
      <c r="D4135" s="6" t="s">
        <v>13660</v>
      </c>
      <c r="E4135" s="6" t="str">
        <f t="shared" si="258"/>
        <v>Novosphingobium sp. PP1Y</v>
      </c>
      <c r="F4135" s="6" t="str">
        <f t="shared" si="259"/>
        <v xml:space="preserve">Novosphingobium </v>
      </c>
      <c r="G4135" s="6" t="str">
        <f t="shared" si="260"/>
        <v xml:space="preserve">sp. </v>
      </c>
      <c r="H4135" s="6" t="s">
        <v>13654</v>
      </c>
      <c r="I4135" t="str">
        <f t="shared" si="261"/>
        <v>sp. PP1Y</v>
      </c>
      <c r="J4135" t="s">
        <v>12</v>
      </c>
      <c r="K4135" t="s">
        <v>52</v>
      </c>
      <c r="L4135" t="s">
        <v>133</v>
      </c>
      <c r="M4135">
        <v>192.10300000000001</v>
      </c>
      <c r="N4135">
        <v>60.710700000000003</v>
      </c>
      <c r="O4135" s="7">
        <v>161</v>
      </c>
      <c r="P4135" t="s">
        <v>18</v>
      </c>
      <c r="Q4135" t="s">
        <v>18</v>
      </c>
      <c r="R4135" t="s">
        <v>18</v>
      </c>
      <c r="S4135" s="7">
        <v>171</v>
      </c>
      <c r="T4135" s="7">
        <v>10</v>
      </c>
    </row>
    <row r="4136" spans="1:20" x14ac:dyDescent="0.25">
      <c r="A4136" s="6">
        <v>4135</v>
      </c>
      <c r="B4136" s="6" t="s">
        <v>13661</v>
      </c>
      <c r="C4136" s="6" t="s">
        <v>13662</v>
      </c>
      <c r="D4136" s="6" t="s">
        <v>13663</v>
      </c>
      <c r="E4136" s="6" t="str">
        <f t="shared" si="258"/>
        <v>Novosphingobium sp. PP1Y</v>
      </c>
      <c r="F4136" s="6" t="str">
        <f t="shared" si="259"/>
        <v xml:space="preserve">Novosphingobium </v>
      </c>
      <c r="G4136" s="6" t="str">
        <f t="shared" si="260"/>
        <v xml:space="preserve">sp. </v>
      </c>
      <c r="H4136" s="6" t="s">
        <v>13654</v>
      </c>
      <c r="I4136" t="str">
        <f t="shared" si="261"/>
        <v>sp. PP1Y</v>
      </c>
      <c r="J4136" t="s">
        <v>12</v>
      </c>
      <c r="K4136" t="s">
        <v>52</v>
      </c>
      <c r="L4136" t="s">
        <v>133</v>
      </c>
      <c r="M4136">
        <v>1161.5999999999999</v>
      </c>
      <c r="N4136">
        <v>62.323</v>
      </c>
      <c r="O4136" s="7">
        <v>979</v>
      </c>
      <c r="P4136" t="s">
        <v>18</v>
      </c>
      <c r="Q4136" t="s">
        <v>18</v>
      </c>
      <c r="R4136" t="s">
        <v>18</v>
      </c>
      <c r="S4136" s="7">
        <v>1000</v>
      </c>
      <c r="T4136" s="7">
        <v>21</v>
      </c>
    </row>
    <row r="4137" spans="1:20" x14ac:dyDescent="0.25">
      <c r="A4137" s="6">
        <v>4136</v>
      </c>
      <c r="B4137" s="6" t="s">
        <v>13665</v>
      </c>
      <c r="C4137" s="6" t="s">
        <v>13666</v>
      </c>
      <c r="D4137" s="6" t="s">
        <v>13667</v>
      </c>
      <c r="E4137" s="6" t="str">
        <f t="shared" si="258"/>
        <v>Oceanimonas sp. GK1</v>
      </c>
      <c r="F4137" s="6" t="str">
        <f t="shared" si="259"/>
        <v xml:space="preserve">Oceanimonas </v>
      </c>
      <c r="G4137" s="6" t="str">
        <f t="shared" si="260"/>
        <v xml:space="preserve">sp. </v>
      </c>
      <c r="H4137" s="6" t="s">
        <v>13664</v>
      </c>
      <c r="I4137" t="str">
        <f t="shared" si="261"/>
        <v>sp. GK1</v>
      </c>
      <c r="J4137" t="s">
        <v>12</v>
      </c>
      <c r="K4137" t="s">
        <v>52</v>
      </c>
      <c r="L4137" t="s">
        <v>53</v>
      </c>
      <c r="M4137">
        <v>8.4619999999999997</v>
      </c>
      <c r="N4137">
        <v>54.9634</v>
      </c>
      <c r="O4137" s="7">
        <v>9</v>
      </c>
      <c r="P4137" t="s">
        <v>18</v>
      </c>
      <c r="Q4137" t="s">
        <v>18</v>
      </c>
      <c r="R4137" t="s">
        <v>18</v>
      </c>
      <c r="S4137" s="7">
        <v>9</v>
      </c>
      <c r="T4137" s="7" t="s">
        <v>18</v>
      </c>
    </row>
    <row r="4138" spans="1:20" x14ac:dyDescent="0.25">
      <c r="A4138" s="6">
        <v>4137</v>
      </c>
      <c r="B4138" s="6" t="s">
        <v>13668</v>
      </c>
      <c r="C4138" s="6" t="s">
        <v>13669</v>
      </c>
      <c r="D4138" s="6" t="s">
        <v>13670</v>
      </c>
      <c r="E4138" s="6" t="str">
        <f t="shared" si="258"/>
        <v>Oceanimonas sp. GK1</v>
      </c>
      <c r="F4138" s="6" t="str">
        <f t="shared" si="259"/>
        <v xml:space="preserve">Oceanimonas </v>
      </c>
      <c r="G4138" s="6" t="str">
        <f t="shared" si="260"/>
        <v xml:space="preserve">sp. </v>
      </c>
      <c r="H4138" s="6" t="s">
        <v>13664</v>
      </c>
      <c r="I4138" t="str">
        <f t="shared" si="261"/>
        <v>sp. GK1</v>
      </c>
      <c r="J4138" t="s">
        <v>12</v>
      </c>
      <c r="K4138" t="s">
        <v>52</v>
      </c>
      <c r="L4138" t="s">
        <v>53</v>
      </c>
      <c r="M4138">
        <v>4.2450000000000001</v>
      </c>
      <c r="N4138">
        <v>54.4405</v>
      </c>
      <c r="O4138" s="7">
        <v>4</v>
      </c>
      <c r="P4138" t="s">
        <v>18</v>
      </c>
      <c r="Q4138" t="s">
        <v>18</v>
      </c>
      <c r="R4138" t="s">
        <v>18</v>
      </c>
      <c r="S4138" s="7">
        <v>4</v>
      </c>
      <c r="T4138" s="7" t="s">
        <v>18</v>
      </c>
    </row>
    <row r="4139" spans="1:20" x14ac:dyDescent="0.25">
      <c r="A4139" s="6">
        <v>4138</v>
      </c>
      <c r="B4139" s="6" t="s">
        <v>13672</v>
      </c>
      <c r="C4139" s="6" t="s">
        <v>13673</v>
      </c>
      <c r="D4139" s="6" t="s">
        <v>13674</v>
      </c>
      <c r="E4139" s="6" t="str">
        <f t="shared" si="258"/>
        <v>Oceanithermus profundus DSM 14977</v>
      </c>
      <c r="F4139" s="6" t="str">
        <f t="shared" si="259"/>
        <v xml:space="preserve">Oceanithermus </v>
      </c>
      <c r="G4139" s="6" t="str">
        <f t="shared" si="260"/>
        <v xml:space="preserve">profundus </v>
      </c>
      <c r="H4139" s="6" t="s">
        <v>13671</v>
      </c>
      <c r="I4139" t="str">
        <f t="shared" si="261"/>
        <v>profundus DSM 14977</v>
      </c>
      <c r="J4139" t="s">
        <v>12</v>
      </c>
      <c r="K4139" t="s">
        <v>6801</v>
      </c>
      <c r="L4139" t="s">
        <v>6802</v>
      </c>
      <c r="M4139">
        <v>135.351</v>
      </c>
      <c r="N4139">
        <v>66.238900000000001</v>
      </c>
      <c r="O4139" s="7">
        <v>144</v>
      </c>
      <c r="P4139" t="s">
        <v>18</v>
      </c>
      <c r="Q4139" t="s">
        <v>18</v>
      </c>
      <c r="R4139" t="s">
        <v>18</v>
      </c>
      <c r="S4139" s="7">
        <v>145</v>
      </c>
      <c r="T4139" s="7">
        <v>1</v>
      </c>
    </row>
    <row r="4140" spans="1:20" x14ac:dyDescent="0.25">
      <c r="A4140" s="6">
        <v>4139</v>
      </c>
      <c r="B4140" s="6" t="s">
        <v>4985</v>
      </c>
      <c r="C4140" s="6" t="s">
        <v>13676</v>
      </c>
      <c r="D4140" s="6" t="s">
        <v>13677</v>
      </c>
      <c r="E4140" s="6" t="str">
        <f t="shared" si="258"/>
        <v>Ochrobactrum anthropi OAB</v>
      </c>
      <c r="F4140" s="6" t="str">
        <f t="shared" si="259"/>
        <v xml:space="preserve">Ochrobactrum </v>
      </c>
      <c r="G4140" s="6" t="str">
        <f t="shared" si="260"/>
        <v xml:space="preserve">anthropi </v>
      </c>
      <c r="H4140" s="6" t="s">
        <v>13675</v>
      </c>
      <c r="I4140" t="str">
        <f t="shared" si="261"/>
        <v>anthropi OAB</v>
      </c>
      <c r="J4140" t="s">
        <v>12</v>
      </c>
      <c r="K4140" t="s">
        <v>52</v>
      </c>
      <c r="L4140" t="s">
        <v>133</v>
      </c>
      <c r="M4140">
        <v>106.739</v>
      </c>
      <c r="N4140">
        <v>54.134900000000002</v>
      </c>
      <c r="O4140" s="7">
        <v>101</v>
      </c>
      <c r="P4140" t="s">
        <v>18</v>
      </c>
      <c r="Q4140" t="s">
        <v>18</v>
      </c>
      <c r="R4140" t="s">
        <v>18</v>
      </c>
      <c r="S4140" s="7">
        <v>106</v>
      </c>
      <c r="T4140" s="7">
        <v>5</v>
      </c>
    </row>
    <row r="4141" spans="1:20" x14ac:dyDescent="0.25">
      <c r="A4141" s="6">
        <v>4140</v>
      </c>
      <c r="B4141" s="6" t="s">
        <v>2299</v>
      </c>
      <c r="C4141" s="6" t="s">
        <v>13678</v>
      </c>
      <c r="D4141" s="6" t="s">
        <v>13679</v>
      </c>
      <c r="E4141" s="6" t="str">
        <f t="shared" si="258"/>
        <v>Ochrobactrum anthropi OAB</v>
      </c>
      <c r="F4141" s="6" t="str">
        <f t="shared" si="259"/>
        <v xml:space="preserve">Ochrobactrum </v>
      </c>
      <c r="G4141" s="6" t="str">
        <f t="shared" si="260"/>
        <v xml:space="preserve">anthropi </v>
      </c>
      <c r="H4141" s="6" t="s">
        <v>13675</v>
      </c>
      <c r="I4141" t="str">
        <f t="shared" si="261"/>
        <v>anthropi OAB</v>
      </c>
      <c r="J4141" t="s">
        <v>12</v>
      </c>
      <c r="K4141" t="s">
        <v>52</v>
      </c>
      <c r="L4141" t="s">
        <v>133</v>
      </c>
      <c r="M4141">
        <v>155.83799999999999</v>
      </c>
      <c r="N4141">
        <v>55.671300000000002</v>
      </c>
      <c r="O4141" s="7">
        <v>151</v>
      </c>
      <c r="P4141" t="s">
        <v>18</v>
      </c>
      <c r="Q4141" t="s">
        <v>18</v>
      </c>
      <c r="R4141" t="s">
        <v>18</v>
      </c>
      <c r="S4141" s="7">
        <v>165</v>
      </c>
      <c r="T4141" s="7">
        <v>14</v>
      </c>
    </row>
    <row r="4142" spans="1:20" x14ac:dyDescent="0.25">
      <c r="A4142" s="6">
        <v>4141</v>
      </c>
      <c r="B4142" s="6" t="s">
        <v>13681</v>
      </c>
      <c r="C4142" s="6" t="s">
        <v>13682</v>
      </c>
      <c r="D4142" s="6" t="s">
        <v>13683</v>
      </c>
      <c r="E4142" s="6" t="str">
        <f t="shared" si="258"/>
        <v>Ochrobactrum anthropi W24</v>
      </c>
      <c r="F4142" s="6" t="str">
        <f t="shared" si="259"/>
        <v xml:space="preserve">Ochrobactrum </v>
      </c>
      <c r="G4142" s="6" t="str">
        <f t="shared" si="260"/>
        <v xml:space="preserve">anthropi </v>
      </c>
      <c r="H4142" s="6" t="s">
        <v>13680</v>
      </c>
      <c r="I4142" t="str">
        <f t="shared" si="261"/>
        <v>anthropi W24</v>
      </c>
      <c r="J4142" t="s">
        <v>12</v>
      </c>
      <c r="K4142" t="s">
        <v>52</v>
      </c>
      <c r="L4142" t="s">
        <v>133</v>
      </c>
      <c r="M4142">
        <v>4.2270000000000003</v>
      </c>
      <c r="N4142">
        <v>50.626899999999999</v>
      </c>
      <c r="O4142" s="7">
        <v>2</v>
      </c>
      <c r="P4142" t="s">
        <v>18</v>
      </c>
      <c r="Q4142" t="s">
        <v>18</v>
      </c>
      <c r="R4142" t="s">
        <v>18</v>
      </c>
      <c r="S4142" s="7">
        <v>2</v>
      </c>
      <c r="T4142" s="7" t="s">
        <v>18</v>
      </c>
    </row>
    <row r="4143" spans="1:20" x14ac:dyDescent="0.25">
      <c r="A4143" s="6">
        <v>4142</v>
      </c>
      <c r="B4143" s="6" t="s">
        <v>13685</v>
      </c>
      <c r="C4143" s="6" t="s">
        <v>13686</v>
      </c>
      <c r="D4143" s="6" t="s">
        <v>13687</v>
      </c>
      <c r="E4143" s="6" t="str">
        <f t="shared" si="258"/>
        <v>Ochrobactrum anthropi ATCC 49188</v>
      </c>
      <c r="F4143" s="6" t="str">
        <f t="shared" si="259"/>
        <v xml:space="preserve">Ochrobactrum </v>
      </c>
      <c r="G4143" s="6" t="str">
        <f t="shared" si="260"/>
        <v xml:space="preserve">anthropi </v>
      </c>
      <c r="H4143" s="6" t="s">
        <v>13684</v>
      </c>
      <c r="I4143" t="str">
        <f t="shared" si="261"/>
        <v>anthropi ATCC 49188</v>
      </c>
      <c r="J4143" t="s">
        <v>12</v>
      </c>
      <c r="K4143" t="s">
        <v>52</v>
      </c>
      <c r="L4143" t="s">
        <v>133</v>
      </c>
      <c r="M4143">
        <v>101.491</v>
      </c>
      <c r="N4143">
        <v>58.534300000000002</v>
      </c>
      <c r="O4143" s="7">
        <v>93</v>
      </c>
      <c r="P4143" t="s">
        <v>18</v>
      </c>
      <c r="Q4143" t="s">
        <v>18</v>
      </c>
      <c r="R4143" t="s">
        <v>18</v>
      </c>
      <c r="S4143" s="7">
        <v>100</v>
      </c>
      <c r="T4143" s="7">
        <v>7</v>
      </c>
    </row>
    <row r="4144" spans="1:20" x14ac:dyDescent="0.25">
      <c r="A4144" s="6">
        <v>4143</v>
      </c>
      <c r="B4144" s="6" t="s">
        <v>13688</v>
      </c>
      <c r="C4144" s="6" t="s">
        <v>13689</v>
      </c>
      <c r="D4144" s="6" t="s">
        <v>13690</v>
      </c>
      <c r="E4144" s="6" t="str">
        <f t="shared" si="258"/>
        <v>Ochrobactrum anthropi ATCC 49188</v>
      </c>
      <c r="F4144" s="6" t="str">
        <f t="shared" si="259"/>
        <v xml:space="preserve">Ochrobactrum </v>
      </c>
      <c r="G4144" s="6" t="str">
        <f t="shared" si="260"/>
        <v xml:space="preserve">anthropi </v>
      </c>
      <c r="H4144" s="6" t="s">
        <v>13684</v>
      </c>
      <c r="I4144" t="str">
        <f t="shared" si="261"/>
        <v>anthropi ATCC 49188</v>
      </c>
      <c r="J4144" t="s">
        <v>12</v>
      </c>
      <c r="K4144" t="s">
        <v>52</v>
      </c>
      <c r="L4144" t="s">
        <v>133</v>
      </c>
      <c r="M4144">
        <v>57.137999999999998</v>
      </c>
      <c r="N4144">
        <v>55.283700000000003</v>
      </c>
      <c r="O4144" s="7">
        <v>38</v>
      </c>
      <c r="P4144" t="s">
        <v>18</v>
      </c>
      <c r="Q4144" t="s">
        <v>18</v>
      </c>
      <c r="R4144" t="s">
        <v>18</v>
      </c>
      <c r="S4144" s="7">
        <v>38</v>
      </c>
      <c r="T4144" s="7" t="s">
        <v>18</v>
      </c>
    </row>
    <row r="4145" spans="1:20" x14ac:dyDescent="0.25">
      <c r="A4145" s="6">
        <v>4144</v>
      </c>
      <c r="B4145" s="6" t="s">
        <v>13691</v>
      </c>
      <c r="C4145" s="6" t="s">
        <v>13692</v>
      </c>
      <c r="D4145" s="6" t="s">
        <v>13693</v>
      </c>
      <c r="E4145" s="6" t="str">
        <f t="shared" si="258"/>
        <v>Ochrobactrum anthropi ATCC 49188</v>
      </c>
      <c r="F4145" s="6" t="str">
        <f t="shared" si="259"/>
        <v xml:space="preserve">Ochrobactrum </v>
      </c>
      <c r="G4145" s="6" t="str">
        <f t="shared" si="260"/>
        <v xml:space="preserve">anthropi </v>
      </c>
      <c r="H4145" s="6" t="s">
        <v>13684</v>
      </c>
      <c r="I4145" t="str">
        <f t="shared" si="261"/>
        <v>anthropi ATCC 49188</v>
      </c>
      <c r="J4145" t="s">
        <v>12</v>
      </c>
      <c r="K4145" t="s">
        <v>52</v>
      </c>
      <c r="L4145" t="s">
        <v>133</v>
      </c>
      <c r="M4145">
        <v>170.351</v>
      </c>
      <c r="N4145">
        <v>56.157600000000002</v>
      </c>
      <c r="O4145" s="7">
        <v>161</v>
      </c>
      <c r="P4145" t="s">
        <v>18</v>
      </c>
      <c r="Q4145" t="s">
        <v>18</v>
      </c>
      <c r="R4145" t="s">
        <v>18</v>
      </c>
      <c r="S4145" s="7">
        <v>173</v>
      </c>
      <c r="T4145" s="7">
        <v>12</v>
      </c>
    </row>
    <row r="4146" spans="1:20" x14ac:dyDescent="0.25">
      <c r="A4146" s="6">
        <v>4145</v>
      </c>
      <c r="B4146" s="6" t="s">
        <v>13694</v>
      </c>
      <c r="C4146" s="6" t="s">
        <v>13695</v>
      </c>
      <c r="D4146" s="6" t="s">
        <v>13696</v>
      </c>
      <c r="E4146" s="6" t="str">
        <f t="shared" si="258"/>
        <v>Ochrobactrum anthropi ATCC 49188</v>
      </c>
      <c r="F4146" s="6" t="str">
        <f t="shared" si="259"/>
        <v xml:space="preserve">Ochrobactrum </v>
      </c>
      <c r="G4146" s="6" t="str">
        <f t="shared" si="260"/>
        <v xml:space="preserve">anthropi </v>
      </c>
      <c r="H4146" s="6" t="s">
        <v>13684</v>
      </c>
      <c r="I4146" t="str">
        <f t="shared" si="261"/>
        <v>anthropi ATCC 49188</v>
      </c>
      <c r="J4146" t="s">
        <v>12</v>
      </c>
      <c r="K4146" t="s">
        <v>52</v>
      </c>
      <c r="L4146" t="s">
        <v>133</v>
      </c>
      <c r="M4146">
        <v>93.588999999999999</v>
      </c>
      <c r="N4146">
        <v>54.270299999999999</v>
      </c>
      <c r="O4146" s="7">
        <v>90</v>
      </c>
      <c r="P4146" t="s">
        <v>18</v>
      </c>
      <c r="Q4146" t="s">
        <v>18</v>
      </c>
      <c r="R4146" t="s">
        <v>18</v>
      </c>
      <c r="S4146" s="7">
        <v>93</v>
      </c>
      <c r="T4146" s="7">
        <v>3</v>
      </c>
    </row>
    <row r="4147" spans="1:20" x14ac:dyDescent="0.25">
      <c r="A4147" s="6">
        <v>4146</v>
      </c>
      <c r="B4147" s="6" t="s">
        <v>13698</v>
      </c>
      <c r="C4147" s="6" t="s">
        <v>13699</v>
      </c>
      <c r="D4147" s="6" t="s">
        <v>13700</v>
      </c>
      <c r="E4147" s="6" t="str">
        <f t="shared" si="258"/>
        <v>Octadecabacter antarcticus 307</v>
      </c>
      <c r="F4147" s="6" t="str">
        <f t="shared" si="259"/>
        <v xml:space="preserve">Octadecabacter </v>
      </c>
      <c r="G4147" s="6" t="str">
        <f t="shared" si="260"/>
        <v xml:space="preserve">antarcticus </v>
      </c>
      <c r="H4147" s="6" t="s">
        <v>13697</v>
      </c>
      <c r="I4147" t="str">
        <f t="shared" si="261"/>
        <v>antarcticus 307</v>
      </c>
      <c r="J4147" t="s">
        <v>12</v>
      </c>
      <c r="K4147" t="s">
        <v>52</v>
      </c>
      <c r="L4147" t="s">
        <v>133</v>
      </c>
      <c r="M4147">
        <v>62.881</v>
      </c>
      <c r="N4147">
        <v>52.791800000000002</v>
      </c>
      <c r="O4147" s="7">
        <v>58</v>
      </c>
      <c r="P4147" t="s">
        <v>18</v>
      </c>
      <c r="Q4147" t="s">
        <v>18</v>
      </c>
      <c r="R4147" t="s">
        <v>18</v>
      </c>
      <c r="S4147" s="7">
        <v>62</v>
      </c>
      <c r="T4147" s="7">
        <v>4</v>
      </c>
    </row>
    <row r="4148" spans="1:20" x14ac:dyDescent="0.25">
      <c r="A4148" s="6">
        <v>4147</v>
      </c>
      <c r="B4148" s="6" t="s">
        <v>13702</v>
      </c>
      <c r="C4148" s="6" t="s">
        <v>13703</v>
      </c>
      <c r="D4148" s="6" t="s">
        <v>13704</v>
      </c>
      <c r="E4148" s="6" t="str">
        <f t="shared" si="258"/>
        <v>Octadecabacter arcticus 238</v>
      </c>
      <c r="F4148" s="6" t="str">
        <f t="shared" si="259"/>
        <v xml:space="preserve">Octadecabacter </v>
      </c>
      <c r="G4148" s="6" t="str">
        <f t="shared" si="260"/>
        <v xml:space="preserve">arcticus </v>
      </c>
      <c r="H4148" s="6" t="s">
        <v>13701</v>
      </c>
      <c r="I4148" t="str">
        <f t="shared" si="261"/>
        <v>arcticus 238</v>
      </c>
      <c r="J4148" t="s">
        <v>12</v>
      </c>
      <c r="K4148" t="s">
        <v>52</v>
      </c>
      <c r="L4148" t="s">
        <v>133</v>
      </c>
      <c r="M4148">
        <v>159.68299999999999</v>
      </c>
      <c r="N4148">
        <v>54.369599999999998</v>
      </c>
      <c r="O4148" s="7">
        <v>152</v>
      </c>
      <c r="P4148" t="s">
        <v>18</v>
      </c>
      <c r="Q4148" t="s">
        <v>18</v>
      </c>
      <c r="R4148" t="s">
        <v>18</v>
      </c>
      <c r="S4148" s="7">
        <v>171</v>
      </c>
      <c r="T4148" s="7">
        <v>19</v>
      </c>
    </row>
    <row r="4149" spans="1:20" x14ac:dyDescent="0.25">
      <c r="A4149" s="6">
        <v>4148</v>
      </c>
      <c r="B4149" s="6" t="s">
        <v>13705</v>
      </c>
      <c r="C4149" s="6" t="s">
        <v>13706</v>
      </c>
      <c r="D4149" s="6" t="s">
        <v>13707</v>
      </c>
      <c r="E4149" s="6" t="str">
        <f t="shared" si="258"/>
        <v>Octadecabacter arcticus 238</v>
      </c>
      <c r="F4149" s="6" t="str">
        <f t="shared" si="259"/>
        <v xml:space="preserve">Octadecabacter </v>
      </c>
      <c r="G4149" s="6" t="str">
        <f t="shared" si="260"/>
        <v xml:space="preserve">arcticus </v>
      </c>
      <c r="H4149" s="6" t="s">
        <v>13701</v>
      </c>
      <c r="I4149" t="str">
        <f t="shared" si="261"/>
        <v>arcticus 238</v>
      </c>
      <c r="J4149" t="s">
        <v>12</v>
      </c>
      <c r="K4149" t="s">
        <v>52</v>
      </c>
      <c r="L4149" t="s">
        <v>133</v>
      </c>
      <c r="M4149">
        <v>118.28700000000001</v>
      </c>
      <c r="N4149">
        <v>51.468899999999998</v>
      </c>
      <c r="O4149" s="7">
        <v>131</v>
      </c>
      <c r="P4149" t="s">
        <v>18</v>
      </c>
      <c r="Q4149" t="s">
        <v>18</v>
      </c>
      <c r="R4149" t="s">
        <v>18</v>
      </c>
      <c r="S4149" s="7">
        <v>140</v>
      </c>
      <c r="T4149" s="7">
        <v>9</v>
      </c>
    </row>
    <row r="4150" spans="1:20" x14ac:dyDescent="0.25">
      <c r="A4150" s="6">
        <v>4149</v>
      </c>
      <c r="B4150" s="6" t="s">
        <v>13709</v>
      </c>
      <c r="C4150" s="6" t="s">
        <v>13710</v>
      </c>
      <c r="D4150" s="6" t="s">
        <v>13711</v>
      </c>
      <c r="E4150" s="6" t="str">
        <f t="shared" si="258"/>
        <v>Octadecabacter temperatus SB1</v>
      </c>
      <c r="F4150" s="6" t="str">
        <f t="shared" si="259"/>
        <v xml:space="preserve">Octadecabacter </v>
      </c>
      <c r="G4150" s="6" t="str">
        <f t="shared" si="260"/>
        <v xml:space="preserve">temperatus </v>
      </c>
      <c r="H4150" s="6" t="s">
        <v>13708</v>
      </c>
      <c r="I4150" t="str">
        <f t="shared" si="261"/>
        <v>temperatus SB1</v>
      </c>
      <c r="J4150" t="s">
        <v>12</v>
      </c>
      <c r="K4150" t="s">
        <v>52</v>
      </c>
      <c r="L4150" t="s">
        <v>133</v>
      </c>
      <c r="M4150">
        <v>31.56</v>
      </c>
      <c r="N4150">
        <v>51.1755</v>
      </c>
      <c r="O4150" s="7">
        <v>27</v>
      </c>
      <c r="P4150" t="s">
        <v>18</v>
      </c>
      <c r="Q4150" t="s">
        <v>18</v>
      </c>
      <c r="R4150" t="s">
        <v>18</v>
      </c>
      <c r="S4150" s="7">
        <v>28</v>
      </c>
      <c r="T4150" s="7">
        <v>1</v>
      </c>
    </row>
    <row r="4151" spans="1:20" x14ac:dyDescent="0.25">
      <c r="A4151" s="6">
        <v>4150</v>
      </c>
      <c r="B4151" s="6" t="s">
        <v>46</v>
      </c>
      <c r="C4151" s="6" t="s">
        <v>13713</v>
      </c>
      <c r="D4151" s="6" t="s">
        <v>13714</v>
      </c>
      <c r="E4151" s="6" t="str">
        <f t="shared" si="258"/>
        <v>Oenococcus kitaharae DSM 17330</v>
      </c>
      <c r="F4151" s="6" t="str">
        <f t="shared" si="259"/>
        <v xml:space="preserve">Oenococcus </v>
      </c>
      <c r="G4151" s="6" t="str">
        <f t="shared" si="260"/>
        <v xml:space="preserve">kitaharae </v>
      </c>
      <c r="H4151" s="6" t="s">
        <v>13712</v>
      </c>
      <c r="I4151" t="str">
        <f t="shared" si="261"/>
        <v>kitaharae DSM 17330</v>
      </c>
      <c r="J4151" t="s">
        <v>12</v>
      </c>
      <c r="K4151" t="s">
        <v>33</v>
      </c>
      <c r="L4151" t="s">
        <v>1312</v>
      </c>
      <c r="M4151">
        <v>8.3130000000000006</v>
      </c>
      <c r="N4151">
        <v>37.6038</v>
      </c>
      <c r="O4151" s="7">
        <v>12</v>
      </c>
      <c r="P4151" t="s">
        <v>18</v>
      </c>
      <c r="Q4151" t="s">
        <v>18</v>
      </c>
      <c r="R4151" t="s">
        <v>18</v>
      </c>
      <c r="S4151" s="7">
        <v>13</v>
      </c>
      <c r="T4151" s="7">
        <v>1</v>
      </c>
    </row>
    <row r="4152" spans="1:20" x14ac:dyDescent="0.25">
      <c r="A4152" s="6">
        <v>4151</v>
      </c>
      <c r="B4152" s="6" t="s">
        <v>13716</v>
      </c>
      <c r="C4152" s="6" t="s">
        <v>13717</v>
      </c>
      <c r="D4152" s="6" t="s">
        <v>13718</v>
      </c>
      <c r="E4152" s="6" t="str">
        <f t="shared" si="258"/>
        <v>Oenococcus oeni</v>
      </c>
      <c r="F4152" s="6" t="str">
        <f t="shared" si="259"/>
        <v xml:space="preserve">Oenococcus </v>
      </c>
      <c r="G4152" s="6" t="str">
        <f t="shared" si="260"/>
        <v>oeni</v>
      </c>
      <c r="H4152" s="6" t="s">
        <v>13715</v>
      </c>
      <c r="I4152" t="str">
        <f t="shared" si="261"/>
        <v>oeni</v>
      </c>
      <c r="J4152" t="s">
        <v>12</v>
      </c>
      <c r="K4152" t="s">
        <v>33</v>
      </c>
      <c r="L4152" t="s">
        <v>1312</v>
      </c>
      <c r="M4152">
        <v>21.925999999999998</v>
      </c>
      <c r="N4152">
        <v>40.883000000000003</v>
      </c>
      <c r="O4152" s="7">
        <v>26</v>
      </c>
      <c r="P4152" t="s">
        <v>18</v>
      </c>
      <c r="Q4152" t="s">
        <v>18</v>
      </c>
      <c r="R4152" t="s">
        <v>18</v>
      </c>
      <c r="S4152" s="7">
        <v>27</v>
      </c>
      <c r="T4152" s="7" t="s">
        <v>18</v>
      </c>
    </row>
    <row r="4153" spans="1:20" x14ac:dyDescent="0.25">
      <c r="A4153" s="6">
        <v>4152</v>
      </c>
      <c r="B4153" s="6" t="s">
        <v>13719</v>
      </c>
      <c r="C4153" s="6" t="s">
        <v>13720</v>
      </c>
      <c r="D4153" s="6" t="s">
        <v>13721</v>
      </c>
      <c r="E4153" s="6" t="str">
        <f t="shared" si="258"/>
        <v>Oenococcus oeni</v>
      </c>
      <c r="F4153" s="6" t="str">
        <f t="shared" si="259"/>
        <v xml:space="preserve">Oenococcus </v>
      </c>
      <c r="G4153" s="6" t="str">
        <f t="shared" si="260"/>
        <v>oeni</v>
      </c>
      <c r="H4153" s="6" t="s">
        <v>13715</v>
      </c>
      <c r="I4153" t="str">
        <f t="shared" si="261"/>
        <v>oeni</v>
      </c>
      <c r="J4153" t="s">
        <v>12</v>
      </c>
      <c r="K4153" t="s">
        <v>33</v>
      </c>
      <c r="L4153" t="s">
        <v>1312</v>
      </c>
      <c r="M4153">
        <v>3.948</v>
      </c>
      <c r="N4153">
        <v>35.638300000000001</v>
      </c>
      <c r="O4153" s="7">
        <v>3</v>
      </c>
      <c r="P4153" t="s">
        <v>18</v>
      </c>
      <c r="Q4153" t="s">
        <v>18</v>
      </c>
      <c r="R4153" t="s">
        <v>18</v>
      </c>
      <c r="S4153" s="7">
        <v>3</v>
      </c>
      <c r="T4153" s="7" t="s">
        <v>18</v>
      </c>
    </row>
    <row r="4154" spans="1:20" x14ac:dyDescent="0.25">
      <c r="A4154" s="6">
        <v>4153</v>
      </c>
      <c r="B4154" s="6" t="s">
        <v>13722</v>
      </c>
      <c r="C4154" s="6" t="s">
        <v>13723</v>
      </c>
      <c r="D4154" s="6" t="s">
        <v>13724</v>
      </c>
      <c r="E4154" s="6" t="str">
        <f t="shared" si="258"/>
        <v>Oenococcus oeni</v>
      </c>
      <c r="F4154" s="6" t="str">
        <f t="shared" si="259"/>
        <v xml:space="preserve">Oenococcus </v>
      </c>
      <c r="G4154" s="6" t="str">
        <f t="shared" si="260"/>
        <v>oeni</v>
      </c>
      <c r="H4154" s="6" t="s">
        <v>13715</v>
      </c>
      <c r="I4154" t="str">
        <f t="shared" si="261"/>
        <v>oeni</v>
      </c>
      <c r="J4154" t="s">
        <v>12</v>
      </c>
      <c r="K4154" t="s">
        <v>33</v>
      </c>
      <c r="L4154" t="s">
        <v>1312</v>
      </c>
      <c r="M4154">
        <v>18.332000000000001</v>
      </c>
      <c r="N4154">
        <v>40.835700000000003</v>
      </c>
      <c r="O4154" s="7">
        <v>18</v>
      </c>
      <c r="P4154" t="s">
        <v>18</v>
      </c>
      <c r="Q4154" t="s">
        <v>18</v>
      </c>
      <c r="R4154" t="s">
        <v>18</v>
      </c>
      <c r="S4154" s="7">
        <v>20</v>
      </c>
      <c r="T4154" s="7">
        <v>2</v>
      </c>
    </row>
    <row r="4155" spans="1:20" x14ac:dyDescent="0.25">
      <c r="A4155" s="6">
        <v>4154</v>
      </c>
      <c r="B4155" s="6" t="s">
        <v>5037</v>
      </c>
      <c r="C4155" s="6" t="s">
        <v>13726</v>
      </c>
      <c r="D4155" s="6" t="s">
        <v>13727</v>
      </c>
      <c r="E4155" s="6" t="str">
        <f t="shared" si="258"/>
        <v>Oenococcus oeni M1</v>
      </c>
      <c r="F4155" s="6" t="str">
        <f t="shared" si="259"/>
        <v xml:space="preserve">Oenococcus </v>
      </c>
      <c r="G4155" s="6" t="str">
        <f t="shared" si="260"/>
        <v xml:space="preserve">oeni </v>
      </c>
      <c r="H4155" s="6" t="s">
        <v>13725</v>
      </c>
      <c r="I4155" t="str">
        <f t="shared" si="261"/>
        <v>oeni M1</v>
      </c>
      <c r="J4155" t="s">
        <v>12</v>
      </c>
      <c r="K4155" t="s">
        <v>33</v>
      </c>
      <c r="L4155" t="s">
        <v>1312</v>
      </c>
      <c r="M4155">
        <v>3.9260000000000002</v>
      </c>
      <c r="N4155">
        <v>35.405000000000001</v>
      </c>
      <c r="O4155" s="7">
        <v>3</v>
      </c>
      <c r="P4155" t="s">
        <v>18</v>
      </c>
      <c r="Q4155" t="s">
        <v>18</v>
      </c>
      <c r="R4155" t="s">
        <v>18</v>
      </c>
      <c r="S4155" s="7">
        <v>3</v>
      </c>
      <c r="T4155" s="7" t="s">
        <v>18</v>
      </c>
    </row>
    <row r="4156" spans="1:20" x14ac:dyDescent="0.25">
      <c r="A4156" s="6">
        <v>4155</v>
      </c>
      <c r="B4156" s="6" t="s">
        <v>13728</v>
      </c>
      <c r="C4156" s="6" t="s">
        <v>13729</v>
      </c>
      <c r="D4156" s="6" t="s">
        <v>13730</v>
      </c>
      <c r="E4156" s="6" t="str">
        <f t="shared" si="258"/>
        <v>Oenococcus oeni</v>
      </c>
      <c r="F4156" s="6" t="str">
        <f t="shared" si="259"/>
        <v xml:space="preserve">Oenococcus </v>
      </c>
      <c r="G4156" s="6" t="str">
        <f t="shared" si="260"/>
        <v>oeni</v>
      </c>
      <c r="H4156" s="6" t="s">
        <v>13715</v>
      </c>
      <c r="I4156" t="str">
        <f t="shared" si="261"/>
        <v>oeni</v>
      </c>
      <c r="J4156" t="s">
        <v>12</v>
      </c>
      <c r="K4156" t="s">
        <v>33</v>
      </c>
      <c r="L4156" t="s">
        <v>1312</v>
      </c>
      <c r="M4156">
        <v>2.544</v>
      </c>
      <c r="N4156">
        <v>35.377400000000002</v>
      </c>
      <c r="O4156" s="7">
        <v>3</v>
      </c>
      <c r="P4156" t="s">
        <v>18</v>
      </c>
      <c r="Q4156" t="s">
        <v>18</v>
      </c>
      <c r="R4156" t="s">
        <v>18</v>
      </c>
      <c r="S4156" s="7">
        <v>3</v>
      </c>
      <c r="T4156" s="7" t="s">
        <v>18</v>
      </c>
    </row>
    <row r="4157" spans="1:20" x14ac:dyDescent="0.25">
      <c r="A4157" s="6">
        <v>4156</v>
      </c>
      <c r="B4157" s="6" t="s">
        <v>13732</v>
      </c>
      <c r="C4157" s="6" t="s">
        <v>13733</v>
      </c>
      <c r="D4157" s="6" t="s">
        <v>13734</v>
      </c>
      <c r="E4157" s="6" t="str">
        <f t="shared" si="258"/>
        <v>Oligotropha carboxidovorans OM4</v>
      </c>
      <c r="F4157" s="6" t="str">
        <f t="shared" si="259"/>
        <v xml:space="preserve">Oligotropha </v>
      </c>
      <c r="G4157" s="6" t="str">
        <f t="shared" si="260"/>
        <v xml:space="preserve">carboxidovorans </v>
      </c>
      <c r="H4157" s="6" t="s">
        <v>13731</v>
      </c>
      <c r="I4157" t="str">
        <f t="shared" si="261"/>
        <v>carboxidovorans OM4</v>
      </c>
      <c r="J4157" t="s">
        <v>12</v>
      </c>
      <c r="K4157" t="s">
        <v>52</v>
      </c>
      <c r="L4157" t="s">
        <v>133</v>
      </c>
      <c r="M4157">
        <v>167.26900000000001</v>
      </c>
      <c r="N4157">
        <v>60.611400000000003</v>
      </c>
      <c r="O4157" s="7">
        <v>164</v>
      </c>
      <c r="P4157" t="s">
        <v>18</v>
      </c>
      <c r="Q4157" t="s">
        <v>18</v>
      </c>
      <c r="R4157" t="s">
        <v>18</v>
      </c>
      <c r="S4157" s="7">
        <v>166</v>
      </c>
      <c r="T4157" s="7">
        <v>2</v>
      </c>
    </row>
    <row r="4158" spans="1:20" x14ac:dyDescent="0.25">
      <c r="A4158" s="6">
        <v>4157</v>
      </c>
      <c r="B4158" s="6" t="s">
        <v>13735</v>
      </c>
      <c r="C4158" s="6" t="s">
        <v>13736</v>
      </c>
      <c r="D4158" s="6" t="s">
        <v>13737</v>
      </c>
      <c r="E4158" s="6" t="str">
        <f t="shared" si="258"/>
        <v>Oligotropha carboxidovorans OM4</v>
      </c>
      <c r="F4158" s="6" t="str">
        <f t="shared" si="259"/>
        <v xml:space="preserve">Oligotropha </v>
      </c>
      <c r="G4158" s="6" t="str">
        <f t="shared" si="260"/>
        <v xml:space="preserve">carboxidovorans </v>
      </c>
      <c r="H4158" s="6" t="s">
        <v>13731</v>
      </c>
      <c r="I4158" t="str">
        <f t="shared" si="261"/>
        <v>carboxidovorans OM4</v>
      </c>
      <c r="J4158" t="s">
        <v>12</v>
      </c>
      <c r="K4158" t="s">
        <v>52</v>
      </c>
      <c r="L4158" t="s">
        <v>133</v>
      </c>
      <c r="M4158">
        <v>133.05500000000001</v>
      </c>
      <c r="N4158">
        <v>60.553899999999999</v>
      </c>
      <c r="O4158" s="7">
        <v>124</v>
      </c>
      <c r="P4158" t="s">
        <v>18</v>
      </c>
      <c r="Q4158" t="s">
        <v>18</v>
      </c>
      <c r="R4158" t="s">
        <v>18</v>
      </c>
      <c r="S4158" s="7">
        <v>126</v>
      </c>
      <c r="T4158" s="7">
        <v>2</v>
      </c>
    </row>
    <row r="4159" spans="1:20" x14ac:dyDescent="0.25">
      <c r="A4159" s="6">
        <v>4158</v>
      </c>
      <c r="B4159" s="6" t="s">
        <v>13739</v>
      </c>
      <c r="C4159" s="6" t="s">
        <v>13740</v>
      </c>
      <c r="D4159" s="6" t="s">
        <v>13741</v>
      </c>
      <c r="E4159" s="6" t="str">
        <f t="shared" si="258"/>
        <v>Oligotropha carboxidovorans OM5</v>
      </c>
      <c r="F4159" s="6" t="str">
        <f t="shared" si="259"/>
        <v xml:space="preserve">Oligotropha </v>
      </c>
      <c r="G4159" s="6" t="str">
        <f t="shared" si="260"/>
        <v xml:space="preserve">carboxidovorans </v>
      </c>
      <c r="H4159" s="6" t="s">
        <v>13738</v>
      </c>
      <c r="I4159" t="str">
        <f t="shared" si="261"/>
        <v>carboxidovorans OM5</v>
      </c>
      <c r="J4159" t="s">
        <v>12</v>
      </c>
      <c r="K4159" t="s">
        <v>52</v>
      </c>
      <c r="L4159" t="s">
        <v>133</v>
      </c>
      <c r="M4159">
        <v>167.26900000000001</v>
      </c>
      <c r="N4159">
        <v>60.611400000000003</v>
      </c>
      <c r="O4159" s="7">
        <v>164</v>
      </c>
      <c r="P4159" t="s">
        <v>18</v>
      </c>
      <c r="Q4159" t="s">
        <v>18</v>
      </c>
      <c r="R4159" t="s">
        <v>18</v>
      </c>
      <c r="S4159" s="7">
        <v>166</v>
      </c>
      <c r="T4159" s="7">
        <v>2</v>
      </c>
    </row>
    <row r="4160" spans="1:20" x14ac:dyDescent="0.25">
      <c r="A4160" s="6">
        <v>4159</v>
      </c>
      <c r="B4160" s="6" t="s">
        <v>13742</v>
      </c>
      <c r="C4160" s="6" t="s">
        <v>13743</v>
      </c>
      <c r="D4160" s="6" t="s">
        <v>13744</v>
      </c>
      <c r="E4160" s="6" t="str">
        <f t="shared" si="258"/>
        <v>Oligotropha carboxidovorans OM5</v>
      </c>
      <c r="F4160" s="6" t="str">
        <f t="shared" si="259"/>
        <v xml:space="preserve">Oligotropha </v>
      </c>
      <c r="G4160" s="6" t="str">
        <f t="shared" si="260"/>
        <v xml:space="preserve">carboxidovorans </v>
      </c>
      <c r="H4160" s="6" t="s">
        <v>13738</v>
      </c>
      <c r="I4160" t="str">
        <f t="shared" si="261"/>
        <v>carboxidovorans OM5</v>
      </c>
      <c r="J4160" t="s">
        <v>12</v>
      </c>
      <c r="K4160" t="s">
        <v>52</v>
      </c>
      <c r="L4160" t="s">
        <v>133</v>
      </c>
      <c r="M4160">
        <v>133.05699999999999</v>
      </c>
      <c r="N4160">
        <v>60.553699999999999</v>
      </c>
      <c r="O4160" s="7">
        <v>126</v>
      </c>
      <c r="P4160" t="s">
        <v>18</v>
      </c>
      <c r="Q4160" t="s">
        <v>18</v>
      </c>
      <c r="R4160" t="s">
        <v>18</v>
      </c>
      <c r="S4160" s="7">
        <v>127</v>
      </c>
      <c r="T4160" s="7">
        <v>1</v>
      </c>
    </row>
    <row r="4161" spans="1:20" x14ac:dyDescent="0.25">
      <c r="A4161" s="6">
        <v>4160</v>
      </c>
      <c r="B4161" s="6" t="s">
        <v>13746</v>
      </c>
      <c r="C4161" s="6" t="s">
        <v>13747</v>
      </c>
      <c r="D4161" s="6" t="s">
        <v>13748</v>
      </c>
      <c r="E4161" s="6" t="str">
        <f t="shared" si="258"/>
        <v>Onion yellows phytoplasma OY</v>
      </c>
      <c r="F4161" s="6" t="str">
        <f t="shared" si="259"/>
        <v xml:space="preserve">Onion </v>
      </c>
      <c r="G4161" s="6" t="str">
        <f t="shared" si="260"/>
        <v xml:space="preserve">yellows </v>
      </c>
      <c r="H4161" s="6" t="s">
        <v>13745</v>
      </c>
      <c r="I4161" t="str">
        <f t="shared" si="261"/>
        <v xml:space="preserve">yellows phytoplasma </v>
      </c>
      <c r="J4161" t="s">
        <v>12</v>
      </c>
      <c r="K4161" t="s">
        <v>13</v>
      </c>
      <c r="L4161" t="s">
        <v>14</v>
      </c>
      <c r="M4161">
        <v>3.0619999999999998</v>
      </c>
      <c r="N4161">
        <v>23.677299999999999</v>
      </c>
      <c r="O4161" s="7">
        <v>3</v>
      </c>
      <c r="P4161" t="s">
        <v>18</v>
      </c>
      <c r="Q4161" t="s">
        <v>18</v>
      </c>
      <c r="R4161" t="s">
        <v>18</v>
      </c>
      <c r="S4161" s="7">
        <v>3</v>
      </c>
      <c r="T4161" s="7" t="s">
        <v>18</v>
      </c>
    </row>
    <row r="4162" spans="1:20" x14ac:dyDescent="0.25">
      <c r="A4162" s="6">
        <v>4161</v>
      </c>
      <c r="B4162" s="6" t="s">
        <v>1627</v>
      </c>
      <c r="C4162" s="6" t="s">
        <v>13750</v>
      </c>
      <c r="D4162" s="6" t="s">
        <v>13751</v>
      </c>
      <c r="E4162" s="6" t="str">
        <f t="shared" si="258"/>
        <v>Onion yellows phytoplasma onion yellows</v>
      </c>
      <c r="F4162" s="6" t="str">
        <f t="shared" si="259"/>
        <v xml:space="preserve">Onion </v>
      </c>
      <c r="G4162" s="6" t="str">
        <f t="shared" si="260"/>
        <v xml:space="preserve">yellows </v>
      </c>
      <c r="H4162" s="6" t="s">
        <v>13749</v>
      </c>
      <c r="I4162" t="str">
        <f t="shared" si="261"/>
        <v xml:space="preserve">yellows phytoplasma </v>
      </c>
      <c r="J4162" t="s">
        <v>12</v>
      </c>
      <c r="K4162" t="s">
        <v>13</v>
      </c>
      <c r="L4162" t="s">
        <v>14</v>
      </c>
      <c r="M4162">
        <v>5.0449999999999999</v>
      </c>
      <c r="N4162">
        <v>24.301300000000001</v>
      </c>
      <c r="O4162" s="7">
        <v>6</v>
      </c>
      <c r="P4162" t="s">
        <v>18</v>
      </c>
      <c r="Q4162" t="s">
        <v>18</v>
      </c>
      <c r="R4162" t="s">
        <v>18</v>
      </c>
      <c r="S4162" s="7">
        <v>6</v>
      </c>
      <c r="T4162" s="7" t="s">
        <v>18</v>
      </c>
    </row>
    <row r="4163" spans="1:20" x14ac:dyDescent="0.25">
      <c r="A4163" s="6">
        <v>4162</v>
      </c>
      <c r="B4163" s="6" t="s">
        <v>13752</v>
      </c>
      <c r="C4163" s="6" t="s">
        <v>13753</v>
      </c>
      <c r="D4163" s="6" t="s">
        <v>13754</v>
      </c>
      <c r="E4163" s="6" t="str">
        <f t="shared" ref="E4163:E4226" si="262">IF(IFERROR(SEARCH("'",H4163,1)=1,LOOKUP($A4163,$A:$A,H:H))=TRUE,"-",IF(IFERROR(SEARCH("[",H4163,1)=1,LOOKUP($A4163,$A:$A,H:H))=TRUE,"-",IF(EXACT(MID(H4163,1,1),MID(PROPER(H4163),1,1))=FALSE,"-",IF(MID(H4163,1,11)="Candidatus ",MID(H4163,12,100),H4163))))</f>
        <v>Onion yellows phytoplasma OY</v>
      </c>
      <c r="F4163" s="6" t="str">
        <f t="shared" ref="F4163:F4226" si="263">IF(E4163="-","-",LEFT(E4163,FIND(" ",E4163,1)))</f>
        <v xml:space="preserve">Onion </v>
      </c>
      <c r="G4163" s="6" t="str">
        <f t="shared" ref="G4163:G4226" si="264">IF(ISERR(LEFT($I:$I,FIND(" ",$I:$I,1))),$I4163,LEFT($I:$I,FIND(" ",$I:$I,1)))</f>
        <v xml:space="preserve">yellows </v>
      </c>
      <c r="H4163" s="6" t="s">
        <v>13745</v>
      </c>
      <c r="I4163" t="str">
        <f t="shared" si="261"/>
        <v xml:space="preserve">yellows phytoplasma </v>
      </c>
      <c r="J4163" t="s">
        <v>12</v>
      </c>
      <c r="K4163" t="s">
        <v>13</v>
      </c>
      <c r="L4163" t="s">
        <v>14</v>
      </c>
      <c r="M4163">
        <v>5.0439999999999996</v>
      </c>
      <c r="N4163">
        <v>24.226800000000001</v>
      </c>
      <c r="O4163" s="7">
        <v>6</v>
      </c>
      <c r="P4163" t="s">
        <v>18</v>
      </c>
      <c r="Q4163" t="s">
        <v>18</v>
      </c>
      <c r="R4163" t="s">
        <v>18</v>
      </c>
      <c r="S4163" s="7">
        <v>6</v>
      </c>
      <c r="T4163" s="7" t="s">
        <v>18</v>
      </c>
    </row>
    <row r="4164" spans="1:20" x14ac:dyDescent="0.25">
      <c r="A4164" s="6">
        <v>4163</v>
      </c>
      <c r="B4164" s="6" t="s">
        <v>13755</v>
      </c>
      <c r="C4164" s="6" t="s">
        <v>13756</v>
      </c>
      <c r="D4164" s="6" t="s">
        <v>13757</v>
      </c>
      <c r="E4164" s="6" t="str">
        <f t="shared" si="262"/>
        <v>Onion yellows phytoplasma OY</v>
      </c>
      <c r="F4164" s="6" t="str">
        <f t="shared" si="263"/>
        <v xml:space="preserve">Onion </v>
      </c>
      <c r="G4164" s="6" t="str">
        <f t="shared" si="264"/>
        <v xml:space="preserve">yellows </v>
      </c>
      <c r="H4164" s="6" t="s">
        <v>13745</v>
      </c>
      <c r="I4164" t="str">
        <f t="shared" si="261"/>
        <v xml:space="preserve">yellows phytoplasma </v>
      </c>
      <c r="J4164" t="s">
        <v>12</v>
      </c>
      <c r="K4164" t="s">
        <v>13</v>
      </c>
      <c r="L4164" t="s">
        <v>14</v>
      </c>
      <c r="M4164">
        <v>3.0619999999999998</v>
      </c>
      <c r="N4164">
        <v>23.808</v>
      </c>
      <c r="O4164" s="7">
        <v>3</v>
      </c>
      <c r="P4164" t="s">
        <v>18</v>
      </c>
      <c r="Q4164" t="s">
        <v>18</v>
      </c>
      <c r="R4164" t="s">
        <v>18</v>
      </c>
      <c r="S4164" s="7">
        <v>3</v>
      </c>
      <c r="T4164" s="7" t="s">
        <v>18</v>
      </c>
    </row>
    <row r="4165" spans="1:20" x14ac:dyDescent="0.25">
      <c r="A4165" s="6">
        <v>4164</v>
      </c>
      <c r="B4165" s="6" t="s">
        <v>13758</v>
      </c>
      <c r="C4165" s="6" t="s">
        <v>13759</v>
      </c>
      <c r="D4165" s="6" t="s">
        <v>13760</v>
      </c>
      <c r="E4165" s="6" t="str">
        <f t="shared" si="262"/>
        <v>Onion yellows phytoplasma OY</v>
      </c>
      <c r="F4165" s="6" t="str">
        <f t="shared" si="263"/>
        <v xml:space="preserve">Onion </v>
      </c>
      <c r="G4165" s="6" t="str">
        <f t="shared" si="264"/>
        <v xml:space="preserve">yellows </v>
      </c>
      <c r="H4165" s="6" t="s">
        <v>13745</v>
      </c>
      <c r="I4165" t="str">
        <f t="shared" si="261"/>
        <v xml:space="preserve">yellows phytoplasma </v>
      </c>
      <c r="J4165" t="s">
        <v>12</v>
      </c>
      <c r="K4165" t="s">
        <v>13</v>
      </c>
      <c r="L4165" t="s">
        <v>14</v>
      </c>
      <c r="M4165">
        <v>5.0439999999999996</v>
      </c>
      <c r="N4165">
        <v>24.187200000000001</v>
      </c>
      <c r="O4165" s="7">
        <v>6</v>
      </c>
      <c r="P4165" t="s">
        <v>18</v>
      </c>
      <c r="Q4165" t="s">
        <v>18</v>
      </c>
      <c r="R4165" t="s">
        <v>18</v>
      </c>
      <c r="S4165" s="7">
        <v>6</v>
      </c>
      <c r="T4165" s="7" t="s">
        <v>18</v>
      </c>
    </row>
    <row r="4166" spans="1:20" x14ac:dyDescent="0.25">
      <c r="A4166" s="6">
        <v>4165</v>
      </c>
      <c r="B4166" s="6" t="s">
        <v>13761</v>
      </c>
      <c r="C4166" s="6" t="s">
        <v>13762</v>
      </c>
      <c r="D4166" s="6" t="s">
        <v>13763</v>
      </c>
      <c r="E4166" s="6" t="str">
        <f t="shared" si="262"/>
        <v>Onion yellows phytoplasma OY</v>
      </c>
      <c r="F4166" s="6" t="str">
        <f t="shared" si="263"/>
        <v xml:space="preserve">Onion </v>
      </c>
      <c r="G4166" s="6" t="str">
        <f t="shared" si="264"/>
        <v xml:space="preserve">yellows </v>
      </c>
      <c r="H4166" s="6" t="s">
        <v>13745</v>
      </c>
      <c r="I4166" t="str">
        <f t="shared" si="261"/>
        <v xml:space="preserve">yellows phytoplasma </v>
      </c>
      <c r="J4166" t="s">
        <v>12</v>
      </c>
      <c r="K4166" t="s">
        <v>13</v>
      </c>
      <c r="L4166" t="s">
        <v>14</v>
      </c>
      <c r="M4166">
        <v>5.0090000000000003</v>
      </c>
      <c r="N4166">
        <v>24.136600000000001</v>
      </c>
      <c r="O4166" s="7">
        <v>4</v>
      </c>
      <c r="P4166" t="s">
        <v>18</v>
      </c>
      <c r="Q4166" t="s">
        <v>18</v>
      </c>
      <c r="R4166" t="s">
        <v>18</v>
      </c>
      <c r="S4166" s="7">
        <v>6</v>
      </c>
      <c r="T4166" s="7">
        <v>2</v>
      </c>
    </row>
    <row r="4167" spans="1:20" x14ac:dyDescent="0.25">
      <c r="A4167" s="6">
        <v>4166</v>
      </c>
      <c r="B4167" s="6" t="s">
        <v>13764</v>
      </c>
      <c r="C4167" s="6" t="s">
        <v>13765</v>
      </c>
      <c r="D4167" s="6" t="s">
        <v>13766</v>
      </c>
      <c r="E4167" s="6" t="str">
        <f t="shared" si="262"/>
        <v>Onion yellows phytoplasma OY</v>
      </c>
      <c r="F4167" s="6" t="str">
        <f t="shared" si="263"/>
        <v xml:space="preserve">Onion </v>
      </c>
      <c r="G4167" s="6" t="str">
        <f t="shared" si="264"/>
        <v xml:space="preserve">yellows </v>
      </c>
      <c r="H4167" s="6" t="s">
        <v>13745</v>
      </c>
      <c r="I4167" t="str">
        <f t="shared" si="261"/>
        <v xml:space="preserve">yellows phytoplasma </v>
      </c>
      <c r="J4167" t="s">
        <v>12</v>
      </c>
      <c r="K4167" t="s">
        <v>13</v>
      </c>
      <c r="L4167" t="s">
        <v>14</v>
      </c>
      <c r="M4167">
        <v>3.0289999999999999</v>
      </c>
      <c r="N4167">
        <v>23.5061</v>
      </c>
      <c r="O4167" s="7">
        <v>3</v>
      </c>
      <c r="P4167" t="s">
        <v>18</v>
      </c>
      <c r="Q4167" t="s">
        <v>18</v>
      </c>
      <c r="R4167" t="s">
        <v>18</v>
      </c>
      <c r="S4167" s="7">
        <v>3</v>
      </c>
      <c r="T4167" s="7" t="s">
        <v>18</v>
      </c>
    </row>
    <row r="4168" spans="1:20" x14ac:dyDescent="0.25">
      <c r="A4168" s="6">
        <v>4167</v>
      </c>
      <c r="B4168" s="6" t="s">
        <v>13767</v>
      </c>
      <c r="C4168" s="6" t="s">
        <v>13768</v>
      </c>
      <c r="D4168" s="6" t="s">
        <v>13769</v>
      </c>
      <c r="E4168" s="6" t="str">
        <f t="shared" si="262"/>
        <v>Onion yellows phytoplasma OY</v>
      </c>
      <c r="F4168" s="6" t="str">
        <f t="shared" si="263"/>
        <v xml:space="preserve">Onion </v>
      </c>
      <c r="G4168" s="6" t="str">
        <f t="shared" si="264"/>
        <v xml:space="preserve">yellows </v>
      </c>
      <c r="H4168" s="6" t="s">
        <v>13745</v>
      </c>
      <c r="I4168" t="str">
        <f t="shared" si="261"/>
        <v xml:space="preserve">yellows phytoplasma </v>
      </c>
      <c r="J4168" t="s">
        <v>12</v>
      </c>
      <c r="K4168" t="s">
        <v>13</v>
      </c>
      <c r="L4168" t="s">
        <v>14</v>
      </c>
      <c r="M4168">
        <v>3.9319999999999999</v>
      </c>
      <c r="N4168">
        <v>24.262499999999999</v>
      </c>
      <c r="O4168" s="7">
        <v>5</v>
      </c>
      <c r="P4168" t="s">
        <v>18</v>
      </c>
      <c r="Q4168" t="s">
        <v>18</v>
      </c>
      <c r="R4168" t="s">
        <v>18</v>
      </c>
      <c r="S4168" s="7">
        <v>5</v>
      </c>
      <c r="T4168" s="7" t="s">
        <v>18</v>
      </c>
    </row>
    <row r="4169" spans="1:20" x14ac:dyDescent="0.25">
      <c r="A4169" s="6">
        <v>4168</v>
      </c>
      <c r="B4169" s="6" t="s">
        <v>13770</v>
      </c>
      <c r="C4169" s="6" t="s">
        <v>13771</v>
      </c>
      <c r="D4169" s="6" t="s">
        <v>13772</v>
      </c>
      <c r="E4169" s="6" t="str">
        <f t="shared" si="262"/>
        <v>Onion yellows phytoplasma OY</v>
      </c>
      <c r="F4169" s="6" t="str">
        <f t="shared" si="263"/>
        <v xml:space="preserve">Onion </v>
      </c>
      <c r="G4169" s="6" t="str">
        <f t="shared" si="264"/>
        <v xml:space="preserve">yellows </v>
      </c>
      <c r="H4169" s="6" t="s">
        <v>13745</v>
      </c>
      <c r="I4169" t="str">
        <f t="shared" si="261"/>
        <v xml:space="preserve">yellows phytoplasma </v>
      </c>
      <c r="J4169" t="s">
        <v>12</v>
      </c>
      <c r="K4169" t="s">
        <v>13</v>
      </c>
      <c r="L4169" t="s">
        <v>14</v>
      </c>
      <c r="M4169">
        <v>7.0049999999999999</v>
      </c>
      <c r="N4169">
        <v>21.927199999999999</v>
      </c>
      <c r="O4169" s="7">
        <v>7</v>
      </c>
      <c r="P4169" t="s">
        <v>18</v>
      </c>
      <c r="Q4169" t="s">
        <v>18</v>
      </c>
      <c r="R4169" t="s">
        <v>18</v>
      </c>
      <c r="S4169" s="7">
        <v>7</v>
      </c>
      <c r="T4169" s="7" t="s">
        <v>18</v>
      </c>
    </row>
    <row r="4170" spans="1:20" x14ac:dyDescent="0.25">
      <c r="A4170" s="6">
        <v>4169</v>
      </c>
      <c r="B4170" s="6" t="s">
        <v>13773</v>
      </c>
      <c r="C4170" s="6" t="s">
        <v>13774</v>
      </c>
      <c r="D4170" s="6" t="s">
        <v>13775</v>
      </c>
      <c r="E4170" s="6" t="str">
        <f t="shared" si="262"/>
        <v>Onion yellows phytoplasma OY</v>
      </c>
      <c r="F4170" s="6" t="str">
        <f t="shared" si="263"/>
        <v xml:space="preserve">Onion </v>
      </c>
      <c r="G4170" s="6" t="str">
        <f t="shared" si="264"/>
        <v xml:space="preserve">yellows </v>
      </c>
      <c r="H4170" s="6" t="s">
        <v>13745</v>
      </c>
      <c r="I4170" t="str">
        <f t="shared" si="261"/>
        <v xml:space="preserve">yellows phytoplasma </v>
      </c>
      <c r="J4170" t="s">
        <v>12</v>
      </c>
      <c r="K4170" t="s">
        <v>13</v>
      </c>
      <c r="L4170" t="s">
        <v>14</v>
      </c>
      <c r="M4170">
        <v>5.0439999999999996</v>
      </c>
      <c r="N4170">
        <v>24.207000000000001</v>
      </c>
      <c r="O4170" s="7">
        <v>6</v>
      </c>
      <c r="P4170" t="s">
        <v>18</v>
      </c>
      <c r="Q4170" t="s">
        <v>18</v>
      </c>
      <c r="R4170" t="s">
        <v>18</v>
      </c>
      <c r="S4170" s="7">
        <v>6</v>
      </c>
      <c r="T4170" s="7" t="s">
        <v>18</v>
      </c>
    </row>
    <row r="4171" spans="1:20" x14ac:dyDescent="0.25">
      <c r="A4171" s="6">
        <v>4170</v>
      </c>
      <c r="B4171" s="6" t="s">
        <v>13776</v>
      </c>
      <c r="C4171" s="6" t="s">
        <v>13777</v>
      </c>
      <c r="D4171" s="6" t="s">
        <v>13778</v>
      </c>
      <c r="E4171" s="6" t="str">
        <f t="shared" si="262"/>
        <v>Onion yellows phytoplasma OY</v>
      </c>
      <c r="F4171" s="6" t="str">
        <f t="shared" si="263"/>
        <v xml:space="preserve">Onion </v>
      </c>
      <c r="G4171" s="6" t="str">
        <f t="shared" si="264"/>
        <v xml:space="preserve">yellows </v>
      </c>
      <c r="H4171" s="6" t="s">
        <v>13745</v>
      </c>
      <c r="I4171" t="str">
        <f t="shared" si="261"/>
        <v xml:space="preserve">yellows phytoplasma </v>
      </c>
      <c r="J4171" t="s">
        <v>12</v>
      </c>
      <c r="K4171" t="s">
        <v>13</v>
      </c>
      <c r="L4171" t="s">
        <v>14</v>
      </c>
      <c r="M4171">
        <v>5.0090000000000003</v>
      </c>
      <c r="N4171">
        <v>24.116599999999998</v>
      </c>
      <c r="O4171" s="7">
        <v>4</v>
      </c>
      <c r="P4171" t="s">
        <v>18</v>
      </c>
      <c r="Q4171" t="s">
        <v>18</v>
      </c>
      <c r="R4171" t="s">
        <v>18</v>
      </c>
      <c r="S4171" s="7">
        <v>6</v>
      </c>
      <c r="T4171" s="7">
        <v>2</v>
      </c>
    </row>
    <row r="4172" spans="1:20" x14ac:dyDescent="0.25">
      <c r="A4172" s="6">
        <v>4171</v>
      </c>
      <c r="B4172" s="6" t="s">
        <v>13780</v>
      </c>
      <c r="C4172" s="6" t="s">
        <v>13781</v>
      </c>
      <c r="D4172" s="6" t="s">
        <v>13782</v>
      </c>
      <c r="E4172" s="6" t="str">
        <f t="shared" si="262"/>
        <v>Ornithobacterium rhinotracheale</v>
      </c>
      <c r="F4172" s="6" t="str">
        <f t="shared" si="263"/>
        <v xml:space="preserve">Ornithobacterium </v>
      </c>
      <c r="G4172" s="6" t="str">
        <f t="shared" si="264"/>
        <v>rhinotracheale</v>
      </c>
      <c r="H4172" s="6" t="s">
        <v>13779</v>
      </c>
      <c r="I4172" t="str">
        <f t="shared" si="261"/>
        <v>rhinotracheale</v>
      </c>
      <c r="J4172" t="s">
        <v>12</v>
      </c>
      <c r="K4172" t="s">
        <v>3192</v>
      </c>
      <c r="L4172" t="s">
        <v>3193</v>
      </c>
      <c r="M4172">
        <v>14.787000000000001</v>
      </c>
      <c r="N4172">
        <v>35.673200000000001</v>
      </c>
      <c r="O4172" s="7">
        <v>14</v>
      </c>
      <c r="P4172" t="s">
        <v>18</v>
      </c>
      <c r="Q4172" t="s">
        <v>18</v>
      </c>
      <c r="R4172" t="s">
        <v>18</v>
      </c>
      <c r="S4172" s="7">
        <v>14</v>
      </c>
      <c r="T4172" s="7" t="s">
        <v>18</v>
      </c>
    </row>
    <row r="4173" spans="1:20" x14ac:dyDescent="0.25">
      <c r="A4173" s="6">
        <v>4172</v>
      </c>
      <c r="B4173" s="6" t="s">
        <v>13784</v>
      </c>
      <c r="C4173" s="6" t="s">
        <v>13785</v>
      </c>
      <c r="D4173" s="6" t="s">
        <v>18</v>
      </c>
      <c r="E4173" s="6" t="str">
        <f t="shared" si="262"/>
        <v>Oryza sativa Indica Group</v>
      </c>
      <c r="F4173" s="6" t="str">
        <f t="shared" si="263"/>
        <v xml:space="preserve">Oryza </v>
      </c>
      <c r="G4173" s="6" t="str">
        <f t="shared" si="264"/>
        <v xml:space="preserve">sativa </v>
      </c>
      <c r="H4173" s="6" t="s">
        <v>13783</v>
      </c>
      <c r="I4173" t="str">
        <f t="shared" si="261"/>
        <v>sativa Indica Group</v>
      </c>
      <c r="J4173" t="s">
        <v>3447</v>
      </c>
      <c r="K4173" t="s">
        <v>4745</v>
      </c>
      <c r="L4173" t="s">
        <v>4746</v>
      </c>
      <c r="M4173">
        <v>1.4850000000000001</v>
      </c>
      <c r="N4173">
        <v>42.828299999999999</v>
      </c>
      <c r="O4173" s="7" t="s">
        <v>18</v>
      </c>
      <c r="P4173" t="s">
        <v>18</v>
      </c>
      <c r="Q4173" t="s">
        <v>18</v>
      </c>
      <c r="R4173" t="s">
        <v>18</v>
      </c>
      <c r="S4173" s="7" t="s">
        <v>18</v>
      </c>
      <c r="T4173" s="7" t="s">
        <v>18</v>
      </c>
    </row>
    <row r="4174" spans="1:20" x14ac:dyDescent="0.25">
      <c r="A4174" s="6">
        <v>4173</v>
      </c>
      <c r="B4174" s="6" t="s">
        <v>13787</v>
      </c>
      <c r="C4174" s="6" t="s">
        <v>13788</v>
      </c>
      <c r="D4174" s="6" t="s">
        <v>18</v>
      </c>
      <c r="E4174" s="6" t="str">
        <f t="shared" si="262"/>
        <v>Oryza sativa Japonica Group</v>
      </c>
      <c r="F4174" s="6" t="str">
        <f t="shared" si="263"/>
        <v xml:space="preserve">Oryza </v>
      </c>
      <c r="G4174" s="6" t="str">
        <f t="shared" si="264"/>
        <v xml:space="preserve">sativa </v>
      </c>
      <c r="H4174" s="6" t="s">
        <v>13786</v>
      </c>
      <c r="I4174" t="str">
        <f t="shared" si="261"/>
        <v>sativa Japonica Grou</v>
      </c>
      <c r="J4174" t="s">
        <v>3447</v>
      </c>
      <c r="K4174" t="s">
        <v>4745</v>
      </c>
      <c r="L4174" t="s">
        <v>4746</v>
      </c>
      <c r="M4174">
        <v>2.1349999999999998</v>
      </c>
      <c r="N4174">
        <v>44.168599999999998</v>
      </c>
      <c r="O4174" s="7">
        <v>2</v>
      </c>
      <c r="P4174" t="s">
        <v>18</v>
      </c>
      <c r="Q4174" t="s">
        <v>18</v>
      </c>
      <c r="R4174" t="s">
        <v>18</v>
      </c>
      <c r="S4174" s="7" t="s">
        <v>18</v>
      </c>
      <c r="T4174" s="7" t="s">
        <v>18</v>
      </c>
    </row>
    <row r="4175" spans="1:20" x14ac:dyDescent="0.25">
      <c r="A4175" s="6">
        <v>4174</v>
      </c>
      <c r="B4175" s="6" t="s">
        <v>13790</v>
      </c>
      <c r="C4175" s="6" t="s">
        <v>13791</v>
      </c>
      <c r="D4175" s="6" t="s">
        <v>13792</v>
      </c>
      <c r="E4175" s="6" t="str">
        <f t="shared" si="262"/>
        <v>Oscillatoria acuminata PCC 6304</v>
      </c>
      <c r="F4175" s="6" t="str">
        <f t="shared" si="263"/>
        <v xml:space="preserve">Oscillatoria </v>
      </c>
      <c r="G4175" s="6" t="str">
        <f t="shared" si="264"/>
        <v xml:space="preserve">acuminata </v>
      </c>
      <c r="H4175" s="6" t="s">
        <v>13789</v>
      </c>
      <c r="I4175" t="str">
        <f t="shared" si="261"/>
        <v>acuminata PCC 6304</v>
      </c>
      <c r="J4175" t="s">
        <v>12</v>
      </c>
      <c r="K4175" t="s">
        <v>20</v>
      </c>
      <c r="L4175" t="s">
        <v>104</v>
      </c>
      <c r="M4175">
        <v>64.128</v>
      </c>
      <c r="N4175">
        <v>47.615699999999997</v>
      </c>
      <c r="O4175" s="7">
        <v>54</v>
      </c>
      <c r="P4175" t="s">
        <v>18</v>
      </c>
      <c r="Q4175" t="s">
        <v>18</v>
      </c>
      <c r="R4175" t="s">
        <v>18</v>
      </c>
      <c r="S4175" s="7">
        <v>56</v>
      </c>
      <c r="T4175" s="7">
        <v>2</v>
      </c>
    </row>
    <row r="4176" spans="1:20" x14ac:dyDescent="0.25">
      <c r="A4176" s="6">
        <v>4175</v>
      </c>
      <c r="B4176" s="6" t="s">
        <v>13793</v>
      </c>
      <c r="C4176" s="6" t="s">
        <v>13794</v>
      </c>
      <c r="D4176" s="6" t="s">
        <v>13795</v>
      </c>
      <c r="E4176" s="6" t="str">
        <f t="shared" si="262"/>
        <v>Oscillatoria acuminata PCC 6304</v>
      </c>
      <c r="F4176" s="6" t="str">
        <f t="shared" si="263"/>
        <v xml:space="preserve">Oscillatoria </v>
      </c>
      <c r="G4176" s="6" t="str">
        <f t="shared" si="264"/>
        <v xml:space="preserve">acuminata </v>
      </c>
      <c r="H4176" s="6" t="s">
        <v>13789</v>
      </c>
      <c r="I4176" t="str">
        <f t="shared" si="261"/>
        <v>acuminata PCC 6304</v>
      </c>
      <c r="J4176" t="s">
        <v>12</v>
      </c>
      <c r="K4176" t="s">
        <v>20</v>
      </c>
      <c r="L4176" t="s">
        <v>104</v>
      </c>
      <c r="M4176">
        <v>50.698999999999998</v>
      </c>
      <c r="N4176">
        <v>49.296799999999998</v>
      </c>
      <c r="O4176" s="7">
        <v>45</v>
      </c>
      <c r="P4176" t="s">
        <v>18</v>
      </c>
      <c r="Q4176" t="s">
        <v>18</v>
      </c>
      <c r="R4176" t="s">
        <v>18</v>
      </c>
      <c r="S4176" s="7">
        <v>46</v>
      </c>
      <c r="T4176" s="7">
        <v>1</v>
      </c>
    </row>
    <row r="4177" spans="1:20" x14ac:dyDescent="0.25">
      <c r="A4177" s="6">
        <v>4176</v>
      </c>
      <c r="B4177" s="6" t="s">
        <v>13797</v>
      </c>
      <c r="C4177" s="6" t="s">
        <v>13798</v>
      </c>
      <c r="D4177" s="6" t="s">
        <v>13799</v>
      </c>
      <c r="E4177" s="6" t="str">
        <f t="shared" si="262"/>
        <v>Oscillatoria nigro-viridis PCC 7112</v>
      </c>
      <c r="F4177" s="6" t="str">
        <f t="shared" si="263"/>
        <v xml:space="preserve">Oscillatoria </v>
      </c>
      <c r="G4177" s="6" t="str">
        <f t="shared" si="264"/>
        <v xml:space="preserve">nigro-viridis </v>
      </c>
      <c r="H4177" s="6" t="s">
        <v>13796</v>
      </c>
      <c r="I4177" t="str">
        <f t="shared" si="261"/>
        <v>nigro-viridis PCC 71</v>
      </c>
      <c r="J4177" t="s">
        <v>12</v>
      </c>
      <c r="K4177" t="s">
        <v>20</v>
      </c>
      <c r="L4177" t="s">
        <v>104</v>
      </c>
      <c r="M4177">
        <v>300.16399999999999</v>
      </c>
      <c r="N4177">
        <v>45.1267</v>
      </c>
      <c r="O4177" s="7">
        <v>219</v>
      </c>
      <c r="P4177" t="s">
        <v>18</v>
      </c>
      <c r="Q4177" t="s">
        <v>18</v>
      </c>
      <c r="R4177" t="s">
        <v>18</v>
      </c>
      <c r="S4177" s="7">
        <v>232</v>
      </c>
      <c r="T4177" s="7">
        <v>13</v>
      </c>
    </row>
    <row r="4178" spans="1:20" x14ac:dyDescent="0.25">
      <c r="A4178" s="6">
        <v>4177</v>
      </c>
      <c r="B4178" s="6" t="s">
        <v>13800</v>
      </c>
      <c r="C4178" s="6" t="s">
        <v>13801</v>
      </c>
      <c r="D4178" s="6" t="s">
        <v>13802</v>
      </c>
      <c r="E4178" s="6" t="str">
        <f t="shared" si="262"/>
        <v>Oscillatoria nigro-viridis PCC 7112</v>
      </c>
      <c r="F4178" s="6" t="str">
        <f t="shared" si="263"/>
        <v xml:space="preserve">Oscillatoria </v>
      </c>
      <c r="G4178" s="6" t="str">
        <f t="shared" si="264"/>
        <v xml:space="preserve">nigro-viridis </v>
      </c>
      <c r="H4178" s="6" t="s">
        <v>13796</v>
      </c>
      <c r="I4178" t="str">
        <f t="shared" si="261"/>
        <v>nigro-viridis PCC 71</v>
      </c>
      <c r="J4178" t="s">
        <v>12</v>
      </c>
      <c r="K4178" t="s">
        <v>20</v>
      </c>
      <c r="L4178" t="s">
        <v>104</v>
      </c>
      <c r="M4178">
        <v>74.236000000000004</v>
      </c>
      <c r="N4178">
        <v>44.563299999999998</v>
      </c>
      <c r="O4178" s="7">
        <v>55</v>
      </c>
      <c r="P4178" t="s">
        <v>18</v>
      </c>
      <c r="Q4178" t="s">
        <v>18</v>
      </c>
      <c r="R4178" t="s">
        <v>18</v>
      </c>
      <c r="S4178" s="7">
        <v>59</v>
      </c>
      <c r="T4178" s="7">
        <v>4</v>
      </c>
    </row>
    <row r="4179" spans="1:20" x14ac:dyDescent="0.25">
      <c r="A4179" s="6">
        <v>4178</v>
      </c>
      <c r="B4179" s="6" t="s">
        <v>13803</v>
      </c>
      <c r="C4179" s="6" t="s">
        <v>13804</v>
      </c>
      <c r="D4179" s="6" t="s">
        <v>13805</v>
      </c>
      <c r="E4179" s="6" t="str">
        <f t="shared" si="262"/>
        <v>Oscillatoria nigro-viridis PCC 7112</v>
      </c>
      <c r="F4179" s="6" t="str">
        <f t="shared" si="263"/>
        <v xml:space="preserve">Oscillatoria </v>
      </c>
      <c r="G4179" s="6" t="str">
        <f t="shared" si="264"/>
        <v xml:space="preserve">nigro-viridis </v>
      </c>
      <c r="H4179" s="6" t="s">
        <v>13796</v>
      </c>
      <c r="I4179" t="str">
        <f t="shared" si="261"/>
        <v>nigro-viridis PCC 71</v>
      </c>
      <c r="J4179" t="s">
        <v>12</v>
      </c>
      <c r="K4179" t="s">
        <v>20</v>
      </c>
      <c r="L4179" t="s">
        <v>104</v>
      </c>
      <c r="M4179">
        <v>260.26799999999997</v>
      </c>
      <c r="N4179">
        <v>44.609000000000002</v>
      </c>
      <c r="O4179" s="7">
        <v>195</v>
      </c>
      <c r="P4179" t="s">
        <v>18</v>
      </c>
      <c r="Q4179" t="s">
        <v>18</v>
      </c>
      <c r="R4179" t="s">
        <v>18</v>
      </c>
      <c r="S4179" s="7">
        <v>221</v>
      </c>
      <c r="T4179" s="7">
        <v>26</v>
      </c>
    </row>
    <row r="4180" spans="1:20" x14ac:dyDescent="0.25">
      <c r="A4180" s="6">
        <v>4179</v>
      </c>
      <c r="B4180" s="6" t="s">
        <v>13806</v>
      </c>
      <c r="C4180" s="6" t="s">
        <v>13807</v>
      </c>
      <c r="D4180" s="6" t="s">
        <v>13808</v>
      </c>
      <c r="E4180" s="6" t="str">
        <f t="shared" si="262"/>
        <v>Oscillatoria nigro-viridis PCC 7112</v>
      </c>
      <c r="F4180" s="6" t="str">
        <f t="shared" si="263"/>
        <v xml:space="preserve">Oscillatoria </v>
      </c>
      <c r="G4180" s="6" t="str">
        <f t="shared" si="264"/>
        <v xml:space="preserve">nigro-viridis </v>
      </c>
      <c r="H4180" s="6" t="s">
        <v>13796</v>
      </c>
      <c r="I4180" t="str">
        <f t="shared" si="261"/>
        <v>nigro-viridis PCC 71</v>
      </c>
      <c r="J4180" t="s">
        <v>12</v>
      </c>
      <c r="K4180" t="s">
        <v>20</v>
      </c>
      <c r="L4180" t="s">
        <v>104</v>
      </c>
      <c r="M4180">
        <v>7.6449999999999996</v>
      </c>
      <c r="N4180">
        <v>47.5867</v>
      </c>
      <c r="O4180" s="7">
        <v>10</v>
      </c>
      <c r="P4180" t="s">
        <v>18</v>
      </c>
      <c r="Q4180" t="s">
        <v>18</v>
      </c>
      <c r="R4180" t="s">
        <v>18</v>
      </c>
      <c r="S4180" s="7">
        <v>10</v>
      </c>
      <c r="T4180" s="7" t="s">
        <v>18</v>
      </c>
    </row>
    <row r="4181" spans="1:20" x14ac:dyDescent="0.25">
      <c r="A4181" s="6">
        <v>4180</v>
      </c>
      <c r="B4181" s="6" t="s">
        <v>13809</v>
      </c>
      <c r="C4181" s="6" t="s">
        <v>13810</v>
      </c>
      <c r="D4181" s="6" t="s">
        <v>13811</v>
      </c>
      <c r="E4181" s="6" t="str">
        <f t="shared" si="262"/>
        <v>Oscillatoria nigro-viridis PCC 7112</v>
      </c>
      <c r="F4181" s="6" t="str">
        <f t="shared" si="263"/>
        <v xml:space="preserve">Oscillatoria </v>
      </c>
      <c r="G4181" s="6" t="str">
        <f t="shared" si="264"/>
        <v xml:space="preserve">nigro-viridis </v>
      </c>
      <c r="H4181" s="6" t="s">
        <v>13796</v>
      </c>
      <c r="I4181" t="str">
        <f t="shared" si="261"/>
        <v>nigro-viridis PCC 71</v>
      </c>
      <c r="J4181" t="s">
        <v>12</v>
      </c>
      <c r="K4181" t="s">
        <v>20</v>
      </c>
      <c r="L4181" t="s">
        <v>104</v>
      </c>
      <c r="M4181">
        <v>150.92699999999999</v>
      </c>
      <c r="N4181">
        <v>45.507399999999997</v>
      </c>
      <c r="O4181" s="7">
        <v>114</v>
      </c>
      <c r="P4181" t="s">
        <v>18</v>
      </c>
      <c r="Q4181" t="s">
        <v>18</v>
      </c>
      <c r="R4181" t="s">
        <v>18</v>
      </c>
      <c r="S4181" s="7">
        <v>122</v>
      </c>
      <c r="T4181" s="7">
        <v>8</v>
      </c>
    </row>
    <row r="4182" spans="1:20" x14ac:dyDescent="0.25">
      <c r="A4182" s="6">
        <v>4181</v>
      </c>
      <c r="B4182" s="6" t="s">
        <v>13813</v>
      </c>
      <c r="C4182" s="6" t="s">
        <v>13814</v>
      </c>
      <c r="D4182" s="6" t="s">
        <v>13815</v>
      </c>
      <c r="E4182" s="6" t="str">
        <f t="shared" si="262"/>
        <v>Oscillibacter valericigenes Sjm18-20</v>
      </c>
      <c r="F4182" s="6" t="str">
        <f t="shared" si="263"/>
        <v xml:space="preserve">Oscillibacter </v>
      </c>
      <c r="G4182" s="6" t="str">
        <f t="shared" si="264"/>
        <v xml:space="preserve">valericigenes </v>
      </c>
      <c r="H4182" s="6" t="s">
        <v>13812</v>
      </c>
      <c r="I4182" t="str">
        <f t="shared" si="261"/>
        <v>valericigenes Sjm18-</v>
      </c>
      <c r="J4182" t="s">
        <v>12</v>
      </c>
      <c r="K4182" t="s">
        <v>33</v>
      </c>
      <c r="L4182" t="s">
        <v>34</v>
      </c>
      <c r="M4182">
        <v>60.585999999999999</v>
      </c>
      <c r="N4182">
        <v>43.328499999999998</v>
      </c>
      <c r="O4182" s="7">
        <v>62</v>
      </c>
      <c r="P4182" t="s">
        <v>18</v>
      </c>
      <c r="Q4182" t="s">
        <v>18</v>
      </c>
      <c r="R4182" t="s">
        <v>18</v>
      </c>
      <c r="S4182" s="7">
        <v>62</v>
      </c>
      <c r="T4182" s="7" t="s">
        <v>18</v>
      </c>
    </row>
    <row r="4183" spans="1:20" x14ac:dyDescent="0.25">
      <c r="A4183" s="6">
        <v>4182</v>
      </c>
      <c r="B4183" s="6" t="s">
        <v>13817</v>
      </c>
      <c r="C4183" s="6" t="s">
        <v>13818</v>
      </c>
      <c r="D4183" s="6" t="s">
        <v>13819</v>
      </c>
      <c r="E4183" s="6" t="str">
        <f t="shared" si="262"/>
        <v>Paenibacillus alvei DSM 29</v>
      </c>
      <c r="F4183" s="6" t="str">
        <f t="shared" si="263"/>
        <v xml:space="preserve">Paenibacillus </v>
      </c>
      <c r="G4183" s="6" t="str">
        <f t="shared" si="264"/>
        <v xml:space="preserve">alvei </v>
      </c>
      <c r="H4183" s="6" t="s">
        <v>13816</v>
      </c>
      <c r="I4183" t="str">
        <f t="shared" si="261"/>
        <v>alvei DSM 29</v>
      </c>
      <c r="J4183" t="s">
        <v>12</v>
      </c>
      <c r="K4183" t="s">
        <v>33</v>
      </c>
      <c r="L4183" t="s">
        <v>1312</v>
      </c>
      <c r="M4183">
        <v>109.428</v>
      </c>
      <c r="N4183">
        <v>40.380899999999997</v>
      </c>
      <c r="O4183" s="7">
        <v>117</v>
      </c>
      <c r="P4183" t="s">
        <v>18</v>
      </c>
      <c r="Q4183" t="s">
        <v>18</v>
      </c>
      <c r="R4183" t="s">
        <v>18</v>
      </c>
      <c r="S4183" s="7">
        <v>120</v>
      </c>
      <c r="T4183" s="7">
        <v>3</v>
      </c>
    </row>
    <row r="4184" spans="1:20" x14ac:dyDescent="0.25">
      <c r="A4184" s="6">
        <v>4183</v>
      </c>
      <c r="B4184" s="6" t="s">
        <v>13820</v>
      </c>
      <c r="C4184" s="6" t="s">
        <v>13821</v>
      </c>
      <c r="D4184" s="6" t="s">
        <v>13822</v>
      </c>
      <c r="E4184" s="6" t="str">
        <f t="shared" si="262"/>
        <v>Paenibacillus alvei DSM 29</v>
      </c>
      <c r="F4184" s="6" t="str">
        <f t="shared" si="263"/>
        <v xml:space="preserve">Paenibacillus </v>
      </c>
      <c r="G4184" s="6" t="str">
        <f t="shared" si="264"/>
        <v xml:space="preserve">alvei </v>
      </c>
      <c r="H4184" s="6" t="s">
        <v>13816</v>
      </c>
      <c r="I4184" t="str">
        <f t="shared" si="261"/>
        <v>alvei DSM 29</v>
      </c>
      <c r="J4184" t="s">
        <v>12</v>
      </c>
      <c r="K4184" t="s">
        <v>33</v>
      </c>
      <c r="L4184" t="s">
        <v>1312</v>
      </c>
      <c r="M4184">
        <v>14.111000000000001</v>
      </c>
      <c r="N4184">
        <v>43.108199999999997</v>
      </c>
      <c r="O4184" s="7">
        <v>13</v>
      </c>
      <c r="P4184" t="s">
        <v>18</v>
      </c>
      <c r="Q4184" t="s">
        <v>18</v>
      </c>
      <c r="R4184" t="s">
        <v>18</v>
      </c>
      <c r="S4184" s="7">
        <v>13</v>
      </c>
      <c r="T4184" s="7" t="s">
        <v>18</v>
      </c>
    </row>
    <row r="4185" spans="1:20" x14ac:dyDescent="0.25">
      <c r="A4185" s="6">
        <v>4184</v>
      </c>
      <c r="B4185" s="6" t="s">
        <v>13823</v>
      </c>
      <c r="C4185" s="6" t="s">
        <v>13824</v>
      </c>
      <c r="D4185" s="6" t="s">
        <v>13825</v>
      </c>
      <c r="E4185" s="6" t="str">
        <f t="shared" si="262"/>
        <v>Paenibacillus alvei DSM 29</v>
      </c>
      <c r="F4185" s="6" t="str">
        <f t="shared" si="263"/>
        <v xml:space="preserve">Paenibacillus </v>
      </c>
      <c r="G4185" s="6" t="str">
        <f t="shared" si="264"/>
        <v xml:space="preserve">alvei </v>
      </c>
      <c r="H4185" s="6" t="s">
        <v>13816</v>
      </c>
      <c r="I4185" t="str">
        <f t="shared" si="261"/>
        <v>alvei DSM 29</v>
      </c>
      <c r="J4185" t="s">
        <v>12</v>
      </c>
      <c r="K4185" t="s">
        <v>33</v>
      </c>
      <c r="L4185" t="s">
        <v>1312</v>
      </c>
      <c r="M4185">
        <v>141.14099999999999</v>
      </c>
      <c r="N4185">
        <v>37.984699999999997</v>
      </c>
      <c r="O4185" s="7">
        <v>186</v>
      </c>
      <c r="P4185" t="s">
        <v>18</v>
      </c>
      <c r="Q4185" t="s">
        <v>18</v>
      </c>
      <c r="R4185" t="s">
        <v>18</v>
      </c>
      <c r="S4185" s="7">
        <v>189</v>
      </c>
      <c r="T4185" s="7">
        <v>3</v>
      </c>
    </row>
    <row r="4186" spans="1:20" x14ac:dyDescent="0.25">
      <c r="A4186" s="6">
        <v>4185</v>
      </c>
      <c r="B4186" s="6" t="s">
        <v>13826</v>
      </c>
      <c r="C4186" s="6" t="s">
        <v>13827</v>
      </c>
      <c r="D4186" s="6" t="s">
        <v>13828</v>
      </c>
      <c r="E4186" s="6" t="str">
        <f t="shared" si="262"/>
        <v>Paenibacillus alvei DSM 29</v>
      </c>
      <c r="F4186" s="6" t="str">
        <f t="shared" si="263"/>
        <v xml:space="preserve">Paenibacillus </v>
      </c>
      <c r="G4186" s="6" t="str">
        <f t="shared" si="264"/>
        <v xml:space="preserve">alvei </v>
      </c>
      <c r="H4186" s="6" t="s">
        <v>13816</v>
      </c>
      <c r="I4186" t="str">
        <f t="shared" ref="I4186:I4249" si="265">IF(H4186="["," ",IF(H4186="'"," ",MID(H:H,FIND(" ",H:H,1)+1,20)))</f>
        <v>alvei DSM 29</v>
      </c>
      <c r="J4186" t="s">
        <v>12</v>
      </c>
      <c r="K4186" t="s">
        <v>33</v>
      </c>
      <c r="L4186" t="s">
        <v>1312</v>
      </c>
      <c r="M4186">
        <v>16.202000000000002</v>
      </c>
      <c r="N4186">
        <v>42.5565</v>
      </c>
      <c r="O4186" s="7">
        <v>17</v>
      </c>
      <c r="P4186" t="s">
        <v>18</v>
      </c>
      <c r="Q4186" t="s">
        <v>18</v>
      </c>
      <c r="R4186" t="s">
        <v>18</v>
      </c>
      <c r="S4186" s="7">
        <v>18</v>
      </c>
      <c r="T4186" s="7">
        <v>1</v>
      </c>
    </row>
    <row r="4187" spans="1:20" x14ac:dyDescent="0.25">
      <c r="A4187" s="6">
        <v>4186</v>
      </c>
      <c r="B4187" s="6" t="s">
        <v>46</v>
      </c>
      <c r="C4187" s="6" t="s">
        <v>13830</v>
      </c>
      <c r="D4187" s="6" t="s">
        <v>13831</v>
      </c>
      <c r="E4187" s="6" t="str">
        <f t="shared" si="262"/>
        <v>Paenibacillus durus DSM 1735</v>
      </c>
      <c r="F4187" s="6" t="str">
        <f t="shared" si="263"/>
        <v xml:space="preserve">Paenibacillus </v>
      </c>
      <c r="G4187" s="6" t="str">
        <f t="shared" si="264"/>
        <v xml:space="preserve">durus </v>
      </c>
      <c r="H4187" s="6" t="s">
        <v>13829</v>
      </c>
      <c r="I4187" t="str">
        <f t="shared" si="265"/>
        <v>durus DSM 1735</v>
      </c>
      <c r="J4187" t="s">
        <v>12</v>
      </c>
      <c r="K4187" t="s">
        <v>33</v>
      </c>
      <c r="L4187" t="s">
        <v>1312</v>
      </c>
      <c r="M4187">
        <v>15.151</v>
      </c>
      <c r="N4187">
        <v>49.052900000000001</v>
      </c>
      <c r="O4187" s="7">
        <v>26</v>
      </c>
      <c r="P4187" t="s">
        <v>18</v>
      </c>
      <c r="Q4187" t="s">
        <v>18</v>
      </c>
      <c r="R4187" t="s">
        <v>18</v>
      </c>
      <c r="S4187" s="7">
        <v>26</v>
      </c>
      <c r="T4187" s="7" t="s">
        <v>18</v>
      </c>
    </row>
    <row r="4188" spans="1:20" x14ac:dyDescent="0.25">
      <c r="A4188" s="6">
        <v>4187</v>
      </c>
      <c r="B4188" s="6" t="s">
        <v>13833</v>
      </c>
      <c r="C4188" s="6" t="s">
        <v>13834</v>
      </c>
      <c r="D4188" s="6" t="s">
        <v>13835</v>
      </c>
      <c r="E4188" s="6" t="str">
        <f t="shared" si="262"/>
        <v>Paenibacillus larvae PL373</v>
      </c>
      <c r="F4188" s="6" t="str">
        <f t="shared" si="263"/>
        <v xml:space="preserve">Paenibacillus </v>
      </c>
      <c r="G4188" s="6" t="str">
        <f t="shared" si="264"/>
        <v xml:space="preserve">larvae </v>
      </c>
      <c r="H4188" s="6" t="s">
        <v>13832</v>
      </c>
      <c r="I4188" t="str">
        <f t="shared" si="265"/>
        <v>larvae PL373</v>
      </c>
      <c r="J4188" t="s">
        <v>12</v>
      </c>
      <c r="K4188" t="s">
        <v>33</v>
      </c>
      <c r="L4188" t="s">
        <v>1312</v>
      </c>
      <c r="M4188">
        <v>5.03</v>
      </c>
      <c r="N4188">
        <v>36.759399999999999</v>
      </c>
      <c r="O4188" s="7">
        <v>5</v>
      </c>
      <c r="P4188" t="s">
        <v>18</v>
      </c>
      <c r="Q4188" t="s">
        <v>18</v>
      </c>
      <c r="R4188" t="s">
        <v>18</v>
      </c>
      <c r="S4188" s="7">
        <v>5</v>
      </c>
      <c r="T4188" s="7" t="s">
        <v>18</v>
      </c>
    </row>
    <row r="4189" spans="1:20" x14ac:dyDescent="0.25">
      <c r="A4189" s="6">
        <v>4188</v>
      </c>
      <c r="B4189" s="6" t="s">
        <v>13837</v>
      </c>
      <c r="C4189" s="6" t="s">
        <v>13838</v>
      </c>
      <c r="D4189" s="6" t="s">
        <v>13839</v>
      </c>
      <c r="E4189" s="6" t="str">
        <f t="shared" si="262"/>
        <v>Paenibacillus larvae PL374</v>
      </c>
      <c r="F4189" s="6" t="str">
        <f t="shared" si="263"/>
        <v xml:space="preserve">Paenibacillus </v>
      </c>
      <c r="G4189" s="6" t="str">
        <f t="shared" si="264"/>
        <v xml:space="preserve">larvae </v>
      </c>
      <c r="H4189" s="6" t="s">
        <v>13836</v>
      </c>
      <c r="I4189" t="str">
        <f t="shared" si="265"/>
        <v>larvae PL374</v>
      </c>
      <c r="J4189" t="s">
        <v>12</v>
      </c>
      <c r="K4189" t="s">
        <v>33</v>
      </c>
      <c r="L4189" t="s">
        <v>1312</v>
      </c>
      <c r="M4189">
        <v>5.0259999999999998</v>
      </c>
      <c r="N4189">
        <v>36.768799999999999</v>
      </c>
      <c r="O4189" s="7">
        <v>5</v>
      </c>
      <c r="P4189" t="s">
        <v>18</v>
      </c>
      <c r="Q4189" t="s">
        <v>18</v>
      </c>
      <c r="R4189" t="s">
        <v>18</v>
      </c>
      <c r="S4189" s="7">
        <v>5</v>
      </c>
      <c r="T4189" s="7" t="s">
        <v>18</v>
      </c>
    </row>
    <row r="4190" spans="1:20" x14ac:dyDescent="0.25">
      <c r="A4190" s="6">
        <v>4189</v>
      </c>
      <c r="B4190" s="6" t="s">
        <v>13841</v>
      </c>
      <c r="C4190" s="6" t="s">
        <v>13842</v>
      </c>
      <c r="D4190" s="6" t="s">
        <v>13843</v>
      </c>
      <c r="E4190" s="6" t="str">
        <f t="shared" si="262"/>
        <v>Paenibacillus larvae 67E</v>
      </c>
      <c r="F4190" s="6" t="str">
        <f t="shared" si="263"/>
        <v xml:space="preserve">Paenibacillus </v>
      </c>
      <c r="G4190" s="6" t="str">
        <f t="shared" si="264"/>
        <v xml:space="preserve">larvae </v>
      </c>
      <c r="H4190" s="6" t="s">
        <v>13840</v>
      </c>
      <c r="I4190" t="str">
        <f t="shared" si="265"/>
        <v>larvae 67E</v>
      </c>
      <c r="J4190" t="s">
        <v>12</v>
      </c>
      <c r="K4190" t="s">
        <v>33</v>
      </c>
      <c r="L4190" t="s">
        <v>1312</v>
      </c>
      <c r="M4190">
        <v>5.03</v>
      </c>
      <c r="N4190">
        <v>36.759399999999999</v>
      </c>
      <c r="O4190" s="7">
        <v>4</v>
      </c>
      <c r="P4190" t="s">
        <v>18</v>
      </c>
      <c r="Q4190" t="s">
        <v>18</v>
      </c>
      <c r="R4190">
        <v>1</v>
      </c>
      <c r="S4190" s="7">
        <v>5</v>
      </c>
      <c r="T4190" s="7" t="s">
        <v>18</v>
      </c>
    </row>
    <row r="4191" spans="1:20" x14ac:dyDescent="0.25">
      <c r="A4191" s="6">
        <v>4190</v>
      </c>
      <c r="B4191" s="6" t="s">
        <v>13845</v>
      </c>
      <c r="C4191" s="6" t="s">
        <v>13846</v>
      </c>
      <c r="D4191" s="6" t="s">
        <v>13847</v>
      </c>
      <c r="E4191" s="6" t="str">
        <f t="shared" si="262"/>
        <v>Paenibacillus larvae PL395</v>
      </c>
      <c r="F4191" s="6" t="str">
        <f t="shared" si="263"/>
        <v xml:space="preserve">Paenibacillus </v>
      </c>
      <c r="G4191" s="6" t="str">
        <f t="shared" si="264"/>
        <v xml:space="preserve">larvae </v>
      </c>
      <c r="H4191" s="6" t="s">
        <v>13844</v>
      </c>
      <c r="I4191" t="str">
        <f t="shared" si="265"/>
        <v>larvae PL395</v>
      </c>
      <c r="J4191" t="s">
        <v>12</v>
      </c>
      <c r="K4191" t="s">
        <v>33</v>
      </c>
      <c r="L4191" t="s">
        <v>1312</v>
      </c>
      <c r="M4191">
        <v>5.03</v>
      </c>
      <c r="N4191">
        <v>36.759399999999999</v>
      </c>
      <c r="O4191" s="7">
        <v>5</v>
      </c>
      <c r="P4191" t="s">
        <v>18</v>
      </c>
      <c r="Q4191" t="s">
        <v>18</v>
      </c>
      <c r="R4191" t="s">
        <v>18</v>
      </c>
      <c r="S4191" s="7">
        <v>5</v>
      </c>
      <c r="T4191" s="7" t="s">
        <v>18</v>
      </c>
    </row>
    <row r="4192" spans="1:20" x14ac:dyDescent="0.25">
      <c r="A4192" s="6">
        <v>4191</v>
      </c>
      <c r="B4192" s="6" t="s">
        <v>13849</v>
      </c>
      <c r="C4192" s="6" t="s">
        <v>13850</v>
      </c>
      <c r="D4192" s="6" t="s">
        <v>13851</v>
      </c>
      <c r="E4192" s="6" t="str">
        <f t="shared" si="262"/>
        <v>Paenibacillus larvae subsp. larvae DSM 25430</v>
      </c>
      <c r="F4192" s="6" t="str">
        <f t="shared" si="263"/>
        <v xml:space="preserve">Paenibacillus </v>
      </c>
      <c r="G4192" s="6" t="str">
        <f t="shared" si="264"/>
        <v xml:space="preserve">larvae </v>
      </c>
      <c r="H4192" s="6" t="s">
        <v>13848</v>
      </c>
      <c r="I4192" t="str">
        <f t="shared" si="265"/>
        <v>larvae subsp. larvae</v>
      </c>
      <c r="J4192" t="s">
        <v>12</v>
      </c>
      <c r="K4192" t="s">
        <v>33</v>
      </c>
      <c r="L4192" t="s">
        <v>1312</v>
      </c>
      <c r="M4192">
        <v>9.6690000000000005</v>
      </c>
      <c r="N4192">
        <v>37.139299999999999</v>
      </c>
      <c r="O4192" s="7">
        <v>12</v>
      </c>
      <c r="P4192" t="s">
        <v>18</v>
      </c>
      <c r="Q4192" t="s">
        <v>18</v>
      </c>
      <c r="R4192" t="s">
        <v>18</v>
      </c>
      <c r="S4192" s="7">
        <v>12</v>
      </c>
      <c r="T4192" s="7" t="s">
        <v>18</v>
      </c>
    </row>
    <row r="4193" spans="1:20" x14ac:dyDescent="0.25">
      <c r="A4193" s="6">
        <v>4192</v>
      </c>
      <c r="B4193" s="6" t="s">
        <v>13853</v>
      </c>
      <c r="C4193" s="6" t="s">
        <v>13854</v>
      </c>
      <c r="D4193" s="6" t="s">
        <v>13855</v>
      </c>
      <c r="E4193" s="6" t="str">
        <f t="shared" si="262"/>
        <v>Paenibacillus larvae subsp. larvae DSM 25719</v>
      </c>
      <c r="F4193" s="6" t="str">
        <f t="shared" si="263"/>
        <v xml:space="preserve">Paenibacillus </v>
      </c>
      <c r="G4193" s="6" t="str">
        <f t="shared" si="264"/>
        <v xml:space="preserve">larvae </v>
      </c>
      <c r="H4193" s="6" t="s">
        <v>13852</v>
      </c>
      <c r="I4193" t="str">
        <f t="shared" si="265"/>
        <v>larvae subsp. larvae</v>
      </c>
      <c r="J4193" t="s">
        <v>12</v>
      </c>
      <c r="K4193" t="s">
        <v>33</v>
      </c>
      <c r="L4193" t="s">
        <v>1312</v>
      </c>
      <c r="M4193">
        <v>9.718</v>
      </c>
      <c r="N4193">
        <v>36.951999999999998</v>
      </c>
      <c r="O4193" s="7">
        <v>13</v>
      </c>
      <c r="P4193" t="s">
        <v>18</v>
      </c>
      <c r="Q4193" t="s">
        <v>18</v>
      </c>
      <c r="R4193" t="s">
        <v>18</v>
      </c>
      <c r="S4193" s="7">
        <v>13</v>
      </c>
      <c r="T4193" s="7" t="s">
        <v>18</v>
      </c>
    </row>
    <row r="4194" spans="1:20" x14ac:dyDescent="0.25">
      <c r="A4194" s="6">
        <v>4193</v>
      </c>
      <c r="B4194" s="6" t="s">
        <v>13857</v>
      </c>
      <c r="C4194" s="6" t="s">
        <v>13858</v>
      </c>
      <c r="D4194" s="6" t="s">
        <v>13859</v>
      </c>
      <c r="E4194" s="6" t="str">
        <f t="shared" si="262"/>
        <v>Paenibacillus polymyxa Sb3-1</v>
      </c>
      <c r="F4194" s="6" t="str">
        <f t="shared" si="263"/>
        <v xml:space="preserve">Paenibacillus </v>
      </c>
      <c r="G4194" s="6" t="str">
        <f t="shared" si="264"/>
        <v xml:space="preserve">polymyxa </v>
      </c>
      <c r="H4194" s="6" t="s">
        <v>13856</v>
      </c>
      <c r="I4194" t="str">
        <f t="shared" si="265"/>
        <v>polymyxa Sb3-1</v>
      </c>
      <c r="J4194" t="s">
        <v>12</v>
      </c>
      <c r="K4194" t="s">
        <v>33</v>
      </c>
      <c r="L4194" t="s">
        <v>1312</v>
      </c>
      <c r="M4194">
        <v>223.53700000000001</v>
      </c>
      <c r="N4194">
        <v>42.015000000000001</v>
      </c>
      <c r="O4194" s="7">
        <v>158</v>
      </c>
      <c r="P4194">
        <v>4</v>
      </c>
      <c r="Q4194" t="s">
        <v>18</v>
      </c>
      <c r="R4194" t="s">
        <v>18</v>
      </c>
      <c r="S4194" s="7">
        <v>172</v>
      </c>
      <c r="T4194" s="7">
        <v>10</v>
      </c>
    </row>
    <row r="4195" spans="1:20" x14ac:dyDescent="0.25">
      <c r="A4195" s="6">
        <v>4194</v>
      </c>
      <c r="B4195" s="6" t="s">
        <v>13860</v>
      </c>
      <c r="C4195" s="6" t="s">
        <v>13861</v>
      </c>
      <c r="D4195" s="6" t="s">
        <v>13862</v>
      </c>
      <c r="E4195" s="6" t="str">
        <f t="shared" si="262"/>
        <v>Paenibacillus polymyxa Sb3-1</v>
      </c>
      <c r="F4195" s="6" t="str">
        <f t="shared" si="263"/>
        <v xml:space="preserve">Paenibacillus </v>
      </c>
      <c r="G4195" s="6" t="str">
        <f t="shared" si="264"/>
        <v xml:space="preserve">polymyxa </v>
      </c>
      <c r="H4195" s="6" t="s">
        <v>13856</v>
      </c>
      <c r="I4195" t="str">
        <f t="shared" si="265"/>
        <v>polymyxa Sb3-1</v>
      </c>
      <c r="J4195" t="s">
        <v>12</v>
      </c>
      <c r="K4195" t="s">
        <v>33</v>
      </c>
      <c r="L4195" t="s">
        <v>1312</v>
      </c>
      <c r="M4195">
        <v>8.109</v>
      </c>
      <c r="N4195">
        <v>45.011699999999998</v>
      </c>
      <c r="O4195" s="7">
        <v>8</v>
      </c>
      <c r="P4195" t="s">
        <v>18</v>
      </c>
      <c r="Q4195" t="s">
        <v>18</v>
      </c>
      <c r="R4195" t="s">
        <v>18</v>
      </c>
      <c r="S4195" s="7">
        <v>8</v>
      </c>
      <c r="T4195" s="7" t="s">
        <v>18</v>
      </c>
    </row>
    <row r="4196" spans="1:20" x14ac:dyDescent="0.25">
      <c r="A4196" s="6">
        <v>4195</v>
      </c>
      <c r="B4196" s="6" t="s">
        <v>13864</v>
      </c>
      <c r="C4196" s="6" t="s">
        <v>13865</v>
      </c>
      <c r="D4196" s="6" t="s">
        <v>13866</v>
      </c>
      <c r="E4196" s="6" t="str">
        <f t="shared" si="262"/>
        <v>Paenibacillus polymyxa M1</v>
      </c>
      <c r="F4196" s="6" t="str">
        <f t="shared" si="263"/>
        <v xml:space="preserve">Paenibacillus </v>
      </c>
      <c r="G4196" s="6" t="str">
        <f t="shared" si="264"/>
        <v xml:space="preserve">polymyxa </v>
      </c>
      <c r="H4196" s="6" t="s">
        <v>13863</v>
      </c>
      <c r="I4196" t="str">
        <f t="shared" si="265"/>
        <v>polymyxa M1</v>
      </c>
      <c r="J4196" t="s">
        <v>12</v>
      </c>
      <c r="K4196" t="s">
        <v>33</v>
      </c>
      <c r="L4196" t="s">
        <v>1312</v>
      </c>
      <c r="M4196">
        <v>366.57600000000002</v>
      </c>
      <c r="N4196">
        <v>38.380000000000003</v>
      </c>
      <c r="O4196" s="7">
        <v>306</v>
      </c>
      <c r="P4196" t="s">
        <v>18</v>
      </c>
      <c r="Q4196" t="s">
        <v>18</v>
      </c>
      <c r="R4196" t="s">
        <v>18</v>
      </c>
      <c r="S4196" s="7">
        <v>313</v>
      </c>
      <c r="T4196" s="7">
        <v>7</v>
      </c>
    </row>
    <row r="4197" spans="1:20" x14ac:dyDescent="0.25">
      <c r="A4197" s="6">
        <v>4196</v>
      </c>
      <c r="B4197" s="6" t="s">
        <v>13868</v>
      </c>
      <c r="C4197" s="6" t="s">
        <v>13869</v>
      </c>
      <c r="D4197" s="6" t="s">
        <v>13870</v>
      </c>
      <c r="E4197" s="6" t="str">
        <f t="shared" si="262"/>
        <v>Paenibacillus polymyxa SC2</v>
      </c>
      <c r="F4197" s="6" t="str">
        <f t="shared" si="263"/>
        <v xml:space="preserve">Paenibacillus </v>
      </c>
      <c r="G4197" s="6" t="str">
        <f t="shared" si="264"/>
        <v xml:space="preserve">polymyxa </v>
      </c>
      <c r="H4197" s="6" t="s">
        <v>13867</v>
      </c>
      <c r="I4197" t="str">
        <f t="shared" si="265"/>
        <v>polymyxa SC2</v>
      </c>
      <c r="J4197" t="s">
        <v>12</v>
      </c>
      <c r="K4197" t="s">
        <v>33</v>
      </c>
      <c r="L4197" t="s">
        <v>1312</v>
      </c>
      <c r="M4197">
        <v>510.11799999999999</v>
      </c>
      <c r="N4197">
        <v>37.610500000000002</v>
      </c>
      <c r="O4197" s="7">
        <v>576</v>
      </c>
      <c r="P4197" t="s">
        <v>18</v>
      </c>
      <c r="Q4197">
        <v>51</v>
      </c>
      <c r="R4197" t="s">
        <v>18</v>
      </c>
      <c r="S4197" s="7">
        <v>639</v>
      </c>
      <c r="T4197" s="7">
        <v>12</v>
      </c>
    </row>
    <row r="4198" spans="1:20" x14ac:dyDescent="0.25">
      <c r="A4198" s="6">
        <v>4197</v>
      </c>
      <c r="B4198" s="6" t="s">
        <v>13872</v>
      </c>
      <c r="C4198" s="6" t="s">
        <v>13873</v>
      </c>
      <c r="D4198" s="6" t="s">
        <v>13874</v>
      </c>
      <c r="E4198" s="6" t="str">
        <f t="shared" si="262"/>
        <v>Paenibacillus popilliae NRRL B-2524</v>
      </c>
      <c r="F4198" s="6" t="str">
        <f t="shared" si="263"/>
        <v xml:space="preserve">Paenibacillus </v>
      </c>
      <c r="G4198" s="6" t="str">
        <f t="shared" si="264"/>
        <v xml:space="preserve">popilliae </v>
      </c>
      <c r="H4198" s="6" t="s">
        <v>13871</v>
      </c>
      <c r="I4198" t="str">
        <f t="shared" si="265"/>
        <v>popilliae NRRL B-252</v>
      </c>
      <c r="J4198" t="s">
        <v>12</v>
      </c>
      <c r="K4198" t="s">
        <v>33</v>
      </c>
      <c r="L4198" t="s">
        <v>1312</v>
      </c>
      <c r="M4198">
        <v>6.67</v>
      </c>
      <c r="N4198">
        <v>45.127400000000002</v>
      </c>
      <c r="O4198" s="7">
        <v>2</v>
      </c>
      <c r="P4198" t="s">
        <v>18</v>
      </c>
      <c r="Q4198" t="s">
        <v>18</v>
      </c>
      <c r="R4198" t="s">
        <v>18</v>
      </c>
      <c r="S4198" s="7">
        <v>2</v>
      </c>
      <c r="T4198" s="7" t="s">
        <v>18</v>
      </c>
    </row>
    <row r="4199" spans="1:20" x14ac:dyDescent="0.25">
      <c r="A4199" s="6">
        <v>4198</v>
      </c>
      <c r="B4199" s="6" t="s">
        <v>13876</v>
      </c>
      <c r="C4199" s="6" t="s">
        <v>18</v>
      </c>
      <c r="D4199" s="6" t="s">
        <v>13877</v>
      </c>
      <c r="E4199" s="6" t="str">
        <f t="shared" si="262"/>
        <v>Paenibacillus sp. IHB B 3084</v>
      </c>
      <c r="F4199" s="6" t="str">
        <f t="shared" si="263"/>
        <v xml:space="preserve">Paenibacillus </v>
      </c>
      <c r="G4199" s="6" t="str">
        <f t="shared" si="264"/>
        <v xml:space="preserve">sp. </v>
      </c>
      <c r="H4199" s="6" t="s">
        <v>13875</v>
      </c>
      <c r="I4199" t="str">
        <f t="shared" si="265"/>
        <v>sp. IHB B 3084</v>
      </c>
      <c r="J4199" t="s">
        <v>12</v>
      </c>
      <c r="K4199" t="s">
        <v>33</v>
      </c>
      <c r="L4199" t="s">
        <v>1312</v>
      </c>
      <c r="M4199">
        <v>115.51300000000001</v>
      </c>
      <c r="N4199">
        <v>45.863199999999999</v>
      </c>
      <c r="O4199" s="7">
        <v>77</v>
      </c>
      <c r="P4199" t="s">
        <v>18</v>
      </c>
      <c r="Q4199" t="s">
        <v>18</v>
      </c>
      <c r="R4199" t="s">
        <v>18</v>
      </c>
      <c r="S4199" s="7">
        <v>99</v>
      </c>
      <c r="T4199" s="7">
        <v>22</v>
      </c>
    </row>
    <row r="4200" spans="1:20" x14ac:dyDescent="0.25">
      <c r="A4200" s="6">
        <v>4199</v>
      </c>
      <c r="B4200" s="6" t="s">
        <v>13878</v>
      </c>
      <c r="C4200" s="6" t="s">
        <v>18</v>
      </c>
      <c r="D4200" s="6" t="s">
        <v>13879</v>
      </c>
      <c r="E4200" s="6" t="str">
        <f t="shared" si="262"/>
        <v>Paenibacillus sp. IHB B 3084</v>
      </c>
      <c r="F4200" s="6" t="str">
        <f t="shared" si="263"/>
        <v xml:space="preserve">Paenibacillus </v>
      </c>
      <c r="G4200" s="6" t="str">
        <f t="shared" si="264"/>
        <v xml:space="preserve">sp. </v>
      </c>
      <c r="H4200" s="6" t="s">
        <v>13875</v>
      </c>
      <c r="I4200" t="str">
        <f t="shared" si="265"/>
        <v>sp. IHB B 3084</v>
      </c>
      <c r="J4200" t="s">
        <v>12</v>
      </c>
      <c r="K4200" t="s">
        <v>33</v>
      </c>
      <c r="L4200" t="s">
        <v>1312</v>
      </c>
      <c r="M4200">
        <v>55.914000000000001</v>
      </c>
      <c r="N4200">
        <v>46.213799999999999</v>
      </c>
      <c r="O4200" s="7">
        <v>32</v>
      </c>
      <c r="P4200" t="s">
        <v>18</v>
      </c>
      <c r="Q4200" t="s">
        <v>18</v>
      </c>
      <c r="R4200" t="s">
        <v>18</v>
      </c>
      <c r="S4200" s="7">
        <v>38</v>
      </c>
      <c r="T4200" s="7">
        <v>6</v>
      </c>
    </row>
    <row r="4201" spans="1:20" x14ac:dyDescent="0.25">
      <c r="A4201" s="6">
        <v>4200</v>
      </c>
      <c r="B4201" s="6" t="s">
        <v>13880</v>
      </c>
      <c r="C4201" s="6" t="s">
        <v>18</v>
      </c>
      <c r="D4201" s="6" t="s">
        <v>13881</v>
      </c>
      <c r="E4201" s="6" t="str">
        <f t="shared" si="262"/>
        <v>Paenibacillus sp. IHB B 3084</v>
      </c>
      <c r="F4201" s="6" t="str">
        <f t="shared" si="263"/>
        <v xml:space="preserve">Paenibacillus </v>
      </c>
      <c r="G4201" s="6" t="str">
        <f t="shared" si="264"/>
        <v xml:space="preserve">sp. </v>
      </c>
      <c r="H4201" s="6" t="s">
        <v>13875</v>
      </c>
      <c r="I4201" t="str">
        <f t="shared" si="265"/>
        <v>sp. IHB B 3084</v>
      </c>
      <c r="J4201" t="s">
        <v>12</v>
      </c>
      <c r="K4201" t="s">
        <v>33</v>
      </c>
      <c r="L4201" t="s">
        <v>1312</v>
      </c>
      <c r="M4201">
        <v>100.758</v>
      </c>
      <c r="N4201">
        <v>48.050800000000002</v>
      </c>
      <c r="O4201" s="7">
        <v>57</v>
      </c>
      <c r="P4201" t="s">
        <v>18</v>
      </c>
      <c r="Q4201" t="s">
        <v>18</v>
      </c>
      <c r="R4201" t="s">
        <v>18</v>
      </c>
      <c r="S4201" s="7">
        <v>70</v>
      </c>
      <c r="T4201" s="7">
        <v>13</v>
      </c>
    </row>
    <row r="4202" spans="1:20" x14ac:dyDescent="0.25">
      <c r="A4202" s="6">
        <v>4201</v>
      </c>
      <c r="B4202" s="6" t="s">
        <v>13882</v>
      </c>
      <c r="C4202" s="6" t="s">
        <v>18</v>
      </c>
      <c r="D4202" s="6" t="s">
        <v>13883</v>
      </c>
      <c r="E4202" s="6" t="str">
        <f t="shared" si="262"/>
        <v>Paenibacillus sp. IHB B 3084</v>
      </c>
      <c r="F4202" s="6" t="str">
        <f t="shared" si="263"/>
        <v xml:space="preserve">Paenibacillus </v>
      </c>
      <c r="G4202" s="6" t="str">
        <f t="shared" si="264"/>
        <v xml:space="preserve">sp. </v>
      </c>
      <c r="H4202" s="6" t="s">
        <v>13875</v>
      </c>
      <c r="I4202" t="str">
        <f t="shared" si="265"/>
        <v>sp. IHB B 3084</v>
      </c>
      <c r="J4202" t="s">
        <v>12</v>
      </c>
      <c r="K4202" t="s">
        <v>33</v>
      </c>
      <c r="L4202" t="s">
        <v>1312</v>
      </c>
      <c r="M4202">
        <v>61.491999999999997</v>
      </c>
      <c r="N4202">
        <v>46.635300000000001</v>
      </c>
      <c r="O4202" s="7">
        <v>44</v>
      </c>
      <c r="P4202" t="s">
        <v>18</v>
      </c>
      <c r="Q4202" t="s">
        <v>18</v>
      </c>
      <c r="R4202" t="s">
        <v>18</v>
      </c>
      <c r="S4202" s="7">
        <v>51</v>
      </c>
      <c r="T4202" s="7">
        <v>7</v>
      </c>
    </row>
    <row r="4203" spans="1:20" x14ac:dyDescent="0.25">
      <c r="A4203" s="6">
        <v>4202</v>
      </c>
      <c r="B4203" s="6" t="s">
        <v>13884</v>
      </c>
      <c r="C4203" s="6" t="s">
        <v>18</v>
      </c>
      <c r="D4203" s="6" t="s">
        <v>13885</v>
      </c>
      <c r="E4203" s="6" t="str">
        <f t="shared" si="262"/>
        <v>Paenibacillus sp. IHB B 3084</v>
      </c>
      <c r="F4203" s="6" t="str">
        <f t="shared" si="263"/>
        <v xml:space="preserve">Paenibacillus </v>
      </c>
      <c r="G4203" s="6" t="str">
        <f t="shared" si="264"/>
        <v xml:space="preserve">sp. </v>
      </c>
      <c r="H4203" s="6" t="s">
        <v>13875</v>
      </c>
      <c r="I4203" t="str">
        <f t="shared" si="265"/>
        <v>sp. IHB B 3084</v>
      </c>
      <c r="J4203" t="s">
        <v>12</v>
      </c>
      <c r="K4203" t="s">
        <v>33</v>
      </c>
      <c r="L4203" t="s">
        <v>1312</v>
      </c>
      <c r="M4203">
        <v>39.609000000000002</v>
      </c>
      <c r="N4203">
        <v>43.709800000000001</v>
      </c>
      <c r="O4203" s="7">
        <v>46</v>
      </c>
      <c r="P4203" t="s">
        <v>18</v>
      </c>
      <c r="Q4203" t="s">
        <v>18</v>
      </c>
      <c r="R4203" t="s">
        <v>18</v>
      </c>
      <c r="S4203" s="7">
        <v>50</v>
      </c>
      <c r="T4203" s="7">
        <v>4</v>
      </c>
    </row>
    <row r="4204" spans="1:20" x14ac:dyDescent="0.25">
      <c r="A4204" s="6">
        <v>4203</v>
      </c>
      <c r="B4204" s="6" t="s">
        <v>13886</v>
      </c>
      <c r="C4204" s="6" t="s">
        <v>18</v>
      </c>
      <c r="D4204" s="6" t="s">
        <v>13887</v>
      </c>
      <c r="E4204" s="6" t="str">
        <f t="shared" si="262"/>
        <v>Paenibacillus sp. IHB B 3084</v>
      </c>
      <c r="F4204" s="6" t="str">
        <f t="shared" si="263"/>
        <v xml:space="preserve">Paenibacillus </v>
      </c>
      <c r="G4204" s="6" t="str">
        <f t="shared" si="264"/>
        <v xml:space="preserve">sp. </v>
      </c>
      <c r="H4204" s="6" t="s">
        <v>13875</v>
      </c>
      <c r="I4204" t="str">
        <f t="shared" si="265"/>
        <v>sp. IHB B 3084</v>
      </c>
      <c r="J4204" t="s">
        <v>12</v>
      </c>
      <c r="K4204" t="s">
        <v>33</v>
      </c>
      <c r="L4204" t="s">
        <v>1312</v>
      </c>
      <c r="M4204">
        <v>2.9430000000000001</v>
      </c>
      <c r="N4204">
        <v>46.075400000000002</v>
      </c>
      <c r="O4204" s="7">
        <v>1</v>
      </c>
      <c r="P4204" t="s">
        <v>18</v>
      </c>
      <c r="Q4204" t="s">
        <v>18</v>
      </c>
      <c r="R4204" t="s">
        <v>18</v>
      </c>
      <c r="S4204" s="7">
        <v>3</v>
      </c>
      <c r="T4204" s="7">
        <v>2</v>
      </c>
    </row>
    <row r="4205" spans="1:20" x14ac:dyDescent="0.25">
      <c r="A4205" s="6">
        <v>4204</v>
      </c>
      <c r="B4205" s="6" t="s">
        <v>46</v>
      </c>
      <c r="C4205" s="6" t="s">
        <v>13889</v>
      </c>
      <c r="D4205" s="6" t="s">
        <v>13890</v>
      </c>
      <c r="E4205" s="6" t="str">
        <f t="shared" si="262"/>
        <v>Paenibacillus sp. IHBB 10380</v>
      </c>
      <c r="F4205" s="6" t="str">
        <f t="shared" si="263"/>
        <v xml:space="preserve">Paenibacillus </v>
      </c>
      <c r="G4205" s="6" t="str">
        <f t="shared" si="264"/>
        <v xml:space="preserve">sp. </v>
      </c>
      <c r="H4205" s="6" t="s">
        <v>13888</v>
      </c>
      <c r="I4205" t="str">
        <f t="shared" si="265"/>
        <v>sp. IHBB 10380</v>
      </c>
      <c r="J4205" t="s">
        <v>12</v>
      </c>
      <c r="K4205" t="s">
        <v>33</v>
      </c>
      <c r="L4205" t="s">
        <v>1312</v>
      </c>
      <c r="M4205">
        <v>17.061</v>
      </c>
      <c r="N4205">
        <v>39.182899999999997</v>
      </c>
      <c r="O4205" s="7">
        <v>10</v>
      </c>
      <c r="P4205" t="s">
        <v>18</v>
      </c>
      <c r="Q4205" t="s">
        <v>18</v>
      </c>
      <c r="R4205" t="s">
        <v>18</v>
      </c>
      <c r="S4205" s="7">
        <v>15</v>
      </c>
      <c r="T4205" s="7">
        <v>5</v>
      </c>
    </row>
    <row r="4206" spans="1:20" x14ac:dyDescent="0.25">
      <c r="A4206" s="6">
        <v>4205</v>
      </c>
      <c r="B4206" s="6" t="s">
        <v>1583</v>
      </c>
      <c r="C4206" s="6" t="s">
        <v>13892</v>
      </c>
      <c r="D4206" s="6" t="s">
        <v>13893</v>
      </c>
      <c r="E4206" s="6" t="str">
        <f t="shared" si="262"/>
        <v>Pandoraea faecigallinarum DSM 23572</v>
      </c>
      <c r="F4206" s="6" t="str">
        <f t="shared" si="263"/>
        <v xml:space="preserve">Pandoraea </v>
      </c>
      <c r="G4206" s="6" t="str">
        <f t="shared" si="264"/>
        <v xml:space="preserve">faecigallinarum </v>
      </c>
      <c r="H4206" s="6" t="s">
        <v>13891</v>
      </c>
      <c r="I4206" t="str">
        <f t="shared" si="265"/>
        <v xml:space="preserve">faecigallinarum DSM </v>
      </c>
      <c r="J4206" t="s">
        <v>12</v>
      </c>
      <c r="K4206" t="s">
        <v>52</v>
      </c>
      <c r="L4206" t="s">
        <v>335</v>
      </c>
      <c r="M4206">
        <v>402.29199999999997</v>
      </c>
      <c r="N4206">
        <v>60.994999999999997</v>
      </c>
      <c r="O4206" s="7">
        <v>334</v>
      </c>
      <c r="P4206" t="s">
        <v>18</v>
      </c>
      <c r="Q4206">
        <v>1</v>
      </c>
      <c r="R4206" t="s">
        <v>18</v>
      </c>
      <c r="S4206" s="7">
        <v>388</v>
      </c>
      <c r="T4206" s="7">
        <v>53</v>
      </c>
    </row>
    <row r="4207" spans="1:20" x14ac:dyDescent="0.25">
      <c r="A4207" s="6">
        <v>4206</v>
      </c>
      <c r="B4207" s="6" t="s">
        <v>1586</v>
      </c>
      <c r="C4207" s="6" t="s">
        <v>13894</v>
      </c>
      <c r="D4207" s="6" t="s">
        <v>13895</v>
      </c>
      <c r="E4207" s="6" t="str">
        <f t="shared" si="262"/>
        <v>Pandoraea faecigallinarum DSM 23572</v>
      </c>
      <c r="F4207" s="6" t="str">
        <f t="shared" si="263"/>
        <v xml:space="preserve">Pandoraea </v>
      </c>
      <c r="G4207" s="6" t="str">
        <f t="shared" si="264"/>
        <v xml:space="preserve">faecigallinarum </v>
      </c>
      <c r="H4207" s="6" t="s">
        <v>13891</v>
      </c>
      <c r="I4207" t="str">
        <f t="shared" si="265"/>
        <v xml:space="preserve">faecigallinarum DSM </v>
      </c>
      <c r="J4207" t="s">
        <v>12</v>
      </c>
      <c r="K4207" t="s">
        <v>52</v>
      </c>
      <c r="L4207" t="s">
        <v>335</v>
      </c>
      <c r="M4207">
        <v>124.395</v>
      </c>
      <c r="N4207">
        <v>59.330399999999997</v>
      </c>
      <c r="O4207" s="7">
        <v>103</v>
      </c>
      <c r="P4207" t="s">
        <v>18</v>
      </c>
      <c r="Q4207" t="s">
        <v>18</v>
      </c>
      <c r="R4207" t="s">
        <v>18</v>
      </c>
      <c r="S4207" s="7">
        <v>130</v>
      </c>
      <c r="T4207" s="7">
        <v>27</v>
      </c>
    </row>
    <row r="4208" spans="1:20" x14ac:dyDescent="0.25">
      <c r="A4208" s="6">
        <v>4207</v>
      </c>
      <c r="B4208" s="6" t="s">
        <v>1583</v>
      </c>
      <c r="C4208" s="6" t="s">
        <v>13897</v>
      </c>
      <c r="D4208" s="6" t="s">
        <v>13898</v>
      </c>
      <c r="E4208" s="6" t="str">
        <f t="shared" si="262"/>
        <v>Pandoraea oxalativorans DSM 23570</v>
      </c>
      <c r="F4208" s="6" t="str">
        <f t="shared" si="263"/>
        <v xml:space="preserve">Pandoraea </v>
      </c>
      <c r="G4208" s="6" t="str">
        <f t="shared" si="264"/>
        <v xml:space="preserve">oxalativorans </v>
      </c>
      <c r="H4208" s="6" t="s">
        <v>13896</v>
      </c>
      <c r="I4208" t="str">
        <f t="shared" si="265"/>
        <v>oxalativorans DSM 23</v>
      </c>
      <c r="J4208" t="s">
        <v>12</v>
      </c>
      <c r="K4208" t="s">
        <v>52</v>
      </c>
      <c r="L4208" t="s">
        <v>335</v>
      </c>
      <c r="M4208">
        <v>640.22699999999998</v>
      </c>
      <c r="N4208">
        <v>63.8324</v>
      </c>
      <c r="O4208" s="7">
        <v>452</v>
      </c>
      <c r="P4208" t="s">
        <v>18</v>
      </c>
      <c r="Q4208" t="s">
        <v>18</v>
      </c>
      <c r="R4208" t="s">
        <v>18</v>
      </c>
      <c r="S4208" s="7">
        <v>516</v>
      </c>
      <c r="T4208" s="7">
        <v>64</v>
      </c>
    </row>
    <row r="4209" spans="1:20" x14ac:dyDescent="0.25">
      <c r="A4209" s="6">
        <v>4208</v>
      </c>
      <c r="B4209" s="6" t="s">
        <v>2897</v>
      </c>
      <c r="C4209" s="6" t="s">
        <v>13899</v>
      </c>
      <c r="D4209" s="6" t="s">
        <v>13900</v>
      </c>
      <c r="E4209" s="6" t="str">
        <f t="shared" si="262"/>
        <v>Pandoraea oxalativorans DSM 23570</v>
      </c>
      <c r="F4209" s="6" t="str">
        <f t="shared" si="263"/>
        <v xml:space="preserve">Pandoraea </v>
      </c>
      <c r="G4209" s="6" t="str">
        <f t="shared" si="264"/>
        <v xml:space="preserve">oxalativorans </v>
      </c>
      <c r="H4209" s="6" t="s">
        <v>13896</v>
      </c>
      <c r="I4209" t="str">
        <f t="shared" si="265"/>
        <v>oxalativorans DSM 23</v>
      </c>
      <c r="J4209" t="s">
        <v>12</v>
      </c>
      <c r="K4209" t="s">
        <v>52</v>
      </c>
      <c r="L4209" t="s">
        <v>335</v>
      </c>
      <c r="M4209">
        <v>46.277999999999999</v>
      </c>
      <c r="N4209">
        <v>59.174999999999997</v>
      </c>
      <c r="O4209" s="7">
        <v>40</v>
      </c>
      <c r="P4209" t="s">
        <v>18</v>
      </c>
      <c r="Q4209" t="s">
        <v>18</v>
      </c>
      <c r="R4209" t="s">
        <v>18</v>
      </c>
      <c r="S4209" s="7">
        <v>52</v>
      </c>
      <c r="T4209" s="7">
        <v>12</v>
      </c>
    </row>
    <row r="4210" spans="1:20" x14ac:dyDescent="0.25">
      <c r="A4210" s="6">
        <v>4209</v>
      </c>
      <c r="B4210" s="6" t="s">
        <v>1586</v>
      </c>
      <c r="C4210" s="6" t="s">
        <v>13901</v>
      </c>
      <c r="D4210" s="6" t="s">
        <v>13902</v>
      </c>
      <c r="E4210" s="6" t="str">
        <f t="shared" si="262"/>
        <v>Pandoraea oxalativorans DSM 23570</v>
      </c>
      <c r="F4210" s="6" t="str">
        <f t="shared" si="263"/>
        <v xml:space="preserve">Pandoraea </v>
      </c>
      <c r="G4210" s="6" t="str">
        <f t="shared" si="264"/>
        <v xml:space="preserve">oxalativorans </v>
      </c>
      <c r="H4210" s="6" t="s">
        <v>13896</v>
      </c>
      <c r="I4210" t="str">
        <f t="shared" si="265"/>
        <v>oxalativorans DSM 23</v>
      </c>
      <c r="J4210" t="s">
        <v>12</v>
      </c>
      <c r="K4210" t="s">
        <v>52</v>
      </c>
      <c r="L4210" t="s">
        <v>335</v>
      </c>
      <c r="M4210">
        <v>135.98500000000001</v>
      </c>
      <c r="N4210">
        <v>60.597099999999998</v>
      </c>
      <c r="O4210" s="7">
        <v>120</v>
      </c>
      <c r="P4210" t="s">
        <v>18</v>
      </c>
      <c r="Q4210" t="s">
        <v>18</v>
      </c>
      <c r="R4210" t="s">
        <v>18</v>
      </c>
      <c r="S4210" s="7">
        <v>136</v>
      </c>
      <c r="T4210" s="7">
        <v>16</v>
      </c>
    </row>
    <row r="4211" spans="1:20" x14ac:dyDescent="0.25">
      <c r="A4211" s="6">
        <v>4210</v>
      </c>
      <c r="B4211" s="6" t="s">
        <v>2911</v>
      </c>
      <c r="C4211" s="6" t="s">
        <v>13903</v>
      </c>
      <c r="D4211" s="6" t="s">
        <v>13904</v>
      </c>
      <c r="E4211" s="6" t="str">
        <f t="shared" si="262"/>
        <v>Pandoraea oxalativorans DSM 23570</v>
      </c>
      <c r="F4211" s="6" t="str">
        <f t="shared" si="263"/>
        <v xml:space="preserve">Pandoraea </v>
      </c>
      <c r="G4211" s="6" t="str">
        <f t="shared" si="264"/>
        <v xml:space="preserve">oxalativorans </v>
      </c>
      <c r="H4211" s="6" t="s">
        <v>13896</v>
      </c>
      <c r="I4211" t="str">
        <f t="shared" si="265"/>
        <v>oxalativorans DSM 23</v>
      </c>
      <c r="J4211" t="s">
        <v>12</v>
      </c>
      <c r="K4211" t="s">
        <v>52</v>
      </c>
      <c r="L4211" t="s">
        <v>335</v>
      </c>
      <c r="M4211">
        <v>85.789000000000001</v>
      </c>
      <c r="N4211">
        <v>59.830500000000001</v>
      </c>
      <c r="O4211" s="7">
        <v>70</v>
      </c>
      <c r="P4211" t="s">
        <v>18</v>
      </c>
      <c r="Q4211">
        <v>1</v>
      </c>
      <c r="R4211" t="s">
        <v>18</v>
      </c>
      <c r="S4211" s="7">
        <v>94</v>
      </c>
      <c r="T4211" s="7">
        <v>23</v>
      </c>
    </row>
    <row r="4212" spans="1:20" x14ac:dyDescent="0.25">
      <c r="A4212" s="6">
        <v>4211</v>
      </c>
      <c r="B4212" s="6" t="s">
        <v>46</v>
      </c>
      <c r="C4212" s="6" t="s">
        <v>13906</v>
      </c>
      <c r="D4212" s="6" t="s">
        <v>13907</v>
      </c>
      <c r="E4212" s="6" t="str">
        <f t="shared" si="262"/>
        <v>Pandoraea vervacti NS15</v>
      </c>
      <c r="F4212" s="6" t="str">
        <f t="shared" si="263"/>
        <v xml:space="preserve">Pandoraea </v>
      </c>
      <c r="G4212" s="6" t="str">
        <f t="shared" si="264"/>
        <v xml:space="preserve">vervacti </v>
      </c>
      <c r="H4212" s="6" t="s">
        <v>13905</v>
      </c>
      <c r="I4212" t="str">
        <f t="shared" si="265"/>
        <v>vervacti NS15</v>
      </c>
      <c r="J4212" t="s">
        <v>12</v>
      </c>
      <c r="K4212" t="s">
        <v>52</v>
      </c>
      <c r="L4212" t="s">
        <v>335</v>
      </c>
      <c r="M4212">
        <v>105.23099999999999</v>
      </c>
      <c r="N4212">
        <v>61.957999999999998</v>
      </c>
      <c r="O4212" s="7">
        <v>95</v>
      </c>
      <c r="P4212" t="s">
        <v>18</v>
      </c>
      <c r="Q4212" t="s">
        <v>18</v>
      </c>
      <c r="R4212" t="s">
        <v>18</v>
      </c>
      <c r="S4212" s="7">
        <v>102</v>
      </c>
      <c r="T4212" s="7">
        <v>7</v>
      </c>
    </row>
    <row r="4213" spans="1:20" x14ac:dyDescent="0.25">
      <c r="A4213" s="6">
        <v>4212</v>
      </c>
      <c r="B4213" s="6" t="s">
        <v>13909</v>
      </c>
      <c r="C4213" s="6" t="s">
        <v>18</v>
      </c>
      <c r="D4213" s="6" t="s">
        <v>13910</v>
      </c>
      <c r="E4213" s="6" t="str">
        <f t="shared" si="262"/>
        <v>Pantoea agglomerans P10c</v>
      </c>
      <c r="F4213" s="6" t="str">
        <f t="shared" si="263"/>
        <v xml:space="preserve">Pantoea </v>
      </c>
      <c r="G4213" s="6" t="str">
        <f t="shared" si="264"/>
        <v xml:space="preserve">agglomerans </v>
      </c>
      <c r="H4213" s="6" t="s">
        <v>13908</v>
      </c>
      <c r="I4213" t="str">
        <f t="shared" si="265"/>
        <v>agglomerans P10c</v>
      </c>
      <c r="J4213" t="s">
        <v>12</v>
      </c>
      <c r="K4213" t="s">
        <v>52</v>
      </c>
      <c r="L4213" t="s">
        <v>53</v>
      </c>
      <c r="M4213">
        <v>182.13399999999999</v>
      </c>
      <c r="N4213">
        <v>53.166400000000003</v>
      </c>
      <c r="O4213" s="7">
        <v>160</v>
      </c>
      <c r="P4213" t="s">
        <v>18</v>
      </c>
      <c r="Q4213" t="s">
        <v>18</v>
      </c>
      <c r="R4213" t="s">
        <v>18</v>
      </c>
      <c r="S4213" s="7">
        <v>160</v>
      </c>
      <c r="T4213" s="7" t="s">
        <v>18</v>
      </c>
    </row>
    <row r="4214" spans="1:20" x14ac:dyDescent="0.25">
      <c r="A4214" s="6">
        <v>4213</v>
      </c>
      <c r="B4214" s="6" t="s">
        <v>13911</v>
      </c>
      <c r="C4214" s="6" t="s">
        <v>18</v>
      </c>
      <c r="D4214" s="6" t="s">
        <v>13912</v>
      </c>
      <c r="E4214" s="6" t="str">
        <f t="shared" si="262"/>
        <v>Pantoea agglomerans P10c</v>
      </c>
      <c r="F4214" s="6" t="str">
        <f t="shared" si="263"/>
        <v xml:space="preserve">Pantoea </v>
      </c>
      <c r="G4214" s="6" t="str">
        <f t="shared" si="264"/>
        <v xml:space="preserve">agglomerans </v>
      </c>
      <c r="H4214" s="6" t="s">
        <v>13908</v>
      </c>
      <c r="I4214" t="str">
        <f t="shared" si="265"/>
        <v>agglomerans P10c</v>
      </c>
      <c r="J4214" t="s">
        <v>12</v>
      </c>
      <c r="K4214" t="s">
        <v>52</v>
      </c>
      <c r="L4214" t="s">
        <v>53</v>
      </c>
      <c r="M4214">
        <v>558.80499999999995</v>
      </c>
      <c r="N4214">
        <v>53.411099999999998</v>
      </c>
      <c r="O4214" s="7">
        <v>551</v>
      </c>
      <c r="P4214" t="s">
        <v>18</v>
      </c>
      <c r="Q4214" t="s">
        <v>18</v>
      </c>
      <c r="R4214" t="s">
        <v>18</v>
      </c>
      <c r="S4214" s="7">
        <v>551</v>
      </c>
      <c r="T4214" s="7" t="s">
        <v>18</v>
      </c>
    </row>
    <row r="4215" spans="1:20" x14ac:dyDescent="0.25">
      <c r="A4215" s="6">
        <v>4214</v>
      </c>
      <c r="B4215" s="6" t="s">
        <v>13914</v>
      </c>
      <c r="C4215" s="6" t="s">
        <v>13915</v>
      </c>
      <c r="D4215" s="6" t="s">
        <v>13916</v>
      </c>
      <c r="E4215" s="6" t="str">
        <f t="shared" si="262"/>
        <v>Pantoea agglomerans PA1</v>
      </c>
      <c r="F4215" s="6" t="str">
        <f t="shared" si="263"/>
        <v xml:space="preserve">Pantoea </v>
      </c>
      <c r="G4215" s="6" t="str">
        <f t="shared" si="264"/>
        <v xml:space="preserve">agglomerans </v>
      </c>
      <c r="H4215" s="6" t="s">
        <v>13913</v>
      </c>
      <c r="I4215" t="str">
        <f t="shared" si="265"/>
        <v>agglomerans PA1</v>
      </c>
      <c r="J4215" t="s">
        <v>12</v>
      </c>
      <c r="K4215" t="s">
        <v>52</v>
      </c>
      <c r="L4215" t="s">
        <v>53</v>
      </c>
      <c r="M4215">
        <v>2.1539999999999999</v>
      </c>
      <c r="N4215">
        <v>55.385300000000001</v>
      </c>
      <c r="O4215" s="7">
        <v>2</v>
      </c>
      <c r="P4215" t="s">
        <v>18</v>
      </c>
      <c r="Q4215" t="s">
        <v>18</v>
      </c>
      <c r="R4215" t="s">
        <v>18</v>
      </c>
      <c r="S4215" s="7">
        <v>2</v>
      </c>
      <c r="T4215" s="7" t="s">
        <v>18</v>
      </c>
    </row>
    <row r="4216" spans="1:20" x14ac:dyDescent="0.25">
      <c r="A4216" s="6">
        <v>4215</v>
      </c>
      <c r="B4216" s="6" t="s">
        <v>13918</v>
      </c>
      <c r="C4216" s="6" t="s">
        <v>13919</v>
      </c>
      <c r="D4216" s="6" t="s">
        <v>13920</v>
      </c>
      <c r="E4216" s="6" t="str">
        <f t="shared" si="262"/>
        <v>Pantoea agglomerans EGE6</v>
      </c>
      <c r="F4216" s="6" t="str">
        <f t="shared" si="263"/>
        <v xml:space="preserve">Pantoea </v>
      </c>
      <c r="G4216" s="6" t="str">
        <f t="shared" si="264"/>
        <v xml:space="preserve">agglomerans </v>
      </c>
      <c r="H4216" s="6" t="s">
        <v>13917</v>
      </c>
      <c r="I4216" t="str">
        <f t="shared" si="265"/>
        <v>agglomerans EGE6</v>
      </c>
      <c r="J4216" t="s">
        <v>12</v>
      </c>
      <c r="K4216" t="s">
        <v>52</v>
      </c>
      <c r="L4216" t="s">
        <v>53</v>
      </c>
      <c r="M4216">
        <v>2.734</v>
      </c>
      <c r="N4216">
        <v>51.719099999999997</v>
      </c>
      <c r="O4216" s="7">
        <v>4</v>
      </c>
      <c r="P4216" t="s">
        <v>18</v>
      </c>
      <c r="Q4216" t="s">
        <v>18</v>
      </c>
      <c r="R4216" t="s">
        <v>18</v>
      </c>
      <c r="S4216" s="7">
        <v>4</v>
      </c>
      <c r="T4216" s="7" t="s">
        <v>18</v>
      </c>
    </row>
    <row r="4217" spans="1:20" x14ac:dyDescent="0.25">
      <c r="A4217" s="6">
        <v>4216</v>
      </c>
      <c r="B4217" s="6" t="s">
        <v>13922</v>
      </c>
      <c r="C4217" s="6" t="s">
        <v>18</v>
      </c>
      <c r="D4217" s="6" t="s">
        <v>13923</v>
      </c>
      <c r="E4217" s="6" t="str">
        <f t="shared" si="262"/>
        <v>Pantoea ananatis CFH 7-1</v>
      </c>
      <c r="F4217" s="6" t="str">
        <f t="shared" si="263"/>
        <v xml:space="preserve">Pantoea </v>
      </c>
      <c r="G4217" s="6" t="str">
        <f t="shared" si="264"/>
        <v xml:space="preserve">ananatis </v>
      </c>
      <c r="H4217" s="6" t="s">
        <v>13921</v>
      </c>
      <c r="I4217" t="str">
        <f t="shared" si="265"/>
        <v>ananatis CFH 7-1</v>
      </c>
      <c r="J4217" t="s">
        <v>12</v>
      </c>
      <c r="K4217" t="s">
        <v>52</v>
      </c>
      <c r="L4217" t="s">
        <v>53</v>
      </c>
      <c r="M4217">
        <v>145.62899999999999</v>
      </c>
      <c r="N4217">
        <v>48.5837</v>
      </c>
      <c r="O4217" s="7">
        <v>113</v>
      </c>
      <c r="P4217" t="s">
        <v>18</v>
      </c>
      <c r="Q4217" t="s">
        <v>18</v>
      </c>
      <c r="R4217" t="s">
        <v>18</v>
      </c>
      <c r="S4217" s="7">
        <v>146</v>
      </c>
      <c r="T4217" s="7">
        <v>32</v>
      </c>
    </row>
    <row r="4218" spans="1:20" x14ac:dyDescent="0.25">
      <c r="A4218" s="6">
        <v>4217</v>
      </c>
      <c r="B4218" s="6" t="s">
        <v>13924</v>
      </c>
      <c r="C4218" s="6" t="s">
        <v>18</v>
      </c>
      <c r="D4218" s="6" t="s">
        <v>13925</v>
      </c>
      <c r="E4218" s="6" t="str">
        <f t="shared" si="262"/>
        <v>Pantoea ananatis CFH 7-1</v>
      </c>
      <c r="F4218" s="6" t="str">
        <f t="shared" si="263"/>
        <v xml:space="preserve">Pantoea </v>
      </c>
      <c r="G4218" s="6" t="str">
        <f t="shared" si="264"/>
        <v xml:space="preserve">ananatis </v>
      </c>
      <c r="H4218" s="6" t="s">
        <v>13921</v>
      </c>
      <c r="I4218" t="str">
        <f t="shared" si="265"/>
        <v>ananatis CFH 7-1</v>
      </c>
      <c r="J4218" t="s">
        <v>12</v>
      </c>
      <c r="K4218" t="s">
        <v>52</v>
      </c>
      <c r="L4218" t="s">
        <v>53</v>
      </c>
      <c r="M4218">
        <v>288.44</v>
      </c>
      <c r="N4218">
        <v>51.755000000000003</v>
      </c>
      <c r="O4218" s="7">
        <v>242</v>
      </c>
      <c r="P4218" t="s">
        <v>18</v>
      </c>
      <c r="Q4218" t="s">
        <v>18</v>
      </c>
      <c r="R4218" t="s">
        <v>18</v>
      </c>
      <c r="S4218" s="7">
        <v>251</v>
      </c>
      <c r="T4218" s="7">
        <v>9</v>
      </c>
    </row>
    <row r="4219" spans="1:20" x14ac:dyDescent="0.25">
      <c r="A4219" s="6">
        <v>4218</v>
      </c>
      <c r="B4219" s="6" t="s">
        <v>13927</v>
      </c>
      <c r="C4219" s="6" t="s">
        <v>13928</v>
      </c>
      <c r="D4219" s="6" t="s">
        <v>13929</v>
      </c>
      <c r="E4219" s="6" t="str">
        <f t="shared" si="262"/>
        <v>Pantoea ananatis AJ13355</v>
      </c>
      <c r="F4219" s="6" t="str">
        <f t="shared" si="263"/>
        <v xml:space="preserve">Pantoea </v>
      </c>
      <c r="G4219" s="6" t="str">
        <f t="shared" si="264"/>
        <v xml:space="preserve">ananatis </v>
      </c>
      <c r="H4219" s="6" t="s">
        <v>13926</v>
      </c>
      <c r="I4219" t="str">
        <f t="shared" si="265"/>
        <v>ananatis AJ13355</v>
      </c>
      <c r="J4219" t="s">
        <v>12</v>
      </c>
      <c r="K4219" t="s">
        <v>52</v>
      </c>
      <c r="L4219" t="s">
        <v>53</v>
      </c>
      <c r="M4219">
        <v>321.74400000000003</v>
      </c>
      <c r="N4219">
        <v>51.966500000000003</v>
      </c>
      <c r="O4219" s="7">
        <v>256</v>
      </c>
      <c r="P4219" t="s">
        <v>18</v>
      </c>
      <c r="Q4219" t="s">
        <v>18</v>
      </c>
      <c r="R4219" t="s">
        <v>18</v>
      </c>
      <c r="S4219" s="7">
        <v>274</v>
      </c>
      <c r="T4219" s="7">
        <v>18</v>
      </c>
    </row>
    <row r="4220" spans="1:20" x14ac:dyDescent="0.25">
      <c r="A4220" s="6">
        <v>4219</v>
      </c>
      <c r="B4220" s="6" t="s">
        <v>13931</v>
      </c>
      <c r="C4220" s="6" t="s">
        <v>13932</v>
      </c>
      <c r="D4220" s="6" t="s">
        <v>13933</v>
      </c>
      <c r="E4220" s="6" t="str">
        <f t="shared" si="262"/>
        <v>Pantoea ananatis LMG 5342</v>
      </c>
      <c r="F4220" s="6" t="str">
        <f t="shared" si="263"/>
        <v xml:space="preserve">Pantoea </v>
      </c>
      <c r="G4220" s="6" t="str">
        <f t="shared" si="264"/>
        <v xml:space="preserve">ananatis </v>
      </c>
      <c r="H4220" s="6" t="s">
        <v>13930</v>
      </c>
      <c r="I4220" t="str">
        <f t="shared" si="265"/>
        <v>ananatis LMG 5342</v>
      </c>
      <c r="J4220" t="s">
        <v>12</v>
      </c>
      <c r="K4220" t="s">
        <v>52</v>
      </c>
      <c r="L4220" t="s">
        <v>53</v>
      </c>
      <c r="M4220">
        <v>302.59899999999999</v>
      </c>
      <c r="N4220">
        <v>51.4681</v>
      </c>
      <c r="O4220" s="7">
        <v>253</v>
      </c>
      <c r="P4220" t="s">
        <v>18</v>
      </c>
      <c r="Q4220" t="s">
        <v>18</v>
      </c>
      <c r="R4220" t="s">
        <v>18</v>
      </c>
      <c r="S4220" s="7">
        <v>262</v>
      </c>
      <c r="T4220" s="7">
        <v>9</v>
      </c>
    </row>
    <row r="4221" spans="1:20" x14ac:dyDescent="0.25">
      <c r="A4221" s="6">
        <v>4220</v>
      </c>
      <c r="B4221" s="6" t="s">
        <v>13935</v>
      </c>
      <c r="C4221" s="6" t="s">
        <v>13936</v>
      </c>
      <c r="D4221" s="6" t="s">
        <v>13937</v>
      </c>
      <c r="E4221" s="6" t="str">
        <f t="shared" si="262"/>
        <v>Pantoea ananatis PA13</v>
      </c>
      <c r="F4221" s="6" t="str">
        <f t="shared" si="263"/>
        <v xml:space="preserve">Pantoea </v>
      </c>
      <c r="G4221" s="6" t="str">
        <f t="shared" si="264"/>
        <v xml:space="preserve">ananatis </v>
      </c>
      <c r="H4221" s="6" t="s">
        <v>13934</v>
      </c>
      <c r="I4221" t="str">
        <f t="shared" si="265"/>
        <v>ananatis PA13</v>
      </c>
      <c r="J4221" t="s">
        <v>12</v>
      </c>
      <c r="K4221" t="s">
        <v>52</v>
      </c>
      <c r="L4221" t="s">
        <v>53</v>
      </c>
      <c r="M4221">
        <v>280.75299999999999</v>
      </c>
      <c r="N4221">
        <v>52.250900000000001</v>
      </c>
      <c r="O4221" s="7">
        <v>244</v>
      </c>
      <c r="P4221" t="s">
        <v>18</v>
      </c>
      <c r="Q4221" t="s">
        <v>18</v>
      </c>
      <c r="R4221" t="s">
        <v>18</v>
      </c>
      <c r="S4221" s="7">
        <v>248</v>
      </c>
      <c r="T4221" s="7">
        <v>4</v>
      </c>
    </row>
    <row r="4222" spans="1:20" x14ac:dyDescent="0.25">
      <c r="A4222" s="6">
        <v>4221</v>
      </c>
      <c r="B4222" s="6" t="s">
        <v>13939</v>
      </c>
      <c r="C4222" s="6" t="s">
        <v>13940</v>
      </c>
      <c r="D4222" s="6" t="s">
        <v>13941</v>
      </c>
      <c r="E4222" s="6" t="str">
        <f t="shared" si="262"/>
        <v>Pantoea sp. At-9b</v>
      </c>
      <c r="F4222" s="6" t="str">
        <f t="shared" si="263"/>
        <v xml:space="preserve">Pantoea </v>
      </c>
      <c r="G4222" s="6" t="str">
        <f t="shared" si="264"/>
        <v xml:space="preserve">sp. </v>
      </c>
      <c r="H4222" s="6" t="s">
        <v>13938</v>
      </c>
      <c r="I4222" t="str">
        <f t="shared" si="265"/>
        <v>sp. At-9b</v>
      </c>
      <c r="J4222" t="s">
        <v>12</v>
      </c>
      <c r="K4222" t="s">
        <v>52</v>
      </c>
      <c r="L4222" t="s">
        <v>53</v>
      </c>
      <c r="M4222">
        <v>394.05399999999997</v>
      </c>
      <c r="N4222">
        <v>51.000599999999999</v>
      </c>
      <c r="O4222" s="7">
        <v>337</v>
      </c>
      <c r="P4222" t="s">
        <v>18</v>
      </c>
      <c r="Q4222">
        <v>1</v>
      </c>
      <c r="R4222" t="s">
        <v>18</v>
      </c>
      <c r="S4222" s="7">
        <v>374</v>
      </c>
      <c r="T4222" s="7">
        <v>36</v>
      </c>
    </row>
    <row r="4223" spans="1:20" x14ac:dyDescent="0.25">
      <c r="A4223" s="6">
        <v>4222</v>
      </c>
      <c r="B4223" s="6" t="s">
        <v>13942</v>
      </c>
      <c r="C4223" s="6" t="s">
        <v>13943</v>
      </c>
      <c r="D4223" s="6" t="s">
        <v>13944</v>
      </c>
      <c r="E4223" s="6" t="str">
        <f t="shared" si="262"/>
        <v>Pantoea sp. At-9b</v>
      </c>
      <c r="F4223" s="6" t="str">
        <f t="shared" si="263"/>
        <v xml:space="preserve">Pantoea </v>
      </c>
      <c r="G4223" s="6" t="str">
        <f t="shared" si="264"/>
        <v xml:space="preserve">sp. </v>
      </c>
      <c r="H4223" s="6" t="s">
        <v>13938</v>
      </c>
      <c r="I4223" t="str">
        <f t="shared" si="265"/>
        <v>sp. At-9b</v>
      </c>
      <c r="J4223" t="s">
        <v>12</v>
      </c>
      <c r="K4223" t="s">
        <v>52</v>
      </c>
      <c r="L4223" t="s">
        <v>53</v>
      </c>
      <c r="M4223">
        <v>321.08</v>
      </c>
      <c r="N4223">
        <v>51.955300000000001</v>
      </c>
      <c r="O4223" s="7">
        <v>295</v>
      </c>
      <c r="P4223" t="s">
        <v>18</v>
      </c>
      <c r="Q4223" t="s">
        <v>18</v>
      </c>
      <c r="R4223" t="s">
        <v>18</v>
      </c>
      <c r="S4223" s="7">
        <v>295</v>
      </c>
      <c r="T4223" s="7" t="s">
        <v>18</v>
      </c>
    </row>
    <row r="4224" spans="1:20" x14ac:dyDescent="0.25">
      <c r="A4224" s="6">
        <v>4223</v>
      </c>
      <c r="B4224" s="6" t="s">
        <v>13945</v>
      </c>
      <c r="C4224" s="6" t="s">
        <v>13946</v>
      </c>
      <c r="D4224" s="6" t="s">
        <v>13947</v>
      </c>
      <c r="E4224" s="6" t="str">
        <f t="shared" si="262"/>
        <v>Pantoea sp. At-9b</v>
      </c>
      <c r="F4224" s="6" t="str">
        <f t="shared" si="263"/>
        <v xml:space="preserve">Pantoea </v>
      </c>
      <c r="G4224" s="6" t="str">
        <f t="shared" si="264"/>
        <v xml:space="preserve">sp. </v>
      </c>
      <c r="H4224" s="6" t="s">
        <v>13938</v>
      </c>
      <c r="I4224" t="str">
        <f t="shared" si="265"/>
        <v>sp. At-9b</v>
      </c>
      <c r="J4224" t="s">
        <v>12</v>
      </c>
      <c r="K4224" t="s">
        <v>52</v>
      </c>
      <c r="L4224" t="s">
        <v>53</v>
      </c>
      <c r="M4224">
        <v>318.11099999999999</v>
      </c>
      <c r="N4224">
        <v>53.380099999999999</v>
      </c>
      <c r="O4224" s="7">
        <v>291</v>
      </c>
      <c r="P4224" t="s">
        <v>18</v>
      </c>
      <c r="Q4224" t="s">
        <v>18</v>
      </c>
      <c r="R4224" t="s">
        <v>18</v>
      </c>
      <c r="S4224" s="7">
        <v>294</v>
      </c>
      <c r="T4224" s="7">
        <v>3</v>
      </c>
    </row>
    <row r="4225" spans="1:20" x14ac:dyDescent="0.25">
      <c r="A4225" s="6">
        <v>4224</v>
      </c>
      <c r="B4225" s="6" t="s">
        <v>13948</v>
      </c>
      <c r="C4225" s="6" t="s">
        <v>13949</v>
      </c>
      <c r="D4225" s="6" t="s">
        <v>13950</v>
      </c>
      <c r="E4225" s="6" t="str">
        <f t="shared" si="262"/>
        <v>Pantoea sp. At-9b</v>
      </c>
      <c r="F4225" s="6" t="str">
        <f t="shared" si="263"/>
        <v xml:space="preserve">Pantoea </v>
      </c>
      <c r="G4225" s="6" t="str">
        <f t="shared" si="264"/>
        <v xml:space="preserve">sp. </v>
      </c>
      <c r="H4225" s="6" t="s">
        <v>13938</v>
      </c>
      <c r="I4225" t="str">
        <f t="shared" si="265"/>
        <v>sp. At-9b</v>
      </c>
      <c r="J4225" t="s">
        <v>12</v>
      </c>
      <c r="K4225" t="s">
        <v>52</v>
      </c>
      <c r="L4225" t="s">
        <v>53</v>
      </c>
      <c r="M4225">
        <v>793.95299999999997</v>
      </c>
      <c r="N4225">
        <v>54.580199999999998</v>
      </c>
      <c r="O4225" s="7">
        <v>746</v>
      </c>
      <c r="P4225" t="s">
        <v>18</v>
      </c>
      <c r="Q4225" t="s">
        <v>18</v>
      </c>
      <c r="R4225" t="s">
        <v>18</v>
      </c>
      <c r="S4225" s="7">
        <v>752</v>
      </c>
      <c r="T4225" s="7">
        <v>6</v>
      </c>
    </row>
    <row r="4226" spans="1:20" x14ac:dyDescent="0.25">
      <c r="A4226" s="6">
        <v>4225</v>
      </c>
      <c r="B4226" s="6" t="s">
        <v>13951</v>
      </c>
      <c r="C4226" s="6" t="s">
        <v>13952</v>
      </c>
      <c r="D4226" s="6" t="s">
        <v>13953</v>
      </c>
      <c r="E4226" s="6" t="str">
        <f t="shared" si="262"/>
        <v>Pantoea sp. At-9b</v>
      </c>
      <c r="F4226" s="6" t="str">
        <f t="shared" si="263"/>
        <v xml:space="preserve">Pantoea </v>
      </c>
      <c r="G4226" s="6" t="str">
        <f t="shared" si="264"/>
        <v xml:space="preserve">sp. </v>
      </c>
      <c r="H4226" s="6" t="s">
        <v>13938</v>
      </c>
      <c r="I4226" t="str">
        <f t="shared" si="265"/>
        <v>sp. At-9b</v>
      </c>
      <c r="J4226" t="s">
        <v>12</v>
      </c>
      <c r="K4226" t="s">
        <v>52</v>
      </c>
      <c r="L4226" t="s">
        <v>53</v>
      </c>
      <c r="M4226">
        <v>116.877</v>
      </c>
      <c r="N4226">
        <v>54.759300000000003</v>
      </c>
      <c r="O4226" s="7">
        <v>118</v>
      </c>
      <c r="P4226" t="s">
        <v>18</v>
      </c>
      <c r="Q4226" t="s">
        <v>18</v>
      </c>
      <c r="R4226" t="s">
        <v>18</v>
      </c>
      <c r="S4226" s="7">
        <v>122</v>
      </c>
      <c r="T4226" s="7">
        <v>4</v>
      </c>
    </row>
    <row r="4227" spans="1:20" x14ac:dyDescent="0.25">
      <c r="A4227" s="6">
        <v>4226</v>
      </c>
      <c r="B4227" s="6" t="s">
        <v>13955</v>
      </c>
      <c r="C4227" s="6" t="s">
        <v>13956</v>
      </c>
      <c r="D4227" s="6" t="s">
        <v>13957</v>
      </c>
      <c r="E4227" s="6" t="str">
        <f t="shared" ref="E4227:E4290" si="266">IF(IFERROR(SEARCH("'",H4227,1)=1,LOOKUP($A4227,$A:$A,H:H))=TRUE,"-",IF(IFERROR(SEARCH("[",H4227,1)=1,LOOKUP($A4227,$A:$A,H:H))=TRUE,"-",IF(EXACT(MID(H4227,1,1),MID(PROPER(H4227),1,1))=FALSE,"-",IF(MID(H4227,1,11)="Candidatus ",MID(H4227,12,100),H4227))))</f>
        <v>Pantoea sp. PSNIH1</v>
      </c>
      <c r="F4227" s="6" t="str">
        <f t="shared" ref="F4227:F4290" si="267">IF(E4227="-","-",LEFT(E4227,FIND(" ",E4227,1)))</f>
        <v xml:space="preserve">Pantoea </v>
      </c>
      <c r="G4227" s="6" t="str">
        <f t="shared" ref="G4227:G4290" si="268">IF(ISERR(LEFT($I:$I,FIND(" ",$I:$I,1))),$I4227,LEFT($I:$I,FIND(" ",$I:$I,1)))</f>
        <v xml:space="preserve">sp. </v>
      </c>
      <c r="H4227" s="6" t="s">
        <v>13954</v>
      </c>
      <c r="I4227" t="str">
        <f t="shared" si="265"/>
        <v>sp. PSNIH1</v>
      </c>
      <c r="J4227" t="s">
        <v>12</v>
      </c>
      <c r="K4227" t="s">
        <v>52</v>
      </c>
      <c r="L4227" t="s">
        <v>53</v>
      </c>
      <c r="M4227">
        <v>107.623</v>
      </c>
      <c r="N4227">
        <v>52.924599999999998</v>
      </c>
      <c r="O4227" s="7">
        <v>95</v>
      </c>
      <c r="P4227" t="s">
        <v>18</v>
      </c>
      <c r="Q4227" t="s">
        <v>18</v>
      </c>
      <c r="R4227" t="s">
        <v>18</v>
      </c>
      <c r="S4227" s="7">
        <v>102</v>
      </c>
      <c r="T4227" s="7">
        <v>7</v>
      </c>
    </row>
    <row r="4228" spans="1:20" x14ac:dyDescent="0.25">
      <c r="A4228" s="6">
        <v>4227</v>
      </c>
      <c r="B4228" s="6" t="s">
        <v>13958</v>
      </c>
      <c r="C4228" s="6" t="s">
        <v>13959</v>
      </c>
      <c r="D4228" s="6" t="s">
        <v>13960</v>
      </c>
      <c r="E4228" s="6" t="str">
        <f t="shared" si="266"/>
        <v>Pantoea sp. PSNIH1</v>
      </c>
      <c r="F4228" s="6" t="str">
        <f t="shared" si="267"/>
        <v xml:space="preserve">Pantoea </v>
      </c>
      <c r="G4228" s="6" t="str">
        <f t="shared" si="268"/>
        <v xml:space="preserve">sp. </v>
      </c>
      <c r="H4228" s="6" t="s">
        <v>13954</v>
      </c>
      <c r="I4228" t="str">
        <f t="shared" si="265"/>
        <v>sp. PSNIH1</v>
      </c>
      <c r="J4228" t="s">
        <v>12</v>
      </c>
      <c r="K4228" t="s">
        <v>52</v>
      </c>
      <c r="L4228" t="s">
        <v>53</v>
      </c>
      <c r="M4228">
        <v>331.22699999999998</v>
      </c>
      <c r="N4228">
        <v>49.9724</v>
      </c>
      <c r="O4228" s="7">
        <v>321</v>
      </c>
      <c r="P4228" t="s">
        <v>18</v>
      </c>
      <c r="Q4228" t="s">
        <v>18</v>
      </c>
      <c r="R4228" t="s">
        <v>18</v>
      </c>
      <c r="S4228" s="7">
        <v>333</v>
      </c>
      <c r="T4228" s="7">
        <v>12</v>
      </c>
    </row>
    <row r="4229" spans="1:20" x14ac:dyDescent="0.25">
      <c r="A4229" s="6">
        <v>4228</v>
      </c>
      <c r="B4229" s="6" t="s">
        <v>13961</v>
      </c>
      <c r="C4229" s="6" t="s">
        <v>13962</v>
      </c>
      <c r="D4229" s="6" t="s">
        <v>13963</v>
      </c>
      <c r="E4229" s="6" t="str">
        <f t="shared" si="266"/>
        <v>Pantoea sp. PSNIH1</v>
      </c>
      <c r="F4229" s="6" t="str">
        <f t="shared" si="267"/>
        <v xml:space="preserve">Pantoea </v>
      </c>
      <c r="G4229" s="6" t="str">
        <f t="shared" si="268"/>
        <v xml:space="preserve">sp. </v>
      </c>
      <c r="H4229" s="6" t="s">
        <v>13954</v>
      </c>
      <c r="I4229" t="str">
        <f t="shared" si="265"/>
        <v>sp. PSNIH1</v>
      </c>
      <c r="J4229" t="s">
        <v>12</v>
      </c>
      <c r="K4229" t="s">
        <v>52</v>
      </c>
      <c r="L4229" t="s">
        <v>53</v>
      </c>
      <c r="M4229">
        <v>16.635999999999999</v>
      </c>
      <c r="N4229">
        <v>54.923099999999998</v>
      </c>
      <c r="O4229" s="7">
        <v>13</v>
      </c>
      <c r="P4229" t="s">
        <v>18</v>
      </c>
      <c r="Q4229" t="s">
        <v>18</v>
      </c>
      <c r="R4229" t="s">
        <v>18</v>
      </c>
      <c r="S4229" s="7">
        <v>14</v>
      </c>
      <c r="T4229" s="7">
        <v>1</v>
      </c>
    </row>
    <row r="4230" spans="1:20" x14ac:dyDescent="0.25">
      <c r="A4230" s="6">
        <v>4229</v>
      </c>
      <c r="B4230" s="6" t="s">
        <v>13964</v>
      </c>
      <c r="C4230" s="6" t="s">
        <v>13965</v>
      </c>
      <c r="D4230" s="6" t="s">
        <v>13966</v>
      </c>
      <c r="E4230" s="6" t="str">
        <f t="shared" si="266"/>
        <v>Pantoea sp. PSNIH1</v>
      </c>
      <c r="F4230" s="6" t="str">
        <f t="shared" si="267"/>
        <v xml:space="preserve">Pantoea </v>
      </c>
      <c r="G4230" s="6" t="str">
        <f t="shared" si="268"/>
        <v xml:space="preserve">sp. </v>
      </c>
      <c r="H4230" s="6" t="s">
        <v>13954</v>
      </c>
      <c r="I4230" t="str">
        <f t="shared" si="265"/>
        <v>sp. PSNIH1</v>
      </c>
      <c r="J4230" t="s">
        <v>12</v>
      </c>
      <c r="K4230" t="s">
        <v>52</v>
      </c>
      <c r="L4230" t="s">
        <v>53</v>
      </c>
      <c r="M4230">
        <v>87.165999999999997</v>
      </c>
      <c r="N4230">
        <v>55.6295</v>
      </c>
      <c r="O4230" s="7">
        <v>86</v>
      </c>
      <c r="P4230" t="s">
        <v>18</v>
      </c>
      <c r="Q4230">
        <v>1</v>
      </c>
      <c r="R4230" t="s">
        <v>18</v>
      </c>
      <c r="S4230" s="7">
        <v>92</v>
      </c>
      <c r="T4230" s="7">
        <v>5</v>
      </c>
    </row>
    <row r="4231" spans="1:20" x14ac:dyDescent="0.25">
      <c r="A4231" s="6">
        <v>4230</v>
      </c>
      <c r="B4231" s="6" t="s">
        <v>13967</v>
      </c>
      <c r="C4231" s="6" t="s">
        <v>13968</v>
      </c>
      <c r="D4231" s="6" t="s">
        <v>13969</v>
      </c>
      <c r="E4231" s="6" t="str">
        <f t="shared" si="266"/>
        <v>Pantoea sp. PSNIH1</v>
      </c>
      <c r="F4231" s="6" t="str">
        <f t="shared" si="267"/>
        <v xml:space="preserve">Pantoea </v>
      </c>
      <c r="G4231" s="6" t="str">
        <f t="shared" si="268"/>
        <v xml:space="preserve">sp. </v>
      </c>
      <c r="H4231" s="6" t="s">
        <v>13954</v>
      </c>
      <c r="I4231" t="str">
        <f t="shared" si="265"/>
        <v>sp. PSNIH1</v>
      </c>
      <c r="J4231" t="s">
        <v>12</v>
      </c>
      <c r="K4231" t="s">
        <v>52</v>
      </c>
      <c r="L4231" t="s">
        <v>53</v>
      </c>
      <c r="M4231">
        <v>50.271999999999998</v>
      </c>
      <c r="N4231">
        <v>52.168199999999999</v>
      </c>
      <c r="O4231" s="7">
        <v>55</v>
      </c>
      <c r="P4231" t="s">
        <v>18</v>
      </c>
      <c r="Q4231" t="s">
        <v>18</v>
      </c>
      <c r="R4231" t="s">
        <v>18</v>
      </c>
      <c r="S4231" s="7">
        <v>57</v>
      </c>
      <c r="T4231" s="7">
        <v>2</v>
      </c>
    </row>
    <row r="4232" spans="1:20" x14ac:dyDescent="0.25">
      <c r="A4232" s="6">
        <v>4231</v>
      </c>
      <c r="B4232" s="6" t="s">
        <v>13970</v>
      </c>
      <c r="C4232" s="6" t="s">
        <v>13971</v>
      </c>
      <c r="D4232" s="6" t="s">
        <v>13972</v>
      </c>
      <c r="E4232" s="6" t="str">
        <f t="shared" si="266"/>
        <v>Pantoea sp. PSNIH1</v>
      </c>
      <c r="F4232" s="6" t="str">
        <f t="shared" si="267"/>
        <v xml:space="preserve">Pantoea </v>
      </c>
      <c r="G4232" s="6" t="str">
        <f t="shared" si="268"/>
        <v xml:space="preserve">sp. </v>
      </c>
      <c r="H4232" s="6" t="s">
        <v>13954</v>
      </c>
      <c r="I4232" t="str">
        <f t="shared" si="265"/>
        <v>sp. PSNIH1</v>
      </c>
      <c r="J4232" t="s">
        <v>12</v>
      </c>
      <c r="K4232" t="s">
        <v>52</v>
      </c>
      <c r="L4232" t="s">
        <v>53</v>
      </c>
      <c r="M4232">
        <v>329.38299999999998</v>
      </c>
      <c r="N4232">
        <v>55.767000000000003</v>
      </c>
      <c r="O4232" s="7">
        <v>289</v>
      </c>
      <c r="P4232" t="s">
        <v>18</v>
      </c>
      <c r="Q4232" t="s">
        <v>18</v>
      </c>
      <c r="R4232" t="s">
        <v>18</v>
      </c>
      <c r="S4232" s="7">
        <v>299</v>
      </c>
      <c r="T4232" s="7">
        <v>10</v>
      </c>
    </row>
    <row r="4233" spans="1:20" x14ac:dyDescent="0.25">
      <c r="A4233" s="6">
        <v>4232</v>
      </c>
      <c r="B4233" s="6" t="s">
        <v>13974</v>
      </c>
      <c r="C4233" s="6" t="s">
        <v>13975</v>
      </c>
      <c r="D4233" s="6" t="s">
        <v>13976</v>
      </c>
      <c r="E4233" s="6" t="str">
        <f t="shared" si="266"/>
        <v>Pantoea sp. PSNIH2</v>
      </c>
      <c r="F4233" s="6" t="str">
        <f t="shared" si="267"/>
        <v xml:space="preserve">Pantoea </v>
      </c>
      <c r="G4233" s="6" t="str">
        <f t="shared" si="268"/>
        <v xml:space="preserve">sp. </v>
      </c>
      <c r="H4233" s="6" t="s">
        <v>13973</v>
      </c>
      <c r="I4233" t="str">
        <f t="shared" si="265"/>
        <v>sp. PSNIH2</v>
      </c>
      <c r="J4233" t="s">
        <v>12</v>
      </c>
      <c r="K4233" t="s">
        <v>52</v>
      </c>
      <c r="L4233" t="s">
        <v>53</v>
      </c>
      <c r="M4233">
        <v>23.254999999999999</v>
      </c>
      <c r="N4233">
        <v>55.1494</v>
      </c>
      <c r="O4233" s="7">
        <v>21</v>
      </c>
      <c r="P4233" t="s">
        <v>18</v>
      </c>
      <c r="Q4233" t="s">
        <v>18</v>
      </c>
      <c r="R4233" t="s">
        <v>18</v>
      </c>
      <c r="S4233" s="7">
        <v>22</v>
      </c>
      <c r="T4233" s="7">
        <v>1</v>
      </c>
    </row>
    <row r="4234" spans="1:20" x14ac:dyDescent="0.25">
      <c r="A4234" s="6">
        <v>4233</v>
      </c>
      <c r="B4234" s="6" t="s">
        <v>13977</v>
      </c>
      <c r="C4234" s="6" t="s">
        <v>13978</v>
      </c>
      <c r="D4234" s="6" t="s">
        <v>13979</v>
      </c>
      <c r="E4234" s="6" t="str">
        <f t="shared" si="266"/>
        <v>Pantoea sp. PSNIH2</v>
      </c>
      <c r="F4234" s="6" t="str">
        <f t="shared" si="267"/>
        <v xml:space="preserve">Pantoea </v>
      </c>
      <c r="G4234" s="6" t="str">
        <f t="shared" si="268"/>
        <v xml:space="preserve">sp. </v>
      </c>
      <c r="H4234" s="6" t="s">
        <v>13973</v>
      </c>
      <c r="I4234" t="str">
        <f t="shared" si="265"/>
        <v>sp. PSNIH2</v>
      </c>
      <c r="J4234" t="s">
        <v>12</v>
      </c>
      <c r="K4234" t="s">
        <v>52</v>
      </c>
      <c r="L4234" t="s">
        <v>53</v>
      </c>
      <c r="M4234">
        <v>54</v>
      </c>
      <c r="N4234">
        <v>52.435200000000002</v>
      </c>
      <c r="O4234" s="7">
        <v>56</v>
      </c>
      <c r="P4234" t="s">
        <v>18</v>
      </c>
      <c r="Q4234" t="s">
        <v>18</v>
      </c>
      <c r="R4234" t="s">
        <v>18</v>
      </c>
      <c r="S4234" s="7">
        <v>59</v>
      </c>
      <c r="T4234" s="7">
        <v>3</v>
      </c>
    </row>
    <row r="4235" spans="1:20" x14ac:dyDescent="0.25">
      <c r="A4235" s="6">
        <v>4234</v>
      </c>
      <c r="B4235" s="6" t="s">
        <v>13980</v>
      </c>
      <c r="C4235" s="6" t="s">
        <v>13981</v>
      </c>
      <c r="D4235" s="6" t="s">
        <v>13982</v>
      </c>
      <c r="E4235" s="6" t="str">
        <f t="shared" si="266"/>
        <v>Pantoea sp. PSNIH2</v>
      </c>
      <c r="F4235" s="6" t="str">
        <f t="shared" si="267"/>
        <v xml:space="preserve">Pantoea </v>
      </c>
      <c r="G4235" s="6" t="str">
        <f t="shared" si="268"/>
        <v xml:space="preserve">sp. </v>
      </c>
      <c r="H4235" s="6" t="s">
        <v>13973</v>
      </c>
      <c r="I4235" t="str">
        <f t="shared" si="265"/>
        <v>sp. PSNIH2</v>
      </c>
      <c r="J4235" t="s">
        <v>12</v>
      </c>
      <c r="K4235" t="s">
        <v>52</v>
      </c>
      <c r="L4235" t="s">
        <v>53</v>
      </c>
      <c r="M4235">
        <v>165.87799999999999</v>
      </c>
      <c r="N4235">
        <v>52.906399999999998</v>
      </c>
      <c r="O4235" s="7">
        <v>187</v>
      </c>
      <c r="P4235" t="s">
        <v>18</v>
      </c>
      <c r="Q4235" t="s">
        <v>18</v>
      </c>
      <c r="R4235" t="s">
        <v>18</v>
      </c>
      <c r="S4235" s="7">
        <v>191</v>
      </c>
      <c r="T4235" s="7">
        <v>4</v>
      </c>
    </row>
    <row r="4236" spans="1:20" x14ac:dyDescent="0.25">
      <c r="A4236" s="6">
        <v>4235</v>
      </c>
      <c r="B4236" s="6" t="s">
        <v>13983</v>
      </c>
      <c r="C4236" s="6" t="s">
        <v>13984</v>
      </c>
      <c r="D4236" s="6" t="s">
        <v>13985</v>
      </c>
      <c r="E4236" s="6" t="str">
        <f t="shared" si="266"/>
        <v>Pantoea sp. PSNIH2</v>
      </c>
      <c r="F4236" s="6" t="str">
        <f t="shared" si="267"/>
        <v xml:space="preserve">Pantoea </v>
      </c>
      <c r="G4236" s="6" t="str">
        <f t="shared" si="268"/>
        <v xml:space="preserve">sp. </v>
      </c>
      <c r="H4236" s="6" t="s">
        <v>13973</v>
      </c>
      <c r="I4236" t="str">
        <f t="shared" si="265"/>
        <v>sp. PSNIH2</v>
      </c>
      <c r="J4236" t="s">
        <v>12</v>
      </c>
      <c r="K4236" t="s">
        <v>52</v>
      </c>
      <c r="L4236" t="s">
        <v>53</v>
      </c>
      <c r="M4236">
        <v>378.80799999999999</v>
      </c>
      <c r="N4236">
        <v>51.5227</v>
      </c>
      <c r="O4236" s="7">
        <v>367</v>
      </c>
      <c r="P4236" t="s">
        <v>18</v>
      </c>
      <c r="Q4236" t="s">
        <v>18</v>
      </c>
      <c r="R4236" t="s">
        <v>18</v>
      </c>
      <c r="S4236" s="7">
        <v>386</v>
      </c>
      <c r="T4236" s="7">
        <v>19</v>
      </c>
    </row>
    <row r="4237" spans="1:20" x14ac:dyDescent="0.25">
      <c r="A4237" s="6">
        <v>4236</v>
      </c>
      <c r="B4237" s="6" t="s">
        <v>13986</v>
      </c>
      <c r="C4237" s="6" t="s">
        <v>13987</v>
      </c>
      <c r="D4237" s="6" t="s">
        <v>13988</v>
      </c>
      <c r="E4237" s="6" t="str">
        <f t="shared" si="266"/>
        <v>Pantoea sp. PSNIH2</v>
      </c>
      <c r="F4237" s="6" t="str">
        <f t="shared" si="267"/>
        <v xml:space="preserve">Pantoea </v>
      </c>
      <c r="G4237" s="6" t="str">
        <f t="shared" si="268"/>
        <v xml:space="preserve">sp. </v>
      </c>
      <c r="H4237" s="6" t="s">
        <v>13973</v>
      </c>
      <c r="I4237" t="str">
        <f t="shared" si="265"/>
        <v>sp. PSNIH2</v>
      </c>
      <c r="J4237" t="s">
        <v>12</v>
      </c>
      <c r="K4237" t="s">
        <v>52</v>
      </c>
      <c r="L4237" t="s">
        <v>53</v>
      </c>
      <c r="M4237">
        <v>74.349000000000004</v>
      </c>
      <c r="N4237">
        <v>51.489600000000003</v>
      </c>
      <c r="O4237" s="7">
        <v>69</v>
      </c>
      <c r="P4237" t="s">
        <v>18</v>
      </c>
      <c r="Q4237" t="s">
        <v>18</v>
      </c>
      <c r="R4237" t="s">
        <v>18</v>
      </c>
      <c r="S4237" s="7">
        <v>73</v>
      </c>
      <c r="T4237" s="7">
        <v>4</v>
      </c>
    </row>
    <row r="4238" spans="1:20" x14ac:dyDescent="0.25">
      <c r="A4238" s="6">
        <v>4237</v>
      </c>
      <c r="B4238" s="6" t="s">
        <v>13909</v>
      </c>
      <c r="C4238" s="6" t="s">
        <v>13990</v>
      </c>
      <c r="D4238" s="6" t="s">
        <v>13991</v>
      </c>
      <c r="E4238" s="6" t="str">
        <f t="shared" si="266"/>
        <v>Pantoea vagans C9-1</v>
      </c>
      <c r="F4238" s="6" t="str">
        <f t="shared" si="267"/>
        <v xml:space="preserve">Pantoea </v>
      </c>
      <c r="G4238" s="6" t="str">
        <f t="shared" si="268"/>
        <v xml:space="preserve">vagans </v>
      </c>
      <c r="H4238" s="6" t="s">
        <v>13989</v>
      </c>
      <c r="I4238" t="str">
        <f t="shared" si="265"/>
        <v>vagans C9-1</v>
      </c>
      <c r="J4238" t="s">
        <v>12</v>
      </c>
      <c r="K4238" t="s">
        <v>52</v>
      </c>
      <c r="L4238" t="s">
        <v>53</v>
      </c>
      <c r="M4238">
        <v>167.983</v>
      </c>
      <c r="N4238">
        <v>52.957099999999997</v>
      </c>
      <c r="O4238" s="7">
        <v>135</v>
      </c>
      <c r="P4238" t="s">
        <v>18</v>
      </c>
      <c r="Q4238" t="s">
        <v>18</v>
      </c>
      <c r="R4238" t="s">
        <v>18</v>
      </c>
      <c r="S4238" s="7">
        <v>139</v>
      </c>
      <c r="T4238" s="7">
        <v>4</v>
      </c>
    </row>
    <row r="4239" spans="1:20" x14ac:dyDescent="0.25">
      <c r="A4239" s="6">
        <v>4238</v>
      </c>
      <c r="B4239" s="6" t="s">
        <v>13911</v>
      </c>
      <c r="C4239" s="6" t="s">
        <v>13992</v>
      </c>
      <c r="D4239" s="6" t="s">
        <v>13993</v>
      </c>
      <c r="E4239" s="6" t="str">
        <f t="shared" si="266"/>
        <v>Pantoea vagans C9-1</v>
      </c>
      <c r="F4239" s="6" t="str">
        <f t="shared" si="267"/>
        <v xml:space="preserve">Pantoea </v>
      </c>
      <c r="G4239" s="6" t="str">
        <f t="shared" si="268"/>
        <v xml:space="preserve">vagans </v>
      </c>
      <c r="H4239" s="6" t="s">
        <v>13989</v>
      </c>
      <c r="I4239" t="str">
        <f t="shared" si="265"/>
        <v>vagans C9-1</v>
      </c>
      <c r="J4239" t="s">
        <v>12</v>
      </c>
      <c r="K4239" t="s">
        <v>52</v>
      </c>
      <c r="L4239" t="s">
        <v>53</v>
      </c>
      <c r="M4239">
        <v>529.67600000000004</v>
      </c>
      <c r="N4239">
        <v>53.866900000000001</v>
      </c>
      <c r="O4239" s="7">
        <v>472</v>
      </c>
      <c r="P4239" t="s">
        <v>18</v>
      </c>
      <c r="Q4239" t="s">
        <v>18</v>
      </c>
      <c r="R4239" t="s">
        <v>18</v>
      </c>
      <c r="S4239" s="7">
        <v>488</v>
      </c>
      <c r="T4239" s="7">
        <v>16</v>
      </c>
    </row>
    <row r="4240" spans="1:20" x14ac:dyDescent="0.25">
      <c r="A4240" s="6">
        <v>4239</v>
      </c>
      <c r="B4240" s="6" t="s">
        <v>13994</v>
      </c>
      <c r="C4240" s="6" t="s">
        <v>13995</v>
      </c>
      <c r="D4240" s="6" t="s">
        <v>13996</v>
      </c>
      <c r="E4240" s="6" t="str">
        <f t="shared" si="266"/>
        <v>Pantoea vagans C9-1</v>
      </c>
      <c r="F4240" s="6" t="str">
        <f t="shared" si="267"/>
        <v xml:space="preserve">Pantoea </v>
      </c>
      <c r="G4240" s="6" t="str">
        <f t="shared" si="268"/>
        <v xml:space="preserve">vagans </v>
      </c>
      <c r="H4240" s="6" t="s">
        <v>13989</v>
      </c>
      <c r="I4240" t="str">
        <f t="shared" si="265"/>
        <v>vagans C9-1</v>
      </c>
      <c r="J4240" t="s">
        <v>12</v>
      </c>
      <c r="K4240" t="s">
        <v>52</v>
      </c>
      <c r="L4240" t="s">
        <v>53</v>
      </c>
      <c r="M4240">
        <v>165.69300000000001</v>
      </c>
      <c r="N4240">
        <v>51.145200000000003</v>
      </c>
      <c r="O4240" s="7">
        <v>139</v>
      </c>
      <c r="P4240" t="s">
        <v>18</v>
      </c>
      <c r="Q4240" t="s">
        <v>18</v>
      </c>
      <c r="R4240" t="s">
        <v>18</v>
      </c>
      <c r="S4240" s="7">
        <v>163</v>
      </c>
      <c r="T4240" s="7">
        <v>23</v>
      </c>
    </row>
    <row r="4241" spans="1:20" x14ac:dyDescent="0.25">
      <c r="A4241" s="6">
        <v>4240</v>
      </c>
      <c r="B4241" s="6" t="s">
        <v>13998</v>
      </c>
      <c r="C4241" s="6" t="s">
        <v>13999</v>
      </c>
      <c r="D4241" s="6" t="s">
        <v>14000</v>
      </c>
      <c r="E4241" s="6" t="str">
        <f t="shared" si="266"/>
        <v>Paracoccus aestuarii DSM 19484</v>
      </c>
      <c r="F4241" s="6" t="str">
        <f t="shared" si="267"/>
        <v xml:space="preserve">Paracoccus </v>
      </c>
      <c r="G4241" s="6" t="str">
        <f t="shared" si="268"/>
        <v xml:space="preserve">aestuarii </v>
      </c>
      <c r="H4241" s="6" t="s">
        <v>13997</v>
      </c>
      <c r="I4241" t="str">
        <f t="shared" si="265"/>
        <v>aestuarii DSM 19484</v>
      </c>
      <c r="J4241" t="s">
        <v>12</v>
      </c>
      <c r="K4241" t="s">
        <v>52</v>
      </c>
      <c r="L4241" t="s">
        <v>133</v>
      </c>
      <c r="M4241">
        <v>13.005000000000001</v>
      </c>
      <c r="N4241">
        <v>60.107700000000001</v>
      </c>
      <c r="O4241" s="7">
        <v>15</v>
      </c>
      <c r="P4241" t="s">
        <v>18</v>
      </c>
      <c r="Q4241" t="s">
        <v>18</v>
      </c>
      <c r="R4241" t="s">
        <v>18</v>
      </c>
      <c r="S4241" s="7">
        <v>15</v>
      </c>
      <c r="T4241" s="7" t="s">
        <v>18</v>
      </c>
    </row>
    <row r="4242" spans="1:20" x14ac:dyDescent="0.25">
      <c r="A4242" s="6">
        <v>4241</v>
      </c>
      <c r="B4242" s="6" t="s">
        <v>14001</v>
      </c>
      <c r="C4242" s="6" t="s">
        <v>14002</v>
      </c>
      <c r="D4242" s="6" t="s">
        <v>14003</v>
      </c>
      <c r="E4242" s="6" t="str">
        <f t="shared" si="266"/>
        <v>Paracoccus aestuarii DSM 19484</v>
      </c>
      <c r="F4242" s="6" t="str">
        <f t="shared" si="267"/>
        <v xml:space="preserve">Paracoccus </v>
      </c>
      <c r="G4242" s="6" t="str">
        <f t="shared" si="268"/>
        <v xml:space="preserve">aestuarii </v>
      </c>
      <c r="H4242" s="6" t="s">
        <v>13997</v>
      </c>
      <c r="I4242" t="str">
        <f t="shared" si="265"/>
        <v>aestuarii DSM 19484</v>
      </c>
      <c r="J4242" t="s">
        <v>12</v>
      </c>
      <c r="K4242" t="s">
        <v>52</v>
      </c>
      <c r="L4242" t="s">
        <v>133</v>
      </c>
      <c r="M4242">
        <v>5.85</v>
      </c>
      <c r="N4242">
        <v>58.615400000000001</v>
      </c>
      <c r="O4242" s="7">
        <v>9</v>
      </c>
      <c r="P4242" t="s">
        <v>18</v>
      </c>
      <c r="Q4242" t="s">
        <v>18</v>
      </c>
      <c r="R4242" t="s">
        <v>18</v>
      </c>
      <c r="S4242" s="7">
        <v>9</v>
      </c>
      <c r="T4242" s="7" t="s">
        <v>18</v>
      </c>
    </row>
    <row r="4243" spans="1:20" x14ac:dyDescent="0.25">
      <c r="A4243" s="6">
        <v>4242</v>
      </c>
      <c r="B4243" s="6" t="s">
        <v>14004</v>
      </c>
      <c r="C4243" s="6" t="s">
        <v>14005</v>
      </c>
      <c r="D4243" s="6" t="s">
        <v>14006</v>
      </c>
      <c r="E4243" s="6" t="str">
        <f t="shared" si="266"/>
        <v>Paracoccus aestuarii DSM 19484</v>
      </c>
      <c r="F4243" s="6" t="str">
        <f t="shared" si="267"/>
        <v xml:space="preserve">Paracoccus </v>
      </c>
      <c r="G4243" s="6" t="str">
        <f t="shared" si="268"/>
        <v xml:space="preserve">aestuarii </v>
      </c>
      <c r="H4243" s="6" t="s">
        <v>13997</v>
      </c>
      <c r="I4243" t="str">
        <f t="shared" si="265"/>
        <v>aestuarii DSM 19484</v>
      </c>
      <c r="J4243" t="s">
        <v>12</v>
      </c>
      <c r="K4243" t="s">
        <v>52</v>
      </c>
      <c r="L4243" t="s">
        <v>133</v>
      </c>
      <c r="M4243">
        <v>2.9249999999999998</v>
      </c>
      <c r="N4243">
        <v>64.410300000000007</v>
      </c>
      <c r="O4243" s="7">
        <v>2</v>
      </c>
      <c r="P4243" t="s">
        <v>18</v>
      </c>
      <c r="Q4243" t="s">
        <v>18</v>
      </c>
      <c r="R4243" t="s">
        <v>18</v>
      </c>
      <c r="S4243" s="7">
        <v>2</v>
      </c>
      <c r="T4243" s="7" t="s">
        <v>18</v>
      </c>
    </row>
    <row r="4244" spans="1:20" x14ac:dyDescent="0.25">
      <c r="A4244" s="6">
        <v>4243</v>
      </c>
      <c r="B4244" s="6" t="s">
        <v>14007</v>
      </c>
      <c r="C4244" s="6" t="s">
        <v>14008</v>
      </c>
      <c r="D4244" s="6" t="s">
        <v>14009</v>
      </c>
      <c r="E4244" s="6" t="str">
        <f t="shared" si="266"/>
        <v>Paracoccus aestuarii DSM 19484</v>
      </c>
      <c r="F4244" s="6" t="str">
        <f t="shared" si="267"/>
        <v xml:space="preserve">Paracoccus </v>
      </c>
      <c r="G4244" s="6" t="str">
        <f t="shared" si="268"/>
        <v xml:space="preserve">aestuarii </v>
      </c>
      <c r="H4244" s="6" t="s">
        <v>13997</v>
      </c>
      <c r="I4244" t="str">
        <f t="shared" si="265"/>
        <v>aestuarii DSM 19484</v>
      </c>
      <c r="J4244" t="s">
        <v>12</v>
      </c>
      <c r="K4244" t="s">
        <v>52</v>
      </c>
      <c r="L4244" t="s">
        <v>133</v>
      </c>
      <c r="M4244">
        <v>5.4340000000000002</v>
      </c>
      <c r="N4244">
        <v>51.711399999999998</v>
      </c>
      <c r="O4244" s="7">
        <v>7</v>
      </c>
      <c r="P4244" t="s">
        <v>18</v>
      </c>
      <c r="Q4244" t="s">
        <v>18</v>
      </c>
      <c r="R4244" t="s">
        <v>18</v>
      </c>
      <c r="S4244" s="7">
        <v>7</v>
      </c>
      <c r="T4244" s="7" t="s">
        <v>18</v>
      </c>
    </row>
    <row r="4245" spans="1:20" x14ac:dyDescent="0.25">
      <c r="A4245" s="6">
        <v>4244</v>
      </c>
      <c r="B4245" s="6" t="s">
        <v>14010</v>
      </c>
      <c r="C4245" s="6" t="s">
        <v>14011</v>
      </c>
      <c r="D4245" s="6" t="s">
        <v>14012</v>
      </c>
      <c r="E4245" s="6" t="str">
        <f t="shared" si="266"/>
        <v>Paracoccus aestuarii DSM 19484</v>
      </c>
      <c r="F4245" s="6" t="str">
        <f t="shared" si="267"/>
        <v xml:space="preserve">Paracoccus </v>
      </c>
      <c r="G4245" s="6" t="str">
        <f t="shared" si="268"/>
        <v xml:space="preserve">aestuarii </v>
      </c>
      <c r="H4245" s="6" t="s">
        <v>13997</v>
      </c>
      <c r="I4245" t="str">
        <f t="shared" si="265"/>
        <v>aestuarii DSM 19484</v>
      </c>
      <c r="J4245" t="s">
        <v>12</v>
      </c>
      <c r="K4245" t="s">
        <v>52</v>
      </c>
      <c r="L4245" t="s">
        <v>133</v>
      </c>
      <c r="M4245">
        <v>4.5019999999999998</v>
      </c>
      <c r="N4245">
        <v>57.9298</v>
      </c>
      <c r="O4245" s="7">
        <v>5</v>
      </c>
      <c r="P4245" t="s">
        <v>18</v>
      </c>
      <c r="Q4245" t="s">
        <v>18</v>
      </c>
      <c r="R4245" t="s">
        <v>18</v>
      </c>
      <c r="S4245" s="7">
        <v>5</v>
      </c>
      <c r="T4245" s="7" t="s">
        <v>18</v>
      </c>
    </row>
    <row r="4246" spans="1:20" x14ac:dyDescent="0.25">
      <c r="A4246" s="6">
        <v>4245</v>
      </c>
      <c r="B4246" s="6" t="s">
        <v>14014</v>
      </c>
      <c r="C4246" s="6" t="s">
        <v>14015</v>
      </c>
      <c r="D4246" s="6" t="s">
        <v>18</v>
      </c>
      <c r="E4246" s="6" t="str">
        <f t="shared" si="266"/>
        <v>Paracoccus aminophilus JCM 7686</v>
      </c>
      <c r="F4246" s="6" t="str">
        <f t="shared" si="267"/>
        <v xml:space="preserve">Paracoccus </v>
      </c>
      <c r="G4246" s="6" t="str">
        <f t="shared" si="268"/>
        <v xml:space="preserve">aminophilus </v>
      </c>
      <c r="H4246" s="6" t="s">
        <v>14013</v>
      </c>
      <c r="I4246" t="str">
        <f t="shared" si="265"/>
        <v>aminophilus JCM 7686</v>
      </c>
      <c r="J4246" t="s">
        <v>12</v>
      </c>
      <c r="K4246" t="s">
        <v>52</v>
      </c>
      <c r="L4246" t="s">
        <v>133</v>
      </c>
      <c r="M4246">
        <v>5.5750000000000002</v>
      </c>
      <c r="N4246">
        <v>60.843000000000004</v>
      </c>
      <c r="O4246" s="7">
        <v>7</v>
      </c>
      <c r="P4246" t="s">
        <v>18</v>
      </c>
      <c r="Q4246" t="s">
        <v>18</v>
      </c>
      <c r="R4246" t="s">
        <v>18</v>
      </c>
      <c r="S4246" s="7">
        <v>7</v>
      </c>
      <c r="T4246" s="7" t="s">
        <v>18</v>
      </c>
    </row>
    <row r="4247" spans="1:20" x14ac:dyDescent="0.25">
      <c r="A4247" s="6">
        <v>4246</v>
      </c>
      <c r="B4247" s="6" t="s">
        <v>14016</v>
      </c>
      <c r="C4247" s="6" t="s">
        <v>14017</v>
      </c>
      <c r="D4247" s="6" t="s">
        <v>18</v>
      </c>
      <c r="E4247" s="6" t="str">
        <f t="shared" si="266"/>
        <v>Paracoccus aminophilus JCM 7686</v>
      </c>
      <c r="F4247" s="6" t="str">
        <f t="shared" si="267"/>
        <v xml:space="preserve">Paracoccus </v>
      </c>
      <c r="G4247" s="6" t="str">
        <f t="shared" si="268"/>
        <v xml:space="preserve">aminophilus </v>
      </c>
      <c r="H4247" s="6" t="s">
        <v>14013</v>
      </c>
      <c r="I4247" t="str">
        <f t="shared" si="265"/>
        <v>aminophilus JCM 7686</v>
      </c>
      <c r="J4247" t="s">
        <v>12</v>
      </c>
      <c r="K4247" t="s">
        <v>52</v>
      </c>
      <c r="L4247" t="s">
        <v>133</v>
      </c>
      <c r="M4247">
        <v>18.562999999999999</v>
      </c>
      <c r="N4247">
        <v>62.0105</v>
      </c>
      <c r="O4247" s="7">
        <v>17</v>
      </c>
      <c r="P4247" t="s">
        <v>18</v>
      </c>
      <c r="Q4247" t="s">
        <v>18</v>
      </c>
      <c r="R4247" t="s">
        <v>18</v>
      </c>
      <c r="S4247" s="7">
        <v>17</v>
      </c>
      <c r="T4247" s="7" t="s">
        <v>18</v>
      </c>
    </row>
    <row r="4248" spans="1:20" x14ac:dyDescent="0.25">
      <c r="A4248" s="6">
        <v>4247</v>
      </c>
      <c r="B4248" s="6" t="s">
        <v>14018</v>
      </c>
      <c r="C4248" s="6" t="s">
        <v>14019</v>
      </c>
      <c r="D4248" s="6" t="s">
        <v>18</v>
      </c>
      <c r="E4248" s="6" t="str">
        <f t="shared" si="266"/>
        <v>Paracoccus aminophilus JCM 7686</v>
      </c>
      <c r="F4248" s="6" t="str">
        <f t="shared" si="267"/>
        <v xml:space="preserve">Paracoccus </v>
      </c>
      <c r="G4248" s="6" t="str">
        <f t="shared" si="268"/>
        <v xml:space="preserve">aminophilus </v>
      </c>
      <c r="H4248" s="6" t="s">
        <v>14013</v>
      </c>
      <c r="I4248" t="str">
        <f t="shared" si="265"/>
        <v>aminophilus JCM 7686</v>
      </c>
      <c r="J4248" t="s">
        <v>12</v>
      </c>
      <c r="K4248" t="s">
        <v>52</v>
      </c>
      <c r="L4248" t="s">
        <v>133</v>
      </c>
      <c r="M4248">
        <v>20.542000000000002</v>
      </c>
      <c r="N4248">
        <v>57.399500000000003</v>
      </c>
      <c r="O4248" s="7">
        <v>19</v>
      </c>
      <c r="P4248" t="s">
        <v>18</v>
      </c>
      <c r="Q4248" t="s">
        <v>18</v>
      </c>
      <c r="R4248" t="s">
        <v>18</v>
      </c>
      <c r="S4248" s="7">
        <v>19</v>
      </c>
      <c r="T4248" s="7" t="s">
        <v>18</v>
      </c>
    </row>
    <row r="4249" spans="1:20" x14ac:dyDescent="0.25">
      <c r="A4249" s="6">
        <v>4248</v>
      </c>
      <c r="B4249" s="6" t="s">
        <v>14020</v>
      </c>
      <c r="C4249" s="6" t="s">
        <v>14021</v>
      </c>
      <c r="D4249" s="6" t="s">
        <v>14022</v>
      </c>
      <c r="E4249" s="6" t="str">
        <f t="shared" si="266"/>
        <v>Paracoccus aminophilus JCM 7686</v>
      </c>
      <c r="F4249" s="6" t="str">
        <f t="shared" si="267"/>
        <v xml:space="preserve">Paracoccus </v>
      </c>
      <c r="G4249" s="6" t="str">
        <f t="shared" si="268"/>
        <v xml:space="preserve">aminophilus </v>
      </c>
      <c r="H4249" s="6" t="s">
        <v>14013</v>
      </c>
      <c r="I4249" t="str">
        <f t="shared" si="265"/>
        <v>aminophilus JCM 7686</v>
      </c>
      <c r="J4249" t="s">
        <v>12</v>
      </c>
      <c r="K4249" t="s">
        <v>52</v>
      </c>
      <c r="L4249" t="s">
        <v>133</v>
      </c>
      <c r="M4249">
        <v>294.017</v>
      </c>
      <c r="N4249">
        <v>62.817500000000003</v>
      </c>
      <c r="O4249" s="7">
        <v>262</v>
      </c>
      <c r="P4249" t="s">
        <v>18</v>
      </c>
      <c r="Q4249" t="s">
        <v>18</v>
      </c>
      <c r="R4249" t="s">
        <v>18</v>
      </c>
      <c r="S4249" s="7">
        <v>267</v>
      </c>
      <c r="T4249" s="7">
        <v>5</v>
      </c>
    </row>
    <row r="4250" spans="1:20" x14ac:dyDescent="0.25">
      <c r="A4250" s="6">
        <v>4249</v>
      </c>
      <c r="B4250" s="6" t="s">
        <v>14023</v>
      </c>
      <c r="C4250" s="6" t="s">
        <v>14024</v>
      </c>
      <c r="D4250" s="6" t="s">
        <v>14025</v>
      </c>
      <c r="E4250" s="6" t="str">
        <f t="shared" si="266"/>
        <v>Paracoccus aminophilus JCM 7686</v>
      </c>
      <c r="F4250" s="6" t="str">
        <f t="shared" si="267"/>
        <v xml:space="preserve">Paracoccus </v>
      </c>
      <c r="G4250" s="6" t="str">
        <f t="shared" si="268"/>
        <v xml:space="preserve">aminophilus </v>
      </c>
      <c r="H4250" s="6" t="s">
        <v>14013</v>
      </c>
      <c r="I4250" t="str">
        <f t="shared" ref="I4250:I4313" si="269">IF(H4250="["," ",IF(H4250="'"," ",MID(H:H,FIND(" ",H:H,1)+1,20)))</f>
        <v>aminophilus JCM 7686</v>
      </c>
      <c r="J4250" t="s">
        <v>12</v>
      </c>
      <c r="K4250" t="s">
        <v>52</v>
      </c>
      <c r="L4250" t="s">
        <v>133</v>
      </c>
      <c r="M4250">
        <v>118.164</v>
      </c>
      <c r="N4250">
        <v>63.267200000000003</v>
      </c>
      <c r="O4250" s="7">
        <v>100</v>
      </c>
      <c r="P4250">
        <v>3</v>
      </c>
      <c r="Q4250">
        <v>3</v>
      </c>
      <c r="R4250" t="s">
        <v>18</v>
      </c>
      <c r="S4250" s="7">
        <v>107</v>
      </c>
      <c r="T4250" s="7">
        <v>1</v>
      </c>
    </row>
    <row r="4251" spans="1:20" x14ac:dyDescent="0.25">
      <c r="A4251" s="6">
        <v>4250</v>
      </c>
      <c r="B4251" s="6" t="s">
        <v>14026</v>
      </c>
      <c r="C4251" s="6" t="s">
        <v>14027</v>
      </c>
      <c r="D4251" s="6" t="s">
        <v>14028</v>
      </c>
      <c r="E4251" s="6" t="str">
        <f t="shared" si="266"/>
        <v>Paracoccus aminophilus JCM 7686</v>
      </c>
      <c r="F4251" s="6" t="str">
        <f t="shared" si="267"/>
        <v xml:space="preserve">Paracoccus </v>
      </c>
      <c r="G4251" s="6" t="str">
        <f t="shared" si="268"/>
        <v xml:space="preserve">aminophilus </v>
      </c>
      <c r="H4251" s="6" t="s">
        <v>14013</v>
      </c>
      <c r="I4251" t="str">
        <f t="shared" si="269"/>
        <v>aminophilus JCM 7686</v>
      </c>
      <c r="J4251" t="s">
        <v>12</v>
      </c>
      <c r="K4251" t="s">
        <v>52</v>
      </c>
      <c r="L4251" t="s">
        <v>133</v>
      </c>
      <c r="M4251">
        <v>438.12599999999998</v>
      </c>
      <c r="N4251">
        <v>64.207300000000004</v>
      </c>
      <c r="O4251" s="7">
        <v>368</v>
      </c>
      <c r="P4251" t="s">
        <v>18</v>
      </c>
      <c r="Q4251" t="s">
        <v>18</v>
      </c>
      <c r="R4251" t="s">
        <v>18</v>
      </c>
      <c r="S4251" s="7">
        <v>379</v>
      </c>
      <c r="T4251" s="7">
        <v>11</v>
      </c>
    </row>
    <row r="4252" spans="1:20" x14ac:dyDescent="0.25">
      <c r="A4252" s="6">
        <v>4251</v>
      </c>
      <c r="B4252" s="6" t="s">
        <v>14029</v>
      </c>
      <c r="C4252" s="6" t="s">
        <v>14030</v>
      </c>
      <c r="D4252" s="6" t="s">
        <v>14031</v>
      </c>
      <c r="E4252" s="6" t="str">
        <f t="shared" si="266"/>
        <v>Paracoccus aminophilus JCM 7686</v>
      </c>
      <c r="F4252" s="6" t="str">
        <f t="shared" si="267"/>
        <v xml:space="preserve">Paracoccus </v>
      </c>
      <c r="G4252" s="6" t="str">
        <f t="shared" si="268"/>
        <v xml:space="preserve">aminophilus </v>
      </c>
      <c r="H4252" s="6" t="s">
        <v>14013</v>
      </c>
      <c r="I4252" t="str">
        <f t="shared" si="269"/>
        <v>aminophilus JCM 7686</v>
      </c>
      <c r="J4252" t="s">
        <v>12</v>
      </c>
      <c r="K4252" t="s">
        <v>52</v>
      </c>
      <c r="L4252" t="s">
        <v>133</v>
      </c>
      <c r="M4252">
        <v>206.583</v>
      </c>
      <c r="N4252">
        <v>63.863</v>
      </c>
      <c r="O4252" s="7">
        <v>167</v>
      </c>
      <c r="P4252" t="s">
        <v>18</v>
      </c>
      <c r="Q4252" t="s">
        <v>18</v>
      </c>
      <c r="R4252" t="s">
        <v>18</v>
      </c>
      <c r="S4252" s="7">
        <v>172</v>
      </c>
      <c r="T4252" s="7">
        <v>5</v>
      </c>
    </row>
    <row r="4253" spans="1:20" x14ac:dyDescent="0.25">
      <c r="A4253" s="6">
        <v>4252</v>
      </c>
      <c r="B4253" s="6" t="s">
        <v>14032</v>
      </c>
      <c r="C4253" s="6" t="s">
        <v>14033</v>
      </c>
      <c r="D4253" s="6" t="s">
        <v>14034</v>
      </c>
      <c r="E4253" s="6" t="str">
        <f t="shared" si="266"/>
        <v>Paracoccus aminophilus JCM 7686</v>
      </c>
      <c r="F4253" s="6" t="str">
        <f t="shared" si="267"/>
        <v xml:space="preserve">Paracoccus </v>
      </c>
      <c r="G4253" s="6" t="str">
        <f t="shared" si="268"/>
        <v xml:space="preserve">aminophilus </v>
      </c>
      <c r="H4253" s="6" t="s">
        <v>14013</v>
      </c>
      <c r="I4253" t="str">
        <f t="shared" si="269"/>
        <v>aminophilus JCM 7686</v>
      </c>
      <c r="J4253" t="s">
        <v>12</v>
      </c>
      <c r="K4253" t="s">
        <v>52</v>
      </c>
      <c r="L4253" t="s">
        <v>133</v>
      </c>
      <c r="M4253">
        <v>202.42099999999999</v>
      </c>
      <c r="N4253">
        <v>62.275199999999998</v>
      </c>
      <c r="O4253" s="7">
        <v>190</v>
      </c>
      <c r="P4253" t="s">
        <v>18</v>
      </c>
      <c r="Q4253" t="s">
        <v>18</v>
      </c>
      <c r="R4253" t="s">
        <v>18</v>
      </c>
      <c r="S4253" s="7">
        <v>201</v>
      </c>
      <c r="T4253" s="7">
        <v>11</v>
      </c>
    </row>
    <row r="4254" spans="1:20" x14ac:dyDescent="0.25">
      <c r="A4254" s="6">
        <v>4253</v>
      </c>
      <c r="B4254" s="6">
        <v>1</v>
      </c>
      <c r="C4254" s="6" t="s">
        <v>14036</v>
      </c>
      <c r="D4254" s="6" t="s">
        <v>14037</v>
      </c>
      <c r="E4254" s="6" t="str">
        <f t="shared" si="266"/>
        <v>Paracoccus denitrificans PD1222</v>
      </c>
      <c r="F4254" s="6" t="str">
        <f t="shared" si="267"/>
        <v xml:space="preserve">Paracoccus </v>
      </c>
      <c r="G4254" s="6" t="str">
        <f t="shared" si="268"/>
        <v xml:space="preserve">denitrificans </v>
      </c>
      <c r="H4254" s="6" t="s">
        <v>14035</v>
      </c>
      <c r="I4254" t="str">
        <f t="shared" si="269"/>
        <v>denitrificans PD1222</v>
      </c>
      <c r="J4254" t="s">
        <v>12</v>
      </c>
      <c r="K4254" t="s">
        <v>52</v>
      </c>
      <c r="L4254" t="s">
        <v>133</v>
      </c>
      <c r="M4254">
        <v>653.81500000000005</v>
      </c>
      <c r="N4254">
        <v>67.139300000000006</v>
      </c>
      <c r="O4254" s="7">
        <v>589</v>
      </c>
      <c r="P4254" t="s">
        <v>18</v>
      </c>
      <c r="Q4254" t="s">
        <v>18</v>
      </c>
      <c r="R4254" t="s">
        <v>18</v>
      </c>
      <c r="S4254" s="7">
        <v>601</v>
      </c>
      <c r="T4254" s="7">
        <v>12</v>
      </c>
    </row>
    <row r="4255" spans="1:20" x14ac:dyDescent="0.25">
      <c r="A4255" s="6">
        <v>4254</v>
      </c>
      <c r="B4255" s="6" t="s">
        <v>14039</v>
      </c>
      <c r="C4255" s="6" t="s">
        <v>14040</v>
      </c>
      <c r="D4255" s="6" t="s">
        <v>14041</v>
      </c>
      <c r="E4255" s="6" t="str">
        <f t="shared" si="266"/>
        <v>Paracoccus haeundaensis LMG P-21903T</v>
      </c>
      <c r="F4255" s="6" t="str">
        <f t="shared" si="267"/>
        <v xml:space="preserve">Paracoccus </v>
      </c>
      <c r="G4255" s="6" t="str">
        <f t="shared" si="268"/>
        <v xml:space="preserve">haeundaensis </v>
      </c>
      <c r="H4255" s="6" t="s">
        <v>14038</v>
      </c>
      <c r="I4255" t="str">
        <f t="shared" si="269"/>
        <v>haeundaensis LMG P-2</v>
      </c>
      <c r="J4255" t="s">
        <v>12</v>
      </c>
      <c r="K4255" t="s">
        <v>52</v>
      </c>
      <c r="L4255" t="s">
        <v>133</v>
      </c>
      <c r="M4255">
        <v>5.3010000000000002</v>
      </c>
      <c r="N4255">
        <v>58.819099999999999</v>
      </c>
      <c r="O4255" s="7">
        <v>4</v>
      </c>
      <c r="P4255" t="s">
        <v>18</v>
      </c>
      <c r="Q4255" t="s">
        <v>18</v>
      </c>
      <c r="R4255" t="s">
        <v>18</v>
      </c>
      <c r="S4255" s="7">
        <v>4</v>
      </c>
      <c r="T4255" s="7" t="s">
        <v>18</v>
      </c>
    </row>
    <row r="4256" spans="1:20" x14ac:dyDescent="0.25">
      <c r="A4256" s="6">
        <v>4255</v>
      </c>
      <c r="B4256" s="6" t="s">
        <v>14043</v>
      </c>
      <c r="C4256" s="6" t="s">
        <v>14044</v>
      </c>
      <c r="D4256" s="6" t="s">
        <v>14045</v>
      </c>
      <c r="E4256" s="6" t="str">
        <f t="shared" si="266"/>
        <v>Paracoccus haeundaensis LMG P-21903</v>
      </c>
      <c r="F4256" s="6" t="str">
        <f t="shared" si="267"/>
        <v xml:space="preserve">Paracoccus </v>
      </c>
      <c r="G4256" s="6" t="str">
        <f t="shared" si="268"/>
        <v xml:space="preserve">haeundaensis </v>
      </c>
      <c r="H4256" s="6" t="s">
        <v>14042</v>
      </c>
      <c r="I4256" t="str">
        <f t="shared" si="269"/>
        <v>haeundaensis LMG P-2</v>
      </c>
      <c r="J4256" t="s">
        <v>12</v>
      </c>
      <c r="K4256" t="s">
        <v>52</v>
      </c>
      <c r="L4256" t="s">
        <v>133</v>
      </c>
      <c r="M4256">
        <v>5.7770000000000001</v>
      </c>
      <c r="N4256">
        <v>53.591799999999999</v>
      </c>
      <c r="O4256" s="7">
        <v>5</v>
      </c>
      <c r="P4256" t="s">
        <v>18</v>
      </c>
      <c r="Q4256" t="s">
        <v>18</v>
      </c>
      <c r="R4256" t="s">
        <v>18</v>
      </c>
      <c r="S4256" s="7">
        <v>5</v>
      </c>
      <c r="T4256" s="7" t="s">
        <v>18</v>
      </c>
    </row>
    <row r="4257" spans="1:20" x14ac:dyDescent="0.25">
      <c r="A4257" s="6">
        <v>4256</v>
      </c>
      <c r="B4257" s="6" t="s">
        <v>14047</v>
      </c>
      <c r="C4257" s="6" t="s">
        <v>14048</v>
      </c>
      <c r="D4257" s="6" t="s">
        <v>14049</v>
      </c>
      <c r="E4257" s="6" t="str">
        <f t="shared" si="266"/>
        <v>Paracoccus marcusii OS22</v>
      </c>
      <c r="F4257" s="6" t="str">
        <f t="shared" si="267"/>
        <v xml:space="preserve">Paracoccus </v>
      </c>
      <c r="G4257" s="6" t="str">
        <f t="shared" si="268"/>
        <v xml:space="preserve">marcusii </v>
      </c>
      <c r="H4257" s="6" t="s">
        <v>14046</v>
      </c>
      <c r="I4257" t="str">
        <f t="shared" si="269"/>
        <v>marcusii OS22</v>
      </c>
      <c r="J4257" t="s">
        <v>12</v>
      </c>
      <c r="K4257" t="s">
        <v>52</v>
      </c>
      <c r="L4257" t="s">
        <v>133</v>
      </c>
      <c r="M4257">
        <v>6.41</v>
      </c>
      <c r="N4257">
        <v>53.978200000000001</v>
      </c>
      <c r="O4257" s="7">
        <v>5</v>
      </c>
      <c r="P4257" t="s">
        <v>18</v>
      </c>
      <c r="Q4257" t="s">
        <v>18</v>
      </c>
      <c r="R4257" t="s">
        <v>18</v>
      </c>
      <c r="S4257" s="7">
        <v>5</v>
      </c>
      <c r="T4257" s="7" t="s">
        <v>18</v>
      </c>
    </row>
    <row r="4258" spans="1:20" x14ac:dyDescent="0.25">
      <c r="A4258" s="6">
        <v>4257</v>
      </c>
      <c r="B4258" s="6" t="s">
        <v>14051</v>
      </c>
      <c r="C4258" s="6" t="s">
        <v>14052</v>
      </c>
      <c r="D4258" s="6" t="s">
        <v>14053</v>
      </c>
      <c r="E4258" s="6" t="str">
        <f t="shared" si="266"/>
        <v>Paracoccus marcusii DSM 11574</v>
      </c>
      <c r="F4258" s="6" t="str">
        <f t="shared" si="267"/>
        <v xml:space="preserve">Paracoccus </v>
      </c>
      <c r="G4258" s="6" t="str">
        <f t="shared" si="268"/>
        <v xml:space="preserve">marcusii </v>
      </c>
      <c r="H4258" s="6" t="s">
        <v>14050</v>
      </c>
      <c r="I4258" t="str">
        <f t="shared" si="269"/>
        <v>marcusii DSM 11574</v>
      </c>
      <c r="J4258" t="s">
        <v>12</v>
      </c>
      <c r="K4258" t="s">
        <v>52</v>
      </c>
      <c r="L4258" t="s">
        <v>133</v>
      </c>
      <c r="M4258">
        <v>5.1219999999999999</v>
      </c>
      <c r="N4258">
        <v>48.945700000000002</v>
      </c>
      <c r="O4258" s="7">
        <v>6</v>
      </c>
      <c r="P4258" t="s">
        <v>18</v>
      </c>
      <c r="Q4258" t="s">
        <v>18</v>
      </c>
      <c r="R4258" t="s">
        <v>18</v>
      </c>
      <c r="S4258" s="7">
        <v>6</v>
      </c>
      <c r="T4258" s="7" t="s">
        <v>18</v>
      </c>
    </row>
    <row r="4259" spans="1:20" x14ac:dyDescent="0.25">
      <c r="A4259" s="6">
        <v>4258</v>
      </c>
      <c r="B4259" s="6" t="s">
        <v>14054</v>
      </c>
      <c r="C4259" s="6" t="s">
        <v>14055</v>
      </c>
      <c r="D4259" s="6" t="s">
        <v>14056</v>
      </c>
      <c r="E4259" s="6" t="str">
        <f t="shared" si="266"/>
        <v>Paracoccus marcusii DSM 11574</v>
      </c>
      <c r="F4259" s="6" t="str">
        <f t="shared" si="267"/>
        <v xml:space="preserve">Paracoccus </v>
      </c>
      <c r="G4259" s="6" t="str">
        <f t="shared" si="268"/>
        <v xml:space="preserve">marcusii </v>
      </c>
      <c r="H4259" s="6" t="s">
        <v>14050</v>
      </c>
      <c r="I4259" t="str">
        <f t="shared" si="269"/>
        <v>marcusii DSM 11574</v>
      </c>
      <c r="J4259" t="s">
        <v>12</v>
      </c>
      <c r="K4259" t="s">
        <v>52</v>
      </c>
      <c r="L4259" t="s">
        <v>133</v>
      </c>
      <c r="M4259">
        <v>10.672000000000001</v>
      </c>
      <c r="N4259">
        <v>59.033000000000001</v>
      </c>
      <c r="O4259" s="7">
        <v>10</v>
      </c>
      <c r="P4259" t="s">
        <v>18</v>
      </c>
      <c r="Q4259" t="s">
        <v>18</v>
      </c>
      <c r="R4259" t="s">
        <v>18</v>
      </c>
      <c r="S4259" s="7">
        <v>10</v>
      </c>
      <c r="T4259" s="7" t="s">
        <v>18</v>
      </c>
    </row>
    <row r="4260" spans="1:20" x14ac:dyDescent="0.25">
      <c r="A4260" s="6">
        <v>4259</v>
      </c>
      <c r="B4260" s="6" t="s">
        <v>14057</v>
      </c>
      <c r="C4260" s="6" t="s">
        <v>14058</v>
      </c>
      <c r="D4260" s="6" t="s">
        <v>14059</v>
      </c>
      <c r="E4260" s="6" t="str">
        <f t="shared" si="266"/>
        <v>Paracoccus marcusii OS22</v>
      </c>
      <c r="F4260" s="6" t="str">
        <f t="shared" si="267"/>
        <v xml:space="preserve">Paracoccus </v>
      </c>
      <c r="G4260" s="6" t="str">
        <f t="shared" si="268"/>
        <v xml:space="preserve">marcusii </v>
      </c>
      <c r="H4260" s="6" t="s">
        <v>14046</v>
      </c>
      <c r="I4260" t="str">
        <f t="shared" si="269"/>
        <v>marcusii OS22</v>
      </c>
      <c r="J4260" t="s">
        <v>12</v>
      </c>
      <c r="K4260" t="s">
        <v>52</v>
      </c>
      <c r="L4260" t="s">
        <v>133</v>
      </c>
      <c r="M4260">
        <v>7.6719999999999997</v>
      </c>
      <c r="N4260">
        <v>63.1387</v>
      </c>
      <c r="O4260" s="7">
        <v>12</v>
      </c>
      <c r="P4260" t="s">
        <v>18</v>
      </c>
      <c r="Q4260" t="s">
        <v>18</v>
      </c>
      <c r="R4260" t="s">
        <v>18</v>
      </c>
      <c r="S4260" s="7">
        <v>12</v>
      </c>
      <c r="T4260" s="7" t="s">
        <v>18</v>
      </c>
    </row>
    <row r="4261" spans="1:20" x14ac:dyDescent="0.25">
      <c r="A4261" s="6">
        <v>4260</v>
      </c>
      <c r="B4261" s="6" t="s">
        <v>14060</v>
      </c>
      <c r="C4261" s="6" t="s">
        <v>14061</v>
      </c>
      <c r="D4261" s="6" t="s">
        <v>14062</v>
      </c>
      <c r="E4261" s="6" t="str">
        <f t="shared" si="266"/>
        <v>Paracoccus marcusii DSM 11574</v>
      </c>
      <c r="F4261" s="6" t="str">
        <f t="shared" si="267"/>
        <v xml:space="preserve">Paracoccus </v>
      </c>
      <c r="G4261" s="6" t="str">
        <f t="shared" si="268"/>
        <v xml:space="preserve">marcusii </v>
      </c>
      <c r="H4261" s="6" t="s">
        <v>14050</v>
      </c>
      <c r="I4261" t="str">
        <f t="shared" si="269"/>
        <v>marcusii DSM 11574</v>
      </c>
      <c r="J4261" t="s">
        <v>12</v>
      </c>
      <c r="K4261" t="s">
        <v>52</v>
      </c>
      <c r="L4261" t="s">
        <v>133</v>
      </c>
      <c r="M4261">
        <v>5.7889999999999997</v>
      </c>
      <c r="N4261">
        <v>51.632399999999997</v>
      </c>
      <c r="O4261" s="7">
        <v>6</v>
      </c>
      <c r="P4261" t="s">
        <v>18</v>
      </c>
      <c r="Q4261" t="s">
        <v>18</v>
      </c>
      <c r="R4261" t="s">
        <v>18</v>
      </c>
      <c r="S4261" s="7">
        <v>6</v>
      </c>
      <c r="T4261" s="7" t="s">
        <v>18</v>
      </c>
    </row>
    <row r="4262" spans="1:20" x14ac:dyDescent="0.25">
      <c r="A4262" s="6">
        <v>4261</v>
      </c>
      <c r="B4262" s="6" t="s">
        <v>14063</v>
      </c>
      <c r="C4262" s="6" t="s">
        <v>14064</v>
      </c>
      <c r="D4262" s="6" t="s">
        <v>14065</v>
      </c>
      <c r="E4262" s="6" t="str">
        <f t="shared" si="266"/>
        <v>Paracoccus marcusii OS22</v>
      </c>
      <c r="F4262" s="6" t="str">
        <f t="shared" si="267"/>
        <v xml:space="preserve">Paracoccus </v>
      </c>
      <c r="G4262" s="6" t="str">
        <f t="shared" si="268"/>
        <v xml:space="preserve">marcusii </v>
      </c>
      <c r="H4262" s="6" t="s">
        <v>14046</v>
      </c>
      <c r="I4262" t="str">
        <f t="shared" si="269"/>
        <v>marcusii OS22</v>
      </c>
      <c r="J4262" t="s">
        <v>12</v>
      </c>
      <c r="K4262" t="s">
        <v>52</v>
      </c>
      <c r="L4262" t="s">
        <v>133</v>
      </c>
      <c r="M4262">
        <v>5.9790000000000001</v>
      </c>
      <c r="N4262">
        <v>49.958199999999998</v>
      </c>
      <c r="O4262" s="7">
        <v>7</v>
      </c>
      <c r="P4262" t="s">
        <v>18</v>
      </c>
      <c r="Q4262" t="s">
        <v>18</v>
      </c>
      <c r="R4262" t="s">
        <v>18</v>
      </c>
      <c r="S4262" s="7">
        <v>7</v>
      </c>
      <c r="T4262" s="7" t="s">
        <v>18</v>
      </c>
    </row>
    <row r="4263" spans="1:20" x14ac:dyDescent="0.25">
      <c r="A4263" s="6">
        <v>4262</v>
      </c>
      <c r="B4263" s="6" t="s">
        <v>14066</v>
      </c>
      <c r="C4263" s="6" t="s">
        <v>14067</v>
      </c>
      <c r="D4263" s="6" t="s">
        <v>14068</v>
      </c>
      <c r="E4263" s="6" t="str">
        <f t="shared" si="266"/>
        <v>Paracoccus marcusii DSM 11574</v>
      </c>
      <c r="F4263" s="6" t="str">
        <f t="shared" si="267"/>
        <v xml:space="preserve">Paracoccus </v>
      </c>
      <c r="G4263" s="6" t="str">
        <f t="shared" si="268"/>
        <v xml:space="preserve">marcusii </v>
      </c>
      <c r="H4263" s="6" t="s">
        <v>14050</v>
      </c>
      <c r="I4263" t="str">
        <f t="shared" si="269"/>
        <v>marcusii DSM 11574</v>
      </c>
      <c r="J4263" t="s">
        <v>12</v>
      </c>
      <c r="K4263" t="s">
        <v>52</v>
      </c>
      <c r="L4263" t="s">
        <v>133</v>
      </c>
      <c r="M4263">
        <v>35.951999999999998</v>
      </c>
      <c r="N4263">
        <v>58.711599999999997</v>
      </c>
      <c r="O4263" s="7">
        <v>27</v>
      </c>
      <c r="P4263" t="s">
        <v>18</v>
      </c>
      <c r="Q4263" t="s">
        <v>18</v>
      </c>
      <c r="R4263" t="s">
        <v>18</v>
      </c>
      <c r="S4263" s="7">
        <v>27</v>
      </c>
      <c r="T4263" s="7" t="s">
        <v>18</v>
      </c>
    </row>
    <row r="4264" spans="1:20" x14ac:dyDescent="0.25">
      <c r="A4264" s="6">
        <v>4263</v>
      </c>
      <c r="B4264" s="6" t="s">
        <v>14069</v>
      </c>
      <c r="C4264" s="6" t="s">
        <v>14070</v>
      </c>
      <c r="D4264" s="6" t="s">
        <v>14071</v>
      </c>
      <c r="E4264" s="6" t="str">
        <f t="shared" si="266"/>
        <v>Paracoccus marcusii DSM 11574</v>
      </c>
      <c r="F4264" s="6" t="str">
        <f t="shared" si="267"/>
        <v xml:space="preserve">Paracoccus </v>
      </c>
      <c r="G4264" s="6" t="str">
        <f t="shared" si="268"/>
        <v xml:space="preserve">marcusii </v>
      </c>
      <c r="H4264" s="6" t="s">
        <v>14050</v>
      </c>
      <c r="I4264" t="str">
        <f t="shared" si="269"/>
        <v>marcusii DSM 11574</v>
      </c>
      <c r="J4264" t="s">
        <v>12</v>
      </c>
      <c r="K4264" t="s">
        <v>52</v>
      </c>
      <c r="L4264" t="s">
        <v>133</v>
      </c>
      <c r="M4264">
        <v>15.289</v>
      </c>
      <c r="N4264">
        <v>53.345500000000001</v>
      </c>
      <c r="O4264" s="7">
        <v>15</v>
      </c>
      <c r="P4264" t="s">
        <v>18</v>
      </c>
      <c r="Q4264" t="s">
        <v>18</v>
      </c>
      <c r="R4264" t="s">
        <v>18</v>
      </c>
      <c r="S4264" s="7">
        <v>15</v>
      </c>
      <c r="T4264" s="7" t="s">
        <v>18</v>
      </c>
    </row>
    <row r="4265" spans="1:20" x14ac:dyDescent="0.25">
      <c r="A4265" s="6">
        <v>4264</v>
      </c>
      <c r="B4265" s="6" t="s">
        <v>14073</v>
      </c>
      <c r="C4265" s="6" t="s">
        <v>14074</v>
      </c>
      <c r="D4265" s="6" t="s">
        <v>14075</v>
      </c>
      <c r="E4265" s="6" t="str">
        <f t="shared" si="266"/>
        <v>Paracoccus methylutens DM12</v>
      </c>
      <c r="F4265" s="6" t="str">
        <f t="shared" si="267"/>
        <v xml:space="preserve">Paracoccus </v>
      </c>
      <c r="G4265" s="6" t="str">
        <f t="shared" si="268"/>
        <v xml:space="preserve">methylutens </v>
      </c>
      <c r="H4265" s="6" t="s">
        <v>14072</v>
      </c>
      <c r="I4265" t="str">
        <f t="shared" si="269"/>
        <v>methylutens DM12</v>
      </c>
      <c r="J4265" t="s">
        <v>12</v>
      </c>
      <c r="K4265" t="s">
        <v>52</v>
      </c>
      <c r="L4265" t="s">
        <v>133</v>
      </c>
      <c r="M4265">
        <v>31.998999999999999</v>
      </c>
      <c r="N4265">
        <v>64.164500000000004</v>
      </c>
      <c r="O4265" s="7">
        <v>24</v>
      </c>
      <c r="P4265" t="s">
        <v>18</v>
      </c>
      <c r="Q4265" t="s">
        <v>18</v>
      </c>
      <c r="R4265" t="s">
        <v>18</v>
      </c>
      <c r="S4265" s="7">
        <v>24</v>
      </c>
      <c r="T4265" s="7" t="s">
        <v>18</v>
      </c>
    </row>
    <row r="4266" spans="1:20" x14ac:dyDescent="0.25">
      <c r="A4266" s="6">
        <v>4265</v>
      </c>
      <c r="B4266" s="6" t="s">
        <v>14077</v>
      </c>
      <c r="C4266" s="6" t="s">
        <v>14078</v>
      </c>
      <c r="D4266" s="6" t="s">
        <v>14079</v>
      </c>
      <c r="E4266" s="6" t="str">
        <f t="shared" si="266"/>
        <v>Paracoccus pantotrophus DSM 11072</v>
      </c>
      <c r="F4266" s="6" t="str">
        <f t="shared" si="267"/>
        <v xml:space="preserve">Paracoccus </v>
      </c>
      <c r="G4266" s="6" t="str">
        <f t="shared" si="268"/>
        <v xml:space="preserve">pantotrophus </v>
      </c>
      <c r="H4266" s="6" t="s">
        <v>14076</v>
      </c>
      <c r="I4266" t="str">
        <f t="shared" si="269"/>
        <v>pantotrophus DSM 110</v>
      </c>
      <c r="J4266" t="s">
        <v>12</v>
      </c>
      <c r="K4266" t="s">
        <v>52</v>
      </c>
      <c r="L4266" t="s">
        <v>133</v>
      </c>
      <c r="M4266">
        <v>2.6970000000000001</v>
      </c>
      <c r="N4266">
        <v>62.810499999999998</v>
      </c>
      <c r="O4266" s="7">
        <v>2</v>
      </c>
      <c r="P4266" t="s">
        <v>18</v>
      </c>
      <c r="Q4266" t="s">
        <v>18</v>
      </c>
      <c r="R4266" t="s">
        <v>18</v>
      </c>
      <c r="S4266" s="7">
        <v>2</v>
      </c>
      <c r="T4266" s="7" t="s">
        <v>18</v>
      </c>
    </row>
    <row r="4267" spans="1:20" x14ac:dyDescent="0.25">
      <c r="A4267" s="6">
        <v>4266</v>
      </c>
      <c r="B4267" s="6" t="s">
        <v>14081</v>
      </c>
      <c r="C4267" s="6" t="s">
        <v>14082</v>
      </c>
      <c r="D4267" s="6" t="s">
        <v>14083</v>
      </c>
      <c r="E4267" s="6" t="str">
        <f t="shared" si="266"/>
        <v>Pasteurella multocida</v>
      </c>
      <c r="F4267" s="6" t="str">
        <f t="shared" si="267"/>
        <v xml:space="preserve">Pasteurella </v>
      </c>
      <c r="G4267" s="6" t="str">
        <f t="shared" si="268"/>
        <v>multocida</v>
      </c>
      <c r="H4267" s="6" t="s">
        <v>14080</v>
      </c>
      <c r="I4267" t="str">
        <f t="shared" si="269"/>
        <v>multocida</v>
      </c>
      <c r="J4267" t="s">
        <v>12</v>
      </c>
      <c r="K4267" t="s">
        <v>52</v>
      </c>
      <c r="L4267" t="s">
        <v>53</v>
      </c>
      <c r="M4267">
        <v>5.1980000000000004</v>
      </c>
      <c r="N4267">
        <v>42.670299999999997</v>
      </c>
      <c r="O4267" s="7">
        <v>5</v>
      </c>
      <c r="P4267" t="s">
        <v>18</v>
      </c>
      <c r="Q4267" t="s">
        <v>18</v>
      </c>
      <c r="R4267" t="s">
        <v>18</v>
      </c>
      <c r="S4267" s="7">
        <v>5</v>
      </c>
      <c r="T4267" s="7" t="s">
        <v>18</v>
      </c>
    </row>
    <row r="4268" spans="1:20" x14ac:dyDescent="0.25">
      <c r="A4268" s="6">
        <v>4267</v>
      </c>
      <c r="B4268" s="6" t="s">
        <v>14084</v>
      </c>
      <c r="C4268" s="6" t="s">
        <v>14085</v>
      </c>
      <c r="D4268" s="6" t="s">
        <v>14086</v>
      </c>
      <c r="E4268" s="6" t="str">
        <f t="shared" si="266"/>
        <v>Pasteurella multocida</v>
      </c>
      <c r="F4268" s="6" t="str">
        <f t="shared" si="267"/>
        <v xml:space="preserve">Pasteurella </v>
      </c>
      <c r="G4268" s="6" t="str">
        <f t="shared" si="268"/>
        <v>multocida</v>
      </c>
      <c r="H4268" s="6" t="s">
        <v>14080</v>
      </c>
      <c r="I4268" t="str">
        <f t="shared" si="269"/>
        <v>multocida</v>
      </c>
      <c r="J4268" t="s">
        <v>12</v>
      </c>
      <c r="K4268" t="s">
        <v>52</v>
      </c>
      <c r="L4268" t="s">
        <v>53</v>
      </c>
      <c r="M4268">
        <v>6.7919999999999998</v>
      </c>
      <c r="N4268">
        <v>45.656700000000001</v>
      </c>
      <c r="O4268" s="7">
        <v>6</v>
      </c>
      <c r="P4268" t="s">
        <v>18</v>
      </c>
      <c r="Q4268" t="s">
        <v>18</v>
      </c>
      <c r="R4268" t="s">
        <v>18</v>
      </c>
      <c r="S4268" s="7">
        <v>6</v>
      </c>
      <c r="T4268" s="7" t="s">
        <v>18</v>
      </c>
    </row>
    <row r="4269" spans="1:20" x14ac:dyDescent="0.25">
      <c r="A4269" s="6">
        <v>4268</v>
      </c>
      <c r="B4269" s="6" t="s">
        <v>14087</v>
      </c>
      <c r="C4269" s="6" t="s">
        <v>14088</v>
      </c>
      <c r="D4269" s="6" t="s">
        <v>14089</v>
      </c>
      <c r="E4269" s="6" t="str">
        <f t="shared" si="266"/>
        <v>Pasteurella multocida</v>
      </c>
      <c r="F4269" s="6" t="str">
        <f t="shared" si="267"/>
        <v xml:space="preserve">Pasteurella </v>
      </c>
      <c r="G4269" s="6" t="str">
        <f t="shared" si="268"/>
        <v>multocida</v>
      </c>
      <c r="H4269" s="6" t="s">
        <v>14080</v>
      </c>
      <c r="I4269" t="str">
        <f t="shared" si="269"/>
        <v>multocida</v>
      </c>
      <c r="J4269" t="s">
        <v>12</v>
      </c>
      <c r="K4269" t="s">
        <v>52</v>
      </c>
      <c r="L4269" t="s">
        <v>53</v>
      </c>
      <c r="M4269">
        <v>10.226000000000001</v>
      </c>
      <c r="N4269">
        <v>60.678699999999999</v>
      </c>
      <c r="O4269" s="7">
        <v>9</v>
      </c>
      <c r="P4269" t="s">
        <v>18</v>
      </c>
      <c r="Q4269" t="s">
        <v>18</v>
      </c>
      <c r="R4269" t="s">
        <v>18</v>
      </c>
      <c r="S4269" s="7">
        <v>9</v>
      </c>
      <c r="T4269" s="7" t="s">
        <v>18</v>
      </c>
    </row>
    <row r="4270" spans="1:20" x14ac:dyDescent="0.25">
      <c r="A4270" s="6">
        <v>4269</v>
      </c>
      <c r="B4270" s="6" t="s">
        <v>14090</v>
      </c>
      <c r="C4270" s="6" t="s">
        <v>14091</v>
      </c>
      <c r="D4270" s="6" t="s">
        <v>14092</v>
      </c>
      <c r="E4270" s="6" t="str">
        <f t="shared" si="266"/>
        <v>Pasteurella multocida</v>
      </c>
      <c r="F4270" s="6" t="str">
        <f t="shared" si="267"/>
        <v xml:space="preserve">Pasteurella </v>
      </c>
      <c r="G4270" s="6" t="str">
        <f t="shared" si="268"/>
        <v>multocida</v>
      </c>
      <c r="H4270" s="6" t="s">
        <v>14080</v>
      </c>
      <c r="I4270" t="str">
        <f t="shared" si="269"/>
        <v>multocida</v>
      </c>
      <c r="J4270" t="s">
        <v>12</v>
      </c>
      <c r="K4270" t="s">
        <v>52</v>
      </c>
      <c r="L4270" t="s">
        <v>53</v>
      </c>
      <c r="M4270">
        <v>4.2370000000000001</v>
      </c>
      <c r="N4270">
        <v>48.123699999999999</v>
      </c>
      <c r="O4270" s="7">
        <v>5</v>
      </c>
      <c r="P4270" t="s">
        <v>18</v>
      </c>
      <c r="Q4270" t="s">
        <v>18</v>
      </c>
      <c r="R4270" t="s">
        <v>18</v>
      </c>
      <c r="S4270" s="7">
        <v>5</v>
      </c>
      <c r="T4270" s="7" t="s">
        <v>18</v>
      </c>
    </row>
    <row r="4271" spans="1:20" x14ac:dyDescent="0.25">
      <c r="A4271" s="6">
        <v>4270</v>
      </c>
      <c r="B4271" s="6" t="s">
        <v>14094</v>
      </c>
      <c r="C4271" s="6" t="s">
        <v>14095</v>
      </c>
      <c r="D4271" s="6" t="s">
        <v>14096</v>
      </c>
      <c r="E4271" s="6" t="str">
        <f t="shared" si="266"/>
        <v>Pasteurella multocida U-B411</v>
      </c>
      <c r="F4271" s="6" t="str">
        <f t="shared" si="267"/>
        <v xml:space="preserve">Pasteurella </v>
      </c>
      <c r="G4271" s="6" t="str">
        <f t="shared" si="268"/>
        <v xml:space="preserve">multocida </v>
      </c>
      <c r="H4271" s="6" t="s">
        <v>14093</v>
      </c>
      <c r="I4271" t="str">
        <f t="shared" si="269"/>
        <v>multocida U-B411</v>
      </c>
      <c r="J4271" t="s">
        <v>12</v>
      </c>
      <c r="K4271" t="s">
        <v>52</v>
      </c>
      <c r="L4271" t="s">
        <v>53</v>
      </c>
      <c r="M4271">
        <v>5.2649999999999997</v>
      </c>
      <c r="N4271">
        <v>42.070300000000003</v>
      </c>
      <c r="O4271" s="7">
        <v>5</v>
      </c>
      <c r="P4271" t="s">
        <v>18</v>
      </c>
      <c r="Q4271" t="s">
        <v>18</v>
      </c>
      <c r="R4271" t="s">
        <v>18</v>
      </c>
      <c r="S4271" s="7">
        <v>5</v>
      </c>
      <c r="T4271" s="7" t="s">
        <v>18</v>
      </c>
    </row>
    <row r="4272" spans="1:20" x14ac:dyDescent="0.25">
      <c r="A4272" s="6">
        <v>4271</v>
      </c>
      <c r="B4272" s="6" t="s">
        <v>100</v>
      </c>
      <c r="C4272" s="6" t="s">
        <v>14098</v>
      </c>
      <c r="D4272" s="6" t="s">
        <v>14099</v>
      </c>
      <c r="E4272" s="6" t="str">
        <f t="shared" si="266"/>
        <v>Pasteurella multocida BB1034</v>
      </c>
      <c r="F4272" s="6" t="str">
        <f t="shared" si="267"/>
        <v xml:space="preserve">Pasteurella </v>
      </c>
      <c r="G4272" s="6" t="str">
        <f t="shared" si="268"/>
        <v xml:space="preserve">multocida </v>
      </c>
      <c r="H4272" s="6" t="s">
        <v>14097</v>
      </c>
      <c r="I4272" t="str">
        <f t="shared" si="269"/>
        <v>multocida BB1034</v>
      </c>
      <c r="J4272" t="s">
        <v>12</v>
      </c>
      <c r="K4272" t="s">
        <v>52</v>
      </c>
      <c r="L4272" t="s">
        <v>53</v>
      </c>
      <c r="M4272">
        <v>4.6130000000000004</v>
      </c>
      <c r="N4272">
        <v>41.708199999999998</v>
      </c>
      <c r="O4272" s="7">
        <v>4</v>
      </c>
      <c r="P4272" t="s">
        <v>18</v>
      </c>
      <c r="Q4272" t="s">
        <v>18</v>
      </c>
      <c r="R4272" t="s">
        <v>18</v>
      </c>
      <c r="S4272" s="7">
        <v>4</v>
      </c>
      <c r="T4272" s="7" t="s">
        <v>18</v>
      </c>
    </row>
    <row r="4273" spans="1:20" x14ac:dyDescent="0.25">
      <c r="A4273" s="6">
        <v>4272</v>
      </c>
      <c r="B4273" s="6" t="s">
        <v>14100</v>
      </c>
      <c r="C4273" s="6" t="s">
        <v>14101</v>
      </c>
      <c r="D4273" s="6" t="s">
        <v>14102</v>
      </c>
      <c r="E4273" s="6" t="str">
        <f t="shared" si="266"/>
        <v>Pasteurella multocida</v>
      </c>
      <c r="F4273" s="6" t="str">
        <f t="shared" si="267"/>
        <v xml:space="preserve">Pasteurella </v>
      </c>
      <c r="G4273" s="6" t="str">
        <f t="shared" si="268"/>
        <v>multocida</v>
      </c>
      <c r="H4273" s="6" t="s">
        <v>14080</v>
      </c>
      <c r="I4273" t="str">
        <f t="shared" si="269"/>
        <v>multocida</v>
      </c>
      <c r="J4273" t="s">
        <v>12</v>
      </c>
      <c r="K4273" t="s">
        <v>52</v>
      </c>
      <c r="L4273" t="s">
        <v>53</v>
      </c>
      <c r="M4273">
        <v>10.874000000000001</v>
      </c>
      <c r="N4273">
        <v>60.6676</v>
      </c>
      <c r="O4273" s="7">
        <v>5</v>
      </c>
      <c r="P4273" t="s">
        <v>18</v>
      </c>
      <c r="Q4273" t="s">
        <v>18</v>
      </c>
      <c r="R4273" t="s">
        <v>18</v>
      </c>
      <c r="S4273" s="7">
        <v>6</v>
      </c>
      <c r="T4273" s="7">
        <v>1</v>
      </c>
    </row>
    <row r="4274" spans="1:20" x14ac:dyDescent="0.25">
      <c r="A4274" s="6">
        <v>4273</v>
      </c>
      <c r="B4274" s="6" t="s">
        <v>14103</v>
      </c>
      <c r="C4274" s="6" t="s">
        <v>14104</v>
      </c>
      <c r="D4274" s="6" t="s">
        <v>14105</v>
      </c>
      <c r="E4274" s="6" t="str">
        <f t="shared" si="266"/>
        <v>Pasteurella multocida</v>
      </c>
      <c r="F4274" s="6" t="str">
        <f t="shared" si="267"/>
        <v xml:space="preserve">Pasteurella </v>
      </c>
      <c r="G4274" s="6" t="str">
        <f t="shared" si="268"/>
        <v>multocida</v>
      </c>
      <c r="H4274" s="6" t="s">
        <v>14080</v>
      </c>
      <c r="I4274" t="str">
        <f t="shared" si="269"/>
        <v>multocida</v>
      </c>
      <c r="J4274" t="s">
        <v>12</v>
      </c>
      <c r="K4274" t="s">
        <v>52</v>
      </c>
      <c r="L4274" t="s">
        <v>53</v>
      </c>
      <c r="M4274">
        <v>5.2519999999999998</v>
      </c>
      <c r="N4274">
        <v>41.812600000000003</v>
      </c>
      <c r="O4274" s="7">
        <v>5</v>
      </c>
      <c r="P4274" t="s">
        <v>18</v>
      </c>
      <c r="Q4274" t="s">
        <v>18</v>
      </c>
      <c r="R4274" t="s">
        <v>18</v>
      </c>
      <c r="S4274" s="7">
        <v>5</v>
      </c>
      <c r="T4274" s="7" t="s">
        <v>18</v>
      </c>
    </row>
    <row r="4275" spans="1:20" x14ac:dyDescent="0.25">
      <c r="A4275" s="6">
        <v>4274</v>
      </c>
      <c r="B4275" s="6" t="s">
        <v>100</v>
      </c>
      <c r="C4275" s="6" t="s">
        <v>14107</v>
      </c>
      <c r="D4275" s="6" t="s">
        <v>14108</v>
      </c>
      <c r="E4275" s="6" t="str">
        <f t="shared" si="266"/>
        <v>Pasteurella multocida BB1045</v>
      </c>
      <c r="F4275" s="6" t="str">
        <f t="shared" si="267"/>
        <v xml:space="preserve">Pasteurella </v>
      </c>
      <c r="G4275" s="6" t="str">
        <f t="shared" si="268"/>
        <v xml:space="preserve">multocida </v>
      </c>
      <c r="H4275" s="6" t="s">
        <v>14106</v>
      </c>
      <c r="I4275" t="str">
        <f t="shared" si="269"/>
        <v>multocida BB1045</v>
      </c>
      <c r="J4275" t="s">
        <v>12</v>
      </c>
      <c r="K4275" t="s">
        <v>52</v>
      </c>
      <c r="L4275" t="s">
        <v>53</v>
      </c>
      <c r="M4275">
        <v>4.6130000000000004</v>
      </c>
      <c r="N4275">
        <v>41.513100000000001</v>
      </c>
      <c r="O4275" s="7">
        <v>4</v>
      </c>
      <c r="P4275" t="s">
        <v>18</v>
      </c>
      <c r="Q4275" t="s">
        <v>18</v>
      </c>
      <c r="R4275" t="s">
        <v>18</v>
      </c>
      <c r="S4275" s="7">
        <v>4</v>
      </c>
      <c r="T4275" s="7" t="s">
        <v>18</v>
      </c>
    </row>
    <row r="4276" spans="1:20" x14ac:dyDescent="0.25">
      <c r="A4276" s="6">
        <v>4275</v>
      </c>
      <c r="B4276" s="6" t="s">
        <v>14109</v>
      </c>
      <c r="C4276" s="6" t="s">
        <v>14110</v>
      </c>
      <c r="D4276" s="6" t="s">
        <v>14111</v>
      </c>
      <c r="E4276" s="6" t="str">
        <f t="shared" si="266"/>
        <v>Pasteurella multocida</v>
      </c>
      <c r="F4276" s="6" t="str">
        <f t="shared" si="267"/>
        <v xml:space="preserve">Pasteurella </v>
      </c>
      <c r="G4276" s="6" t="str">
        <f t="shared" si="268"/>
        <v>multocida</v>
      </c>
      <c r="H4276" s="6" t="s">
        <v>14080</v>
      </c>
      <c r="I4276" t="str">
        <f t="shared" si="269"/>
        <v>multocida</v>
      </c>
      <c r="J4276" t="s">
        <v>12</v>
      </c>
      <c r="K4276" t="s">
        <v>52</v>
      </c>
      <c r="L4276" t="s">
        <v>53</v>
      </c>
      <c r="M4276">
        <v>6.0330000000000004</v>
      </c>
      <c r="N4276">
        <v>40.444200000000002</v>
      </c>
      <c r="O4276" s="7">
        <v>4</v>
      </c>
      <c r="P4276" t="s">
        <v>18</v>
      </c>
      <c r="Q4276" t="s">
        <v>18</v>
      </c>
      <c r="R4276" t="s">
        <v>18</v>
      </c>
      <c r="S4276" s="7">
        <v>4</v>
      </c>
      <c r="T4276" s="7" t="s">
        <v>18</v>
      </c>
    </row>
    <row r="4277" spans="1:20" x14ac:dyDescent="0.25">
      <c r="A4277" s="6">
        <v>4276</v>
      </c>
      <c r="B4277" s="6" t="s">
        <v>14112</v>
      </c>
      <c r="C4277" s="6" t="s">
        <v>14113</v>
      </c>
      <c r="D4277" s="6" t="s">
        <v>14114</v>
      </c>
      <c r="E4277" s="6" t="str">
        <f t="shared" si="266"/>
        <v>Pasteurella multocida</v>
      </c>
      <c r="F4277" s="6" t="str">
        <f t="shared" si="267"/>
        <v xml:space="preserve">Pasteurella </v>
      </c>
      <c r="G4277" s="6" t="str">
        <f t="shared" si="268"/>
        <v>multocida</v>
      </c>
      <c r="H4277" s="6" t="s">
        <v>14080</v>
      </c>
      <c r="I4277" t="str">
        <f t="shared" si="269"/>
        <v>multocida</v>
      </c>
      <c r="J4277" t="s">
        <v>12</v>
      </c>
      <c r="K4277" t="s">
        <v>52</v>
      </c>
      <c r="L4277" t="s">
        <v>53</v>
      </c>
      <c r="M4277">
        <v>6.0739999999999998</v>
      </c>
      <c r="N4277">
        <v>39.1999</v>
      </c>
      <c r="O4277" s="7">
        <v>5</v>
      </c>
      <c r="P4277" t="s">
        <v>18</v>
      </c>
      <c r="Q4277" t="s">
        <v>18</v>
      </c>
      <c r="R4277" t="s">
        <v>18</v>
      </c>
      <c r="S4277" s="7">
        <v>5</v>
      </c>
      <c r="T4277" s="7" t="s">
        <v>18</v>
      </c>
    </row>
    <row r="4278" spans="1:20" x14ac:dyDescent="0.25">
      <c r="A4278" s="6">
        <v>4277</v>
      </c>
      <c r="B4278" s="6" t="s">
        <v>14115</v>
      </c>
      <c r="C4278" s="6" t="s">
        <v>14116</v>
      </c>
      <c r="D4278" s="6" t="s">
        <v>14117</v>
      </c>
      <c r="E4278" s="6" t="str">
        <f t="shared" si="266"/>
        <v>Pasteurella multocida</v>
      </c>
      <c r="F4278" s="6" t="str">
        <f t="shared" si="267"/>
        <v xml:space="preserve">Pasteurella </v>
      </c>
      <c r="G4278" s="6" t="str">
        <f t="shared" si="268"/>
        <v>multocida</v>
      </c>
      <c r="H4278" s="6" t="s">
        <v>14080</v>
      </c>
      <c r="I4278" t="str">
        <f t="shared" si="269"/>
        <v>multocida</v>
      </c>
      <c r="J4278" t="s">
        <v>12</v>
      </c>
      <c r="K4278" t="s">
        <v>52</v>
      </c>
      <c r="L4278" t="s">
        <v>53</v>
      </c>
      <c r="M4278">
        <v>13.551</v>
      </c>
      <c r="N4278">
        <v>39.701900000000002</v>
      </c>
      <c r="O4278" s="7">
        <v>16</v>
      </c>
      <c r="P4278" t="s">
        <v>18</v>
      </c>
      <c r="Q4278" t="s">
        <v>18</v>
      </c>
      <c r="R4278" t="s">
        <v>18</v>
      </c>
      <c r="S4278" s="7">
        <v>16</v>
      </c>
      <c r="T4278" s="7" t="s">
        <v>18</v>
      </c>
    </row>
    <row r="4279" spans="1:20" x14ac:dyDescent="0.25">
      <c r="A4279" s="6">
        <v>4278</v>
      </c>
      <c r="B4279" s="6" t="s">
        <v>94</v>
      </c>
      <c r="C4279" s="6" t="s">
        <v>14119</v>
      </c>
      <c r="D4279" s="6" t="s">
        <v>14120</v>
      </c>
      <c r="E4279" s="6" t="str">
        <f t="shared" si="266"/>
        <v>Pasteurella multocida Pm1096</v>
      </c>
      <c r="F4279" s="6" t="str">
        <f t="shared" si="267"/>
        <v xml:space="preserve">Pasteurella </v>
      </c>
      <c r="G4279" s="6" t="str">
        <f t="shared" si="268"/>
        <v xml:space="preserve">multocida </v>
      </c>
      <c r="H4279" s="6" t="s">
        <v>14118</v>
      </c>
      <c r="I4279" t="str">
        <f t="shared" si="269"/>
        <v>multocida Pm1096</v>
      </c>
      <c r="J4279" t="s">
        <v>12</v>
      </c>
      <c r="K4279" t="s">
        <v>52</v>
      </c>
      <c r="L4279" t="s">
        <v>53</v>
      </c>
      <c r="M4279">
        <v>5.36</v>
      </c>
      <c r="N4279">
        <v>47.462699999999998</v>
      </c>
      <c r="O4279" s="7">
        <v>5</v>
      </c>
      <c r="P4279" t="s">
        <v>18</v>
      </c>
      <c r="Q4279" t="s">
        <v>18</v>
      </c>
      <c r="R4279" t="s">
        <v>18</v>
      </c>
      <c r="S4279" s="7">
        <v>6</v>
      </c>
      <c r="T4279" s="7">
        <v>1</v>
      </c>
    </row>
    <row r="4280" spans="1:20" x14ac:dyDescent="0.25">
      <c r="A4280" s="6">
        <v>4279</v>
      </c>
      <c r="B4280" s="6" t="s">
        <v>46</v>
      </c>
      <c r="C4280" s="6" t="s">
        <v>14122</v>
      </c>
      <c r="D4280" s="6" t="s">
        <v>14123</v>
      </c>
      <c r="E4280" s="6" t="str">
        <f t="shared" si="266"/>
        <v>Pasteurella multocida subsp. multocida str. HN06</v>
      </c>
      <c r="F4280" s="6" t="str">
        <f t="shared" si="267"/>
        <v xml:space="preserve">Pasteurella </v>
      </c>
      <c r="G4280" s="6" t="str">
        <f t="shared" si="268"/>
        <v xml:space="preserve">multocida </v>
      </c>
      <c r="H4280" s="6" t="s">
        <v>14121</v>
      </c>
      <c r="I4280" t="str">
        <f t="shared" si="269"/>
        <v>multocida subsp. mul</v>
      </c>
      <c r="J4280" t="s">
        <v>12</v>
      </c>
      <c r="K4280" t="s">
        <v>52</v>
      </c>
      <c r="L4280" t="s">
        <v>53</v>
      </c>
      <c r="M4280">
        <v>5.36</v>
      </c>
      <c r="N4280">
        <v>47.481299999999997</v>
      </c>
      <c r="O4280" s="7">
        <v>6</v>
      </c>
      <c r="P4280" t="s">
        <v>18</v>
      </c>
      <c r="Q4280" t="s">
        <v>18</v>
      </c>
      <c r="R4280" t="s">
        <v>18</v>
      </c>
      <c r="S4280" s="7">
        <v>6</v>
      </c>
      <c r="T4280" s="7" t="s">
        <v>18</v>
      </c>
    </row>
    <row r="4281" spans="1:20" x14ac:dyDescent="0.25">
      <c r="A4281" s="6">
        <v>4280</v>
      </c>
      <c r="B4281" s="6" t="s">
        <v>14125</v>
      </c>
      <c r="C4281" s="6" t="s">
        <v>14126</v>
      </c>
      <c r="D4281" s="6" t="s">
        <v>14127</v>
      </c>
      <c r="E4281" s="6" t="str">
        <f t="shared" si="266"/>
        <v>Pasteurella stomatis BB1086</v>
      </c>
      <c r="F4281" s="6" t="str">
        <f t="shared" si="267"/>
        <v xml:space="preserve">Pasteurella </v>
      </c>
      <c r="G4281" s="6" t="str">
        <f t="shared" si="268"/>
        <v xml:space="preserve">stomatis </v>
      </c>
      <c r="H4281" s="6" t="s">
        <v>14124</v>
      </c>
      <c r="I4281" t="str">
        <f t="shared" si="269"/>
        <v>stomatis BB1086</v>
      </c>
      <c r="J4281" t="s">
        <v>12</v>
      </c>
      <c r="K4281" t="s">
        <v>52</v>
      </c>
      <c r="L4281" t="s">
        <v>53</v>
      </c>
      <c r="M4281">
        <v>2.9750000000000001</v>
      </c>
      <c r="N4281">
        <v>42.285699999999999</v>
      </c>
      <c r="O4281" s="7">
        <v>3</v>
      </c>
      <c r="P4281" t="s">
        <v>18</v>
      </c>
      <c r="Q4281" t="s">
        <v>18</v>
      </c>
      <c r="R4281" t="s">
        <v>18</v>
      </c>
      <c r="S4281" s="7">
        <v>3</v>
      </c>
      <c r="T4281" s="7" t="s">
        <v>18</v>
      </c>
    </row>
    <row r="4282" spans="1:20" x14ac:dyDescent="0.25">
      <c r="A4282" s="6">
        <v>4281</v>
      </c>
      <c r="B4282" s="6" t="s">
        <v>14129</v>
      </c>
      <c r="C4282" s="6" t="s">
        <v>14130</v>
      </c>
      <c r="D4282" s="6" t="s">
        <v>14131</v>
      </c>
      <c r="E4282" s="6" t="str">
        <f t="shared" si="266"/>
        <v>Paulownia witches'-broom phytoplasma Nanyang</v>
      </c>
      <c r="F4282" s="6" t="str">
        <f t="shared" si="267"/>
        <v xml:space="preserve">Paulownia </v>
      </c>
      <c r="G4282" s="6" t="str">
        <f t="shared" si="268"/>
        <v xml:space="preserve">witches'-broom </v>
      </c>
      <c r="H4282" s="6" t="s">
        <v>14128</v>
      </c>
      <c r="I4282" t="str">
        <f t="shared" si="269"/>
        <v>witches'-broom phyto</v>
      </c>
      <c r="J4282" t="s">
        <v>12</v>
      </c>
      <c r="K4282" t="s">
        <v>13</v>
      </c>
      <c r="L4282" t="s">
        <v>14</v>
      </c>
      <c r="M4282">
        <v>3.8370000000000002</v>
      </c>
      <c r="N4282">
        <v>25.8796</v>
      </c>
      <c r="O4282" s="7">
        <v>5</v>
      </c>
      <c r="P4282" t="s">
        <v>18</v>
      </c>
      <c r="Q4282" t="s">
        <v>18</v>
      </c>
      <c r="R4282" t="s">
        <v>18</v>
      </c>
      <c r="S4282" s="7">
        <v>5</v>
      </c>
      <c r="T4282" s="7" t="s">
        <v>18</v>
      </c>
    </row>
    <row r="4283" spans="1:20" x14ac:dyDescent="0.25">
      <c r="A4283" s="6">
        <v>4282</v>
      </c>
      <c r="B4283" s="6" t="s">
        <v>14132</v>
      </c>
      <c r="C4283" s="6" t="s">
        <v>14133</v>
      </c>
      <c r="D4283" s="6" t="s">
        <v>14134</v>
      </c>
      <c r="E4283" s="6" t="str">
        <f t="shared" si="266"/>
        <v>Paulownia witches'-broom phytoplasma Nanyang</v>
      </c>
      <c r="F4283" s="6" t="str">
        <f t="shared" si="267"/>
        <v xml:space="preserve">Paulownia </v>
      </c>
      <c r="G4283" s="6" t="str">
        <f t="shared" si="268"/>
        <v xml:space="preserve">witches'-broom </v>
      </c>
      <c r="H4283" s="6" t="s">
        <v>14128</v>
      </c>
      <c r="I4283" t="str">
        <f t="shared" si="269"/>
        <v>witches'-broom phyto</v>
      </c>
      <c r="J4283" t="s">
        <v>12</v>
      </c>
      <c r="K4283" t="s">
        <v>13</v>
      </c>
      <c r="L4283" t="s">
        <v>14</v>
      </c>
      <c r="M4283">
        <v>4.4850000000000003</v>
      </c>
      <c r="N4283">
        <v>24.816099999999999</v>
      </c>
      <c r="O4283" s="7">
        <v>6</v>
      </c>
      <c r="P4283" t="s">
        <v>18</v>
      </c>
      <c r="Q4283" t="s">
        <v>18</v>
      </c>
      <c r="R4283" t="s">
        <v>18</v>
      </c>
      <c r="S4283" s="7">
        <v>6</v>
      </c>
      <c r="T4283" s="7" t="s">
        <v>18</v>
      </c>
    </row>
    <row r="4284" spans="1:20" x14ac:dyDescent="0.25">
      <c r="A4284" s="6">
        <v>4283</v>
      </c>
      <c r="B4284" s="6" t="s">
        <v>14136</v>
      </c>
      <c r="C4284" s="6" t="s">
        <v>14137</v>
      </c>
      <c r="D4284" s="6" t="s">
        <v>14138</v>
      </c>
      <c r="E4284" s="6" t="str">
        <f t="shared" si="266"/>
        <v>Peanut witches'-broom phytoplasma</v>
      </c>
      <c r="F4284" s="6" t="str">
        <f t="shared" si="267"/>
        <v xml:space="preserve">Peanut </v>
      </c>
      <c r="G4284" s="6" t="str">
        <f t="shared" si="268"/>
        <v xml:space="preserve">witches'-broom </v>
      </c>
      <c r="H4284" s="6" t="s">
        <v>14135</v>
      </c>
      <c r="I4284" t="str">
        <f t="shared" si="269"/>
        <v>witches'-broom phyto</v>
      </c>
      <c r="J4284" t="s">
        <v>12</v>
      </c>
      <c r="K4284" t="s">
        <v>13</v>
      </c>
      <c r="L4284" t="s">
        <v>14</v>
      </c>
      <c r="M4284">
        <v>4.226</v>
      </c>
      <c r="N4284">
        <v>26.952200000000001</v>
      </c>
      <c r="O4284" s="7">
        <v>4</v>
      </c>
      <c r="P4284" t="s">
        <v>18</v>
      </c>
      <c r="Q4284" t="s">
        <v>18</v>
      </c>
      <c r="R4284" t="s">
        <v>18</v>
      </c>
      <c r="S4284" s="7">
        <v>4</v>
      </c>
      <c r="T4284" s="7" t="s">
        <v>18</v>
      </c>
    </row>
    <row r="4285" spans="1:20" x14ac:dyDescent="0.25">
      <c r="A4285" s="6">
        <v>4284</v>
      </c>
      <c r="B4285" s="6" t="s">
        <v>14140</v>
      </c>
      <c r="C4285" s="6" t="s">
        <v>14141</v>
      </c>
      <c r="D4285" s="6" t="s">
        <v>14142</v>
      </c>
      <c r="E4285" s="6" t="str">
        <f t="shared" si="266"/>
        <v>Peanut witches'-broom phytoplasma NTU2011</v>
      </c>
      <c r="F4285" s="6" t="str">
        <f t="shared" si="267"/>
        <v xml:space="preserve">Peanut </v>
      </c>
      <c r="G4285" s="6" t="str">
        <f t="shared" si="268"/>
        <v xml:space="preserve">witches'-broom </v>
      </c>
      <c r="H4285" s="6" t="s">
        <v>14139</v>
      </c>
      <c r="I4285" t="str">
        <f t="shared" si="269"/>
        <v>witches'-broom phyto</v>
      </c>
      <c r="J4285" t="s">
        <v>12</v>
      </c>
      <c r="K4285" t="s">
        <v>13</v>
      </c>
      <c r="L4285" t="s">
        <v>14</v>
      </c>
      <c r="M4285">
        <v>4.2210000000000001</v>
      </c>
      <c r="N4285">
        <v>26.9604</v>
      </c>
      <c r="O4285" s="7">
        <v>4</v>
      </c>
      <c r="P4285" t="s">
        <v>18</v>
      </c>
      <c r="Q4285" t="s">
        <v>18</v>
      </c>
      <c r="R4285" t="s">
        <v>18</v>
      </c>
      <c r="S4285" s="7">
        <v>4</v>
      </c>
      <c r="T4285" s="7" t="s">
        <v>18</v>
      </c>
    </row>
    <row r="4286" spans="1:20" x14ac:dyDescent="0.25">
      <c r="A4286" s="6">
        <v>4285</v>
      </c>
      <c r="B4286" s="6" t="s">
        <v>14144</v>
      </c>
      <c r="C4286" s="6" t="s">
        <v>14145</v>
      </c>
      <c r="D4286" s="6" t="s">
        <v>14146</v>
      </c>
      <c r="E4286" s="6" t="str">
        <f t="shared" si="266"/>
        <v>Pectobacterium atrosepticum 21A</v>
      </c>
      <c r="F4286" s="6" t="str">
        <f t="shared" si="267"/>
        <v xml:space="preserve">Pectobacterium </v>
      </c>
      <c r="G4286" s="6" t="str">
        <f t="shared" si="268"/>
        <v xml:space="preserve">atrosepticum </v>
      </c>
      <c r="H4286" s="6" t="s">
        <v>14143</v>
      </c>
      <c r="I4286" t="str">
        <f t="shared" si="269"/>
        <v>atrosepticum 21A</v>
      </c>
      <c r="J4286" t="s">
        <v>12</v>
      </c>
      <c r="K4286" t="s">
        <v>52</v>
      </c>
      <c r="L4286" t="s">
        <v>53</v>
      </c>
      <c r="M4286">
        <v>32.444000000000003</v>
      </c>
      <c r="N4286">
        <v>47.000999999999998</v>
      </c>
      <c r="O4286" s="7">
        <v>34</v>
      </c>
      <c r="P4286" t="s">
        <v>18</v>
      </c>
      <c r="Q4286" t="s">
        <v>18</v>
      </c>
      <c r="R4286" t="s">
        <v>18</v>
      </c>
      <c r="S4286" s="7">
        <v>34</v>
      </c>
      <c r="T4286" s="7" t="s">
        <v>18</v>
      </c>
    </row>
    <row r="4287" spans="1:20" x14ac:dyDescent="0.25">
      <c r="A4287" s="6">
        <v>4286</v>
      </c>
      <c r="B4287" s="6" t="s">
        <v>14148</v>
      </c>
      <c r="C4287" s="6" t="s">
        <v>14149</v>
      </c>
      <c r="D4287" s="6" t="s">
        <v>14150</v>
      </c>
      <c r="E4287" s="6" t="str">
        <f t="shared" si="266"/>
        <v>Pectobacterium atrosepticum SCRI1039</v>
      </c>
      <c r="F4287" s="6" t="str">
        <f t="shared" si="267"/>
        <v xml:space="preserve">Pectobacterium </v>
      </c>
      <c r="G4287" s="6" t="str">
        <f t="shared" si="268"/>
        <v xml:space="preserve">atrosepticum </v>
      </c>
      <c r="H4287" s="6" t="s">
        <v>14147</v>
      </c>
      <c r="I4287" t="str">
        <f t="shared" si="269"/>
        <v>atrosepticum SCRI103</v>
      </c>
      <c r="J4287" t="s">
        <v>12</v>
      </c>
      <c r="K4287" t="s">
        <v>52</v>
      </c>
      <c r="L4287" t="s">
        <v>53</v>
      </c>
      <c r="M4287">
        <v>5.62</v>
      </c>
      <c r="N4287">
        <v>45.836300000000001</v>
      </c>
      <c r="O4287" s="7">
        <v>9</v>
      </c>
      <c r="P4287" t="s">
        <v>18</v>
      </c>
      <c r="Q4287" t="s">
        <v>18</v>
      </c>
      <c r="R4287">
        <v>3</v>
      </c>
      <c r="S4287" s="7">
        <v>12</v>
      </c>
      <c r="T4287" s="7" t="s">
        <v>18</v>
      </c>
    </row>
    <row r="4288" spans="1:20" x14ac:dyDescent="0.25">
      <c r="A4288" s="6">
        <v>4287</v>
      </c>
      <c r="B4288" s="6" t="s">
        <v>14152</v>
      </c>
      <c r="C4288" s="6" t="s">
        <v>14153</v>
      </c>
      <c r="D4288" s="6" t="s">
        <v>14154</v>
      </c>
      <c r="E4288" s="6" t="str">
        <f t="shared" si="266"/>
        <v>Pectobacterium atrosepticum CFBP 6276</v>
      </c>
      <c r="F4288" s="6" t="str">
        <f t="shared" si="267"/>
        <v xml:space="preserve">Pectobacterium </v>
      </c>
      <c r="G4288" s="6" t="str">
        <f t="shared" si="268"/>
        <v xml:space="preserve">atrosepticum </v>
      </c>
      <c r="H4288" s="6" t="s">
        <v>14151</v>
      </c>
      <c r="I4288" t="str">
        <f t="shared" si="269"/>
        <v>atrosepticum CFBP 62</v>
      </c>
      <c r="J4288" t="s">
        <v>12</v>
      </c>
      <c r="K4288" t="s">
        <v>52</v>
      </c>
      <c r="L4288" t="s">
        <v>53</v>
      </c>
      <c r="M4288">
        <v>2.6869999999999998</v>
      </c>
      <c r="N4288">
        <v>46.966900000000003</v>
      </c>
      <c r="O4288" s="7">
        <v>3</v>
      </c>
      <c r="P4288" t="s">
        <v>18</v>
      </c>
      <c r="Q4288" t="s">
        <v>18</v>
      </c>
      <c r="R4288" t="s">
        <v>18</v>
      </c>
      <c r="S4288" s="7">
        <v>3</v>
      </c>
      <c r="T4288" s="7" t="s">
        <v>18</v>
      </c>
    </row>
    <row r="4289" spans="1:20" x14ac:dyDescent="0.25">
      <c r="A4289" s="6">
        <v>4288</v>
      </c>
      <c r="B4289" s="6" t="s">
        <v>14155</v>
      </c>
      <c r="C4289" s="6" t="s">
        <v>14156</v>
      </c>
      <c r="D4289" s="6" t="s">
        <v>14157</v>
      </c>
      <c r="E4289" s="6" t="str">
        <f t="shared" si="266"/>
        <v>Pectobacterium atrosepticum CFBP 6276</v>
      </c>
      <c r="F4289" s="6" t="str">
        <f t="shared" si="267"/>
        <v xml:space="preserve">Pectobacterium </v>
      </c>
      <c r="G4289" s="6" t="str">
        <f t="shared" si="268"/>
        <v xml:space="preserve">atrosepticum </v>
      </c>
      <c r="H4289" s="6" t="s">
        <v>14151</v>
      </c>
      <c r="I4289" t="str">
        <f t="shared" si="269"/>
        <v>atrosepticum CFBP 62</v>
      </c>
      <c r="J4289" t="s">
        <v>12</v>
      </c>
      <c r="K4289" t="s">
        <v>52</v>
      </c>
      <c r="L4289" t="s">
        <v>53</v>
      </c>
      <c r="M4289">
        <v>5.8760000000000003</v>
      </c>
      <c r="N4289">
        <v>47.634399999999999</v>
      </c>
      <c r="O4289" s="7">
        <v>6</v>
      </c>
      <c r="P4289" t="s">
        <v>18</v>
      </c>
      <c r="Q4289" t="s">
        <v>18</v>
      </c>
      <c r="R4289" t="s">
        <v>18</v>
      </c>
      <c r="S4289" s="7">
        <v>7</v>
      </c>
      <c r="T4289" s="7">
        <v>1</v>
      </c>
    </row>
    <row r="4290" spans="1:20" x14ac:dyDescent="0.25">
      <c r="A4290" s="6">
        <v>4289</v>
      </c>
      <c r="B4290" s="6" t="s">
        <v>14159</v>
      </c>
      <c r="C4290" s="6" t="s">
        <v>14160</v>
      </c>
      <c r="D4290" s="6" t="s">
        <v>14161</v>
      </c>
      <c r="E4290" s="6" t="str">
        <f t="shared" si="266"/>
        <v>Pediococcus acidilactici NCIMB 6990</v>
      </c>
      <c r="F4290" s="6" t="str">
        <f t="shared" si="267"/>
        <v xml:space="preserve">Pediococcus </v>
      </c>
      <c r="G4290" s="6" t="str">
        <f t="shared" si="268"/>
        <v xml:space="preserve">acidilactici </v>
      </c>
      <c r="H4290" s="6" t="s">
        <v>14158</v>
      </c>
      <c r="I4290" t="str">
        <f t="shared" si="269"/>
        <v>acidilactici NCIMB 6</v>
      </c>
      <c r="J4290" t="s">
        <v>12</v>
      </c>
      <c r="K4290" t="s">
        <v>33</v>
      </c>
      <c r="L4290" t="s">
        <v>1312</v>
      </c>
      <c r="M4290">
        <v>11.661</v>
      </c>
      <c r="N4290">
        <v>34.2166</v>
      </c>
      <c r="O4290" s="7">
        <v>16</v>
      </c>
      <c r="P4290" t="s">
        <v>18</v>
      </c>
      <c r="Q4290" t="s">
        <v>18</v>
      </c>
      <c r="R4290" t="s">
        <v>18</v>
      </c>
      <c r="S4290" s="7">
        <v>16</v>
      </c>
      <c r="T4290" s="7" t="s">
        <v>18</v>
      </c>
    </row>
    <row r="4291" spans="1:20" x14ac:dyDescent="0.25">
      <c r="A4291" s="6">
        <v>4290</v>
      </c>
      <c r="B4291" s="6" t="s">
        <v>14163</v>
      </c>
      <c r="C4291" s="6" t="s">
        <v>14164</v>
      </c>
      <c r="D4291" s="6" t="s">
        <v>14165</v>
      </c>
      <c r="E4291" s="6" t="str">
        <f t="shared" ref="E4291:E4354" si="270">IF(IFERROR(SEARCH("'",H4291,1)=1,LOOKUP($A4291,$A:$A,H:H))=TRUE,"-",IF(IFERROR(SEARCH("[",H4291,1)=1,LOOKUP($A4291,$A:$A,H:H))=TRUE,"-",IF(EXACT(MID(H4291,1,1),MID(PROPER(H4291),1,1))=FALSE,"-",IF(MID(H4291,1,11)="Candidatus ",MID(H4291,12,100),H4291))))</f>
        <v>Pediococcus acidilactici H</v>
      </c>
      <c r="F4291" s="6" t="str">
        <f t="shared" ref="F4291:F4354" si="271">IF(E4291="-","-",LEFT(E4291,FIND(" ",E4291,1)))</f>
        <v xml:space="preserve">Pediococcus </v>
      </c>
      <c r="G4291" s="6" t="str">
        <f t="shared" ref="G4291:G4354" si="272">IF(ISERR(LEFT($I:$I,FIND(" ",$I:$I,1))),$I4291,LEFT($I:$I,FIND(" ",$I:$I,1)))</f>
        <v xml:space="preserve">acidilactici </v>
      </c>
      <c r="H4291" s="6" t="s">
        <v>14162</v>
      </c>
      <c r="I4291" t="str">
        <f t="shared" si="269"/>
        <v>acidilactici H</v>
      </c>
      <c r="J4291" t="s">
        <v>12</v>
      </c>
      <c r="K4291" t="s">
        <v>33</v>
      </c>
      <c r="L4291" t="s">
        <v>1312</v>
      </c>
      <c r="M4291">
        <v>8.9710000000000001</v>
      </c>
      <c r="N4291">
        <v>36.395099999999999</v>
      </c>
      <c r="O4291" s="7">
        <v>9</v>
      </c>
      <c r="P4291" t="s">
        <v>18</v>
      </c>
      <c r="Q4291" t="s">
        <v>18</v>
      </c>
      <c r="R4291" t="s">
        <v>18</v>
      </c>
      <c r="S4291" s="7">
        <v>9</v>
      </c>
      <c r="T4291" s="7" t="s">
        <v>18</v>
      </c>
    </row>
    <row r="4292" spans="1:20" x14ac:dyDescent="0.25">
      <c r="A4292" s="6">
        <v>4291</v>
      </c>
      <c r="B4292" s="6" t="s">
        <v>14167</v>
      </c>
      <c r="C4292" s="6" t="s">
        <v>14168</v>
      </c>
      <c r="D4292" s="6" t="s">
        <v>14169</v>
      </c>
      <c r="E4292" s="6" t="str">
        <f t="shared" si="270"/>
        <v>Pediococcus claussenii ATCC BAA-344</v>
      </c>
      <c r="F4292" s="6" t="str">
        <f t="shared" si="271"/>
        <v xml:space="preserve">Pediococcus </v>
      </c>
      <c r="G4292" s="6" t="str">
        <f t="shared" si="272"/>
        <v xml:space="preserve">claussenii </v>
      </c>
      <c r="H4292" s="6" t="s">
        <v>14166</v>
      </c>
      <c r="I4292" t="str">
        <f t="shared" si="269"/>
        <v>claussenii ATCC BAA-</v>
      </c>
      <c r="J4292" t="s">
        <v>12</v>
      </c>
      <c r="K4292" t="s">
        <v>33</v>
      </c>
      <c r="L4292" t="s">
        <v>1312</v>
      </c>
      <c r="M4292">
        <v>2.4500000000000002</v>
      </c>
      <c r="N4292">
        <v>38.816299999999998</v>
      </c>
      <c r="O4292" s="7">
        <v>2</v>
      </c>
      <c r="P4292" t="s">
        <v>18</v>
      </c>
      <c r="Q4292" t="s">
        <v>18</v>
      </c>
      <c r="R4292" t="s">
        <v>18</v>
      </c>
      <c r="S4292" s="7">
        <v>2</v>
      </c>
      <c r="T4292" s="7" t="s">
        <v>18</v>
      </c>
    </row>
    <row r="4293" spans="1:20" x14ac:dyDescent="0.25">
      <c r="A4293" s="6">
        <v>4292</v>
      </c>
      <c r="B4293" s="6" t="s">
        <v>14170</v>
      </c>
      <c r="C4293" s="6" t="s">
        <v>14171</v>
      </c>
      <c r="D4293" s="6" t="s">
        <v>14172</v>
      </c>
      <c r="E4293" s="6" t="str">
        <f t="shared" si="270"/>
        <v>Pediococcus claussenii ATCC BAA-344</v>
      </c>
      <c r="F4293" s="6" t="str">
        <f t="shared" si="271"/>
        <v xml:space="preserve">Pediococcus </v>
      </c>
      <c r="G4293" s="6" t="str">
        <f t="shared" si="272"/>
        <v xml:space="preserve">claussenii </v>
      </c>
      <c r="H4293" s="6" t="s">
        <v>14166</v>
      </c>
      <c r="I4293" t="str">
        <f t="shared" si="269"/>
        <v>claussenii ATCC BAA-</v>
      </c>
      <c r="J4293" t="s">
        <v>12</v>
      </c>
      <c r="K4293" t="s">
        <v>33</v>
      </c>
      <c r="L4293" t="s">
        <v>1312</v>
      </c>
      <c r="M4293">
        <v>1.8149999999999999</v>
      </c>
      <c r="N4293">
        <v>37.575800000000001</v>
      </c>
      <c r="O4293" s="7">
        <v>3</v>
      </c>
      <c r="P4293" t="s">
        <v>18</v>
      </c>
      <c r="Q4293" t="s">
        <v>18</v>
      </c>
      <c r="R4293" t="s">
        <v>18</v>
      </c>
      <c r="S4293" s="7">
        <v>3</v>
      </c>
      <c r="T4293" s="7" t="s">
        <v>18</v>
      </c>
    </row>
    <row r="4294" spans="1:20" x14ac:dyDescent="0.25">
      <c r="A4294" s="6">
        <v>4293</v>
      </c>
      <c r="B4294" s="6" t="s">
        <v>14173</v>
      </c>
      <c r="C4294" s="6" t="s">
        <v>14174</v>
      </c>
      <c r="D4294" s="6" t="s">
        <v>14175</v>
      </c>
      <c r="E4294" s="6" t="str">
        <f t="shared" si="270"/>
        <v>Pediococcus claussenii ATCC BAA-344</v>
      </c>
      <c r="F4294" s="6" t="str">
        <f t="shared" si="271"/>
        <v xml:space="preserve">Pediococcus </v>
      </c>
      <c r="G4294" s="6" t="str">
        <f t="shared" si="272"/>
        <v xml:space="preserve">claussenii </v>
      </c>
      <c r="H4294" s="6" t="s">
        <v>14166</v>
      </c>
      <c r="I4294" t="str">
        <f t="shared" si="269"/>
        <v>claussenii ATCC BAA-</v>
      </c>
      <c r="J4294" t="s">
        <v>12</v>
      </c>
      <c r="K4294" t="s">
        <v>33</v>
      </c>
      <c r="L4294" t="s">
        <v>1312</v>
      </c>
      <c r="M4294">
        <v>23.135999999999999</v>
      </c>
      <c r="N4294">
        <v>39.993899999999996</v>
      </c>
      <c r="O4294" s="7">
        <v>17</v>
      </c>
      <c r="P4294" t="s">
        <v>18</v>
      </c>
      <c r="Q4294" t="s">
        <v>18</v>
      </c>
      <c r="R4294" t="s">
        <v>18</v>
      </c>
      <c r="S4294" s="7">
        <v>19</v>
      </c>
      <c r="T4294" s="7">
        <v>2</v>
      </c>
    </row>
    <row r="4295" spans="1:20" x14ac:dyDescent="0.25">
      <c r="A4295" s="6">
        <v>4294</v>
      </c>
      <c r="B4295" s="6" t="s">
        <v>14176</v>
      </c>
      <c r="C4295" s="6" t="s">
        <v>14177</v>
      </c>
      <c r="D4295" s="6" t="s">
        <v>14178</v>
      </c>
      <c r="E4295" s="6" t="str">
        <f t="shared" si="270"/>
        <v>Pediococcus claussenii ATCC BAA-344</v>
      </c>
      <c r="F4295" s="6" t="str">
        <f t="shared" si="271"/>
        <v xml:space="preserve">Pediococcus </v>
      </c>
      <c r="G4295" s="6" t="str">
        <f t="shared" si="272"/>
        <v xml:space="preserve">claussenii </v>
      </c>
      <c r="H4295" s="6" t="s">
        <v>14166</v>
      </c>
      <c r="I4295" t="str">
        <f t="shared" si="269"/>
        <v>claussenii ATCC BAA-</v>
      </c>
      <c r="J4295" t="s">
        <v>12</v>
      </c>
      <c r="K4295" t="s">
        <v>33</v>
      </c>
      <c r="L4295" t="s">
        <v>1312</v>
      </c>
      <c r="M4295">
        <v>18.8</v>
      </c>
      <c r="N4295">
        <v>34.851100000000002</v>
      </c>
      <c r="O4295" s="7">
        <v>18</v>
      </c>
      <c r="P4295" t="s">
        <v>18</v>
      </c>
      <c r="Q4295" t="s">
        <v>18</v>
      </c>
      <c r="R4295" t="s">
        <v>18</v>
      </c>
      <c r="S4295" s="7">
        <v>18</v>
      </c>
      <c r="T4295" s="7" t="s">
        <v>18</v>
      </c>
    </row>
    <row r="4296" spans="1:20" x14ac:dyDescent="0.25">
      <c r="A4296" s="6">
        <v>4295</v>
      </c>
      <c r="B4296" s="6" t="s">
        <v>14179</v>
      </c>
      <c r="C4296" s="6" t="s">
        <v>14180</v>
      </c>
      <c r="D4296" s="6" t="s">
        <v>14181</v>
      </c>
      <c r="E4296" s="6" t="str">
        <f t="shared" si="270"/>
        <v>Pediococcus claussenii ATCC BAA-344</v>
      </c>
      <c r="F4296" s="6" t="str">
        <f t="shared" si="271"/>
        <v xml:space="preserve">Pediococcus </v>
      </c>
      <c r="G4296" s="6" t="str">
        <f t="shared" si="272"/>
        <v xml:space="preserve">claussenii </v>
      </c>
      <c r="H4296" s="6" t="s">
        <v>14166</v>
      </c>
      <c r="I4296" t="str">
        <f t="shared" si="269"/>
        <v>claussenii ATCC BAA-</v>
      </c>
      <c r="J4296" t="s">
        <v>12</v>
      </c>
      <c r="K4296" t="s">
        <v>33</v>
      </c>
      <c r="L4296" t="s">
        <v>1312</v>
      </c>
      <c r="M4296">
        <v>33.246000000000002</v>
      </c>
      <c r="N4296">
        <v>41.231999999999999</v>
      </c>
      <c r="O4296" s="7">
        <v>27</v>
      </c>
      <c r="P4296" t="s">
        <v>18</v>
      </c>
      <c r="Q4296" t="s">
        <v>18</v>
      </c>
      <c r="R4296" t="s">
        <v>18</v>
      </c>
      <c r="S4296" s="7">
        <v>30</v>
      </c>
      <c r="T4296" s="7">
        <v>3</v>
      </c>
    </row>
    <row r="4297" spans="1:20" x14ac:dyDescent="0.25">
      <c r="A4297" s="6">
        <v>4296</v>
      </c>
      <c r="B4297" s="6" t="s">
        <v>14182</v>
      </c>
      <c r="C4297" s="6" t="s">
        <v>14183</v>
      </c>
      <c r="D4297" s="6" t="s">
        <v>14184</v>
      </c>
      <c r="E4297" s="6" t="str">
        <f t="shared" si="270"/>
        <v>Pediococcus claussenii ATCC BAA-344</v>
      </c>
      <c r="F4297" s="6" t="str">
        <f t="shared" si="271"/>
        <v xml:space="preserve">Pediococcus </v>
      </c>
      <c r="G4297" s="6" t="str">
        <f t="shared" si="272"/>
        <v xml:space="preserve">claussenii </v>
      </c>
      <c r="H4297" s="6" t="s">
        <v>14166</v>
      </c>
      <c r="I4297" t="str">
        <f t="shared" si="269"/>
        <v>claussenii ATCC BAA-</v>
      </c>
      <c r="J4297" t="s">
        <v>12</v>
      </c>
      <c r="K4297" t="s">
        <v>33</v>
      </c>
      <c r="L4297" t="s">
        <v>1312</v>
      </c>
      <c r="M4297">
        <v>16.067</v>
      </c>
      <c r="N4297">
        <v>39.453499999999998</v>
      </c>
      <c r="O4297" s="7">
        <v>14</v>
      </c>
      <c r="P4297" t="s">
        <v>18</v>
      </c>
      <c r="Q4297" t="s">
        <v>18</v>
      </c>
      <c r="R4297" t="s">
        <v>18</v>
      </c>
      <c r="S4297" s="7">
        <v>16</v>
      </c>
      <c r="T4297" s="7">
        <v>2</v>
      </c>
    </row>
    <row r="4298" spans="1:20" x14ac:dyDescent="0.25">
      <c r="A4298" s="6">
        <v>4297</v>
      </c>
      <c r="B4298" s="6" t="s">
        <v>14185</v>
      </c>
      <c r="C4298" s="6" t="s">
        <v>14186</v>
      </c>
      <c r="D4298" s="6" t="s">
        <v>14187</v>
      </c>
      <c r="E4298" s="6" t="str">
        <f t="shared" si="270"/>
        <v>Pediococcus claussenii ATCC BAA-344</v>
      </c>
      <c r="F4298" s="6" t="str">
        <f t="shared" si="271"/>
        <v xml:space="preserve">Pediococcus </v>
      </c>
      <c r="G4298" s="6" t="str">
        <f t="shared" si="272"/>
        <v xml:space="preserve">claussenii </v>
      </c>
      <c r="H4298" s="6" t="s">
        <v>14166</v>
      </c>
      <c r="I4298" t="str">
        <f t="shared" si="269"/>
        <v>claussenii ATCC BAA-</v>
      </c>
      <c r="J4298" t="s">
        <v>12</v>
      </c>
      <c r="K4298" t="s">
        <v>33</v>
      </c>
      <c r="L4298" t="s">
        <v>1312</v>
      </c>
      <c r="M4298">
        <v>36.338000000000001</v>
      </c>
      <c r="N4298">
        <v>40.604900000000001</v>
      </c>
      <c r="O4298" s="7">
        <v>34</v>
      </c>
      <c r="P4298" t="s">
        <v>18</v>
      </c>
      <c r="Q4298" t="s">
        <v>18</v>
      </c>
      <c r="R4298" t="s">
        <v>18</v>
      </c>
      <c r="S4298" s="7">
        <v>36</v>
      </c>
      <c r="T4298" s="7">
        <v>2</v>
      </c>
    </row>
    <row r="4299" spans="1:20" x14ac:dyDescent="0.25">
      <c r="A4299" s="6">
        <v>4298</v>
      </c>
      <c r="B4299" s="6" t="s">
        <v>14188</v>
      </c>
      <c r="C4299" s="6" t="s">
        <v>14189</v>
      </c>
      <c r="D4299" s="6" t="s">
        <v>14190</v>
      </c>
      <c r="E4299" s="6" t="str">
        <f t="shared" si="270"/>
        <v>Pediococcus claussenii ATCC BAA-344</v>
      </c>
      <c r="F4299" s="6" t="str">
        <f t="shared" si="271"/>
        <v xml:space="preserve">Pediococcus </v>
      </c>
      <c r="G4299" s="6" t="str">
        <f t="shared" si="272"/>
        <v xml:space="preserve">claussenii </v>
      </c>
      <c r="H4299" s="6" t="s">
        <v>14166</v>
      </c>
      <c r="I4299" t="str">
        <f t="shared" si="269"/>
        <v>claussenii ATCC BAA-</v>
      </c>
      <c r="J4299" t="s">
        <v>12</v>
      </c>
      <c r="K4299" t="s">
        <v>33</v>
      </c>
      <c r="L4299" t="s">
        <v>1312</v>
      </c>
      <c r="M4299">
        <v>17.829999999999998</v>
      </c>
      <c r="N4299">
        <v>37.958500000000001</v>
      </c>
      <c r="O4299" s="7">
        <v>20</v>
      </c>
      <c r="P4299" t="s">
        <v>18</v>
      </c>
      <c r="Q4299" t="s">
        <v>18</v>
      </c>
      <c r="R4299" t="s">
        <v>18</v>
      </c>
      <c r="S4299" s="7">
        <v>21</v>
      </c>
      <c r="T4299" s="7">
        <v>1</v>
      </c>
    </row>
    <row r="4300" spans="1:20" x14ac:dyDescent="0.25">
      <c r="A4300" s="6">
        <v>4299</v>
      </c>
      <c r="B4300" s="6" t="s">
        <v>14192</v>
      </c>
      <c r="C4300" s="6" t="s">
        <v>14193</v>
      </c>
      <c r="D4300" s="6" t="s">
        <v>14194</v>
      </c>
      <c r="E4300" s="6" t="str">
        <f t="shared" si="270"/>
        <v>Pediococcus damnosus 8801 (IOEB)</v>
      </c>
      <c r="F4300" s="6" t="str">
        <f t="shared" si="271"/>
        <v xml:space="preserve">Pediococcus </v>
      </c>
      <c r="G4300" s="6" t="str">
        <f t="shared" si="272"/>
        <v xml:space="preserve">damnosus </v>
      </c>
      <c r="H4300" s="6" t="s">
        <v>14191</v>
      </c>
      <c r="I4300" t="str">
        <f t="shared" si="269"/>
        <v>damnosus 8801 (IOEB)</v>
      </c>
      <c r="J4300" t="s">
        <v>12</v>
      </c>
      <c r="K4300" t="s">
        <v>33</v>
      </c>
      <c r="L4300" t="s">
        <v>1312</v>
      </c>
      <c r="M4300">
        <v>5.5579999999999998</v>
      </c>
      <c r="N4300">
        <v>35.858199999999997</v>
      </c>
      <c r="O4300" s="7">
        <v>3</v>
      </c>
      <c r="P4300" t="s">
        <v>18</v>
      </c>
      <c r="Q4300" t="s">
        <v>18</v>
      </c>
      <c r="R4300" t="s">
        <v>18</v>
      </c>
      <c r="S4300" s="7">
        <v>3</v>
      </c>
      <c r="T4300" s="7" t="s">
        <v>18</v>
      </c>
    </row>
    <row r="4301" spans="1:20" x14ac:dyDescent="0.25">
      <c r="A4301" s="6">
        <v>4300</v>
      </c>
      <c r="B4301" s="6" t="s">
        <v>14196</v>
      </c>
      <c r="C4301" s="6" t="s">
        <v>14197</v>
      </c>
      <c r="D4301" s="6" t="s">
        <v>14198</v>
      </c>
      <c r="E4301" s="6" t="str">
        <f t="shared" si="270"/>
        <v>Pediococcus pentosaceus ATCC43200</v>
      </c>
      <c r="F4301" s="6" t="str">
        <f t="shared" si="271"/>
        <v xml:space="preserve">Pediococcus </v>
      </c>
      <c r="G4301" s="6" t="str">
        <f t="shared" si="272"/>
        <v xml:space="preserve">pentosaceus </v>
      </c>
      <c r="H4301" s="6" t="s">
        <v>14195</v>
      </c>
      <c r="I4301" t="str">
        <f t="shared" si="269"/>
        <v>pentosaceus ATCC4320</v>
      </c>
      <c r="J4301" t="s">
        <v>12</v>
      </c>
      <c r="K4301" t="s">
        <v>33</v>
      </c>
      <c r="L4301" t="s">
        <v>1312</v>
      </c>
      <c r="M4301">
        <v>19.533000000000001</v>
      </c>
      <c r="N4301">
        <v>34.116599999999998</v>
      </c>
      <c r="O4301" s="7">
        <v>24</v>
      </c>
      <c r="P4301" t="s">
        <v>18</v>
      </c>
      <c r="Q4301" t="s">
        <v>18</v>
      </c>
      <c r="R4301" t="s">
        <v>18</v>
      </c>
      <c r="S4301" s="7">
        <v>25</v>
      </c>
      <c r="T4301" s="7" t="s">
        <v>18</v>
      </c>
    </row>
    <row r="4302" spans="1:20" x14ac:dyDescent="0.25">
      <c r="A4302" s="6">
        <v>4301</v>
      </c>
      <c r="B4302" s="6" t="s">
        <v>14196</v>
      </c>
      <c r="C4302" s="6" t="s">
        <v>14199</v>
      </c>
      <c r="D4302" s="6" t="s">
        <v>14200</v>
      </c>
      <c r="E4302" s="6" t="str">
        <f t="shared" si="270"/>
        <v>Pediococcus pentosaceus ATCC43200</v>
      </c>
      <c r="F4302" s="6" t="str">
        <f t="shared" si="271"/>
        <v xml:space="preserve">Pediococcus </v>
      </c>
      <c r="G4302" s="6" t="str">
        <f t="shared" si="272"/>
        <v xml:space="preserve">pentosaceus </v>
      </c>
      <c r="H4302" s="6" t="s">
        <v>14195</v>
      </c>
      <c r="I4302" t="str">
        <f t="shared" si="269"/>
        <v>pentosaceus ATCC4320</v>
      </c>
      <c r="J4302" t="s">
        <v>12</v>
      </c>
      <c r="K4302" t="s">
        <v>33</v>
      </c>
      <c r="L4302" t="s">
        <v>1312</v>
      </c>
      <c r="M4302">
        <v>19.515000000000001</v>
      </c>
      <c r="N4302">
        <v>34.101999999999997</v>
      </c>
      <c r="O4302" s="7">
        <v>24</v>
      </c>
      <c r="P4302" t="s">
        <v>18</v>
      </c>
      <c r="Q4302" t="s">
        <v>18</v>
      </c>
      <c r="R4302" t="s">
        <v>18</v>
      </c>
      <c r="S4302" s="7">
        <v>24</v>
      </c>
      <c r="T4302" s="7" t="s">
        <v>18</v>
      </c>
    </row>
    <row r="4303" spans="1:20" x14ac:dyDescent="0.25">
      <c r="A4303" s="6">
        <v>4302</v>
      </c>
      <c r="B4303" s="6" t="s">
        <v>14202</v>
      </c>
      <c r="C4303" s="6" t="s">
        <v>14203</v>
      </c>
      <c r="D4303" s="6" t="s">
        <v>14204</v>
      </c>
      <c r="E4303" s="6" t="str">
        <f t="shared" si="270"/>
        <v>Pediococcus pentosaceus</v>
      </c>
      <c r="F4303" s="6" t="str">
        <f t="shared" si="271"/>
        <v xml:space="preserve">Pediococcus </v>
      </c>
      <c r="G4303" s="6" t="str">
        <f t="shared" si="272"/>
        <v>pentosaceus</v>
      </c>
      <c r="H4303" s="6" t="s">
        <v>14201</v>
      </c>
      <c r="I4303" t="str">
        <f t="shared" si="269"/>
        <v>pentosaceus</v>
      </c>
      <c r="J4303" t="s">
        <v>12</v>
      </c>
      <c r="K4303" t="s">
        <v>33</v>
      </c>
      <c r="L4303" t="s">
        <v>1312</v>
      </c>
      <c r="M4303">
        <v>10.153</v>
      </c>
      <c r="N4303">
        <v>34.896099999999997</v>
      </c>
      <c r="O4303" s="7">
        <v>9</v>
      </c>
      <c r="P4303" t="s">
        <v>18</v>
      </c>
      <c r="Q4303" t="s">
        <v>18</v>
      </c>
      <c r="R4303" t="s">
        <v>18</v>
      </c>
      <c r="S4303" s="7">
        <v>9</v>
      </c>
      <c r="T4303" s="7" t="s">
        <v>18</v>
      </c>
    </row>
    <row r="4304" spans="1:20" x14ac:dyDescent="0.25">
      <c r="A4304" s="6">
        <v>4303</v>
      </c>
      <c r="B4304" s="6" t="s">
        <v>14206</v>
      </c>
      <c r="C4304" s="6" t="s">
        <v>14207</v>
      </c>
      <c r="D4304" s="6" t="s">
        <v>14208</v>
      </c>
      <c r="E4304" s="6" t="str">
        <f t="shared" si="270"/>
        <v>Pediococcus pentosaceus ACA-DC 3431</v>
      </c>
      <c r="F4304" s="6" t="str">
        <f t="shared" si="271"/>
        <v xml:space="preserve">Pediococcus </v>
      </c>
      <c r="G4304" s="6" t="str">
        <f t="shared" si="272"/>
        <v xml:space="preserve">pentosaceus </v>
      </c>
      <c r="H4304" s="6" t="s">
        <v>14205</v>
      </c>
      <c r="I4304" t="str">
        <f t="shared" si="269"/>
        <v>pentosaceus ACA-DC 3</v>
      </c>
      <c r="J4304" t="s">
        <v>12</v>
      </c>
      <c r="K4304" t="s">
        <v>33</v>
      </c>
      <c r="L4304" t="s">
        <v>1312</v>
      </c>
      <c r="M4304">
        <v>2.7210000000000001</v>
      </c>
      <c r="N4304">
        <v>37.743499999999997</v>
      </c>
      <c r="O4304" s="7">
        <v>2</v>
      </c>
      <c r="P4304" t="s">
        <v>18</v>
      </c>
      <c r="Q4304" t="s">
        <v>18</v>
      </c>
      <c r="R4304" t="s">
        <v>18</v>
      </c>
      <c r="S4304" s="7">
        <v>2</v>
      </c>
      <c r="T4304" s="7" t="s">
        <v>18</v>
      </c>
    </row>
    <row r="4305" spans="1:20" x14ac:dyDescent="0.25">
      <c r="A4305" s="6">
        <v>4304</v>
      </c>
      <c r="B4305" s="6" t="s">
        <v>14210</v>
      </c>
      <c r="C4305" s="6" t="s">
        <v>14211</v>
      </c>
      <c r="D4305" s="6" t="s">
        <v>14212</v>
      </c>
      <c r="E4305" s="6" t="str">
        <f t="shared" si="270"/>
        <v>Pedobacter sp. BG5</v>
      </c>
      <c r="F4305" s="6" t="str">
        <f t="shared" si="271"/>
        <v xml:space="preserve">Pedobacter </v>
      </c>
      <c r="G4305" s="6" t="str">
        <f t="shared" si="272"/>
        <v xml:space="preserve">sp. </v>
      </c>
      <c r="H4305" s="6" t="s">
        <v>14209</v>
      </c>
      <c r="I4305" t="str">
        <f t="shared" si="269"/>
        <v>sp. BG5</v>
      </c>
      <c r="J4305" t="s">
        <v>12</v>
      </c>
      <c r="K4305" t="s">
        <v>3192</v>
      </c>
      <c r="L4305" t="s">
        <v>3193</v>
      </c>
      <c r="M4305">
        <v>6.2060000000000004</v>
      </c>
      <c r="N4305">
        <v>34.788899999999998</v>
      </c>
      <c r="O4305" s="7">
        <v>8</v>
      </c>
      <c r="P4305" t="s">
        <v>18</v>
      </c>
      <c r="Q4305" t="s">
        <v>18</v>
      </c>
      <c r="R4305" t="s">
        <v>18</v>
      </c>
      <c r="S4305" s="7">
        <v>8</v>
      </c>
      <c r="T4305" s="7" t="s">
        <v>18</v>
      </c>
    </row>
    <row r="4306" spans="1:20" x14ac:dyDescent="0.25">
      <c r="A4306" s="6">
        <v>4305</v>
      </c>
      <c r="B4306" s="6" t="s">
        <v>14214</v>
      </c>
      <c r="C4306" s="6" t="s">
        <v>14215</v>
      </c>
      <c r="D4306" s="6" t="s">
        <v>14216</v>
      </c>
      <c r="E4306" s="6" t="str">
        <f t="shared" si="270"/>
        <v>Pelagibacterium halotolerans B2</v>
      </c>
      <c r="F4306" s="6" t="str">
        <f t="shared" si="271"/>
        <v xml:space="preserve">Pelagibacterium </v>
      </c>
      <c r="G4306" s="6" t="str">
        <f t="shared" si="272"/>
        <v xml:space="preserve">halotolerans </v>
      </c>
      <c r="H4306" s="6" t="s">
        <v>14213</v>
      </c>
      <c r="I4306" t="str">
        <f t="shared" si="269"/>
        <v>halotolerans B2</v>
      </c>
      <c r="J4306" t="s">
        <v>12</v>
      </c>
      <c r="K4306" t="s">
        <v>52</v>
      </c>
      <c r="L4306" t="s">
        <v>133</v>
      </c>
      <c r="M4306">
        <v>4.05</v>
      </c>
      <c r="N4306">
        <v>56.098799999999997</v>
      </c>
      <c r="O4306" s="7">
        <v>3</v>
      </c>
      <c r="P4306" t="s">
        <v>18</v>
      </c>
      <c r="Q4306" t="s">
        <v>18</v>
      </c>
      <c r="R4306" t="s">
        <v>18</v>
      </c>
      <c r="S4306" s="7">
        <v>3</v>
      </c>
      <c r="T4306" s="7" t="s">
        <v>18</v>
      </c>
    </row>
    <row r="4307" spans="1:20" x14ac:dyDescent="0.25">
      <c r="A4307" s="6">
        <v>4306</v>
      </c>
      <c r="B4307" s="6" t="s">
        <v>14218</v>
      </c>
      <c r="C4307" s="6" t="s">
        <v>14219</v>
      </c>
      <c r="D4307" s="6" t="s">
        <v>14220</v>
      </c>
      <c r="E4307" s="6" t="str">
        <f t="shared" si="270"/>
        <v>Pelobacter propionicus DSM 2379</v>
      </c>
      <c r="F4307" s="6" t="str">
        <f t="shared" si="271"/>
        <v xml:space="preserve">Pelobacter </v>
      </c>
      <c r="G4307" s="6" t="str">
        <f t="shared" si="272"/>
        <v xml:space="preserve">propionicus </v>
      </c>
      <c r="H4307" s="6" t="s">
        <v>14217</v>
      </c>
      <c r="I4307" t="str">
        <f t="shared" si="269"/>
        <v>propionicus DSM 2379</v>
      </c>
      <c r="J4307" t="s">
        <v>12</v>
      </c>
      <c r="K4307" t="s">
        <v>52</v>
      </c>
      <c r="L4307" t="s">
        <v>1492</v>
      </c>
      <c r="M4307">
        <v>202.39699999999999</v>
      </c>
      <c r="N4307">
        <v>48.096600000000002</v>
      </c>
      <c r="O4307" s="7">
        <v>196</v>
      </c>
      <c r="P4307" t="s">
        <v>18</v>
      </c>
      <c r="Q4307" t="s">
        <v>18</v>
      </c>
      <c r="R4307" t="s">
        <v>18</v>
      </c>
      <c r="S4307" s="7">
        <v>197</v>
      </c>
      <c r="T4307" s="7">
        <v>1</v>
      </c>
    </row>
    <row r="4308" spans="1:20" x14ac:dyDescent="0.25">
      <c r="A4308" s="6">
        <v>4307</v>
      </c>
      <c r="B4308" s="6" t="s">
        <v>14221</v>
      </c>
      <c r="C4308" s="6" t="s">
        <v>14222</v>
      </c>
      <c r="D4308" s="6" t="s">
        <v>14223</v>
      </c>
      <c r="E4308" s="6" t="str">
        <f t="shared" si="270"/>
        <v>Pelobacter propionicus DSM 2379</v>
      </c>
      <c r="F4308" s="6" t="str">
        <f t="shared" si="271"/>
        <v xml:space="preserve">Pelobacter </v>
      </c>
      <c r="G4308" s="6" t="str">
        <f t="shared" si="272"/>
        <v xml:space="preserve">propionicus </v>
      </c>
      <c r="H4308" s="6" t="s">
        <v>14217</v>
      </c>
      <c r="I4308" t="str">
        <f t="shared" si="269"/>
        <v>propionicus DSM 2379</v>
      </c>
      <c r="J4308" t="s">
        <v>12</v>
      </c>
      <c r="K4308" t="s">
        <v>52</v>
      </c>
      <c r="L4308" t="s">
        <v>1492</v>
      </c>
      <c r="M4308">
        <v>30.722000000000001</v>
      </c>
      <c r="N4308">
        <v>56.317900000000002</v>
      </c>
      <c r="O4308" s="7">
        <v>32</v>
      </c>
      <c r="P4308" t="s">
        <v>18</v>
      </c>
      <c r="Q4308" t="s">
        <v>18</v>
      </c>
      <c r="R4308" t="s">
        <v>18</v>
      </c>
      <c r="S4308" s="7">
        <v>32</v>
      </c>
      <c r="T4308" s="7" t="s">
        <v>18</v>
      </c>
    </row>
    <row r="4309" spans="1:20" x14ac:dyDescent="0.25">
      <c r="A4309" s="6">
        <v>4308</v>
      </c>
      <c r="B4309" s="6" t="s">
        <v>14225</v>
      </c>
      <c r="C4309" s="6" t="s">
        <v>14226</v>
      </c>
      <c r="D4309" s="6" t="s">
        <v>14227</v>
      </c>
      <c r="E4309" s="6" t="str">
        <f t="shared" si="270"/>
        <v>Peptoclostridium difficile CD6</v>
      </c>
      <c r="F4309" s="6" t="str">
        <f t="shared" si="271"/>
        <v xml:space="preserve">Peptoclostridium </v>
      </c>
      <c r="G4309" s="6" t="str">
        <f t="shared" si="272"/>
        <v xml:space="preserve">difficile </v>
      </c>
      <c r="H4309" s="6" t="s">
        <v>14224</v>
      </c>
      <c r="I4309" t="str">
        <f t="shared" si="269"/>
        <v>difficile CD6</v>
      </c>
      <c r="J4309" t="s">
        <v>12</v>
      </c>
      <c r="K4309" t="s">
        <v>33</v>
      </c>
      <c r="L4309" t="s">
        <v>34</v>
      </c>
      <c r="M4309">
        <v>6.83</v>
      </c>
      <c r="N4309">
        <v>24.494900000000001</v>
      </c>
      <c r="O4309" s="7">
        <v>5</v>
      </c>
      <c r="P4309" t="s">
        <v>18</v>
      </c>
      <c r="Q4309" t="s">
        <v>18</v>
      </c>
      <c r="R4309" t="s">
        <v>18</v>
      </c>
      <c r="S4309" s="7">
        <v>5</v>
      </c>
      <c r="T4309" s="7" t="s">
        <v>18</v>
      </c>
    </row>
    <row r="4310" spans="1:20" x14ac:dyDescent="0.25">
      <c r="A4310" s="6">
        <v>4309</v>
      </c>
      <c r="B4310" s="6" t="s">
        <v>14229</v>
      </c>
      <c r="C4310" s="6" t="s">
        <v>14230</v>
      </c>
      <c r="D4310" s="6" t="s">
        <v>14231</v>
      </c>
      <c r="E4310" s="6" t="str">
        <f t="shared" si="270"/>
        <v>Peptoclostridium difficile 630</v>
      </c>
      <c r="F4310" s="6" t="str">
        <f t="shared" si="271"/>
        <v xml:space="preserve">Peptoclostridium </v>
      </c>
      <c r="G4310" s="6" t="str">
        <f t="shared" si="272"/>
        <v xml:space="preserve">difficile </v>
      </c>
      <c r="H4310" s="6" t="s">
        <v>14228</v>
      </c>
      <c r="I4310" t="str">
        <f t="shared" si="269"/>
        <v>difficile 630</v>
      </c>
      <c r="J4310" t="s">
        <v>12</v>
      </c>
      <c r="K4310" t="s">
        <v>33</v>
      </c>
      <c r="L4310" t="s">
        <v>34</v>
      </c>
      <c r="M4310">
        <v>7.8810000000000002</v>
      </c>
      <c r="N4310">
        <v>27.9026</v>
      </c>
      <c r="O4310" s="7">
        <v>11</v>
      </c>
      <c r="P4310" t="s">
        <v>18</v>
      </c>
      <c r="Q4310" t="s">
        <v>18</v>
      </c>
      <c r="R4310" t="s">
        <v>18</v>
      </c>
      <c r="S4310" s="7">
        <v>11</v>
      </c>
      <c r="T4310" s="7" t="s">
        <v>18</v>
      </c>
    </row>
    <row r="4311" spans="1:20" x14ac:dyDescent="0.25">
      <c r="A4311" s="6">
        <v>4310</v>
      </c>
      <c r="B4311" s="6" t="s">
        <v>46</v>
      </c>
      <c r="C4311" s="6" t="s">
        <v>18</v>
      </c>
      <c r="D4311" s="6" t="s">
        <v>14233</v>
      </c>
      <c r="E4311" s="6" t="str">
        <f t="shared" si="270"/>
        <v>Peptoclostridium difficile ATCC 9689 = DSM 1296 DSM1296</v>
      </c>
      <c r="F4311" s="6" t="str">
        <f t="shared" si="271"/>
        <v xml:space="preserve">Peptoclostridium </v>
      </c>
      <c r="G4311" s="6" t="str">
        <f t="shared" si="272"/>
        <v xml:space="preserve">difficile </v>
      </c>
      <c r="H4311" s="6" t="s">
        <v>14232</v>
      </c>
      <c r="I4311" t="str">
        <f t="shared" si="269"/>
        <v xml:space="preserve">difficile ATCC 9689 </v>
      </c>
      <c r="J4311" t="s">
        <v>12</v>
      </c>
      <c r="K4311" t="s">
        <v>33</v>
      </c>
      <c r="L4311" t="s">
        <v>34</v>
      </c>
      <c r="M4311">
        <v>45.186999999999998</v>
      </c>
      <c r="N4311">
        <v>28.1342</v>
      </c>
      <c r="O4311" s="7">
        <v>69</v>
      </c>
      <c r="P4311" t="s">
        <v>18</v>
      </c>
      <c r="Q4311" t="s">
        <v>18</v>
      </c>
      <c r="R4311" t="s">
        <v>18</v>
      </c>
      <c r="S4311" s="7">
        <v>69</v>
      </c>
      <c r="T4311" s="7" t="s">
        <v>18</v>
      </c>
    </row>
    <row r="4312" spans="1:20" x14ac:dyDescent="0.25">
      <c r="A4312" s="6">
        <v>4311</v>
      </c>
      <c r="B4312" s="6" t="s">
        <v>46</v>
      </c>
      <c r="C4312" s="6" t="s">
        <v>18</v>
      </c>
      <c r="D4312" s="6" t="s">
        <v>14235</v>
      </c>
      <c r="E4312" s="6" t="str">
        <f t="shared" si="270"/>
        <v>Peptoclostridium difficile BI1</v>
      </c>
      <c r="F4312" s="6" t="str">
        <f t="shared" si="271"/>
        <v xml:space="preserve">Peptoclostridium </v>
      </c>
      <c r="G4312" s="6" t="str">
        <f t="shared" si="272"/>
        <v xml:space="preserve">difficile </v>
      </c>
      <c r="H4312" s="6" t="s">
        <v>14234</v>
      </c>
      <c r="I4312" t="str">
        <f t="shared" si="269"/>
        <v>difficile BI1</v>
      </c>
      <c r="J4312" t="s">
        <v>12</v>
      </c>
      <c r="K4312" t="s">
        <v>33</v>
      </c>
      <c r="L4312" t="s">
        <v>34</v>
      </c>
      <c r="M4312">
        <v>300.86900000000003</v>
      </c>
      <c r="N4312">
        <v>24.998899999999999</v>
      </c>
      <c r="O4312" s="7" t="s">
        <v>18</v>
      </c>
      <c r="P4312" t="s">
        <v>18</v>
      </c>
      <c r="Q4312" t="s">
        <v>18</v>
      </c>
      <c r="R4312" t="s">
        <v>18</v>
      </c>
      <c r="S4312" s="7" t="s">
        <v>18</v>
      </c>
      <c r="T4312" s="7" t="s">
        <v>18</v>
      </c>
    </row>
    <row r="4313" spans="1:20" x14ac:dyDescent="0.25">
      <c r="A4313" s="6">
        <v>4312</v>
      </c>
      <c r="B4313" s="6" t="s">
        <v>14236</v>
      </c>
      <c r="C4313" s="6" t="s">
        <v>18</v>
      </c>
      <c r="D4313" s="6" t="s">
        <v>14237</v>
      </c>
      <c r="E4313" s="6" t="str">
        <f t="shared" si="270"/>
        <v>Peptoclostridium difficile BI1</v>
      </c>
      <c r="F4313" s="6" t="str">
        <f t="shared" si="271"/>
        <v xml:space="preserve">Peptoclostridium </v>
      </c>
      <c r="G4313" s="6" t="str">
        <f t="shared" si="272"/>
        <v xml:space="preserve">difficile </v>
      </c>
      <c r="H4313" s="6" t="s">
        <v>14234</v>
      </c>
      <c r="I4313" t="str">
        <f t="shared" si="269"/>
        <v>difficile BI1</v>
      </c>
      <c r="J4313" t="s">
        <v>12</v>
      </c>
      <c r="K4313" t="s">
        <v>33</v>
      </c>
      <c r="L4313" t="s">
        <v>34</v>
      </c>
      <c r="M4313">
        <v>45.258000000000003</v>
      </c>
      <c r="N4313">
        <v>28.032599999999999</v>
      </c>
      <c r="O4313" s="7" t="s">
        <v>18</v>
      </c>
      <c r="P4313" t="s">
        <v>18</v>
      </c>
      <c r="Q4313" t="s">
        <v>18</v>
      </c>
      <c r="R4313" t="s">
        <v>18</v>
      </c>
      <c r="S4313" s="7" t="s">
        <v>18</v>
      </c>
      <c r="T4313" s="7" t="s">
        <v>18</v>
      </c>
    </row>
    <row r="4314" spans="1:20" x14ac:dyDescent="0.25">
      <c r="A4314" s="6">
        <v>4313</v>
      </c>
      <c r="B4314" s="6" t="s">
        <v>14239</v>
      </c>
      <c r="C4314" s="6" t="s">
        <v>14240</v>
      </c>
      <c r="D4314" s="6" t="s">
        <v>14241</v>
      </c>
      <c r="E4314" s="6" t="str">
        <f t="shared" si="270"/>
        <v>Periwinkle leaf yellowing phytoplasma</v>
      </c>
      <c r="F4314" s="6" t="str">
        <f t="shared" si="271"/>
        <v xml:space="preserve">Periwinkle </v>
      </c>
      <c r="G4314" s="6" t="str">
        <f t="shared" si="272"/>
        <v xml:space="preserve">leaf </v>
      </c>
      <c r="H4314" s="6" t="s">
        <v>14238</v>
      </c>
      <c r="I4314" t="str">
        <f t="shared" ref="I4314:I4377" si="273">IF(H4314="["," ",IF(H4314="'"," ",MID(H:H,FIND(" ",H:H,1)+1,20)))</f>
        <v>leaf yellowing phyto</v>
      </c>
      <c r="J4314" t="s">
        <v>12</v>
      </c>
      <c r="K4314" t="s">
        <v>13</v>
      </c>
      <c r="L4314" t="s">
        <v>14</v>
      </c>
      <c r="M4314">
        <v>3.8780000000000001</v>
      </c>
      <c r="N4314">
        <v>24.8066</v>
      </c>
      <c r="O4314" s="7">
        <v>6</v>
      </c>
      <c r="P4314" t="s">
        <v>18</v>
      </c>
      <c r="Q4314" t="s">
        <v>18</v>
      </c>
      <c r="R4314" t="s">
        <v>18</v>
      </c>
      <c r="S4314" s="7">
        <v>6</v>
      </c>
      <c r="T4314" s="7" t="s">
        <v>18</v>
      </c>
    </row>
    <row r="4315" spans="1:20" x14ac:dyDescent="0.25">
      <c r="A4315" s="6">
        <v>4314</v>
      </c>
      <c r="B4315" s="6" t="s">
        <v>14242</v>
      </c>
      <c r="C4315" s="6" t="s">
        <v>14243</v>
      </c>
      <c r="D4315" s="6" t="s">
        <v>14244</v>
      </c>
      <c r="E4315" s="6" t="str">
        <f t="shared" si="270"/>
        <v>Periwinkle leaf yellowing phytoplasma</v>
      </c>
      <c r="F4315" s="6" t="str">
        <f t="shared" si="271"/>
        <v xml:space="preserve">Periwinkle </v>
      </c>
      <c r="G4315" s="6" t="str">
        <f t="shared" si="272"/>
        <v xml:space="preserve">leaf </v>
      </c>
      <c r="H4315" s="6" t="s">
        <v>14238</v>
      </c>
      <c r="I4315" t="str">
        <f t="shared" si="273"/>
        <v>leaf yellowing phyto</v>
      </c>
      <c r="J4315" t="s">
        <v>12</v>
      </c>
      <c r="K4315" t="s">
        <v>13</v>
      </c>
      <c r="L4315" t="s">
        <v>14</v>
      </c>
      <c r="M4315">
        <v>4.0869999999999997</v>
      </c>
      <c r="N4315">
        <v>24.198699999999999</v>
      </c>
      <c r="O4315" s="7">
        <v>5</v>
      </c>
      <c r="P4315" t="s">
        <v>18</v>
      </c>
      <c r="Q4315" t="s">
        <v>18</v>
      </c>
      <c r="R4315" t="s">
        <v>18</v>
      </c>
      <c r="S4315" s="7">
        <v>5</v>
      </c>
      <c r="T4315" s="7" t="s">
        <v>18</v>
      </c>
    </row>
    <row r="4316" spans="1:20" x14ac:dyDescent="0.25">
      <c r="A4316" s="6">
        <v>4315</v>
      </c>
      <c r="B4316" s="6" t="s">
        <v>14245</v>
      </c>
      <c r="C4316" s="6" t="s">
        <v>14246</v>
      </c>
      <c r="D4316" s="6" t="s">
        <v>14247</v>
      </c>
      <c r="E4316" s="6" t="str">
        <f t="shared" si="270"/>
        <v>Periwinkle leaf yellowing phytoplasma</v>
      </c>
      <c r="F4316" s="6" t="str">
        <f t="shared" si="271"/>
        <v xml:space="preserve">Periwinkle </v>
      </c>
      <c r="G4316" s="6" t="str">
        <f t="shared" si="272"/>
        <v xml:space="preserve">leaf </v>
      </c>
      <c r="H4316" s="6" t="s">
        <v>14238</v>
      </c>
      <c r="I4316" t="str">
        <f t="shared" si="273"/>
        <v>leaf yellowing phyto</v>
      </c>
      <c r="J4316" t="s">
        <v>12</v>
      </c>
      <c r="K4316" t="s">
        <v>13</v>
      </c>
      <c r="L4316" t="s">
        <v>14</v>
      </c>
      <c r="M4316">
        <v>4.0149999999999997</v>
      </c>
      <c r="N4316">
        <v>24.4085</v>
      </c>
      <c r="O4316" s="7">
        <v>5</v>
      </c>
      <c r="P4316" t="s">
        <v>18</v>
      </c>
      <c r="Q4316" t="s">
        <v>18</v>
      </c>
      <c r="R4316" t="s">
        <v>18</v>
      </c>
      <c r="S4316" s="7">
        <v>5</v>
      </c>
      <c r="T4316" s="7" t="s">
        <v>18</v>
      </c>
    </row>
    <row r="4317" spans="1:20" x14ac:dyDescent="0.25">
      <c r="A4317" s="6">
        <v>4316</v>
      </c>
      <c r="B4317" s="6" t="s">
        <v>14248</v>
      </c>
      <c r="C4317" s="6" t="s">
        <v>14249</v>
      </c>
      <c r="D4317" s="6" t="s">
        <v>14250</v>
      </c>
      <c r="E4317" s="6" t="str">
        <f t="shared" si="270"/>
        <v>Periwinkle leaf yellowing phytoplasma</v>
      </c>
      <c r="F4317" s="6" t="str">
        <f t="shared" si="271"/>
        <v xml:space="preserve">Periwinkle </v>
      </c>
      <c r="G4317" s="6" t="str">
        <f t="shared" si="272"/>
        <v xml:space="preserve">leaf </v>
      </c>
      <c r="H4317" s="6" t="s">
        <v>14238</v>
      </c>
      <c r="I4317" t="str">
        <f t="shared" si="273"/>
        <v>leaf yellowing phyto</v>
      </c>
      <c r="J4317" t="s">
        <v>12</v>
      </c>
      <c r="K4317" t="s">
        <v>13</v>
      </c>
      <c r="L4317" t="s">
        <v>14</v>
      </c>
      <c r="M4317">
        <v>3.8140000000000001</v>
      </c>
      <c r="N4317">
        <v>24.436299999999999</v>
      </c>
      <c r="O4317" s="7">
        <v>5</v>
      </c>
      <c r="P4317" t="s">
        <v>18</v>
      </c>
      <c r="Q4317" t="s">
        <v>18</v>
      </c>
      <c r="R4317" t="s">
        <v>18</v>
      </c>
      <c r="S4317" s="7">
        <v>5</v>
      </c>
      <c r="T4317" s="7" t="s">
        <v>18</v>
      </c>
    </row>
    <row r="4318" spans="1:20" x14ac:dyDescent="0.25">
      <c r="A4318" s="6">
        <v>4317</v>
      </c>
      <c r="B4318" s="6" t="s">
        <v>14251</v>
      </c>
      <c r="C4318" s="6" t="s">
        <v>14252</v>
      </c>
      <c r="D4318" s="6" t="s">
        <v>14253</v>
      </c>
      <c r="E4318" s="6" t="str">
        <f t="shared" si="270"/>
        <v>Periwinkle leaf yellowing phytoplasma</v>
      </c>
      <c r="F4318" s="6" t="str">
        <f t="shared" si="271"/>
        <v xml:space="preserve">Periwinkle </v>
      </c>
      <c r="G4318" s="6" t="str">
        <f t="shared" si="272"/>
        <v xml:space="preserve">leaf </v>
      </c>
      <c r="H4318" s="6" t="s">
        <v>14238</v>
      </c>
      <c r="I4318" t="str">
        <f t="shared" si="273"/>
        <v>leaf yellowing phyto</v>
      </c>
      <c r="J4318" t="s">
        <v>12</v>
      </c>
      <c r="K4318" t="s">
        <v>13</v>
      </c>
      <c r="L4318" t="s">
        <v>14</v>
      </c>
      <c r="M4318">
        <v>3.944</v>
      </c>
      <c r="N4318">
        <v>24.340800000000002</v>
      </c>
      <c r="O4318" s="7">
        <v>5</v>
      </c>
      <c r="P4318" t="s">
        <v>18</v>
      </c>
      <c r="Q4318" t="s">
        <v>18</v>
      </c>
      <c r="R4318" t="s">
        <v>18</v>
      </c>
      <c r="S4318" s="7">
        <v>5</v>
      </c>
      <c r="T4318" s="7" t="s">
        <v>18</v>
      </c>
    </row>
    <row r="4319" spans="1:20" x14ac:dyDescent="0.25">
      <c r="A4319" s="6">
        <v>4318</v>
      </c>
      <c r="B4319" s="6" t="s">
        <v>14255</v>
      </c>
      <c r="C4319" s="6" t="s">
        <v>14256</v>
      </c>
      <c r="D4319" s="6" t="s">
        <v>14257</v>
      </c>
      <c r="E4319" s="6" t="str">
        <f t="shared" si="270"/>
        <v>Periwinkle little leaf phytoplasma</v>
      </c>
      <c r="F4319" s="6" t="str">
        <f t="shared" si="271"/>
        <v xml:space="preserve">Periwinkle </v>
      </c>
      <c r="G4319" s="6" t="str">
        <f t="shared" si="272"/>
        <v xml:space="preserve">little </v>
      </c>
      <c r="H4319" s="6" t="s">
        <v>14254</v>
      </c>
      <c r="I4319" t="str">
        <f t="shared" si="273"/>
        <v>little leaf phytopla</v>
      </c>
      <c r="J4319" t="s">
        <v>12</v>
      </c>
      <c r="K4319" t="s">
        <v>13</v>
      </c>
      <c r="L4319" t="s">
        <v>14</v>
      </c>
      <c r="M4319">
        <v>4.1020000000000003</v>
      </c>
      <c r="N4319">
        <v>24.8172</v>
      </c>
      <c r="O4319" s="7">
        <v>5</v>
      </c>
      <c r="P4319" t="s">
        <v>18</v>
      </c>
      <c r="Q4319" t="s">
        <v>18</v>
      </c>
      <c r="R4319" t="s">
        <v>18</v>
      </c>
      <c r="S4319" s="7">
        <v>5</v>
      </c>
      <c r="T4319" s="7" t="s">
        <v>18</v>
      </c>
    </row>
    <row r="4320" spans="1:20" x14ac:dyDescent="0.25">
      <c r="A4320" s="6">
        <v>4319</v>
      </c>
      <c r="B4320" s="6" t="s">
        <v>46</v>
      </c>
      <c r="C4320" s="6" t="s">
        <v>14259</v>
      </c>
      <c r="D4320" s="6" t="s">
        <v>14260</v>
      </c>
      <c r="E4320" s="6" t="str">
        <f t="shared" si="270"/>
        <v>Persephonella marina EX-H1</v>
      </c>
      <c r="F4320" s="6" t="str">
        <f t="shared" si="271"/>
        <v xml:space="preserve">Persephonella </v>
      </c>
      <c r="G4320" s="6" t="str">
        <f t="shared" si="272"/>
        <v xml:space="preserve">marina </v>
      </c>
      <c r="H4320" s="6" t="s">
        <v>14258</v>
      </c>
      <c r="I4320" t="str">
        <f t="shared" si="273"/>
        <v>marina EX-H1</v>
      </c>
      <c r="J4320" t="s">
        <v>12</v>
      </c>
      <c r="K4320" t="s">
        <v>1472</v>
      </c>
      <c r="L4320" t="s">
        <v>1472</v>
      </c>
      <c r="M4320">
        <v>53.682000000000002</v>
      </c>
      <c r="N4320">
        <v>34.3504</v>
      </c>
      <c r="O4320" s="7">
        <v>66</v>
      </c>
      <c r="P4320" t="s">
        <v>18</v>
      </c>
      <c r="Q4320" t="s">
        <v>18</v>
      </c>
      <c r="R4320" t="s">
        <v>18</v>
      </c>
      <c r="S4320" s="7">
        <v>66</v>
      </c>
      <c r="T4320" s="7" t="s">
        <v>18</v>
      </c>
    </row>
    <row r="4321" spans="1:20" x14ac:dyDescent="0.25">
      <c r="A4321" s="6">
        <v>4320</v>
      </c>
      <c r="B4321" s="6" t="s">
        <v>14262</v>
      </c>
      <c r="C4321" s="6" t="s">
        <v>18</v>
      </c>
      <c r="D4321" s="6" t="s">
        <v>14263</v>
      </c>
      <c r="E4321" s="6" t="str">
        <f t="shared" si="270"/>
        <v>Persicobacter sp. JZB09</v>
      </c>
      <c r="F4321" s="6" t="str">
        <f t="shared" si="271"/>
        <v xml:space="preserve">Persicobacter </v>
      </c>
      <c r="G4321" s="6" t="str">
        <f t="shared" si="272"/>
        <v xml:space="preserve">sp. </v>
      </c>
      <c r="H4321" s="6" t="s">
        <v>14261</v>
      </c>
      <c r="I4321" t="str">
        <f t="shared" si="273"/>
        <v>sp. JZB09</v>
      </c>
      <c r="J4321" t="s">
        <v>12</v>
      </c>
      <c r="K4321" t="s">
        <v>3192</v>
      </c>
      <c r="L4321" t="s">
        <v>3193</v>
      </c>
      <c r="M4321">
        <v>81.254999999999995</v>
      </c>
      <c r="N4321">
        <v>40.5809</v>
      </c>
      <c r="O4321" s="7" t="s">
        <v>18</v>
      </c>
      <c r="P4321" t="s">
        <v>18</v>
      </c>
      <c r="Q4321" t="s">
        <v>18</v>
      </c>
      <c r="R4321" t="s">
        <v>18</v>
      </c>
      <c r="S4321" s="7" t="s">
        <v>18</v>
      </c>
      <c r="T4321" s="7" t="s">
        <v>18</v>
      </c>
    </row>
    <row r="4322" spans="1:20" x14ac:dyDescent="0.25">
      <c r="A4322" s="6">
        <v>4321</v>
      </c>
      <c r="B4322" s="6" t="s">
        <v>14264</v>
      </c>
      <c r="C4322" s="6" t="s">
        <v>18</v>
      </c>
      <c r="D4322" s="6" t="s">
        <v>14265</v>
      </c>
      <c r="E4322" s="6" t="str">
        <f t="shared" si="270"/>
        <v>Persicobacter sp. JZB09</v>
      </c>
      <c r="F4322" s="6" t="str">
        <f t="shared" si="271"/>
        <v xml:space="preserve">Persicobacter </v>
      </c>
      <c r="G4322" s="6" t="str">
        <f t="shared" si="272"/>
        <v xml:space="preserve">sp. </v>
      </c>
      <c r="H4322" s="6" t="s">
        <v>14261</v>
      </c>
      <c r="I4322" t="str">
        <f t="shared" si="273"/>
        <v>sp. JZB09</v>
      </c>
      <c r="J4322" t="s">
        <v>12</v>
      </c>
      <c r="K4322" t="s">
        <v>3192</v>
      </c>
      <c r="L4322" t="s">
        <v>3193</v>
      </c>
      <c r="M4322">
        <v>81.453000000000003</v>
      </c>
      <c r="N4322">
        <v>40.721600000000002</v>
      </c>
      <c r="O4322" s="7" t="s">
        <v>18</v>
      </c>
      <c r="P4322" t="s">
        <v>18</v>
      </c>
      <c r="Q4322" t="s">
        <v>18</v>
      </c>
      <c r="R4322" t="s">
        <v>18</v>
      </c>
      <c r="S4322" s="7" t="s">
        <v>18</v>
      </c>
      <c r="T4322" s="7" t="s">
        <v>18</v>
      </c>
    </row>
    <row r="4323" spans="1:20" x14ac:dyDescent="0.25">
      <c r="A4323" s="6">
        <v>4322</v>
      </c>
      <c r="B4323" s="6" t="s">
        <v>14266</v>
      </c>
      <c r="C4323" s="6" t="s">
        <v>18</v>
      </c>
      <c r="D4323" s="6" t="s">
        <v>14267</v>
      </c>
      <c r="E4323" s="6" t="str">
        <f t="shared" si="270"/>
        <v>Persicobacter sp. JZB09</v>
      </c>
      <c r="F4323" s="6" t="str">
        <f t="shared" si="271"/>
        <v xml:space="preserve">Persicobacter </v>
      </c>
      <c r="G4323" s="6" t="str">
        <f t="shared" si="272"/>
        <v xml:space="preserve">sp. </v>
      </c>
      <c r="H4323" s="6" t="s">
        <v>14261</v>
      </c>
      <c r="I4323" t="str">
        <f t="shared" si="273"/>
        <v>sp. JZB09</v>
      </c>
      <c r="J4323" t="s">
        <v>12</v>
      </c>
      <c r="K4323" t="s">
        <v>3192</v>
      </c>
      <c r="L4323" t="s">
        <v>3193</v>
      </c>
      <c r="M4323">
        <v>67.516000000000005</v>
      </c>
      <c r="N4323">
        <v>39.055900000000001</v>
      </c>
      <c r="O4323" s="7" t="s">
        <v>18</v>
      </c>
      <c r="P4323" t="s">
        <v>18</v>
      </c>
      <c r="Q4323" t="s">
        <v>18</v>
      </c>
      <c r="R4323" t="s">
        <v>18</v>
      </c>
      <c r="S4323" s="7" t="s">
        <v>18</v>
      </c>
      <c r="T4323" s="7" t="s">
        <v>18</v>
      </c>
    </row>
    <row r="4324" spans="1:20" x14ac:dyDescent="0.25">
      <c r="A4324" s="6">
        <v>4323</v>
      </c>
      <c r="B4324" s="6" t="s">
        <v>14268</v>
      </c>
      <c r="C4324" s="6" t="s">
        <v>18</v>
      </c>
      <c r="D4324" s="6" t="s">
        <v>14269</v>
      </c>
      <c r="E4324" s="6" t="str">
        <f t="shared" si="270"/>
        <v>Persicobacter sp. JZB09</v>
      </c>
      <c r="F4324" s="6" t="str">
        <f t="shared" si="271"/>
        <v xml:space="preserve">Persicobacter </v>
      </c>
      <c r="G4324" s="6" t="str">
        <f t="shared" si="272"/>
        <v xml:space="preserve">sp. </v>
      </c>
      <c r="H4324" s="6" t="s">
        <v>14261</v>
      </c>
      <c r="I4324" t="str">
        <f t="shared" si="273"/>
        <v>sp. JZB09</v>
      </c>
      <c r="J4324" t="s">
        <v>12</v>
      </c>
      <c r="K4324" t="s">
        <v>3192</v>
      </c>
      <c r="L4324" t="s">
        <v>3193</v>
      </c>
      <c r="M4324">
        <v>110.33</v>
      </c>
      <c r="N4324">
        <v>39.1</v>
      </c>
      <c r="O4324" s="7" t="s">
        <v>18</v>
      </c>
      <c r="P4324" t="s">
        <v>18</v>
      </c>
      <c r="Q4324" t="s">
        <v>18</v>
      </c>
      <c r="R4324" t="s">
        <v>18</v>
      </c>
      <c r="S4324" s="7" t="s">
        <v>18</v>
      </c>
      <c r="T4324" s="7" t="s">
        <v>18</v>
      </c>
    </row>
    <row r="4325" spans="1:20" x14ac:dyDescent="0.25">
      <c r="A4325" s="6">
        <v>4324</v>
      </c>
      <c r="B4325" s="6" t="s">
        <v>14270</v>
      </c>
      <c r="C4325" s="6" t="s">
        <v>18</v>
      </c>
      <c r="D4325" s="6" t="s">
        <v>14271</v>
      </c>
      <c r="E4325" s="6" t="str">
        <f t="shared" si="270"/>
        <v>Persicobacter sp. JZB09</v>
      </c>
      <c r="F4325" s="6" t="str">
        <f t="shared" si="271"/>
        <v xml:space="preserve">Persicobacter </v>
      </c>
      <c r="G4325" s="6" t="str">
        <f t="shared" si="272"/>
        <v xml:space="preserve">sp. </v>
      </c>
      <c r="H4325" s="6" t="s">
        <v>14261</v>
      </c>
      <c r="I4325" t="str">
        <f t="shared" si="273"/>
        <v>sp. JZB09</v>
      </c>
      <c r="J4325" t="s">
        <v>12</v>
      </c>
      <c r="K4325" t="s">
        <v>3192</v>
      </c>
      <c r="L4325" t="s">
        <v>3193</v>
      </c>
      <c r="M4325">
        <v>858.81799999999998</v>
      </c>
      <c r="N4325">
        <v>41.284199999999998</v>
      </c>
      <c r="O4325" s="7" t="s">
        <v>18</v>
      </c>
      <c r="P4325" t="s">
        <v>18</v>
      </c>
      <c r="Q4325" t="s">
        <v>18</v>
      </c>
      <c r="R4325" t="s">
        <v>18</v>
      </c>
      <c r="S4325" s="7" t="s">
        <v>18</v>
      </c>
      <c r="T4325" s="7" t="s">
        <v>18</v>
      </c>
    </row>
    <row r="4326" spans="1:20" x14ac:dyDescent="0.25">
      <c r="A4326" s="6">
        <v>4325</v>
      </c>
      <c r="B4326" s="6" t="s">
        <v>14272</v>
      </c>
      <c r="C4326" s="6" t="s">
        <v>18</v>
      </c>
      <c r="D4326" s="6" t="s">
        <v>14273</v>
      </c>
      <c r="E4326" s="6" t="str">
        <f t="shared" si="270"/>
        <v>Persicobacter sp. JZB09</v>
      </c>
      <c r="F4326" s="6" t="str">
        <f t="shared" si="271"/>
        <v xml:space="preserve">Persicobacter </v>
      </c>
      <c r="G4326" s="6" t="str">
        <f t="shared" si="272"/>
        <v xml:space="preserve">sp. </v>
      </c>
      <c r="H4326" s="6" t="s">
        <v>14261</v>
      </c>
      <c r="I4326" t="str">
        <f t="shared" si="273"/>
        <v>sp. JZB09</v>
      </c>
      <c r="J4326" t="s">
        <v>12</v>
      </c>
      <c r="K4326" t="s">
        <v>3192</v>
      </c>
      <c r="L4326" t="s">
        <v>3193</v>
      </c>
      <c r="M4326">
        <v>48.503999999999998</v>
      </c>
      <c r="N4326">
        <v>42.984099999999998</v>
      </c>
      <c r="O4326" s="7" t="s">
        <v>18</v>
      </c>
      <c r="P4326" t="s">
        <v>18</v>
      </c>
      <c r="Q4326" t="s">
        <v>18</v>
      </c>
      <c r="R4326" t="s">
        <v>18</v>
      </c>
      <c r="S4326" s="7" t="s">
        <v>18</v>
      </c>
      <c r="T4326" s="7" t="s">
        <v>18</v>
      </c>
    </row>
    <row r="4327" spans="1:20" x14ac:dyDescent="0.25">
      <c r="A4327" s="6">
        <v>4326</v>
      </c>
      <c r="B4327" s="6" t="s">
        <v>14274</v>
      </c>
      <c r="C4327" s="6" t="s">
        <v>18</v>
      </c>
      <c r="D4327" s="6" t="s">
        <v>14275</v>
      </c>
      <c r="E4327" s="6" t="str">
        <f t="shared" si="270"/>
        <v>Persicobacter sp. JZB09</v>
      </c>
      <c r="F4327" s="6" t="str">
        <f t="shared" si="271"/>
        <v xml:space="preserve">Persicobacter </v>
      </c>
      <c r="G4327" s="6" t="str">
        <f t="shared" si="272"/>
        <v xml:space="preserve">sp. </v>
      </c>
      <c r="H4327" s="6" t="s">
        <v>14261</v>
      </c>
      <c r="I4327" t="str">
        <f t="shared" si="273"/>
        <v>sp. JZB09</v>
      </c>
      <c r="J4327" t="s">
        <v>12</v>
      </c>
      <c r="K4327" t="s">
        <v>3192</v>
      </c>
      <c r="L4327" t="s">
        <v>3193</v>
      </c>
      <c r="M4327">
        <v>40.338000000000001</v>
      </c>
      <c r="N4327">
        <v>38.826900000000002</v>
      </c>
      <c r="O4327" s="7" t="s">
        <v>18</v>
      </c>
      <c r="P4327" t="s">
        <v>18</v>
      </c>
      <c r="Q4327" t="s">
        <v>18</v>
      </c>
      <c r="R4327" t="s">
        <v>18</v>
      </c>
      <c r="S4327" s="7" t="s">
        <v>18</v>
      </c>
      <c r="T4327" s="7" t="s">
        <v>18</v>
      </c>
    </row>
    <row r="4328" spans="1:20" x14ac:dyDescent="0.25">
      <c r="A4328" s="6">
        <v>4327</v>
      </c>
      <c r="B4328" s="6" t="s">
        <v>14276</v>
      </c>
      <c r="C4328" s="6" t="s">
        <v>18</v>
      </c>
      <c r="D4328" s="6" t="s">
        <v>14277</v>
      </c>
      <c r="E4328" s="6" t="str">
        <f t="shared" si="270"/>
        <v>Persicobacter sp. JZB09</v>
      </c>
      <c r="F4328" s="6" t="str">
        <f t="shared" si="271"/>
        <v xml:space="preserve">Persicobacter </v>
      </c>
      <c r="G4328" s="6" t="str">
        <f t="shared" si="272"/>
        <v xml:space="preserve">sp. </v>
      </c>
      <c r="H4328" s="6" t="s">
        <v>14261</v>
      </c>
      <c r="I4328" t="str">
        <f t="shared" si="273"/>
        <v>sp. JZB09</v>
      </c>
      <c r="J4328" t="s">
        <v>12</v>
      </c>
      <c r="K4328" t="s">
        <v>3192</v>
      </c>
      <c r="L4328" t="s">
        <v>3193</v>
      </c>
      <c r="M4328">
        <v>39.667000000000002</v>
      </c>
      <c r="N4328">
        <v>40.124000000000002</v>
      </c>
      <c r="O4328" s="7" t="s">
        <v>18</v>
      </c>
      <c r="P4328" t="s">
        <v>18</v>
      </c>
      <c r="Q4328" t="s">
        <v>18</v>
      </c>
      <c r="R4328" t="s">
        <v>18</v>
      </c>
      <c r="S4328" s="7" t="s">
        <v>18</v>
      </c>
      <c r="T4328" s="7" t="s">
        <v>18</v>
      </c>
    </row>
    <row r="4329" spans="1:20" x14ac:dyDescent="0.25">
      <c r="A4329" s="6">
        <v>4328</v>
      </c>
      <c r="B4329" s="6" t="s">
        <v>14278</v>
      </c>
      <c r="C4329" s="6" t="s">
        <v>18</v>
      </c>
      <c r="D4329" s="6" t="s">
        <v>14279</v>
      </c>
      <c r="E4329" s="6" t="str">
        <f t="shared" si="270"/>
        <v>Persicobacter sp. JZB09</v>
      </c>
      <c r="F4329" s="6" t="str">
        <f t="shared" si="271"/>
        <v xml:space="preserve">Persicobacter </v>
      </c>
      <c r="G4329" s="6" t="str">
        <f t="shared" si="272"/>
        <v xml:space="preserve">sp. </v>
      </c>
      <c r="H4329" s="6" t="s">
        <v>14261</v>
      </c>
      <c r="I4329" t="str">
        <f t="shared" si="273"/>
        <v>sp. JZB09</v>
      </c>
      <c r="J4329" t="s">
        <v>12</v>
      </c>
      <c r="K4329" t="s">
        <v>3192</v>
      </c>
      <c r="L4329" t="s">
        <v>3193</v>
      </c>
      <c r="M4329">
        <v>47.579000000000001</v>
      </c>
      <c r="N4329">
        <v>39.246299999999998</v>
      </c>
      <c r="O4329" s="7" t="s">
        <v>18</v>
      </c>
      <c r="P4329" t="s">
        <v>18</v>
      </c>
      <c r="Q4329" t="s">
        <v>18</v>
      </c>
      <c r="R4329" t="s">
        <v>18</v>
      </c>
      <c r="S4329" s="7" t="s">
        <v>18</v>
      </c>
      <c r="T4329" s="7" t="s">
        <v>18</v>
      </c>
    </row>
    <row r="4330" spans="1:20" x14ac:dyDescent="0.25">
      <c r="A4330" s="6">
        <v>4329</v>
      </c>
      <c r="B4330" s="6" t="s">
        <v>14280</v>
      </c>
      <c r="C4330" s="6" t="s">
        <v>18</v>
      </c>
      <c r="D4330" s="6" t="s">
        <v>14281</v>
      </c>
      <c r="E4330" s="6" t="str">
        <f t="shared" si="270"/>
        <v>Persicobacter sp. JZB09</v>
      </c>
      <c r="F4330" s="6" t="str">
        <f t="shared" si="271"/>
        <v xml:space="preserve">Persicobacter </v>
      </c>
      <c r="G4330" s="6" t="str">
        <f t="shared" si="272"/>
        <v xml:space="preserve">sp. </v>
      </c>
      <c r="H4330" s="6" t="s">
        <v>14261</v>
      </c>
      <c r="I4330" t="str">
        <f t="shared" si="273"/>
        <v>sp. JZB09</v>
      </c>
      <c r="J4330" t="s">
        <v>12</v>
      </c>
      <c r="K4330" t="s">
        <v>3192</v>
      </c>
      <c r="L4330" t="s">
        <v>3193</v>
      </c>
      <c r="M4330">
        <v>30.222000000000001</v>
      </c>
      <c r="N4330">
        <v>46.714300000000001</v>
      </c>
      <c r="O4330" s="7" t="s">
        <v>18</v>
      </c>
      <c r="P4330" t="s">
        <v>18</v>
      </c>
      <c r="Q4330" t="s">
        <v>18</v>
      </c>
      <c r="R4330" t="s">
        <v>18</v>
      </c>
      <c r="S4330" s="7" t="s">
        <v>18</v>
      </c>
      <c r="T4330" s="7" t="s">
        <v>18</v>
      </c>
    </row>
    <row r="4331" spans="1:20" x14ac:dyDescent="0.25">
      <c r="A4331" s="6">
        <v>4330</v>
      </c>
      <c r="B4331" s="6" t="s">
        <v>14282</v>
      </c>
      <c r="C4331" s="6" t="s">
        <v>18</v>
      </c>
      <c r="D4331" s="6" t="s">
        <v>14283</v>
      </c>
      <c r="E4331" s="6" t="str">
        <f t="shared" si="270"/>
        <v>Persicobacter sp. JZB09</v>
      </c>
      <c r="F4331" s="6" t="str">
        <f t="shared" si="271"/>
        <v xml:space="preserve">Persicobacter </v>
      </c>
      <c r="G4331" s="6" t="str">
        <f t="shared" si="272"/>
        <v xml:space="preserve">sp. </v>
      </c>
      <c r="H4331" s="6" t="s">
        <v>14261</v>
      </c>
      <c r="I4331" t="str">
        <f t="shared" si="273"/>
        <v>sp. JZB09</v>
      </c>
      <c r="J4331" t="s">
        <v>12</v>
      </c>
      <c r="K4331" t="s">
        <v>3192</v>
      </c>
      <c r="L4331" t="s">
        <v>3193</v>
      </c>
      <c r="M4331">
        <v>395.43799999999999</v>
      </c>
      <c r="N4331">
        <v>42.058399999999999</v>
      </c>
      <c r="O4331" s="7" t="s">
        <v>18</v>
      </c>
      <c r="P4331" t="s">
        <v>18</v>
      </c>
      <c r="Q4331" t="s">
        <v>18</v>
      </c>
      <c r="R4331" t="s">
        <v>18</v>
      </c>
      <c r="S4331" s="7" t="s">
        <v>18</v>
      </c>
      <c r="T4331" s="7" t="s">
        <v>18</v>
      </c>
    </row>
    <row r="4332" spans="1:20" x14ac:dyDescent="0.25">
      <c r="A4332" s="6">
        <v>4331</v>
      </c>
      <c r="B4332" s="6" t="s">
        <v>14284</v>
      </c>
      <c r="C4332" s="6" t="s">
        <v>18</v>
      </c>
      <c r="D4332" s="6" t="s">
        <v>14285</v>
      </c>
      <c r="E4332" s="6" t="str">
        <f t="shared" si="270"/>
        <v>Persicobacter sp. JZB09</v>
      </c>
      <c r="F4332" s="6" t="str">
        <f t="shared" si="271"/>
        <v xml:space="preserve">Persicobacter </v>
      </c>
      <c r="G4332" s="6" t="str">
        <f t="shared" si="272"/>
        <v xml:space="preserve">sp. </v>
      </c>
      <c r="H4332" s="6" t="s">
        <v>14261</v>
      </c>
      <c r="I4332" t="str">
        <f t="shared" si="273"/>
        <v>sp. JZB09</v>
      </c>
      <c r="J4332" t="s">
        <v>12</v>
      </c>
      <c r="K4332" t="s">
        <v>3192</v>
      </c>
      <c r="L4332" t="s">
        <v>3193</v>
      </c>
      <c r="M4332">
        <v>60.014000000000003</v>
      </c>
      <c r="N4332">
        <v>39.152500000000003</v>
      </c>
      <c r="O4332" s="7" t="s">
        <v>18</v>
      </c>
      <c r="P4332" t="s">
        <v>18</v>
      </c>
      <c r="Q4332" t="s">
        <v>18</v>
      </c>
      <c r="R4332" t="s">
        <v>18</v>
      </c>
      <c r="S4332" s="7" t="s">
        <v>18</v>
      </c>
      <c r="T4332" s="7" t="s">
        <v>18</v>
      </c>
    </row>
    <row r="4333" spans="1:20" x14ac:dyDescent="0.25">
      <c r="A4333" s="6">
        <v>4332</v>
      </c>
      <c r="B4333" s="6" t="s">
        <v>14286</v>
      </c>
      <c r="C4333" s="6" t="s">
        <v>18</v>
      </c>
      <c r="D4333" s="6" t="s">
        <v>14287</v>
      </c>
      <c r="E4333" s="6" t="str">
        <f t="shared" si="270"/>
        <v>Persicobacter sp. JZB09</v>
      </c>
      <c r="F4333" s="6" t="str">
        <f t="shared" si="271"/>
        <v xml:space="preserve">Persicobacter </v>
      </c>
      <c r="G4333" s="6" t="str">
        <f t="shared" si="272"/>
        <v xml:space="preserve">sp. </v>
      </c>
      <c r="H4333" s="6" t="s">
        <v>14261</v>
      </c>
      <c r="I4333" t="str">
        <f t="shared" si="273"/>
        <v>sp. JZB09</v>
      </c>
      <c r="J4333" t="s">
        <v>12</v>
      </c>
      <c r="K4333" t="s">
        <v>3192</v>
      </c>
      <c r="L4333" t="s">
        <v>3193</v>
      </c>
      <c r="M4333">
        <v>357.56099999999998</v>
      </c>
      <c r="N4333">
        <v>41.505899999999997</v>
      </c>
      <c r="O4333" s="7" t="s">
        <v>18</v>
      </c>
      <c r="P4333" t="s">
        <v>18</v>
      </c>
      <c r="Q4333" t="s">
        <v>18</v>
      </c>
      <c r="R4333" t="s">
        <v>18</v>
      </c>
      <c r="S4333" s="7" t="s">
        <v>18</v>
      </c>
      <c r="T4333" s="7" t="s">
        <v>18</v>
      </c>
    </row>
    <row r="4334" spans="1:20" x14ac:dyDescent="0.25">
      <c r="A4334" s="6">
        <v>4333</v>
      </c>
      <c r="B4334" s="6" t="s">
        <v>14288</v>
      </c>
      <c r="C4334" s="6" t="s">
        <v>18</v>
      </c>
      <c r="D4334" s="6" t="s">
        <v>14289</v>
      </c>
      <c r="E4334" s="6" t="str">
        <f t="shared" si="270"/>
        <v>Persicobacter sp. JZB09</v>
      </c>
      <c r="F4334" s="6" t="str">
        <f t="shared" si="271"/>
        <v xml:space="preserve">Persicobacter </v>
      </c>
      <c r="G4334" s="6" t="str">
        <f t="shared" si="272"/>
        <v xml:space="preserve">sp. </v>
      </c>
      <c r="H4334" s="6" t="s">
        <v>14261</v>
      </c>
      <c r="I4334" t="str">
        <f t="shared" si="273"/>
        <v>sp. JZB09</v>
      </c>
      <c r="J4334" t="s">
        <v>12</v>
      </c>
      <c r="K4334" t="s">
        <v>3192</v>
      </c>
      <c r="L4334" t="s">
        <v>3193</v>
      </c>
      <c r="M4334">
        <v>1575.72</v>
      </c>
      <c r="N4334">
        <v>42.018900000000002</v>
      </c>
      <c r="O4334" s="7" t="s">
        <v>18</v>
      </c>
      <c r="P4334" t="s">
        <v>18</v>
      </c>
      <c r="Q4334" t="s">
        <v>18</v>
      </c>
      <c r="R4334" t="s">
        <v>18</v>
      </c>
      <c r="S4334" s="7" t="s">
        <v>18</v>
      </c>
      <c r="T4334" s="7" t="s">
        <v>18</v>
      </c>
    </row>
    <row r="4335" spans="1:20" x14ac:dyDescent="0.25">
      <c r="A4335" s="6">
        <v>4334</v>
      </c>
      <c r="B4335" s="6" t="s">
        <v>14290</v>
      </c>
      <c r="C4335" s="6" t="s">
        <v>18</v>
      </c>
      <c r="D4335" s="6" t="s">
        <v>14291</v>
      </c>
      <c r="E4335" s="6" t="str">
        <f t="shared" si="270"/>
        <v>Persicobacter sp. JZB09</v>
      </c>
      <c r="F4335" s="6" t="str">
        <f t="shared" si="271"/>
        <v xml:space="preserve">Persicobacter </v>
      </c>
      <c r="G4335" s="6" t="str">
        <f t="shared" si="272"/>
        <v xml:space="preserve">sp. </v>
      </c>
      <c r="H4335" s="6" t="s">
        <v>14261</v>
      </c>
      <c r="I4335" t="str">
        <f t="shared" si="273"/>
        <v>sp. JZB09</v>
      </c>
      <c r="J4335" t="s">
        <v>12</v>
      </c>
      <c r="K4335" t="s">
        <v>3192</v>
      </c>
      <c r="L4335" t="s">
        <v>3193</v>
      </c>
      <c r="M4335">
        <v>631.94100000000003</v>
      </c>
      <c r="N4335">
        <v>41.558</v>
      </c>
      <c r="O4335" s="7" t="s">
        <v>18</v>
      </c>
      <c r="P4335" t="s">
        <v>18</v>
      </c>
      <c r="Q4335" t="s">
        <v>18</v>
      </c>
      <c r="R4335" t="s">
        <v>18</v>
      </c>
      <c r="S4335" s="7" t="s">
        <v>18</v>
      </c>
      <c r="T4335" s="7" t="s">
        <v>18</v>
      </c>
    </row>
    <row r="4336" spans="1:20" x14ac:dyDescent="0.25">
      <c r="A4336" s="6">
        <v>4335</v>
      </c>
      <c r="B4336" s="6" t="s">
        <v>14292</v>
      </c>
      <c r="C4336" s="6" t="s">
        <v>18</v>
      </c>
      <c r="D4336" s="6" t="s">
        <v>14293</v>
      </c>
      <c r="E4336" s="6" t="str">
        <f t="shared" si="270"/>
        <v>Persicobacter sp. JZB09</v>
      </c>
      <c r="F4336" s="6" t="str">
        <f t="shared" si="271"/>
        <v xml:space="preserve">Persicobacter </v>
      </c>
      <c r="G4336" s="6" t="str">
        <f t="shared" si="272"/>
        <v xml:space="preserve">sp. </v>
      </c>
      <c r="H4336" s="6" t="s">
        <v>14261</v>
      </c>
      <c r="I4336" t="str">
        <f t="shared" si="273"/>
        <v>sp. JZB09</v>
      </c>
      <c r="J4336" t="s">
        <v>12</v>
      </c>
      <c r="K4336" t="s">
        <v>3192</v>
      </c>
      <c r="L4336" t="s">
        <v>3193</v>
      </c>
      <c r="M4336">
        <v>48.789000000000001</v>
      </c>
      <c r="N4336">
        <v>40.839100000000002</v>
      </c>
      <c r="O4336" s="7" t="s">
        <v>18</v>
      </c>
      <c r="P4336" t="s">
        <v>18</v>
      </c>
      <c r="Q4336" t="s">
        <v>18</v>
      </c>
      <c r="R4336" t="s">
        <v>18</v>
      </c>
      <c r="S4336" s="7" t="s">
        <v>18</v>
      </c>
      <c r="T4336" s="7" t="s">
        <v>18</v>
      </c>
    </row>
    <row r="4337" spans="1:20" x14ac:dyDescent="0.25">
      <c r="A4337" s="6">
        <v>4336</v>
      </c>
      <c r="B4337" s="6" t="s">
        <v>14295</v>
      </c>
      <c r="C4337" s="6" t="s">
        <v>14296</v>
      </c>
      <c r="D4337" s="6" t="s">
        <v>14297</v>
      </c>
      <c r="E4337" s="6" t="str">
        <f t="shared" si="270"/>
        <v>Phaeobacter gallaeciensis 2.10</v>
      </c>
      <c r="F4337" s="6" t="str">
        <f t="shared" si="271"/>
        <v xml:space="preserve">Phaeobacter </v>
      </c>
      <c r="G4337" s="6" t="str">
        <f t="shared" si="272"/>
        <v xml:space="preserve">gallaeciensis </v>
      </c>
      <c r="H4337" s="6" t="s">
        <v>14294</v>
      </c>
      <c r="I4337" t="str">
        <f t="shared" si="273"/>
        <v>gallaeciensis 2.10</v>
      </c>
      <c r="J4337" t="s">
        <v>12</v>
      </c>
      <c r="K4337" t="s">
        <v>52</v>
      </c>
      <c r="L4337" t="s">
        <v>133</v>
      </c>
      <c r="M4337">
        <v>94.494</v>
      </c>
      <c r="N4337">
        <v>61.135100000000001</v>
      </c>
      <c r="O4337" s="7">
        <v>71</v>
      </c>
      <c r="P4337" t="s">
        <v>18</v>
      </c>
      <c r="Q4337" t="s">
        <v>18</v>
      </c>
      <c r="R4337" t="s">
        <v>18</v>
      </c>
      <c r="S4337" s="7">
        <v>72</v>
      </c>
      <c r="T4337" s="7">
        <v>1</v>
      </c>
    </row>
    <row r="4338" spans="1:20" x14ac:dyDescent="0.25">
      <c r="A4338" s="6">
        <v>4337</v>
      </c>
      <c r="B4338" s="6" t="s">
        <v>14298</v>
      </c>
      <c r="C4338" s="6" t="s">
        <v>14299</v>
      </c>
      <c r="D4338" s="6" t="s">
        <v>14300</v>
      </c>
      <c r="E4338" s="6" t="str">
        <f t="shared" si="270"/>
        <v>Phaeobacter gallaeciensis 2.10</v>
      </c>
      <c r="F4338" s="6" t="str">
        <f t="shared" si="271"/>
        <v xml:space="preserve">Phaeobacter </v>
      </c>
      <c r="G4338" s="6" t="str">
        <f t="shared" si="272"/>
        <v xml:space="preserve">gallaeciensis </v>
      </c>
      <c r="H4338" s="6" t="s">
        <v>14294</v>
      </c>
      <c r="I4338" t="str">
        <f t="shared" si="273"/>
        <v>gallaeciensis 2.10</v>
      </c>
      <c r="J4338" t="s">
        <v>12</v>
      </c>
      <c r="K4338" t="s">
        <v>52</v>
      </c>
      <c r="L4338" t="s">
        <v>133</v>
      </c>
      <c r="M4338">
        <v>70.384</v>
      </c>
      <c r="N4338">
        <v>62.782699999999998</v>
      </c>
      <c r="O4338" s="7">
        <v>48</v>
      </c>
      <c r="P4338" t="s">
        <v>18</v>
      </c>
      <c r="Q4338" t="s">
        <v>18</v>
      </c>
      <c r="R4338" t="s">
        <v>18</v>
      </c>
      <c r="S4338" s="7">
        <v>50</v>
      </c>
      <c r="T4338" s="7">
        <v>2</v>
      </c>
    </row>
    <row r="4339" spans="1:20" x14ac:dyDescent="0.25">
      <c r="A4339" s="6">
        <v>4338</v>
      </c>
      <c r="B4339" s="6" t="s">
        <v>14301</v>
      </c>
      <c r="C4339" s="6" t="s">
        <v>14302</v>
      </c>
      <c r="D4339" s="6" t="s">
        <v>14303</v>
      </c>
      <c r="E4339" s="6" t="str">
        <f t="shared" si="270"/>
        <v>Phaeobacter gallaeciensis 2.10</v>
      </c>
      <c r="F4339" s="6" t="str">
        <f t="shared" si="271"/>
        <v xml:space="preserve">Phaeobacter </v>
      </c>
      <c r="G4339" s="6" t="str">
        <f t="shared" si="272"/>
        <v xml:space="preserve">gallaeciensis </v>
      </c>
      <c r="H4339" s="6" t="s">
        <v>14294</v>
      </c>
      <c r="I4339" t="str">
        <f t="shared" si="273"/>
        <v>gallaeciensis 2.10</v>
      </c>
      <c r="J4339" t="s">
        <v>12</v>
      </c>
      <c r="K4339" t="s">
        <v>52</v>
      </c>
      <c r="L4339" t="s">
        <v>133</v>
      </c>
      <c r="M4339">
        <v>237.76599999999999</v>
      </c>
      <c r="N4339">
        <v>58.402799999999999</v>
      </c>
      <c r="O4339" s="7">
        <v>212</v>
      </c>
      <c r="P4339" t="s">
        <v>18</v>
      </c>
      <c r="Q4339">
        <v>1</v>
      </c>
      <c r="R4339" t="s">
        <v>18</v>
      </c>
      <c r="S4339" s="7">
        <v>215</v>
      </c>
      <c r="T4339" s="7">
        <v>2</v>
      </c>
    </row>
    <row r="4340" spans="1:20" x14ac:dyDescent="0.25">
      <c r="A4340" s="6">
        <v>4339</v>
      </c>
      <c r="B4340" s="6" t="s">
        <v>14305</v>
      </c>
      <c r="C4340" s="6" t="s">
        <v>14306</v>
      </c>
      <c r="D4340" s="6" t="s">
        <v>14307</v>
      </c>
      <c r="E4340" s="6" t="str">
        <f t="shared" si="270"/>
        <v>Phaeobacter gallaeciensis DSM 26640</v>
      </c>
      <c r="F4340" s="6" t="str">
        <f t="shared" si="271"/>
        <v xml:space="preserve">Phaeobacter </v>
      </c>
      <c r="G4340" s="6" t="str">
        <f t="shared" si="272"/>
        <v xml:space="preserve">gallaeciensis </v>
      </c>
      <c r="H4340" s="6" t="s">
        <v>14304</v>
      </c>
      <c r="I4340" t="str">
        <f t="shared" si="273"/>
        <v>gallaeciensis DSM 26</v>
      </c>
      <c r="J4340" t="s">
        <v>12</v>
      </c>
      <c r="K4340" t="s">
        <v>52</v>
      </c>
      <c r="L4340" t="s">
        <v>133</v>
      </c>
      <c r="M4340">
        <v>77.876000000000005</v>
      </c>
      <c r="N4340">
        <v>61.978000000000002</v>
      </c>
      <c r="O4340" s="7">
        <v>61</v>
      </c>
      <c r="P4340" t="s">
        <v>18</v>
      </c>
      <c r="Q4340" t="s">
        <v>18</v>
      </c>
      <c r="R4340" t="s">
        <v>18</v>
      </c>
      <c r="S4340" s="7">
        <v>62</v>
      </c>
      <c r="T4340" s="7">
        <v>1</v>
      </c>
    </row>
    <row r="4341" spans="1:20" x14ac:dyDescent="0.25">
      <c r="A4341" s="6">
        <v>4340</v>
      </c>
      <c r="B4341" s="6" t="s">
        <v>14308</v>
      </c>
      <c r="C4341" s="6" t="s">
        <v>14309</v>
      </c>
      <c r="D4341" s="6" t="s">
        <v>14310</v>
      </c>
      <c r="E4341" s="6" t="str">
        <f t="shared" si="270"/>
        <v>Phaeobacter gallaeciensis DSM 26640</v>
      </c>
      <c r="F4341" s="6" t="str">
        <f t="shared" si="271"/>
        <v xml:space="preserve">Phaeobacter </v>
      </c>
      <c r="G4341" s="6" t="str">
        <f t="shared" si="272"/>
        <v xml:space="preserve">gallaeciensis </v>
      </c>
      <c r="H4341" s="6" t="s">
        <v>14304</v>
      </c>
      <c r="I4341" t="str">
        <f t="shared" si="273"/>
        <v>gallaeciensis DSM 26</v>
      </c>
      <c r="J4341" t="s">
        <v>12</v>
      </c>
      <c r="K4341" t="s">
        <v>52</v>
      </c>
      <c r="L4341" t="s">
        <v>133</v>
      </c>
      <c r="M4341">
        <v>255.49299999999999</v>
      </c>
      <c r="N4341">
        <v>57.9726</v>
      </c>
      <c r="O4341" s="7">
        <v>232</v>
      </c>
      <c r="P4341" t="s">
        <v>18</v>
      </c>
      <c r="Q4341">
        <v>1</v>
      </c>
      <c r="R4341" t="s">
        <v>18</v>
      </c>
      <c r="S4341" s="7">
        <v>234</v>
      </c>
      <c r="T4341" s="7">
        <v>1</v>
      </c>
    </row>
    <row r="4342" spans="1:20" x14ac:dyDescent="0.25">
      <c r="A4342" s="6">
        <v>4341</v>
      </c>
      <c r="B4342" s="6" t="s">
        <v>14311</v>
      </c>
      <c r="C4342" s="6" t="s">
        <v>14312</v>
      </c>
      <c r="D4342" s="6" t="s">
        <v>14313</v>
      </c>
      <c r="E4342" s="6" t="str">
        <f t="shared" si="270"/>
        <v>Phaeobacter gallaeciensis DSM 26640</v>
      </c>
      <c r="F4342" s="6" t="str">
        <f t="shared" si="271"/>
        <v xml:space="preserve">Phaeobacter </v>
      </c>
      <c r="G4342" s="6" t="str">
        <f t="shared" si="272"/>
        <v xml:space="preserve">gallaeciensis </v>
      </c>
      <c r="H4342" s="6" t="s">
        <v>14304</v>
      </c>
      <c r="I4342" t="str">
        <f t="shared" si="273"/>
        <v>gallaeciensis DSM 26</v>
      </c>
      <c r="J4342" t="s">
        <v>12</v>
      </c>
      <c r="K4342" t="s">
        <v>52</v>
      </c>
      <c r="L4342" t="s">
        <v>133</v>
      </c>
      <c r="M4342">
        <v>68.751999999999995</v>
      </c>
      <c r="N4342">
        <v>62.904400000000003</v>
      </c>
      <c r="O4342" s="7">
        <v>49</v>
      </c>
      <c r="P4342" t="s">
        <v>18</v>
      </c>
      <c r="Q4342" t="s">
        <v>18</v>
      </c>
      <c r="R4342" t="s">
        <v>18</v>
      </c>
      <c r="S4342" s="7">
        <v>49</v>
      </c>
      <c r="T4342" s="7" t="s">
        <v>18</v>
      </c>
    </row>
    <row r="4343" spans="1:20" x14ac:dyDescent="0.25">
      <c r="A4343" s="6">
        <v>4342</v>
      </c>
      <c r="B4343" s="6" t="s">
        <v>14314</v>
      </c>
      <c r="C4343" s="6" t="s">
        <v>14315</v>
      </c>
      <c r="D4343" s="6" t="s">
        <v>14316</v>
      </c>
      <c r="E4343" s="6" t="str">
        <f t="shared" si="270"/>
        <v>Phaeobacter gallaeciensis DSM 26640</v>
      </c>
      <c r="F4343" s="6" t="str">
        <f t="shared" si="271"/>
        <v xml:space="preserve">Phaeobacter </v>
      </c>
      <c r="G4343" s="6" t="str">
        <f t="shared" si="272"/>
        <v xml:space="preserve">gallaeciensis </v>
      </c>
      <c r="H4343" s="6" t="s">
        <v>14304</v>
      </c>
      <c r="I4343" t="str">
        <f t="shared" si="273"/>
        <v>gallaeciensis DSM 26</v>
      </c>
      <c r="J4343" t="s">
        <v>12</v>
      </c>
      <c r="K4343" t="s">
        <v>52</v>
      </c>
      <c r="L4343" t="s">
        <v>133</v>
      </c>
      <c r="M4343">
        <v>77.775000000000006</v>
      </c>
      <c r="N4343">
        <v>54.773400000000002</v>
      </c>
      <c r="O4343" s="7">
        <v>79</v>
      </c>
      <c r="P4343" t="s">
        <v>18</v>
      </c>
      <c r="Q4343" t="s">
        <v>18</v>
      </c>
      <c r="R4343" t="s">
        <v>18</v>
      </c>
      <c r="S4343" s="7">
        <v>80</v>
      </c>
      <c r="T4343" s="7">
        <v>1</v>
      </c>
    </row>
    <row r="4344" spans="1:20" x14ac:dyDescent="0.25">
      <c r="A4344" s="6">
        <v>4343</v>
      </c>
      <c r="B4344" s="6" t="s">
        <v>14317</v>
      </c>
      <c r="C4344" s="6" t="s">
        <v>14318</v>
      </c>
      <c r="D4344" s="6" t="s">
        <v>14319</v>
      </c>
      <c r="E4344" s="6" t="str">
        <f t="shared" si="270"/>
        <v>Phaeobacter gallaeciensis DSM 26640</v>
      </c>
      <c r="F4344" s="6" t="str">
        <f t="shared" si="271"/>
        <v xml:space="preserve">Phaeobacter </v>
      </c>
      <c r="G4344" s="6" t="str">
        <f t="shared" si="272"/>
        <v xml:space="preserve">gallaeciensis </v>
      </c>
      <c r="H4344" s="6" t="s">
        <v>14304</v>
      </c>
      <c r="I4344" t="str">
        <f t="shared" si="273"/>
        <v>gallaeciensis DSM 26</v>
      </c>
      <c r="J4344" t="s">
        <v>12</v>
      </c>
      <c r="K4344" t="s">
        <v>52</v>
      </c>
      <c r="L4344" t="s">
        <v>133</v>
      </c>
      <c r="M4344">
        <v>109.815</v>
      </c>
      <c r="N4344">
        <v>56.443100000000001</v>
      </c>
      <c r="O4344" s="7">
        <v>107</v>
      </c>
      <c r="P4344" t="s">
        <v>18</v>
      </c>
      <c r="Q4344" t="s">
        <v>18</v>
      </c>
      <c r="R4344" t="s">
        <v>18</v>
      </c>
      <c r="S4344" s="7">
        <v>109</v>
      </c>
      <c r="T4344" s="7">
        <v>2</v>
      </c>
    </row>
    <row r="4345" spans="1:20" x14ac:dyDescent="0.25">
      <c r="A4345" s="6">
        <v>4344</v>
      </c>
      <c r="B4345" s="6" t="s">
        <v>14320</v>
      </c>
      <c r="C4345" s="6" t="s">
        <v>14321</v>
      </c>
      <c r="D4345" s="6" t="s">
        <v>14322</v>
      </c>
      <c r="E4345" s="6" t="str">
        <f t="shared" si="270"/>
        <v>Phaeobacter gallaeciensis DSM 26640</v>
      </c>
      <c r="F4345" s="6" t="str">
        <f t="shared" si="271"/>
        <v xml:space="preserve">Phaeobacter </v>
      </c>
      <c r="G4345" s="6" t="str">
        <f t="shared" si="272"/>
        <v xml:space="preserve">gallaeciensis </v>
      </c>
      <c r="H4345" s="6" t="s">
        <v>14304</v>
      </c>
      <c r="I4345" t="str">
        <f t="shared" si="273"/>
        <v>gallaeciensis DSM 26</v>
      </c>
      <c r="J4345" t="s">
        <v>12</v>
      </c>
      <c r="K4345" t="s">
        <v>52</v>
      </c>
      <c r="L4345" t="s">
        <v>133</v>
      </c>
      <c r="M4345">
        <v>40.17</v>
      </c>
      <c r="N4345">
        <v>56.148899999999998</v>
      </c>
      <c r="O4345" s="7">
        <v>53</v>
      </c>
      <c r="P4345" t="s">
        <v>18</v>
      </c>
      <c r="Q4345" t="s">
        <v>18</v>
      </c>
      <c r="R4345" t="s">
        <v>18</v>
      </c>
      <c r="S4345" s="7">
        <v>53</v>
      </c>
      <c r="T4345" s="7" t="s">
        <v>18</v>
      </c>
    </row>
    <row r="4346" spans="1:20" x14ac:dyDescent="0.25">
      <c r="A4346" s="6">
        <v>4345</v>
      </c>
      <c r="B4346" s="6" t="s">
        <v>14323</v>
      </c>
      <c r="C4346" s="6" t="s">
        <v>14324</v>
      </c>
      <c r="D4346" s="6" t="s">
        <v>14325</v>
      </c>
      <c r="E4346" s="6" t="str">
        <f t="shared" si="270"/>
        <v>Phaeobacter gallaeciensis DSM 26640</v>
      </c>
      <c r="F4346" s="6" t="str">
        <f t="shared" si="271"/>
        <v xml:space="preserve">Phaeobacter </v>
      </c>
      <c r="G4346" s="6" t="str">
        <f t="shared" si="272"/>
        <v xml:space="preserve">gallaeciensis </v>
      </c>
      <c r="H4346" s="6" t="s">
        <v>14304</v>
      </c>
      <c r="I4346" t="str">
        <f t="shared" si="273"/>
        <v>gallaeciensis DSM 26</v>
      </c>
      <c r="J4346" t="s">
        <v>12</v>
      </c>
      <c r="K4346" t="s">
        <v>52</v>
      </c>
      <c r="L4346" t="s">
        <v>133</v>
      </c>
      <c r="M4346">
        <v>133.62100000000001</v>
      </c>
      <c r="N4346">
        <v>59.8506</v>
      </c>
      <c r="O4346" s="7">
        <v>139</v>
      </c>
      <c r="P4346" t="s">
        <v>18</v>
      </c>
      <c r="Q4346" t="s">
        <v>18</v>
      </c>
      <c r="R4346" t="s">
        <v>18</v>
      </c>
      <c r="S4346" s="7">
        <v>141</v>
      </c>
      <c r="T4346" s="7">
        <v>2</v>
      </c>
    </row>
    <row r="4347" spans="1:20" x14ac:dyDescent="0.25">
      <c r="A4347" s="6">
        <v>4346</v>
      </c>
      <c r="B4347" s="6" t="s">
        <v>14327</v>
      </c>
      <c r="C4347" s="6" t="s">
        <v>14328</v>
      </c>
      <c r="D4347" s="6" t="s">
        <v>14329</v>
      </c>
      <c r="E4347" s="6" t="str">
        <f t="shared" si="270"/>
        <v>Phaeobacter inhibens DSM 17395</v>
      </c>
      <c r="F4347" s="6" t="str">
        <f t="shared" si="271"/>
        <v xml:space="preserve">Phaeobacter </v>
      </c>
      <c r="G4347" s="6" t="str">
        <f t="shared" si="272"/>
        <v xml:space="preserve">inhibens </v>
      </c>
      <c r="H4347" s="6" t="s">
        <v>14326</v>
      </c>
      <c r="I4347" t="str">
        <f t="shared" si="273"/>
        <v>inhibens DSM 17395</v>
      </c>
      <c r="J4347" t="s">
        <v>12</v>
      </c>
      <c r="K4347" t="s">
        <v>52</v>
      </c>
      <c r="L4347" t="s">
        <v>133</v>
      </c>
      <c r="M4347">
        <v>261.82</v>
      </c>
      <c r="N4347">
        <v>57.994799999999998</v>
      </c>
      <c r="O4347" s="7">
        <v>230</v>
      </c>
      <c r="P4347" t="s">
        <v>18</v>
      </c>
      <c r="Q4347">
        <v>1</v>
      </c>
      <c r="R4347" t="s">
        <v>18</v>
      </c>
      <c r="S4347" s="7">
        <v>233</v>
      </c>
      <c r="T4347" s="7">
        <v>2</v>
      </c>
    </row>
    <row r="4348" spans="1:20" x14ac:dyDescent="0.25">
      <c r="A4348" s="6">
        <v>4347</v>
      </c>
      <c r="B4348" s="6" t="s">
        <v>14330</v>
      </c>
      <c r="C4348" s="6" t="s">
        <v>14331</v>
      </c>
      <c r="D4348" s="6" t="s">
        <v>14332</v>
      </c>
      <c r="E4348" s="6" t="str">
        <f t="shared" si="270"/>
        <v>Phaeobacter inhibens DSM 17395</v>
      </c>
      <c r="F4348" s="6" t="str">
        <f t="shared" si="271"/>
        <v xml:space="preserve">Phaeobacter </v>
      </c>
      <c r="G4348" s="6" t="str">
        <f t="shared" si="272"/>
        <v xml:space="preserve">inhibens </v>
      </c>
      <c r="H4348" s="6" t="s">
        <v>14326</v>
      </c>
      <c r="I4348" t="str">
        <f t="shared" si="273"/>
        <v>inhibens DSM 17395</v>
      </c>
      <c r="J4348" t="s">
        <v>12</v>
      </c>
      <c r="K4348" t="s">
        <v>52</v>
      </c>
      <c r="L4348" t="s">
        <v>133</v>
      </c>
      <c r="M4348">
        <v>78.238</v>
      </c>
      <c r="N4348">
        <v>62.665199999999999</v>
      </c>
      <c r="O4348" s="7">
        <v>62</v>
      </c>
      <c r="P4348" t="s">
        <v>18</v>
      </c>
      <c r="Q4348" t="s">
        <v>18</v>
      </c>
      <c r="R4348" t="s">
        <v>18</v>
      </c>
      <c r="S4348" s="7">
        <v>62</v>
      </c>
      <c r="T4348" s="7" t="s">
        <v>18</v>
      </c>
    </row>
    <row r="4349" spans="1:20" x14ac:dyDescent="0.25">
      <c r="A4349" s="6">
        <v>4348</v>
      </c>
      <c r="B4349" s="6" t="s">
        <v>14333</v>
      </c>
      <c r="C4349" s="6" t="s">
        <v>14334</v>
      </c>
      <c r="D4349" s="6" t="s">
        <v>14335</v>
      </c>
      <c r="E4349" s="6" t="str">
        <f t="shared" si="270"/>
        <v>Phaeobacter inhibens DSM 17395</v>
      </c>
      <c r="F4349" s="6" t="str">
        <f t="shared" si="271"/>
        <v xml:space="preserve">Phaeobacter </v>
      </c>
      <c r="G4349" s="6" t="str">
        <f t="shared" si="272"/>
        <v xml:space="preserve">inhibens </v>
      </c>
      <c r="H4349" s="6" t="s">
        <v>14326</v>
      </c>
      <c r="I4349" t="str">
        <f t="shared" si="273"/>
        <v>inhibens DSM 17395</v>
      </c>
      <c r="J4349" t="s">
        <v>12</v>
      </c>
      <c r="K4349" t="s">
        <v>52</v>
      </c>
      <c r="L4349" t="s">
        <v>133</v>
      </c>
      <c r="M4349">
        <v>65.245000000000005</v>
      </c>
      <c r="N4349">
        <v>62.720500000000001</v>
      </c>
      <c r="O4349" s="7">
        <v>49</v>
      </c>
      <c r="P4349" t="s">
        <v>18</v>
      </c>
      <c r="Q4349" t="s">
        <v>18</v>
      </c>
      <c r="R4349" t="s">
        <v>18</v>
      </c>
      <c r="S4349" s="7">
        <v>49</v>
      </c>
      <c r="T4349" s="7" t="s">
        <v>18</v>
      </c>
    </row>
    <row r="4350" spans="1:20" x14ac:dyDescent="0.25">
      <c r="A4350" s="6">
        <v>4349</v>
      </c>
      <c r="B4350" s="6" t="s">
        <v>46</v>
      </c>
      <c r="C4350" s="6" t="s">
        <v>14337</v>
      </c>
      <c r="D4350" s="6" t="s">
        <v>14338</v>
      </c>
      <c r="E4350" s="6" t="str">
        <f t="shared" si="270"/>
        <v>Phenylobacterium zucineum HLK1</v>
      </c>
      <c r="F4350" s="6" t="str">
        <f t="shared" si="271"/>
        <v xml:space="preserve">Phenylobacterium </v>
      </c>
      <c r="G4350" s="6" t="str">
        <f t="shared" si="272"/>
        <v xml:space="preserve">zucineum </v>
      </c>
      <c r="H4350" s="6" t="s">
        <v>14336</v>
      </c>
      <c r="I4350" t="str">
        <f t="shared" si="273"/>
        <v>zucineum HLK1</v>
      </c>
      <c r="J4350" t="s">
        <v>12</v>
      </c>
      <c r="K4350" t="s">
        <v>52</v>
      </c>
      <c r="L4350" t="s">
        <v>133</v>
      </c>
      <c r="M4350">
        <v>382.976</v>
      </c>
      <c r="N4350">
        <v>68.544200000000004</v>
      </c>
      <c r="O4350" s="7">
        <v>351</v>
      </c>
      <c r="P4350" t="s">
        <v>18</v>
      </c>
      <c r="Q4350" t="s">
        <v>18</v>
      </c>
      <c r="R4350" t="s">
        <v>18</v>
      </c>
      <c r="S4350" s="7">
        <v>366</v>
      </c>
      <c r="T4350" s="7">
        <v>15</v>
      </c>
    </row>
    <row r="4351" spans="1:20" x14ac:dyDescent="0.25">
      <c r="A4351" s="6">
        <v>4350</v>
      </c>
      <c r="B4351" s="6" t="s">
        <v>14340</v>
      </c>
      <c r="C4351" s="6" t="s">
        <v>14341</v>
      </c>
      <c r="D4351" s="6" t="s">
        <v>14342</v>
      </c>
      <c r="E4351" s="6" t="str">
        <f t="shared" si="270"/>
        <v>Photobacterium damselae 04Ya311</v>
      </c>
      <c r="F4351" s="6" t="str">
        <f t="shared" si="271"/>
        <v xml:space="preserve">Photobacterium </v>
      </c>
      <c r="G4351" s="6" t="str">
        <f t="shared" si="272"/>
        <v xml:space="preserve">damselae </v>
      </c>
      <c r="H4351" s="6" t="s">
        <v>14339</v>
      </c>
      <c r="I4351" t="str">
        <f t="shared" si="273"/>
        <v>damselae 04Ya311</v>
      </c>
      <c r="J4351" t="s">
        <v>12</v>
      </c>
      <c r="K4351" t="s">
        <v>52</v>
      </c>
      <c r="L4351" t="s">
        <v>53</v>
      </c>
      <c r="M4351">
        <v>204.05199999999999</v>
      </c>
      <c r="N4351">
        <v>43.186100000000003</v>
      </c>
      <c r="O4351" s="7">
        <v>234</v>
      </c>
      <c r="P4351" t="s">
        <v>18</v>
      </c>
      <c r="Q4351" t="s">
        <v>18</v>
      </c>
      <c r="R4351" t="s">
        <v>18</v>
      </c>
      <c r="S4351" s="7">
        <v>234</v>
      </c>
      <c r="T4351" s="7" t="s">
        <v>18</v>
      </c>
    </row>
    <row r="4352" spans="1:20" x14ac:dyDescent="0.25">
      <c r="A4352" s="6">
        <v>4351</v>
      </c>
      <c r="B4352" s="6" t="s">
        <v>14344</v>
      </c>
      <c r="C4352" s="6" t="s">
        <v>14345</v>
      </c>
      <c r="D4352" s="6" t="s">
        <v>14346</v>
      </c>
      <c r="E4352" s="6" t="str">
        <f t="shared" si="270"/>
        <v>Photobacterium damselae</v>
      </c>
      <c r="F4352" s="6" t="str">
        <f t="shared" si="271"/>
        <v xml:space="preserve">Photobacterium </v>
      </c>
      <c r="G4352" s="6" t="str">
        <f t="shared" si="272"/>
        <v>damselae</v>
      </c>
      <c r="H4352" s="6" t="s">
        <v>14343</v>
      </c>
      <c r="I4352" t="str">
        <f t="shared" si="273"/>
        <v>damselae</v>
      </c>
      <c r="J4352" t="s">
        <v>12</v>
      </c>
      <c r="K4352" t="s">
        <v>52</v>
      </c>
      <c r="L4352" t="s">
        <v>53</v>
      </c>
      <c r="M4352">
        <v>153.429</v>
      </c>
      <c r="N4352">
        <v>37.924399999999999</v>
      </c>
      <c r="O4352" s="7">
        <v>172</v>
      </c>
      <c r="P4352" t="s">
        <v>18</v>
      </c>
      <c r="Q4352" t="s">
        <v>18</v>
      </c>
      <c r="R4352" t="s">
        <v>18</v>
      </c>
      <c r="S4352" s="7">
        <v>172</v>
      </c>
      <c r="T4352" s="7" t="s">
        <v>18</v>
      </c>
    </row>
    <row r="4353" spans="1:20" x14ac:dyDescent="0.25">
      <c r="A4353" s="6">
        <v>4352</v>
      </c>
      <c r="B4353" s="6" t="s">
        <v>14347</v>
      </c>
      <c r="C4353" s="6" t="s">
        <v>14348</v>
      </c>
      <c r="D4353" s="6" t="s">
        <v>14349</v>
      </c>
      <c r="E4353" s="6" t="str">
        <f t="shared" si="270"/>
        <v>Photobacterium damselae</v>
      </c>
      <c r="F4353" s="6" t="str">
        <f t="shared" si="271"/>
        <v xml:space="preserve">Photobacterium </v>
      </c>
      <c r="G4353" s="6" t="str">
        <f t="shared" si="272"/>
        <v>damselae</v>
      </c>
      <c r="H4353" s="6" t="s">
        <v>14343</v>
      </c>
      <c r="I4353" t="str">
        <f t="shared" si="273"/>
        <v>damselae</v>
      </c>
      <c r="J4353" t="s">
        <v>12</v>
      </c>
      <c r="K4353" t="s">
        <v>52</v>
      </c>
      <c r="L4353" t="s">
        <v>53</v>
      </c>
      <c r="M4353">
        <v>9.6310000000000002</v>
      </c>
      <c r="N4353">
        <v>39.2483</v>
      </c>
      <c r="O4353" s="7">
        <v>8</v>
      </c>
      <c r="P4353" t="s">
        <v>18</v>
      </c>
      <c r="Q4353" t="s">
        <v>18</v>
      </c>
      <c r="R4353" t="s">
        <v>18</v>
      </c>
      <c r="S4353" s="7">
        <v>8</v>
      </c>
      <c r="T4353" s="7" t="s">
        <v>18</v>
      </c>
    </row>
    <row r="4354" spans="1:20" x14ac:dyDescent="0.25">
      <c r="A4354" s="6">
        <v>4353</v>
      </c>
      <c r="B4354" s="6" t="s">
        <v>14351</v>
      </c>
      <c r="C4354" s="6" t="s">
        <v>14352</v>
      </c>
      <c r="D4354" s="6" t="s">
        <v>14353</v>
      </c>
      <c r="E4354" s="6" t="str">
        <f t="shared" si="270"/>
        <v>Photobacterium damselae P9014</v>
      </c>
      <c r="F4354" s="6" t="str">
        <f t="shared" si="271"/>
        <v xml:space="preserve">Photobacterium </v>
      </c>
      <c r="G4354" s="6" t="str">
        <f t="shared" si="272"/>
        <v xml:space="preserve">damselae </v>
      </c>
      <c r="H4354" s="6" t="s">
        <v>14350</v>
      </c>
      <c r="I4354" t="str">
        <f t="shared" si="273"/>
        <v>damselae P9014</v>
      </c>
      <c r="J4354" t="s">
        <v>12</v>
      </c>
      <c r="K4354" t="s">
        <v>52</v>
      </c>
      <c r="L4354" t="s">
        <v>53</v>
      </c>
      <c r="M4354">
        <v>55.850999999999999</v>
      </c>
      <c r="N4354">
        <v>44.386000000000003</v>
      </c>
      <c r="O4354" s="7">
        <v>61</v>
      </c>
      <c r="P4354" t="s">
        <v>18</v>
      </c>
      <c r="Q4354" t="s">
        <v>18</v>
      </c>
      <c r="R4354" t="s">
        <v>18</v>
      </c>
      <c r="S4354" s="7">
        <v>61</v>
      </c>
      <c r="T4354" s="7" t="s">
        <v>18</v>
      </c>
    </row>
    <row r="4355" spans="1:20" x14ac:dyDescent="0.25">
      <c r="A4355" s="6">
        <v>4354</v>
      </c>
      <c r="B4355" s="6" t="s">
        <v>14355</v>
      </c>
      <c r="C4355" s="6" t="s">
        <v>14356</v>
      </c>
      <c r="D4355" s="6" t="s">
        <v>14357</v>
      </c>
      <c r="E4355" s="6" t="str">
        <f t="shared" ref="E4355:E4418" si="274">IF(IFERROR(SEARCH("'",H4355,1)=1,LOOKUP($A4355,$A:$A,H:H))=TRUE,"-",IF(IFERROR(SEARCH("[",H4355,1)=1,LOOKUP($A4355,$A:$A,H:H))=TRUE,"-",IF(EXACT(MID(H4355,1,1),MID(PROPER(H4355),1,1))=FALSE,"-",IF(MID(H4355,1,11)="Candidatus ",MID(H4355,12,100),H4355))))</f>
        <v>Photobacterium damselae subsp. piscicida DI21</v>
      </c>
      <c r="F4355" s="6" t="str">
        <f t="shared" ref="F4355:F4418" si="275">IF(E4355="-","-",LEFT(E4355,FIND(" ",E4355,1)))</f>
        <v xml:space="preserve">Photobacterium </v>
      </c>
      <c r="G4355" s="6" t="str">
        <f t="shared" ref="G4355:G4418" si="276">IF(ISERR(LEFT($I:$I,FIND(" ",$I:$I,1))),$I4355,LEFT($I:$I,FIND(" ",$I:$I,1)))</f>
        <v xml:space="preserve">damselae </v>
      </c>
      <c r="H4355" s="6" t="s">
        <v>14354</v>
      </c>
      <c r="I4355" t="str">
        <f t="shared" si="273"/>
        <v>damselae subsp. pisc</v>
      </c>
      <c r="J4355" t="s">
        <v>12</v>
      </c>
      <c r="K4355" t="s">
        <v>52</v>
      </c>
      <c r="L4355" t="s">
        <v>53</v>
      </c>
      <c r="M4355">
        <v>59.731000000000002</v>
      </c>
      <c r="N4355">
        <v>37.272100000000002</v>
      </c>
      <c r="O4355" s="7">
        <v>71</v>
      </c>
      <c r="P4355" t="s">
        <v>18</v>
      </c>
      <c r="Q4355" t="s">
        <v>18</v>
      </c>
      <c r="R4355" t="s">
        <v>18</v>
      </c>
      <c r="S4355" s="7">
        <v>71</v>
      </c>
      <c r="T4355" s="7" t="s">
        <v>18</v>
      </c>
    </row>
    <row r="4356" spans="1:20" x14ac:dyDescent="0.25">
      <c r="A4356" s="6">
        <v>4355</v>
      </c>
      <c r="B4356" s="6" t="s">
        <v>14359</v>
      </c>
      <c r="C4356" s="6" t="s">
        <v>14360</v>
      </c>
      <c r="D4356" s="6" t="s">
        <v>14361</v>
      </c>
      <c r="E4356" s="6" t="str">
        <f t="shared" si="274"/>
        <v>Photobacterium damselae subsp. piscicida PT99-018</v>
      </c>
      <c r="F4356" s="6" t="str">
        <f t="shared" si="275"/>
        <v xml:space="preserve">Photobacterium </v>
      </c>
      <c r="G4356" s="6" t="str">
        <f t="shared" si="276"/>
        <v xml:space="preserve">damselae </v>
      </c>
      <c r="H4356" s="6" t="s">
        <v>14358</v>
      </c>
      <c r="I4356" t="str">
        <f t="shared" si="273"/>
        <v>damselae subsp. pisc</v>
      </c>
      <c r="J4356" t="s">
        <v>12</v>
      </c>
      <c r="K4356" t="s">
        <v>52</v>
      </c>
      <c r="L4356" t="s">
        <v>53</v>
      </c>
      <c r="M4356">
        <v>150.15700000000001</v>
      </c>
      <c r="N4356">
        <v>51.372199999999999</v>
      </c>
      <c r="O4356" s="7">
        <v>187</v>
      </c>
      <c r="P4356" t="s">
        <v>18</v>
      </c>
      <c r="Q4356" t="s">
        <v>18</v>
      </c>
      <c r="R4356" t="s">
        <v>18</v>
      </c>
      <c r="S4356" s="7">
        <v>187</v>
      </c>
      <c r="T4356" s="7" t="s">
        <v>18</v>
      </c>
    </row>
    <row r="4357" spans="1:20" x14ac:dyDescent="0.25">
      <c r="A4357" s="6">
        <v>4356</v>
      </c>
      <c r="B4357" s="6" t="s">
        <v>14363</v>
      </c>
      <c r="C4357" s="6" t="s">
        <v>14364</v>
      </c>
      <c r="D4357" s="6" t="s">
        <v>14365</v>
      </c>
      <c r="E4357" s="6" t="str">
        <f t="shared" si="274"/>
        <v>Photobacterium damselae subsp. piscicida USA91278</v>
      </c>
      <c r="F4357" s="6" t="str">
        <f t="shared" si="275"/>
        <v xml:space="preserve">Photobacterium </v>
      </c>
      <c r="G4357" s="6" t="str">
        <f t="shared" si="276"/>
        <v xml:space="preserve">damselae </v>
      </c>
      <c r="H4357" s="6" t="s">
        <v>14362</v>
      </c>
      <c r="I4357" t="str">
        <f t="shared" si="273"/>
        <v>damselae subsp. pisc</v>
      </c>
      <c r="J4357" t="s">
        <v>12</v>
      </c>
      <c r="K4357" t="s">
        <v>52</v>
      </c>
      <c r="L4357" t="s">
        <v>53</v>
      </c>
      <c r="M4357">
        <v>131.52000000000001</v>
      </c>
      <c r="N4357">
        <v>51.709200000000003</v>
      </c>
      <c r="O4357" s="7">
        <v>161</v>
      </c>
      <c r="P4357" t="s">
        <v>18</v>
      </c>
      <c r="Q4357" t="s">
        <v>18</v>
      </c>
      <c r="R4357" t="s">
        <v>18</v>
      </c>
      <c r="S4357" s="7">
        <v>161</v>
      </c>
      <c r="T4357" s="7" t="s">
        <v>18</v>
      </c>
    </row>
    <row r="4358" spans="1:20" x14ac:dyDescent="0.25">
      <c r="A4358" s="6">
        <v>4357</v>
      </c>
      <c r="B4358" s="6" t="s">
        <v>14367</v>
      </c>
      <c r="C4358" s="6" t="s">
        <v>14368</v>
      </c>
      <c r="D4358" s="6" t="s">
        <v>14369</v>
      </c>
      <c r="E4358" s="6" t="str">
        <f t="shared" si="274"/>
        <v>Photobacterium profundum SS9</v>
      </c>
      <c r="F4358" s="6" t="str">
        <f t="shared" si="275"/>
        <v xml:space="preserve">Photobacterium </v>
      </c>
      <c r="G4358" s="6" t="str">
        <f t="shared" si="276"/>
        <v xml:space="preserve">profundum </v>
      </c>
      <c r="H4358" s="6" t="s">
        <v>14366</v>
      </c>
      <c r="I4358" t="str">
        <f t="shared" si="273"/>
        <v>profundum SS9</v>
      </c>
      <c r="J4358" t="s">
        <v>12</v>
      </c>
      <c r="K4358" t="s">
        <v>52</v>
      </c>
      <c r="L4358" t="s">
        <v>53</v>
      </c>
      <c r="M4358">
        <v>80.033000000000001</v>
      </c>
      <c r="N4358">
        <v>44.026800000000001</v>
      </c>
      <c r="O4358" s="7">
        <v>72</v>
      </c>
      <c r="P4358" t="s">
        <v>18</v>
      </c>
      <c r="Q4358" t="s">
        <v>18</v>
      </c>
      <c r="R4358" t="s">
        <v>18</v>
      </c>
      <c r="S4358" s="7">
        <v>73</v>
      </c>
      <c r="T4358" s="7">
        <v>1</v>
      </c>
    </row>
    <row r="4359" spans="1:20" x14ac:dyDescent="0.25">
      <c r="A4359" s="6">
        <v>4358</v>
      </c>
      <c r="B4359" s="6" t="s">
        <v>14371</v>
      </c>
      <c r="C4359" s="6" t="s">
        <v>14372</v>
      </c>
      <c r="D4359" s="6" t="s">
        <v>14373</v>
      </c>
      <c r="E4359" s="6" t="str">
        <f t="shared" si="274"/>
        <v>Photorhabdus asymbiotica</v>
      </c>
      <c r="F4359" s="6" t="str">
        <f t="shared" si="275"/>
        <v xml:space="preserve">Photorhabdus </v>
      </c>
      <c r="G4359" s="6" t="str">
        <f t="shared" si="276"/>
        <v>asymbiotica</v>
      </c>
      <c r="H4359" s="6" t="s">
        <v>14370</v>
      </c>
      <c r="I4359" t="str">
        <f t="shared" si="273"/>
        <v>asymbiotica</v>
      </c>
      <c r="J4359" t="s">
        <v>12</v>
      </c>
      <c r="K4359" t="s">
        <v>52</v>
      </c>
      <c r="L4359" t="s">
        <v>53</v>
      </c>
      <c r="M4359">
        <v>29.33</v>
      </c>
      <c r="N4359">
        <v>40.501199999999997</v>
      </c>
      <c r="O4359" s="7">
        <v>28</v>
      </c>
      <c r="P4359" t="s">
        <v>18</v>
      </c>
      <c r="Q4359" t="s">
        <v>18</v>
      </c>
      <c r="R4359" t="s">
        <v>18</v>
      </c>
      <c r="S4359" s="7">
        <v>29</v>
      </c>
      <c r="T4359" s="7">
        <v>1</v>
      </c>
    </row>
    <row r="4360" spans="1:20" x14ac:dyDescent="0.25">
      <c r="A4360" s="6">
        <v>4359</v>
      </c>
      <c r="B4360" s="6" t="s">
        <v>14376</v>
      </c>
      <c r="C4360" s="6" t="s">
        <v>14377</v>
      </c>
      <c r="D4360" s="6" t="s">
        <v>14378</v>
      </c>
      <c r="E4360" s="6" t="str">
        <f t="shared" si="274"/>
        <v>Phycisphaera mikurensis NBRC 102666</v>
      </c>
      <c r="F4360" s="6" t="str">
        <f t="shared" si="275"/>
        <v xml:space="preserve">Phycisphaera </v>
      </c>
      <c r="G4360" s="6" t="str">
        <f t="shared" si="276"/>
        <v xml:space="preserve">mikurensis </v>
      </c>
      <c r="H4360" s="6" t="s">
        <v>14374</v>
      </c>
      <c r="I4360" t="str">
        <f t="shared" si="273"/>
        <v>mikurensis NBRC 1026</v>
      </c>
      <c r="J4360" t="s">
        <v>12</v>
      </c>
      <c r="K4360" t="s">
        <v>10279</v>
      </c>
      <c r="L4360" t="s">
        <v>14375</v>
      </c>
      <c r="M4360">
        <v>81.156999999999996</v>
      </c>
      <c r="N4360">
        <v>69.987799999999993</v>
      </c>
      <c r="O4360" s="7">
        <v>70</v>
      </c>
      <c r="P4360" t="s">
        <v>18</v>
      </c>
      <c r="Q4360" t="s">
        <v>18</v>
      </c>
      <c r="R4360" t="s">
        <v>18</v>
      </c>
      <c r="S4360" s="7">
        <v>71</v>
      </c>
      <c r="T4360" s="7">
        <v>1</v>
      </c>
    </row>
    <row r="4361" spans="1:20" x14ac:dyDescent="0.25">
      <c r="A4361" s="6">
        <v>4360</v>
      </c>
      <c r="B4361" s="6" t="s">
        <v>14380</v>
      </c>
      <c r="C4361" s="6" t="s">
        <v>14381</v>
      </c>
      <c r="D4361" s="6" t="s">
        <v>14382</v>
      </c>
      <c r="E4361" s="6" t="str">
        <f t="shared" si="274"/>
        <v>Physarum polycephalum CH934 x NG7</v>
      </c>
      <c r="F4361" s="6" t="str">
        <f t="shared" si="275"/>
        <v xml:space="preserve">Physarum </v>
      </c>
      <c r="G4361" s="6" t="str">
        <f t="shared" si="276"/>
        <v xml:space="preserve">polycephalum </v>
      </c>
      <c r="H4361" s="6" t="s">
        <v>14379</v>
      </c>
      <c r="I4361" t="str">
        <f t="shared" si="273"/>
        <v>polycephalum CH934 x</v>
      </c>
      <c r="J4361" t="s">
        <v>3447</v>
      </c>
      <c r="K4361" t="s">
        <v>6957</v>
      </c>
      <c r="L4361" t="s">
        <v>6958</v>
      </c>
      <c r="M4361">
        <v>14.503</v>
      </c>
      <c r="N4361">
        <v>25.284400000000002</v>
      </c>
      <c r="O4361" s="7">
        <v>10</v>
      </c>
      <c r="P4361" t="s">
        <v>18</v>
      </c>
      <c r="Q4361" t="s">
        <v>18</v>
      </c>
      <c r="R4361" t="s">
        <v>18</v>
      </c>
      <c r="S4361" s="7" t="s">
        <v>18</v>
      </c>
      <c r="T4361" s="7" t="s">
        <v>18</v>
      </c>
    </row>
    <row r="4362" spans="1:20" x14ac:dyDescent="0.25">
      <c r="A4362" s="6">
        <v>4361</v>
      </c>
      <c r="B4362" s="6" t="s">
        <v>14384</v>
      </c>
      <c r="C4362" s="6" t="s">
        <v>14385</v>
      </c>
      <c r="D4362" s="6" t="s">
        <v>14386</v>
      </c>
      <c r="E4362" s="6" t="str">
        <f t="shared" si="274"/>
        <v>Phytoplasma sp. Khon Kaen</v>
      </c>
      <c r="F4362" s="6" t="str">
        <f t="shared" si="275"/>
        <v xml:space="preserve">Phytoplasma </v>
      </c>
      <c r="G4362" s="6" t="str">
        <f t="shared" si="276"/>
        <v xml:space="preserve">sp. </v>
      </c>
      <c r="H4362" s="6" t="s">
        <v>14383</v>
      </c>
      <c r="I4362" t="str">
        <f t="shared" si="273"/>
        <v>sp. Khon Kaen</v>
      </c>
      <c r="J4362" t="s">
        <v>12</v>
      </c>
      <c r="K4362" t="s">
        <v>13</v>
      </c>
      <c r="L4362" t="s">
        <v>14</v>
      </c>
      <c r="M4362">
        <v>2.645</v>
      </c>
      <c r="N4362">
        <v>22.192799999999998</v>
      </c>
      <c r="O4362" s="7" t="s">
        <v>18</v>
      </c>
      <c r="P4362" t="s">
        <v>18</v>
      </c>
      <c r="Q4362" t="s">
        <v>18</v>
      </c>
      <c r="R4362" t="s">
        <v>18</v>
      </c>
      <c r="S4362" s="7" t="s">
        <v>18</v>
      </c>
      <c r="T4362" s="7" t="s">
        <v>18</v>
      </c>
    </row>
    <row r="4363" spans="1:20" x14ac:dyDescent="0.25">
      <c r="A4363" s="6">
        <v>4362</v>
      </c>
      <c r="B4363" s="6" t="s">
        <v>14389</v>
      </c>
      <c r="C4363" s="6" t="s">
        <v>14390</v>
      </c>
      <c r="D4363" s="6" t="s">
        <v>14391</v>
      </c>
      <c r="E4363" s="6" t="str">
        <f t="shared" si="274"/>
        <v>Picrophilus oshimae DSM 9789</v>
      </c>
      <c r="F4363" s="6" t="str">
        <f t="shared" si="275"/>
        <v xml:space="preserve">Picrophilus </v>
      </c>
      <c r="G4363" s="6" t="str">
        <f t="shared" si="276"/>
        <v xml:space="preserve">oshimae </v>
      </c>
      <c r="H4363" s="6" t="s">
        <v>14387</v>
      </c>
      <c r="I4363" t="str">
        <f t="shared" si="273"/>
        <v>oshimae DSM 9789</v>
      </c>
      <c r="J4363" t="s">
        <v>353</v>
      </c>
      <c r="K4363" t="s">
        <v>1477</v>
      </c>
      <c r="L4363" t="s">
        <v>14388</v>
      </c>
      <c r="M4363">
        <v>7.6459999999999999</v>
      </c>
      <c r="N4363">
        <v>30.538799999999998</v>
      </c>
      <c r="O4363" s="7">
        <v>6</v>
      </c>
      <c r="P4363" t="s">
        <v>18</v>
      </c>
      <c r="Q4363" t="s">
        <v>18</v>
      </c>
      <c r="R4363" t="s">
        <v>18</v>
      </c>
      <c r="S4363" s="7">
        <v>6</v>
      </c>
      <c r="T4363" s="7" t="s">
        <v>18</v>
      </c>
    </row>
    <row r="4364" spans="1:20" x14ac:dyDescent="0.25">
      <c r="A4364" s="6">
        <v>4363</v>
      </c>
      <c r="B4364" s="6" t="s">
        <v>14393</v>
      </c>
      <c r="C4364" s="6" t="s">
        <v>14394</v>
      </c>
      <c r="D4364" s="6" t="s">
        <v>14395</v>
      </c>
      <c r="E4364" s="6" t="str">
        <f t="shared" si="274"/>
        <v>Pigeon pea witches'-broom phytoplasma</v>
      </c>
      <c r="F4364" s="6" t="str">
        <f t="shared" si="275"/>
        <v xml:space="preserve">Pigeon </v>
      </c>
      <c r="G4364" s="6" t="str">
        <f t="shared" si="276"/>
        <v xml:space="preserve">pea </v>
      </c>
      <c r="H4364" s="6" t="s">
        <v>14392</v>
      </c>
      <c r="I4364" t="str">
        <f t="shared" si="273"/>
        <v>pea witches'-broom p</v>
      </c>
      <c r="J4364" t="s">
        <v>12</v>
      </c>
      <c r="K4364" t="s">
        <v>13</v>
      </c>
      <c r="L4364" t="s">
        <v>14</v>
      </c>
      <c r="M4364">
        <v>4.218</v>
      </c>
      <c r="N4364">
        <v>27.145600000000002</v>
      </c>
      <c r="O4364" s="7">
        <v>4</v>
      </c>
      <c r="P4364" t="s">
        <v>18</v>
      </c>
      <c r="Q4364" t="s">
        <v>18</v>
      </c>
      <c r="R4364" t="s">
        <v>18</v>
      </c>
      <c r="S4364" s="7">
        <v>4</v>
      </c>
      <c r="T4364" s="7" t="s">
        <v>18</v>
      </c>
    </row>
    <row r="4365" spans="1:20" x14ac:dyDescent="0.25">
      <c r="A4365" s="6">
        <v>4364</v>
      </c>
      <c r="B4365" s="6" t="s">
        <v>14397</v>
      </c>
      <c r="C4365" s="6" t="s">
        <v>14398</v>
      </c>
      <c r="D4365" s="6" t="s">
        <v>14399</v>
      </c>
      <c r="E4365" s="6" t="str">
        <f t="shared" si="274"/>
        <v>Piscirickettsia salmonis PM32597B1</v>
      </c>
      <c r="F4365" s="6" t="str">
        <f t="shared" si="275"/>
        <v xml:space="preserve">Piscirickettsia </v>
      </c>
      <c r="G4365" s="6" t="str">
        <f t="shared" si="276"/>
        <v xml:space="preserve">salmonis </v>
      </c>
      <c r="H4365" s="6" t="s">
        <v>14396</v>
      </c>
      <c r="I4365" t="str">
        <f t="shared" si="273"/>
        <v>salmonis PM32597B1</v>
      </c>
      <c r="J4365" t="s">
        <v>12</v>
      </c>
      <c r="K4365" t="s">
        <v>52</v>
      </c>
      <c r="L4365" t="s">
        <v>53</v>
      </c>
      <c r="M4365">
        <v>33.488</v>
      </c>
      <c r="N4365">
        <v>40.566800000000001</v>
      </c>
      <c r="O4365" s="7">
        <v>36</v>
      </c>
      <c r="P4365" t="s">
        <v>18</v>
      </c>
      <c r="Q4365" t="s">
        <v>18</v>
      </c>
      <c r="R4365" t="s">
        <v>18</v>
      </c>
      <c r="S4365" s="7">
        <v>46</v>
      </c>
      <c r="T4365" s="7">
        <v>10</v>
      </c>
    </row>
    <row r="4366" spans="1:20" x14ac:dyDescent="0.25">
      <c r="A4366" s="6">
        <v>4365</v>
      </c>
      <c r="B4366" s="6" t="s">
        <v>14400</v>
      </c>
      <c r="C4366" s="6" t="s">
        <v>14401</v>
      </c>
      <c r="D4366" s="6" t="s">
        <v>14402</v>
      </c>
      <c r="E4366" s="6" t="str">
        <f t="shared" si="274"/>
        <v>Piscirickettsia salmonis PM32597B1</v>
      </c>
      <c r="F4366" s="6" t="str">
        <f t="shared" si="275"/>
        <v xml:space="preserve">Piscirickettsia </v>
      </c>
      <c r="G4366" s="6" t="str">
        <f t="shared" si="276"/>
        <v xml:space="preserve">salmonis </v>
      </c>
      <c r="H4366" s="6" t="s">
        <v>14396</v>
      </c>
      <c r="I4366" t="str">
        <f t="shared" si="273"/>
        <v>salmonis PM32597B1</v>
      </c>
      <c r="J4366" t="s">
        <v>12</v>
      </c>
      <c r="K4366" t="s">
        <v>52</v>
      </c>
      <c r="L4366" t="s">
        <v>53</v>
      </c>
      <c r="M4366">
        <v>181.035</v>
      </c>
      <c r="N4366">
        <v>38.915700000000001</v>
      </c>
      <c r="O4366" s="7">
        <v>196</v>
      </c>
      <c r="P4366" t="s">
        <v>18</v>
      </c>
      <c r="Q4366" t="s">
        <v>18</v>
      </c>
      <c r="R4366" t="s">
        <v>18</v>
      </c>
      <c r="S4366" s="7">
        <v>212</v>
      </c>
      <c r="T4366" s="7">
        <v>16</v>
      </c>
    </row>
    <row r="4367" spans="1:20" x14ac:dyDescent="0.25">
      <c r="A4367" s="6">
        <v>4366</v>
      </c>
      <c r="B4367" s="6" t="s">
        <v>14403</v>
      </c>
      <c r="C4367" s="6" t="s">
        <v>14404</v>
      </c>
      <c r="D4367" s="6" t="s">
        <v>14405</v>
      </c>
      <c r="E4367" s="6" t="str">
        <f t="shared" si="274"/>
        <v>Piscirickettsia salmonis PM32597B1</v>
      </c>
      <c r="F4367" s="6" t="str">
        <f t="shared" si="275"/>
        <v xml:space="preserve">Piscirickettsia </v>
      </c>
      <c r="G4367" s="6" t="str">
        <f t="shared" si="276"/>
        <v xml:space="preserve">salmonis </v>
      </c>
      <c r="H4367" s="6" t="s">
        <v>14396</v>
      </c>
      <c r="I4367" t="str">
        <f t="shared" si="273"/>
        <v>salmonis PM32597B1</v>
      </c>
      <c r="J4367" t="s">
        <v>12</v>
      </c>
      <c r="K4367" t="s">
        <v>52</v>
      </c>
      <c r="L4367" t="s">
        <v>53</v>
      </c>
      <c r="M4367">
        <v>57.430999999999997</v>
      </c>
      <c r="N4367">
        <v>37.272599999999997</v>
      </c>
      <c r="O4367" s="7">
        <v>60</v>
      </c>
      <c r="P4367" t="s">
        <v>18</v>
      </c>
      <c r="Q4367" t="s">
        <v>18</v>
      </c>
      <c r="R4367" t="s">
        <v>18</v>
      </c>
      <c r="S4367" s="7">
        <v>63</v>
      </c>
      <c r="T4367" s="7">
        <v>3</v>
      </c>
    </row>
    <row r="4368" spans="1:20" x14ac:dyDescent="0.25">
      <c r="A4368" s="6">
        <v>4367</v>
      </c>
      <c r="B4368" s="6" t="s">
        <v>14406</v>
      </c>
      <c r="C4368" s="6" t="s">
        <v>14407</v>
      </c>
      <c r="D4368" s="6" t="s">
        <v>14408</v>
      </c>
      <c r="E4368" s="6" t="str">
        <f t="shared" si="274"/>
        <v>Piscirickettsia salmonis PM32597B1</v>
      </c>
      <c r="F4368" s="6" t="str">
        <f t="shared" si="275"/>
        <v xml:space="preserve">Piscirickettsia </v>
      </c>
      <c r="G4368" s="6" t="str">
        <f t="shared" si="276"/>
        <v xml:space="preserve">salmonis </v>
      </c>
      <c r="H4368" s="6" t="s">
        <v>14396</v>
      </c>
      <c r="I4368" t="str">
        <f t="shared" si="273"/>
        <v>salmonis PM32597B1</v>
      </c>
      <c r="J4368" t="s">
        <v>12</v>
      </c>
      <c r="K4368" t="s">
        <v>52</v>
      </c>
      <c r="L4368" t="s">
        <v>53</v>
      </c>
      <c r="M4368">
        <v>51.575000000000003</v>
      </c>
      <c r="N4368">
        <v>39.057699999999997</v>
      </c>
      <c r="O4368" s="7">
        <v>53</v>
      </c>
      <c r="P4368" t="s">
        <v>18</v>
      </c>
      <c r="Q4368" t="s">
        <v>18</v>
      </c>
      <c r="R4368" t="s">
        <v>18</v>
      </c>
      <c r="S4368" s="7">
        <v>57</v>
      </c>
      <c r="T4368" s="7">
        <v>4</v>
      </c>
    </row>
    <row r="4369" spans="1:20" x14ac:dyDescent="0.25">
      <c r="A4369" s="6">
        <v>4368</v>
      </c>
      <c r="B4369" s="6" t="s">
        <v>14410</v>
      </c>
      <c r="C4369" s="6" t="s">
        <v>14411</v>
      </c>
      <c r="D4369" s="6" t="s">
        <v>14412</v>
      </c>
      <c r="E4369" s="6" t="str">
        <f t="shared" si="274"/>
        <v>Piscirickettsia salmonis PM15972A1</v>
      </c>
      <c r="F4369" s="6" t="str">
        <f t="shared" si="275"/>
        <v xml:space="preserve">Piscirickettsia </v>
      </c>
      <c r="G4369" s="6" t="str">
        <f t="shared" si="276"/>
        <v xml:space="preserve">salmonis </v>
      </c>
      <c r="H4369" s="6" t="s">
        <v>14409</v>
      </c>
      <c r="I4369" t="str">
        <f t="shared" si="273"/>
        <v>salmonis PM15972A1</v>
      </c>
      <c r="J4369" t="s">
        <v>12</v>
      </c>
      <c r="K4369" t="s">
        <v>52</v>
      </c>
      <c r="L4369" t="s">
        <v>53</v>
      </c>
      <c r="M4369">
        <v>82.13</v>
      </c>
      <c r="N4369">
        <v>38.1554</v>
      </c>
      <c r="O4369" s="7">
        <v>87</v>
      </c>
      <c r="P4369" t="s">
        <v>18</v>
      </c>
      <c r="Q4369" t="s">
        <v>18</v>
      </c>
      <c r="R4369" t="s">
        <v>18</v>
      </c>
      <c r="S4369" s="7">
        <v>89</v>
      </c>
      <c r="T4369" s="7">
        <v>2</v>
      </c>
    </row>
    <row r="4370" spans="1:20" x14ac:dyDescent="0.25">
      <c r="A4370" s="6">
        <v>4369</v>
      </c>
      <c r="B4370" s="6" t="s">
        <v>14413</v>
      </c>
      <c r="C4370" s="6" t="s">
        <v>14414</v>
      </c>
      <c r="D4370" s="6" t="s">
        <v>14415</v>
      </c>
      <c r="E4370" s="6" t="str">
        <f t="shared" si="274"/>
        <v>Piscirickettsia salmonis PM15972A1</v>
      </c>
      <c r="F4370" s="6" t="str">
        <f t="shared" si="275"/>
        <v xml:space="preserve">Piscirickettsia </v>
      </c>
      <c r="G4370" s="6" t="str">
        <f t="shared" si="276"/>
        <v xml:space="preserve">salmonis </v>
      </c>
      <c r="H4370" s="6" t="s">
        <v>14409</v>
      </c>
      <c r="I4370" t="str">
        <f t="shared" si="273"/>
        <v>salmonis PM15972A1</v>
      </c>
      <c r="J4370" t="s">
        <v>12</v>
      </c>
      <c r="K4370" t="s">
        <v>52</v>
      </c>
      <c r="L4370" t="s">
        <v>53</v>
      </c>
      <c r="M4370">
        <v>31.951000000000001</v>
      </c>
      <c r="N4370">
        <v>39.050400000000003</v>
      </c>
      <c r="O4370" s="7">
        <v>42</v>
      </c>
      <c r="P4370" t="s">
        <v>18</v>
      </c>
      <c r="Q4370" t="s">
        <v>18</v>
      </c>
      <c r="R4370" t="s">
        <v>18</v>
      </c>
      <c r="S4370" s="7">
        <v>44</v>
      </c>
      <c r="T4370" s="7">
        <v>2</v>
      </c>
    </row>
    <row r="4371" spans="1:20" x14ac:dyDescent="0.25">
      <c r="A4371" s="6">
        <v>4370</v>
      </c>
      <c r="B4371" s="6" t="s">
        <v>14416</v>
      </c>
      <c r="C4371" s="6" t="s">
        <v>14417</v>
      </c>
      <c r="D4371" s="6" t="s">
        <v>14418</v>
      </c>
      <c r="E4371" s="6" t="str">
        <f t="shared" si="274"/>
        <v>Piscirickettsia salmonis PM15972A1</v>
      </c>
      <c r="F4371" s="6" t="str">
        <f t="shared" si="275"/>
        <v xml:space="preserve">Piscirickettsia </v>
      </c>
      <c r="G4371" s="6" t="str">
        <f t="shared" si="276"/>
        <v xml:space="preserve">salmonis </v>
      </c>
      <c r="H4371" s="6" t="s">
        <v>14409</v>
      </c>
      <c r="I4371" t="str">
        <f t="shared" si="273"/>
        <v>salmonis PM15972A1</v>
      </c>
      <c r="J4371" t="s">
        <v>12</v>
      </c>
      <c r="K4371" t="s">
        <v>52</v>
      </c>
      <c r="L4371" t="s">
        <v>53</v>
      </c>
      <c r="M4371">
        <v>29.783999999999999</v>
      </c>
      <c r="N4371">
        <v>39.427199999999999</v>
      </c>
      <c r="O4371" s="7">
        <v>40</v>
      </c>
      <c r="P4371" t="s">
        <v>18</v>
      </c>
      <c r="Q4371" t="s">
        <v>18</v>
      </c>
      <c r="R4371" t="s">
        <v>18</v>
      </c>
      <c r="S4371" s="7">
        <v>42</v>
      </c>
      <c r="T4371" s="7">
        <v>2</v>
      </c>
    </row>
    <row r="4372" spans="1:20" x14ac:dyDescent="0.25">
      <c r="A4372" s="6">
        <v>4371</v>
      </c>
      <c r="B4372" s="6" t="s">
        <v>14419</v>
      </c>
      <c r="C4372" s="6" t="s">
        <v>14420</v>
      </c>
      <c r="D4372" s="6" t="s">
        <v>14421</v>
      </c>
      <c r="E4372" s="6" t="str">
        <f t="shared" si="274"/>
        <v>Piscirickettsia salmonis PM15972A1</v>
      </c>
      <c r="F4372" s="6" t="str">
        <f t="shared" si="275"/>
        <v xml:space="preserve">Piscirickettsia </v>
      </c>
      <c r="G4372" s="6" t="str">
        <f t="shared" si="276"/>
        <v xml:space="preserve">salmonis </v>
      </c>
      <c r="H4372" s="6" t="s">
        <v>14409</v>
      </c>
      <c r="I4372" t="str">
        <f t="shared" si="273"/>
        <v>salmonis PM15972A1</v>
      </c>
      <c r="J4372" t="s">
        <v>12</v>
      </c>
      <c r="K4372" t="s">
        <v>52</v>
      </c>
      <c r="L4372" t="s">
        <v>53</v>
      </c>
      <c r="M4372">
        <v>39.335000000000001</v>
      </c>
      <c r="N4372">
        <v>38.276299999999999</v>
      </c>
      <c r="O4372" s="7">
        <v>44</v>
      </c>
      <c r="P4372" t="s">
        <v>18</v>
      </c>
      <c r="Q4372" t="s">
        <v>18</v>
      </c>
      <c r="R4372" t="s">
        <v>18</v>
      </c>
      <c r="S4372" s="7">
        <v>46</v>
      </c>
      <c r="T4372" s="7">
        <v>2</v>
      </c>
    </row>
    <row r="4373" spans="1:20" x14ac:dyDescent="0.25">
      <c r="A4373" s="6">
        <v>4372</v>
      </c>
      <c r="B4373" s="6" t="s">
        <v>14423</v>
      </c>
      <c r="C4373" s="6" t="s">
        <v>14424</v>
      </c>
      <c r="D4373" s="6" t="s">
        <v>14425</v>
      </c>
      <c r="E4373" s="6" t="str">
        <f t="shared" si="274"/>
        <v>Piscirickettsia salmonis LF-89 = ATCC VR-1361</v>
      </c>
      <c r="F4373" s="6" t="str">
        <f t="shared" si="275"/>
        <v xml:space="preserve">Piscirickettsia </v>
      </c>
      <c r="G4373" s="6" t="str">
        <f t="shared" si="276"/>
        <v xml:space="preserve">salmonis </v>
      </c>
      <c r="H4373" s="6" t="s">
        <v>14422</v>
      </c>
      <c r="I4373" t="str">
        <f t="shared" si="273"/>
        <v>salmonis LF-89 = ATC</v>
      </c>
      <c r="J4373" t="s">
        <v>12</v>
      </c>
      <c r="K4373" t="s">
        <v>52</v>
      </c>
      <c r="L4373" t="s">
        <v>53</v>
      </c>
      <c r="M4373">
        <v>180.124</v>
      </c>
      <c r="N4373">
        <v>38.904899999999998</v>
      </c>
      <c r="O4373" s="7">
        <v>198</v>
      </c>
      <c r="P4373" t="s">
        <v>18</v>
      </c>
      <c r="Q4373" t="s">
        <v>18</v>
      </c>
      <c r="R4373" t="s">
        <v>18</v>
      </c>
      <c r="S4373" s="7">
        <v>212</v>
      </c>
      <c r="T4373" s="7">
        <v>14</v>
      </c>
    </row>
    <row r="4374" spans="1:20" x14ac:dyDescent="0.25">
      <c r="A4374" s="6">
        <v>4373</v>
      </c>
      <c r="B4374" s="6" t="s">
        <v>14426</v>
      </c>
      <c r="C4374" s="6" t="s">
        <v>14427</v>
      </c>
      <c r="D4374" s="6" t="s">
        <v>14428</v>
      </c>
      <c r="E4374" s="6" t="str">
        <f t="shared" si="274"/>
        <v>Piscirickettsia salmonis LF-89 = ATCC VR-1361</v>
      </c>
      <c r="F4374" s="6" t="str">
        <f t="shared" si="275"/>
        <v xml:space="preserve">Piscirickettsia </v>
      </c>
      <c r="G4374" s="6" t="str">
        <f t="shared" si="276"/>
        <v xml:space="preserve">salmonis </v>
      </c>
      <c r="H4374" s="6" t="s">
        <v>14422</v>
      </c>
      <c r="I4374" t="str">
        <f t="shared" si="273"/>
        <v>salmonis LF-89 = ATC</v>
      </c>
      <c r="J4374" t="s">
        <v>12</v>
      </c>
      <c r="K4374" t="s">
        <v>52</v>
      </c>
      <c r="L4374" t="s">
        <v>53</v>
      </c>
      <c r="M4374">
        <v>51.573</v>
      </c>
      <c r="N4374">
        <v>39.057299999999998</v>
      </c>
      <c r="O4374" s="7">
        <v>53</v>
      </c>
      <c r="P4374" t="s">
        <v>18</v>
      </c>
      <c r="Q4374" t="s">
        <v>18</v>
      </c>
      <c r="R4374" t="s">
        <v>18</v>
      </c>
      <c r="S4374" s="7">
        <v>57</v>
      </c>
      <c r="T4374" s="7">
        <v>4</v>
      </c>
    </row>
    <row r="4375" spans="1:20" x14ac:dyDescent="0.25">
      <c r="A4375" s="6">
        <v>4374</v>
      </c>
      <c r="B4375" s="6" t="s">
        <v>14429</v>
      </c>
      <c r="C4375" s="6" t="s">
        <v>14430</v>
      </c>
      <c r="D4375" s="6" t="s">
        <v>14431</v>
      </c>
      <c r="E4375" s="6" t="str">
        <f t="shared" si="274"/>
        <v>Piscirickettsia salmonis LF-89 = ATCC VR-1361</v>
      </c>
      <c r="F4375" s="6" t="str">
        <f t="shared" si="275"/>
        <v xml:space="preserve">Piscirickettsia </v>
      </c>
      <c r="G4375" s="6" t="str">
        <f t="shared" si="276"/>
        <v xml:space="preserve">salmonis </v>
      </c>
      <c r="H4375" s="6" t="s">
        <v>14422</v>
      </c>
      <c r="I4375" t="str">
        <f t="shared" si="273"/>
        <v>salmonis LF-89 = ATC</v>
      </c>
      <c r="J4375" t="s">
        <v>12</v>
      </c>
      <c r="K4375" t="s">
        <v>52</v>
      </c>
      <c r="L4375" t="s">
        <v>53</v>
      </c>
      <c r="M4375">
        <v>33.515999999999998</v>
      </c>
      <c r="N4375">
        <v>40.610500000000002</v>
      </c>
      <c r="O4375" s="7">
        <v>38</v>
      </c>
      <c r="P4375" t="s">
        <v>18</v>
      </c>
      <c r="Q4375" t="s">
        <v>18</v>
      </c>
      <c r="R4375" t="s">
        <v>18</v>
      </c>
      <c r="S4375" s="7">
        <v>44</v>
      </c>
      <c r="T4375" s="7">
        <v>6</v>
      </c>
    </row>
    <row r="4376" spans="1:20" x14ac:dyDescent="0.25">
      <c r="A4376" s="6">
        <v>4375</v>
      </c>
      <c r="B4376" s="6" t="s">
        <v>14433</v>
      </c>
      <c r="C4376" s="6" t="s">
        <v>14434</v>
      </c>
      <c r="D4376" s="6" t="s">
        <v>14435</v>
      </c>
      <c r="E4376" s="6" t="str">
        <f t="shared" si="274"/>
        <v>Planctopirus limnophila DSM 3776</v>
      </c>
      <c r="F4376" s="6" t="str">
        <f t="shared" si="275"/>
        <v xml:space="preserve">Planctopirus </v>
      </c>
      <c r="G4376" s="6" t="str">
        <f t="shared" si="276"/>
        <v xml:space="preserve">limnophila </v>
      </c>
      <c r="H4376" s="6" t="s">
        <v>14432</v>
      </c>
      <c r="I4376" t="str">
        <f t="shared" si="273"/>
        <v>limnophila DSM 3776</v>
      </c>
      <c r="J4376" t="s">
        <v>12</v>
      </c>
      <c r="K4376" t="s">
        <v>10279</v>
      </c>
      <c r="L4376" t="s">
        <v>10280</v>
      </c>
      <c r="M4376">
        <v>37.01</v>
      </c>
      <c r="N4376">
        <v>57.030500000000004</v>
      </c>
      <c r="O4376" s="7">
        <v>53</v>
      </c>
      <c r="P4376" t="s">
        <v>18</v>
      </c>
      <c r="Q4376">
        <v>1</v>
      </c>
      <c r="R4376" t="s">
        <v>18</v>
      </c>
      <c r="S4376" s="7">
        <v>54</v>
      </c>
      <c r="T4376" s="7" t="s">
        <v>18</v>
      </c>
    </row>
    <row r="4377" spans="1:20" x14ac:dyDescent="0.25">
      <c r="A4377" s="6">
        <v>4376</v>
      </c>
      <c r="B4377" s="6" t="s">
        <v>14437</v>
      </c>
      <c r="C4377" s="6" t="s">
        <v>14438</v>
      </c>
      <c r="D4377" s="6" t="s">
        <v>14439</v>
      </c>
      <c r="E4377" s="6" t="str">
        <f t="shared" si="274"/>
        <v>Planktothrix agardhii NIVA-CYA 126/8</v>
      </c>
      <c r="F4377" s="6" t="str">
        <f t="shared" si="275"/>
        <v xml:space="preserve">Planktothrix </v>
      </c>
      <c r="G4377" s="6" t="str">
        <f t="shared" si="276"/>
        <v xml:space="preserve">agardhii </v>
      </c>
      <c r="H4377" s="6" t="s">
        <v>14436</v>
      </c>
      <c r="I4377" t="str">
        <f t="shared" si="273"/>
        <v>agardhii NIVA-CYA 12</v>
      </c>
      <c r="J4377" t="s">
        <v>12</v>
      </c>
      <c r="K4377" t="s">
        <v>20</v>
      </c>
      <c r="L4377" t="s">
        <v>104</v>
      </c>
      <c r="M4377">
        <v>4.78</v>
      </c>
      <c r="N4377">
        <v>36.924700000000001</v>
      </c>
      <c r="O4377" s="7">
        <v>3</v>
      </c>
      <c r="P4377" t="s">
        <v>18</v>
      </c>
      <c r="Q4377" t="s">
        <v>18</v>
      </c>
      <c r="R4377" t="s">
        <v>18</v>
      </c>
      <c r="S4377" s="7">
        <v>4</v>
      </c>
      <c r="T4377" s="7">
        <v>1</v>
      </c>
    </row>
    <row r="4378" spans="1:20" x14ac:dyDescent="0.25">
      <c r="A4378" s="6">
        <v>4377</v>
      </c>
      <c r="B4378" s="6" t="s">
        <v>14440</v>
      </c>
      <c r="C4378" s="6" t="s">
        <v>14441</v>
      </c>
      <c r="D4378" s="6" t="s">
        <v>14442</v>
      </c>
      <c r="E4378" s="6" t="str">
        <f t="shared" si="274"/>
        <v>Planktothrix agardhii NIVA-CYA 126/8</v>
      </c>
      <c r="F4378" s="6" t="str">
        <f t="shared" si="275"/>
        <v xml:space="preserve">Planktothrix </v>
      </c>
      <c r="G4378" s="6" t="str">
        <f t="shared" si="276"/>
        <v xml:space="preserve">agardhii </v>
      </c>
      <c r="H4378" s="6" t="s">
        <v>14436</v>
      </c>
      <c r="I4378" t="str">
        <f t="shared" ref="I4378:I4441" si="277">IF(H4378="["," ",IF(H4378="'"," ",MID(H:H,FIND(" ",H:H,1)+1,20)))</f>
        <v>agardhii NIVA-CYA 12</v>
      </c>
      <c r="J4378" t="s">
        <v>12</v>
      </c>
      <c r="K4378" t="s">
        <v>20</v>
      </c>
      <c r="L4378" t="s">
        <v>104</v>
      </c>
      <c r="M4378">
        <v>119.569</v>
      </c>
      <c r="N4378">
        <v>38.743299999999998</v>
      </c>
      <c r="O4378" s="7">
        <v>97</v>
      </c>
      <c r="P4378" t="s">
        <v>18</v>
      </c>
      <c r="Q4378" t="s">
        <v>18</v>
      </c>
      <c r="R4378" t="s">
        <v>18</v>
      </c>
      <c r="S4378" s="7">
        <v>103</v>
      </c>
      <c r="T4378" s="7">
        <v>6</v>
      </c>
    </row>
    <row r="4379" spans="1:20" x14ac:dyDescent="0.25">
      <c r="A4379" s="6">
        <v>4378</v>
      </c>
      <c r="B4379" s="6" t="s">
        <v>14443</v>
      </c>
      <c r="C4379" s="6" t="s">
        <v>14444</v>
      </c>
      <c r="D4379" s="6" t="s">
        <v>14445</v>
      </c>
      <c r="E4379" s="6" t="str">
        <f t="shared" si="274"/>
        <v>Planktothrix agardhii NIVA-CYA 126/8</v>
      </c>
      <c r="F4379" s="6" t="str">
        <f t="shared" si="275"/>
        <v xml:space="preserve">Planktothrix </v>
      </c>
      <c r="G4379" s="6" t="str">
        <f t="shared" si="276"/>
        <v xml:space="preserve">agardhii </v>
      </c>
      <c r="H4379" s="6" t="s">
        <v>14436</v>
      </c>
      <c r="I4379" t="str">
        <f t="shared" si="277"/>
        <v>agardhii NIVA-CYA 12</v>
      </c>
      <c r="J4379" t="s">
        <v>12</v>
      </c>
      <c r="K4379" t="s">
        <v>20</v>
      </c>
      <c r="L4379" t="s">
        <v>104</v>
      </c>
      <c r="M4379">
        <v>5.96</v>
      </c>
      <c r="N4379">
        <v>40.268500000000003</v>
      </c>
      <c r="O4379" s="7">
        <v>4</v>
      </c>
      <c r="P4379" t="s">
        <v>18</v>
      </c>
      <c r="Q4379" t="s">
        <v>18</v>
      </c>
      <c r="R4379" t="s">
        <v>18</v>
      </c>
      <c r="S4379" s="7">
        <v>4</v>
      </c>
      <c r="T4379" s="7" t="s">
        <v>18</v>
      </c>
    </row>
    <row r="4380" spans="1:20" x14ac:dyDescent="0.25">
      <c r="A4380" s="6">
        <v>4379</v>
      </c>
      <c r="B4380" s="6" t="s">
        <v>14446</v>
      </c>
      <c r="C4380" s="6" t="s">
        <v>14447</v>
      </c>
      <c r="D4380" s="6" t="s">
        <v>14448</v>
      </c>
      <c r="E4380" s="6" t="str">
        <f t="shared" si="274"/>
        <v>Planktothrix agardhii NIVA-CYA 126/8</v>
      </c>
      <c r="F4380" s="6" t="str">
        <f t="shared" si="275"/>
        <v xml:space="preserve">Planktothrix </v>
      </c>
      <c r="G4380" s="6" t="str">
        <f t="shared" si="276"/>
        <v xml:space="preserve">agardhii </v>
      </c>
      <c r="H4380" s="6" t="s">
        <v>14436</v>
      </c>
      <c r="I4380" t="str">
        <f t="shared" si="277"/>
        <v>agardhii NIVA-CYA 12</v>
      </c>
      <c r="J4380" t="s">
        <v>12</v>
      </c>
      <c r="K4380" t="s">
        <v>20</v>
      </c>
      <c r="L4380" t="s">
        <v>104</v>
      </c>
      <c r="M4380">
        <v>50.851999999999997</v>
      </c>
      <c r="N4380">
        <v>37.764499999999998</v>
      </c>
      <c r="O4380" s="7">
        <v>48</v>
      </c>
      <c r="P4380" t="s">
        <v>18</v>
      </c>
      <c r="Q4380" t="s">
        <v>18</v>
      </c>
      <c r="R4380" t="s">
        <v>18</v>
      </c>
      <c r="S4380" s="7">
        <v>50</v>
      </c>
      <c r="T4380" s="7">
        <v>2</v>
      </c>
    </row>
    <row r="4381" spans="1:20" x14ac:dyDescent="0.25">
      <c r="A4381" s="6">
        <v>4380</v>
      </c>
      <c r="B4381" s="6" t="s">
        <v>14449</v>
      </c>
      <c r="C4381" s="6" t="s">
        <v>14450</v>
      </c>
      <c r="D4381" s="6" t="s">
        <v>14451</v>
      </c>
      <c r="E4381" s="6" t="str">
        <f t="shared" si="274"/>
        <v>Planktothrix agardhii NIVA-CYA 126/8</v>
      </c>
      <c r="F4381" s="6" t="str">
        <f t="shared" si="275"/>
        <v xml:space="preserve">Planktothrix </v>
      </c>
      <c r="G4381" s="6" t="str">
        <f t="shared" si="276"/>
        <v xml:space="preserve">agardhii </v>
      </c>
      <c r="H4381" s="6" t="s">
        <v>14436</v>
      </c>
      <c r="I4381" t="str">
        <f t="shared" si="277"/>
        <v>agardhii NIVA-CYA 12</v>
      </c>
      <c r="J4381" t="s">
        <v>12</v>
      </c>
      <c r="K4381" t="s">
        <v>20</v>
      </c>
      <c r="L4381" t="s">
        <v>104</v>
      </c>
      <c r="M4381">
        <v>79.105999999999995</v>
      </c>
      <c r="N4381">
        <v>39.243499999999997</v>
      </c>
      <c r="O4381" s="7">
        <v>56</v>
      </c>
      <c r="P4381" t="s">
        <v>18</v>
      </c>
      <c r="Q4381" t="s">
        <v>18</v>
      </c>
      <c r="R4381" t="s">
        <v>18</v>
      </c>
      <c r="S4381" s="7">
        <v>62</v>
      </c>
      <c r="T4381" s="7">
        <v>6</v>
      </c>
    </row>
    <row r="4382" spans="1:20" x14ac:dyDescent="0.25">
      <c r="A4382" s="6">
        <v>4381</v>
      </c>
      <c r="B4382" s="6" t="s">
        <v>14453</v>
      </c>
      <c r="C4382" s="6" t="s">
        <v>14454</v>
      </c>
      <c r="D4382" s="6" t="s">
        <v>14455</v>
      </c>
      <c r="E4382" s="6" t="str">
        <f t="shared" si="274"/>
        <v>Planobispora rosea</v>
      </c>
      <c r="F4382" s="6" t="str">
        <f t="shared" si="275"/>
        <v xml:space="preserve">Planobispora </v>
      </c>
      <c r="G4382" s="6" t="str">
        <f t="shared" si="276"/>
        <v>rosea</v>
      </c>
      <c r="H4382" s="6" t="s">
        <v>14452</v>
      </c>
      <c r="I4382" t="str">
        <f t="shared" si="277"/>
        <v>rosea</v>
      </c>
      <c r="J4382" t="s">
        <v>12</v>
      </c>
      <c r="K4382" t="s">
        <v>1401</v>
      </c>
      <c r="L4382" t="s">
        <v>1401</v>
      </c>
      <c r="M4382">
        <v>15.52</v>
      </c>
      <c r="N4382">
        <v>68.092799999999997</v>
      </c>
      <c r="O4382" s="7">
        <v>18</v>
      </c>
      <c r="P4382" t="s">
        <v>18</v>
      </c>
      <c r="Q4382" t="s">
        <v>18</v>
      </c>
      <c r="R4382" t="s">
        <v>18</v>
      </c>
      <c r="S4382" s="7">
        <v>18</v>
      </c>
      <c r="T4382" s="7" t="s">
        <v>18</v>
      </c>
    </row>
    <row r="4383" spans="1:20" x14ac:dyDescent="0.25">
      <c r="A4383" s="6">
        <v>4382</v>
      </c>
      <c r="B4383" s="6" t="s">
        <v>14457</v>
      </c>
      <c r="C4383" s="6" t="s">
        <v>14458</v>
      </c>
      <c r="D4383" s="6" t="s">
        <v>14459</v>
      </c>
      <c r="E4383" s="6" t="str">
        <f t="shared" si="274"/>
        <v>Planococcus citreus A2-4</v>
      </c>
      <c r="F4383" s="6" t="str">
        <f t="shared" si="275"/>
        <v xml:space="preserve">Planococcus </v>
      </c>
      <c r="G4383" s="6" t="str">
        <f t="shared" si="276"/>
        <v xml:space="preserve">citreus </v>
      </c>
      <c r="H4383" s="6" t="s">
        <v>14456</v>
      </c>
      <c r="I4383" t="str">
        <f t="shared" si="277"/>
        <v>citreus A2-4</v>
      </c>
      <c r="J4383" t="s">
        <v>12</v>
      </c>
      <c r="K4383" t="s">
        <v>33</v>
      </c>
      <c r="L4383" t="s">
        <v>1312</v>
      </c>
      <c r="M4383">
        <v>8.2590000000000003</v>
      </c>
      <c r="N4383">
        <v>38.406599999999997</v>
      </c>
      <c r="O4383" s="7">
        <v>8</v>
      </c>
      <c r="P4383" t="s">
        <v>18</v>
      </c>
      <c r="Q4383" t="s">
        <v>18</v>
      </c>
      <c r="R4383" t="s">
        <v>18</v>
      </c>
      <c r="S4383" s="7">
        <v>8</v>
      </c>
      <c r="T4383" s="7" t="s">
        <v>18</v>
      </c>
    </row>
    <row r="4384" spans="1:20" x14ac:dyDescent="0.25">
      <c r="A4384" s="6">
        <v>4383</v>
      </c>
      <c r="B4384" s="6" t="s">
        <v>14460</v>
      </c>
      <c r="C4384" s="6" t="s">
        <v>14461</v>
      </c>
      <c r="D4384" s="6" t="s">
        <v>14462</v>
      </c>
      <c r="E4384" s="6" t="str">
        <f t="shared" si="274"/>
        <v>Planococcus citreus A2-4</v>
      </c>
      <c r="F4384" s="6" t="str">
        <f t="shared" si="275"/>
        <v xml:space="preserve">Planococcus </v>
      </c>
      <c r="G4384" s="6" t="str">
        <f t="shared" si="276"/>
        <v xml:space="preserve">citreus </v>
      </c>
      <c r="H4384" s="6" t="s">
        <v>14456</v>
      </c>
      <c r="I4384" t="str">
        <f t="shared" si="277"/>
        <v>citreus A2-4</v>
      </c>
      <c r="J4384" t="s">
        <v>12</v>
      </c>
      <c r="K4384" t="s">
        <v>33</v>
      </c>
      <c r="L4384" t="s">
        <v>1312</v>
      </c>
      <c r="M4384">
        <v>11.382999999999999</v>
      </c>
      <c r="N4384">
        <v>36.493000000000002</v>
      </c>
      <c r="O4384" s="7">
        <v>9</v>
      </c>
      <c r="P4384" t="s">
        <v>18</v>
      </c>
      <c r="Q4384" t="s">
        <v>18</v>
      </c>
      <c r="R4384" t="s">
        <v>18</v>
      </c>
      <c r="S4384" s="7">
        <v>9</v>
      </c>
      <c r="T4384" s="7" t="s">
        <v>18</v>
      </c>
    </row>
    <row r="4385" spans="1:20" x14ac:dyDescent="0.25">
      <c r="A4385" s="6">
        <v>4384</v>
      </c>
      <c r="B4385" s="6" t="s">
        <v>14464</v>
      </c>
      <c r="C4385" s="6" t="s">
        <v>14465</v>
      </c>
      <c r="D4385" s="6" t="s">
        <v>14466</v>
      </c>
      <c r="E4385" s="6" t="str">
        <f t="shared" si="274"/>
        <v>Planococcus sp. PAMC 21323</v>
      </c>
      <c r="F4385" s="6" t="str">
        <f t="shared" si="275"/>
        <v xml:space="preserve">Planococcus </v>
      </c>
      <c r="G4385" s="6" t="str">
        <f t="shared" si="276"/>
        <v xml:space="preserve">sp. </v>
      </c>
      <c r="H4385" s="6" t="s">
        <v>14463</v>
      </c>
      <c r="I4385" t="str">
        <f t="shared" si="277"/>
        <v>sp. PAMC 21323</v>
      </c>
      <c r="J4385" t="s">
        <v>12</v>
      </c>
      <c r="K4385" t="s">
        <v>33</v>
      </c>
      <c r="L4385" t="s">
        <v>1312</v>
      </c>
      <c r="M4385">
        <v>3.3639999999999999</v>
      </c>
      <c r="N4385">
        <v>33.264000000000003</v>
      </c>
      <c r="O4385" s="7">
        <v>3</v>
      </c>
      <c r="P4385" t="s">
        <v>18</v>
      </c>
      <c r="Q4385" t="s">
        <v>18</v>
      </c>
      <c r="R4385" t="s">
        <v>18</v>
      </c>
      <c r="S4385" s="7">
        <v>3</v>
      </c>
      <c r="T4385" s="7" t="s">
        <v>18</v>
      </c>
    </row>
    <row r="4386" spans="1:20" x14ac:dyDescent="0.25">
      <c r="A4386" s="6">
        <v>4385</v>
      </c>
      <c r="B4386" s="6" t="s">
        <v>14468</v>
      </c>
      <c r="C4386" s="6" t="s">
        <v>14469</v>
      </c>
      <c r="D4386" s="6" t="s">
        <v>14470</v>
      </c>
      <c r="E4386" s="6" t="str">
        <f t="shared" si="274"/>
        <v>Planococcus sp. ZOYM</v>
      </c>
      <c r="F4386" s="6" t="str">
        <f t="shared" si="275"/>
        <v xml:space="preserve">Planococcus </v>
      </c>
      <c r="G4386" s="6" t="str">
        <f t="shared" si="276"/>
        <v xml:space="preserve">sp. </v>
      </c>
      <c r="H4386" s="6" t="s">
        <v>14467</v>
      </c>
      <c r="I4386" t="str">
        <f t="shared" si="277"/>
        <v>sp. ZOYM</v>
      </c>
      <c r="J4386" t="s">
        <v>12</v>
      </c>
      <c r="K4386" t="s">
        <v>33</v>
      </c>
      <c r="L4386" t="s">
        <v>1312</v>
      </c>
      <c r="M4386">
        <v>4.7380000000000004</v>
      </c>
      <c r="N4386">
        <v>37.146500000000003</v>
      </c>
      <c r="O4386" s="7">
        <v>3</v>
      </c>
      <c r="P4386" t="s">
        <v>18</v>
      </c>
      <c r="Q4386" t="s">
        <v>18</v>
      </c>
      <c r="R4386" t="s">
        <v>18</v>
      </c>
      <c r="S4386" s="7">
        <v>3</v>
      </c>
      <c r="T4386" s="7" t="s">
        <v>18</v>
      </c>
    </row>
    <row r="4387" spans="1:20" x14ac:dyDescent="0.25">
      <c r="A4387" s="6">
        <v>4386</v>
      </c>
      <c r="B4387" s="6" t="s">
        <v>14471</v>
      </c>
      <c r="C4387" s="6" t="s">
        <v>14472</v>
      </c>
      <c r="D4387" s="6" t="s">
        <v>14473</v>
      </c>
      <c r="E4387" s="6" t="str">
        <f t="shared" si="274"/>
        <v>Planococcus sp. ZOYM</v>
      </c>
      <c r="F4387" s="6" t="str">
        <f t="shared" si="275"/>
        <v xml:space="preserve">Planococcus </v>
      </c>
      <c r="G4387" s="6" t="str">
        <f t="shared" si="276"/>
        <v xml:space="preserve">sp. </v>
      </c>
      <c r="H4387" s="6" t="s">
        <v>14467</v>
      </c>
      <c r="I4387" t="str">
        <f t="shared" si="277"/>
        <v>sp. ZOYM</v>
      </c>
      <c r="J4387" t="s">
        <v>12</v>
      </c>
      <c r="K4387" t="s">
        <v>33</v>
      </c>
      <c r="L4387" t="s">
        <v>1312</v>
      </c>
      <c r="M4387">
        <v>7.9749999999999996</v>
      </c>
      <c r="N4387">
        <v>36.639499999999998</v>
      </c>
      <c r="O4387" s="7">
        <v>8</v>
      </c>
      <c r="P4387" t="s">
        <v>18</v>
      </c>
      <c r="Q4387" t="s">
        <v>18</v>
      </c>
      <c r="R4387" t="s">
        <v>18</v>
      </c>
      <c r="S4387" s="7">
        <v>8</v>
      </c>
      <c r="T4387" s="7" t="s">
        <v>18</v>
      </c>
    </row>
    <row r="4388" spans="1:20" x14ac:dyDescent="0.25">
      <c r="A4388" s="6">
        <v>4387</v>
      </c>
      <c r="B4388" s="6" t="s">
        <v>14475</v>
      </c>
      <c r="C4388" s="6" t="s">
        <v>14476</v>
      </c>
      <c r="D4388" s="6" t="s">
        <v>14477</v>
      </c>
      <c r="E4388" s="6" t="str">
        <f t="shared" si="274"/>
        <v>Plautia stali symbiont</v>
      </c>
      <c r="F4388" s="6" t="str">
        <f t="shared" si="275"/>
        <v xml:space="preserve">Plautia </v>
      </c>
      <c r="G4388" s="6" t="str">
        <f t="shared" si="276"/>
        <v xml:space="preserve">stali </v>
      </c>
      <c r="H4388" s="6" t="s">
        <v>14474</v>
      </c>
      <c r="I4388" t="str">
        <f t="shared" si="277"/>
        <v>stali symbiont</v>
      </c>
      <c r="J4388" t="s">
        <v>12</v>
      </c>
      <c r="K4388" t="s">
        <v>52</v>
      </c>
      <c r="L4388" t="s">
        <v>53</v>
      </c>
      <c r="M4388">
        <v>38.222000000000001</v>
      </c>
      <c r="N4388">
        <v>48.914200000000001</v>
      </c>
      <c r="O4388" s="7">
        <v>33</v>
      </c>
      <c r="P4388" t="s">
        <v>18</v>
      </c>
      <c r="Q4388" t="s">
        <v>18</v>
      </c>
      <c r="R4388" t="s">
        <v>18</v>
      </c>
      <c r="S4388" s="7">
        <v>43</v>
      </c>
      <c r="T4388" s="7">
        <v>10</v>
      </c>
    </row>
    <row r="4389" spans="1:20" x14ac:dyDescent="0.25">
      <c r="A4389" s="6">
        <v>4388</v>
      </c>
      <c r="B4389" s="6" t="s">
        <v>14478</v>
      </c>
      <c r="C4389" s="6" t="s">
        <v>14479</v>
      </c>
      <c r="D4389" s="6" t="s">
        <v>14480</v>
      </c>
      <c r="E4389" s="6" t="str">
        <f t="shared" si="274"/>
        <v>Plautia stali symbiont</v>
      </c>
      <c r="F4389" s="6" t="str">
        <f t="shared" si="275"/>
        <v xml:space="preserve">Plautia </v>
      </c>
      <c r="G4389" s="6" t="str">
        <f t="shared" si="276"/>
        <v xml:space="preserve">stali </v>
      </c>
      <c r="H4389" s="6" t="s">
        <v>14474</v>
      </c>
      <c r="I4389" t="str">
        <f t="shared" si="277"/>
        <v>stali symbiont</v>
      </c>
      <c r="J4389" t="s">
        <v>12</v>
      </c>
      <c r="K4389" t="s">
        <v>52</v>
      </c>
      <c r="L4389" t="s">
        <v>53</v>
      </c>
      <c r="M4389">
        <v>19.173999999999999</v>
      </c>
      <c r="N4389">
        <v>48.430199999999999</v>
      </c>
      <c r="O4389" s="7">
        <v>18</v>
      </c>
      <c r="P4389" t="s">
        <v>18</v>
      </c>
      <c r="Q4389" t="s">
        <v>18</v>
      </c>
      <c r="R4389" t="s">
        <v>18</v>
      </c>
      <c r="S4389" s="7">
        <v>21</v>
      </c>
      <c r="T4389" s="7">
        <v>3</v>
      </c>
    </row>
    <row r="4390" spans="1:20" x14ac:dyDescent="0.25">
      <c r="A4390" s="6">
        <v>4389</v>
      </c>
      <c r="B4390" s="6" t="s">
        <v>14482</v>
      </c>
      <c r="C4390" s="6" t="s">
        <v>14483</v>
      </c>
      <c r="D4390" s="6" t="s">
        <v>14484</v>
      </c>
      <c r="E4390" s="6" t="str">
        <f t="shared" si="274"/>
        <v>Pleurotus ostreatus NFFA2</v>
      </c>
      <c r="F4390" s="6" t="str">
        <f t="shared" si="275"/>
        <v xml:space="preserve">Pleurotus </v>
      </c>
      <c r="G4390" s="6" t="str">
        <f t="shared" si="276"/>
        <v xml:space="preserve">ostreatus </v>
      </c>
      <c r="H4390" s="6" t="s">
        <v>14481</v>
      </c>
      <c r="I4390" t="str">
        <f t="shared" si="277"/>
        <v>ostreatus NFFA2</v>
      </c>
      <c r="J4390" t="s">
        <v>3447</v>
      </c>
      <c r="K4390" t="s">
        <v>3448</v>
      </c>
      <c r="L4390" t="s">
        <v>13114</v>
      </c>
      <c r="M4390">
        <v>9.8789999999999996</v>
      </c>
      <c r="N4390">
        <v>19.4757</v>
      </c>
      <c r="O4390" s="7">
        <v>3</v>
      </c>
      <c r="P4390" t="s">
        <v>18</v>
      </c>
      <c r="Q4390" t="s">
        <v>18</v>
      </c>
      <c r="R4390" t="s">
        <v>18</v>
      </c>
      <c r="S4390" s="7" t="s">
        <v>18</v>
      </c>
      <c r="T4390" s="7" t="s">
        <v>18</v>
      </c>
    </row>
    <row r="4391" spans="1:20" x14ac:dyDescent="0.25">
      <c r="A4391" s="6">
        <v>4390</v>
      </c>
      <c r="B4391" s="6" t="s">
        <v>14486</v>
      </c>
      <c r="C4391" s="6" t="s">
        <v>14487</v>
      </c>
      <c r="D4391" s="6" t="s">
        <v>14488</v>
      </c>
      <c r="E4391" s="6" t="str">
        <f t="shared" si="274"/>
        <v>Polaromonas naphthalenivorans CJ2</v>
      </c>
      <c r="F4391" s="6" t="str">
        <f t="shared" si="275"/>
        <v xml:space="preserve">Polaromonas </v>
      </c>
      <c r="G4391" s="6" t="str">
        <f t="shared" si="276"/>
        <v xml:space="preserve">naphthalenivorans </v>
      </c>
      <c r="H4391" s="6" t="s">
        <v>14485</v>
      </c>
      <c r="I4391" t="str">
        <f t="shared" si="277"/>
        <v>naphthalenivorans CJ</v>
      </c>
      <c r="J4391" t="s">
        <v>12</v>
      </c>
      <c r="K4391" t="s">
        <v>52</v>
      </c>
      <c r="L4391" t="s">
        <v>335</v>
      </c>
      <c r="M4391">
        <v>171.86600000000001</v>
      </c>
      <c r="N4391">
        <v>56.8932</v>
      </c>
      <c r="O4391" s="7">
        <v>145</v>
      </c>
      <c r="P4391" t="s">
        <v>18</v>
      </c>
      <c r="Q4391">
        <v>1</v>
      </c>
      <c r="R4391" t="s">
        <v>18</v>
      </c>
      <c r="S4391" s="7">
        <v>153</v>
      </c>
      <c r="T4391" s="7">
        <v>7</v>
      </c>
    </row>
    <row r="4392" spans="1:20" x14ac:dyDescent="0.25">
      <c r="A4392" s="6">
        <v>4391</v>
      </c>
      <c r="B4392" s="6" t="s">
        <v>14489</v>
      </c>
      <c r="C4392" s="6" t="s">
        <v>14490</v>
      </c>
      <c r="D4392" s="6" t="s">
        <v>14491</v>
      </c>
      <c r="E4392" s="6" t="str">
        <f t="shared" si="274"/>
        <v>Polaromonas naphthalenivorans CJ2</v>
      </c>
      <c r="F4392" s="6" t="str">
        <f t="shared" si="275"/>
        <v xml:space="preserve">Polaromonas </v>
      </c>
      <c r="G4392" s="6" t="str">
        <f t="shared" si="276"/>
        <v xml:space="preserve">naphthalenivorans </v>
      </c>
      <c r="H4392" s="6" t="s">
        <v>14485</v>
      </c>
      <c r="I4392" t="str">
        <f t="shared" si="277"/>
        <v>naphthalenivorans CJ</v>
      </c>
      <c r="J4392" t="s">
        <v>12</v>
      </c>
      <c r="K4392" t="s">
        <v>52</v>
      </c>
      <c r="L4392" t="s">
        <v>335</v>
      </c>
      <c r="M4392">
        <v>58.808</v>
      </c>
      <c r="N4392">
        <v>59.561599999999999</v>
      </c>
      <c r="O4392" s="7">
        <v>47</v>
      </c>
      <c r="P4392" t="s">
        <v>18</v>
      </c>
      <c r="Q4392" t="s">
        <v>18</v>
      </c>
      <c r="R4392" t="s">
        <v>18</v>
      </c>
      <c r="S4392" s="7">
        <v>50</v>
      </c>
      <c r="T4392" s="7">
        <v>3</v>
      </c>
    </row>
    <row r="4393" spans="1:20" x14ac:dyDescent="0.25">
      <c r="A4393" s="6">
        <v>4392</v>
      </c>
      <c r="B4393" s="6" t="s">
        <v>14492</v>
      </c>
      <c r="C4393" s="6" t="s">
        <v>14493</v>
      </c>
      <c r="D4393" s="6" t="s">
        <v>14494</v>
      </c>
      <c r="E4393" s="6" t="str">
        <f t="shared" si="274"/>
        <v>Polaromonas naphthalenivorans CJ2</v>
      </c>
      <c r="F4393" s="6" t="str">
        <f t="shared" si="275"/>
        <v xml:space="preserve">Polaromonas </v>
      </c>
      <c r="G4393" s="6" t="str">
        <f t="shared" si="276"/>
        <v xml:space="preserve">naphthalenivorans </v>
      </c>
      <c r="H4393" s="6" t="s">
        <v>14485</v>
      </c>
      <c r="I4393" t="str">
        <f t="shared" si="277"/>
        <v>naphthalenivorans CJ</v>
      </c>
      <c r="J4393" t="s">
        <v>12</v>
      </c>
      <c r="K4393" t="s">
        <v>52</v>
      </c>
      <c r="L4393" t="s">
        <v>335</v>
      </c>
      <c r="M4393">
        <v>353.291</v>
      </c>
      <c r="N4393">
        <v>57.545999999999999</v>
      </c>
      <c r="O4393" s="7">
        <v>298</v>
      </c>
      <c r="P4393" t="s">
        <v>18</v>
      </c>
      <c r="Q4393" t="s">
        <v>18</v>
      </c>
      <c r="R4393" t="s">
        <v>18</v>
      </c>
      <c r="S4393" s="7">
        <v>305</v>
      </c>
      <c r="T4393" s="7">
        <v>7</v>
      </c>
    </row>
    <row r="4394" spans="1:20" x14ac:dyDescent="0.25">
      <c r="A4394" s="6">
        <v>4393</v>
      </c>
      <c r="B4394" s="6" t="s">
        <v>14495</v>
      </c>
      <c r="C4394" s="6" t="s">
        <v>14496</v>
      </c>
      <c r="D4394" s="6" t="s">
        <v>14497</v>
      </c>
      <c r="E4394" s="6" t="str">
        <f t="shared" si="274"/>
        <v>Polaromonas naphthalenivorans CJ2</v>
      </c>
      <c r="F4394" s="6" t="str">
        <f t="shared" si="275"/>
        <v xml:space="preserve">Polaromonas </v>
      </c>
      <c r="G4394" s="6" t="str">
        <f t="shared" si="276"/>
        <v xml:space="preserve">naphthalenivorans </v>
      </c>
      <c r="H4394" s="6" t="s">
        <v>14485</v>
      </c>
      <c r="I4394" t="str">
        <f t="shared" si="277"/>
        <v>naphthalenivorans CJ</v>
      </c>
      <c r="J4394" t="s">
        <v>12</v>
      </c>
      <c r="K4394" t="s">
        <v>52</v>
      </c>
      <c r="L4394" t="s">
        <v>335</v>
      </c>
      <c r="M4394">
        <v>143.74700000000001</v>
      </c>
      <c r="N4394">
        <v>58.989800000000002</v>
      </c>
      <c r="O4394" s="7">
        <v>125</v>
      </c>
      <c r="P4394" t="s">
        <v>18</v>
      </c>
      <c r="Q4394">
        <v>1</v>
      </c>
      <c r="R4394" t="s">
        <v>18</v>
      </c>
      <c r="S4394" s="7">
        <v>142</v>
      </c>
      <c r="T4394" s="7">
        <v>16</v>
      </c>
    </row>
    <row r="4395" spans="1:20" x14ac:dyDescent="0.25">
      <c r="A4395" s="6">
        <v>4394</v>
      </c>
      <c r="B4395" s="6" t="s">
        <v>14498</v>
      </c>
      <c r="C4395" s="6" t="s">
        <v>14499</v>
      </c>
      <c r="D4395" s="6" t="s">
        <v>14500</v>
      </c>
      <c r="E4395" s="6" t="str">
        <f t="shared" si="274"/>
        <v>Polaromonas naphthalenivorans CJ2</v>
      </c>
      <c r="F4395" s="6" t="str">
        <f t="shared" si="275"/>
        <v xml:space="preserve">Polaromonas </v>
      </c>
      <c r="G4395" s="6" t="str">
        <f t="shared" si="276"/>
        <v xml:space="preserve">naphthalenivorans </v>
      </c>
      <c r="H4395" s="6" t="s">
        <v>14485</v>
      </c>
      <c r="I4395" t="str">
        <f t="shared" si="277"/>
        <v>naphthalenivorans CJ</v>
      </c>
      <c r="J4395" t="s">
        <v>12</v>
      </c>
      <c r="K4395" t="s">
        <v>52</v>
      </c>
      <c r="L4395" t="s">
        <v>335</v>
      </c>
      <c r="M4395">
        <v>6.4589999999999996</v>
      </c>
      <c r="N4395">
        <v>52.128799999999998</v>
      </c>
      <c r="O4395" s="7">
        <v>7</v>
      </c>
      <c r="P4395" t="s">
        <v>18</v>
      </c>
      <c r="Q4395" t="s">
        <v>18</v>
      </c>
      <c r="R4395" t="s">
        <v>18</v>
      </c>
      <c r="S4395" s="7">
        <v>7</v>
      </c>
      <c r="T4395" s="7" t="s">
        <v>18</v>
      </c>
    </row>
    <row r="4396" spans="1:20" x14ac:dyDescent="0.25">
      <c r="A4396" s="6">
        <v>4395</v>
      </c>
      <c r="B4396" s="6" t="s">
        <v>14501</v>
      </c>
      <c r="C4396" s="6" t="s">
        <v>14502</v>
      </c>
      <c r="D4396" s="6" t="s">
        <v>14503</v>
      </c>
      <c r="E4396" s="6" t="str">
        <f t="shared" si="274"/>
        <v>Polaromonas naphthalenivorans CJ2</v>
      </c>
      <c r="F4396" s="6" t="str">
        <f t="shared" si="275"/>
        <v xml:space="preserve">Polaromonas </v>
      </c>
      <c r="G4396" s="6" t="str">
        <f t="shared" si="276"/>
        <v xml:space="preserve">naphthalenivorans </v>
      </c>
      <c r="H4396" s="6" t="s">
        <v>14485</v>
      </c>
      <c r="I4396" t="str">
        <f t="shared" si="277"/>
        <v>naphthalenivorans CJ</v>
      </c>
      <c r="J4396" t="s">
        <v>12</v>
      </c>
      <c r="K4396" t="s">
        <v>52</v>
      </c>
      <c r="L4396" t="s">
        <v>335</v>
      </c>
      <c r="M4396">
        <v>9.8979999999999997</v>
      </c>
      <c r="N4396">
        <v>57.051900000000003</v>
      </c>
      <c r="O4396" s="7">
        <v>13</v>
      </c>
      <c r="P4396" t="s">
        <v>18</v>
      </c>
      <c r="Q4396" t="s">
        <v>18</v>
      </c>
      <c r="R4396" t="s">
        <v>18</v>
      </c>
      <c r="S4396" s="7">
        <v>13</v>
      </c>
      <c r="T4396" s="7" t="s">
        <v>18</v>
      </c>
    </row>
    <row r="4397" spans="1:20" x14ac:dyDescent="0.25">
      <c r="A4397" s="6">
        <v>4396</v>
      </c>
      <c r="B4397" s="6" t="s">
        <v>14504</v>
      </c>
      <c r="C4397" s="6" t="s">
        <v>14505</v>
      </c>
      <c r="D4397" s="6" t="s">
        <v>14506</v>
      </c>
      <c r="E4397" s="6" t="str">
        <f t="shared" si="274"/>
        <v>Polaromonas naphthalenivorans CJ2</v>
      </c>
      <c r="F4397" s="6" t="str">
        <f t="shared" si="275"/>
        <v xml:space="preserve">Polaromonas </v>
      </c>
      <c r="G4397" s="6" t="str">
        <f t="shared" si="276"/>
        <v xml:space="preserve">naphthalenivorans </v>
      </c>
      <c r="H4397" s="6" t="s">
        <v>14485</v>
      </c>
      <c r="I4397" t="str">
        <f t="shared" si="277"/>
        <v>naphthalenivorans CJ</v>
      </c>
      <c r="J4397" t="s">
        <v>12</v>
      </c>
      <c r="K4397" t="s">
        <v>52</v>
      </c>
      <c r="L4397" t="s">
        <v>335</v>
      </c>
      <c r="M4397">
        <v>21.611000000000001</v>
      </c>
      <c r="N4397">
        <v>55.670699999999997</v>
      </c>
      <c r="O4397" s="7">
        <v>16</v>
      </c>
      <c r="P4397" t="s">
        <v>18</v>
      </c>
      <c r="Q4397" t="s">
        <v>18</v>
      </c>
      <c r="R4397" t="s">
        <v>18</v>
      </c>
      <c r="S4397" s="7">
        <v>17</v>
      </c>
      <c r="T4397" s="7">
        <v>1</v>
      </c>
    </row>
    <row r="4398" spans="1:20" x14ac:dyDescent="0.25">
      <c r="A4398" s="6">
        <v>4397</v>
      </c>
      <c r="B4398" s="6" t="s">
        <v>14507</v>
      </c>
      <c r="C4398" s="6" t="s">
        <v>14508</v>
      </c>
      <c r="D4398" s="6" t="s">
        <v>14509</v>
      </c>
      <c r="E4398" s="6" t="str">
        <f t="shared" si="274"/>
        <v>Polaromonas naphthalenivorans CJ2</v>
      </c>
      <c r="F4398" s="6" t="str">
        <f t="shared" si="275"/>
        <v xml:space="preserve">Polaromonas </v>
      </c>
      <c r="G4398" s="6" t="str">
        <f t="shared" si="276"/>
        <v xml:space="preserve">naphthalenivorans </v>
      </c>
      <c r="H4398" s="6" t="s">
        <v>14485</v>
      </c>
      <c r="I4398" t="str">
        <f t="shared" si="277"/>
        <v>naphthalenivorans CJ</v>
      </c>
      <c r="J4398" t="s">
        <v>12</v>
      </c>
      <c r="K4398" t="s">
        <v>52</v>
      </c>
      <c r="L4398" t="s">
        <v>335</v>
      </c>
      <c r="M4398">
        <v>190.172</v>
      </c>
      <c r="N4398">
        <v>58.011200000000002</v>
      </c>
      <c r="O4398" s="7">
        <v>155</v>
      </c>
      <c r="P4398" t="s">
        <v>18</v>
      </c>
      <c r="Q4398">
        <v>2</v>
      </c>
      <c r="R4398" t="s">
        <v>18</v>
      </c>
      <c r="S4398" s="7">
        <v>165</v>
      </c>
      <c r="T4398" s="7">
        <v>8</v>
      </c>
    </row>
    <row r="4399" spans="1:20" x14ac:dyDescent="0.25">
      <c r="A4399" s="6">
        <v>4398</v>
      </c>
      <c r="B4399" s="6">
        <v>2</v>
      </c>
      <c r="C4399" s="6" t="s">
        <v>14511</v>
      </c>
      <c r="D4399" s="6" t="s">
        <v>14512</v>
      </c>
      <c r="E4399" s="6" t="str">
        <f t="shared" si="274"/>
        <v>Polaromonas sp. JS666</v>
      </c>
      <c r="F4399" s="6" t="str">
        <f t="shared" si="275"/>
        <v xml:space="preserve">Polaromonas </v>
      </c>
      <c r="G4399" s="6" t="str">
        <f t="shared" si="276"/>
        <v xml:space="preserve">sp. </v>
      </c>
      <c r="H4399" s="6" t="s">
        <v>14510</v>
      </c>
      <c r="I4399" t="str">
        <f t="shared" si="277"/>
        <v>sp. JS666</v>
      </c>
      <c r="J4399" t="s">
        <v>12</v>
      </c>
      <c r="K4399" t="s">
        <v>52</v>
      </c>
      <c r="L4399" t="s">
        <v>335</v>
      </c>
      <c r="M4399">
        <v>338.00700000000001</v>
      </c>
      <c r="N4399">
        <v>59.721800000000002</v>
      </c>
      <c r="O4399" s="7">
        <v>310</v>
      </c>
      <c r="P4399" t="s">
        <v>18</v>
      </c>
      <c r="Q4399" t="s">
        <v>18</v>
      </c>
      <c r="R4399" t="s">
        <v>18</v>
      </c>
      <c r="S4399" s="7">
        <v>320</v>
      </c>
      <c r="T4399" s="7">
        <v>10</v>
      </c>
    </row>
    <row r="4400" spans="1:20" x14ac:dyDescent="0.25">
      <c r="A4400" s="6">
        <v>4399</v>
      </c>
      <c r="B4400" s="6">
        <v>1</v>
      </c>
      <c r="C4400" s="6" t="s">
        <v>14513</v>
      </c>
      <c r="D4400" s="6" t="s">
        <v>14514</v>
      </c>
      <c r="E4400" s="6" t="str">
        <f t="shared" si="274"/>
        <v>Polaromonas sp. JS666</v>
      </c>
      <c r="F4400" s="6" t="str">
        <f t="shared" si="275"/>
        <v xml:space="preserve">Polaromonas </v>
      </c>
      <c r="G4400" s="6" t="str">
        <f t="shared" si="276"/>
        <v xml:space="preserve">sp. </v>
      </c>
      <c r="H4400" s="6" t="s">
        <v>14510</v>
      </c>
      <c r="I4400" t="str">
        <f t="shared" si="277"/>
        <v>sp. JS666</v>
      </c>
      <c r="J4400" t="s">
        <v>12</v>
      </c>
      <c r="K4400" t="s">
        <v>52</v>
      </c>
      <c r="L4400" t="s">
        <v>335</v>
      </c>
      <c r="M4400">
        <v>360.40499999999997</v>
      </c>
      <c r="N4400">
        <v>56.905999999999999</v>
      </c>
      <c r="O4400" s="7">
        <v>331</v>
      </c>
      <c r="P4400" t="s">
        <v>18</v>
      </c>
      <c r="Q4400" t="s">
        <v>18</v>
      </c>
      <c r="R4400" t="s">
        <v>18</v>
      </c>
      <c r="S4400" s="7">
        <v>338</v>
      </c>
      <c r="T4400" s="7">
        <v>7</v>
      </c>
    </row>
    <row r="4401" spans="1:20" x14ac:dyDescent="0.25">
      <c r="A4401" s="6">
        <v>4400</v>
      </c>
      <c r="B4401" s="6" t="s">
        <v>14516</v>
      </c>
      <c r="C4401" s="6" t="s">
        <v>14517</v>
      </c>
      <c r="D4401" s="6" t="s">
        <v>14518</v>
      </c>
      <c r="E4401" s="6" t="str">
        <f t="shared" si="274"/>
        <v>Polymorphum gilvum SL003B-26A1</v>
      </c>
      <c r="F4401" s="6" t="str">
        <f t="shared" si="275"/>
        <v xml:space="preserve">Polymorphum </v>
      </c>
      <c r="G4401" s="6" t="str">
        <f t="shared" si="276"/>
        <v xml:space="preserve">gilvum </v>
      </c>
      <c r="H4401" s="6" t="s">
        <v>14515</v>
      </c>
      <c r="I4401" t="str">
        <f t="shared" si="277"/>
        <v>gilvum SL003B-26A1</v>
      </c>
      <c r="J4401" t="s">
        <v>12</v>
      </c>
      <c r="K4401" t="s">
        <v>52</v>
      </c>
      <c r="L4401" t="s">
        <v>133</v>
      </c>
      <c r="M4401">
        <v>69.597999999999999</v>
      </c>
      <c r="N4401">
        <v>61.554900000000004</v>
      </c>
      <c r="O4401" s="7">
        <v>58</v>
      </c>
      <c r="P4401" t="s">
        <v>18</v>
      </c>
      <c r="Q4401" t="s">
        <v>18</v>
      </c>
      <c r="R4401" t="s">
        <v>18</v>
      </c>
      <c r="S4401" s="7">
        <v>62</v>
      </c>
      <c r="T4401" s="7">
        <v>4</v>
      </c>
    </row>
    <row r="4402" spans="1:20" x14ac:dyDescent="0.25">
      <c r="A4402" s="6">
        <v>4401</v>
      </c>
      <c r="B4402" s="6" t="s">
        <v>14520</v>
      </c>
      <c r="C4402" s="6" t="s">
        <v>14521</v>
      </c>
      <c r="D4402" s="6" t="s">
        <v>14522</v>
      </c>
      <c r="E4402" s="6" t="str">
        <f t="shared" si="274"/>
        <v>Polysphondylium pallidum PN500</v>
      </c>
      <c r="F4402" s="6" t="str">
        <f t="shared" si="275"/>
        <v xml:space="preserve">Polysphondylium </v>
      </c>
      <c r="G4402" s="6" t="str">
        <f t="shared" si="276"/>
        <v xml:space="preserve">pallidum </v>
      </c>
      <c r="H4402" s="6" t="s">
        <v>14519</v>
      </c>
      <c r="I4402" t="str">
        <f t="shared" si="277"/>
        <v>pallidum PN500</v>
      </c>
      <c r="J4402" t="s">
        <v>3447</v>
      </c>
      <c r="K4402" t="s">
        <v>6957</v>
      </c>
      <c r="L4402" t="s">
        <v>6958</v>
      </c>
      <c r="M4402">
        <v>27.652999999999999</v>
      </c>
      <c r="N4402">
        <v>29.805099999999999</v>
      </c>
      <c r="O4402" s="7">
        <v>11</v>
      </c>
      <c r="P4402" t="s">
        <v>18</v>
      </c>
      <c r="Q4402" t="s">
        <v>18</v>
      </c>
      <c r="R4402" t="s">
        <v>18</v>
      </c>
      <c r="S4402" s="7">
        <v>11</v>
      </c>
      <c r="T4402" s="7" t="s">
        <v>18</v>
      </c>
    </row>
    <row r="4403" spans="1:20" x14ac:dyDescent="0.25">
      <c r="A4403" s="6">
        <v>4402</v>
      </c>
      <c r="B4403" s="6" t="s">
        <v>14524</v>
      </c>
      <c r="C4403" s="6" t="s">
        <v>14525</v>
      </c>
      <c r="D4403" s="6" t="s">
        <v>14526</v>
      </c>
      <c r="E4403" s="6" t="str">
        <f t="shared" si="274"/>
        <v>Porphyra pulchra</v>
      </c>
      <c r="F4403" s="6" t="str">
        <f t="shared" si="275"/>
        <v xml:space="preserve">Porphyra </v>
      </c>
      <c r="G4403" s="6" t="str">
        <f t="shared" si="276"/>
        <v>pulchra</v>
      </c>
      <c r="H4403" s="6" t="s">
        <v>14523</v>
      </c>
      <c r="I4403" t="str">
        <f t="shared" si="277"/>
        <v>pulchra</v>
      </c>
      <c r="J4403" t="s">
        <v>3447</v>
      </c>
      <c r="K4403" t="s">
        <v>9631</v>
      </c>
      <c r="L4403" t="s">
        <v>9631</v>
      </c>
      <c r="M4403">
        <v>6.859</v>
      </c>
      <c r="N4403">
        <v>32.891100000000002</v>
      </c>
      <c r="O4403" s="7">
        <v>7</v>
      </c>
      <c r="P4403" t="s">
        <v>18</v>
      </c>
      <c r="Q4403" t="s">
        <v>18</v>
      </c>
      <c r="R4403" t="s">
        <v>18</v>
      </c>
      <c r="S4403" s="7">
        <v>7</v>
      </c>
      <c r="T4403" s="7" t="s">
        <v>18</v>
      </c>
    </row>
    <row r="4404" spans="1:20" x14ac:dyDescent="0.25">
      <c r="A4404" s="6">
        <v>4403</v>
      </c>
      <c r="B4404" s="6" t="s">
        <v>14527</v>
      </c>
      <c r="C4404" s="6" t="s">
        <v>14528</v>
      </c>
      <c r="D4404" s="6" t="s">
        <v>14529</v>
      </c>
      <c r="E4404" s="6" t="str">
        <f t="shared" si="274"/>
        <v>Porphyra pulchra</v>
      </c>
      <c r="F4404" s="6" t="str">
        <f t="shared" si="275"/>
        <v xml:space="preserve">Porphyra </v>
      </c>
      <c r="G4404" s="6" t="str">
        <f t="shared" si="276"/>
        <v>pulchra</v>
      </c>
      <c r="H4404" s="6" t="s">
        <v>14523</v>
      </c>
      <c r="I4404" t="str">
        <f t="shared" si="277"/>
        <v>pulchra</v>
      </c>
      <c r="J4404" t="s">
        <v>3447</v>
      </c>
      <c r="K4404" t="s">
        <v>9631</v>
      </c>
      <c r="L4404" t="s">
        <v>9631</v>
      </c>
      <c r="M4404">
        <v>6.4269999999999996</v>
      </c>
      <c r="N4404">
        <v>35.506500000000003</v>
      </c>
      <c r="O4404" s="7">
        <v>5</v>
      </c>
      <c r="P4404" t="s">
        <v>18</v>
      </c>
      <c r="Q4404" t="s">
        <v>18</v>
      </c>
      <c r="R4404" t="s">
        <v>18</v>
      </c>
      <c r="S4404" s="7">
        <v>5</v>
      </c>
      <c r="T4404" s="7" t="s">
        <v>18</v>
      </c>
    </row>
    <row r="4405" spans="1:20" x14ac:dyDescent="0.25">
      <c r="A4405" s="6">
        <v>4404</v>
      </c>
      <c r="B4405" s="6" t="s">
        <v>14531</v>
      </c>
      <c r="C4405" s="6" t="s">
        <v>14532</v>
      </c>
      <c r="D4405" s="6" t="s">
        <v>14533</v>
      </c>
      <c r="E4405" s="6" t="str">
        <f t="shared" si="274"/>
        <v>Prevotella dentalis DSM 3688</v>
      </c>
      <c r="F4405" s="6" t="str">
        <f t="shared" si="275"/>
        <v xml:space="preserve">Prevotella </v>
      </c>
      <c r="G4405" s="6" t="str">
        <f t="shared" si="276"/>
        <v xml:space="preserve">dentalis </v>
      </c>
      <c r="H4405" s="6" t="s">
        <v>14530</v>
      </c>
      <c r="I4405" t="str">
        <f t="shared" si="277"/>
        <v>dentalis DSM 3688</v>
      </c>
      <c r="J4405" t="s">
        <v>12</v>
      </c>
      <c r="K4405" t="s">
        <v>3192</v>
      </c>
      <c r="L4405" t="s">
        <v>3193</v>
      </c>
      <c r="M4405">
        <v>4.1749999999999998</v>
      </c>
      <c r="N4405">
        <v>32.095799999999997</v>
      </c>
      <c r="O4405" s="7">
        <v>4</v>
      </c>
      <c r="P4405" t="s">
        <v>18</v>
      </c>
      <c r="Q4405" t="s">
        <v>18</v>
      </c>
      <c r="R4405" t="s">
        <v>18</v>
      </c>
      <c r="S4405" s="7">
        <v>4</v>
      </c>
      <c r="T4405" s="7" t="s">
        <v>18</v>
      </c>
    </row>
    <row r="4406" spans="1:20" x14ac:dyDescent="0.25">
      <c r="A4406" s="6">
        <v>4405</v>
      </c>
      <c r="B4406" s="6" t="s">
        <v>14534</v>
      </c>
      <c r="C4406" s="6" t="s">
        <v>14535</v>
      </c>
      <c r="D4406" s="6" t="s">
        <v>14536</v>
      </c>
      <c r="E4406" s="6" t="str">
        <f t="shared" si="274"/>
        <v>Prevotella dentalis DSM 3688</v>
      </c>
      <c r="F4406" s="6" t="str">
        <f t="shared" si="275"/>
        <v xml:space="preserve">Prevotella </v>
      </c>
      <c r="G4406" s="6" t="str">
        <f t="shared" si="276"/>
        <v xml:space="preserve">dentalis </v>
      </c>
      <c r="H4406" s="6" t="s">
        <v>14530</v>
      </c>
      <c r="I4406" t="str">
        <f t="shared" si="277"/>
        <v>dentalis DSM 3688</v>
      </c>
      <c r="J4406" t="s">
        <v>12</v>
      </c>
      <c r="K4406" t="s">
        <v>3192</v>
      </c>
      <c r="L4406" t="s">
        <v>3193</v>
      </c>
      <c r="M4406">
        <v>4.9459999999999997</v>
      </c>
      <c r="N4406">
        <v>31.055399999999999</v>
      </c>
      <c r="O4406" s="7">
        <v>5</v>
      </c>
      <c r="P4406" t="s">
        <v>18</v>
      </c>
      <c r="Q4406" t="s">
        <v>18</v>
      </c>
      <c r="R4406" t="s">
        <v>18</v>
      </c>
      <c r="S4406" s="7">
        <v>5</v>
      </c>
      <c r="T4406" s="7" t="s">
        <v>18</v>
      </c>
    </row>
    <row r="4407" spans="1:20" x14ac:dyDescent="0.25">
      <c r="A4407" s="6">
        <v>4406</v>
      </c>
      <c r="B4407" s="6" t="s">
        <v>14538</v>
      </c>
      <c r="C4407" s="6" t="s">
        <v>14539</v>
      </c>
      <c r="D4407" s="6" t="s">
        <v>14540</v>
      </c>
      <c r="E4407" s="6" t="str">
        <f t="shared" si="274"/>
        <v>Prevotella ruminicola 223/M2/7</v>
      </c>
      <c r="F4407" s="6" t="str">
        <f t="shared" si="275"/>
        <v xml:space="preserve">Prevotella </v>
      </c>
      <c r="G4407" s="6" t="str">
        <f t="shared" si="276"/>
        <v xml:space="preserve">ruminicola </v>
      </c>
      <c r="H4407" s="6" t="s">
        <v>14537</v>
      </c>
      <c r="I4407" t="str">
        <f t="shared" si="277"/>
        <v>ruminicola 223/M2/7</v>
      </c>
      <c r="J4407" t="s">
        <v>12</v>
      </c>
      <c r="K4407" t="s">
        <v>3192</v>
      </c>
      <c r="L4407" t="s">
        <v>3193</v>
      </c>
      <c r="M4407">
        <v>3.24</v>
      </c>
      <c r="N4407">
        <v>40.956800000000001</v>
      </c>
      <c r="O4407" s="7">
        <v>2</v>
      </c>
      <c r="P4407" t="s">
        <v>18</v>
      </c>
      <c r="Q4407" t="s">
        <v>18</v>
      </c>
      <c r="R4407" t="s">
        <v>18</v>
      </c>
      <c r="S4407" s="7">
        <v>2</v>
      </c>
      <c r="T4407" s="7" t="s">
        <v>18</v>
      </c>
    </row>
    <row r="4408" spans="1:20" x14ac:dyDescent="0.25">
      <c r="A4408" s="6">
        <v>4407</v>
      </c>
      <c r="B4408" s="6" t="s">
        <v>14542</v>
      </c>
      <c r="C4408" s="6" t="s">
        <v>14543</v>
      </c>
      <c r="D4408" s="6" t="s">
        <v>14544</v>
      </c>
      <c r="E4408" s="6" t="str">
        <f t="shared" si="274"/>
        <v>Prevotella ruminicola T31</v>
      </c>
      <c r="F4408" s="6" t="str">
        <f t="shared" si="275"/>
        <v xml:space="preserve">Prevotella </v>
      </c>
      <c r="G4408" s="6" t="str">
        <f t="shared" si="276"/>
        <v xml:space="preserve">ruminicola </v>
      </c>
      <c r="H4408" s="6" t="s">
        <v>14541</v>
      </c>
      <c r="I4408" t="str">
        <f t="shared" si="277"/>
        <v>ruminicola T31</v>
      </c>
      <c r="J4408" t="s">
        <v>12</v>
      </c>
      <c r="K4408" t="s">
        <v>3192</v>
      </c>
      <c r="L4408" t="s">
        <v>3193</v>
      </c>
      <c r="M4408">
        <v>3.13</v>
      </c>
      <c r="N4408">
        <v>49.1693</v>
      </c>
      <c r="O4408" s="7">
        <v>2</v>
      </c>
      <c r="P4408" t="s">
        <v>18</v>
      </c>
      <c r="Q4408" t="s">
        <v>18</v>
      </c>
      <c r="R4408" t="s">
        <v>18</v>
      </c>
      <c r="S4408" s="7">
        <v>2</v>
      </c>
      <c r="T4408" s="7" t="s">
        <v>18</v>
      </c>
    </row>
    <row r="4409" spans="1:20" x14ac:dyDescent="0.25">
      <c r="A4409" s="6">
        <v>4408</v>
      </c>
      <c r="B4409" s="6" t="s">
        <v>46</v>
      </c>
      <c r="C4409" s="6" t="s">
        <v>14546</v>
      </c>
      <c r="D4409" s="6" t="s">
        <v>14547</v>
      </c>
      <c r="E4409" s="6" t="str">
        <f t="shared" si="274"/>
        <v>Prevotella sp. oral taxon 299 str. F0039</v>
      </c>
      <c r="F4409" s="6" t="str">
        <f t="shared" si="275"/>
        <v xml:space="preserve">Prevotella </v>
      </c>
      <c r="G4409" s="6" t="str">
        <f t="shared" si="276"/>
        <v xml:space="preserve">sp. </v>
      </c>
      <c r="H4409" s="6" t="s">
        <v>14545</v>
      </c>
      <c r="I4409" t="str">
        <f t="shared" si="277"/>
        <v>sp. oral taxon 299 s</v>
      </c>
      <c r="J4409" t="s">
        <v>12</v>
      </c>
      <c r="K4409" t="s">
        <v>3192</v>
      </c>
      <c r="L4409" t="s">
        <v>3193</v>
      </c>
      <c r="M4409">
        <v>1770.42</v>
      </c>
      <c r="N4409">
        <v>37.315300000000001</v>
      </c>
      <c r="O4409" s="7">
        <v>1356</v>
      </c>
      <c r="P4409">
        <v>3</v>
      </c>
      <c r="Q4409">
        <v>29</v>
      </c>
      <c r="R4409">
        <v>1</v>
      </c>
      <c r="S4409" s="7">
        <v>1404</v>
      </c>
      <c r="T4409" s="7">
        <v>15</v>
      </c>
    </row>
    <row r="4410" spans="1:20" x14ac:dyDescent="0.25">
      <c r="A4410" s="6">
        <v>4409</v>
      </c>
      <c r="B4410" s="6" t="s">
        <v>14549</v>
      </c>
      <c r="C4410" s="6" t="s">
        <v>14550</v>
      </c>
      <c r="D4410" s="6" t="s">
        <v>14551</v>
      </c>
      <c r="E4410" s="6" t="str">
        <f t="shared" si="274"/>
        <v>Propionibacterium acidipropionici E214</v>
      </c>
      <c r="F4410" s="6" t="str">
        <f t="shared" si="275"/>
        <v xml:space="preserve">Propionibacterium </v>
      </c>
      <c r="G4410" s="6" t="str">
        <f t="shared" si="276"/>
        <v xml:space="preserve">acidipropionici </v>
      </c>
      <c r="H4410" s="6" t="s">
        <v>14548</v>
      </c>
      <c r="I4410" t="str">
        <f t="shared" si="277"/>
        <v>acidipropionici E214</v>
      </c>
      <c r="J4410" t="s">
        <v>12</v>
      </c>
      <c r="K4410" t="s">
        <v>1401</v>
      </c>
      <c r="L4410" t="s">
        <v>1401</v>
      </c>
      <c r="M4410">
        <v>6.8680000000000003</v>
      </c>
      <c r="N4410">
        <v>65.346500000000006</v>
      </c>
      <c r="O4410" s="7">
        <v>6</v>
      </c>
      <c r="P4410" t="s">
        <v>18</v>
      </c>
      <c r="Q4410" t="s">
        <v>18</v>
      </c>
      <c r="R4410" t="s">
        <v>18</v>
      </c>
      <c r="S4410" s="7">
        <v>6</v>
      </c>
      <c r="T4410" s="7" t="s">
        <v>18</v>
      </c>
    </row>
    <row r="4411" spans="1:20" x14ac:dyDescent="0.25">
      <c r="A4411" s="6">
        <v>4410</v>
      </c>
      <c r="B4411" s="6" t="s">
        <v>46</v>
      </c>
      <c r="C4411" s="6" t="s">
        <v>14553</v>
      </c>
      <c r="D4411" s="6" t="s">
        <v>14554</v>
      </c>
      <c r="E4411" s="6" t="str">
        <f t="shared" si="274"/>
        <v>Propionibacterium acnes HL096PA1</v>
      </c>
      <c r="F4411" s="6" t="str">
        <f t="shared" si="275"/>
        <v xml:space="preserve">Propionibacterium </v>
      </c>
      <c r="G4411" s="6" t="str">
        <f t="shared" si="276"/>
        <v xml:space="preserve">acnes </v>
      </c>
      <c r="H4411" s="6" t="s">
        <v>14552</v>
      </c>
      <c r="I4411" t="str">
        <f t="shared" si="277"/>
        <v>acnes HL096PA1</v>
      </c>
      <c r="J4411" t="s">
        <v>12</v>
      </c>
      <c r="K4411" t="s">
        <v>1401</v>
      </c>
      <c r="L4411" t="s">
        <v>1401</v>
      </c>
      <c r="M4411">
        <v>55.585000000000001</v>
      </c>
      <c r="N4411">
        <v>62.457500000000003</v>
      </c>
      <c r="O4411" s="7">
        <v>65</v>
      </c>
      <c r="P4411" t="s">
        <v>18</v>
      </c>
      <c r="Q4411" t="s">
        <v>18</v>
      </c>
      <c r="R4411" t="s">
        <v>18</v>
      </c>
      <c r="S4411" s="7">
        <v>69</v>
      </c>
      <c r="T4411" s="7">
        <v>4</v>
      </c>
    </row>
    <row r="4412" spans="1:20" x14ac:dyDescent="0.25">
      <c r="A4412" s="6">
        <v>4411</v>
      </c>
      <c r="B4412" s="6" t="s">
        <v>14556</v>
      </c>
      <c r="C4412" s="6" t="s">
        <v>14557</v>
      </c>
      <c r="D4412" s="6" t="s">
        <v>14558</v>
      </c>
      <c r="E4412" s="6" t="str">
        <f t="shared" si="274"/>
        <v>Propionibacterium freudenreichii DF2</v>
      </c>
      <c r="F4412" s="6" t="str">
        <f t="shared" si="275"/>
        <v xml:space="preserve">Propionibacterium </v>
      </c>
      <c r="G4412" s="6" t="str">
        <f t="shared" si="276"/>
        <v xml:space="preserve">freudenreichii </v>
      </c>
      <c r="H4412" s="6" t="s">
        <v>14555</v>
      </c>
      <c r="I4412" t="str">
        <f t="shared" si="277"/>
        <v>freudenreichii DF2</v>
      </c>
      <c r="J4412" t="s">
        <v>12</v>
      </c>
      <c r="K4412" t="s">
        <v>1401</v>
      </c>
      <c r="L4412" t="s">
        <v>1401</v>
      </c>
      <c r="M4412">
        <v>2.0510000000000002</v>
      </c>
      <c r="N4412">
        <v>63.725000000000001</v>
      </c>
      <c r="O4412" s="7">
        <v>1</v>
      </c>
      <c r="P4412" t="s">
        <v>18</v>
      </c>
      <c r="Q4412" t="s">
        <v>18</v>
      </c>
      <c r="R4412" t="s">
        <v>18</v>
      </c>
      <c r="S4412" s="7">
        <v>1</v>
      </c>
      <c r="T4412" s="7" t="s">
        <v>18</v>
      </c>
    </row>
    <row r="4413" spans="1:20" x14ac:dyDescent="0.25">
      <c r="A4413" s="6">
        <v>4412</v>
      </c>
      <c r="B4413" s="6" t="s">
        <v>14560</v>
      </c>
      <c r="C4413" s="6" t="s">
        <v>14561</v>
      </c>
      <c r="D4413" s="6" t="s">
        <v>14562</v>
      </c>
      <c r="E4413" s="6" t="str">
        <f t="shared" si="274"/>
        <v>Propionibacterium freudenreichii LMG16545</v>
      </c>
      <c r="F4413" s="6" t="str">
        <f t="shared" si="275"/>
        <v xml:space="preserve">Propionibacterium </v>
      </c>
      <c r="G4413" s="6" t="str">
        <f t="shared" si="276"/>
        <v xml:space="preserve">freudenreichii </v>
      </c>
      <c r="H4413" s="6" t="s">
        <v>14559</v>
      </c>
      <c r="I4413" t="str">
        <f t="shared" si="277"/>
        <v>freudenreichii LMG16</v>
      </c>
      <c r="J4413" t="s">
        <v>12</v>
      </c>
      <c r="K4413" t="s">
        <v>1401</v>
      </c>
      <c r="L4413" t="s">
        <v>1401</v>
      </c>
      <c r="M4413">
        <v>3.5550000000000002</v>
      </c>
      <c r="N4413">
        <v>62.756700000000002</v>
      </c>
      <c r="O4413" s="7">
        <v>2</v>
      </c>
      <c r="P4413" t="s">
        <v>18</v>
      </c>
      <c r="Q4413" t="s">
        <v>18</v>
      </c>
      <c r="R4413" t="s">
        <v>18</v>
      </c>
      <c r="S4413" s="7">
        <v>2</v>
      </c>
      <c r="T4413" s="7" t="s">
        <v>18</v>
      </c>
    </row>
    <row r="4414" spans="1:20" x14ac:dyDescent="0.25">
      <c r="A4414" s="6">
        <v>4413</v>
      </c>
      <c r="B4414" s="6" t="s">
        <v>14564</v>
      </c>
      <c r="C4414" s="6" t="s">
        <v>14565</v>
      </c>
      <c r="D4414" s="6" t="s">
        <v>14566</v>
      </c>
      <c r="E4414" s="6" t="str">
        <f t="shared" si="274"/>
        <v>Propionibacterium granulosum PF283</v>
      </c>
      <c r="F4414" s="6" t="str">
        <f t="shared" si="275"/>
        <v xml:space="preserve">Propionibacterium </v>
      </c>
      <c r="G4414" s="6" t="str">
        <f t="shared" si="276"/>
        <v xml:space="preserve">granulosum </v>
      </c>
      <c r="H4414" s="6" t="s">
        <v>14563</v>
      </c>
      <c r="I4414" t="str">
        <f t="shared" si="277"/>
        <v>granulosum PF283</v>
      </c>
      <c r="J4414" t="s">
        <v>12</v>
      </c>
      <c r="K4414" t="s">
        <v>1401</v>
      </c>
      <c r="L4414" t="s">
        <v>1401</v>
      </c>
      <c r="M4414">
        <v>3.5390000000000001</v>
      </c>
      <c r="N4414">
        <v>57.417299999999997</v>
      </c>
      <c r="O4414" s="7">
        <v>3</v>
      </c>
      <c r="P4414" t="s">
        <v>18</v>
      </c>
      <c r="Q4414" t="s">
        <v>18</v>
      </c>
      <c r="R4414" t="s">
        <v>18</v>
      </c>
      <c r="S4414" s="7">
        <v>3</v>
      </c>
      <c r="T4414" s="7" t="s">
        <v>18</v>
      </c>
    </row>
    <row r="4415" spans="1:20" x14ac:dyDescent="0.25">
      <c r="A4415" s="6">
        <v>4414</v>
      </c>
      <c r="B4415" s="6" t="s">
        <v>14568</v>
      </c>
      <c r="C4415" s="6" t="s">
        <v>14569</v>
      </c>
      <c r="D4415" s="6" t="s">
        <v>14570</v>
      </c>
      <c r="E4415" s="6" t="str">
        <f t="shared" si="274"/>
        <v>Propionibacterium jensenii DF1</v>
      </c>
      <c r="F4415" s="6" t="str">
        <f t="shared" si="275"/>
        <v xml:space="preserve">Propionibacterium </v>
      </c>
      <c r="G4415" s="6" t="str">
        <f t="shared" si="276"/>
        <v xml:space="preserve">jensenii </v>
      </c>
      <c r="H4415" s="6" t="s">
        <v>14567</v>
      </c>
      <c r="I4415" t="str">
        <f t="shared" si="277"/>
        <v>jensenii DF1</v>
      </c>
      <c r="J4415" t="s">
        <v>12</v>
      </c>
      <c r="K4415" t="s">
        <v>1401</v>
      </c>
      <c r="L4415" t="s">
        <v>1401</v>
      </c>
      <c r="M4415">
        <v>6.8680000000000003</v>
      </c>
      <c r="N4415">
        <v>65.346500000000006</v>
      </c>
      <c r="O4415" s="7">
        <v>10</v>
      </c>
      <c r="P4415" t="s">
        <v>18</v>
      </c>
      <c r="Q4415" t="s">
        <v>18</v>
      </c>
      <c r="R4415" t="s">
        <v>18</v>
      </c>
      <c r="S4415" s="7">
        <v>10</v>
      </c>
      <c r="T4415" s="7" t="s">
        <v>18</v>
      </c>
    </row>
    <row r="4416" spans="1:20" x14ac:dyDescent="0.25">
      <c r="A4416" s="6">
        <v>4415</v>
      </c>
      <c r="B4416" s="6" t="s">
        <v>14572</v>
      </c>
      <c r="C4416" s="6" t="s">
        <v>14573</v>
      </c>
      <c r="D4416" s="6" t="s">
        <v>14574</v>
      </c>
      <c r="E4416" s="6" t="str">
        <f t="shared" si="274"/>
        <v>Propionibacterium jensenii</v>
      </c>
      <c r="F4416" s="6" t="str">
        <f t="shared" si="275"/>
        <v xml:space="preserve">Propionibacterium </v>
      </c>
      <c r="G4416" s="6" t="str">
        <f t="shared" si="276"/>
        <v>jensenii</v>
      </c>
      <c r="H4416" s="6" t="s">
        <v>14571</v>
      </c>
      <c r="I4416" t="str">
        <f t="shared" si="277"/>
        <v>jensenii</v>
      </c>
      <c r="J4416" t="s">
        <v>12</v>
      </c>
      <c r="K4416" t="s">
        <v>1401</v>
      </c>
      <c r="L4416" t="s">
        <v>1401</v>
      </c>
      <c r="M4416">
        <v>6.8680000000000003</v>
      </c>
      <c r="N4416">
        <v>65.317400000000006</v>
      </c>
      <c r="O4416" s="7">
        <v>11</v>
      </c>
      <c r="P4416" t="s">
        <v>18</v>
      </c>
      <c r="Q4416" t="s">
        <v>18</v>
      </c>
      <c r="R4416" t="s">
        <v>18</v>
      </c>
      <c r="S4416" s="7">
        <v>11</v>
      </c>
      <c r="T4416" s="7" t="s">
        <v>18</v>
      </c>
    </row>
    <row r="4417" spans="1:20" x14ac:dyDescent="0.25">
      <c r="A4417" s="6">
        <v>4416</v>
      </c>
      <c r="B4417" s="6" t="s">
        <v>14576</v>
      </c>
      <c r="C4417" s="6" t="s">
        <v>14577</v>
      </c>
      <c r="D4417" s="6" t="s">
        <v>14578</v>
      </c>
      <c r="E4417" s="6" t="str">
        <f t="shared" si="274"/>
        <v>Prosthecochloris aestuarii DSM 271</v>
      </c>
      <c r="F4417" s="6" t="str">
        <f t="shared" si="275"/>
        <v xml:space="preserve">Prosthecochloris </v>
      </c>
      <c r="G4417" s="6" t="str">
        <f t="shared" si="276"/>
        <v xml:space="preserve">aestuarii </v>
      </c>
      <c r="H4417" s="6" t="s">
        <v>14575</v>
      </c>
      <c r="I4417" t="str">
        <f t="shared" si="277"/>
        <v>aestuarii DSM 271</v>
      </c>
      <c r="J4417" t="s">
        <v>12</v>
      </c>
      <c r="K4417" t="s">
        <v>3192</v>
      </c>
      <c r="L4417" t="s">
        <v>5764</v>
      </c>
      <c r="M4417">
        <v>66.772000000000006</v>
      </c>
      <c r="N4417">
        <v>50.480699999999999</v>
      </c>
      <c r="O4417" s="7">
        <v>62</v>
      </c>
      <c r="P4417" t="s">
        <v>18</v>
      </c>
      <c r="Q4417" t="s">
        <v>18</v>
      </c>
      <c r="R4417" t="s">
        <v>18</v>
      </c>
      <c r="S4417" s="7">
        <v>64</v>
      </c>
      <c r="T4417" s="7">
        <v>2</v>
      </c>
    </row>
    <row r="4418" spans="1:20" x14ac:dyDescent="0.25">
      <c r="A4418" s="6">
        <v>4417</v>
      </c>
      <c r="B4418" s="6" t="s">
        <v>14580</v>
      </c>
      <c r="C4418" s="6" t="s">
        <v>14581</v>
      </c>
      <c r="D4418" s="6" t="s">
        <v>14582</v>
      </c>
      <c r="E4418" s="6" t="str">
        <f t="shared" si="274"/>
        <v>Proteus mirabilis BB1091</v>
      </c>
      <c r="F4418" s="6" t="str">
        <f t="shared" si="275"/>
        <v xml:space="preserve">Proteus </v>
      </c>
      <c r="G4418" s="6" t="str">
        <f t="shared" si="276"/>
        <v xml:space="preserve">mirabilis </v>
      </c>
      <c r="H4418" s="6" t="s">
        <v>14579</v>
      </c>
      <c r="I4418" t="str">
        <f t="shared" si="277"/>
        <v>mirabilis BB1091</v>
      </c>
      <c r="J4418" t="s">
        <v>12</v>
      </c>
      <c r="K4418" t="s">
        <v>52</v>
      </c>
      <c r="L4418" t="s">
        <v>53</v>
      </c>
      <c r="M4418">
        <v>2.4620000000000002</v>
      </c>
      <c r="N4418">
        <v>48.537799999999997</v>
      </c>
      <c r="O4418" s="7">
        <v>1</v>
      </c>
      <c r="P4418" t="s">
        <v>18</v>
      </c>
      <c r="Q4418" t="s">
        <v>18</v>
      </c>
      <c r="R4418" t="s">
        <v>18</v>
      </c>
      <c r="S4418" s="7">
        <v>1</v>
      </c>
      <c r="T4418" s="7" t="s">
        <v>18</v>
      </c>
    </row>
    <row r="4419" spans="1:20" x14ac:dyDescent="0.25">
      <c r="A4419" s="6">
        <v>4418</v>
      </c>
      <c r="B4419" s="6" t="s">
        <v>14584</v>
      </c>
      <c r="C4419" s="6" t="s">
        <v>14585</v>
      </c>
      <c r="D4419" s="6" t="s">
        <v>14586</v>
      </c>
      <c r="E4419" s="6" t="str">
        <f t="shared" ref="E4419:E4482" si="278">IF(IFERROR(SEARCH("'",H4419,1)=1,LOOKUP($A4419,$A:$A,H:H))=TRUE,"-",IF(IFERROR(SEARCH("[",H4419,1)=1,LOOKUP($A4419,$A:$A,H:H))=TRUE,"-",IF(EXACT(MID(H4419,1,1),MID(PROPER(H4419),1,1))=FALSE,"-",IF(MID(H4419,1,11)="Candidatus ",MID(H4419,12,100),H4419))))</f>
        <v>Proteus mirabilis CGS49</v>
      </c>
      <c r="F4419" s="6" t="str">
        <f t="shared" ref="F4419:F4482" si="279">IF(E4419="-","-",LEFT(E4419,FIND(" ",E4419,1)))</f>
        <v xml:space="preserve">Proteus </v>
      </c>
      <c r="G4419" s="6" t="str">
        <f t="shared" ref="G4419:G4482" si="280">IF(ISERR(LEFT($I:$I,FIND(" ",$I:$I,1))),$I4419,LEFT($I:$I,FIND(" ",$I:$I,1)))</f>
        <v xml:space="preserve">mirabilis </v>
      </c>
      <c r="H4419" s="6" t="s">
        <v>14583</v>
      </c>
      <c r="I4419" t="str">
        <f t="shared" si="277"/>
        <v>mirabilis CGS49</v>
      </c>
      <c r="J4419" t="s">
        <v>12</v>
      </c>
      <c r="K4419" t="s">
        <v>52</v>
      </c>
      <c r="L4419" t="s">
        <v>53</v>
      </c>
      <c r="M4419">
        <v>2.6829999999999998</v>
      </c>
      <c r="N4419">
        <v>41.781599999999997</v>
      </c>
      <c r="O4419" s="7">
        <v>1</v>
      </c>
      <c r="P4419" t="s">
        <v>18</v>
      </c>
      <c r="Q4419" t="s">
        <v>18</v>
      </c>
      <c r="R4419" t="s">
        <v>18</v>
      </c>
      <c r="S4419" s="7">
        <v>1</v>
      </c>
      <c r="T4419" s="7" t="s">
        <v>18</v>
      </c>
    </row>
    <row r="4420" spans="1:20" x14ac:dyDescent="0.25">
      <c r="A4420" s="6">
        <v>4419</v>
      </c>
      <c r="B4420" s="6" t="s">
        <v>14588</v>
      </c>
      <c r="C4420" s="6" t="s">
        <v>14589</v>
      </c>
      <c r="D4420" s="6" t="s">
        <v>14590</v>
      </c>
      <c r="E4420" s="6" t="str">
        <f t="shared" si="278"/>
        <v>Proteus mirabilis</v>
      </c>
      <c r="F4420" s="6" t="str">
        <f t="shared" si="279"/>
        <v xml:space="preserve">Proteus </v>
      </c>
      <c r="G4420" s="6" t="str">
        <f t="shared" si="280"/>
        <v>mirabilis</v>
      </c>
      <c r="H4420" s="6" t="s">
        <v>14587</v>
      </c>
      <c r="I4420" t="str">
        <f t="shared" si="277"/>
        <v>mirabilis</v>
      </c>
      <c r="J4420" t="s">
        <v>12</v>
      </c>
      <c r="K4420" t="s">
        <v>52</v>
      </c>
      <c r="L4420" t="s">
        <v>53</v>
      </c>
      <c r="M4420">
        <v>3.8050000000000002</v>
      </c>
      <c r="N4420">
        <v>45.413899999999998</v>
      </c>
      <c r="O4420" s="7">
        <v>6</v>
      </c>
      <c r="P4420" t="s">
        <v>18</v>
      </c>
      <c r="Q4420" t="s">
        <v>18</v>
      </c>
      <c r="R4420" t="s">
        <v>18</v>
      </c>
      <c r="S4420" s="7">
        <v>6</v>
      </c>
      <c r="T4420" s="7" t="s">
        <v>18</v>
      </c>
    </row>
    <row r="4421" spans="1:20" x14ac:dyDescent="0.25">
      <c r="A4421" s="6">
        <v>4420</v>
      </c>
      <c r="B4421" s="6" t="s">
        <v>14592</v>
      </c>
      <c r="C4421" s="6" t="s">
        <v>14593</v>
      </c>
      <c r="D4421" s="6" t="s">
        <v>14594</v>
      </c>
      <c r="E4421" s="6" t="str">
        <f t="shared" si="278"/>
        <v>Proteus mirabilis Q1084</v>
      </c>
      <c r="F4421" s="6" t="str">
        <f t="shared" si="279"/>
        <v xml:space="preserve">Proteus </v>
      </c>
      <c r="G4421" s="6" t="str">
        <f t="shared" si="280"/>
        <v xml:space="preserve">mirabilis </v>
      </c>
      <c r="H4421" s="6" t="s">
        <v>14591</v>
      </c>
      <c r="I4421" t="str">
        <f t="shared" si="277"/>
        <v>mirabilis Q1084</v>
      </c>
      <c r="J4421" t="s">
        <v>12</v>
      </c>
      <c r="K4421" t="s">
        <v>52</v>
      </c>
      <c r="L4421" t="s">
        <v>53</v>
      </c>
      <c r="M4421">
        <v>2.669</v>
      </c>
      <c r="N4421">
        <v>41.888300000000001</v>
      </c>
      <c r="O4421" s="7">
        <v>4</v>
      </c>
      <c r="P4421" t="s">
        <v>18</v>
      </c>
      <c r="Q4421" t="s">
        <v>18</v>
      </c>
      <c r="R4421" t="s">
        <v>18</v>
      </c>
      <c r="S4421" s="7">
        <v>4</v>
      </c>
      <c r="T4421" s="7" t="s">
        <v>18</v>
      </c>
    </row>
    <row r="4422" spans="1:20" x14ac:dyDescent="0.25">
      <c r="A4422" s="6">
        <v>4421</v>
      </c>
      <c r="B4422" s="6" t="s">
        <v>14595</v>
      </c>
      <c r="C4422" s="6" t="s">
        <v>14596</v>
      </c>
      <c r="D4422" s="6" t="s">
        <v>14597</v>
      </c>
      <c r="E4422" s="6" t="str">
        <f t="shared" si="278"/>
        <v>Proteus mirabilis</v>
      </c>
      <c r="F4422" s="6" t="str">
        <f t="shared" si="279"/>
        <v xml:space="preserve">Proteus </v>
      </c>
      <c r="G4422" s="6" t="str">
        <f t="shared" si="280"/>
        <v>mirabilis</v>
      </c>
      <c r="H4422" s="6" t="s">
        <v>14587</v>
      </c>
      <c r="I4422" t="str">
        <f t="shared" si="277"/>
        <v>mirabilis</v>
      </c>
      <c r="J4422" t="s">
        <v>12</v>
      </c>
      <c r="K4422" t="s">
        <v>52</v>
      </c>
      <c r="L4422" t="s">
        <v>53</v>
      </c>
      <c r="M4422">
        <v>2.6829999999999998</v>
      </c>
      <c r="N4422">
        <v>41.781599999999997</v>
      </c>
      <c r="O4422" s="7">
        <v>4</v>
      </c>
      <c r="P4422" t="s">
        <v>18</v>
      </c>
      <c r="Q4422" t="s">
        <v>18</v>
      </c>
      <c r="R4422" t="s">
        <v>18</v>
      </c>
      <c r="S4422" s="7">
        <v>4</v>
      </c>
      <c r="T4422" s="7" t="s">
        <v>18</v>
      </c>
    </row>
    <row r="4423" spans="1:20" x14ac:dyDescent="0.25">
      <c r="A4423" s="6">
        <v>4422</v>
      </c>
      <c r="B4423" s="6" t="s">
        <v>14598</v>
      </c>
      <c r="C4423" s="6" t="s">
        <v>14599</v>
      </c>
      <c r="D4423" s="6" t="s">
        <v>14600</v>
      </c>
      <c r="E4423" s="6" t="str">
        <f t="shared" si="278"/>
        <v>Proteus mirabilis</v>
      </c>
      <c r="F4423" s="6" t="str">
        <f t="shared" si="279"/>
        <v xml:space="preserve">Proteus </v>
      </c>
      <c r="G4423" s="6" t="str">
        <f t="shared" si="280"/>
        <v>mirabilis</v>
      </c>
      <c r="H4423" s="6" t="s">
        <v>14587</v>
      </c>
      <c r="I4423" t="str">
        <f t="shared" si="277"/>
        <v>mirabilis</v>
      </c>
      <c r="J4423" t="s">
        <v>12</v>
      </c>
      <c r="K4423" t="s">
        <v>52</v>
      </c>
      <c r="L4423" t="s">
        <v>53</v>
      </c>
      <c r="M4423">
        <v>2.6829999999999998</v>
      </c>
      <c r="N4423">
        <v>41.744300000000003</v>
      </c>
      <c r="O4423" s="7">
        <v>4</v>
      </c>
      <c r="P4423" t="s">
        <v>18</v>
      </c>
      <c r="Q4423" t="s">
        <v>18</v>
      </c>
      <c r="R4423" t="s">
        <v>18</v>
      </c>
      <c r="S4423" s="7">
        <v>4</v>
      </c>
      <c r="T4423" s="7" t="s">
        <v>18</v>
      </c>
    </row>
    <row r="4424" spans="1:20" x14ac:dyDescent="0.25">
      <c r="A4424" s="6">
        <v>4423</v>
      </c>
      <c r="B4424" s="6" t="s">
        <v>14601</v>
      </c>
      <c r="C4424" s="6" t="s">
        <v>14602</v>
      </c>
      <c r="D4424" s="6" t="s">
        <v>14603</v>
      </c>
      <c r="E4424" s="6" t="str">
        <f t="shared" si="278"/>
        <v>Proteus mirabilis</v>
      </c>
      <c r="F4424" s="6" t="str">
        <f t="shared" si="279"/>
        <v xml:space="preserve">Proteus </v>
      </c>
      <c r="G4424" s="6" t="str">
        <f t="shared" si="280"/>
        <v>mirabilis</v>
      </c>
      <c r="H4424" s="6" t="s">
        <v>14587</v>
      </c>
      <c r="I4424" t="str">
        <f t="shared" si="277"/>
        <v>mirabilis</v>
      </c>
      <c r="J4424" t="s">
        <v>12</v>
      </c>
      <c r="K4424" t="s">
        <v>52</v>
      </c>
      <c r="L4424" t="s">
        <v>53</v>
      </c>
      <c r="M4424">
        <v>2.6560000000000001</v>
      </c>
      <c r="N4424">
        <v>41.792200000000001</v>
      </c>
      <c r="O4424" s="7">
        <v>4</v>
      </c>
      <c r="P4424" t="s">
        <v>18</v>
      </c>
      <c r="Q4424" t="s">
        <v>18</v>
      </c>
      <c r="R4424" t="s">
        <v>18</v>
      </c>
      <c r="S4424" s="7">
        <v>4</v>
      </c>
      <c r="T4424" s="7" t="s">
        <v>18</v>
      </c>
    </row>
    <row r="4425" spans="1:20" x14ac:dyDescent="0.25">
      <c r="A4425" s="6">
        <v>4424</v>
      </c>
      <c r="B4425" s="6" t="s">
        <v>14604</v>
      </c>
      <c r="C4425" s="6" t="s">
        <v>14605</v>
      </c>
      <c r="D4425" s="6" t="s">
        <v>14606</v>
      </c>
      <c r="E4425" s="6" t="str">
        <f t="shared" si="278"/>
        <v>Proteus mirabilis</v>
      </c>
      <c r="F4425" s="6" t="str">
        <f t="shared" si="279"/>
        <v xml:space="preserve">Proteus </v>
      </c>
      <c r="G4425" s="6" t="str">
        <f t="shared" si="280"/>
        <v>mirabilis</v>
      </c>
      <c r="H4425" s="6" t="s">
        <v>14587</v>
      </c>
      <c r="I4425" t="str">
        <f t="shared" si="277"/>
        <v>mirabilis</v>
      </c>
      <c r="J4425" t="s">
        <v>12</v>
      </c>
      <c r="K4425" t="s">
        <v>52</v>
      </c>
      <c r="L4425" t="s">
        <v>53</v>
      </c>
      <c r="M4425">
        <v>2.6579999999999999</v>
      </c>
      <c r="N4425">
        <v>41.723100000000002</v>
      </c>
      <c r="O4425" s="7">
        <v>4</v>
      </c>
      <c r="P4425" t="s">
        <v>18</v>
      </c>
      <c r="Q4425" t="s">
        <v>18</v>
      </c>
      <c r="R4425" t="s">
        <v>18</v>
      </c>
      <c r="S4425" s="7">
        <v>4</v>
      </c>
      <c r="T4425" s="7" t="s">
        <v>18</v>
      </c>
    </row>
    <row r="4426" spans="1:20" x14ac:dyDescent="0.25">
      <c r="A4426" s="6">
        <v>4425</v>
      </c>
      <c r="B4426" s="6" t="s">
        <v>14608</v>
      </c>
      <c r="C4426" s="6" t="s">
        <v>14609</v>
      </c>
      <c r="D4426" s="6" t="s">
        <v>14610</v>
      </c>
      <c r="E4426" s="6" t="str">
        <f t="shared" si="278"/>
        <v>Proteus mirabilis HI4320</v>
      </c>
      <c r="F4426" s="6" t="str">
        <f t="shared" si="279"/>
        <v xml:space="preserve">Proteus </v>
      </c>
      <c r="G4426" s="6" t="str">
        <f t="shared" si="280"/>
        <v xml:space="preserve">mirabilis </v>
      </c>
      <c r="H4426" s="6" t="s">
        <v>14607</v>
      </c>
      <c r="I4426" t="str">
        <f t="shared" si="277"/>
        <v>mirabilis HI4320</v>
      </c>
      <c r="J4426" t="s">
        <v>12</v>
      </c>
      <c r="K4426" t="s">
        <v>52</v>
      </c>
      <c r="L4426" t="s">
        <v>53</v>
      </c>
      <c r="M4426">
        <v>36.289000000000001</v>
      </c>
      <c r="N4426">
        <v>36.206600000000002</v>
      </c>
      <c r="O4426" s="7">
        <v>45</v>
      </c>
      <c r="P4426" t="s">
        <v>18</v>
      </c>
      <c r="Q4426" t="s">
        <v>18</v>
      </c>
      <c r="R4426" t="s">
        <v>18</v>
      </c>
      <c r="S4426" s="7">
        <v>45</v>
      </c>
      <c r="T4426" s="7" t="s">
        <v>18</v>
      </c>
    </row>
    <row r="4427" spans="1:20" x14ac:dyDescent="0.25">
      <c r="A4427" s="6">
        <v>4426</v>
      </c>
      <c r="B4427" s="6" t="s">
        <v>14612</v>
      </c>
      <c r="C4427" s="6" t="s">
        <v>14613</v>
      </c>
      <c r="D4427" s="6" t="s">
        <v>14614</v>
      </c>
      <c r="E4427" s="6" t="str">
        <f t="shared" si="278"/>
        <v>Proteus sp. 3M</v>
      </c>
      <c r="F4427" s="6" t="str">
        <f t="shared" si="279"/>
        <v xml:space="preserve">Proteus </v>
      </c>
      <c r="G4427" s="6" t="str">
        <f t="shared" si="280"/>
        <v xml:space="preserve">sp. </v>
      </c>
      <c r="H4427" s="6" t="s">
        <v>14611</v>
      </c>
      <c r="I4427" t="str">
        <f t="shared" si="277"/>
        <v>sp. 3M</v>
      </c>
      <c r="J4427" t="s">
        <v>12</v>
      </c>
      <c r="K4427" t="s">
        <v>52</v>
      </c>
      <c r="L4427" t="s">
        <v>53</v>
      </c>
      <c r="M4427">
        <v>5.9029999999999996</v>
      </c>
      <c r="N4427">
        <v>37.946800000000003</v>
      </c>
      <c r="O4427" s="7">
        <v>5</v>
      </c>
      <c r="P4427" t="s">
        <v>18</v>
      </c>
      <c r="Q4427" t="s">
        <v>18</v>
      </c>
      <c r="R4427" t="s">
        <v>18</v>
      </c>
      <c r="S4427" s="7">
        <v>5</v>
      </c>
      <c r="T4427" s="7" t="s">
        <v>18</v>
      </c>
    </row>
    <row r="4428" spans="1:20" x14ac:dyDescent="0.25">
      <c r="A4428" s="6">
        <v>4427</v>
      </c>
      <c r="B4428" s="6" t="s">
        <v>14615</v>
      </c>
      <c r="C4428" s="6" t="s">
        <v>14616</v>
      </c>
      <c r="D4428" s="6" t="s">
        <v>14617</v>
      </c>
      <c r="E4428" s="6" t="str">
        <f t="shared" si="278"/>
        <v>Proteus sp. 3M</v>
      </c>
      <c r="F4428" s="6" t="str">
        <f t="shared" si="279"/>
        <v xml:space="preserve">Proteus </v>
      </c>
      <c r="G4428" s="6" t="str">
        <f t="shared" si="280"/>
        <v xml:space="preserve">sp. </v>
      </c>
      <c r="H4428" s="6" t="s">
        <v>14611</v>
      </c>
      <c r="I4428" t="str">
        <f t="shared" si="277"/>
        <v>sp. 3M</v>
      </c>
      <c r="J4428" t="s">
        <v>12</v>
      </c>
      <c r="K4428" t="s">
        <v>52</v>
      </c>
      <c r="L4428" t="s">
        <v>53</v>
      </c>
      <c r="M4428">
        <v>2.6560000000000001</v>
      </c>
      <c r="N4428">
        <v>42.206299999999999</v>
      </c>
      <c r="O4428" s="7">
        <v>3</v>
      </c>
      <c r="P4428" t="s">
        <v>18</v>
      </c>
      <c r="Q4428" t="s">
        <v>18</v>
      </c>
      <c r="R4428" t="s">
        <v>18</v>
      </c>
      <c r="S4428" s="7">
        <v>3</v>
      </c>
      <c r="T4428" s="7" t="s">
        <v>18</v>
      </c>
    </row>
    <row r="4429" spans="1:20" x14ac:dyDescent="0.25">
      <c r="A4429" s="6">
        <v>4428</v>
      </c>
      <c r="B4429" s="6" t="s">
        <v>14619</v>
      </c>
      <c r="C4429" s="6" t="s">
        <v>14620</v>
      </c>
      <c r="D4429" s="6" t="s">
        <v>14621</v>
      </c>
      <c r="E4429" s="6" t="str">
        <f t="shared" si="278"/>
        <v>Proteus vulgaris UR-75</v>
      </c>
      <c r="F4429" s="6" t="str">
        <f t="shared" si="279"/>
        <v xml:space="preserve">Proteus </v>
      </c>
      <c r="G4429" s="6" t="str">
        <f t="shared" si="280"/>
        <v xml:space="preserve">vulgaris </v>
      </c>
      <c r="H4429" s="6" t="s">
        <v>14618</v>
      </c>
      <c r="I4429" t="str">
        <f t="shared" si="277"/>
        <v>vulgaris UR-75</v>
      </c>
      <c r="J4429" t="s">
        <v>12</v>
      </c>
      <c r="K4429" t="s">
        <v>52</v>
      </c>
      <c r="L4429" t="s">
        <v>53</v>
      </c>
      <c r="M4429">
        <v>217.18199999999999</v>
      </c>
      <c r="N4429">
        <v>45.654299999999999</v>
      </c>
      <c r="O4429" s="7">
        <v>300</v>
      </c>
      <c r="P4429" t="s">
        <v>18</v>
      </c>
      <c r="Q4429" t="s">
        <v>18</v>
      </c>
      <c r="R4429" t="s">
        <v>18</v>
      </c>
      <c r="S4429" s="7">
        <v>300</v>
      </c>
      <c r="T4429" s="7" t="s">
        <v>18</v>
      </c>
    </row>
    <row r="4430" spans="1:20" x14ac:dyDescent="0.25">
      <c r="A4430" s="6">
        <v>4429</v>
      </c>
      <c r="B4430" s="6" t="s">
        <v>14623</v>
      </c>
      <c r="C4430" s="6" t="s">
        <v>14624</v>
      </c>
      <c r="D4430" s="6" t="s">
        <v>14625</v>
      </c>
      <c r="E4430" s="6" t="str">
        <f t="shared" si="278"/>
        <v>Proteus vulgaris ATCC13315</v>
      </c>
      <c r="F4430" s="6" t="str">
        <f t="shared" si="279"/>
        <v xml:space="preserve">Proteus </v>
      </c>
      <c r="G4430" s="6" t="str">
        <f t="shared" si="280"/>
        <v xml:space="preserve">vulgaris </v>
      </c>
      <c r="H4430" s="6" t="s">
        <v>14622</v>
      </c>
      <c r="I4430" t="str">
        <f t="shared" si="277"/>
        <v>vulgaris ATCC13315</v>
      </c>
      <c r="J4430" t="s">
        <v>12</v>
      </c>
      <c r="K4430" t="s">
        <v>52</v>
      </c>
      <c r="L4430" t="s">
        <v>53</v>
      </c>
      <c r="M4430">
        <v>4.6749999999999998</v>
      </c>
      <c r="N4430">
        <v>42.909100000000002</v>
      </c>
      <c r="O4430" s="7">
        <v>10</v>
      </c>
      <c r="P4430" t="s">
        <v>18</v>
      </c>
      <c r="Q4430" t="s">
        <v>18</v>
      </c>
      <c r="R4430" t="s">
        <v>18</v>
      </c>
      <c r="S4430" s="7">
        <v>11</v>
      </c>
      <c r="T4430" s="7" t="s">
        <v>18</v>
      </c>
    </row>
    <row r="4431" spans="1:20" x14ac:dyDescent="0.25">
      <c r="A4431" s="6">
        <v>4430</v>
      </c>
      <c r="B4431" s="6" t="s">
        <v>14627</v>
      </c>
      <c r="C4431" s="6" t="s">
        <v>14628</v>
      </c>
      <c r="D4431" s="6" t="s">
        <v>14629</v>
      </c>
      <c r="E4431" s="6" t="str">
        <f t="shared" si="278"/>
        <v>Proteus vulgaris Q5169</v>
      </c>
      <c r="F4431" s="6" t="str">
        <f t="shared" si="279"/>
        <v xml:space="preserve">Proteus </v>
      </c>
      <c r="G4431" s="6" t="str">
        <f t="shared" si="280"/>
        <v xml:space="preserve">vulgaris </v>
      </c>
      <c r="H4431" s="6" t="s">
        <v>14626</v>
      </c>
      <c r="I4431" t="str">
        <f t="shared" si="277"/>
        <v>vulgaris Q5169</v>
      </c>
      <c r="J4431" t="s">
        <v>12</v>
      </c>
      <c r="K4431" t="s">
        <v>52</v>
      </c>
      <c r="L4431" t="s">
        <v>53</v>
      </c>
      <c r="M4431">
        <v>2.6829999999999998</v>
      </c>
      <c r="N4431">
        <v>41.781599999999997</v>
      </c>
      <c r="O4431" s="7">
        <v>4</v>
      </c>
      <c r="P4431" t="s">
        <v>18</v>
      </c>
      <c r="Q4431" t="s">
        <v>18</v>
      </c>
      <c r="R4431" t="s">
        <v>18</v>
      </c>
      <c r="S4431" s="7">
        <v>4</v>
      </c>
      <c r="T4431" s="7" t="s">
        <v>18</v>
      </c>
    </row>
    <row r="4432" spans="1:20" x14ac:dyDescent="0.25">
      <c r="A4432" s="6">
        <v>4431</v>
      </c>
      <c r="B4432" s="6" t="s">
        <v>14631</v>
      </c>
      <c r="C4432" s="6" t="s">
        <v>14632</v>
      </c>
      <c r="D4432" s="6" t="s">
        <v>14633</v>
      </c>
      <c r="E4432" s="6" t="str">
        <f t="shared" si="278"/>
        <v>Proteus vulgaris</v>
      </c>
      <c r="F4432" s="6" t="str">
        <f t="shared" si="279"/>
        <v xml:space="preserve">Proteus </v>
      </c>
      <c r="G4432" s="6" t="str">
        <f t="shared" si="280"/>
        <v>vulgaris</v>
      </c>
      <c r="H4432" s="6" t="s">
        <v>14630</v>
      </c>
      <c r="I4432" t="str">
        <f t="shared" si="277"/>
        <v>vulgaris</v>
      </c>
      <c r="J4432" t="s">
        <v>12</v>
      </c>
      <c r="K4432" t="s">
        <v>52</v>
      </c>
      <c r="L4432" t="s">
        <v>53</v>
      </c>
      <c r="M4432">
        <v>4.2859999999999996</v>
      </c>
      <c r="N4432">
        <v>39.290700000000001</v>
      </c>
      <c r="O4432" s="7">
        <v>5</v>
      </c>
      <c r="P4432" t="s">
        <v>18</v>
      </c>
      <c r="Q4432" t="s">
        <v>18</v>
      </c>
      <c r="R4432" t="s">
        <v>18</v>
      </c>
      <c r="S4432" s="7">
        <v>5</v>
      </c>
      <c r="T4432" s="7" t="s">
        <v>18</v>
      </c>
    </row>
    <row r="4433" spans="1:20" x14ac:dyDescent="0.25">
      <c r="A4433" s="6">
        <v>4432</v>
      </c>
      <c r="B4433" s="6" t="s">
        <v>14635</v>
      </c>
      <c r="C4433" s="6" t="s">
        <v>14636</v>
      </c>
      <c r="D4433" s="6" t="s">
        <v>14637</v>
      </c>
      <c r="E4433" s="6" t="str">
        <f t="shared" si="278"/>
        <v>Providencia alcalifaciens Dmel2</v>
      </c>
      <c r="F4433" s="6" t="str">
        <f t="shared" si="279"/>
        <v xml:space="preserve">Providencia </v>
      </c>
      <c r="G4433" s="6" t="str">
        <f t="shared" si="280"/>
        <v xml:space="preserve">alcalifaciens </v>
      </c>
      <c r="H4433" s="6" t="s">
        <v>14634</v>
      </c>
      <c r="I4433" t="str">
        <f t="shared" si="277"/>
        <v>alcalifaciens Dmel2</v>
      </c>
      <c r="J4433" t="s">
        <v>12</v>
      </c>
      <c r="K4433" t="s">
        <v>52</v>
      </c>
      <c r="L4433" t="s">
        <v>53</v>
      </c>
      <c r="M4433">
        <v>14.114000000000001</v>
      </c>
      <c r="N4433">
        <v>37.572600000000001</v>
      </c>
      <c r="O4433" s="7">
        <v>15</v>
      </c>
      <c r="P4433" t="s">
        <v>18</v>
      </c>
      <c r="Q4433" t="s">
        <v>18</v>
      </c>
      <c r="R4433" t="s">
        <v>18</v>
      </c>
      <c r="S4433" s="7">
        <v>16</v>
      </c>
      <c r="T4433" s="7">
        <v>1</v>
      </c>
    </row>
    <row r="4434" spans="1:20" x14ac:dyDescent="0.25">
      <c r="A4434" s="6">
        <v>4433</v>
      </c>
      <c r="B4434" s="6" t="s">
        <v>14639</v>
      </c>
      <c r="C4434" s="6" t="s">
        <v>14640</v>
      </c>
      <c r="D4434" s="6" t="s">
        <v>14641</v>
      </c>
      <c r="E4434" s="6" t="str">
        <f t="shared" si="278"/>
        <v>Providencia rettgeri</v>
      </c>
      <c r="F4434" s="6" t="str">
        <f t="shared" si="279"/>
        <v xml:space="preserve">Providencia </v>
      </c>
      <c r="G4434" s="6" t="str">
        <f t="shared" si="280"/>
        <v>rettgeri</v>
      </c>
      <c r="H4434" s="6" t="s">
        <v>14638</v>
      </c>
      <c r="I4434" t="str">
        <f t="shared" si="277"/>
        <v>rettgeri</v>
      </c>
      <c r="J4434" t="s">
        <v>12</v>
      </c>
      <c r="K4434" t="s">
        <v>52</v>
      </c>
      <c r="L4434" t="s">
        <v>53</v>
      </c>
      <c r="M4434">
        <v>2.6829999999999998</v>
      </c>
      <c r="N4434">
        <v>41.744300000000003</v>
      </c>
      <c r="O4434" s="7">
        <v>4</v>
      </c>
      <c r="P4434" t="s">
        <v>18</v>
      </c>
      <c r="Q4434" t="s">
        <v>18</v>
      </c>
      <c r="R4434" t="s">
        <v>18</v>
      </c>
      <c r="S4434" s="7">
        <v>4</v>
      </c>
      <c r="T4434" s="7" t="s">
        <v>18</v>
      </c>
    </row>
    <row r="4435" spans="1:20" x14ac:dyDescent="0.25">
      <c r="A4435" s="6">
        <v>4434</v>
      </c>
      <c r="B4435" s="6" t="s">
        <v>14643</v>
      </c>
      <c r="C4435" s="6" t="s">
        <v>14644</v>
      </c>
      <c r="D4435" s="6" t="s">
        <v>14645</v>
      </c>
      <c r="E4435" s="6" t="str">
        <f t="shared" si="278"/>
        <v>Providencia rettgeri 09ACRGNY2001</v>
      </c>
      <c r="F4435" s="6" t="str">
        <f t="shared" si="279"/>
        <v xml:space="preserve">Providencia </v>
      </c>
      <c r="G4435" s="6" t="str">
        <f t="shared" si="280"/>
        <v xml:space="preserve">rettgeri </v>
      </c>
      <c r="H4435" s="6" t="s">
        <v>14642</v>
      </c>
      <c r="I4435" t="str">
        <f t="shared" si="277"/>
        <v>rettgeri 09ACRGNY200</v>
      </c>
      <c r="J4435" t="s">
        <v>12</v>
      </c>
      <c r="K4435" t="s">
        <v>52</v>
      </c>
      <c r="L4435" t="s">
        <v>53</v>
      </c>
      <c r="M4435">
        <v>113.295</v>
      </c>
      <c r="N4435">
        <v>41.251600000000003</v>
      </c>
      <c r="O4435" s="7">
        <v>95</v>
      </c>
      <c r="P4435" t="s">
        <v>18</v>
      </c>
      <c r="Q4435" t="s">
        <v>18</v>
      </c>
      <c r="R4435" t="s">
        <v>18</v>
      </c>
      <c r="S4435" s="7">
        <v>95</v>
      </c>
      <c r="T4435" s="7" t="s">
        <v>18</v>
      </c>
    </row>
    <row r="4436" spans="1:20" x14ac:dyDescent="0.25">
      <c r="A4436" s="6">
        <v>4435</v>
      </c>
      <c r="B4436" s="6" t="s">
        <v>14646</v>
      </c>
      <c r="C4436" s="6" t="s">
        <v>14647</v>
      </c>
      <c r="D4436" s="6" t="s">
        <v>14648</v>
      </c>
      <c r="E4436" s="6" t="str">
        <f t="shared" si="278"/>
        <v>Providencia rettgeri</v>
      </c>
      <c r="F4436" s="6" t="str">
        <f t="shared" si="279"/>
        <v xml:space="preserve">Providencia </v>
      </c>
      <c r="G4436" s="6" t="str">
        <f t="shared" si="280"/>
        <v>rettgeri</v>
      </c>
      <c r="H4436" s="6" t="s">
        <v>14638</v>
      </c>
      <c r="I4436" t="str">
        <f t="shared" si="277"/>
        <v>rettgeri</v>
      </c>
      <c r="J4436" t="s">
        <v>12</v>
      </c>
      <c r="K4436" t="s">
        <v>52</v>
      </c>
      <c r="L4436" t="s">
        <v>53</v>
      </c>
      <c r="M4436">
        <v>2.6829999999999998</v>
      </c>
      <c r="N4436">
        <v>41.8934</v>
      </c>
      <c r="O4436" s="7">
        <v>4</v>
      </c>
      <c r="P4436" t="s">
        <v>18</v>
      </c>
      <c r="Q4436" t="s">
        <v>18</v>
      </c>
      <c r="R4436" t="s">
        <v>18</v>
      </c>
      <c r="S4436" s="7">
        <v>4</v>
      </c>
      <c r="T4436" s="7" t="s">
        <v>18</v>
      </c>
    </row>
    <row r="4437" spans="1:20" x14ac:dyDescent="0.25">
      <c r="A4437" s="6">
        <v>4436</v>
      </c>
      <c r="B4437" s="6" t="s">
        <v>14649</v>
      </c>
      <c r="C4437" s="6" t="s">
        <v>14650</v>
      </c>
      <c r="D4437" s="6" t="s">
        <v>14651</v>
      </c>
      <c r="E4437" s="6" t="str">
        <f t="shared" si="278"/>
        <v>Providencia rettgeri</v>
      </c>
      <c r="F4437" s="6" t="str">
        <f t="shared" si="279"/>
        <v xml:space="preserve">Providencia </v>
      </c>
      <c r="G4437" s="6" t="str">
        <f t="shared" si="280"/>
        <v>rettgeri</v>
      </c>
      <c r="H4437" s="6" t="s">
        <v>14638</v>
      </c>
      <c r="I4437" t="str">
        <f t="shared" si="277"/>
        <v>rettgeri</v>
      </c>
      <c r="J4437" t="s">
        <v>12</v>
      </c>
      <c r="K4437" t="s">
        <v>52</v>
      </c>
      <c r="L4437" t="s">
        <v>53</v>
      </c>
      <c r="M4437">
        <v>39.792000000000002</v>
      </c>
      <c r="N4437">
        <v>56.73</v>
      </c>
      <c r="O4437" s="7">
        <v>40</v>
      </c>
      <c r="P4437" t="s">
        <v>18</v>
      </c>
      <c r="Q4437" t="s">
        <v>18</v>
      </c>
      <c r="R4437" t="s">
        <v>18</v>
      </c>
      <c r="S4437" s="7">
        <v>43</v>
      </c>
      <c r="T4437" s="7">
        <v>3</v>
      </c>
    </row>
    <row r="4438" spans="1:20" x14ac:dyDescent="0.25">
      <c r="A4438" s="6">
        <v>4437</v>
      </c>
      <c r="B4438" s="6" t="s">
        <v>14653</v>
      </c>
      <c r="C4438" s="6" t="s">
        <v>14654</v>
      </c>
      <c r="D4438" s="6" t="s">
        <v>14655</v>
      </c>
      <c r="E4438" s="6" t="str">
        <f t="shared" si="278"/>
        <v>Providencia rettgeri Dmel1</v>
      </c>
      <c r="F4438" s="6" t="str">
        <f t="shared" si="279"/>
        <v xml:space="preserve">Providencia </v>
      </c>
      <c r="G4438" s="6" t="str">
        <f t="shared" si="280"/>
        <v xml:space="preserve">rettgeri </v>
      </c>
      <c r="H4438" s="6" t="s">
        <v>14652</v>
      </c>
      <c r="I4438" t="str">
        <f t="shared" si="277"/>
        <v>rettgeri Dmel1</v>
      </c>
      <c r="J4438" t="s">
        <v>12</v>
      </c>
      <c r="K4438" t="s">
        <v>52</v>
      </c>
      <c r="L4438" t="s">
        <v>53</v>
      </c>
      <c r="M4438">
        <v>5.5670000000000002</v>
      </c>
      <c r="N4438">
        <v>40.811900000000001</v>
      </c>
      <c r="O4438" s="7">
        <v>5</v>
      </c>
      <c r="P4438" t="s">
        <v>18</v>
      </c>
      <c r="Q4438" t="s">
        <v>18</v>
      </c>
      <c r="R4438" t="s">
        <v>18</v>
      </c>
      <c r="S4438" s="7">
        <v>6</v>
      </c>
      <c r="T4438" s="7">
        <v>1</v>
      </c>
    </row>
    <row r="4439" spans="1:20" x14ac:dyDescent="0.25">
      <c r="A4439" s="6">
        <v>4438</v>
      </c>
      <c r="B4439" s="6" t="s">
        <v>14657</v>
      </c>
      <c r="C4439" s="6" t="s">
        <v>14658</v>
      </c>
      <c r="D4439" s="6" t="s">
        <v>14659</v>
      </c>
      <c r="E4439" s="6" t="str">
        <f t="shared" si="278"/>
        <v>Providencia sneebia DSM 19967</v>
      </c>
      <c r="F4439" s="6" t="str">
        <f t="shared" si="279"/>
        <v xml:space="preserve">Providencia </v>
      </c>
      <c r="G4439" s="6" t="str">
        <f t="shared" si="280"/>
        <v xml:space="preserve">sneebia </v>
      </c>
      <c r="H4439" s="6" t="s">
        <v>14656</v>
      </c>
      <c r="I4439" t="str">
        <f t="shared" si="277"/>
        <v>sneebia DSM 19967</v>
      </c>
      <c r="J4439" t="s">
        <v>12</v>
      </c>
      <c r="K4439" t="s">
        <v>52</v>
      </c>
      <c r="L4439" t="s">
        <v>53</v>
      </c>
      <c r="M4439">
        <v>7.5919999999999996</v>
      </c>
      <c r="N4439">
        <v>35.0501</v>
      </c>
      <c r="O4439" s="7">
        <v>11</v>
      </c>
      <c r="P4439" t="s">
        <v>18</v>
      </c>
      <c r="Q4439" t="s">
        <v>18</v>
      </c>
      <c r="R4439" t="s">
        <v>18</v>
      </c>
      <c r="S4439" s="7">
        <v>11</v>
      </c>
      <c r="T4439" s="7" t="s">
        <v>18</v>
      </c>
    </row>
    <row r="4440" spans="1:20" x14ac:dyDescent="0.25">
      <c r="A4440" s="6">
        <v>4439</v>
      </c>
      <c r="B4440" s="6" t="s">
        <v>14660</v>
      </c>
      <c r="C4440" s="6" t="s">
        <v>14661</v>
      </c>
      <c r="D4440" s="6" t="s">
        <v>14662</v>
      </c>
      <c r="E4440" s="6" t="str">
        <f t="shared" si="278"/>
        <v>Providencia sneebia DSM 19967</v>
      </c>
      <c r="F4440" s="6" t="str">
        <f t="shared" si="279"/>
        <v xml:space="preserve">Providencia </v>
      </c>
      <c r="G4440" s="6" t="str">
        <f t="shared" si="280"/>
        <v xml:space="preserve">sneebia </v>
      </c>
      <c r="H4440" s="6" t="s">
        <v>14656</v>
      </c>
      <c r="I4440" t="str">
        <f t="shared" si="277"/>
        <v>sneebia DSM 19967</v>
      </c>
      <c r="J4440" t="s">
        <v>12</v>
      </c>
      <c r="K4440" t="s">
        <v>52</v>
      </c>
      <c r="L4440" t="s">
        <v>53</v>
      </c>
      <c r="M4440">
        <v>10.787000000000001</v>
      </c>
      <c r="N4440">
        <v>33.012</v>
      </c>
      <c r="O4440" s="7">
        <v>12</v>
      </c>
      <c r="P4440" t="s">
        <v>18</v>
      </c>
      <c r="Q4440" t="s">
        <v>18</v>
      </c>
      <c r="R4440" t="s">
        <v>18</v>
      </c>
      <c r="S4440" s="7">
        <v>12</v>
      </c>
      <c r="T4440" s="7" t="s">
        <v>18</v>
      </c>
    </row>
    <row r="4441" spans="1:20" x14ac:dyDescent="0.25">
      <c r="A4441" s="6">
        <v>4440</v>
      </c>
      <c r="B4441" s="6" t="s">
        <v>14663</v>
      </c>
      <c r="C4441" s="6" t="s">
        <v>14664</v>
      </c>
      <c r="D4441" s="6" t="s">
        <v>14665</v>
      </c>
      <c r="E4441" s="6" t="str">
        <f t="shared" si="278"/>
        <v>Providencia sneebia DSM 19967</v>
      </c>
      <c r="F4441" s="6" t="str">
        <f t="shared" si="279"/>
        <v xml:space="preserve">Providencia </v>
      </c>
      <c r="G4441" s="6" t="str">
        <f t="shared" si="280"/>
        <v xml:space="preserve">sneebia </v>
      </c>
      <c r="H4441" s="6" t="s">
        <v>14656</v>
      </c>
      <c r="I4441" t="str">
        <f t="shared" si="277"/>
        <v>sneebia DSM 19967</v>
      </c>
      <c r="J4441" t="s">
        <v>12</v>
      </c>
      <c r="K4441" t="s">
        <v>52</v>
      </c>
      <c r="L4441" t="s">
        <v>53</v>
      </c>
      <c r="M4441">
        <v>4.3209999999999997</v>
      </c>
      <c r="N4441">
        <v>31.497299999999999</v>
      </c>
      <c r="O4441" s="7">
        <v>6</v>
      </c>
      <c r="P4441" t="s">
        <v>18</v>
      </c>
      <c r="Q4441" t="s">
        <v>18</v>
      </c>
      <c r="R4441" t="s">
        <v>18</v>
      </c>
      <c r="S4441" s="7">
        <v>6</v>
      </c>
      <c r="T4441" s="7" t="s">
        <v>18</v>
      </c>
    </row>
    <row r="4442" spans="1:20" x14ac:dyDescent="0.25">
      <c r="A4442" s="6">
        <v>4441</v>
      </c>
      <c r="B4442" s="6" t="s">
        <v>46</v>
      </c>
      <c r="C4442" s="6" t="s">
        <v>14667</v>
      </c>
      <c r="D4442" s="6" t="s">
        <v>14668</v>
      </c>
      <c r="E4442" s="6" t="str">
        <f t="shared" si="278"/>
        <v>Providencia stuartii ATCC 33672</v>
      </c>
      <c r="F4442" s="6" t="str">
        <f t="shared" si="279"/>
        <v xml:space="preserve">Providencia </v>
      </c>
      <c r="G4442" s="6" t="str">
        <f t="shared" si="280"/>
        <v xml:space="preserve">stuartii </v>
      </c>
      <c r="H4442" s="6" t="s">
        <v>14666</v>
      </c>
      <c r="I4442" t="str">
        <f t="shared" ref="I4442:I4505" si="281">IF(H4442="["," ",IF(H4442="'"," ",MID(H:H,FIND(" ",H:H,1)+1,20)))</f>
        <v>stuartii ATCC 33672</v>
      </c>
      <c r="J4442" t="s">
        <v>12</v>
      </c>
      <c r="K4442" t="s">
        <v>52</v>
      </c>
      <c r="L4442" t="s">
        <v>53</v>
      </c>
      <c r="M4442">
        <v>48.866</v>
      </c>
      <c r="N4442">
        <v>42.759799999999998</v>
      </c>
      <c r="O4442" s="7">
        <v>59</v>
      </c>
      <c r="P4442" t="s">
        <v>18</v>
      </c>
      <c r="Q4442" t="s">
        <v>18</v>
      </c>
      <c r="R4442" t="s">
        <v>18</v>
      </c>
      <c r="S4442" s="7">
        <v>59</v>
      </c>
      <c r="T4442" s="7" t="s">
        <v>18</v>
      </c>
    </row>
    <row r="4443" spans="1:20" x14ac:dyDescent="0.25">
      <c r="A4443" s="6">
        <v>4442</v>
      </c>
      <c r="B4443" s="6" t="s">
        <v>14670</v>
      </c>
      <c r="C4443" s="6" t="s">
        <v>14671</v>
      </c>
      <c r="D4443" s="6" t="s">
        <v>14672</v>
      </c>
      <c r="E4443" s="6" t="str">
        <f t="shared" si="278"/>
        <v>Providencia stuartii Ps</v>
      </c>
      <c r="F4443" s="6" t="str">
        <f t="shared" si="279"/>
        <v xml:space="preserve">Providencia </v>
      </c>
      <c r="G4443" s="6" t="str">
        <f t="shared" si="280"/>
        <v xml:space="preserve">stuartii </v>
      </c>
      <c r="H4443" s="6" t="s">
        <v>14669</v>
      </c>
      <c r="I4443" t="str">
        <f t="shared" si="281"/>
        <v>stuartii Ps</v>
      </c>
      <c r="J4443" t="s">
        <v>12</v>
      </c>
      <c r="K4443" t="s">
        <v>52</v>
      </c>
      <c r="L4443" t="s">
        <v>53</v>
      </c>
      <c r="M4443">
        <v>180.184</v>
      </c>
      <c r="N4443">
        <v>52.511899999999997</v>
      </c>
      <c r="O4443" s="7">
        <v>205</v>
      </c>
      <c r="P4443" t="s">
        <v>18</v>
      </c>
      <c r="Q4443" t="s">
        <v>18</v>
      </c>
      <c r="R4443" t="s">
        <v>18</v>
      </c>
      <c r="S4443" s="7">
        <v>213</v>
      </c>
      <c r="T4443" s="7" t="s">
        <v>18</v>
      </c>
    </row>
    <row r="4444" spans="1:20" x14ac:dyDescent="0.25">
      <c r="A4444" s="6">
        <v>4443</v>
      </c>
      <c r="B4444" s="6" t="s">
        <v>14674</v>
      </c>
      <c r="C4444" s="6" t="s">
        <v>14675</v>
      </c>
      <c r="D4444" s="6" t="s">
        <v>14676</v>
      </c>
      <c r="E4444" s="6" t="str">
        <f t="shared" si="278"/>
        <v>Providencia stuartii MRSN 2154</v>
      </c>
      <c r="F4444" s="6" t="str">
        <f t="shared" si="279"/>
        <v xml:space="preserve">Providencia </v>
      </c>
      <c r="G4444" s="6" t="str">
        <f t="shared" si="280"/>
        <v xml:space="preserve">stuartii </v>
      </c>
      <c r="H4444" s="6" t="s">
        <v>14673</v>
      </c>
      <c r="I4444" t="str">
        <f t="shared" si="281"/>
        <v>stuartii MRSN 2154</v>
      </c>
      <c r="J4444" t="s">
        <v>12</v>
      </c>
      <c r="K4444" t="s">
        <v>52</v>
      </c>
      <c r="L4444" t="s">
        <v>53</v>
      </c>
      <c r="M4444">
        <v>178.27699999999999</v>
      </c>
      <c r="N4444">
        <v>51.439599999999999</v>
      </c>
      <c r="O4444" s="7">
        <v>148</v>
      </c>
      <c r="P4444" t="s">
        <v>18</v>
      </c>
      <c r="Q4444" t="s">
        <v>18</v>
      </c>
      <c r="R4444" t="s">
        <v>18</v>
      </c>
      <c r="S4444" s="7">
        <v>148</v>
      </c>
      <c r="T4444" s="7" t="s">
        <v>18</v>
      </c>
    </row>
    <row r="4445" spans="1:20" x14ac:dyDescent="0.25">
      <c r="A4445" s="6">
        <v>4444</v>
      </c>
      <c r="B4445" s="6" t="s">
        <v>14678</v>
      </c>
      <c r="C4445" s="6" t="s">
        <v>14679</v>
      </c>
      <c r="D4445" s="6" t="s">
        <v>14680</v>
      </c>
      <c r="E4445" s="6" t="str">
        <f t="shared" si="278"/>
        <v>Pseudanabaena sp. PCC 7367</v>
      </c>
      <c r="F4445" s="6" t="str">
        <f t="shared" si="279"/>
        <v xml:space="preserve">Pseudanabaena </v>
      </c>
      <c r="G4445" s="6" t="str">
        <f t="shared" si="280"/>
        <v xml:space="preserve">sp. </v>
      </c>
      <c r="H4445" s="6" t="s">
        <v>14677</v>
      </c>
      <c r="I4445" t="str">
        <f t="shared" si="281"/>
        <v>sp. PCC 7367</v>
      </c>
      <c r="J4445" t="s">
        <v>12</v>
      </c>
      <c r="K4445" t="s">
        <v>20</v>
      </c>
      <c r="L4445" t="s">
        <v>104</v>
      </c>
      <c r="M4445">
        <v>328.63400000000001</v>
      </c>
      <c r="N4445">
        <v>44.964300000000001</v>
      </c>
      <c r="O4445" s="7">
        <v>283</v>
      </c>
      <c r="P4445" t="s">
        <v>18</v>
      </c>
      <c r="Q4445" t="s">
        <v>18</v>
      </c>
      <c r="R4445" t="s">
        <v>18</v>
      </c>
      <c r="S4445" s="7">
        <v>292</v>
      </c>
      <c r="T4445" s="7">
        <v>9</v>
      </c>
    </row>
    <row r="4446" spans="1:20" x14ac:dyDescent="0.25">
      <c r="A4446" s="6">
        <v>4445</v>
      </c>
      <c r="B4446" s="6" t="s">
        <v>11310</v>
      </c>
      <c r="C4446" s="6" t="s">
        <v>14682</v>
      </c>
      <c r="D4446" s="6" t="s">
        <v>14683</v>
      </c>
      <c r="E4446" s="6" t="str">
        <f t="shared" si="278"/>
        <v>Pseudoalteromonas sp. 643A</v>
      </c>
      <c r="F4446" s="6" t="str">
        <f t="shared" si="279"/>
        <v xml:space="preserve">Pseudoalteromonas </v>
      </c>
      <c r="G4446" s="6" t="str">
        <f t="shared" si="280"/>
        <v xml:space="preserve">sp. </v>
      </c>
      <c r="H4446" s="6" t="s">
        <v>14681</v>
      </c>
      <c r="I4446" t="str">
        <f t="shared" si="281"/>
        <v>sp. 643A</v>
      </c>
      <c r="J4446" t="s">
        <v>12</v>
      </c>
      <c r="K4446" t="s">
        <v>52</v>
      </c>
      <c r="L4446" t="s">
        <v>53</v>
      </c>
      <c r="M4446">
        <v>4.5830000000000002</v>
      </c>
      <c r="N4446">
        <v>43.225000000000001</v>
      </c>
      <c r="O4446" s="7">
        <v>7</v>
      </c>
      <c r="P4446" t="s">
        <v>18</v>
      </c>
      <c r="Q4446" t="s">
        <v>18</v>
      </c>
      <c r="R4446" t="s">
        <v>18</v>
      </c>
      <c r="S4446" s="7">
        <v>7</v>
      </c>
      <c r="T4446" s="7" t="s">
        <v>18</v>
      </c>
    </row>
    <row r="4447" spans="1:20" x14ac:dyDescent="0.25">
      <c r="A4447" s="6">
        <v>4446</v>
      </c>
      <c r="B4447" s="6" t="s">
        <v>14685</v>
      </c>
      <c r="C4447" s="6" t="s">
        <v>14686</v>
      </c>
      <c r="D4447" s="6" t="s">
        <v>14687</v>
      </c>
      <c r="E4447" s="6" t="str">
        <f t="shared" si="278"/>
        <v>Pseudoalteromonas sp. BSi20327</v>
      </c>
      <c r="F4447" s="6" t="str">
        <f t="shared" si="279"/>
        <v xml:space="preserve">Pseudoalteromonas </v>
      </c>
      <c r="G4447" s="6" t="str">
        <f t="shared" si="280"/>
        <v xml:space="preserve">sp. </v>
      </c>
      <c r="H4447" s="6" t="s">
        <v>14684</v>
      </c>
      <c r="I4447" t="str">
        <f t="shared" si="281"/>
        <v>sp. BSi20327</v>
      </c>
      <c r="J4447" t="s">
        <v>12</v>
      </c>
      <c r="K4447" t="s">
        <v>52</v>
      </c>
      <c r="L4447" t="s">
        <v>53</v>
      </c>
      <c r="M4447">
        <v>6.1139999999999999</v>
      </c>
      <c r="N4447">
        <v>37.471400000000003</v>
      </c>
      <c r="O4447" s="7">
        <v>4</v>
      </c>
      <c r="P4447" t="s">
        <v>18</v>
      </c>
      <c r="Q4447" t="s">
        <v>18</v>
      </c>
      <c r="R4447" t="s">
        <v>18</v>
      </c>
      <c r="S4447" s="7">
        <v>4</v>
      </c>
      <c r="T4447" s="7" t="s">
        <v>18</v>
      </c>
    </row>
    <row r="4448" spans="1:20" x14ac:dyDescent="0.25">
      <c r="A4448" s="6">
        <v>4447</v>
      </c>
      <c r="B4448" s="6" t="s">
        <v>14689</v>
      </c>
      <c r="C4448" s="6" t="s">
        <v>14690</v>
      </c>
      <c r="D4448" s="6" t="s">
        <v>14691</v>
      </c>
      <c r="E4448" s="6" t="str">
        <f t="shared" si="278"/>
        <v>Pseudoalteromonas sp. PS1M3</v>
      </c>
      <c r="F4448" s="6" t="str">
        <f t="shared" si="279"/>
        <v xml:space="preserve">Pseudoalteromonas </v>
      </c>
      <c r="G4448" s="6" t="str">
        <f t="shared" si="280"/>
        <v xml:space="preserve">sp. </v>
      </c>
      <c r="H4448" s="6" t="s">
        <v>14688</v>
      </c>
      <c r="I4448" t="str">
        <f t="shared" si="281"/>
        <v>sp. PS1M3</v>
      </c>
      <c r="J4448" t="s">
        <v>12</v>
      </c>
      <c r="K4448" t="s">
        <v>52</v>
      </c>
      <c r="L4448" t="s">
        <v>53</v>
      </c>
      <c r="M4448">
        <v>3.1379999999999999</v>
      </c>
      <c r="N4448">
        <v>37.093699999999998</v>
      </c>
      <c r="O4448" s="7">
        <v>1</v>
      </c>
      <c r="P4448" t="s">
        <v>18</v>
      </c>
      <c r="Q4448" t="s">
        <v>18</v>
      </c>
      <c r="R4448" t="s">
        <v>18</v>
      </c>
      <c r="S4448" s="7">
        <v>1</v>
      </c>
      <c r="T4448" s="7" t="s">
        <v>18</v>
      </c>
    </row>
    <row r="4449" spans="1:20" x14ac:dyDescent="0.25">
      <c r="A4449" s="6">
        <v>4448</v>
      </c>
      <c r="B4449" s="6" t="s">
        <v>14693</v>
      </c>
      <c r="C4449" s="6" t="s">
        <v>14694</v>
      </c>
      <c r="D4449" s="6" t="s">
        <v>14695</v>
      </c>
      <c r="E4449" s="6" t="str">
        <f t="shared" si="278"/>
        <v>Pseudoalteromonas sp. SANK 73390</v>
      </c>
      <c r="F4449" s="6" t="str">
        <f t="shared" si="279"/>
        <v xml:space="preserve">Pseudoalteromonas </v>
      </c>
      <c r="G4449" s="6" t="str">
        <f t="shared" si="280"/>
        <v xml:space="preserve">sp. </v>
      </c>
      <c r="H4449" s="6" t="s">
        <v>14692</v>
      </c>
      <c r="I4449" t="str">
        <f t="shared" si="281"/>
        <v>sp. SANK 73390</v>
      </c>
      <c r="J4449" t="s">
        <v>12</v>
      </c>
      <c r="K4449" t="s">
        <v>52</v>
      </c>
      <c r="L4449" t="s">
        <v>53</v>
      </c>
      <c r="M4449">
        <v>97.6</v>
      </c>
      <c r="N4449">
        <v>43.1434</v>
      </c>
      <c r="O4449" s="7">
        <v>45</v>
      </c>
      <c r="P4449" t="s">
        <v>18</v>
      </c>
      <c r="Q4449" t="s">
        <v>18</v>
      </c>
      <c r="R4449" t="s">
        <v>18</v>
      </c>
      <c r="S4449" s="7">
        <v>45</v>
      </c>
      <c r="T4449" s="7" t="s">
        <v>18</v>
      </c>
    </row>
    <row r="4450" spans="1:20" x14ac:dyDescent="0.25">
      <c r="A4450" s="6">
        <v>4449</v>
      </c>
      <c r="B4450" s="6" t="s">
        <v>46</v>
      </c>
      <c r="C4450" s="6" t="s">
        <v>14697</v>
      </c>
      <c r="D4450" s="6" t="s">
        <v>14698</v>
      </c>
      <c r="E4450" s="6" t="str">
        <f t="shared" si="278"/>
        <v>Pseudomonas aeruginosa S04 90</v>
      </c>
      <c r="F4450" s="6" t="str">
        <f t="shared" si="279"/>
        <v xml:space="preserve">Pseudomonas </v>
      </c>
      <c r="G4450" s="6" t="str">
        <f t="shared" si="280"/>
        <v xml:space="preserve">aeruginosa </v>
      </c>
      <c r="H4450" s="6" t="s">
        <v>14696</v>
      </c>
      <c r="I4450" t="str">
        <f t="shared" si="281"/>
        <v>aeruginosa S04 90</v>
      </c>
      <c r="J4450" t="s">
        <v>12</v>
      </c>
      <c r="K4450" t="s">
        <v>52</v>
      </c>
      <c r="L4450" t="s">
        <v>53</v>
      </c>
      <c r="M4450">
        <v>159.18700000000001</v>
      </c>
      <c r="N4450">
        <v>57.732100000000003</v>
      </c>
      <c r="O4450" s="7">
        <v>164</v>
      </c>
      <c r="P4450" t="s">
        <v>18</v>
      </c>
      <c r="Q4450" t="s">
        <v>18</v>
      </c>
      <c r="R4450" t="s">
        <v>18</v>
      </c>
      <c r="S4450" s="7">
        <v>169</v>
      </c>
      <c r="T4450" s="7">
        <v>5</v>
      </c>
    </row>
    <row r="4451" spans="1:20" x14ac:dyDescent="0.25">
      <c r="A4451" s="6">
        <v>4450</v>
      </c>
      <c r="B4451" s="6" t="s">
        <v>14700</v>
      </c>
      <c r="C4451" s="6" t="s">
        <v>14701</v>
      </c>
      <c r="D4451" s="6" t="s">
        <v>14702</v>
      </c>
      <c r="E4451" s="6" t="str">
        <f t="shared" si="278"/>
        <v>Pseudomonas aeruginosa C</v>
      </c>
      <c r="F4451" s="6" t="str">
        <f t="shared" si="279"/>
        <v xml:space="preserve">Pseudomonas </v>
      </c>
      <c r="G4451" s="6" t="str">
        <f t="shared" si="280"/>
        <v xml:space="preserve">aeruginosa </v>
      </c>
      <c r="H4451" s="6" t="s">
        <v>14699</v>
      </c>
      <c r="I4451" t="str">
        <f t="shared" si="281"/>
        <v>aeruginosa C</v>
      </c>
      <c r="J4451" t="s">
        <v>12</v>
      </c>
      <c r="K4451" t="s">
        <v>52</v>
      </c>
      <c r="L4451" t="s">
        <v>53</v>
      </c>
      <c r="M4451">
        <v>103.532</v>
      </c>
      <c r="N4451">
        <v>60.927999999999997</v>
      </c>
      <c r="O4451" s="7">
        <v>105</v>
      </c>
      <c r="P4451" t="s">
        <v>18</v>
      </c>
      <c r="Q4451" t="s">
        <v>18</v>
      </c>
      <c r="R4451" t="s">
        <v>18</v>
      </c>
      <c r="S4451" s="7">
        <v>105</v>
      </c>
      <c r="T4451" s="7" t="s">
        <v>18</v>
      </c>
    </row>
    <row r="4452" spans="1:20" x14ac:dyDescent="0.25">
      <c r="A4452" s="6">
        <v>4451</v>
      </c>
      <c r="B4452" s="6" t="s">
        <v>14704</v>
      </c>
      <c r="C4452" s="6" t="s">
        <v>14705</v>
      </c>
      <c r="D4452" s="6" t="s">
        <v>14706</v>
      </c>
      <c r="E4452" s="6" t="str">
        <f t="shared" si="278"/>
        <v>Pseudomonas aeruginosa</v>
      </c>
      <c r="F4452" s="6" t="str">
        <f t="shared" si="279"/>
        <v xml:space="preserve">Pseudomonas </v>
      </c>
      <c r="G4452" s="6" t="str">
        <f t="shared" si="280"/>
        <v>aeruginosa</v>
      </c>
      <c r="H4452" s="6" t="s">
        <v>14703</v>
      </c>
      <c r="I4452" t="str">
        <f t="shared" si="281"/>
        <v>aeruginosa</v>
      </c>
      <c r="J4452" t="s">
        <v>12</v>
      </c>
      <c r="K4452" t="s">
        <v>52</v>
      </c>
      <c r="L4452" t="s">
        <v>53</v>
      </c>
      <c r="M4452">
        <v>123.322</v>
      </c>
      <c r="N4452">
        <v>60.582900000000002</v>
      </c>
      <c r="O4452" s="7">
        <v>137</v>
      </c>
      <c r="P4452" t="s">
        <v>18</v>
      </c>
      <c r="Q4452" t="s">
        <v>18</v>
      </c>
      <c r="R4452" t="s">
        <v>18</v>
      </c>
      <c r="S4452" s="7">
        <v>138</v>
      </c>
      <c r="T4452" s="7" t="s">
        <v>18</v>
      </c>
    </row>
    <row r="4453" spans="1:20" x14ac:dyDescent="0.25">
      <c r="A4453" s="6">
        <v>4452</v>
      </c>
      <c r="B4453" s="6" t="s">
        <v>14707</v>
      </c>
      <c r="C4453" s="6" t="s">
        <v>14708</v>
      </c>
      <c r="D4453" s="6" t="s">
        <v>14709</v>
      </c>
      <c r="E4453" s="6" t="str">
        <f t="shared" si="278"/>
        <v>Pseudomonas aeruginosa</v>
      </c>
      <c r="F4453" s="6" t="str">
        <f t="shared" si="279"/>
        <v xml:space="preserve">Pseudomonas </v>
      </c>
      <c r="G4453" s="6" t="str">
        <f t="shared" si="280"/>
        <v>aeruginosa</v>
      </c>
      <c r="H4453" s="6" t="s">
        <v>14703</v>
      </c>
      <c r="I4453" t="str">
        <f t="shared" si="281"/>
        <v>aeruginosa</v>
      </c>
      <c r="J4453" t="s">
        <v>12</v>
      </c>
      <c r="K4453" t="s">
        <v>52</v>
      </c>
      <c r="L4453" t="s">
        <v>53</v>
      </c>
      <c r="M4453">
        <v>89.147000000000006</v>
      </c>
      <c r="N4453">
        <v>59.005899999999997</v>
      </c>
      <c r="O4453" s="7">
        <v>97</v>
      </c>
      <c r="P4453" t="s">
        <v>18</v>
      </c>
      <c r="Q4453" t="s">
        <v>18</v>
      </c>
      <c r="R4453" t="s">
        <v>18</v>
      </c>
      <c r="S4453" s="7">
        <v>99</v>
      </c>
      <c r="T4453" s="7">
        <v>2</v>
      </c>
    </row>
    <row r="4454" spans="1:20" x14ac:dyDescent="0.25">
      <c r="A4454" s="6">
        <v>4453</v>
      </c>
      <c r="B4454" s="6" t="s">
        <v>14711</v>
      </c>
      <c r="C4454" s="6" t="s">
        <v>14712</v>
      </c>
      <c r="D4454" s="6" t="s">
        <v>14713</v>
      </c>
      <c r="E4454" s="6" t="str">
        <f t="shared" si="278"/>
        <v>Pseudomonas aeruginosa E1</v>
      </c>
      <c r="F4454" s="6" t="str">
        <f t="shared" si="279"/>
        <v xml:space="preserve">Pseudomonas </v>
      </c>
      <c r="G4454" s="6" t="str">
        <f t="shared" si="280"/>
        <v xml:space="preserve">aeruginosa </v>
      </c>
      <c r="H4454" s="6" t="s">
        <v>14710</v>
      </c>
      <c r="I4454" t="str">
        <f t="shared" si="281"/>
        <v>aeruginosa E1</v>
      </c>
      <c r="J4454" t="s">
        <v>12</v>
      </c>
      <c r="K4454" t="s">
        <v>52</v>
      </c>
      <c r="L4454" t="s">
        <v>53</v>
      </c>
      <c r="M4454">
        <v>2.14</v>
      </c>
      <c r="N4454">
        <v>45.794400000000003</v>
      </c>
      <c r="O4454" s="7">
        <v>1</v>
      </c>
      <c r="P4454" t="s">
        <v>18</v>
      </c>
      <c r="Q4454" t="s">
        <v>18</v>
      </c>
      <c r="R4454" t="s">
        <v>18</v>
      </c>
      <c r="S4454" s="7">
        <v>1</v>
      </c>
      <c r="T4454" s="7" t="s">
        <v>18</v>
      </c>
    </row>
    <row r="4455" spans="1:20" x14ac:dyDescent="0.25">
      <c r="A4455" s="6">
        <v>4454</v>
      </c>
      <c r="B4455" s="6" t="s">
        <v>14715</v>
      </c>
      <c r="C4455" s="6" t="s">
        <v>14716</v>
      </c>
      <c r="D4455" s="6" t="s">
        <v>14717</v>
      </c>
      <c r="E4455" s="6" t="str">
        <f t="shared" si="278"/>
        <v>Pseudomonas aeruginosa 07-406</v>
      </c>
      <c r="F4455" s="6" t="str">
        <f t="shared" si="279"/>
        <v xml:space="preserve">Pseudomonas </v>
      </c>
      <c r="G4455" s="6" t="str">
        <f t="shared" si="280"/>
        <v xml:space="preserve">aeruginosa </v>
      </c>
      <c r="H4455" s="6" t="s">
        <v>14714</v>
      </c>
      <c r="I4455" t="str">
        <f t="shared" si="281"/>
        <v>aeruginosa 07-406</v>
      </c>
      <c r="J4455" t="s">
        <v>12</v>
      </c>
      <c r="K4455" t="s">
        <v>52</v>
      </c>
      <c r="L4455" t="s">
        <v>53</v>
      </c>
      <c r="M4455">
        <v>24.178999999999998</v>
      </c>
      <c r="N4455">
        <v>63.811599999999999</v>
      </c>
      <c r="O4455" s="7">
        <v>29</v>
      </c>
      <c r="P4455" t="s">
        <v>18</v>
      </c>
      <c r="Q4455" t="s">
        <v>18</v>
      </c>
      <c r="R4455" t="s">
        <v>18</v>
      </c>
      <c r="S4455" s="7">
        <v>29</v>
      </c>
      <c r="T4455" s="7" t="s">
        <v>18</v>
      </c>
    </row>
    <row r="4456" spans="1:20" x14ac:dyDescent="0.25">
      <c r="A4456" s="6">
        <v>4455</v>
      </c>
      <c r="B4456" s="6" t="s">
        <v>14719</v>
      </c>
      <c r="C4456" s="6" t="s">
        <v>14720</v>
      </c>
      <c r="D4456" s="6" t="s">
        <v>14721</v>
      </c>
      <c r="E4456" s="6" t="str">
        <f t="shared" si="278"/>
        <v>Pseudomonas aeruginosa Ps142</v>
      </c>
      <c r="F4456" s="6" t="str">
        <f t="shared" si="279"/>
        <v xml:space="preserve">Pseudomonas </v>
      </c>
      <c r="G4456" s="6" t="str">
        <f t="shared" si="280"/>
        <v xml:space="preserve">aeruginosa </v>
      </c>
      <c r="H4456" s="6" t="s">
        <v>14718</v>
      </c>
      <c r="I4456" t="str">
        <f t="shared" si="281"/>
        <v>aeruginosa Ps142</v>
      </c>
      <c r="J4456" t="s">
        <v>12</v>
      </c>
      <c r="K4456" t="s">
        <v>52</v>
      </c>
      <c r="L4456" t="s">
        <v>53</v>
      </c>
      <c r="M4456">
        <v>57.121000000000002</v>
      </c>
      <c r="N4456">
        <v>59.470199999999998</v>
      </c>
      <c r="O4456" s="7">
        <v>51</v>
      </c>
      <c r="P4456" t="s">
        <v>18</v>
      </c>
      <c r="Q4456" t="s">
        <v>18</v>
      </c>
      <c r="R4456" t="s">
        <v>18</v>
      </c>
      <c r="S4456" s="7">
        <v>52</v>
      </c>
      <c r="T4456" s="7">
        <v>1</v>
      </c>
    </row>
    <row r="4457" spans="1:20" x14ac:dyDescent="0.25">
      <c r="A4457" s="6">
        <v>4456</v>
      </c>
      <c r="B4457" s="6" t="s">
        <v>14723</v>
      </c>
      <c r="C4457" s="6" t="s">
        <v>14724</v>
      </c>
      <c r="D4457" s="6" t="s">
        <v>18</v>
      </c>
      <c r="E4457" s="6" t="str">
        <f t="shared" si="278"/>
        <v>Pseudomonas aeruginosa 96</v>
      </c>
      <c r="F4457" s="6" t="str">
        <f t="shared" si="279"/>
        <v xml:space="preserve">Pseudomonas </v>
      </c>
      <c r="G4457" s="6" t="str">
        <f t="shared" si="280"/>
        <v xml:space="preserve">aeruginosa </v>
      </c>
      <c r="H4457" s="6" t="s">
        <v>14722</v>
      </c>
      <c r="I4457" t="str">
        <f t="shared" si="281"/>
        <v>aeruginosa 96</v>
      </c>
      <c r="J4457" t="s">
        <v>12</v>
      </c>
      <c r="K4457" t="s">
        <v>52</v>
      </c>
      <c r="L4457" t="s">
        <v>53</v>
      </c>
      <c r="M4457">
        <v>500.839</v>
      </c>
      <c r="N4457">
        <v>57.597999999999999</v>
      </c>
      <c r="O4457" s="7">
        <v>597</v>
      </c>
      <c r="P4457" t="s">
        <v>18</v>
      </c>
      <c r="Q4457" t="s">
        <v>18</v>
      </c>
      <c r="R4457" t="s">
        <v>18</v>
      </c>
      <c r="S4457" s="7">
        <v>614</v>
      </c>
      <c r="T4457" s="7">
        <v>17</v>
      </c>
    </row>
    <row r="4458" spans="1:20" x14ac:dyDescent="0.25">
      <c r="A4458" s="6">
        <v>4457</v>
      </c>
      <c r="B4458" s="6" t="s">
        <v>14725</v>
      </c>
      <c r="C4458" s="6" t="s">
        <v>14726</v>
      </c>
      <c r="D4458" s="6" t="s">
        <v>14727</v>
      </c>
      <c r="E4458" s="6" t="str">
        <f t="shared" si="278"/>
        <v>Pseudomonas aeruginosa</v>
      </c>
      <c r="F4458" s="6" t="str">
        <f t="shared" si="279"/>
        <v xml:space="preserve">Pseudomonas </v>
      </c>
      <c r="G4458" s="6" t="str">
        <f t="shared" si="280"/>
        <v>aeruginosa</v>
      </c>
      <c r="H4458" s="6" t="s">
        <v>14703</v>
      </c>
      <c r="I4458" t="str">
        <f t="shared" si="281"/>
        <v>aeruginosa</v>
      </c>
      <c r="J4458" t="s">
        <v>12</v>
      </c>
      <c r="K4458" t="s">
        <v>52</v>
      </c>
      <c r="L4458" t="s">
        <v>53</v>
      </c>
      <c r="M4458">
        <v>60.098999999999997</v>
      </c>
      <c r="N4458">
        <v>61.779699999999998</v>
      </c>
      <c r="O4458" s="7" t="s">
        <v>18</v>
      </c>
      <c r="P4458" t="s">
        <v>18</v>
      </c>
      <c r="Q4458" t="s">
        <v>18</v>
      </c>
      <c r="R4458" t="s">
        <v>18</v>
      </c>
      <c r="S4458" s="7" t="s">
        <v>18</v>
      </c>
      <c r="T4458" s="7" t="s">
        <v>18</v>
      </c>
    </row>
    <row r="4459" spans="1:20" x14ac:dyDescent="0.25">
      <c r="A4459" s="6">
        <v>4458</v>
      </c>
      <c r="B4459" s="6" t="s">
        <v>14728</v>
      </c>
      <c r="C4459" s="6" t="s">
        <v>14729</v>
      </c>
      <c r="D4459" s="6" t="s">
        <v>14730</v>
      </c>
      <c r="E4459" s="6" t="str">
        <f t="shared" si="278"/>
        <v>Pseudomonas aeruginosa</v>
      </c>
      <c r="F4459" s="6" t="str">
        <f t="shared" si="279"/>
        <v xml:space="preserve">Pseudomonas </v>
      </c>
      <c r="G4459" s="6" t="str">
        <f t="shared" si="280"/>
        <v>aeruginosa</v>
      </c>
      <c r="H4459" s="6" t="s">
        <v>14703</v>
      </c>
      <c r="I4459" t="str">
        <f t="shared" si="281"/>
        <v>aeruginosa</v>
      </c>
      <c r="J4459" t="s">
        <v>12</v>
      </c>
      <c r="K4459" t="s">
        <v>52</v>
      </c>
      <c r="L4459" t="s">
        <v>53</v>
      </c>
      <c r="M4459">
        <v>2.9350000000000001</v>
      </c>
      <c r="N4459">
        <v>59.4208</v>
      </c>
      <c r="O4459" s="7">
        <v>4</v>
      </c>
      <c r="P4459" t="s">
        <v>18</v>
      </c>
      <c r="Q4459" t="s">
        <v>18</v>
      </c>
      <c r="R4459" t="s">
        <v>18</v>
      </c>
      <c r="S4459" s="7">
        <v>4</v>
      </c>
      <c r="T4459" s="7" t="s">
        <v>18</v>
      </c>
    </row>
    <row r="4460" spans="1:20" x14ac:dyDescent="0.25">
      <c r="A4460" s="6">
        <v>4459</v>
      </c>
      <c r="B4460" s="6" t="s">
        <v>14732</v>
      </c>
      <c r="C4460" s="6" t="s">
        <v>14733</v>
      </c>
      <c r="D4460" s="6" t="s">
        <v>14734</v>
      </c>
      <c r="E4460" s="6" t="str">
        <f t="shared" si="278"/>
        <v>Pseudomonas aeruginosa ST1006</v>
      </c>
      <c r="F4460" s="6" t="str">
        <f t="shared" si="279"/>
        <v xml:space="preserve">Pseudomonas </v>
      </c>
      <c r="G4460" s="6" t="str">
        <f t="shared" si="280"/>
        <v xml:space="preserve">aeruginosa </v>
      </c>
      <c r="H4460" s="6" t="s">
        <v>14731</v>
      </c>
      <c r="I4460" t="str">
        <f t="shared" si="281"/>
        <v>aeruginosa ST1006</v>
      </c>
      <c r="J4460" t="s">
        <v>12</v>
      </c>
      <c r="K4460" t="s">
        <v>52</v>
      </c>
      <c r="L4460" t="s">
        <v>53</v>
      </c>
      <c r="M4460">
        <v>7.9950000000000001</v>
      </c>
      <c r="N4460">
        <v>55.522199999999998</v>
      </c>
      <c r="O4460" s="7">
        <v>8</v>
      </c>
      <c r="P4460" t="s">
        <v>18</v>
      </c>
      <c r="Q4460" t="s">
        <v>18</v>
      </c>
      <c r="R4460" t="s">
        <v>18</v>
      </c>
      <c r="S4460" s="7">
        <v>8</v>
      </c>
      <c r="T4460" s="7" t="s">
        <v>18</v>
      </c>
    </row>
    <row r="4461" spans="1:20" x14ac:dyDescent="0.25">
      <c r="A4461" s="6">
        <v>4460</v>
      </c>
      <c r="B4461" s="6" t="s">
        <v>14736</v>
      </c>
      <c r="C4461" s="6" t="s">
        <v>14737</v>
      </c>
      <c r="D4461" s="6" t="s">
        <v>14738</v>
      </c>
      <c r="E4461" s="6" t="str">
        <f t="shared" si="278"/>
        <v>Pseudomonas aeruginosa ST308</v>
      </c>
      <c r="F4461" s="6" t="str">
        <f t="shared" si="279"/>
        <v xml:space="preserve">Pseudomonas </v>
      </c>
      <c r="G4461" s="6" t="str">
        <f t="shared" si="280"/>
        <v xml:space="preserve">aeruginosa </v>
      </c>
      <c r="H4461" s="6" t="s">
        <v>14735</v>
      </c>
      <c r="I4461" t="str">
        <f t="shared" si="281"/>
        <v>aeruginosa ST308</v>
      </c>
      <c r="J4461" t="s">
        <v>12</v>
      </c>
      <c r="K4461" t="s">
        <v>52</v>
      </c>
      <c r="L4461" t="s">
        <v>53</v>
      </c>
      <c r="M4461">
        <v>31.529</v>
      </c>
      <c r="N4461">
        <v>60.189</v>
      </c>
      <c r="O4461" s="7">
        <v>26</v>
      </c>
      <c r="P4461" t="s">
        <v>18</v>
      </c>
      <c r="Q4461" t="s">
        <v>18</v>
      </c>
      <c r="R4461" t="s">
        <v>18</v>
      </c>
      <c r="S4461" s="7">
        <v>28</v>
      </c>
      <c r="T4461" s="7">
        <v>2</v>
      </c>
    </row>
    <row r="4462" spans="1:20" x14ac:dyDescent="0.25">
      <c r="A4462" s="6">
        <v>4461</v>
      </c>
      <c r="B4462" s="6" t="s">
        <v>14740</v>
      </c>
      <c r="C4462" s="6" t="s">
        <v>14741</v>
      </c>
      <c r="D4462" s="6" t="s">
        <v>14742</v>
      </c>
      <c r="E4462" s="6" t="str">
        <f t="shared" si="278"/>
        <v>Pseudomonas aeruginosa COL-1</v>
      </c>
      <c r="F4462" s="6" t="str">
        <f t="shared" si="279"/>
        <v xml:space="preserve">Pseudomonas </v>
      </c>
      <c r="G4462" s="6" t="str">
        <f t="shared" si="280"/>
        <v xml:space="preserve">aeruginosa </v>
      </c>
      <c r="H4462" s="6" t="s">
        <v>14739</v>
      </c>
      <c r="I4462" t="str">
        <f t="shared" si="281"/>
        <v>aeruginosa COL-1</v>
      </c>
      <c r="J4462" t="s">
        <v>12</v>
      </c>
      <c r="K4462" t="s">
        <v>52</v>
      </c>
      <c r="L4462" t="s">
        <v>53</v>
      </c>
      <c r="M4462">
        <v>21.88</v>
      </c>
      <c r="N4462">
        <v>62.8108</v>
      </c>
      <c r="O4462" s="7">
        <v>23</v>
      </c>
      <c r="P4462" t="s">
        <v>18</v>
      </c>
      <c r="Q4462" t="s">
        <v>18</v>
      </c>
      <c r="R4462" t="s">
        <v>18</v>
      </c>
      <c r="S4462" s="7">
        <v>23</v>
      </c>
      <c r="T4462" s="7" t="s">
        <v>18</v>
      </c>
    </row>
    <row r="4463" spans="1:20" x14ac:dyDescent="0.25">
      <c r="A4463" s="6">
        <v>4462</v>
      </c>
      <c r="B4463" s="6" t="s">
        <v>14723</v>
      </c>
      <c r="C4463" s="6" t="s">
        <v>14744</v>
      </c>
      <c r="D4463" s="6" t="s">
        <v>14745</v>
      </c>
      <c r="E4463" s="6" t="str">
        <f t="shared" si="278"/>
        <v>Pseudomonas aeruginosa PA96</v>
      </c>
      <c r="F4463" s="6" t="str">
        <f t="shared" si="279"/>
        <v xml:space="preserve">Pseudomonas </v>
      </c>
      <c r="G4463" s="6" t="str">
        <f t="shared" si="280"/>
        <v xml:space="preserve">aeruginosa </v>
      </c>
      <c r="H4463" s="6" t="s">
        <v>14743</v>
      </c>
      <c r="I4463" t="str">
        <f t="shared" si="281"/>
        <v>aeruginosa PA96</v>
      </c>
      <c r="J4463" t="s">
        <v>12</v>
      </c>
      <c r="K4463" t="s">
        <v>52</v>
      </c>
      <c r="L4463" t="s">
        <v>53</v>
      </c>
      <c r="M4463">
        <v>500.839</v>
      </c>
      <c r="N4463">
        <v>57.597999999999999</v>
      </c>
      <c r="O4463" s="7">
        <v>529</v>
      </c>
      <c r="P4463" t="s">
        <v>18</v>
      </c>
      <c r="Q4463" t="s">
        <v>18</v>
      </c>
      <c r="R4463" t="s">
        <v>18</v>
      </c>
      <c r="S4463" s="7">
        <v>544</v>
      </c>
      <c r="T4463" s="7">
        <v>15</v>
      </c>
    </row>
    <row r="4464" spans="1:20" x14ac:dyDescent="0.25">
      <c r="A4464" s="6">
        <v>4463</v>
      </c>
      <c r="B4464" s="6" t="s">
        <v>14747</v>
      </c>
      <c r="C4464" s="6" t="s">
        <v>14748</v>
      </c>
      <c r="D4464" s="6" t="s">
        <v>14749</v>
      </c>
      <c r="E4464" s="6" t="str">
        <f t="shared" si="278"/>
        <v>Pseudomonas alcaligenes NCIB 9867</v>
      </c>
      <c r="F4464" s="6" t="str">
        <f t="shared" si="279"/>
        <v xml:space="preserve">Pseudomonas </v>
      </c>
      <c r="G4464" s="6" t="str">
        <f t="shared" si="280"/>
        <v xml:space="preserve">alcaligenes </v>
      </c>
      <c r="H4464" s="6" t="s">
        <v>14746</v>
      </c>
      <c r="I4464" t="str">
        <f t="shared" si="281"/>
        <v>alcaligenes NCIB 986</v>
      </c>
      <c r="J4464" t="s">
        <v>12</v>
      </c>
      <c r="K4464" t="s">
        <v>52</v>
      </c>
      <c r="L4464" t="s">
        <v>53</v>
      </c>
      <c r="M4464">
        <v>32.743000000000002</v>
      </c>
      <c r="N4464">
        <v>59.771599999999999</v>
      </c>
      <c r="O4464" s="7">
        <v>29</v>
      </c>
      <c r="P4464" t="s">
        <v>18</v>
      </c>
      <c r="Q4464" t="s">
        <v>18</v>
      </c>
      <c r="R4464" t="s">
        <v>18</v>
      </c>
      <c r="S4464" s="7">
        <v>29</v>
      </c>
      <c r="T4464" s="7" t="s">
        <v>18</v>
      </c>
    </row>
    <row r="4465" spans="1:20" x14ac:dyDescent="0.25">
      <c r="A4465" s="6">
        <v>4464</v>
      </c>
      <c r="B4465" s="6" t="s">
        <v>14751</v>
      </c>
      <c r="C4465" s="6" t="s">
        <v>14752</v>
      </c>
      <c r="D4465" s="6" t="s">
        <v>14753</v>
      </c>
      <c r="E4465" s="6" t="str">
        <f t="shared" si="278"/>
        <v>Pseudomonas amygdali pv. lachrymans str. M301315</v>
      </c>
      <c r="F4465" s="6" t="str">
        <f t="shared" si="279"/>
        <v xml:space="preserve">Pseudomonas </v>
      </c>
      <c r="G4465" s="6" t="str">
        <f t="shared" si="280"/>
        <v xml:space="preserve">amygdali </v>
      </c>
      <c r="H4465" s="6" t="s">
        <v>14750</v>
      </c>
      <c r="I4465" t="str">
        <f t="shared" si="281"/>
        <v>amygdali pv. lachrym</v>
      </c>
      <c r="J4465" t="s">
        <v>12</v>
      </c>
      <c r="K4465" t="s">
        <v>52</v>
      </c>
      <c r="L4465" t="s">
        <v>53</v>
      </c>
      <c r="M4465">
        <v>967.39700000000005</v>
      </c>
      <c r="N4465">
        <v>52.770800000000001</v>
      </c>
      <c r="O4465" s="7">
        <v>1011</v>
      </c>
      <c r="P4465" t="s">
        <v>18</v>
      </c>
      <c r="Q4465">
        <v>38</v>
      </c>
      <c r="R4465" t="s">
        <v>18</v>
      </c>
      <c r="S4465" s="7">
        <v>1071</v>
      </c>
      <c r="T4465" s="7">
        <v>22</v>
      </c>
    </row>
    <row r="4466" spans="1:20" x14ac:dyDescent="0.25">
      <c r="A4466" s="6">
        <v>4465</v>
      </c>
      <c r="B4466" s="6" t="s">
        <v>46</v>
      </c>
      <c r="C4466" s="6" t="s">
        <v>14755</v>
      </c>
      <c r="D4466" s="6" t="s">
        <v>14756</v>
      </c>
      <c r="E4466" s="6" t="str">
        <f t="shared" si="278"/>
        <v>Pseudomonas chlororaphis PCL1606</v>
      </c>
      <c r="F4466" s="6" t="str">
        <f t="shared" si="279"/>
        <v xml:space="preserve">Pseudomonas </v>
      </c>
      <c r="G4466" s="6" t="str">
        <f t="shared" si="280"/>
        <v xml:space="preserve">chlororaphis </v>
      </c>
      <c r="H4466" s="6" t="s">
        <v>14754</v>
      </c>
      <c r="I4466" t="str">
        <f t="shared" si="281"/>
        <v>chlororaphis PCL1606</v>
      </c>
      <c r="J4466" t="s">
        <v>12</v>
      </c>
      <c r="K4466" t="s">
        <v>52</v>
      </c>
      <c r="L4466" t="s">
        <v>53</v>
      </c>
      <c r="M4466">
        <v>16.587</v>
      </c>
      <c r="N4466">
        <v>56.321199999999997</v>
      </c>
      <c r="O4466" s="7">
        <v>12</v>
      </c>
      <c r="P4466" t="s">
        <v>18</v>
      </c>
      <c r="Q4466">
        <v>1</v>
      </c>
      <c r="R4466" t="s">
        <v>18</v>
      </c>
      <c r="S4466" s="7">
        <v>13</v>
      </c>
      <c r="T4466" s="7" t="s">
        <v>18</v>
      </c>
    </row>
    <row r="4467" spans="1:20" x14ac:dyDescent="0.25">
      <c r="A4467" s="6">
        <v>4466</v>
      </c>
      <c r="B4467" s="6" t="s">
        <v>14758</v>
      </c>
      <c r="C4467" s="6" t="s">
        <v>14759</v>
      </c>
      <c r="D4467" s="6" t="s">
        <v>14760</v>
      </c>
      <c r="E4467" s="6" t="str">
        <f t="shared" si="278"/>
        <v>Pseudomonas fluorescens PC20</v>
      </c>
      <c r="F4467" s="6" t="str">
        <f t="shared" si="279"/>
        <v xml:space="preserve">Pseudomonas </v>
      </c>
      <c r="G4467" s="6" t="str">
        <f t="shared" si="280"/>
        <v xml:space="preserve">fluorescens </v>
      </c>
      <c r="H4467" s="6" t="s">
        <v>14757</v>
      </c>
      <c r="I4467" t="str">
        <f t="shared" si="281"/>
        <v>fluorescens PC20</v>
      </c>
      <c r="J4467" t="s">
        <v>12</v>
      </c>
      <c r="K4467" t="s">
        <v>52</v>
      </c>
      <c r="L4467" t="s">
        <v>53</v>
      </c>
      <c r="M4467">
        <v>83.042000000000002</v>
      </c>
      <c r="N4467">
        <v>56.178800000000003</v>
      </c>
      <c r="O4467" s="7">
        <v>93</v>
      </c>
      <c r="P4467" t="s">
        <v>18</v>
      </c>
      <c r="Q4467" t="s">
        <v>18</v>
      </c>
      <c r="R4467" t="s">
        <v>18</v>
      </c>
      <c r="S4467" s="7">
        <v>93</v>
      </c>
      <c r="T4467" s="7" t="s">
        <v>18</v>
      </c>
    </row>
    <row r="4468" spans="1:20" x14ac:dyDescent="0.25">
      <c r="A4468" s="6">
        <v>4467</v>
      </c>
      <c r="B4468" s="6" t="s">
        <v>14762</v>
      </c>
      <c r="C4468" s="6" t="s">
        <v>14763</v>
      </c>
      <c r="D4468" s="6" t="s">
        <v>14764</v>
      </c>
      <c r="E4468" s="6" t="str">
        <f t="shared" si="278"/>
        <v>Pseudomonas fluorescens A506</v>
      </c>
      <c r="F4468" s="6" t="str">
        <f t="shared" si="279"/>
        <v xml:space="preserve">Pseudomonas </v>
      </c>
      <c r="G4468" s="6" t="str">
        <f t="shared" si="280"/>
        <v xml:space="preserve">fluorescens </v>
      </c>
      <c r="H4468" s="6" t="s">
        <v>14761</v>
      </c>
      <c r="I4468" t="str">
        <f t="shared" si="281"/>
        <v>fluorescens A506</v>
      </c>
      <c r="J4468" t="s">
        <v>12</v>
      </c>
      <c r="K4468" t="s">
        <v>52</v>
      </c>
      <c r="L4468" t="s">
        <v>53</v>
      </c>
      <c r="M4468">
        <v>56.976999999999997</v>
      </c>
      <c r="N4468">
        <v>51.908700000000003</v>
      </c>
      <c r="O4468" s="7">
        <v>68</v>
      </c>
      <c r="P4468" t="s">
        <v>18</v>
      </c>
      <c r="Q4468" t="s">
        <v>18</v>
      </c>
      <c r="R4468" t="s">
        <v>18</v>
      </c>
      <c r="S4468" s="7">
        <v>68</v>
      </c>
      <c r="T4468" s="7" t="s">
        <v>18</v>
      </c>
    </row>
    <row r="4469" spans="1:20" x14ac:dyDescent="0.25">
      <c r="A4469" s="6">
        <v>4468</v>
      </c>
      <c r="B4469" s="6" t="s">
        <v>14766</v>
      </c>
      <c r="C4469" s="6" t="s">
        <v>14767</v>
      </c>
      <c r="D4469" s="6" t="s">
        <v>14768</v>
      </c>
      <c r="E4469" s="6" t="str">
        <f t="shared" si="278"/>
        <v>Pseudomonas fluorescens R124</v>
      </c>
      <c r="F4469" s="6" t="str">
        <f t="shared" si="279"/>
        <v xml:space="preserve">Pseudomonas </v>
      </c>
      <c r="G4469" s="6" t="str">
        <f t="shared" si="280"/>
        <v xml:space="preserve">fluorescens </v>
      </c>
      <c r="H4469" s="6" t="s">
        <v>14765</v>
      </c>
      <c r="I4469" t="str">
        <f t="shared" si="281"/>
        <v>fluorescens R124</v>
      </c>
      <c r="J4469" t="s">
        <v>12</v>
      </c>
      <c r="K4469" t="s">
        <v>52</v>
      </c>
      <c r="L4469" t="s">
        <v>53</v>
      </c>
      <c r="M4469">
        <v>43.793999999999997</v>
      </c>
      <c r="N4469">
        <v>53.6877</v>
      </c>
      <c r="O4469" s="7">
        <v>53</v>
      </c>
      <c r="P4469" t="s">
        <v>18</v>
      </c>
      <c r="Q4469" t="s">
        <v>18</v>
      </c>
      <c r="R4469" t="s">
        <v>18</v>
      </c>
      <c r="S4469" s="7">
        <v>54</v>
      </c>
      <c r="T4469" s="7">
        <v>1</v>
      </c>
    </row>
    <row r="4470" spans="1:20" x14ac:dyDescent="0.25">
      <c r="A4470" s="6">
        <v>4469</v>
      </c>
      <c r="B4470" s="6" t="s">
        <v>14770</v>
      </c>
      <c r="C4470" s="6" t="s">
        <v>14771</v>
      </c>
      <c r="D4470" s="6" t="s">
        <v>14772</v>
      </c>
      <c r="E4470" s="6" t="str">
        <f t="shared" si="278"/>
        <v>Pseudomonas fluorescens SBW25</v>
      </c>
      <c r="F4470" s="6" t="str">
        <f t="shared" si="279"/>
        <v xml:space="preserve">Pseudomonas </v>
      </c>
      <c r="G4470" s="6" t="str">
        <f t="shared" si="280"/>
        <v xml:space="preserve">fluorescens </v>
      </c>
      <c r="H4470" s="6" t="s">
        <v>14769</v>
      </c>
      <c r="I4470" t="str">
        <f t="shared" si="281"/>
        <v>fluorescens SBW25</v>
      </c>
      <c r="J4470" t="s">
        <v>12</v>
      </c>
      <c r="K4470" t="s">
        <v>52</v>
      </c>
      <c r="L4470" t="s">
        <v>53</v>
      </c>
      <c r="M4470">
        <v>425.09399999999999</v>
      </c>
      <c r="N4470">
        <v>53.152200000000001</v>
      </c>
      <c r="O4470" s="7">
        <v>474</v>
      </c>
      <c r="P4470" t="s">
        <v>18</v>
      </c>
      <c r="Q4470" t="s">
        <v>18</v>
      </c>
      <c r="R4470" t="s">
        <v>18</v>
      </c>
      <c r="S4470" s="7">
        <v>478</v>
      </c>
      <c r="T4470" s="7">
        <v>4</v>
      </c>
    </row>
    <row r="4471" spans="1:20" x14ac:dyDescent="0.25">
      <c r="A4471" s="6">
        <v>4470</v>
      </c>
      <c r="B4471" s="6" t="s">
        <v>14774</v>
      </c>
      <c r="C4471" s="6" t="s">
        <v>14775</v>
      </c>
      <c r="D4471" s="6" t="s">
        <v>14776</v>
      </c>
      <c r="E4471" s="6" t="str">
        <f t="shared" si="278"/>
        <v>Pseudomonas fulva IF-4</v>
      </c>
      <c r="F4471" s="6" t="str">
        <f t="shared" si="279"/>
        <v xml:space="preserve">Pseudomonas </v>
      </c>
      <c r="G4471" s="6" t="str">
        <f t="shared" si="280"/>
        <v xml:space="preserve">fulva </v>
      </c>
      <c r="H4471" s="6" t="s">
        <v>14773</v>
      </c>
      <c r="I4471" t="str">
        <f t="shared" si="281"/>
        <v>fulva IF-4</v>
      </c>
      <c r="J4471" t="s">
        <v>12</v>
      </c>
      <c r="K4471" t="s">
        <v>52</v>
      </c>
      <c r="L4471" t="s">
        <v>53</v>
      </c>
      <c r="M4471">
        <v>5.1280000000000001</v>
      </c>
      <c r="N4471">
        <v>52.418100000000003</v>
      </c>
      <c r="O4471" s="7">
        <v>1</v>
      </c>
      <c r="P4471" t="s">
        <v>18</v>
      </c>
      <c r="Q4471" t="s">
        <v>18</v>
      </c>
      <c r="R4471" t="s">
        <v>18</v>
      </c>
      <c r="S4471" s="7">
        <v>1</v>
      </c>
      <c r="T4471" s="7" t="s">
        <v>18</v>
      </c>
    </row>
    <row r="4472" spans="1:20" x14ac:dyDescent="0.25">
      <c r="A4472" s="6">
        <v>4471</v>
      </c>
      <c r="B4472" s="6" t="s">
        <v>46</v>
      </c>
      <c r="C4472" s="6" t="s">
        <v>14778</v>
      </c>
      <c r="D4472" s="6" t="s">
        <v>14779</v>
      </c>
      <c r="E4472" s="6" t="str">
        <f t="shared" si="278"/>
        <v>Pseudomonas mandelii JR-1</v>
      </c>
      <c r="F4472" s="6" t="str">
        <f t="shared" si="279"/>
        <v xml:space="preserve">Pseudomonas </v>
      </c>
      <c r="G4472" s="6" t="str">
        <f t="shared" si="280"/>
        <v xml:space="preserve">mandelii </v>
      </c>
      <c r="H4472" s="6" t="s">
        <v>14777</v>
      </c>
      <c r="I4472" t="str">
        <f t="shared" si="281"/>
        <v>mandelii JR-1</v>
      </c>
      <c r="J4472" t="s">
        <v>12</v>
      </c>
      <c r="K4472" t="s">
        <v>52</v>
      </c>
      <c r="L4472" t="s">
        <v>53</v>
      </c>
      <c r="M4472">
        <v>410.512</v>
      </c>
      <c r="N4472">
        <v>55.084099999999999</v>
      </c>
      <c r="O4472" s="7">
        <v>373</v>
      </c>
      <c r="P4472" t="s">
        <v>18</v>
      </c>
      <c r="Q4472" t="s">
        <v>18</v>
      </c>
      <c r="R4472" t="s">
        <v>18</v>
      </c>
      <c r="S4472" s="7">
        <v>402</v>
      </c>
      <c r="T4472" s="7">
        <v>29</v>
      </c>
    </row>
    <row r="4473" spans="1:20" x14ac:dyDescent="0.25">
      <c r="A4473" s="6">
        <v>4472</v>
      </c>
      <c r="B4473" s="6" t="s">
        <v>14781</v>
      </c>
      <c r="C4473" s="6" t="s">
        <v>14782</v>
      </c>
      <c r="D4473" s="6" t="s">
        <v>14783</v>
      </c>
      <c r="E4473" s="6" t="str">
        <f t="shared" si="278"/>
        <v>Pseudomonas migulae D2RT</v>
      </c>
      <c r="F4473" s="6" t="str">
        <f t="shared" si="279"/>
        <v xml:space="preserve">Pseudomonas </v>
      </c>
      <c r="G4473" s="6" t="str">
        <f t="shared" si="280"/>
        <v xml:space="preserve">migulae </v>
      </c>
      <c r="H4473" s="6" t="s">
        <v>14780</v>
      </c>
      <c r="I4473" t="str">
        <f t="shared" si="281"/>
        <v>migulae D2RT</v>
      </c>
      <c r="J4473" t="s">
        <v>12</v>
      </c>
      <c r="K4473" t="s">
        <v>52</v>
      </c>
      <c r="L4473" t="s">
        <v>53</v>
      </c>
      <c r="M4473">
        <v>129.89400000000001</v>
      </c>
      <c r="N4473">
        <v>53.754600000000003</v>
      </c>
      <c r="O4473" s="7">
        <v>135</v>
      </c>
      <c r="P4473" t="s">
        <v>18</v>
      </c>
      <c r="Q4473" t="s">
        <v>18</v>
      </c>
      <c r="R4473" t="s">
        <v>18</v>
      </c>
      <c r="S4473" s="7">
        <v>135</v>
      </c>
      <c r="T4473" s="7" t="s">
        <v>18</v>
      </c>
    </row>
    <row r="4474" spans="1:20" x14ac:dyDescent="0.25">
      <c r="A4474" s="6">
        <v>4473</v>
      </c>
      <c r="B4474" s="6" t="s">
        <v>14785</v>
      </c>
      <c r="C4474" s="6" t="s">
        <v>14786</v>
      </c>
      <c r="D4474" s="6" t="s">
        <v>14787</v>
      </c>
      <c r="E4474" s="6" t="str">
        <f t="shared" si="278"/>
        <v>Pseudomonas moraviensis R28-S</v>
      </c>
      <c r="F4474" s="6" t="str">
        <f t="shared" si="279"/>
        <v xml:space="preserve">Pseudomonas </v>
      </c>
      <c r="G4474" s="6" t="str">
        <f t="shared" si="280"/>
        <v xml:space="preserve">moraviensis </v>
      </c>
      <c r="H4474" s="6" t="s">
        <v>14784</v>
      </c>
      <c r="I4474" t="str">
        <f t="shared" si="281"/>
        <v>moraviensis R28-S</v>
      </c>
      <c r="J4474" t="s">
        <v>12</v>
      </c>
      <c r="K4474" t="s">
        <v>52</v>
      </c>
      <c r="L4474" t="s">
        <v>53</v>
      </c>
      <c r="M4474">
        <v>81.846000000000004</v>
      </c>
      <c r="N4474">
        <v>56.869</v>
      </c>
      <c r="O4474" s="7">
        <v>74</v>
      </c>
      <c r="P4474" t="s">
        <v>18</v>
      </c>
      <c r="Q4474" t="s">
        <v>18</v>
      </c>
      <c r="R4474" t="s">
        <v>18</v>
      </c>
      <c r="S4474" s="7">
        <v>85</v>
      </c>
      <c r="T4474" s="7">
        <v>11</v>
      </c>
    </row>
    <row r="4475" spans="1:20" x14ac:dyDescent="0.25">
      <c r="A4475" s="6">
        <v>4474</v>
      </c>
      <c r="B4475" s="6" t="s">
        <v>14789</v>
      </c>
      <c r="C4475" s="6" t="s">
        <v>14790</v>
      </c>
      <c r="D4475" s="6" t="s">
        <v>14791</v>
      </c>
      <c r="E4475" s="6" t="str">
        <f t="shared" si="278"/>
        <v>Pseudomonas putida P8</v>
      </c>
      <c r="F4475" s="6" t="str">
        <f t="shared" si="279"/>
        <v xml:space="preserve">Pseudomonas </v>
      </c>
      <c r="G4475" s="6" t="str">
        <f t="shared" si="280"/>
        <v xml:space="preserve">putida </v>
      </c>
      <c r="H4475" s="6" t="s">
        <v>14788</v>
      </c>
      <c r="I4475" t="str">
        <f t="shared" si="281"/>
        <v>putida P8</v>
      </c>
      <c r="J4475" t="s">
        <v>12</v>
      </c>
      <c r="K4475" t="s">
        <v>52</v>
      </c>
      <c r="L4475" t="s">
        <v>53</v>
      </c>
      <c r="M4475">
        <v>2.5339999999999998</v>
      </c>
      <c r="N4475">
        <v>58.642499999999998</v>
      </c>
      <c r="O4475" s="7">
        <v>4</v>
      </c>
      <c r="P4475" t="s">
        <v>18</v>
      </c>
      <c r="Q4475" t="s">
        <v>18</v>
      </c>
      <c r="R4475" t="s">
        <v>18</v>
      </c>
      <c r="S4475" s="7">
        <v>4</v>
      </c>
      <c r="T4475" s="7" t="s">
        <v>18</v>
      </c>
    </row>
    <row r="4476" spans="1:20" x14ac:dyDescent="0.25">
      <c r="A4476" s="6">
        <v>4475</v>
      </c>
      <c r="B4476" s="6" t="s">
        <v>14793</v>
      </c>
      <c r="C4476" s="6" t="s">
        <v>14794</v>
      </c>
      <c r="D4476" s="6" t="s">
        <v>14795</v>
      </c>
      <c r="E4476" s="6" t="str">
        <f t="shared" si="278"/>
        <v>Pseudomonas putida</v>
      </c>
      <c r="F4476" s="6" t="str">
        <f t="shared" si="279"/>
        <v xml:space="preserve">Pseudomonas </v>
      </c>
      <c r="G4476" s="6" t="str">
        <f t="shared" si="280"/>
        <v>putida</v>
      </c>
      <c r="H4476" s="6" t="s">
        <v>14792</v>
      </c>
      <c r="I4476" t="str">
        <f t="shared" si="281"/>
        <v>putida</v>
      </c>
      <c r="J4476" t="s">
        <v>12</v>
      </c>
      <c r="K4476" t="s">
        <v>52</v>
      </c>
      <c r="L4476" t="s">
        <v>53</v>
      </c>
      <c r="M4476">
        <v>2.2970000000000002</v>
      </c>
      <c r="N4476">
        <v>58.685200000000002</v>
      </c>
      <c r="O4476" s="7">
        <v>3</v>
      </c>
      <c r="P4476" t="s">
        <v>18</v>
      </c>
      <c r="Q4476" t="s">
        <v>18</v>
      </c>
      <c r="R4476" t="s">
        <v>18</v>
      </c>
      <c r="S4476" s="7">
        <v>3</v>
      </c>
      <c r="T4476" s="7" t="s">
        <v>18</v>
      </c>
    </row>
    <row r="4477" spans="1:20" x14ac:dyDescent="0.25">
      <c r="A4477" s="6">
        <v>4476</v>
      </c>
      <c r="B4477" s="6" t="s">
        <v>14797</v>
      </c>
      <c r="C4477" s="6" t="s">
        <v>14798</v>
      </c>
      <c r="D4477" s="6" t="s">
        <v>14799</v>
      </c>
      <c r="E4477" s="6" t="str">
        <f t="shared" si="278"/>
        <v>Pseudomonas putida NCIB 9816-4</v>
      </c>
      <c r="F4477" s="6" t="str">
        <f t="shared" si="279"/>
        <v xml:space="preserve">Pseudomonas </v>
      </c>
      <c r="G4477" s="6" t="str">
        <f t="shared" si="280"/>
        <v xml:space="preserve">putida </v>
      </c>
      <c r="H4477" s="6" t="s">
        <v>14796</v>
      </c>
      <c r="I4477" t="str">
        <f t="shared" si="281"/>
        <v>putida NCIB 9816-4</v>
      </c>
      <c r="J4477" t="s">
        <v>12</v>
      </c>
      <c r="K4477" t="s">
        <v>52</v>
      </c>
      <c r="L4477" t="s">
        <v>53</v>
      </c>
      <c r="M4477">
        <v>83.042000000000002</v>
      </c>
      <c r="N4477">
        <v>56.181199999999997</v>
      </c>
      <c r="O4477" s="7">
        <v>90</v>
      </c>
      <c r="P4477" t="s">
        <v>18</v>
      </c>
      <c r="Q4477" t="s">
        <v>18</v>
      </c>
      <c r="R4477" t="s">
        <v>18</v>
      </c>
      <c r="S4477" s="7">
        <v>90</v>
      </c>
      <c r="T4477" s="7" t="s">
        <v>18</v>
      </c>
    </row>
    <row r="4478" spans="1:20" x14ac:dyDescent="0.25">
      <c r="A4478" s="6">
        <v>4477</v>
      </c>
      <c r="B4478" s="6" t="s">
        <v>14801</v>
      </c>
      <c r="C4478" s="6" t="s">
        <v>14802</v>
      </c>
      <c r="D4478" s="6" t="s">
        <v>14803</v>
      </c>
      <c r="E4478" s="6" t="str">
        <f t="shared" si="278"/>
        <v>Pseudomonas putida DOT-T1E</v>
      </c>
      <c r="F4478" s="6" t="str">
        <f t="shared" si="279"/>
        <v xml:space="preserve">Pseudomonas </v>
      </c>
      <c r="G4478" s="6" t="str">
        <f t="shared" si="280"/>
        <v xml:space="preserve">putida </v>
      </c>
      <c r="H4478" s="6" t="s">
        <v>14800</v>
      </c>
      <c r="I4478" t="str">
        <f t="shared" si="281"/>
        <v>putida DOT-T1E</v>
      </c>
      <c r="J4478" t="s">
        <v>12</v>
      </c>
      <c r="K4478" t="s">
        <v>52</v>
      </c>
      <c r="L4478" t="s">
        <v>53</v>
      </c>
      <c r="M4478">
        <v>133.45099999999999</v>
      </c>
      <c r="N4478">
        <v>55.805500000000002</v>
      </c>
      <c r="O4478" s="7">
        <v>125</v>
      </c>
      <c r="P4478" t="s">
        <v>18</v>
      </c>
      <c r="Q4478" t="s">
        <v>18</v>
      </c>
      <c r="R4478" t="s">
        <v>18</v>
      </c>
      <c r="S4478" s="7">
        <v>125</v>
      </c>
      <c r="T4478" s="7" t="s">
        <v>18</v>
      </c>
    </row>
    <row r="4479" spans="1:20" x14ac:dyDescent="0.25">
      <c r="A4479" s="6">
        <v>4478</v>
      </c>
      <c r="B4479" s="6" t="s">
        <v>14805</v>
      </c>
      <c r="C4479" s="6" t="s">
        <v>14806</v>
      </c>
      <c r="D4479" s="6" t="s">
        <v>14807</v>
      </c>
      <c r="E4479" s="6" t="str">
        <f t="shared" si="278"/>
        <v>Pseudomonas putida CA10</v>
      </c>
      <c r="F4479" s="6" t="str">
        <f t="shared" si="279"/>
        <v xml:space="preserve">Pseudomonas </v>
      </c>
      <c r="G4479" s="6" t="str">
        <f t="shared" si="280"/>
        <v xml:space="preserve">putida </v>
      </c>
      <c r="H4479" s="6" t="s">
        <v>14804</v>
      </c>
      <c r="I4479" t="str">
        <f t="shared" si="281"/>
        <v>putida CA10</v>
      </c>
      <c r="J4479" t="s">
        <v>12</v>
      </c>
      <c r="K4479" t="s">
        <v>52</v>
      </c>
      <c r="L4479" t="s">
        <v>53</v>
      </c>
      <c r="M4479">
        <v>200.23099999999999</v>
      </c>
      <c r="N4479">
        <v>56.347900000000003</v>
      </c>
      <c r="O4479" s="7">
        <v>199</v>
      </c>
      <c r="P4479" t="s">
        <v>18</v>
      </c>
      <c r="Q4479" t="s">
        <v>18</v>
      </c>
      <c r="R4479" t="s">
        <v>18</v>
      </c>
      <c r="S4479" s="7">
        <v>199</v>
      </c>
      <c r="T4479" s="7" t="s">
        <v>18</v>
      </c>
    </row>
    <row r="4480" spans="1:20" x14ac:dyDescent="0.25">
      <c r="A4480" s="6">
        <v>4479</v>
      </c>
      <c r="B4480" s="6" t="s">
        <v>14809</v>
      </c>
      <c r="C4480" s="6" t="s">
        <v>14810</v>
      </c>
      <c r="D4480" s="6" t="s">
        <v>14811</v>
      </c>
      <c r="E4480" s="6" t="str">
        <f t="shared" si="278"/>
        <v>Pseudomonas putida MT53</v>
      </c>
      <c r="F4480" s="6" t="str">
        <f t="shared" si="279"/>
        <v xml:space="preserve">Pseudomonas </v>
      </c>
      <c r="G4480" s="6" t="str">
        <f t="shared" si="280"/>
        <v xml:space="preserve">putida </v>
      </c>
      <c r="H4480" s="6" t="s">
        <v>14808</v>
      </c>
      <c r="I4480" t="str">
        <f t="shared" si="281"/>
        <v>putida MT53</v>
      </c>
      <c r="J4480" t="s">
        <v>12</v>
      </c>
      <c r="K4480" t="s">
        <v>52</v>
      </c>
      <c r="L4480" t="s">
        <v>53</v>
      </c>
      <c r="M4480">
        <v>107.929</v>
      </c>
      <c r="N4480">
        <v>57.156100000000002</v>
      </c>
      <c r="O4480" s="7">
        <v>86</v>
      </c>
      <c r="P4480" t="s">
        <v>18</v>
      </c>
      <c r="Q4480" t="s">
        <v>18</v>
      </c>
      <c r="R4480" t="s">
        <v>18</v>
      </c>
      <c r="S4480" s="7">
        <v>87</v>
      </c>
      <c r="T4480" s="7" t="s">
        <v>18</v>
      </c>
    </row>
    <row r="4481" spans="1:20" x14ac:dyDescent="0.25">
      <c r="A4481" s="6">
        <v>4480</v>
      </c>
      <c r="B4481" s="6" t="s">
        <v>14813</v>
      </c>
      <c r="C4481" s="6" t="s">
        <v>14814</v>
      </c>
      <c r="D4481" s="6" t="s">
        <v>14815</v>
      </c>
      <c r="E4481" s="6" t="str">
        <f t="shared" si="278"/>
        <v>Pseudomonas putida HS1</v>
      </c>
      <c r="F4481" s="6" t="str">
        <f t="shared" si="279"/>
        <v xml:space="preserve">Pseudomonas </v>
      </c>
      <c r="G4481" s="6" t="str">
        <f t="shared" si="280"/>
        <v xml:space="preserve">putida </v>
      </c>
      <c r="H4481" s="6" t="s">
        <v>14812</v>
      </c>
      <c r="I4481" t="str">
        <f t="shared" si="281"/>
        <v>putida HS1</v>
      </c>
      <c r="J4481" t="s">
        <v>12</v>
      </c>
      <c r="K4481" t="s">
        <v>52</v>
      </c>
      <c r="L4481" t="s">
        <v>53</v>
      </c>
      <c r="M4481">
        <v>128.92099999999999</v>
      </c>
      <c r="N4481">
        <v>55.977699999999999</v>
      </c>
      <c r="O4481" s="7">
        <v>112</v>
      </c>
      <c r="P4481" t="s">
        <v>18</v>
      </c>
      <c r="Q4481" t="s">
        <v>18</v>
      </c>
      <c r="R4481" t="s">
        <v>18</v>
      </c>
      <c r="S4481" s="7">
        <v>112</v>
      </c>
      <c r="T4481" s="7" t="s">
        <v>18</v>
      </c>
    </row>
    <row r="4482" spans="1:20" x14ac:dyDescent="0.25">
      <c r="A4482" s="6">
        <v>4481</v>
      </c>
      <c r="B4482" s="6" t="s">
        <v>14817</v>
      </c>
      <c r="C4482" s="6" t="s">
        <v>14818</v>
      </c>
      <c r="D4482" s="6" t="s">
        <v>14819</v>
      </c>
      <c r="E4482" s="6" t="str">
        <f t="shared" si="278"/>
        <v>Pseudomonas putida LD209</v>
      </c>
      <c r="F4482" s="6" t="str">
        <f t="shared" si="279"/>
        <v xml:space="preserve">Pseudomonas </v>
      </c>
      <c r="G4482" s="6" t="str">
        <f t="shared" si="280"/>
        <v xml:space="preserve">putida </v>
      </c>
      <c r="H4482" s="6" t="s">
        <v>14816</v>
      </c>
      <c r="I4482" t="str">
        <f t="shared" si="281"/>
        <v>putida LD209</v>
      </c>
      <c r="J4482" t="s">
        <v>12</v>
      </c>
      <c r="K4482" t="s">
        <v>52</v>
      </c>
      <c r="L4482" t="s">
        <v>53</v>
      </c>
      <c r="M4482">
        <v>38.402999999999999</v>
      </c>
      <c r="N4482">
        <v>56.1753</v>
      </c>
      <c r="O4482" s="7">
        <v>44</v>
      </c>
      <c r="P4482" t="s">
        <v>18</v>
      </c>
      <c r="Q4482" t="s">
        <v>18</v>
      </c>
      <c r="R4482" t="s">
        <v>18</v>
      </c>
      <c r="S4482" s="7">
        <v>44</v>
      </c>
      <c r="T4482" s="7" t="s">
        <v>18</v>
      </c>
    </row>
    <row r="4483" spans="1:20" x14ac:dyDescent="0.25">
      <c r="A4483" s="6">
        <v>4482</v>
      </c>
      <c r="B4483" s="6" t="s">
        <v>14821</v>
      </c>
      <c r="C4483" s="6" t="s">
        <v>14822</v>
      </c>
      <c r="D4483" s="6" t="s">
        <v>14823</v>
      </c>
      <c r="E4483" s="6" t="str">
        <f t="shared" ref="E4483:E4546" si="282">IF(IFERROR(SEARCH("'",H4483,1)=1,LOOKUP($A4483,$A:$A,H:H))=TRUE,"-",IF(IFERROR(SEARCH("[",H4483,1)=1,LOOKUP($A4483,$A:$A,H:H))=TRUE,"-",IF(EXACT(MID(H4483,1,1),MID(PROPER(H4483),1,1))=FALSE,"-",IF(MID(H4483,1,11)="Candidatus ",MID(H4483,12,100),H4483))))</f>
        <v>Pseudomonas putida W2</v>
      </c>
      <c r="F4483" s="6" t="str">
        <f t="shared" ref="F4483:F4546" si="283">IF(E4483="-","-",LEFT(E4483,FIND(" ",E4483,1)))</f>
        <v xml:space="preserve">Pseudomonas </v>
      </c>
      <c r="G4483" s="6" t="str">
        <f t="shared" ref="G4483:G4546" si="284">IF(ISERR(LEFT($I:$I,FIND(" ",$I:$I,1))),$I4483,LEFT($I:$I,FIND(" ",$I:$I,1)))</f>
        <v xml:space="preserve">putida </v>
      </c>
      <c r="H4483" s="6" t="s">
        <v>14820</v>
      </c>
      <c r="I4483" t="str">
        <f t="shared" si="281"/>
        <v>putida W2</v>
      </c>
      <c r="J4483" t="s">
        <v>12</v>
      </c>
      <c r="K4483" t="s">
        <v>52</v>
      </c>
      <c r="L4483" t="s">
        <v>53</v>
      </c>
      <c r="M4483">
        <v>76.494</v>
      </c>
      <c r="N4483">
        <v>62.100299999999997</v>
      </c>
      <c r="O4483" s="7">
        <v>70</v>
      </c>
      <c r="P4483" t="s">
        <v>18</v>
      </c>
      <c r="Q4483" t="s">
        <v>18</v>
      </c>
      <c r="R4483" t="s">
        <v>18</v>
      </c>
      <c r="S4483" s="7">
        <v>70</v>
      </c>
      <c r="T4483" s="7" t="s">
        <v>18</v>
      </c>
    </row>
    <row r="4484" spans="1:20" x14ac:dyDescent="0.25">
      <c r="A4484" s="6">
        <v>4483</v>
      </c>
      <c r="B4484" s="6" t="s">
        <v>14825</v>
      </c>
      <c r="C4484" s="6" t="s">
        <v>14826</v>
      </c>
      <c r="D4484" s="6" t="s">
        <v>14827</v>
      </c>
      <c r="E4484" s="6" t="str">
        <f t="shared" si="282"/>
        <v>Pseudomonas putida G7</v>
      </c>
      <c r="F4484" s="6" t="str">
        <f t="shared" si="283"/>
        <v xml:space="preserve">Pseudomonas </v>
      </c>
      <c r="G4484" s="6" t="str">
        <f t="shared" si="284"/>
        <v xml:space="preserve">putida </v>
      </c>
      <c r="H4484" s="6" t="s">
        <v>14824</v>
      </c>
      <c r="I4484" t="str">
        <f t="shared" si="281"/>
        <v>putida G7</v>
      </c>
      <c r="J4484" t="s">
        <v>12</v>
      </c>
      <c r="K4484" t="s">
        <v>52</v>
      </c>
      <c r="L4484" t="s">
        <v>53</v>
      </c>
      <c r="M4484">
        <v>82.231999999999999</v>
      </c>
      <c r="N4484">
        <v>55.801900000000003</v>
      </c>
      <c r="O4484" s="7">
        <v>84</v>
      </c>
      <c r="P4484" t="s">
        <v>18</v>
      </c>
      <c r="Q4484" t="s">
        <v>18</v>
      </c>
      <c r="R4484" t="s">
        <v>18</v>
      </c>
      <c r="S4484" s="7">
        <v>84</v>
      </c>
      <c r="T4484" s="7" t="s">
        <v>18</v>
      </c>
    </row>
    <row r="4485" spans="1:20" x14ac:dyDescent="0.25">
      <c r="A4485" s="6">
        <v>4484</v>
      </c>
      <c r="B4485" s="6" t="s">
        <v>14828</v>
      </c>
      <c r="C4485" s="6" t="s">
        <v>14829</v>
      </c>
      <c r="D4485" s="6" t="s">
        <v>14830</v>
      </c>
      <c r="E4485" s="6" t="str">
        <f t="shared" si="282"/>
        <v>Pseudomonas putida</v>
      </c>
      <c r="F4485" s="6" t="str">
        <f t="shared" si="283"/>
        <v xml:space="preserve">Pseudomonas </v>
      </c>
      <c r="G4485" s="6" t="str">
        <f t="shared" si="284"/>
        <v>putida</v>
      </c>
      <c r="H4485" s="6" t="s">
        <v>14792</v>
      </c>
      <c r="I4485" t="str">
        <f t="shared" si="281"/>
        <v>putida</v>
      </c>
      <c r="J4485" t="s">
        <v>12</v>
      </c>
      <c r="K4485" t="s">
        <v>52</v>
      </c>
      <c r="L4485" t="s">
        <v>53</v>
      </c>
      <c r="M4485">
        <v>116.58</v>
      </c>
      <c r="N4485">
        <v>58.627600000000001</v>
      </c>
      <c r="O4485" s="7">
        <v>139</v>
      </c>
      <c r="P4485" t="s">
        <v>18</v>
      </c>
      <c r="Q4485" t="s">
        <v>18</v>
      </c>
      <c r="R4485" t="s">
        <v>18</v>
      </c>
      <c r="S4485" s="7">
        <v>150</v>
      </c>
      <c r="T4485" s="7" t="s">
        <v>18</v>
      </c>
    </row>
    <row r="4486" spans="1:20" x14ac:dyDescent="0.25">
      <c r="A4486" s="6">
        <v>4485</v>
      </c>
      <c r="B4486" s="6" t="s">
        <v>14832</v>
      </c>
      <c r="C4486" s="6" t="s">
        <v>14833</v>
      </c>
      <c r="D4486" s="6" t="s">
        <v>14834</v>
      </c>
      <c r="E4486" s="6" t="str">
        <f t="shared" si="282"/>
        <v>Pseudomonas putida HB3267 PC9</v>
      </c>
      <c r="F4486" s="6" t="str">
        <f t="shared" si="283"/>
        <v xml:space="preserve">Pseudomonas </v>
      </c>
      <c r="G4486" s="6" t="str">
        <f t="shared" si="284"/>
        <v xml:space="preserve">putida </v>
      </c>
      <c r="H4486" s="6" t="s">
        <v>14831</v>
      </c>
      <c r="I4486" t="str">
        <f t="shared" si="281"/>
        <v>putida HB3267 PC9</v>
      </c>
      <c r="J4486" t="s">
        <v>12</v>
      </c>
      <c r="K4486" t="s">
        <v>52</v>
      </c>
      <c r="L4486" t="s">
        <v>53</v>
      </c>
      <c r="M4486">
        <v>80.36</v>
      </c>
      <c r="N4486">
        <v>60.032400000000003</v>
      </c>
      <c r="O4486" s="7">
        <v>88</v>
      </c>
      <c r="P4486" t="s">
        <v>18</v>
      </c>
      <c r="Q4486" t="s">
        <v>18</v>
      </c>
      <c r="R4486" t="s">
        <v>18</v>
      </c>
      <c r="S4486" s="7">
        <v>90</v>
      </c>
      <c r="T4486" s="7">
        <v>2</v>
      </c>
    </row>
    <row r="4487" spans="1:20" x14ac:dyDescent="0.25">
      <c r="A4487" s="6">
        <v>4486</v>
      </c>
      <c r="B4487" s="6" t="s">
        <v>14836</v>
      </c>
      <c r="C4487" s="6" t="s">
        <v>14837</v>
      </c>
      <c r="D4487" s="6" t="s">
        <v>14838</v>
      </c>
      <c r="E4487" s="6" t="str">
        <f t="shared" si="282"/>
        <v>Pseudomonas putida ND6</v>
      </c>
      <c r="F4487" s="6" t="str">
        <f t="shared" si="283"/>
        <v xml:space="preserve">Pseudomonas </v>
      </c>
      <c r="G4487" s="6" t="str">
        <f t="shared" si="284"/>
        <v xml:space="preserve">putida </v>
      </c>
      <c r="H4487" s="6" t="s">
        <v>14835</v>
      </c>
      <c r="I4487" t="str">
        <f t="shared" si="281"/>
        <v>putida ND6</v>
      </c>
      <c r="J4487" t="s">
        <v>12</v>
      </c>
      <c r="K4487" t="s">
        <v>52</v>
      </c>
      <c r="L4487" t="s">
        <v>53</v>
      </c>
      <c r="M4487">
        <v>117.003</v>
      </c>
      <c r="N4487">
        <v>57.813000000000002</v>
      </c>
      <c r="O4487" s="7">
        <v>121</v>
      </c>
      <c r="P4487" t="s">
        <v>18</v>
      </c>
      <c r="Q4487" t="s">
        <v>18</v>
      </c>
      <c r="R4487" t="s">
        <v>18</v>
      </c>
      <c r="S4487" s="7">
        <v>122</v>
      </c>
      <c r="T4487" s="7">
        <v>1</v>
      </c>
    </row>
    <row r="4488" spans="1:20" x14ac:dyDescent="0.25">
      <c r="A4488" s="6">
        <v>4487</v>
      </c>
      <c r="B4488" s="6" t="s">
        <v>14840</v>
      </c>
      <c r="C4488" s="6" t="s">
        <v>14841</v>
      </c>
      <c r="D4488" s="6" t="s">
        <v>14842</v>
      </c>
      <c r="E4488" s="6" t="str">
        <f t="shared" si="282"/>
        <v>Pseudomonas putida S12</v>
      </c>
      <c r="F4488" s="6" t="str">
        <f t="shared" si="283"/>
        <v xml:space="preserve">Pseudomonas </v>
      </c>
      <c r="G4488" s="6" t="str">
        <f t="shared" si="284"/>
        <v xml:space="preserve">putida </v>
      </c>
      <c r="H4488" s="6" t="s">
        <v>14839</v>
      </c>
      <c r="I4488" t="str">
        <f t="shared" si="281"/>
        <v>putida S12</v>
      </c>
      <c r="J4488" t="s">
        <v>12</v>
      </c>
      <c r="K4488" t="s">
        <v>52</v>
      </c>
      <c r="L4488" t="s">
        <v>53</v>
      </c>
      <c r="M4488">
        <v>583.9</v>
      </c>
      <c r="N4488">
        <v>57.8508</v>
      </c>
      <c r="O4488" s="7">
        <v>611</v>
      </c>
      <c r="P4488" t="s">
        <v>18</v>
      </c>
      <c r="Q4488" t="s">
        <v>18</v>
      </c>
      <c r="R4488" t="s">
        <v>18</v>
      </c>
      <c r="S4488" s="7">
        <v>629</v>
      </c>
      <c r="T4488" s="7">
        <v>18</v>
      </c>
    </row>
    <row r="4489" spans="1:20" x14ac:dyDescent="0.25">
      <c r="A4489" s="6">
        <v>4488</v>
      </c>
      <c r="B4489" s="6" t="s">
        <v>14844</v>
      </c>
      <c r="C4489" s="6" t="s">
        <v>14845</v>
      </c>
      <c r="D4489" s="6" t="s">
        <v>14846</v>
      </c>
      <c r="E4489" s="6" t="str">
        <f t="shared" si="282"/>
        <v>Pseudomonas resinovorans</v>
      </c>
      <c r="F4489" s="6" t="str">
        <f t="shared" si="283"/>
        <v xml:space="preserve">Pseudomonas </v>
      </c>
      <c r="G4489" s="6" t="str">
        <f t="shared" si="284"/>
        <v>resinovorans</v>
      </c>
      <c r="H4489" s="6" t="s">
        <v>14843</v>
      </c>
      <c r="I4489" t="str">
        <f t="shared" si="281"/>
        <v>resinovorans</v>
      </c>
      <c r="J4489" t="s">
        <v>12</v>
      </c>
      <c r="K4489" t="s">
        <v>52</v>
      </c>
      <c r="L4489" t="s">
        <v>53</v>
      </c>
      <c r="M4489">
        <v>199.035</v>
      </c>
      <c r="N4489">
        <v>56.341799999999999</v>
      </c>
      <c r="O4489" s="7">
        <v>198</v>
      </c>
      <c r="P4489" t="s">
        <v>18</v>
      </c>
      <c r="Q4489" t="s">
        <v>18</v>
      </c>
      <c r="R4489" t="s">
        <v>18</v>
      </c>
      <c r="S4489" s="7">
        <v>198</v>
      </c>
      <c r="T4489" s="7" t="s">
        <v>18</v>
      </c>
    </row>
    <row r="4490" spans="1:20" x14ac:dyDescent="0.25">
      <c r="A4490" s="6">
        <v>4489</v>
      </c>
      <c r="B4490" s="6" t="s">
        <v>14848</v>
      </c>
      <c r="C4490" s="6" t="s">
        <v>14849</v>
      </c>
      <c r="D4490" s="6" t="s">
        <v>14850</v>
      </c>
      <c r="E4490" s="6" t="str">
        <f t="shared" si="282"/>
        <v>Pseudomonas resinovorans NBRC 106553</v>
      </c>
      <c r="F4490" s="6" t="str">
        <f t="shared" si="283"/>
        <v xml:space="preserve">Pseudomonas </v>
      </c>
      <c r="G4490" s="6" t="str">
        <f t="shared" si="284"/>
        <v xml:space="preserve">resinovorans </v>
      </c>
      <c r="H4490" s="6" t="s">
        <v>14847</v>
      </c>
      <c r="I4490" t="str">
        <f t="shared" si="281"/>
        <v>resinovorans NBRC 10</v>
      </c>
      <c r="J4490" t="s">
        <v>12</v>
      </c>
      <c r="K4490" t="s">
        <v>52</v>
      </c>
      <c r="L4490" t="s">
        <v>53</v>
      </c>
      <c r="M4490">
        <v>198.965</v>
      </c>
      <c r="N4490">
        <v>56.377299999999998</v>
      </c>
      <c r="O4490" s="7">
        <v>189</v>
      </c>
      <c r="P4490" t="s">
        <v>18</v>
      </c>
      <c r="Q4490" t="s">
        <v>18</v>
      </c>
      <c r="R4490" t="s">
        <v>18</v>
      </c>
      <c r="S4490" s="7">
        <v>193</v>
      </c>
      <c r="T4490" s="7">
        <v>4</v>
      </c>
    </row>
    <row r="4491" spans="1:20" x14ac:dyDescent="0.25">
      <c r="A4491" s="6">
        <v>4490</v>
      </c>
      <c r="B4491" s="6" t="s">
        <v>14852</v>
      </c>
      <c r="C4491" s="6" t="s">
        <v>14853</v>
      </c>
      <c r="D4491" s="6" t="s">
        <v>14854</v>
      </c>
      <c r="E4491" s="6" t="str">
        <f t="shared" si="282"/>
        <v>Pseudomonas savastanoi NCPPB 3335</v>
      </c>
      <c r="F4491" s="6" t="str">
        <f t="shared" si="283"/>
        <v xml:space="preserve">Pseudomonas </v>
      </c>
      <c r="G4491" s="6" t="str">
        <f t="shared" si="284"/>
        <v xml:space="preserve">savastanoi </v>
      </c>
      <c r="H4491" s="6" t="s">
        <v>14851</v>
      </c>
      <c r="I4491" t="str">
        <f t="shared" si="281"/>
        <v>savastanoi NCPPB 333</v>
      </c>
      <c r="J4491" t="s">
        <v>12</v>
      </c>
      <c r="K4491" t="s">
        <v>52</v>
      </c>
      <c r="L4491" t="s">
        <v>53</v>
      </c>
      <c r="M4491">
        <v>78.356999999999999</v>
      </c>
      <c r="N4491">
        <v>57.871000000000002</v>
      </c>
      <c r="O4491" s="7">
        <v>56</v>
      </c>
      <c r="P4491" t="s">
        <v>18</v>
      </c>
      <c r="Q4491" t="s">
        <v>18</v>
      </c>
      <c r="R4491" t="s">
        <v>18</v>
      </c>
      <c r="S4491" s="7">
        <v>65</v>
      </c>
      <c r="T4491" s="7">
        <v>9</v>
      </c>
    </row>
    <row r="4492" spans="1:20" x14ac:dyDescent="0.25">
      <c r="A4492" s="6">
        <v>4491</v>
      </c>
      <c r="B4492" s="6" t="s">
        <v>14855</v>
      </c>
      <c r="C4492" s="6" t="s">
        <v>14856</v>
      </c>
      <c r="D4492" s="6" t="s">
        <v>14857</v>
      </c>
      <c r="E4492" s="6" t="str">
        <f t="shared" si="282"/>
        <v>Pseudomonas savastanoi NCPPB 3335</v>
      </c>
      <c r="F4492" s="6" t="str">
        <f t="shared" si="283"/>
        <v xml:space="preserve">Pseudomonas </v>
      </c>
      <c r="G4492" s="6" t="str">
        <f t="shared" si="284"/>
        <v xml:space="preserve">savastanoi </v>
      </c>
      <c r="H4492" s="6" t="s">
        <v>14851</v>
      </c>
      <c r="I4492" t="str">
        <f t="shared" si="281"/>
        <v>savastanoi NCPPB 333</v>
      </c>
      <c r="J4492" t="s">
        <v>12</v>
      </c>
      <c r="K4492" t="s">
        <v>52</v>
      </c>
      <c r="L4492" t="s">
        <v>53</v>
      </c>
      <c r="M4492">
        <v>45.22</v>
      </c>
      <c r="N4492">
        <v>55.658999999999999</v>
      </c>
      <c r="O4492" s="7">
        <v>51</v>
      </c>
      <c r="P4492" t="s">
        <v>18</v>
      </c>
      <c r="Q4492" t="s">
        <v>18</v>
      </c>
      <c r="R4492" t="s">
        <v>18</v>
      </c>
      <c r="S4492" s="7">
        <v>53</v>
      </c>
      <c r="T4492" s="7">
        <v>2</v>
      </c>
    </row>
    <row r="4493" spans="1:20" x14ac:dyDescent="0.25">
      <c r="A4493" s="6">
        <v>4492</v>
      </c>
      <c r="B4493" s="6" t="s">
        <v>14858</v>
      </c>
      <c r="C4493" s="6" t="s">
        <v>14859</v>
      </c>
      <c r="D4493" s="6" t="s">
        <v>14860</v>
      </c>
      <c r="E4493" s="6" t="str">
        <f t="shared" si="282"/>
        <v>Pseudomonas savastanoi NCPPB 3335</v>
      </c>
      <c r="F4493" s="6" t="str">
        <f t="shared" si="283"/>
        <v xml:space="preserve">Pseudomonas </v>
      </c>
      <c r="G4493" s="6" t="str">
        <f t="shared" si="284"/>
        <v xml:space="preserve">savastanoi </v>
      </c>
      <c r="H4493" s="6" t="s">
        <v>14851</v>
      </c>
      <c r="I4493" t="str">
        <f t="shared" si="281"/>
        <v>savastanoi NCPPB 333</v>
      </c>
      <c r="J4493" t="s">
        <v>12</v>
      </c>
      <c r="K4493" t="s">
        <v>52</v>
      </c>
      <c r="L4493" t="s">
        <v>53</v>
      </c>
      <c r="M4493">
        <v>42.103000000000002</v>
      </c>
      <c r="N4493">
        <v>54.179000000000002</v>
      </c>
      <c r="O4493" s="7">
        <v>42</v>
      </c>
      <c r="P4493" t="s">
        <v>18</v>
      </c>
      <c r="Q4493" t="s">
        <v>18</v>
      </c>
      <c r="R4493" t="s">
        <v>18</v>
      </c>
      <c r="S4493" s="7">
        <v>50</v>
      </c>
      <c r="T4493" s="7">
        <v>8</v>
      </c>
    </row>
    <row r="4494" spans="1:20" x14ac:dyDescent="0.25">
      <c r="A4494" s="6">
        <v>4493</v>
      </c>
      <c r="B4494" s="6" t="s">
        <v>10236</v>
      </c>
      <c r="C4494" s="6" t="s">
        <v>14862</v>
      </c>
      <c r="D4494" s="6" t="s">
        <v>14863</v>
      </c>
      <c r="E4494" s="6" t="str">
        <f t="shared" si="282"/>
        <v>Pseudomonas savastanoi pv. phaseolicola 1448A</v>
      </c>
      <c r="F4494" s="6" t="str">
        <f t="shared" si="283"/>
        <v xml:space="preserve">Pseudomonas </v>
      </c>
      <c r="G4494" s="6" t="str">
        <f t="shared" si="284"/>
        <v xml:space="preserve">savastanoi </v>
      </c>
      <c r="H4494" s="6" t="s">
        <v>14861</v>
      </c>
      <c r="I4494" t="str">
        <f t="shared" si="281"/>
        <v>savastanoi pv. phase</v>
      </c>
      <c r="J4494" t="s">
        <v>12</v>
      </c>
      <c r="K4494" t="s">
        <v>52</v>
      </c>
      <c r="L4494" t="s">
        <v>53</v>
      </c>
      <c r="M4494">
        <v>51.710999999999999</v>
      </c>
      <c r="N4494">
        <v>55.959099999999999</v>
      </c>
      <c r="O4494" s="7">
        <v>62</v>
      </c>
      <c r="P4494" t="s">
        <v>18</v>
      </c>
      <c r="Q4494" t="s">
        <v>18</v>
      </c>
      <c r="R4494" t="s">
        <v>18</v>
      </c>
      <c r="S4494" s="7">
        <v>63</v>
      </c>
      <c r="T4494" s="7">
        <v>1</v>
      </c>
    </row>
    <row r="4495" spans="1:20" x14ac:dyDescent="0.25">
      <c r="A4495" s="6">
        <v>4494</v>
      </c>
      <c r="B4495" s="6" t="s">
        <v>14864</v>
      </c>
      <c r="C4495" s="6" t="s">
        <v>14865</v>
      </c>
      <c r="D4495" s="6" t="s">
        <v>14866</v>
      </c>
      <c r="E4495" s="6" t="str">
        <f t="shared" si="282"/>
        <v>Pseudomonas savastanoi pv. phaseolicola 1448A</v>
      </c>
      <c r="F4495" s="6" t="str">
        <f t="shared" si="283"/>
        <v xml:space="preserve">Pseudomonas </v>
      </c>
      <c r="G4495" s="6" t="str">
        <f t="shared" si="284"/>
        <v xml:space="preserve">savastanoi </v>
      </c>
      <c r="H4495" s="6" t="s">
        <v>14861</v>
      </c>
      <c r="I4495" t="str">
        <f t="shared" si="281"/>
        <v>savastanoi pv. phase</v>
      </c>
      <c r="J4495" t="s">
        <v>12</v>
      </c>
      <c r="K4495" t="s">
        <v>52</v>
      </c>
      <c r="L4495" t="s">
        <v>53</v>
      </c>
      <c r="M4495">
        <v>131.94999999999999</v>
      </c>
      <c r="N4495">
        <v>54.108400000000003</v>
      </c>
      <c r="O4495" s="7">
        <v>101</v>
      </c>
      <c r="P4495" t="s">
        <v>18</v>
      </c>
      <c r="Q4495" t="s">
        <v>18</v>
      </c>
      <c r="R4495" t="s">
        <v>18</v>
      </c>
      <c r="S4495" s="7">
        <v>132</v>
      </c>
      <c r="T4495" s="7">
        <v>31</v>
      </c>
    </row>
    <row r="4496" spans="1:20" x14ac:dyDescent="0.25">
      <c r="A4496" s="6">
        <v>4495</v>
      </c>
      <c r="B4496" s="6" t="s">
        <v>14869</v>
      </c>
      <c r="C4496" s="6" t="s">
        <v>14870</v>
      </c>
      <c r="D4496" s="6" t="s">
        <v>14871</v>
      </c>
      <c r="E4496" s="6" t="str">
        <f t="shared" si="282"/>
        <v>Pseudomonas sp. ADP</v>
      </c>
      <c r="F4496" s="6" t="str">
        <f t="shared" si="283"/>
        <v xml:space="preserve">Pseudomonas </v>
      </c>
      <c r="G4496" s="6" t="str">
        <f t="shared" si="284"/>
        <v xml:space="preserve">sp. </v>
      </c>
      <c r="H4496" s="6" t="s">
        <v>14867</v>
      </c>
      <c r="I4496" t="str">
        <f t="shared" si="281"/>
        <v>sp. ADP</v>
      </c>
      <c r="J4496" t="s">
        <v>12</v>
      </c>
      <c r="K4496" t="s">
        <v>52</v>
      </c>
      <c r="L4496" t="s">
        <v>14868</v>
      </c>
      <c r="M4496">
        <v>108.845</v>
      </c>
      <c r="N4496">
        <v>62.562399999999997</v>
      </c>
      <c r="O4496" s="7">
        <v>104</v>
      </c>
      <c r="P4496" t="s">
        <v>18</v>
      </c>
      <c r="Q4496" t="s">
        <v>18</v>
      </c>
      <c r="R4496" t="s">
        <v>18</v>
      </c>
      <c r="S4496" s="7">
        <v>104</v>
      </c>
      <c r="T4496" s="7" t="s">
        <v>18</v>
      </c>
    </row>
    <row r="4497" spans="1:20" x14ac:dyDescent="0.25">
      <c r="A4497" s="6">
        <v>4496</v>
      </c>
      <c r="B4497" s="6" t="s">
        <v>2826</v>
      </c>
      <c r="C4497" s="6" t="s">
        <v>14873</v>
      </c>
      <c r="D4497" s="6" t="s">
        <v>14874</v>
      </c>
      <c r="E4497" s="6" t="str">
        <f t="shared" si="282"/>
        <v>Pseudomonas sp. CT14</v>
      </c>
      <c r="F4497" s="6" t="str">
        <f t="shared" si="283"/>
        <v xml:space="preserve">Pseudomonas </v>
      </c>
      <c r="G4497" s="6" t="str">
        <f t="shared" si="284"/>
        <v xml:space="preserve">sp. </v>
      </c>
      <c r="H4497" s="6" t="s">
        <v>14872</v>
      </c>
      <c r="I4497" t="str">
        <f t="shared" si="281"/>
        <v>sp. CT14</v>
      </c>
      <c r="J4497" t="s">
        <v>12</v>
      </c>
      <c r="K4497" t="s">
        <v>52</v>
      </c>
      <c r="L4497" t="s">
        <v>53</v>
      </c>
      <c r="M4497">
        <v>55.216000000000001</v>
      </c>
      <c r="N4497">
        <v>61.654200000000003</v>
      </c>
      <c r="O4497" s="7">
        <v>50</v>
      </c>
      <c r="P4497" t="s">
        <v>18</v>
      </c>
      <c r="Q4497" t="s">
        <v>18</v>
      </c>
      <c r="R4497" t="s">
        <v>18</v>
      </c>
      <c r="S4497" s="7">
        <v>52</v>
      </c>
      <c r="T4497" s="7" t="s">
        <v>18</v>
      </c>
    </row>
    <row r="4498" spans="1:20" x14ac:dyDescent="0.25">
      <c r="A4498" s="6">
        <v>4497</v>
      </c>
      <c r="B4498" s="6" t="s">
        <v>14876</v>
      </c>
      <c r="C4498" s="6" t="s">
        <v>14877</v>
      </c>
      <c r="D4498" s="6" t="s">
        <v>14878</v>
      </c>
      <c r="E4498" s="6" t="str">
        <f t="shared" si="282"/>
        <v>Pseudomonas sp. GLE121</v>
      </c>
      <c r="F4498" s="6" t="str">
        <f t="shared" si="283"/>
        <v xml:space="preserve">Pseudomonas </v>
      </c>
      <c r="G4498" s="6" t="str">
        <f t="shared" si="284"/>
        <v xml:space="preserve">sp. </v>
      </c>
      <c r="H4498" s="6" t="s">
        <v>14875</v>
      </c>
      <c r="I4498" t="str">
        <f t="shared" si="281"/>
        <v>sp. GLE121</v>
      </c>
      <c r="J4498" t="s">
        <v>12</v>
      </c>
      <c r="K4498" t="s">
        <v>52</v>
      </c>
      <c r="L4498" t="s">
        <v>53</v>
      </c>
      <c r="M4498">
        <v>39.582999999999998</v>
      </c>
      <c r="N4498">
        <v>52.183999999999997</v>
      </c>
      <c r="O4498" s="7">
        <v>44</v>
      </c>
      <c r="P4498" t="s">
        <v>18</v>
      </c>
      <c r="Q4498" t="s">
        <v>18</v>
      </c>
      <c r="R4498" t="s">
        <v>18</v>
      </c>
      <c r="S4498" s="7">
        <v>44</v>
      </c>
      <c r="T4498" s="7" t="s">
        <v>18</v>
      </c>
    </row>
    <row r="4499" spans="1:20" x14ac:dyDescent="0.25">
      <c r="A4499" s="6">
        <v>4498</v>
      </c>
      <c r="B4499" s="6" t="s">
        <v>14879</v>
      </c>
      <c r="C4499" s="6" t="s">
        <v>14880</v>
      </c>
      <c r="D4499" s="6" t="s">
        <v>14881</v>
      </c>
      <c r="E4499" s="6" t="str">
        <f t="shared" si="282"/>
        <v>Pseudomonas sp. GLE121</v>
      </c>
      <c r="F4499" s="6" t="str">
        <f t="shared" si="283"/>
        <v xml:space="preserve">Pseudomonas </v>
      </c>
      <c r="G4499" s="6" t="str">
        <f t="shared" si="284"/>
        <v xml:space="preserve">sp. </v>
      </c>
      <c r="H4499" s="6" t="s">
        <v>14875</v>
      </c>
      <c r="I4499" t="str">
        <f t="shared" si="281"/>
        <v>sp. GLE121</v>
      </c>
      <c r="J4499" t="s">
        <v>12</v>
      </c>
      <c r="K4499" t="s">
        <v>52</v>
      </c>
      <c r="L4499" t="s">
        <v>53</v>
      </c>
      <c r="M4499">
        <v>8.33</v>
      </c>
      <c r="N4499">
        <v>53.685499999999998</v>
      </c>
      <c r="O4499" s="7">
        <v>11</v>
      </c>
      <c r="P4499" t="s">
        <v>18</v>
      </c>
      <c r="Q4499" t="s">
        <v>18</v>
      </c>
      <c r="R4499" t="s">
        <v>18</v>
      </c>
      <c r="S4499" s="7">
        <v>11</v>
      </c>
      <c r="T4499" s="7" t="s">
        <v>18</v>
      </c>
    </row>
    <row r="4500" spans="1:20" x14ac:dyDescent="0.25">
      <c r="A4500" s="6">
        <v>4499</v>
      </c>
      <c r="B4500" s="6" t="s">
        <v>14882</v>
      </c>
      <c r="C4500" s="6" t="s">
        <v>14883</v>
      </c>
      <c r="D4500" s="6" t="s">
        <v>14884</v>
      </c>
      <c r="E4500" s="6" t="str">
        <f t="shared" si="282"/>
        <v>Pseudomonas sp. GLE121</v>
      </c>
      <c r="F4500" s="6" t="str">
        <f t="shared" si="283"/>
        <v xml:space="preserve">Pseudomonas </v>
      </c>
      <c r="G4500" s="6" t="str">
        <f t="shared" si="284"/>
        <v xml:space="preserve">sp. </v>
      </c>
      <c r="H4500" s="6" t="s">
        <v>14875</v>
      </c>
      <c r="I4500" t="str">
        <f t="shared" si="281"/>
        <v>sp. GLE121</v>
      </c>
      <c r="J4500" t="s">
        <v>12</v>
      </c>
      <c r="K4500" t="s">
        <v>52</v>
      </c>
      <c r="L4500" t="s">
        <v>53</v>
      </c>
      <c r="M4500">
        <v>6.899</v>
      </c>
      <c r="N4500">
        <v>49.673900000000003</v>
      </c>
      <c r="O4500" s="7">
        <v>9</v>
      </c>
      <c r="P4500" t="s">
        <v>18</v>
      </c>
      <c r="Q4500" t="s">
        <v>18</v>
      </c>
      <c r="R4500" t="s">
        <v>18</v>
      </c>
      <c r="S4500" s="7">
        <v>9</v>
      </c>
      <c r="T4500" s="7" t="s">
        <v>18</v>
      </c>
    </row>
    <row r="4501" spans="1:20" x14ac:dyDescent="0.25">
      <c r="A4501" s="6">
        <v>4500</v>
      </c>
      <c r="B4501" s="6" t="s">
        <v>14886</v>
      </c>
      <c r="C4501" s="6" t="s">
        <v>14887</v>
      </c>
      <c r="D4501" s="6" t="s">
        <v>14888</v>
      </c>
      <c r="E4501" s="6" t="str">
        <f t="shared" si="282"/>
        <v>Pseudomonas sp. K-62</v>
      </c>
      <c r="F4501" s="6" t="str">
        <f t="shared" si="283"/>
        <v xml:space="preserve">Pseudomonas </v>
      </c>
      <c r="G4501" s="6" t="str">
        <f t="shared" si="284"/>
        <v xml:space="preserve">sp. </v>
      </c>
      <c r="H4501" s="6" t="s">
        <v>14885</v>
      </c>
      <c r="I4501" t="str">
        <f t="shared" si="281"/>
        <v>sp. K-62</v>
      </c>
      <c r="J4501" t="s">
        <v>12</v>
      </c>
      <c r="K4501" t="s">
        <v>52</v>
      </c>
      <c r="L4501" t="s">
        <v>53</v>
      </c>
      <c r="M4501">
        <v>71.02</v>
      </c>
      <c r="N4501">
        <v>64.587400000000002</v>
      </c>
      <c r="O4501" s="7">
        <v>73</v>
      </c>
      <c r="P4501" t="s">
        <v>18</v>
      </c>
      <c r="Q4501" t="s">
        <v>18</v>
      </c>
      <c r="R4501" t="s">
        <v>18</v>
      </c>
      <c r="S4501" s="7">
        <v>73</v>
      </c>
      <c r="T4501" s="7" t="s">
        <v>18</v>
      </c>
    </row>
    <row r="4502" spans="1:20" x14ac:dyDescent="0.25">
      <c r="A4502" s="6">
        <v>4501</v>
      </c>
      <c r="B4502" s="6" t="s">
        <v>14890</v>
      </c>
      <c r="C4502" s="6" t="s">
        <v>14891</v>
      </c>
      <c r="D4502" s="6" t="s">
        <v>14892</v>
      </c>
      <c r="E4502" s="6" t="str">
        <f t="shared" si="282"/>
        <v>Pseudomonas sp. MC1</v>
      </c>
      <c r="F4502" s="6" t="str">
        <f t="shared" si="283"/>
        <v xml:space="preserve">Pseudomonas </v>
      </c>
      <c r="G4502" s="6" t="str">
        <f t="shared" si="284"/>
        <v xml:space="preserve">sp. </v>
      </c>
      <c r="H4502" s="6" t="s">
        <v>14889</v>
      </c>
      <c r="I4502" t="str">
        <f t="shared" si="281"/>
        <v>sp. MC1</v>
      </c>
      <c r="J4502" t="s">
        <v>12</v>
      </c>
      <c r="K4502" t="s">
        <v>52</v>
      </c>
      <c r="L4502" t="s">
        <v>53</v>
      </c>
      <c r="M4502">
        <v>81.813999999999993</v>
      </c>
      <c r="N4502">
        <v>55.798499999999997</v>
      </c>
      <c r="O4502" s="7">
        <v>83</v>
      </c>
      <c r="P4502" t="s">
        <v>18</v>
      </c>
      <c r="Q4502" t="s">
        <v>18</v>
      </c>
      <c r="R4502" t="s">
        <v>18</v>
      </c>
      <c r="S4502" s="7">
        <v>83</v>
      </c>
      <c r="T4502" s="7" t="s">
        <v>18</v>
      </c>
    </row>
    <row r="4503" spans="1:20" x14ac:dyDescent="0.25">
      <c r="A4503" s="6">
        <v>4502</v>
      </c>
      <c r="B4503" s="6" t="s">
        <v>14894</v>
      </c>
      <c r="C4503" s="6" t="s">
        <v>14895</v>
      </c>
      <c r="D4503" s="6" t="s">
        <v>14896</v>
      </c>
      <c r="E4503" s="6" t="str">
        <f t="shared" si="282"/>
        <v>Pseudomonas sp. S-47</v>
      </c>
      <c r="F4503" s="6" t="str">
        <f t="shared" si="283"/>
        <v xml:space="preserve">Pseudomonas </v>
      </c>
      <c r="G4503" s="6" t="str">
        <f t="shared" si="284"/>
        <v xml:space="preserve">sp. </v>
      </c>
      <c r="H4503" s="6" t="s">
        <v>14893</v>
      </c>
      <c r="I4503" t="str">
        <f t="shared" si="281"/>
        <v>sp. S-47</v>
      </c>
      <c r="J4503" t="s">
        <v>12</v>
      </c>
      <c r="K4503" t="s">
        <v>52</v>
      </c>
      <c r="L4503" t="s">
        <v>53</v>
      </c>
      <c r="M4503">
        <v>3.0840000000000001</v>
      </c>
      <c r="N4503">
        <v>63.553800000000003</v>
      </c>
      <c r="O4503" s="7">
        <v>3</v>
      </c>
      <c r="P4503" t="s">
        <v>18</v>
      </c>
      <c r="Q4503" t="s">
        <v>18</v>
      </c>
      <c r="R4503" t="s">
        <v>18</v>
      </c>
      <c r="S4503" s="7">
        <v>3</v>
      </c>
      <c r="T4503" s="7" t="s">
        <v>18</v>
      </c>
    </row>
    <row r="4504" spans="1:20" x14ac:dyDescent="0.25">
      <c r="A4504" s="6">
        <v>4503</v>
      </c>
      <c r="B4504" s="6" t="s">
        <v>14897</v>
      </c>
      <c r="C4504" s="6" t="s">
        <v>14898</v>
      </c>
      <c r="D4504" s="6" t="s">
        <v>14899</v>
      </c>
      <c r="E4504" s="6" t="str">
        <f t="shared" si="282"/>
        <v>Pseudomonas sp. S-47</v>
      </c>
      <c r="F4504" s="6" t="str">
        <f t="shared" si="283"/>
        <v xml:space="preserve">Pseudomonas </v>
      </c>
      <c r="G4504" s="6" t="str">
        <f t="shared" si="284"/>
        <v xml:space="preserve">sp. </v>
      </c>
      <c r="H4504" s="6" t="s">
        <v>14893</v>
      </c>
      <c r="I4504" t="str">
        <f t="shared" si="281"/>
        <v>sp. S-47</v>
      </c>
      <c r="J4504" t="s">
        <v>12</v>
      </c>
      <c r="K4504" t="s">
        <v>52</v>
      </c>
      <c r="L4504" t="s">
        <v>53</v>
      </c>
      <c r="M4504">
        <v>1.782</v>
      </c>
      <c r="N4504">
        <v>65.207599999999999</v>
      </c>
      <c r="O4504" s="7">
        <v>3</v>
      </c>
      <c r="P4504" t="s">
        <v>18</v>
      </c>
      <c r="Q4504" t="s">
        <v>18</v>
      </c>
      <c r="R4504" t="s">
        <v>18</v>
      </c>
      <c r="S4504" s="7">
        <v>3</v>
      </c>
      <c r="T4504" s="7" t="s">
        <v>18</v>
      </c>
    </row>
    <row r="4505" spans="1:20" x14ac:dyDescent="0.25">
      <c r="A4505" s="6">
        <v>4504</v>
      </c>
      <c r="B4505" s="6" t="s">
        <v>14901</v>
      </c>
      <c r="C4505" s="6" t="s">
        <v>14902</v>
      </c>
      <c r="D4505" s="6" t="s">
        <v>14903</v>
      </c>
      <c r="E4505" s="6" t="str">
        <f t="shared" si="282"/>
        <v>Pseudomonas sp. SLT2001</v>
      </c>
      <c r="F4505" s="6" t="str">
        <f t="shared" si="283"/>
        <v xml:space="preserve">Pseudomonas </v>
      </c>
      <c r="G4505" s="6" t="str">
        <f t="shared" si="284"/>
        <v xml:space="preserve">sp. </v>
      </c>
      <c r="H4505" s="6" t="s">
        <v>14900</v>
      </c>
      <c r="I4505" t="str">
        <f t="shared" si="281"/>
        <v>sp. SLT2001</v>
      </c>
      <c r="J4505" t="s">
        <v>12</v>
      </c>
      <c r="K4505" t="s">
        <v>52</v>
      </c>
      <c r="L4505" t="s">
        <v>53</v>
      </c>
      <c r="M4505">
        <v>5.9240000000000004</v>
      </c>
      <c r="N4505">
        <v>53.578699999999998</v>
      </c>
      <c r="O4505" s="7">
        <v>6</v>
      </c>
      <c r="P4505" t="s">
        <v>18</v>
      </c>
      <c r="Q4505" t="s">
        <v>18</v>
      </c>
      <c r="R4505" t="s">
        <v>18</v>
      </c>
      <c r="S4505" s="7">
        <v>6</v>
      </c>
      <c r="T4505" s="7" t="s">
        <v>18</v>
      </c>
    </row>
    <row r="4506" spans="1:20" x14ac:dyDescent="0.25">
      <c r="A4506" s="6">
        <v>4505</v>
      </c>
      <c r="B4506" s="6" t="s">
        <v>14905</v>
      </c>
      <c r="C4506" s="6" t="s">
        <v>14906</v>
      </c>
      <c r="D4506" s="6" t="s">
        <v>14907</v>
      </c>
      <c r="E4506" s="6" t="str">
        <f t="shared" si="282"/>
        <v>Pseudomonas sp. VLB120</v>
      </c>
      <c r="F4506" s="6" t="str">
        <f t="shared" si="283"/>
        <v xml:space="preserve">Pseudomonas </v>
      </c>
      <c r="G4506" s="6" t="str">
        <f t="shared" si="284"/>
        <v xml:space="preserve">sp. </v>
      </c>
      <c r="H4506" s="6" t="s">
        <v>14904</v>
      </c>
      <c r="I4506" t="str">
        <f t="shared" ref="I4506:I4569" si="285">IF(H4506="["," ",IF(H4506="'"," ",MID(H:H,FIND(" ",H:H,1)+1,20)))</f>
        <v>sp. VLB120</v>
      </c>
      <c r="J4506" t="s">
        <v>12</v>
      </c>
      <c r="K4506" t="s">
        <v>52</v>
      </c>
      <c r="L4506" t="s">
        <v>53</v>
      </c>
      <c r="M4506">
        <v>321.65300000000002</v>
      </c>
      <c r="N4506">
        <v>56.768000000000001</v>
      </c>
      <c r="O4506" s="7">
        <v>354</v>
      </c>
      <c r="P4506" t="s">
        <v>18</v>
      </c>
      <c r="Q4506" t="s">
        <v>18</v>
      </c>
      <c r="R4506" t="s">
        <v>18</v>
      </c>
      <c r="S4506" s="7">
        <v>363</v>
      </c>
      <c r="T4506" s="7">
        <v>9</v>
      </c>
    </row>
    <row r="4507" spans="1:20" x14ac:dyDescent="0.25">
      <c r="A4507" s="6">
        <v>4506</v>
      </c>
      <c r="B4507" s="6" t="s">
        <v>14909</v>
      </c>
      <c r="C4507" s="6" t="s">
        <v>14910</v>
      </c>
      <c r="D4507" s="6" t="s">
        <v>14911</v>
      </c>
      <c r="E4507" s="6" t="str">
        <f t="shared" si="282"/>
        <v>Pseudomonas stutzeri 19SMN4</v>
      </c>
      <c r="F4507" s="6" t="str">
        <f t="shared" si="283"/>
        <v xml:space="preserve">Pseudomonas </v>
      </c>
      <c r="G4507" s="6" t="str">
        <f t="shared" si="284"/>
        <v xml:space="preserve">stutzeri </v>
      </c>
      <c r="H4507" s="6" t="s">
        <v>14908</v>
      </c>
      <c r="I4507" t="str">
        <f t="shared" si="285"/>
        <v>stutzeri 19SMN4</v>
      </c>
      <c r="J4507" t="s">
        <v>12</v>
      </c>
      <c r="K4507" t="s">
        <v>52</v>
      </c>
      <c r="L4507" t="s">
        <v>53</v>
      </c>
      <c r="M4507">
        <v>107.733</v>
      </c>
      <c r="N4507">
        <v>58.136299999999999</v>
      </c>
      <c r="O4507" s="7">
        <v>124</v>
      </c>
      <c r="P4507" t="s">
        <v>18</v>
      </c>
      <c r="Q4507" t="s">
        <v>18</v>
      </c>
      <c r="R4507" t="s">
        <v>18</v>
      </c>
      <c r="S4507" s="7">
        <v>136</v>
      </c>
      <c r="T4507" s="7">
        <v>12</v>
      </c>
    </row>
    <row r="4508" spans="1:20" x14ac:dyDescent="0.25">
      <c r="A4508" s="6">
        <v>4507</v>
      </c>
      <c r="B4508" s="6" t="s">
        <v>14913</v>
      </c>
      <c r="C4508" s="6" t="s">
        <v>14914</v>
      </c>
      <c r="D4508" s="6" t="s">
        <v>14915</v>
      </c>
      <c r="E4508" s="6" t="str">
        <f t="shared" si="282"/>
        <v>Pseudomonas stutzeri RCH2</v>
      </c>
      <c r="F4508" s="6" t="str">
        <f t="shared" si="283"/>
        <v xml:space="preserve">Pseudomonas </v>
      </c>
      <c r="G4508" s="6" t="str">
        <f t="shared" si="284"/>
        <v xml:space="preserve">stutzeri </v>
      </c>
      <c r="H4508" s="6" t="s">
        <v>14912</v>
      </c>
      <c r="I4508" t="str">
        <f t="shared" si="285"/>
        <v>stutzeri RCH2</v>
      </c>
      <c r="J4508" t="s">
        <v>12</v>
      </c>
      <c r="K4508" t="s">
        <v>52</v>
      </c>
      <c r="L4508" t="s">
        <v>53</v>
      </c>
      <c r="M4508">
        <v>2.8039999999999998</v>
      </c>
      <c r="N4508">
        <v>61.840200000000003</v>
      </c>
      <c r="O4508" s="7">
        <v>3</v>
      </c>
      <c r="P4508" t="s">
        <v>18</v>
      </c>
      <c r="Q4508" t="s">
        <v>18</v>
      </c>
      <c r="R4508" t="s">
        <v>18</v>
      </c>
      <c r="S4508" s="7">
        <v>3</v>
      </c>
      <c r="T4508" s="7" t="s">
        <v>18</v>
      </c>
    </row>
    <row r="4509" spans="1:20" x14ac:dyDescent="0.25">
      <c r="A4509" s="6">
        <v>4508</v>
      </c>
      <c r="B4509" s="6" t="s">
        <v>14916</v>
      </c>
      <c r="C4509" s="6" t="s">
        <v>14917</v>
      </c>
      <c r="D4509" s="6" t="s">
        <v>14918</v>
      </c>
      <c r="E4509" s="6" t="str">
        <f t="shared" si="282"/>
        <v>Pseudomonas stutzeri RCH2</v>
      </c>
      <c r="F4509" s="6" t="str">
        <f t="shared" si="283"/>
        <v xml:space="preserve">Pseudomonas </v>
      </c>
      <c r="G4509" s="6" t="str">
        <f t="shared" si="284"/>
        <v xml:space="preserve">stutzeri </v>
      </c>
      <c r="H4509" s="6" t="s">
        <v>14912</v>
      </c>
      <c r="I4509" t="str">
        <f t="shared" si="285"/>
        <v>stutzeri RCH2</v>
      </c>
      <c r="J4509" t="s">
        <v>12</v>
      </c>
      <c r="K4509" t="s">
        <v>52</v>
      </c>
      <c r="L4509" t="s">
        <v>53</v>
      </c>
      <c r="M4509">
        <v>12.763</v>
      </c>
      <c r="N4509">
        <v>53.850999999999999</v>
      </c>
      <c r="O4509" s="7">
        <v>14</v>
      </c>
      <c r="P4509" t="s">
        <v>18</v>
      </c>
      <c r="Q4509" t="s">
        <v>18</v>
      </c>
      <c r="R4509" t="s">
        <v>18</v>
      </c>
      <c r="S4509" s="7">
        <v>14</v>
      </c>
      <c r="T4509" s="7" t="s">
        <v>18</v>
      </c>
    </row>
    <row r="4510" spans="1:20" x14ac:dyDescent="0.25">
      <c r="A4510" s="6">
        <v>4509</v>
      </c>
      <c r="B4510" s="6" t="s">
        <v>14919</v>
      </c>
      <c r="C4510" s="6" t="s">
        <v>14920</v>
      </c>
      <c r="D4510" s="6" t="s">
        <v>14921</v>
      </c>
      <c r="E4510" s="6" t="str">
        <f t="shared" si="282"/>
        <v>Pseudomonas stutzeri RCH2</v>
      </c>
      <c r="F4510" s="6" t="str">
        <f t="shared" si="283"/>
        <v xml:space="preserve">Pseudomonas </v>
      </c>
      <c r="G4510" s="6" t="str">
        <f t="shared" si="284"/>
        <v xml:space="preserve">stutzeri </v>
      </c>
      <c r="H4510" s="6" t="s">
        <v>14912</v>
      </c>
      <c r="I4510" t="str">
        <f t="shared" si="285"/>
        <v>stutzeri RCH2</v>
      </c>
      <c r="J4510" t="s">
        <v>12</v>
      </c>
      <c r="K4510" t="s">
        <v>52</v>
      </c>
      <c r="L4510" t="s">
        <v>53</v>
      </c>
      <c r="M4510">
        <v>9.8650000000000002</v>
      </c>
      <c r="N4510">
        <v>60.334499999999998</v>
      </c>
      <c r="O4510" s="7">
        <v>16</v>
      </c>
      <c r="P4510" t="s">
        <v>18</v>
      </c>
      <c r="Q4510" t="s">
        <v>18</v>
      </c>
      <c r="R4510" t="s">
        <v>18</v>
      </c>
      <c r="S4510" s="7">
        <v>16</v>
      </c>
      <c r="T4510" s="7" t="s">
        <v>18</v>
      </c>
    </row>
    <row r="4511" spans="1:20" x14ac:dyDescent="0.25">
      <c r="A4511" s="6">
        <v>4510</v>
      </c>
      <c r="B4511" s="6" t="s">
        <v>14923</v>
      </c>
      <c r="C4511" s="6" t="s">
        <v>14924</v>
      </c>
      <c r="D4511" s="6" t="s">
        <v>14925</v>
      </c>
      <c r="E4511" s="6" t="str">
        <f t="shared" si="282"/>
        <v>Pseudomonas syringae PT14</v>
      </c>
      <c r="F4511" s="6" t="str">
        <f t="shared" si="283"/>
        <v xml:space="preserve">Pseudomonas </v>
      </c>
      <c r="G4511" s="6" t="str">
        <f t="shared" si="284"/>
        <v xml:space="preserve">syringae </v>
      </c>
      <c r="H4511" s="6" t="s">
        <v>14922</v>
      </c>
      <c r="I4511" t="str">
        <f t="shared" si="285"/>
        <v>syringae PT14</v>
      </c>
      <c r="J4511" t="s">
        <v>12</v>
      </c>
      <c r="K4511" t="s">
        <v>52</v>
      </c>
      <c r="L4511" t="s">
        <v>53</v>
      </c>
      <c r="M4511">
        <v>34.526000000000003</v>
      </c>
      <c r="N4511">
        <v>53.403199999999998</v>
      </c>
      <c r="O4511" s="7">
        <v>52</v>
      </c>
      <c r="P4511" t="s">
        <v>18</v>
      </c>
      <c r="Q4511" t="s">
        <v>18</v>
      </c>
      <c r="R4511" t="s">
        <v>18</v>
      </c>
      <c r="S4511" s="7">
        <v>52</v>
      </c>
      <c r="T4511" s="7" t="s">
        <v>18</v>
      </c>
    </row>
    <row r="4512" spans="1:20" x14ac:dyDescent="0.25">
      <c r="A4512" s="6">
        <v>4511</v>
      </c>
      <c r="B4512" s="6" t="s">
        <v>14927</v>
      </c>
      <c r="C4512" s="6" t="s">
        <v>14928</v>
      </c>
      <c r="D4512" s="6" t="s">
        <v>14929</v>
      </c>
      <c r="E4512" s="6" t="str">
        <f t="shared" si="282"/>
        <v>Pseudomonas syringae A2</v>
      </c>
      <c r="F4512" s="6" t="str">
        <f t="shared" si="283"/>
        <v xml:space="preserve">Pseudomonas </v>
      </c>
      <c r="G4512" s="6" t="str">
        <f t="shared" si="284"/>
        <v xml:space="preserve">syringae </v>
      </c>
      <c r="H4512" s="6" t="s">
        <v>14926</v>
      </c>
      <c r="I4512" t="str">
        <f t="shared" si="285"/>
        <v>syringae A2</v>
      </c>
      <c r="J4512" t="s">
        <v>12</v>
      </c>
      <c r="K4512" t="s">
        <v>52</v>
      </c>
      <c r="L4512" t="s">
        <v>53</v>
      </c>
      <c r="M4512">
        <v>72.600999999999999</v>
      </c>
      <c r="N4512">
        <v>54.371200000000002</v>
      </c>
      <c r="O4512" s="7">
        <v>55</v>
      </c>
      <c r="P4512" t="s">
        <v>18</v>
      </c>
      <c r="Q4512" t="s">
        <v>18</v>
      </c>
      <c r="R4512" t="s">
        <v>18</v>
      </c>
      <c r="S4512" s="7">
        <v>55</v>
      </c>
      <c r="T4512" s="7" t="s">
        <v>18</v>
      </c>
    </row>
    <row r="4513" spans="1:20" x14ac:dyDescent="0.25">
      <c r="A4513" s="6">
        <v>4512</v>
      </c>
      <c r="B4513" s="6" t="s">
        <v>14931</v>
      </c>
      <c r="C4513" s="6" t="s">
        <v>14932</v>
      </c>
      <c r="D4513" s="6" t="s">
        <v>14933</v>
      </c>
      <c r="E4513" s="6" t="str">
        <f t="shared" si="282"/>
        <v>Pseudomonas syringae PDDCC3357</v>
      </c>
      <c r="F4513" s="6" t="str">
        <f t="shared" si="283"/>
        <v xml:space="preserve">Pseudomonas </v>
      </c>
      <c r="G4513" s="6" t="str">
        <f t="shared" si="284"/>
        <v xml:space="preserve">syringae </v>
      </c>
      <c r="H4513" s="6" t="s">
        <v>14930</v>
      </c>
      <c r="I4513" t="str">
        <f t="shared" si="285"/>
        <v>syringae PDDCC3357</v>
      </c>
      <c r="J4513" t="s">
        <v>12</v>
      </c>
      <c r="K4513" t="s">
        <v>52</v>
      </c>
      <c r="L4513" t="s">
        <v>53</v>
      </c>
      <c r="M4513">
        <v>3.2490000000000001</v>
      </c>
      <c r="N4513">
        <v>58.356400000000001</v>
      </c>
      <c r="O4513" s="7">
        <v>4</v>
      </c>
      <c r="P4513" t="s">
        <v>18</v>
      </c>
      <c r="Q4513" t="s">
        <v>18</v>
      </c>
      <c r="R4513" t="s">
        <v>18</v>
      </c>
      <c r="S4513" s="7">
        <v>4</v>
      </c>
      <c r="T4513" s="7" t="s">
        <v>18</v>
      </c>
    </row>
    <row r="4514" spans="1:20" x14ac:dyDescent="0.25">
      <c r="A4514" s="6">
        <v>4513</v>
      </c>
      <c r="B4514" s="6" t="s">
        <v>14935</v>
      </c>
      <c r="C4514" s="6" t="s">
        <v>14936</v>
      </c>
      <c r="D4514" s="6" t="s">
        <v>14937</v>
      </c>
      <c r="E4514" s="6" t="str">
        <f t="shared" si="282"/>
        <v>Pseudomonas syringae NCPPB880</v>
      </c>
      <c r="F4514" s="6" t="str">
        <f t="shared" si="283"/>
        <v xml:space="preserve">Pseudomonas </v>
      </c>
      <c r="G4514" s="6" t="str">
        <f t="shared" si="284"/>
        <v xml:space="preserve">syringae </v>
      </c>
      <c r="H4514" s="6" t="s">
        <v>14934</v>
      </c>
      <c r="I4514" t="str">
        <f t="shared" si="285"/>
        <v>syringae NCPPB880</v>
      </c>
      <c r="J4514" t="s">
        <v>12</v>
      </c>
      <c r="K4514" t="s">
        <v>52</v>
      </c>
      <c r="L4514" t="s">
        <v>53</v>
      </c>
      <c r="M4514">
        <v>41.723999999999997</v>
      </c>
      <c r="N4514">
        <v>54.740699999999997</v>
      </c>
      <c r="O4514" s="7">
        <v>65</v>
      </c>
      <c r="P4514" t="s">
        <v>18</v>
      </c>
      <c r="Q4514" t="s">
        <v>18</v>
      </c>
      <c r="R4514" t="s">
        <v>18</v>
      </c>
      <c r="S4514" s="7">
        <v>65</v>
      </c>
      <c r="T4514" s="7" t="s">
        <v>18</v>
      </c>
    </row>
    <row r="4515" spans="1:20" x14ac:dyDescent="0.25">
      <c r="A4515" s="6">
        <v>4514</v>
      </c>
      <c r="B4515" s="6" t="s">
        <v>14939</v>
      </c>
      <c r="C4515" s="6" t="s">
        <v>14940</v>
      </c>
      <c r="D4515" s="6" t="s">
        <v>14941</v>
      </c>
      <c r="E4515" s="6" t="str">
        <f t="shared" si="282"/>
        <v>Pseudomonas syringae B76</v>
      </c>
      <c r="F4515" s="6" t="str">
        <f t="shared" si="283"/>
        <v xml:space="preserve">Pseudomonas </v>
      </c>
      <c r="G4515" s="6" t="str">
        <f t="shared" si="284"/>
        <v xml:space="preserve">syringae </v>
      </c>
      <c r="H4515" s="6" t="s">
        <v>14938</v>
      </c>
      <c r="I4515" t="str">
        <f t="shared" si="285"/>
        <v>syringae B76</v>
      </c>
      <c r="J4515" t="s">
        <v>12</v>
      </c>
      <c r="K4515" t="s">
        <v>52</v>
      </c>
      <c r="L4515" t="s">
        <v>53</v>
      </c>
      <c r="M4515">
        <v>76.231999999999999</v>
      </c>
      <c r="N4515">
        <v>54.018000000000001</v>
      </c>
      <c r="O4515" s="7">
        <v>105</v>
      </c>
      <c r="P4515" t="s">
        <v>18</v>
      </c>
      <c r="Q4515" t="s">
        <v>18</v>
      </c>
      <c r="R4515" t="s">
        <v>18</v>
      </c>
      <c r="S4515" s="7">
        <v>105</v>
      </c>
      <c r="T4515" s="7" t="s">
        <v>18</v>
      </c>
    </row>
    <row r="4516" spans="1:20" x14ac:dyDescent="0.25">
      <c r="A4516" s="6">
        <v>4515</v>
      </c>
      <c r="B4516" s="6" t="s">
        <v>14943</v>
      </c>
      <c r="C4516" s="6" t="s">
        <v>14944</v>
      </c>
      <c r="D4516" s="6" t="s">
        <v>14945</v>
      </c>
      <c r="E4516" s="6" t="str">
        <f t="shared" si="282"/>
        <v>Pseudomonas syringae CC1557</v>
      </c>
      <c r="F4516" s="6" t="str">
        <f t="shared" si="283"/>
        <v xml:space="preserve">Pseudomonas </v>
      </c>
      <c r="G4516" s="6" t="str">
        <f t="shared" si="284"/>
        <v xml:space="preserve">syringae </v>
      </c>
      <c r="H4516" s="6" t="s">
        <v>14942</v>
      </c>
      <c r="I4516" t="str">
        <f t="shared" si="285"/>
        <v>syringae CC1557</v>
      </c>
      <c r="J4516" t="s">
        <v>12</v>
      </c>
      <c r="K4516" t="s">
        <v>52</v>
      </c>
      <c r="L4516" t="s">
        <v>53</v>
      </c>
      <c r="M4516">
        <v>53.628999999999998</v>
      </c>
      <c r="N4516">
        <v>54.075200000000002</v>
      </c>
      <c r="O4516" s="7">
        <v>61</v>
      </c>
      <c r="P4516" t="s">
        <v>18</v>
      </c>
      <c r="Q4516" t="s">
        <v>18</v>
      </c>
      <c r="R4516" t="s">
        <v>18</v>
      </c>
      <c r="S4516" s="7">
        <v>65</v>
      </c>
      <c r="T4516" s="7">
        <v>4</v>
      </c>
    </row>
    <row r="4517" spans="1:20" x14ac:dyDescent="0.25">
      <c r="A4517" s="6">
        <v>4516</v>
      </c>
      <c r="B4517" s="6" t="s">
        <v>14947</v>
      </c>
      <c r="C4517" s="6" t="s">
        <v>14948</v>
      </c>
      <c r="D4517" s="6" t="s">
        <v>14949</v>
      </c>
      <c r="E4517" s="6" t="str">
        <f t="shared" si="282"/>
        <v>Pseudomonas syringae group genomosp. 3 ES4326</v>
      </c>
      <c r="F4517" s="6" t="str">
        <f t="shared" si="283"/>
        <v xml:space="preserve">Pseudomonas </v>
      </c>
      <c r="G4517" s="6" t="str">
        <f t="shared" si="284"/>
        <v xml:space="preserve">syringae </v>
      </c>
      <c r="H4517" s="6" t="s">
        <v>14946</v>
      </c>
      <c r="I4517" t="str">
        <f t="shared" si="285"/>
        <v>syringae group genom</v>
      </c>
      <c r="J4517" t="s">
        <v>12</v>
      </c>
      <c r="K4517" t="s">
        <v>52</v>
      </c>
      <c r="L4517" t="s">
        <v>53</v>
      </c>
      <c r="M4517">
        <v>40.11</v>
      </c>
      <c r="N4517">
        <v>55.337800000000001</v>
      </c>
      <c r="O4517" s="7">
        <v>29</v>
      </c>
      <c r="P4517" t="s">
        <v>18</v>
      </c>
      <c r="Q4517" t="s">
        <v>18</v>
      </c>
      <c r="R4517" t="s">
        <v>18</v>
      </c>
      <c r="S4517" s="7">
        <v>39</v>
      </c>
      <c r="T4517" s="7">
        <v>10</v>
      </c>
    </row>
    <row r="4518" spans="1:20" x14ac:dyDescent="0.25">
      <c r="A4518" s="6">
        <v>4517</v>
      </c>
      <c r="B4518" s="6" t="s">
        <v>14950</v>
      </c>
      <c r="C4518" s="6" t="s">
        <v>14951</v>
      </c>
      <c r="D4518" s="6" t="s">
        <v>14952</v>
      </c>
      <c r="E4518" s="6" t="str">
        <f t="shared" si="282"/>
        <v>Pseudomonas syringae group genomosp. 3 ES4326</v>
      </c>
      <c r="F4518" s="6" t="str">
        <f t="shared" si="283"/>
        <v xml:space="preserve">Pseudomonas </v>
      </c>
      <c r="G4518" s="6" t="str">
        <f t="shared" si="284"/>
        <v xml:space="preserve">syringae </v>
      </c>
      <c r="H4518" s="6" t="s">
        <v>14946</v>
      </c>
      <c r="I4518" t="str">
        <f t="shared" si="285"/>
        <v>syringae group genom</v>
      </c>
      <c r="J4518" t="s">
        <v>12</v>
      </c>
      <c r="K4518" t="s">
        <v>52</v>
      </c>
      <c r="L4518" t="s">
        <v>53</v>
      </c>
      <c r="M4518">
        <v>46.697000000000003</v>
      </c>
      <c r="N4518">
        <v>55.037799999999997</v>
      </c>
      <c r="O4518" s="7">
        <v>50</v>
      </c>
      <c r="P4518" t="s">
        <v>18</v>
      </c>
      <c r="Q4518" t="s">
        <v>18</v>
      </c>
      <c r="R4518" t="s">
        <v>18</v>
      </c>
      <c r="S4518" s="7">
        <v>53</v>
      </c>
      <c r="T4518" s="7">
        <v>3</v>
      </c>
    </row>
    <row r="4519" spans="1:20" x14ac:dyDescent="0.25">
      <c r="A4519" s="6">
        <v>4518</v>
      </c>
      <c r="B4519" s="6" t="s">
        <v>14953</v>
      </c>
      <c r="C4519" s="6" t="s">
        <v>14954</v>
      </c>
      <c r="D4519" s="6" t="s">
        <v>14955</v>
      </c>
      <c r="E4519" s="6" t="str">
        <f t="shared" si="282"/>
        <v>Pseudomonas syringae group genomosp. 3 ES4326</v>
      </c>
      <c r="F4519" s="6" t="str">
        <f t="shared" si="283"/>
        <v xml:space="preserve">Pseudomonas </v>
      </c>
      <c r="G4519" s="6" t="str">
        <f t="shared" si="284"/>
        <v xml:space="preserve">syringae </v>
      </c>
      <c r="H4519" s="6" t="s">
        <v>14946</v>
      </c>
      <c r="I4519" t="str">
        <f t="shared" si="285"/>
        <v>syringae group genom</v>
      </c>
      <c r="J4519" t="s">
        <v>12</v>
      </c>
      <c r="K4519" t="s">
        <v>52</v>
      </c>
      <c r="L4519" t="s">
        <v>53</v>
      </c>
      <c r="M4519">
        <v>4.8330000000000002</v>
      </c>
      <c r="N4519">
        <v>57.210799999999999</v>
      </c>
      <c r="O4519" s="7">
        <v>6</v>
      </c>
      <c r="P4519" t="s">
        <v>18</v>
      </c>
      <c r="Q4519" t="s">
        <v>18</v>
      </c>
      <c r="R4519" t="s">
        <v>18</v>
      </c>
      <c r="S4519" s="7">
        <v>6</v>
      </c>
      <c r="T4519" s="7" t="s">
        <v>18</v>
      </c>
    </row>
    <row r="4520" spans="1:20" x14ac:dyDescent="0.25">
      <c r="A4520" s="6">
        <v>4519</v>
      </c>
      <c r="B4520" s="6" t="s">
        <v>14957</v>
      </c>
      <c r="C4520" s="6" t="s">
        <v>14958</v>
      </c>
      <c r="D4520" s="6" t="s">
        <v>14959</v>
      </c>
      <c r="E4520" s="6" t="str">
        <f t="shared" si="282"/>
        <v>Pseudomonas syringae group genomosp. 3 M6</v>
      </c>
      <c r="F4520" s="6" t="str">
        <f t="shared" si="283"/>
        <v xml:space="preserve">Pseudomonas </v>
      </c>
      <c r="G4520" s="6" t="str">
        <f t="shared" si="284"/>
        <v xml:space="preserve">syringae </v>
      </c>
      <c r="H4520" s="6" t="s">
        <v>14956</v>
      </c>
      <c r="I4520" t="str">
        <f t="shared" si="285"/>
        <v>syringae group genom</v>
      </c>
      <c r="J4520" t="s">
        <v>12</v>
      </c>
      <c r="K4520" t="s">
        <v>52</v>
      </c>
      <c r="L4520" t="s">
        <v>53</v>
      </c>
      <c r="M4520">
        <v>39.554000000000002</v>
      </c>
      <c r="N4520">
        <v>53.546999999999997</v>
      </c>
      <c r="O4520" s="7">
        <v>26</v>
      </c>
      <c r="P4520" t="s">
        <v>18</v>
      </c>
      <c r="Q4520" t="s">
        <v>18</v>
      </c>
      <c r="R4520" t="s">
        <v>18</v>
      </c>
      <c r="S4520" s="7">
        <v>29</v>
      </c>
      <c r="T4520" s="7">
        <v>3</v>
      </c>
    </row>
    <row r="4521" spans="1:20" x14ac:dyDescent="0.25">
      <c r="A4521" s="6">
        <v>4520</v>
      </c>
      <c r="B4521" s="6" t="s">
        <v>14960</v>
      </c>
      <c r="C4521" s="6" t="s">
        <v>14961</v>
      </c>
      <c r="D4521" s="6" t="s">
        <v>14962</v>
      </c>
      <c r="E4521" s="6" t="str">
        <f t="shared" si="282"/>
        <v>Pseudomonas syringae group genomosp. 3 ES4326</v>
      </c>
      <c r="F4521" s="6" t="str">
        <f t="shared" si="283"/>
        <v xml:space="preserve">Pseudomonas </v>
      </c>
      <c r="G4521" s="6" t="str">
        <f t="shared" si="284"/>
        <v xml:space="preserve">syringae </v>
      </c>
      <c r="H4521" s="6" t="s">
        <v>14946</v>
      </c>
      <c r="I4521" t="str">
        <f t="shared" si="285"/>
        <v>syringae group genom</v>
      </c>
      <c r="J4521" t="s">
        <v>12</v>
      </c>
      <c r="K4521" t="s">
        <v>52</v>
      </c>
      <c r="L4521" t="s">
        <v>53</v>
      </c>
      <c r="M4521">
        <v>4.2169999999999996</v>
      </c>
      <c r="N4521">
        <v>56.13</v>
      </c>
      <c r="O4521" s="7">
        <v>6</v>
      </c>
      <c r="P4521" t="s">
        <v>18</v>
      </c>
      <c r="Q4521" t="s">
        <v>18</v>
      </c>
      <c r="R4521" t="s">
        <v>18</v>
      </c>
      <c r="S4521" s="7">
        <v>6</v>
      </c>
      <c r="T4521" s="7" t="s">
        <v>18</v>
      </c>
    </row>
    <row r="4522" spans="1:20" x14ac:dyDescent="0.25">
      <c r="A4522" s="6">
        <v>4521</v>
      </c>
      <c r="B4522" s="6" t="s">
        <v>14963</v>
      </c>
      <c r="C4522" s="6" t="s">
        <v>14964</v>
      </c>
      <c r="D4522" s="6" t="s">
        <v>14965</v>
      </c>
      <c r="E4522" s="6" t="str">
        <f t="shared" si="282"/>
        <v>Pseudomonas syringae group genomosp. 3 ES4326</v>
      </c>
      <c r="F4522" s="6" t="str">
        <f t="shared" si="283"/>
        <v xml:space="preserve">Pseudomonas </v>
      </c>
      <c r="G4522" s="6" t="str">
        <f t="shared" si="284"/>
        <v xml:space="preserve">syringae </v>
      </c>
      <c r="H4522" s="6" t="s">
        <v>14946</v>
      </c>
      <c r="I4522" t="str">
        <f t="shared" si="285"/>
        <v>syringae group genom</v>
      </c>
      <c r="J4522" t="s">
        <v>12</v>
      </c>
      <c r="K4522" t="s">
        <v>52</v>
      </c>
      <c r="L4522" t="s">
        <v>53</v>
      </c>
      <c r="M4522">
        <v>8.2439999999999998</v>
      </c>
      <c r="N4522">
        <v>52.886899999999997</v>
      </c>
      <c r="O4522" s="7">
        <v>10</v>
      </c>
      <c r="P4522" t="s">
        <v>18</v>
      </c>
      <c r="Q4522" t="s">
        <v>18</v>
      </c>
      <c r="R4522" t="s">
        <v>18</v>
      </c>
      <c r="S4522" s="7">
        <v>10</v>
      </c>
      <c r="T4522" s="7" t="s">
        <v>18</v>
      </c>
    </row>
    <row r="4523" spans="1:20" x14ac:dyDescent="0.25">
      <c r="A4523" s="6">
        <v>4522</v>
      </c>
      <c r="B4523" s="6" t="s">
        <v>46</v>
      </c>
      <c r="C4523" s="6" t="s">
        <v>14967</v>
      </c>
      <c r="D4523" s="6" t="s">
        <v>14968</v>
      </c>
      <c r="E4523" s="6" t="str">
        <f t="shared" si="282"/>
        <v>Pseudomonas syringae pv. actinidiae ICMP 18884</v>
      </c>
      <c r="F4523" s="6" t="str">
        <f t="shared" si="283"/>
        <v xml:space="preserve">Pseudomonas </v>
      </c>
      <c r="G4523" s="6" t="str">
        <f t="shared" si="284"/>
        <v xml:space="preserve">syringae </v>
      </c>
      <c r="H4523" s="6" t="s">
        <v>14966</v>
      </c>
      <c r="I4523" t="str">
        <f t="shared" si="285"/>
        <v>syringae pv. actinid</v>
      </c>
      <c r="J4523" t="s">
        <v>12</v>
      </c>
      <c r="K4523" t="s">
        <v>52</v>
      </c>
      <c r="L4523" t="s">
        <v>53</v>
      </c>
      <c r="M4523">
        <v>74.423000000000002</v>
      </c>
      <c r="N4523">
        <v>56.009599999999999</v>
      </c>
      <c r="O4523" s="7">
        <v>81</v>
      </c>
      <c r="P4523" t="s">
        <v>18</v>
      </c>
      <c r="Q4523" t="s">
        <v>18</v>
      </c>
      <c r="R4523" t="s">
        <v>18</v>
      </c>
      <c r="S4523" s="7">
        <v>86</v>
      </c>
      <c r="T4523" s="7">
        <v>5</v>
      </c>
    </row>
    <row r="4524" spans="1:20" x14ac:dyDescent="0.25">
      <c r="A4524" s="6">
        <v>4523</v>
      </c>
      <c r="B4524" s="6" t="s">
        <v>46</v>
      </c>
      <c r="C4524" s="6" t="s">
        <v>14970</v>
      </c>
      <c r="D4524" s="6" t="s">
        <v>14971</v>
      </c>
      <c r="E4524" s="6" t="str">
        <f t="shared" si="282"/>
        <v>Pseudomonas syringae pv. actinidiae ICMP 9617</v>
      </c>
      <c r="F4524" s="6" t="str">
        <f t="shared" si="283"/>
        <v xml:space="preserve">Pseudomonas </v>
      </c>
      <c r="G4524" s="6" t="str">
        <f t="shared" si="284"/>
        <v xml:space="preserve">syringae </v>
      </c>
      <c r="H4524" s="6" t="s">
        <v>14969</v>
      </c>
      <c r="I4524" t="str">
        <f t="shared" si="285"/>
        <v>syringae pv. actinid</v>
      </c>
      <c r="J4524" t="s">
        <v>12</v>
      </c>
      <c r="K4524" t="s">
        <v>52</v>
      </c>
      <c r="L4524" t="s">
        <v>53</v>
      </c>
      <c r="M4524">
        <v>30.847999999999999</v>
      </c>
      <c r="N4524">
        <v>54.207700000000003</v>
      </c>
      <c r="O4524" s="7">
        <v>32</v>
      </c>
      <c r="P4524" t="s">
        <v>18</v>
      </c>
      <c r="Q4524" t="s">
        <v>18</v>
      </c>
      <c r="R4524" t="s">
        <v>18</v>
      </c>
      <c r="S4524" s="7">
        <v>35</v>
      </c>
      <c r="T4524" s="7">
        <v>3</v>
      </c>
    </row>
    <row r="4525" spans="1:20" x14ac:dyDescent="0.25">
      <c r="A4525" s="6">
        <v>4524</v>
      </c>
      <c r="B4525" s="6" t="s">
        <v>46</v>
      </c>
      <c r="C4525" s="6" t="s">
        <v>14973</v>
      </c>
      <c r="D4525" s="6" t="s">
        <v>14974</v>
      </c>
      <c r="E4525" s="6" t="str">
        <f t="shared" si="282"/>
        <v>Pseudomonas syringae pv. syringae HS191</v>
      </c>
      <c r="F4525" s="6" t="str">
        <f t="shared" si="283"/>
        <v xml:space="preserve">Pseudomonas </v>
      </c>
      <c r="G4525" s="6" t="str">
        <f t="shared" si="284"/>
        <v xml:space="preserve">syringae </v>
      </c>
      <c r="H4525" s="6" t="s">
        <v>14972</v>
      </c>
      <c r="I4525" t="str">
        <f t="shared" si="285"/>
        <v>syringae pv. syringa</v>
      </c>
      <c r="J4525" t="s">
        <v>12</v>
      </c>
      <c r="K4525" t="s">
        <v>52</v>
      </c>
      <c r="L4525" t="s">
        <v>53</v>
      </c>
      <c r="M4525">
        <v>52.548000000000002</v>
      </c>
      <c r="N4525">
        <v>54.380800000000001</v>
      </c>
      <c r="O4525" s="7">
        <v>60</v>
      </c>
      <c r="P4525" t="s">
        <v>18</v>
      </c>
      <c r="Q4525" t="s">
        <v>18</v>
      </c>
      <c r="R4525" t="s">
        <v>18</v>
      </c>
      <c r="S4525" s="7">
        <v>61</v>
      </c>
      <c r="T4525" s="7">
        <v>1</v>
      </c>
    </row>
    <row r="4526" spans="1:20" x14ac:dyDescent="0.25">
      <c r="A4526" s="6">
        <v>4525</v>
      </c>
      <c r="B4526" s="6" t="s">
        <v>11306</v>
      </c>
      <c r="C4526" s="6" t="s">
        <v>14976</v>
      </c>
      <c r="D4526" s="6" t="s">
        <v>14977</v>
      </c>
      <c r="E4526" s="6" t="str">
        <f t="shared" si="282"/>
        <v>Pseudomonas syringae pv. syringae SM</v>
      </c>
      <c r="F4526" s="6" t="str">
        <f t="shared" si="283"/>
        <v xml:space="preserve">Pseudomonas </v>
      </c>
      <c r="G4526" s="6" t="str">
        <f t="shared" si="284"/>
        <v xml:space="preserve">syringae </v>
      </c>
      <c r="H4526" s="6" t="s">
        <v>14975</v>
      </c>
      <c r="I4526" t="str">
        <f t="shared" si="285"/>
        <v>syringae pv. syringa</v>
      </c>
      <c r="J4526" t="s">
        <v>12</v>
      </c>
      <c r="K4526" t="s">
        <v>52</v>
      </c>
      <c r="L4526" t="s">
        <v>53</v>
      </c>
      <c r="M4526">
        <v>46.56</v>
      </c>
      <c r="N4526">
        <v>54.478099999999998</v>
      </c>
      <c r="O4526" s="7">
        <v>51</v>
      </c>
      <c r="P4526" t="s">
        <v>18</v>
      </c>
      <c r="Q4526" t="s">
        <v>18</v>
      </c>
      <c r="R4526" t="s">
        <v>18</v>
      </c>
      <c r="S4526" s="7">
        <v>51</v>
      </c>
      <c r="T4526" s="7" t="s">
        <v>18</v>
      </c>
    </row>
    <row r="4527" spans="1:20" x14ac:dyDescent="0.25">
      <c r="A4527" s="6">
        <v>4526</v>
      </c>
      <c r="B4527" s="6" t="s">
        <v>14979</v>
      </c>
      <c r="C4527" s="6" t="s">
        <v>14980</v>
      </c>
      <c r="D4527" s="6" t="s">
        <v>14981</v>
      </c>
      <c r="E4527" s="6" t="str">
        <f t="shared" si="282"/>
        <v>Pseudomonas syringae pv. tomato str. DC3000</v>
      </c>
      <c r="F4527" s="6" t="str">
        <f t="shared" si="283"/>
        <v xml:space="preserve">Pseudomonas </v>
      </c>
      <c r="G4527" s="6" t="str">
        <f t="shared" si="284"/>
        <v xml:space="preserve">syringae </v>
      </c>
      <c r="H4527" s="6" t="s">
        <v>14978</v>
      </c>
      <c r="I4527" t="str">
        <f t="shared" si="285"/>
        <v xml:space="preserve">syringae pv. tomato </v>
      </c>
      <c r="J4527" t="s">
        <v>12</v>
      </c>
      <c r="K4527" t="s">
        <v>52</v>
      </c>
      <c r="L4527" t="s">
        <v>53</v>
      </c>
      <c r="M4527">
        <v>73.661000000000001</v>
      </c>
      <c r="N4527">
        <v>55.145899999999997</v>
      </c>
      <c r="O4527" s="7">
        <v>68</v>
      </c>
      <c r="P4527" t="s">
        <v>18</v>
      </c>
      <c r="Q4527" t="s">
        <v>18</v>
      </c>
      <c r="R4527" t="s">
        <v>18</v>
      </c>
      <c r="S4527" s="7">
        <v>73</v>
      </c>
      <c r="T4527" s="7" t="s">
        <v>18</v>
      </c>
    </row>
    <row r="4528" spans="1:20" x14ac:dyDescent="0.25">
      <c r="A4528" s="6">
        <v>4527</v>
      </c>
      <c r="B4528" s="6" t="s">
        <v>14982</v>
      </c>
      <c r="C4528" s="6" t="s">
        <v>14983</v>
      </c>
      <c r="D4528" s="6" t="s">
        <v>14984</v>
      </c>
      <c r="E4528" s="6" t="str">
        <f t="shared" si="282"/>
        <v>Pseudomonas syringae pv. tomato str. DC3000</v>
      </c>
      <c r="F4528" s="6" t="str">
        <f t="shared" si="283"/>
        <v xml:space="preserve">Pseudomonas </v>
      </c>
      <c r="G4528" s="6" t="str">
        <f t="shared" si="284"/>
        <v xml:space="preserve">syringae </v>
      </c>
      <c r="H4528" s="6" t="s">
        <v>14978</v>
      </c>
      <c r="I4528" t="str">
        <f t="shared" si="285"/>
        <v xml:space="preserve">syringae pv. tomato </v>
      </c>
      <c r="J4528" t="s">
        <v>12</v>
      </c>
      <c r="K4528" t="s">
        <v>52</v>
      </c>
      <c r="L4528" t="s">
        <v>53</v>
      </c>
      <c r="M4528">
        <v>67.472999999999999</v>
      </c>
      <c r="N4528">
        <v>56.166200000000003</v>
      </c>
      <c r="O4528" s="7">
        <v>70</v>
      </c>
      <c r="P4528" t="s">
        <v>18</v>
      </c>
      <c r="Q4528" t="s">
        <v>18</v>
      </c>
      <c r="R4528" t="s">
        <v>18</v>
      </c>
      <c r="S4528" s="7">
        <v>77</v>
      </c>
      <c r="T4528" s="7" t="s">
        <v>18</v>
      </c>
    </row>
    <row r="4529" spans="1:20" x14ac:dyDescent="0.25">
      <c r="A4529" s="6">
        <v>4528</v>
      </c>
      <c r="B4529" s="6" t="s">
        <v>46</v>
      </c>
      <c r="C4529" s="6" t="s">
        <v>18</v>
      </c>
      <c r="D4529" s="6" t="s">
        <v>14986</v>
      </c>
      <c r="E4529" s="6" t="str">
        <f t="shared" si="282"/>
        <v>Pseudomonas syringae UMAF0158</v>
      </c>
      <c r="F4529" s="6" t="str">
        <f t="shared" si="283"/>
        <v xml:space="preserve">Pseudomonas </v>
      </c>
      <c r="G4529" s="6" t="str">
        <f t="shared" si="284"/>
        <v xml:space="preserve">syringae </v>
      </c>
      <c r="H4529" s="6" t="s">
        <v>14985</v>
      </c>
      <c r="I4529" t="str">
        <f t="shared" si="285"/>
        <v>syringae UMAF0158</v>
      </c>
      <c r="J4529" t="s">
        <v>12</v>
      </c>
      <c r="K4529" t="s">
        <v>52</v>
      </c>
      <c r="L4529" t="s">
        <v>53</v>
      </c>
      <c r="M4529">
        <v>63.003999999999998</v>
      </c>
      <c r="N4529">
        <v>54.575899999999997</v>
      </c>
      <c r="O4529" s="7">
        <v>69</v>
      </c>
      <c r="P4529" t="s">
        <v>18</v>
      </c>
      <c r="Q4529" t="s">
        <v>18</v>
      </c>
      <c r="R4529" t="s">
        <v>18</v>
      </c>
      <c r="S4529" s="7">
        <v>71</v>
      </c>
      <c r="T4529" s="7">
        <v>2</v>
      </c>
    </row>
    <row r="4530" spans="1:20" x14ac:dyDescent="0.25">
      <c r="A4530" s="6">
        <v>4529</v>
      </c>
      <c r="B4530" s="6" t="s">
        <v>14988</v>
      </c>
      <c r="C4530" s="6" t="s">
        <v>14989</v>
      </c>
      <c r="D4530" s="6" t="s">
        <v>14990</v>
      </c>
      <c r="E4530" s="6" t="str">
        <f t="shared" si="282"/>
        <v>Pseudonocardia autotrophica DSM 43082</v>
      </c>
      <c r="F4530" s="6" t="str">
        <f t="shared" si="283"/>
        <v xml:space="preserve">Pseudonocardia </v>
      </c>
      <c r="G4530" s="6" t="str">
        <f t="shared" si="284"/>
        <v xml:space="preserve">autotrophica </v>
      </c>
      <c r="H4530" s="6" t="s">
        <v>14987</v>
      </c>
      <c r="I4530" t="str">
        <f t="shared" si="285"/>
        <v>autotrophica DSM 430</v>
      </c>
      <c r="J4530" t="s">
        <v>12</v>
      </c>
      <c r="K4530" t="s">
        <v>1401</v>
      </c>
      <c r="L4530" t="s">
        <v>1401</v>
      </c>
      <c r="M4530">
        <v>8.0470000000000006</v>
      </c>
      <c r="N4530">
        <v>67.838899999999995</v>
      </c>
      <c r="O4530" s="7">
        <v>4</v>
      </c>
      <c r="P4530" t="s">
        <v>18</v>
      </c>
      <c r="Q4530" t="s">
        <v>18</v>
      </c>
      <c r="R4530" t="s">
        <v>18</v>
      </c>
      <c r="S4530" s="7">
        <v>4</v>
      </c>
      <c r="T4530" s="7" t="s">
        <v>18</v>
      </c>
    </row>
    <row r="4531" spans="1:20" x14ac:dyDescent="0.25">
      <c r="A4531" s="6">
        <v>4530</v>
      </c>
      <c r="B4531" s="6" t="s">
        <v>14992</v>
      </c>
      <c r="C4531" s="6" t="s">
        <v>14993</v>
      </c>
      <c r="D4531" s="6" t="s">
        <v>14994</v>
      </c>
      <c r="E4531" s="6" t="str">
        <f t="shared" si="282"/>
        <v>Pseudonocardia dioxanivorans CB1190</v>
      </c>
      <c r="F4531" s="6" t="str">
        <f t="shared" si="283"/>
        <v xml:space="preserve">Pseudonocardia </v>
      </c>
      <c r="G4531" s="6" t="str">
        <f t="shared" si="284"/>
        <v xml:space="preserve">dioxanivorans </v>
      </c>
      <c r="H4531" s="6" t="s">
        <v>14991</v>
      </c>
      <c r="I4531" t="str">
        <f t="shared" si="285"/>
        <v>dioxanivorans CB1190</v>
      </c>
      <c r="J4531" t="s">
        <v>12</v>
      </c>
      <c r="K4531" t="s">
        <v>1401</v>
      </c>
      <c r="L4531" t="s">
        <v>1401</v>
      </c>
      <c r="M4531">
        <v>192.35499999999999</v>
      </c>
      <c r="N4531">
        <v>70.727599999999995</v>
      </c>
      <c r="O4531" s="7">
        <v>173</v>
      </c>
      <c r="P4531" t="s">
        <v>18</v>
      </c>
      <c r="Q4531" t="s">
        <v>18</v>
      </c>
      <c r="R4531" t="s">
        <v>18</v>
      </c>
      <c r="S4531" s="7">
        <v>185</v>
      </c>
      <c r="T4531" s="7">
        <v>12</v>
      </c>
    </row>
    <row r="4532" spans="1:20" x14ac:dyDescent="0.25">
      <c r="A4532" s="6">
        <v>4531</v>
      </c>
      <c r="B4532" s="6" t="s">
        <v>14995</v>
      </c>
      <c r="C4532" s="6" t="s">
        <v>14996</v>
      </c>
      <c r="D4532" s="6" t="s">
        <v>14997</v>
      </c>
      <c r="E4532" s="6" t="str">
        <f t="shared" si="282"/>
        <v>Pseudonocardia dioxanivorans CB1190</v>
      </c>
      <c r="F4532" s="6" t="str">
        <f t="shared" si="283"/>
        <v xml:space="preserve">Pseudonocardia </v>
      </c>
      <c r="G4532" s="6" t="str">
        <f t="shared" si="284"/>
        <v xml:space="preserve">dioxanivorans </v>
      </c>
      <c r="H4532" s="6" t="s">
        <v>14991</v>
      </c>
      <c r="I4532" t="str">
        <f t="shared" si="285"/>
        <v>dioxanivorans CB1190</v>
      </c>
      <c r="J4532" t="s">
        <v>12</v>
      </c>
      <c r="K4532" t="s">
        <v>1401</v>
      </c>
      <c r="L4532" t="s">
        <v>1401</v>
      </c>
      <c r="M4532">
        <v>15.063000000000001</v>
      </c>
      <c r="N4532">
        <v>61.833599999999997</v>
      </c>
      <c r="O4532" s="7">
        <v>10</v>
      </c>
      <c r="P4532" t="s">
        <v>18</v>
      </c>
      <c r="Q4532" t="s">
        <v>18</v>
      </c>
      <c r="R4532" t="s">
        <v>18</v>
      </c>
      <c r="S4532" s="7">
        <v>10</v>
      </c>
      <c r="T4532" s="7" t="s">
        <v>18</v>
      </c>
    </row>
    <row r="4533" spans="1:20" x14ac:dyDescent="0.25">
      <c r="A4533" s="6">
        <v>4532</v>
      </c>
      <c r="B4533" s="6" t="s">
        <v>14999</v>
      </c>
      <c r="C4533" s="6" t="s">
        <v>18</v>
      </c>
      <c r="D4533" s="6" t="s">
        <v>15000</v>
      </c>
      <c r="E4533" s="6" t="str">
        <f t="shared" si="282"/>
        <v>Pseudonocardia sp. EC080610-09</v>
      </c>
      <c r="F4533" s="6" t="str">
        <f t="shared" si="283"/>
        <v xml:space="preserve">Pseudonocardia </v>
      </c>
      <c r="G4533" s="6" t="str">
        <f t="shared" si="284"/>
        <v xml:space="preserve">sp. </v>
      </c>
      <c r="H4533" s="6" t="s">
        <v>14998</v>
      </c>
      <c r="I4533" t="str">
        <f t="shared" si="285"/>
        <v>sp. EC080610-09</v>
      </c>
      <c r="J4533" t="s">
        <v>12</v>
      </c>
      <c r="K4533" t="s">
        <v>1401</v>
      </c>
      <c r="L4533" t="s">
        <v>1401</v>
      </c>
      <c r="M4533">
        <v>118.633</v>
      </c>
      <c r="N4533">
        <v>69.358400000000003</v>
      </c>
      <c r="O4533" s="7">
        <v>83</v>
      </c>
      <c r="P4533" t="s">
        <v>18</v>
      </c>
      <c r="Q4533" t="s">
        <v>18</v>
      </c>
      <c r="R4533" t="s">
        <v>18</v>
      </c>
      <c r="S4533" s="7">
        <v>100</v>
      </c>
      <c r="T4533" s="7">
        <v>17</v>
      </c>
    </row>
    <row r="4534" spans="1:20" x14ac:dyDescent="0.25">
      <c r="A4534" s="6">
        <v>4533</v>
      </c>
      <c r="B4534" s="6" t="s">
        <v>15001</v>
      </c>
      <c r="C4534" s="6" t="s">
        <v>18</v>
      </c>
      <c r="D4534" s="6" t="s">
        <v>15002</v>
      </c>
      <c r="E4534" s="6" t="str">
        <f t="shared" si="282"/>
        <v>Pseudonocardia sp. EC080610-09</v>
      </c>
      <c r="F4534" s="6" t="str">
        <f t="shared" si="283"/>
        <v xml:space="preserve">Pseudonocardia </v>
      </c>
      <c r="G4534" s="6" t="str">
        <f t="shared" si="284"/>
        <v xml:space="preserve">sp. </v>
      </c>
      <c r="H4534" s="6" t="s">
        <v>14998</v>
      </c>
      <c r="I4534" t="str">
        <f t="shared" si="285"/>
        <v>sp. EC080610-09</v>
      </c>
      <c r="J4534" t="s">
        <v>12</v>
      </c>
      <c r="K4534" t="s">
        <v>1401</v>
      </c>
      <c r="L4534" t="s">
        <v>1401</v>
      </c>
      <c r="M4534">
        <v>874.99699999999996</v>
      </c>
      <c r="N4534">
        <v>69.322000000000003</v>
      </c>
      <c r="O4534" s="7">
        <v>679</v>
      </c>
      <c r="P4534" t="s">
        <v>18</v>
      </c>
      <c r="Q4534" t="s">
        <v>18</v>
      </c>
      <c r="R4534" t="s">
        <v>18</v>
      </c>
      <c r="S4534" s="7">
        <v>797</v>
      </c>
      <c r="T4534" s="7">
        <v>118</v>
      </c>
    </row>
    <row r="4535" spans="1:20" x14ac:dyDescent="0.25">
      <c r="A4535" s="6">
        <v>4534</v>
      </c>
      <c r="B4535" s="6" t="s">
        <v>15004</v>
      </c>
      <c r="C4535" s="6" t="s">
        <v>18</v>
      </c>
      <c r="D4535" s="6" t="s">
        <v>15005</v>
      </c>
      <c r="E4535" s="6" t="str">
        <f t="shared" si="282"/>
        <v>Pseudonocardia sp. EC080619-01</v>
      </c>
      <c r="F4535" s="6" t="str">
        <f t="shared" si="283"/>
        <v xml:space="preserve">Pseudonocardia </v>
      </c>
      <c r="G4535" s="6" t="str">
        <f t="shared" si="284"/>
        <v xml:space="preserve">sp. </v>
      </c>
      <c r="H4535" s="6" t="s">
        <v>15003</v>
      </c>
      <c r="I4535" t="str">
        <f t="shared" si="285"/>
        <v>sp. EC080619-01</v>
      </c>
      <c r="J4535" t="s">
        <v>12</v>
      </c>
      <c r="K4535" t="s">
        <v>1401</v>
      </c>
      <c r="L4535" t="s">
        <v>1401</v>
      </c>
      <c r="M4535">
        <v>206.535</v>
      </c>
      <c r="N4535">
        <v>68.751499999999993</v>
      </c>
      <c r="O4535" s="7">
        <v>153</v>
      </c>
      <c r="P4535" t="s">
        <v>18</v>
      </c>
      <c r="Q4535" t="s">
        <v>18</v>
      </c>
      <c r="R4535" t="s">
        <v>18</v>
      </c>
      <c r="S4535" s="7">
        <v>205</v>
      </c>
      <c r="T4535" s="7">
        <v>52</v>
      </c>
    </row>
    <row r="4536" spans="1:20" x14ac:dyDescent="0.25">
      <c r="A4536" s="6">
        <v>4535</v>
      </c>
      <c r="B4536" s="6" t="s">
        <v>15006</v>
      </c>
      <c r="C4536" s="6" t="s">
        <v>18</v>
      </c>
      <c r="D4536" s="6" t="s">
        <v>15007</v>
      </c>
      <c r="E4536" s="6" t="str">
        <f t="shared" si="282"/>
        <v>Pseudonocardia sp. EC080619-01</v>
      </c>
      <c r="F4536" s="6" t="str">
        <f t="shared" si="283"/>
        <v xml:space="preserve">Pseudonocardia </v>
      </c>
      <c r="G4536" s="6" t="str">
        <f t="shared" si="284"/>
        <v xml:space="preserve">sp. </v>
      </c>
      <c r="H4536" s="6" t="s">
        <v>15003</v>
      </c>
      <c r="I4536" t="str">
        <f t="shared" si="285"/>
        <v>sp. EC080619-01</v>
      </c>
      <c r="J4536" t="s">
        <v>12</v>
      </c>
      <c r="K4536" t="s">
        <v>1401</v>
      </c>
      <c r="L4536" t="s">
        <v>1401</v>
      </c>
      <c r="M4536">
        <v>850.06100000000004</v>
      </c>
      <c r="N4536">
        <v>69.338399999999993</v>
      </c>
      <c r="O4536" s="7">
        <v>664</v>
      </c>
      <c r="P4536" t="s">
        <v>18</v>
      </c>
      <c r="Q4536" t="s">
        <v>18</v>
      </c>
      <c r="R4536" t="s">
        <v>18</v>
      </c>
      <c r="S4536" s="7">
        <v>770</v>
      </c>
      <c r="T4536" s="7">
        <v>106</v>
      </c>
    </row>
    <row r="4537" spans="1:20" x14ac:dyDescent="0.25">
      <c r="A4537" s="6">
        <v>4536</v>
      </c>
      <c r="B4537" s="6" t="s">
        <v>15009</v>
      </c>
      <c r="C4537" s="6" t="s">
        <v>18</v>
      </c>
      <c r="D4537" s="6" t="s">
        <v>15010</v>
      </c>
      <c r="E4537" s="6" t="str">
        <f t="shared" si="282"/>
        <v>Pseudonocardia sp. EC080625-04</v>
      </c>
      <c r="F4537" s="6" t="str">
        <f t="shared" si="283"/>
        <v xml:space="preserve">Pseudonocardia </v>
      </c>
      <c r="G4537" s="6" t="str">
        <f t="shared" si="284"/>
        <v xml:space="preserve">sp. </v>
      </c>
      <c r="H4537" s="6" t="s">
        <v>15008</v>
      </c>
      <c r="I4537" t="str">
        <f t="shared" si="285"/>
        <v>sp. EC080625-04</v>
      </c>
      <c r="J4537" t="s">
        <v>12</v>
      </c>
      <c r="K4537" t="s">
        <v>1401</v>
      </c>
      <c r="L4537" t="s">
        <v>1401</v>
      </c>
      <c r="M4537">
        <v>121.38200000000001</v>
      </c>
      <c r="N4537">
        <v>70.729600000000005</v>
      </c>
      <c r="O4537" s="7">
        <v>83</v>
      </c>
      <c r="P4537" t="s">
        <v>18</v>
      </c>
      <c r="Q4537" t="s">
        <v>18</v>
      </c>
      <c r="R4537" t="s">
        <v>18</v>
      </c>
      <c r="S4537" s="7">
        <v>112</v>
      </c>
      <c r="T4537" s="7">
        <v>29</v>
      </c>
    </row>
    <row r="4538" spans="1:20" x14ac:dyDescent="0.25">
      <c r="A4538" s="6">
        <v>4537</v>
      </c>
      <c r="B4538" s="6" t="s">
        <v>15011</v>
      </c>
      <c r="C4538" s="6" t="s">
        <v>18</v>
      </c>
      <c r="D4538" s="6" t="s">
        <v>15012</v>
      </c>
      <c r="E4538" s="6" t="str">
        <f t="shared" si="282"/>
        <v>Pseudonocardia sp. EC080625-04</v>
      </c>
      <c r="F4538" s="6" t="str">
        <f t="shared" si="283"/>
        <v xml:space="preserve">Pseudonocardia </v>
      </c>
      <c r="G4538" s="6" t="str">
        <f t="shared" si="284"/>
        <v xml:space="preserve">sp. </v>
      </c>
      <c r="H4538" s="6" t="s">
        <v>15008</v>
      </c>
      <c r="I4538" t="str">
        <f t="shared" si="285"/>
        <v>sp. EC080625-04</v>
      </c>
      <c r="J4538" t="s">
        <v>12</v>
      </c>
      <c r="K4538" t="s">
        <v>1401</v>
      </c>
      <c r="L4538" t="s">
        <v>1401</v>
      </c>
      <c r="M4538">
        <v>297.30099999999999</v>
      </c>
      <c r="N4538">
        <v>68.550700000000006</v>
      </c>
      <c r="O4538" s="7">
        <v>190</v>
      </c>
      <c r="P4538" t="s">
        <v>18</v>
      </c>
      <c r="Q4538" t="s">
        <v>18</v>
      </c>
      <c r="R4538" t="s">
        <v>18</v>
      </c>
      <c r="S4538" s="7">
        <v>261</v>
      </c>
      <c r="T4538" s="7">
        <v>71</v>
      </c>
    </row>
    <row r="4539" spans="1:20" x14ac:dyDescent="0.25">
      <c r="A4539" s="6">
        <v>4538</v>
      </c>
      <c r="B4539" s="6" t="s">
        <v>15014</v>
      </c>
      <c r="C4539" s="6" t="s">
        <v>18</v>
      </c>
      <c r="D4539" s="6" t="s">
        <v>15015</v>
      </c>
      <c r="E4539" s="6" t="str">
        <f t="shared" si="282"/>
        <v>Pseudonocardia sp. HH130629-09</v>
      </c>
      <c r="F4539" s="6" t="str">
        <f t="shared" si="283"/>
        <v xml:space="preserve">Pseudonocardia </v>
      </c>
      <c r="G4539" s="6" t="str">
        <f t="shared" si="284"/>
        <v xml:space="preserve">sp. </v>
      </c>
      <c r="H4539" s="6" t="s">
        <v>15013</v>
      </c>
      <c r="I4539" t="str">
        <f t="shared" si="285"/>
        <v>sp. HH130629-09</v>
      </c>
      <c r="J4539" t="s">
        <v>12</v>
      </c>
      <c r="K4539" t="s">
        <v>1401</v>
      </c>
      <c r="L4539" t="s">
        <v>1401</v>
      </c>
      <c r="M4539">
        <v>242.173</v>
      </c>
      <c r="N4539">
        <v>70.286100000000005</v>
      </c>
      <c r="O4539" s="7">
        <v>169</v>
      </c>
      <c r="P4539" t="s">
        <v>18</v>
      </c>
      <c r="Q4539" t="s">
        <v>18</v>
      </c>
      <c r="R4539" t="s">
        <v>18</v>
      </c>
      <c r="S4539" s="7">
        <v>232</v>
      </c>
      <c r="T4539" s="7">
        <v>63</v>
      </c>
    </row>
    <row r="4540" spans="1:20" x14ac:dyDescent="0.25">
      <c r="A4540" s="6">
        <v>4539</v>
      </c>
      <c r="B4540" s="6" t="s">
        <v>46</v>
      </c>
      <c r="C4540" s="6" t="s">
        <v>15017</v>
      </c>
      <c r="D4540" s="6" t="s">
        <v>15018</v>
      </c>
      <c r="E4540" s="6" t="str">
        <f t="shared" si="282"/>
        <v>Pseudovibrio sp. FO-BEG1</v>
      </c>
      <c r="F4540" s="6" t="str">
        <f t="shared" si="283"/>
        <v xml:space="preserve">Pseudovibrio </v>
      </c>
      <c r="G4540" s="6" t="str">
        <f t="shared" si="284"/>
        <v xml:space="preserve">sp. </v>
      </c>
      <c r="H4540" s="6" t="s">
        <v>15016</v>
      </c>
      <c r="I4540" t="str">
        <f t="shared" si="285"/>
        <v>sp. FO-BEG1</v>
      </c>
      <c r="J4540" t="s">
        <v>12</v>
      </c>
      <c r="K4540" t="s">
        <v>52</v>
      </c>
      <c r="L4540" t="s">
        <v>133</v>
      </c>
      <c r="M4540">
        <v>441.11200000000002</v>
      </c>
      <c r="N4540">
        <v>52.605899999999998</v>
      </c>
      <c r="O4540" s="7">
        <v>378</v>
      </c>
      <c r="P4540" t="s">
        <v>18</v>
      </c>
      <c r="Q4540" t="s">
        <v>18</v>
      </c>
      <c r="R4540" t="s">
        <v>18</v>
      </c>
      <c r="S4540" s="7">
        <v>378</v>
      </c>
      <c r="T4540" s="7" t="s">
        <v>18</v>
      </c>
    </row>
    <row r="4541" spans="1:20" x14ac:dyDescent="0.25">
      <c r="A4541" s="6">
        <v>4540</v>
      </c>
      <c r="B4541" s="6">
        <v>1</v>
      </c>
      <c r="C4541" s="6" t="s">
        <v>15020</v>
      </c>
      <c r="D4541" s="6" t="s">
        <v>15021</v>
      </c>
      <c r="E4541" s="6" t="str">
        <f t="shared" si="282"/>
        <v>Psychrobacter cryohalolentis K5</v>
      </c>
      <c r="F4541" s="6" t="str">
        <f t="shared" si="283"/>
        <v xml:space="preserve">Psychrobacter </v>
      </c>
      <c r="G4541" s="6" t="str">
        <f t="shared" si="284"/>
        <v xml:space="preserve">cryohalolentis </v>
      </c>
      <c r="H4541" s="6" t="s">
        <v>15019</v>
      </c>
      <c r="I4541" t="str">
        <f t="shared" si="285"/>
        <v>cryohalolentis K5</v>
      </c>
      <c r="J4541" t="s">
        <v>12</v>
      </c>
      <c r="K4541" t="s">
        <v>52</v>
      </c>
      <c r="L4541" t="s">
        <v>53</v>
      </c>
      <c r="M4541">
        <v>41.220999999999997</v>
      </c>
      <c r="N4541">
        <v>38.264499999999998</v>
      </c>
      <c r="O4541" s="7">
        <v>42</v>
      </c>
      <c r="P4541" t="s">
        <v>18</v>
      </c>
      <c r="Q4541" t="s">
        <v>18</v>
      </c>
      <c r="R4541" t="s">
        <v>18</v>
      </c>
      <c r="S4541" s="7">
        <v>44</v>
      </c>
      <c r="T4541" s="7">
        <v>2</v>
      </c>
    </row>
    <row r="4542" spans="1:20" x14ac:dyDescent="0.25">
      <c r="A4542" s="6">
        <v>4541</v>
      </c>
      <c r="B4542" s="6" t="s">
        <v>15023</v>
      </c>
      <c r="C4542" s="6" t="s">
        <v>15024</v>
      </c>
      <c r="D4542" s="6" t="s">
        <v>15025</v>
      </c>
      <c r="E4542" s="6" t="str">
        <f t="shared" si="282"/>
        <v>Psychrobacter maritimus MR29-12</v>
      </c>
      <c r="F4542" s="6" t="str">
        <f t="shared" si="283"/>
        <v xml:space="preserve">Psychrobacter </v>
      </c>
      <c r="G4542" s="6" t="str">
        <f t="shared" si="284"/>
        <v xml:space="preserve">maritimus </v>
      </c>
      <c r="H4542" s="6" t="s">
        <v>15022</v>
      </c>
      <c r="I4542" t="str">
        <f t="shared" si="285"/>
        <v>maritimus MR29-12</v>
      </c>
      <c r="J4542" t="s">
        <v>12</v>
      </c>
      <c r="K4542" t="s">
        <v>52</v>
      </c>
      <c r="L4542" t="s">
        <v>53</v>
      </c>
      <c r="M4542">
        <v>14.835000000000001</v>
      </c>
      <c r="N4542">
        <v>40.343800000000002</v>
      </c>
      <c r="O4542" s="7">
        <v>17</v>
      </c>
      <c r="P4542" t="s">
        <v>18</v>
      </c>
      <c r="Q4542" t="s">
        <v>18</v>
      </c>
      <c r="R4542" t="s">
        <v>18</v>
      </c>
      <c r="S4542" s="7">
        <v>19</v>
      </c>
      <c r="T4542" s="7">
        <v>2</v>
      </c>
    </row>
    <row r="4543" spans="1:20" x14ac:dyDescent="0.25">
      <c r="A4543" s="6">
        <v>4542</v>
      </c>
      <c r="B4543" s="6" t="s">
        <v>15027</v>
      </c>
      <c r="C4543" s="6" t="s">
        <v>15028</v>
      </c>
      <c r="D4543" s="6" t="s">
        <v>15029</v>
      </c>
      <c r="E4543" s="6" t="str">
        <f t="shared" si="282"/>
        <v>Psychrobacter sp. DAB_AL109bw</v>
      </c>
      <c r="F4543" s="6" t="str">
        <f t="shared" si="283"/>
        <v xml:space="preserve">Psychrobacter </v>
      </c>
      <c r="G4543" s="6" t="str">
        <f t="shared" si="284"/>
        <v xml:space="preserve">sp. </v>
      </c>
      <c r="H4543" s="6" t="s">
        <v>15026</v>
      </c>
      <c r="I4543" t="str">
        <f t="shared" si="285"/>
        <v>sp. DAB_AL109bw</v>
      </c>
      <c r="J4543" t="s">
        <v>12</v>
      </c>
      <c r="K4543" t="s">
        <v>52</v>
      </c>
      <c r="L4543" t="s">
        <v>53</v>
      </c>
      <c r="M4543">
        <v>4.4020000000000001</v>
      </c>
      <c r="N4543">
        <v>42.912300000000002</v>
      </c>
      <c r="O4543" s="7">
        <v>6</v>
      </c>
      <c r="P4543" t="s">
        <v>18</v>
      </c>
      <c r="Q4543" t="s">
        <v>18</v>
      </c>
      <c r="R4543" t="s">
        <v>18</v>
      </c>
      <c r="S4543" s="7">
        <v>6</v>
      </c>
      <c r="T4543" s="7" t="s">
        <v>18</v>
      </c>
    </row>
    <row r="4544" spans="1:20" x14ac:dyDescent="0.25">
      <c r="A4544" s="6">
        <v>4543</v>
      </c>
      <c r="B4544" s="6" t="s">
        <v>15031</v>
      </c>
      <c r="C4544" s="6" t="s">
        <v>15032</v>
      </c>
      <c r="D4544" s="6" t="s">
        <v>15033</v>
      </c>
      <c r="E4544" s="6" t="str">
        <f t="shared" si="282"/>
        <v>Psychrobacter sp. DAB_AL32B</v>
      </c>
      <c r="F4544" s="6" t="str">
        <f t="shared" si="283"/>
        <v xml:space="preserve">Psychrobacter </v>
      </c>
      <c r="G4544" s="6" t="str">
        <f t="shared" si="284"/>
        <v xml:space="preserve">sp. </v>
      </c>
      <c r="H4544" s="6" t="s">
        <v>15030</v>
      </c>
      <c r="I4544" t="str">
        <f t="shared" si="285"/>
        <v>sp. DAB_AL32B</v>
      </c>
      <c r="J4544" t="s">
        <v>12</v>
      </c>
      <c r="K4544" t="s">
        <v>52</v>
      </c>
      <c r="L4544" t="s">
        <v>53</v>
      </c>
      <c r="M4544">
        <v>4.5990000000000002</v>
      </c>
      <c r="N4544">
        <v>42.704900000000002</v>
      </c>
      <c r="O4544" s="7">
        <v>6</v>
      </c>
      <c r="P4544" t="s">
        <v>18</v>
      </c>
      <c r="Q4544" t="s">
        <v>18</v>
      </c>
      <c r="R4544" t="s">
        <v>18</v>
      </c>
      <c r="S4544" s="7">
        <v>6</v>
      </c>
      <c r="T4544" s="7" t="s">
        <v>18</v>
      </c>
    </row>
    <row r="4545" spans="1:20" x14ac:dyDescent="0.25">
      <c r="A4545" s="6">
        <v>4544</v>
      </c>
      <c r="B4545" s="6" t="s">
        <v>15035</v>
      </c>
      <c r="C4545" s="6" t="s">
        <v>15036</v>
      </c>
      <c r="D4545" s="6" t="s">
        <v>15037</v>
      </c>
      <c r="E4545" s="6" t="str">
        <f t="shared" si="282"/>
        <v>Psychrobacter sp. DAB_AL43B</v>
      </c>
      <c r="F4545" s="6" t="str">
        <f t="shared" si="283"/>
        <v xml:space="preserve">Psychrobacter </v>
      </c>
      <c r="G4545" s="6" t="str">
        <f t="shared" si="284"/>
        <v xml:space="preserve">sp. </v>
      </c>
      <c r="H4545" s="6" t="s">
        <v>15034</v>
      </c>
      <c r="I4545" t="str">
        <f t="shared" si="285"/>
        <v>sp. DAB_AL43B</v>
      </c>
      <c r="J4545" t="s">
        <v>12</v>
      </c>
      <c r="K4545" t="s">
        <v>52</v>
      </c>
      <c r="L4545" t="s">
        <v>53</v>
      </c>
      <c r="M4545">
        <v>4.3899999999999997</v>
      </c>
      <c r="N4545">
        <v>37.175400000000003</v>
      </c>
      <c r="O4545" s="7">
        <v>6</v>
      </c>
      <c r="P4545" t="s">
        <v>18</v>
      </c>
      <c r="Q4545" t="s">
        <v>18</v>
      </c>
      <c r="R4545" t="s">
        <v>18</v>
      </c>
      <c r="S4545" s="7">
        <v>6</v>
      </c>
      <c r="T4545" s="7" t="s">
        <v>18</v>
      </c>
    </row>
    <row r="4546" spans="1:20" x14ac:dyDescent="0.25">
      <c r="A4546" s="6">
        <v>4545</v>
      </c>
      <c r="B4546" s="6" t="s">
        <v>15038</v>
      </c>
      <c r="C4546" s="6" t="s">
        <v>15039</v>
      </c>
      <c r="D4546" s="6" t="s">
        <v>15040</v>
      </c>
      <c r="E4546" s="6" t="str">
        <f t="shared" si="282"/>
        <v>Psychrobacter sp. DAB_AL43B</v>
      </c>
      <c r="F4546" s="6" t="str">
        <f t="shared" si="283"/>
        <v xml:space="preserve">Psychrobacter </v>
      </c>
      <c r="G4546" s="6" t="str">
        <f t="shared" si="284"/>
        <v xml:space="preserve">sp. </v>
      </c>
      <c r="H4546" s="6" t="s">
        <v>15034</v>
      </c>
      <c r="I4546" t="str">
        <f t="shared" si="285"/>
        <v>sp. DAB_AL43B</v>
      </c>
      <c r="J4546" t="s">
        <v>12</v>
      </c>
      <c r="K4546" t="s">
        <v>52</v>
      </c>
      <c r="L4546" t="s">
        <v>53</v>
      </c>
      <c r="M4546">
        <v>4.9550000000000001</v>
      </c>
      <c r="N4546">
        <v>39.192700000000002</v>
      </c>
      <c r="O4546" s="7">
        <v>7</v>
      </c>
      <c r="P4546" t="s">
        <v>18</v>
      </c>
      <c r="Q4546" t="s">
        <v>18</v>
      </c>
      <c r="R4546" t="s">
        <v>18</v>
      </c>
      <c r="S4546" s="7">
        <v>7</v>
      </c>
      <c r="T4546" s="7" t="s">
        <v>18</v>
      </c>
    </row>
    <row r="4547" spans="1:20" x14ac:dyDescent="0.25">
      <c r="A4547" s="6">
        <v>4546</v>
      </c>
      <c r="B4547" s="6" t="s">
        <v>15041</v>
      </c>
      <c r="C4547" s="6" t="s">
        <v>15042</v>
      </c>
      <c r="D4547" s="6" t="s">
        <v>15043</v>
      </c>
      <c r="E4547" s="6" t="str">
        <f t="shared" ref="E4547:E4610" si="286">IF(IFERROR(SEARCH("'",H4547,1)=1,LOOKUP($A4547,$A:$A,H:H))=TRUE,"-",IF(IFERROR(SEARCH("[",H4547,1)=1,LOOKUP($A4547,$A:$A,H:H))=TRUE,"-",IF(EXACT(MID(H4547,1,1),MID(PROPER(H4547),1,1))=FALSE,"-",IF(MID(H4547,1,11)="Candidatus ",MID(H4547,12,100),H4547))))</f>
        <v>Psychrobacter sp. DAB_AL43B</v>
      </c>
      <c r="F4547" s="6" t="str">
        <f t="shared" ref="F4547:F4610" si="287">IF(E4547="-","-",LEFT(E4547,FIND(" ",E4547,1)))</f>
        <v xml:space="preserve">Psychrobacter </v>
      </c>
      <c r="G4547" s="6" t="str">
        <f t="shared" ref="G4547:G4610" si="288">IF(ISERR(LEFT($I:$I,FIND(" ",$I:$I,1))),$I4547,LEFT($I:$I,FIND(" ",$I:$I,1)))</f>
        <v xml:space="preserve">sp. </v>
      </c>
      <c r="H4547" s="6" t="s">
        <v>15034</v>
      </c>
      <c r="I4547" t="str">
        <f t="shared" si="285"/>
        <v>sp. DAB_AL43B</v>
      </c>
      <c r="J4547" t="s">
        <v>12</v>
      </c>
      <c r="K4547" t="s">
        <v>52</v>
      </c>
      <c r="L4547" t="s">
        <v>53</v>
      </c>
      <c r="M4547">
        <v>6.45</v>
      </c>
      <c r="N4547">
        <v>41.286799999999999</v>
      </c>
      <c r="O4547" s="7">
        <v>9</v>
      </c>
      <c r="P4547" t="s">
        <v>18</v>
      </c>
      <c r="Q4547" t="s">
        <v>18</v>
      </c>
      <c r="R4547" t="s">
        <v>18</v>
      </c>
      <c r="S4547" s="7">
        <v>9</v>
      </c>
      <c r="T4547" s="7" t="s">
        <v>18</v>
      </c>
    </row>
    <row r="4548" spans="1:20" x14ac:dyDescent="0.25">
      <c r="A4548" s="6">
        <v>4547</v>
      </c>
      <c r="B4548" s="6" t="s">
        <v>15044</v>
      </c>
      <c r="C4548" s="6" t="s">
        <v>15045</v>
      </c>
      <c r="D4548" s="6" t="s">
        <v>15046</v>
      </c>
      <c r="E4548" s="6" t="str">
        <f t="shared" si="286"/>
        <v>Psychrobacter sp. DAB_AL43B</v>
      </c>
      <c r="F4548" s="6" t="str">
        <f t="shared" si="287"/>
        <v xml:space="preserve">Psychrobacter </v>
      </c>
      <c r="G4548" s="6" t="str">
        <f t="shared" si="288"/>
        <v xml:space="preserve">sp. </v>
      </c>
      <c r="H4548" s="6" t="s">
        <v>15034</v>
      </c>
      <c r="I4548" t="str">
        <f t="shared" si="285"/>
        <v>sp. DAB_AL43B</v>
      </c>
      <c r="J4548" t="s">
        <v>12</v>
      </c>
      <c r="K4548" t="s">
        <v>52</v>
      </c>
      <c r="L4548" t="s">
        <v>53</v>
      </c>
      <c r="M4548">
        <v>5.4450000000000003</v>
      </c>
      <c r="N4548">
        <v>37.245199999999997</v>
      </c>
      <c r="O4548" s="7">
        <v>6</v>
      </c>
      <c r="P4548" t="s">
        <v>18</v>
      </c>
      <c r="Q4548" t="s">
        <v>18</v>
      </c>
      <c r="R4548" t="s">
        <v>18</v>
      </c>
      <c r="S4548" s="7">
        <v>6</v>
      </c>
      <c r="T4548" s="7" t="s">
        <v>18</v>
      </c>
    </row>
    <row r="4549" spans="1:20" x14ac:dyDescent="0.25">
      <c r="A4549" s="6">
        <v>4548</v>
      </c>
      <c r="B4549" s="6" t="s">
        <v>15048</v>
      </c>
      <c r="C4549" s="6" t="s">
        <v>15049</v>
      </c>
      <c r="D4549" s="6" t="s">
        <v>15050</v>
      </c>
      <c r="E4549" s="6" t="str">
        <f t="shared" si="286"/>
        <v>Psychrobacter sp. DAB_AL60</v>
      </c>
      <c r="F4549" s="6" t="str">
        <f t="shared" si="287"/>
        <v xml:space="preserve">Psychrobacter </v>
      </c>
      <c r="G4549" s="6" t="str">
        <f t="shared" si="288"/>
        <v xml:space="preserve">sp. </v>
      </c>
      <c r="H4549" s="6" t="s">
        <v>15047</v>
      </c>
      <c r="I4549" t="str">
        <f t="shared" si="285"/>
        <v>sp. DAB_AL60</v>
      </c>
      <c r="J4549" t="s">
        <v>12</v>
      </c>
      <c r="K4549" t="s">
        <v>52</v>
      </c>
      <c r="L4549" t="s">
        <v>53</v>
      </c>
      <c r="M4549">
        <v>14.923999999999999</v>
      </c>
      <c r="N4549">
        <v>37.758000000000003</v>
      </c>
      <c r="O4549" s="7">
        <v>13</v>
      </c>
      <c r="P4549" t="s">
        <v>18</v>
      </c>
      <c r="Q4549" t="s">
        <v>18</v>
      </c>
      <c r="R4549" t="s">
        <v>18</v>
      </c>
      <c r="S4549" s="7">
        <v>13</v>
      </c>
      <c r="T4549" s="7" t="s">
        <v>18</v>
      </c>
    </row>
    <row r="4550" spans="1:20" x14ac:dyDescent="0.25">
      <c r="A4550" s="6">
        <v>4549</v>
      </c>
      <c r="B4550" s="6" t="s">
        <v>15051</v>
      </c>
      <c r="C4550" s="6" t="s">
        <v>15052</v>
      </c>
      <c r="D4550" s="6" t="s">
        <v>15053</v>
      </c>
      <c r="E4550" s="6" t="str">
        <f t="shared" si="286"/>
        <v>Psychrobacter sp. DAB_AL60</v>
      </c>
      <c r="F4550" s="6" t="str">
        <f t="shared" si="287"/>
        <v xml:space="preserve">Psychrobacter </v>
      </c>
      <c r="G4550" s="6" t="str">
        <f t="shared" si="288"/>
        <v xml:space="preserve">sp. </v>
      </c>
      <c r="H4550" s="6" t="s">
        <v>15047</v>
      </c>
      <c r="I4550" t="str">
        <f t="shared" si="285"/>
        <v>sp. DAB_AL60</v>
      </c>
      <c r="J4550" t="s">
        <v>12</v>
      </c>
      <c r="K4550" t="s">
        <v>52</v>
      </c>
      <c r="L4550" t="s">
        <v>53</v>
      </c>
      <c r="M4550">
        <v>5.4349999999999996</v>
      </c>
      <c r="N4550">
        <v>41.711100000000002</v>
      </c>
      <c r="O4550" s="7">
        <v>8</v>
      </c>
      <c r="P4550" t="s">
        <v>18</v>
      </c>
      <c r="Q4550" t="s">
        <v>18</v>
      </c>
      <c r="R4550" t="s">
        <v>18</v>
      </c>
      <c r="S4550" s="7">
        <v>8</v>
      </c>
      <c r="T4550" s="7" t="s">
        <v>18</v>
      </c>
    </row>
    <row r="4551" spans="1:20" x14ac:dyDescent="0.25">
      <c r="A4551" s="6">
        <v>4550</v>
      </c>
      <c r="B4551" s="6" t="s">
        <v>15055</v>
      </c>
      <c r="C4551" s="6" t="s">
        <v>15056</v>
      </c>
      <c r="D4551" s="6" t="s">
        <v>15057</v>
      </c>
      <c r="E4551" s="6" t="str">
        <f t="shared" si="286"/>
        <v>Psychrobacter sp. DAB_AL62B</v>
      </c>
      <c r="F4551" s="6" t="str">
        <f t="shared" si="287"/>
        <v xml:space="preserve">Psychrobacter </v>
      </c>
      <c r="G4551" s="6" t="str">
        <f t="shared" si="288"/>
        <v xml:space="preserve">sp. </v>
      </c>
      <c r="H4551" s="6" t="s">
        <v>15054</v>
      </c>
      <c r="I4551" t="str">
        <f t="shared" si="285"/>
        <v>sp. DAB_AL62B</v>
      </c>
      <c r="J4551" t="s">
        <v>12</v>
      </c>
      <c r="K4551" t="s">
        <v>52</v>
      </c>
      <c r="L4551" t="s">
        <v>53</v>
      </c>
      <c r="M4551">
        <v>34.466999999999999</v>
      </c>
      <c r="N4551">
        <v>36.469700000000003</v>
      </c>
      <c r="O4551" s="7">
        <v>33</v>
      </c>
      <c r="P4551" t="s">
        <v>18</v>
      </c>
      <c r="Q4551" t="s">
        <v>18</v>
      </c>
      <c r="R4551" t="s">
        <v>18</v>
      </c>
      <c r="S4551" s="7">
        <v>33</v>
      </c>
      <c r="T4551" s="7" t="s">
        <v>18</v>
      </c>
    </row>
    <row r="4552" spans="1:20" x14ac:dyDescent="0.25">
      <c r="A4552" s="6">
        <v>4551</v>
      </c>
      <c r="B4552" s="6" t="s">
        <v>15059</v>
      </c>
      <c r="C4552" s="6" t="s">
        <v>15060</v>
      </c>
      <c r="D4552" s="6" t="s">
        <v>15061</v>
      </c>
      <c r="E4552" s="6" t="str">
        <f t="shared" si="286"/>
        <v>Psychrobacter sp. G</v>
      </c>
      <c r="F4552" s="6" t="str">
        <f t="shared" si="287"/>
        <v xml:space="preserve">Psychrobacter </v>
      </c>
      <c r="G4552" s="6" t="str">
        <f t="shared" si="288"/>
        <v xml:space="preserve">sp. </v>
      </c>
      <c r="H4552" s="6" t="s">
        <v>15058</v>
      </c>
      <c r="I4552" t="str">
        <f t="shared" si="285"/>
        <v>sp. G</v>
      </c>
      <c r="J4552" t="s">
        <v>12</v>
      </c>
      <c r="K4552" t="s">
        <v>52</v>
      </c>
      <c r="L4552" t="s">
        <v>53</v>
      </c>
      <c r="M4552">
        <v>3.956</v>
      </c>
      <c r="N4552">
        <v>38.4985</v>
      </c>
      <c r="O4552" s="7">
        <v>5</v>
      </c>
      <c r="P4552" t="s">
        <v>18</v>
      </c>
      <c r="Q4552" t="s">
        <v>18</v>
      </c>
      <c r="R4552" t="s">
        <v>18</v>
      </c>
      <c r="S4552" s="7">
        <v>5</v>
      </c>
      <c r="T4552" s="7" t="s">
        <v>18</v>
      </c>
    </row>
    <row r="4553" spans="1:20" x14ac:dyDescent="0.25">
      <c r="A4553" s="6">
        <v>4552</v>
      </c>
      <c r="B4553" s="6" t="s">
        <v>15062</v>
      </c>
      <c r="C4553" s="6" t="s">
        <v>15063</v>
      </c>
      <c r="D4553" s="6" t="s">
        <v>15064</v>
      </c>
      <c r="E4553" s="6" t="str">
        <f t="shared" si="286"/>
        <v>Psychrobacter sp. G</v>
      </c>
      <c r="F4553" s="6" t="str">
        <f t="shared" si="287"/>
        <v xml:space="preserve">Psychrobacter </v>
      </c>
      <c r="G4553" s="6" t="str">
        <f t="shared" si="288"/>
        <v xml:space="preserve">sp. </v>
      </c>
      <c r="H4553" s="6" t="s">
        <v>15058</v>
      </c>
      <c r="I4553" t="str">
        <f t="shared" si="285"/>
        <v>sp. G</v>
      </c>
      <c r="J4553" t="s">
        <v>12</v>
      </c>
      <c r="K4553" t="s">
        <v>52</v>
      </c>
      <c r="L4553" t="s">
        <v>53</v>
      </c>
      <c r="M4553">
        <v>26.087</v>
      </c>
      <c r="N4553">
        <v>41.189100000000003</v>
      </c>
      <c r="O4553" s="7">
        <v>26</v>
      </c>
      <c r="P4553" t="s">
        <v>18</v>
      </c>
      <c r="Q4553" t="s">
        <v>18</v>
      </c>
      <c r="R4553" t="s">
        <v>18</v>
      </c>
      <c r="S4553" s="7">
        <v>26</v>
      </c>
      <c r="T4553" s="7" t="s">
        <v>18</v>
      </c>
    </row>
    <row r="4554" spans="1:20" x14ac:dyDescent="0.25">
      <c r="A4554" s="6">
        <v>4553</v>
      </c>
      <c r="B4554" s="6" t="s">
        <v>15065</v>
      </c>
      <c r="C4554" s="6" t="s">
        <v>15066</v>
      </c>
      <c r="D4554" s="6" t="s">
        <v>15067</v>
      </c>
      <c r="E4554" s="6" t="str">
        <f t="shared" si="286"/>
        <v>Psychrobacter sp. G</v>
      </c>
      <c r="F4554" s="6" t="str">
        <f t="shared" si="287"/>
        <v xml:space="preserve">Psychrobacter </v>
      </c>
      <c r="G4554" s="6" t="str">
        <f t="shared" si="288"/>
        <v xml:space="preserve">sp. </v>
      </c>
      <c r="H4554" s="6" t="s">
        <v>15058</v>
      </c>
      <c r="I4554" t="str">
        <f t="shared" si="285"/>
        <v>sp. G</v>
      </c>
      <c r="J4554" t="s">
        <v>12</v>
      </c>
      <c r="K4554" t="s">
        <v>52</v>
      </c>
      <c r="L4554" t="s">
        <v>53</v>
      </c>
      <c r="M4554">
        <v>4.5179999999999998</v>
      </c>
      <c r="N4554">
        <v>36.520600000000002</v>
      </c>
      <c r="O4554" s="7">
        <v>6</v>
      </c>
      <c r="P4554" t="s">
        <v>18</v>
      </c>
      <c r="Q4554" t="s">
        <v>18</v>
      </c>
      <c r="R4554" t="s">
        <v>18</v>
      </c>
      <c r="S4554" s="7">
        <v>6</v>
      </c>
      <c r="T4554" s="7" t="s">
        <v>18</v>
      </c>
    </row>
    <row r="4555" spans="1:20" x14ac:dyDescent="0.25">
      <c r="A4555" s="6">
        <v>4554</v>
      </c>
      <c r="B4555" s="6" t="s">
        <v>15069</v>
      </c>
      <c r="C4555" s="6" t="s">
        <v>18</v>
      </c>
      <c r="D4555" s="6" t="s">
        <v>15070</v>
      </c>
      <c r="E4555" s="6" t="str">
        <f t="shared" si="286"/>
        <v>Psychrobacter sp. P11F6</v>
      </c>
      <c r="F4555" s="6" t="str">
        <f t="shared" si="287"/>
        <v xml:space="preserve">Psychrobacter </v>
      </c>
      <c r="G4555" s="6" t="str">
        <f t="shared" si="288"/>
        <v xml:space="preserve">sp. </v>
      </c>
      <c r="H4555" s="6" t="s">
        <v>15068</v>
      </c>
      <c r="I4555" t="str">
        <f t="shared" si="285"/>
        <v>sp. P11F6</v>
      </c>
      <c r="J4555" t="s">
        <v>12</v>
      </c>
      <c r="K4555" t="s">
        <v>52</v>
      </c>
      <c r="L4555" t="s">
        <v>53</v>
      </c>
      <c r="M4555">
        <v>44.792999999999999</v>
      </c>
      <c r="N4555">
        <v>42.082500000000003</v>
      </c>
      <c r="O4555" s="7">
        <v>37</v>
      </c>
      <c r="P4555" t="s">
        <v>18</v>
      </c>
      <c r="Q4555" t="s">
        <v>18</v>
      </c>
      <c r="R4555" t="s">
        <v>18</v>
      </c>
      <c r="S4555" s="7">
        <v>39</v>
      </c>
      <c r="T4555" s="7">
        <v>2</v>
      </c>
    </row>
    <row r="4556" spans="1:20" x14ac:dyDescent="0.25">
      <c r="A4556" s="6">
        <v>4555</v>
      </c>
      <c r="B4556" s="6" t="s">
        <v>15072</v>
      </c>
      <c r="C4556" s="6" t="s">
        <v>15073</v>
      </c>
      <c r="D4556" s="6" t="s">
        <v>15074</v>
      </c>
      <c r="E4556" s="6" t="str">
        <f t="shared" si="286"/>
        <v>Psychrobacter sp. P11G3</v>
      </c>
      <c r="F4556" s="6" t="str">
        <f t="shared" si="287"/>
        <v xml:space="preserve">Psychrobacter </v>
      </c>
      <c r="G4556" s="6" t="str">
        <f t="shared" si="288"/>
        <v xml:space="preserve">sp. </v>
      </c>
      <c r="H4556" s="6" t="s">
        <v>15071</v>
      </c>
      <c r="I4556" t="str">
        <f t="shared" si="285"/>
        <v>sp. P11G3</v>
      </c>
      <c r="J4556" t="s">
        <v>12</v>
      </c>
      <c r="K4556" t="s">
        <v>52</v>
      </c>
      <c r="L4556" t="s">
        <v>53</v>
      </c>
      <c r="M4556">
        <v>5.5620000000000003</v>
      </c>
      <c r="N4556">
        <v>37.396599999999999</v>
      </c>
      <c r="O4556" s="7">
        <v>4</v>
      </c>
      <c r="P4556" t="s">
        <v>18</v>
      </c>
      <c r="Q4556" t="s">
        <v>18</v>
      </c>
      <c r="R4556" t="s">
        <v>18</v>
      </c>
      <c r="S4556" s="7">
        <v>5</v>
      </c>
      <c r="T4556" s="7">
        <v>1</v>
      </c>
    </row>
    <row r="4557" spans="1:20" x14ac:dyDescent="0.25">
      <c r="A4557" s="6">
        <v>4556</v>
      </c>
      <c r="B4557" s="6" t="s">
        <v>15075</v>
      </c>
      <c r="C4557" s="6" t="s">
        <v>15076</v>
      </c>
      <c r="D4557" s="6" t="s">
        <v>15077</v>
      </c>
      <c r="E4557" s="6" t="str">
        <f t="shared" si="286"/>
        <v>Psychrobacter sp. P11G3</v>
      </c>
      <c r="F4557" s="6" t="str">
        <f t="shared" si="287"/>
        <v xml:space="preserve">Psychrobacter </v>
      </c>
      <c r="G4557" s="6" t="str">
        <f t="shared" si="288"/>
        <v xml:space="preserve">sp. </v>
      </c>
      <c r="H4557" s="6" t="s">
        <v>15071</v>
      </c>
      <c r="I4557" t="str">
        <f t="shared" si="285"/>
        <v>sp. P11G3</v>
      </c>
      <c r="J4557" t="s">
        <v>12</v>
      </c>
      <c r="K4557" t="s">
        <v>52</v>
      </c>
      <c r="L4557" t="s">
        <v>53</v>
      </c>
      <c r="M4557">
        <v>6.907</v>
      </c>
      <c r="N4557">
        <v>37.382399999999997</v>
      </c>
      <c r="O4557" s="7">
        <v>7</v>
      </c>
      <c r="P4557" t="s">
        <v>18</v>
      </c>
      <c r="Q4557" t="s">
        <v>18</v>
      </c>
      <c r="R4557" t="s">
        <v>18</v>
      </c>
      <c r="S4557" s="7">
        <v>7</v>
      </c>
      <c r="T4557" s="7" t="s">
        <v>18</v>
      </c>
    </row>
    <row r="4558" spans="1:20" x14ac:dyDescent="0.25">
      <c r="A4558" s="6">
        <v>4557</v>
      </c>
      <c r="B4558" s="6" t="s">
        <v>15078</v>
      </c>
      <c r="C4558" s="6" t="s">
        <v>15079</v>
      </c>
      <c r="D4558" s="6" t="s">
        <v>15080</v>
      </c>
      <c r="E4558" s="6" t="str">
        <f t="shared" si="286"/>
        <v>Psychrobacter sp. P11G3</v>
      </c>
      <c r="F4558" s="6" t="str">
        <f t="shared" si="287"/>
        <v xml:space="preserve">Psychrobacter </v>
      </c>
      <c r="G4558" s="6" t="str">
        <f t="shared" si="288"/>
        <v xml:space="preserve">sp. </v>
      </c>
      <c r="H4558" s="6" t="s">
        <v>15071</v>
      </c>
      <c r="I4558" t="str">
        <f t="shared" si="285"/>
        <v>sp. P11G3</v>
      </c>
      <c r="J4558" t="s">
        <v>12</v>
      </c>
      <c r="K4558" t="s">
        <v>52</v>
      </c>
      <c r="L4558" t="s">
        <v>53</v>
      </c>
      <c r="M4558">
        <v>5.6210000000000004</v>
      </c>
      <c r="N4558">
        <v>37.680100000000003</v>
      </c>
      <c r="O4558" s="7">
        <v>7</v>
      </c>
      <c r="P4558" t="s">
        <v>18</v>
      </c>
      <c r="Q4558" t="s">
        <v>18</v>
      </c>
      <c r="R4558" t="s">
        <v>18</v>
      </c>
      <c r="S4558" s="7">
        <v>7</v>
      </c>
      <c r="T4558" s="7" t="s">
        <v>18</v>
      </c>
    </row>
    <row r="4559" spans="1:20" x14ac:dyDescent="0.25">
      <c r="A4559" s="6">
        <v>4558</v>
      </c>
      <c r="B4559" s="6" t="s">
        <v>15081</v>
      </c>
      <c r="C4559" s="6" t="s">
        <v>15082</v>
      </c>
      <c r="D4559" s="6" t="s">
        <v>15083</v>
      </c>
      <c r="E4559" s="6" t="str">
        <f t="shared" si="286"/>
        <v>Psychrobacter sp. P11G3</v>
      </c>
      <c r="F4559" s="6" t="str">
        <f t="shared" si="287"/>
        <v xml:space="preserve">Psychrobacter </v>
      </c>
      <c r="G4559" s="6" t="str">
        <f t="shared" si="288"/>
        <v xml:space="preserve">sp. </v>
      </c>
      <c r="H4559" s="6" t="s">
        <v>15071</v>
      </c>
      <c r="I4559" t="str">
        <f t="shared" si="285"/>
        <v>sp. P11G3</v>
      </c>
      <c r="J4559" t="s">
        <v>12</v>
      </c>
      <c r="K4559" t="s">
        <v>52</v>
      </c>
      <c r="L4559" t="s">
        <v>53</v>
      </c>
      <c r="M4559">
        <v>8.5350000000000001</v>
      </c>
      <c r="N4559">
        <v>37.363799999999998</v>
      </c>
      <c r="O4559" s="7">
        <v>7</v>
      </c>
      <c r="P4559" t="s">
        <v>18</v>
      </c>
      <c r="Q4559" t="s">
        <v>18</v>
      </c>
      <c r="R4559" t="s">
        <v>18</v>
      </c>
      <c r="S4559" s="7">
        <v>7</v>
      </c>
      <c r="T4559" s="7" t="s">
        <v>18</v>
      </c>
    </row>
    <row r="4560" spans="1:20" x14ac:dyDescent="0.25">
      <c r="A4560" s="6">
        <v>4559</v>
      </c>
      <c r="B4560" s="6" t="s">
        <v>15085</v>
      </c>
      <c r="C4560" s="6" t="s">
        <v>15086</v>
      </c>
      <c r="D4560" s="6" t="s">
        <v>15087</v>
      </c>
      <c r="E4560" s="6" t="str">
        <f t="shared" si="286"/>
        <v>Psychrobacter sp. PRwf-1</v>
      </c>
      <c r="F4560" s="6" t="str">
        <f t="shared" si="287"/>
        <v xml:space="preserve">Psychrobacter </v>
      </c>
      <c r="G4560" s="6" t="str">
        <f t="shared" si="288"/>
        <v xml:space="preserve">sp. </v>
      </c>
      <c r="H4560" s="6" t="s">
        <v>15084</v>
      </c>
      <c r="I4560" t="str">
        <f t="shared" si="285"/>
        <v>sp. PRwf-1</v>
      </c>
      <c r="J4560" t="s">
        <v>12</v>
      </c>
      <c r="K4560" t="s">
        <v>52</v>
      </c>
      <c r="L4560" t="s">
        <v>53</v>
      </c>
      <c r="M4560">
        <v>2.117</v>
      </c>
      <c r="N4560">
        <v>40.434600000000003</v>
      </c>
      <c r="O4560" s="7">
        <v>2</v>
      </c>
      <c r="P4560" t="s">
        <v>18</v>
      </c>
      <c r="Q4560" t="s">
        <v>18</v>
      </c>
      <c r="R4560" t="s">
        <v>18</v>
      </c>
      <c r="S4560" s="7">
        <v>2</v>
      </c>
      <c r="T4560" s="7" t="s">
        <v>18</v>
      </c>
    </row>
    <row r="4561" spans="1:20" x14ac:dyDescent="0.25">
      <c r="A4561" s="6">
        <v>4560</v>
      </c>
      <c r="B4561" s="6" t="s">
        <v>15088</v>
      </c>
      <c r="C4561" s="6" t="s">
        <v>15089</v>
      </c>
      <c r="D4561" s="6" t="s">
        <v>15090</v>
      </c>
      <c r="E4561" s="6" t="str">
        <f t="shared" si="286"/>
        <v>Psychrobacter sp. PRwf-1</v>
      </c>
      <c r="F4561" s="6" t="str">
        <f t="shared" si="287"/>
        <v xml:space="preserve">Psychrobacter </v>
      </c>
      <c r="G4561" s="6" t="str">
        <f t="shared" si="288"/>
        <v xml:space="preserve">sp. </v>
      </c>
      <c r="H4561" s="6" t="s">
        <v>15084</v>
      </c>
      <c r="I4561" t="str">
        <f t="shared" si="285"/>
        <v>sp. PRwf-1</v>
      </c>
      <c r="J4561" t="s">
        <v>12</v>
      </c>
      <c r="K4561" t="s">
        <v>52</v>
      </c>
      <c r="L4561" t="s">
        <v>53</v>
      </c>
      <c r="M4561">
        <v>13.956</v>
      </c>
      <c r="N4561">
        <v>38.284599999999998</v>
      </c>
      <c r="O4561" s="7">
        <v>16</v>
      </c>
      <c r="P4561" t="s">
        <v>18</v>
      </c>
      <c r="Q4561" t="s">
        <v>18</v>
      </c>
      <c r="R4561" t="s">
        <v>18</v>
      </c>
      <c r="S4561" s="7">
        <v>16</v>
      </c>
      <c r="T4561" s="7" t="s">
        <v>18</v>
      </c>
    </row>
    <row r="4562" spans="1:20" x14ac:dyDescent="0.25">
      <c r="A4562" s="6">
        <v>4561</v>
      </c>
      <c r="B4562" s="6">
        <v>1</v>
      </c>
      <c r="C4562" s="6" t="s">
        <v>18</v>
      </c>
      <c r="D4562" s="6" t="s">
        <v>15092</v>
      </c>
      <c r="E4562" s="6" t="str">
        <f t="shared" si="286"/>
        <v>Psychrobacter urativorans R10.10B</v>
      </c>
      <c r="F4562" s="6" t="str">
        <f t="shared" si="287"/>
        <v xml:space="preserve">Psychrobacter </v>
      </c>
      <c r="G4562" s="6" t="str">
        <f t="shared" si="288"/>
        <v xml:space="preserve">urativorans </v>
      </c>
      <c r="H4562" s="6" t="s">
        <v>15091</v>
      </c>
      <c r="I4562" t="str">
        <f t="shared" si="285"/>
        <v>urativorans R10.10B</v>
      </c>
      <c r="J4562" t="s">
        <v>12</v>
      </c>
      <c r="K4562" t="s">
        <v>52</v>
      </c>
      <c r="L4562" t="s">
        <v>53</v>
      </c>
      <c r="M4562">
        <v>24.169</v>
      </c>
      <c r="N4562">
        <v>36.555100000000003</v>
      </c>
      <c r="O4562" s="7">
        <v>24</v>
      </c>
      <c r="P4562" t="s">
        <v>18</v>
      </c>
      <c r="Q4562" t="s">
        <v>18</v>
      </c>
      <c r="R4562" t="s">
        <v>18</v>
      </c>
      <c r="S4562" s="7">
        <v>24</v>
      </c>
      <c r="T4562" s="7" t="s">
        <v>18</v>
      </c>
    </row>
    <row r="4563" spans="1:20" x14ac:dyDescent="0.25">
      <c r="A4563" s="6">
        <v>4562</v>
      </c>
      <c r="B4563" s="6">
        <v>3</v>
      </c>
      <c r="C4563" s="6" t="s">
        <v>18</v>
      </c>
      <c r="D4563" s="6" t="s">
        <v>15093</v>
      </c>
      <c r="E4563" s="6" t="str">
        <f t="shared" si="286"/>
        <v>Psychrobacter urativorans R10.10B</v>
      </c>
      <c r="F4563" s="6" t="str">
        <f t="shared" si="287"/>
        <v xml:space="preserve">Psychrobacter </v>
      </c>
      <c r="G4563" s="6" t="str">
        <f t="shared" si="288"/>
        <v xml:space="preserve">urativorans </v>
      </c>
      <c r="H4563" s="6" t="s">
        <v>15091</v>
      </c>
      <c r="I4563" t="str">
        <f t="shared" si="285"/>
        <v>urativorans R10.10B</v>
      </c>
      <c r="J4563" t="s">
        <v>12</v>
      </c>
      <c r="K4563" t="s">
        <v>52</v>
      </c>
      <c r="L4563" t="s">
        <v>53</v>
      </c>
      <c r="M4563">
        <v>24.21</v>
      </c>
      <c r="N4563">
        <v>39.921500000000002</v>
      </c>
      <c r="O4563" s="7">
        <v>20</v>
      </c>
      <c r="P4563" t="s">
        <v>18</v>
      </c>
      <c r="Q4563" t="s">
        <v>18</v>
      </c>
      <c r="R4563" t="s">
        <v>18</v>
      </c>
      <c r="S4563" s="7">
        <v>23</v>
      </c>
      <c r="T4563" s="7">
        <v>3</v>
      </c>
    </row>
    <row r="4564" spans="1:20" x14ac:dyDescent="0.25">
      <c r="A4564" s="6">
        <v>4563</v>
      </c>
      <c r="B4564" s="6">
        <v>2</v>
      </c>
      <c r="C4564" s="6" t="s">
        <v>18</v>
      </c>
      <c r="D4564" s="6" t="s">
        <v>15094</v>
      </c>
      <c r="E4564" s="6" t="str">
        <f t="shared" si="286"/>
        <v>Psychrobacter urativorans R10.10B</v>
      </c>
      <c r="F4564" s="6" t="str">
        <f t="shared" si="287"/>
        <v xml:space="preserve">Psychrobacter </v>
      </c>
      <c r="G4564" s="6" t="str">
        <f t="shared" si="288"/>
        <v xml:space="preserve">urativorans </v>
      </c>
      <c r="H4564" s="6" t="s">
        <v>15091</v>
      </c>
      <c r="I4564" t="str">
        <f t="shared" si="285"/>
        <v>urativorans R10.10B</v>
      </c>
      <c r="J4564" t="s">
        <v>12</v>
      </c>
      <c r="K4564" t="s">
        <v>52</v>
      </c>
      <c r="L4564" t="s">
        <v>53</v>
      </c>
      <c r="M4564">
        <v>15.605</v>
      </c>
      <c r="N4564">
        <v>40.179400000000001</v>
      </c>
      <c r="O4564" s="7">
        <v>11</v>
      </c>
      <c r="P4564" t="s">
        <v>18</v>
      </c>
      <c r="Q4564" t="s">
        <v>18</v>
      </c>
      <c r="R4564" t="s">
        <v>18</v>
      </c>
      <c r="S4564" s="7">
        <v>14</v>
      </c>
      <c r="T4564" s="7">
        <v>3</v>
      </c>
    </row>
    <row r="4565" spans="1:20" x14ac:dyDescent="0.25">
      <c r="A4565" s="6">
        <v>4564</v>
      </c>
      <c r="B4565" s="6">
        <v>4</v>
      </c>
      <c r="C4565" s="6" t="s">
        <v>18</v>
      </c>
      <c r="D4565" s="6" t="s">
        <v>15095</v>
      </c>
      <c r="E4565" s="6" t="str">
        <f t="shared" si="286"/>
        <v>Psychrobacter urativorans R10.10B</v>
      </c>
      <c r="F4565" s="6" t="str">
        <f t="shared" si="287"/>
        <v xml:space="preserve">Psychrobacter </v>
      </c>
      <c r="G4565" s="6" t="str">
        <f t="shared" si="288"/>
        <v xml:space="preserve">urativorans </v>
      </c>
      <c r="H4565" s="6" t="s">
        <v>15091</v>
      </c>
      <c r="I4565" t="str">
        <f t="shared" si="285"/>
        <v>urativorans R10.10B</v>
      </c>
      <c r="J4565" t="s">
        <v>12</v>
      </c>
      <c r="K4565" t="s">
        <v>52</v>
      </c>
      <c r="L4565" t="s">
        <v>53</v>
      </c>
      <c r="M4565">
        <v>16.222000000000001</v>
      </c>
      <c r="N4565">
        <v>37.905299999999997</v>
      </c>
      <c r="O4565" s="7">
        <v>8</v>
      </c>
      <c r="P4565" t="s">
        <v>18</v>
      </c>
      <c r="Q4565" t="s">
        <v>18</v>
      </c>
      <c r="R4565" t="s">
        <v>18</v>
      </c>
      <c r="S4565" s="7">
        <v>12</v>
      </c>
      <c r="T4565" s="7">
        <v>4</v>
      </c>
    </row>
    <row r="4566" spans="1:20" x14ac:dyDescent="0.25">
      <c r="A4566" s="6">
        <v>4565</v>
      </c>
      <c r="B4566" s="6">
        <v>5</v>
      </c>
      <c r="C4566" s="6" t="s">
        <v>18</v>
      </c>
      <c r="D4566" s="6" t="s">
        <v>15096</v>
      </c>
      <c r="E4566" s="6" t="str">
        <f t="shared" si="286"/>
        <v>Psychrobacter urativorans R10.10B</v>
      </c>
      <c r="F4566" s="6" t="str">
        <f t="shared" si="287"/>
        <v xml:space="preserve">Psychrobacter </v>
      </c>
      <c r="G4566" s="6" t="str">
        <f t="shared" si="288"/>
        <v xml:space="preserve">urativorans </v>
      </c>
      <c r="H4566" s="6" t="s">
        <v>15091</v>
      </c>
      <c r="I4566" t="str">
        <f t="shared" si="285"/>
        <v>urativorans R10.10B</v>
      </c>
      <c r="J4566" t="s">
        <v>12</v>
      </c>
      <c r="K4566" t="s">
        <v>52</v>
      </c>
      <c r="L4566" t="s">
        <v>53</v>
      </c>
      <c r="M4566">
        <v>49.02</v>
      </c>
      <c r="N4566">
        <v>40.732399999999998</v>
      </c>
      <c r="O4566" s="7">
        <v>32</v>
      </c>
      <c r="P4566" t="s">
        <v>18</v>
      </c>
      <c r="Q4566" t="s">
        <v>18</v>
      </c>
      <c r="R4566" t="s">
        <v>18</v>
      </c>
      <c r="S4566" s="7">
        <v>43</v>
      </c>
      <c r="T4566" s="7">
        <v>11</v>
      </c>
    </row>
    <row r="4567" spans="1:20" x14ac:dyDescent="0.25">
      <c r="A4567" s="6">
        <v>4566</v>
      </c>
      <c r="B4567" s="6" t="s">
        <v>46</v>
      </c>
      <c r="C4567" s="6" t="s">
        <v>15098</v>
      </c>
      <c r="D4567" s="6" t="s">
        <v>15099</v>
      </c>
      <c r="E4567" s="6" t="str">
        <f t="shared" si="286"/>
        <v>Pusillimonas sp. T7-7</v>
      </c>
      <c r="F4567" s="6" t="str">
        <f t="shared" si="287"/>
        <v xml:space="preserve">Pusillimonas </v>
      </c>
      <c r="G4567" s="6" t="str">
        <f t="shared" si="288"/>
        <v xml:space="preserve">sp. </v>
      </c>
      <c r="H4567" s="6" t="s">
        <v>15097</v>
      </c>
      <c r="I4567" t="str">
        <f t="shared" si="285"/>
        <v>sp. T7-7</v>
      </c>
      <c r="J4567" t="s">
        <v>12</v>
      </c>
      <c r="K4567" t="s">
        <v>52</v>
      </c>
      <c r="L4567" t="s">
        <v>335</v>
      </c>
      <c r="M4567">
        <v>41.204999999999998</v>
      </c>
      <c r="N4567">
        <v>56.007800000000003</v>
      </c>
      <c r="O4567" s="7">
        <v>61</v>
      </c>
      <c r="P4567" t="s">
        <v>18</v>
      </c>
      <c r="Q4567" t="s">
        <v>18</v>
      </c>
      <c r="R4567" t="s">
        <v>18</v>
      </c>
      <c r="S4567" s="7">
        <v>63</v>
      </c>
      <c r="T4567" s="7">
        <v>2</v>
      </c>
    </row>
    <row r="4568" spans="1:20" x14ac:dyDescent="0.25">
      <c r="A4568" s="6">
        <v>4567</v>
      </c>
      <c r="B4568" s="6" t="s">
        <v>15101</v>
      </c>
      <c r="C4568" s="6" t="s">
        <v>18</v>
      </c>
      <c r="D4568" s="6" t="s">
        <v>15102</v>
      </c>
      <c r="E4568" s="6" t="str">
        <f t="shared" si="286"/>
        <v>Pyrobaculum oguniense TE7</v>
      </c>
      <c r="F4568" s="6" t="str">
        <f t="shared" si="287"/>
        <v xml:space="preserve">Pyrobaculum </v>
      </c>
      <c r="G4568" s="6" t="str">
        <f t="shared" si="288"/>
        <v xml:space="preserve">oguniense </v>
      </c>
      <c r="H4568" s="6" t="s">
        <v>15100</v>
      </c>
      <c r="I4568" t="str">
        <f t="shared" si="285"/>
        <v>oguniense TE7</v>
      </c>
      <c r="J4568" t="s">
        <v>353</v>
      </c>
      <c r="K4568" t="s">
        <v>354</v>
      </c>
      <c r="L4568" t="s">
        <v>355</v>
      </c>
      <c r="M4568">
        <v>16.887</v>
      </c>
      <c r="N4568">
        <v>50.577399999999997</v>
      </c>
      <c r="O4568" s="7">
        <v>35</v>
      </c>
      <c r="P4568" t="s">
        <v>18</v>
      </c>
      <c r="Q4568" t="s">
        <v>18</v>
      </c>
      <c r="R4568" t="s">
        <v>18</v>
      </c>
      <c r="S4568" s="7">
        <v>35</v>
      </c>
      <c r="T4568" s="7" t="s">
        <v>18</v>
      </c>
    </row>
    <row r="4569" spans="1:20" x14ac:dyDescent="0.25">
      <c r="A4569" s="6">
        <v>4568</v>
      </c>
      <c r="B4569" s="6" t="s">
        <v>15105</v>
      </c>
      <c r="C4569" s="6" t="s">
        <v>15106</v>
      </c>
      <c r="D4569" s="6" t="s">
        <v>15107</v>
      </c>
      <c r="E4569" s="6" t="str">
        <f t="shared" si="286"/>
        <v>Pyrococcus abyssi GE5</v>
      </c>
      <c r="F4569" s="6" t="str">
        <f t="shared" si="287"/>
        <v xml:space="preserve">Pyrococcus </v>
      </c>
      <c r="G4569" s="6" t="str">
        <f t="shared" si="288"/>
        <v xml:space="preserve">abyssi </v>
      </c>
      <c r="H4569" s="6" t="s">
        <v>15103</v>
      </c>
      <c r="I4569" t="str">
        <f t="shared" si="285"/>
        <v>abyssi GE5</v>
      </c>
      <c r="J4569" t="s">
        <v>353</v>
      </c>
      <c r="K4569" t="s">
        <v>1477</v>
      </c>
      <c r="L4569" t="s">
        <v>15104</v>
      </c>
      <c r="M4569">
        <v>3.444</v>
      </c>
      <c r="N4569">
        <v>43.437899999999999</v>
      </c>
      <c r="O4569" s="7">
        <v>2</v>
      </c>
      <c r="P4569" t="s">
        <v>18</v>
      </c>
      <c r="Q4569" t="s">
        <v>18</v>
      </c>
      <c r="R4569" t="s">
        <v>18</v>
      </c>
      <c r="S4569" s="7">
        <v>2</v>
      </c>
      <c r="T4569" s="7" t="s">
        <v>18</v>
      </c>
    </row>
    <row r="4570" spans="1:20" x14ac:dyDescent="0.25">
      <c r="A4570" s="6">
        <v>4569</v>
      </c>
      <c r="B4570" s="6" t="s">
        <v>15109</v>
      </c>
      <c r="C4570" s="6" t="s">
        <v>15110</v>
      </c>
      <c r="D4570" s="6" t="s">
        <v>15111</v>
      </c>
      <c r="E4570" s="6" t="str">
        <f t="shared" si="286"/>
        <v>Pyrococcus sp. 12/1</v>
      </c>
      <c r="F4570" s="6" t="str">
        <f t="shared" si="287"/>
        <v xml:space="preserve">Pyrococcus </v>
      </c>
      <c r="G4570" s="6" t="str">
        <f t="shared" si="288"/>
        <v xml:space="preserve">sp. </v>
      </c>
      <c r="H4570" s="6" t="s">
        <v>15108</v>
      </c>
      <c r="I4570" t="str">
        <f t="shared" ref="I4570:I4633" si="289">IF(H4570="["," ",IF(H4570="'"," ",MID(H:H,FIND(" ",H:H,1)+1,20)))</f>
        <v>sp. 12/1</v>
      </c>
      <c r="J4570" t="s">
        <v>353</v>
      </c>
      <c r="K4570" t="s">
        <v>1477</v>
      </c>
      <c r="L4570" t="s">
        <v>15104</v>
      </c>
      <c r="M4570">
        <v>12.205</v>
      </c>
      <c r="N4570">
        <v>44.686599999999999</v>
      </c>
      <c r="O4570" s="7">
        <v>17</v>
      </c>
      <c r="P4570" t="s">
        <v>18</v>
      </c>
      <c r="Q4570" t="s">
        <v>18</v>
      </c>
      <c r="R4570" t="s">
        <v>18</v>
      </c>
      <c r="S4570" s="7">
        <v>17</v>
      </c>
      <c r="T4570" s="7" t="s">
        <v>18</v>
      </c>
    </row>
    <row r="4571" spans="1:20" x14ac:dyDescent="0.25">
      <c r="A4571" s="6">
        <v>4570</v>
      </c>
      <c r="B4571" s="6" t="s">
        <v>15113</v>
      </c>
      <c r="C4571" s="6" t="s">
        <v>15114</v>
      </c>
      <c r="D4571" s="6" t="s">
        <v>15115</v>
      </c>
      <c r="E4571" s="6" t="str">
        <f t="shared" si="286"/>
        <v>Pyrococcus sp. JT1</v>
      </c>
      <c r="F4571" s="6" t="str">
        <f t="shared" si="287"/>
        <v xml:space="preserve">Pyrococcus </v>
      </c>
      <c r="G4571" s="6" t="str">
        <f t="shared" si="288"/>
        <v xml:space="preserve">sp. </v>
      </c>
      <c r="H4571" s="6" t="s">
        <v>15112</v>
      </c>
      <c r="I4571" t="str">
        <f t="shared" si="289"/>
        <v>sp. JT1</v>
      </c>
      <c r="J4571" t="s">
        <v>353</v>
      </c>
      <c r="K4571" t="s">
        <v>1477</v>
      </c>
      <c r="L4571" t="s">
        <v>15104</v>
      </c>
      <c r="M4571">
        <v>3.3730000000000002</v>
      </c>
      <c r="N4571">
        <v>42.692</v>
      </c>
      <c r="O4571" s="7">
        <v>2</v>
      </c>
      <c r="P4571" t="s">
        <v>18</v>
      </c>
      <c r="Q4571" t="s">
        <v>18</v>
      </c>
      <c r="R4571" t="s">
        <v>18</v>
      </c>
      <c r="S4571" s="7">
        <v>2</v>
      </c>
      <c r="T4571" s="7" t="s">
        <v>18</v>
      </c>
    </row>
    <row r="4572" spans="1:20" x14ac:dyDescent="0.25">
      <c r="A4572" s="6">
        <v>4571</v>
      </c>
      <c r="B4572" s="6" t="s">
        <v>15117</v>
      </c>
      <c r="C4572" s="6" t="s">
        <v>15118</v>
      </c>
      <c r="D4572" s="6" t="s">
        <v>15119</v>
      </c>
      <c r="E4572" s="6" t="str">
        <f t="shared" si="286"/>
        <v>Rahnella aquatilis type strain: DSM 4594</v>
      </c>
      <c r="F4572" s="6" t="str">
        <f t="shared" si="287"/>
        <v xml:space="preserve">Rahnella </v>
      </c>
      <c r="G4572" s="6" t="str">
        <f t="shared" si="288"/>
        <v xml:space="preserve">aquatilis </v>
      </c>
      <c r="H4572" s="6" t="s">
        <v>15116</v>
      </c>
      <c r="I4572" t="str">
        <f t="shared" si="289"/>
        <v>aquatilis type strai</v>
      </c>
      <c r="J4572" t="s">
        <v>12</v>
      </c>
      <c r="K4572" t="s">
        <v>52</v>
      </c>
      <c r="L4572" t="s">
        <v>53</v>
      </c>
      <c r="M4572">
        <v>6.9779999999999998</v>
      </c>
      <c r="N4572">
        <v>44.439700000000002</v>
      </c>
      <c r="O4572" s="7">
        <v>6</v>
      </c>
      <c r="P4572" t="s">
        <v>18</v>
      </c>
      <c r="Q4572" t="s">
        <v>18</v>
      </c>
      <c r="R4572">
        <v>2</v>
      </c>
      <c r="S4572" s="7">
        <v>8</v>
      </c>
      <c r="T4572" s="7" t="s">
        <v>18</v>
      </c>
    </row>
    <row r="4573" spans="1:20" x14ac:dyDescent="0.25">
      <c r="A4573" s="6">
        <v>4572</v>
      </c>
      <c r="B4573" s="6" t="s">
        <v>15121</v>
      </c>
      <c r="C4573" s="6" t="s">
        <v>15122</v>
      </c>
      <c r="D4573" s="6" t="s">
        <v>15123</v>
      </c>
      <c r="E4573" s="6" t="str">
        <f t="shared" si="286"/>
        <v>Rahnella aquatilis DSM 30076</v>
      </c>
      <c r="F4573" s="6" t="str">
        <f t="shared" si="287"/>
        <v xml:space="preserve">Rahnella </v>
      </c>
      <c r="G4573" s="6" t="str">
        <f t="shared" si="288"/>
        <v xml:space="preserve">aquatilis </v>
      </c>
      <c r="H4573" s="6" t="s">
        <v>15120</v>
      </c>
      <c r="I4573" t="str">
        <f t="shared" si="289"/>
        <v>aquatilis DSM 30076</v>
      </c>
      <c r="J4573" t="s">
        <v>12</v>
      </c>
      <c r="K4573" t="s">
        <v>52</v>
      </c>
      <c r="L4573" t="s">
        <v>53</v>
      </c>
      <c r="M4573">
        <v>5.8570000000000002</v>
      </c>
      <c r="N4573">
        <v>49.308500000000002</v>
      </c>
      <c r="O4573" s="7">
        <v>4</v>
      </c>
      <c r="P4573" t="s">
        <v>18</v>
      </c>
      <c r="Q4573" t="s">
        <v>18</v>
      </c>
      <c r="R4573">
        <v>2</v>
      </c>
      <c r="S4573" s="7">
        <v>6</v>
      </c>
      <c r="T4573" s="7" t="s">
        <v>18</v>
      </c>
    </row>
    <row r="4574" spans="1:20" x14ac:dyDescent="0.25">
      <c r="A4574" s="6">
        <v>4573</v>
      </c>
      <c r="B4574" s="6" t="s">
        <v>15125</v>
      </c>
      <c r="C4574" s="6" t="s">
        <v>15126</v>
      </c>
      <c r="D4574" s="6" t="s">
        <v>15127</v>
      </c>
      <c r="E4574" s="6" t="str">
        <f t="shared" si="286"/>
        <v>Rahnella aquatilis CIP 78.65 = ATCC 33071</v>
      </c>
      <c r="F4574" s="6" t="str">
        <f t="shared" si="287"/>
        <v xml:space="preserve">Rahnella </v>
      </c>
      <c r="G4574" s="6" t="str">
        <f t="shared" si="288"/>
        <v xml:space="preserve">aquatilis </v>
      </c>
      <c r="H4574" s="6" t="s">
        <v>15124</v>
      </c>
      <c r="I4574" t="str">
        <f t="shared" si="289"/>
        <v xml:space="preserve">aquatilis CIP 78.65 </v>
      </c>
      <c r="J4574" t="s">
        <v>12</v>
      </c>
      <c r="K4574" t="s">
        <v>52</v>
      </c>
      <c r="L4574" t="s">
        <v>53</v>
      </c>
      <c r="M4574">
        <v>463.90600000000001</v>
      </c>
      <c r="N4574">
        <v>52.286000000000001</v>
      </c>
      <c r="O4574" s="7">
        <v>398</v>
      </c>
      <c r="P4574" t="s">
        <v>18</v>
      </c>
      <c r="Q4574" t="s">
        <v>18</v>
      </c>
      <c r="R4574">
        <v>1</v>
      </c>
      <c r="S4574" s="7">
        <v>408</v>
      </c>
      <c r="T4574" s="7">
        <v>9</v>
      </c>
    </row>
    <row r="4575" spans="1:20" x14ac:dyDescent="0.25">
      <c r="A4575" s="6">
        <v>4574</v>
      </c>
      <c r="B4575" s="6" t="s">
        <v>15128</v>
      </c>
      <c r="C4575" s="6" t="s">
        <v>15129</v>
      </c>
      <c r="D4575" s="6" t="s">
        <v>15130</v>
      </c>
      <c r="E4575" s="6" t="str">
        <f t="shared" si="286"/>
        <v>Rahnella aquatilis CIP 78.65 = ATCC 33071</v>
      </c>
      <c r="F4575" s="6" t="str">
        <f t="shared" si="287"/>
        <v xml:space="preserve">Rahnella </v>
      </c>
      <c r="G4575" s="6" t="str">
        <f t="shared" si="288"/>
        <v xml:space="preserve">aquatilis </v>
      </c>
      <c r="H4575" s="6" t="s">
        <v>15124</v>
      </c>
      <c r="I4575" t="str">
        <f t="shared" si="289"/>
        <v xml:space="preserve">aquatilis CIP 78.65 </v>
      </c>
      <c r="J4575" t="s">
        <v>12</v>
      </c>
      <c r="K4575" t="s">
        <v>52</v>
      </c>
      <c r="L4575" t="s">
        <v>53</v>
      </c>
      <c r="M4575">
        <v>8.4060000000000006</v>
      </c>
      <c r="N4575">
        <v>44.932200000000002</v>
      </c>
      <c r="O4575" s="7">
        <v>6</v>
      </c>
      <c r="P4575" t="s">
        <v>18</v>
      </c>
      <c r="Q4575" t="s">
        <v>18</v>
      </c>
      <c r="R4575" t="s">
        <v>18</v>
      </c>
      <c r="S4575" s="7">
        <v>7</v>
      </c>
      <c r="T4575" s="7">
        <v>1</v>
      </c>
    </row>
    <row r="4576" spans="1:20" x14ac:dyDescent="0.25">
      <c r="A4576" s="6">
        <v>4575</v>
      </c>
      <c r="B4576" s="6" t="s">
        <v>15131</v>
      </c>
      <c r="C4576" s="6" t="s">
        <v>15132</v>
      </c>
      <c r="D4576" s="6" t="s">
        <v>15133</v>
      </c>
      <c r="E4576" s="6" t="str">
        <f t="shared" si="286"/>
        <v>Rahnella aquatilis CIP 78.65 = ATCC 33071</v>
      </c>
      <c r="F4576" s="6" t="str">
        <f t="shared" si="287"/>
        <v xml:space="preserve">Rahnella </v>
      </c>
      <c r="G4576" s="6" t="str">
        <f t="shared" si="288"/>
        <v xml:space="preserve">aquatilis </v>
      </c>
      <c r="H4576" s="6" t="s">
        <v>15124</v>
      </c>
      <c r="I4576" t="str">
        <f t="shared" si="289"/>
        <v xml:space="preserve">aquatilis CIP 78.65 </v>
      </c>
      <c r="J4576" t="s">
        <v>12</v>
      </c>
      <c r="K4576" t="s">
        <v>52</v>
      </c>
      <c r="L4576" t="s">
        <v>53</v>
      </c>
      <c r="M4576">
        <v>115.48699999999999</v>
      </c>
      <c r="N4576">
        <v>50.693199999999997</v>
      </c>
      <c r="O4576" s="7">
        <v>104</v>
      </c>
      <c r="P4576" t="s">
        <v>18</v>
      </c>
      <c r="Q4576" t="s">
        <v>18</v>
      </c>
      <c r="R4576" t="s">
        <v>18</v>
      </c>
      <c r="S4576" s="7">
        <v>107</v>
      </c>
      <c r="T4576" s="7">
        <v>3</v>
      </c>
    </row>
    <row r="4577" spans="1:20" x14ac:dyDescent="0.25">
      <c r="A4577" s="6">
        <v>4576</v>
      </c>
      <c r="B4577" s="6" t="s">
        <v>15135</v>
      </c>
      <c r="C4577" s="6" t="s">
        <v>15136</v>
      </c>
      <c r="D4577" s="6" t="s">
        <v>15137</v>
      </c>
      <c r="E4577" s="6" t="str">
        <f t="shared" si="286"/>
        <v>Rahnella aquatilis HX2</v>
      </c>
      <c r="F4577" s="6" t="str">
        <f t="shared" si="287"/>
        <v xml:space="preserve">Rahnella </v>
      </c>
      <c r="G4577" s="6" t="str">
        <f t="shared" si="288"/>
        <v xml:space="preserve">aquatilis </v>
      </c>
      <c r="H4577" s="6" t="s">
        <v>15134</v>
      </c>
      <c r="I4577" t="str">
        <f t="shared" si="289"/>
        <v>aquatilis HX2</v>
      </c>
      <c r="J4577" t="s">
        <v>12</v>
      </c>
      <c r="K4577" t="s">
        <v>52</v>
      </c>
      <c r="L4577" t="s">
        <v>53</v>
      </c>
      <c r="M4577">
        <v>48.515000000000001</v>
      </c>
      <c r="N4577">
        <v>54.224499999999999</v>
      </c>
      <c r="O4577" s="7">
        <v>48</v>
      </c>
      <c r="P4577" t="s">
        <v>18</v>
      </c>
      <c r="Q4577" t="s">
        <v>18</v>
      </c>
      <c r="R4577" t="s">
        <v>18</v>
      </c>
      <c r="S4577" s="7">
        <v>49</v>
      </c>
      <c r="T4577" s="7">
        <v>1</v>
      </c>
    </row>
    <row r="4578" spans="1:20" x14ac:dyDescent="0.25">
      <c r="A4578" s="6">
        <v>4577</v>
      </c>
      <c r="B4578" s="6" t="s">
        <v>15138</v>
      </c>
      <c r="C4578" s="6" t="s">
        <v>15139</v>
      </c>
      <c r="D4578" s="6" t="s">
        <v>15140</v>
      </c>
      <c r="E4578" s="6" t="str">
        <f t="shared" si="286"/>
        <v>Rahnella aquatilis HX2</v>
      </c>
      <c r="F4578" s="6" t="str">
        <f t="shared" si="287"/>
        <v xml:space="preserve">Rahnella </v>
      </c>
      <c r="G4578" s="6" t="str">
        <f t="shared" si="288"/>
        <v xml:space="preserve">aquatilis </v>
      </c>
      <c r="H4578" s="6" t="s">
        <v>15134</v>
      </c>
      <c r="I4578" t="str">
        <f t="shared" si="289"/>
        <v>aquatilis HX2</v>
      </c>
      <c r="J4578" t="s">
        <v>12</v>
      </c>
      <c r="K4578" t="s">
        <v>52</v>
      </c>
      <c r="L4578" t="s">
        <v>53</v>
      </c>
      <c r="M4578">
        <v>75.16</v>
      </c>
      <c r="N4578">
        <v>48.674799999999998</v>
      </c>
      <c r="O4578" s="7">
        <v>66</v>
      </c>
      <c r="P4578" t="s">
        <v>18</v>
      </c>
      <c r="Q4578" t="s">
        <v>18</v>
      </c>
      <c r="R4578" t="s">
        <v>18</v>
      </c>
      <c r="S4578" s="7">
        <v>70</v>
      </c>
      <c r="T4578" s="7">
        <v>4</v>
      </c>
    </row>
    <row r="4579" spans="1:20" x14ac:dyDescent="0.25">
      <c r="A4579" s="6">
        <v>4578</v>
      </c>
      <c r="B4579" s="6" t="s">
        <v>15141</v>
      </c>
      <c r="C4579" s="6" t="s">
        <v>15142</v>
      </c>
      <c r="D4579" s="6" t="s">
        <v>15143</v>
      </c>
      <c r="E4579" s="6" t="str">
        <f t="shared" si="286"/>
        <v>Rahnella aquatilis HX2</v>
      </c>
      <c r="F4579" s="6" t="str">
        <f t="shared" si="287"/>
        <v xml:space="preserve">Rahnella </v>
      </c>
      <c r="G4579" s="6" t="str">
        <f t="shared" si="288"/>
        <v xml:space="preserve">aquatilis </v>
      </c>
      <c r="H4579" s="6" t="s">
        <v>15134</v>
      </c>
      <c r="I4579" t="str">
        <f t="shared" si="289"/>
        <v>aquatilis HX2</v>
      </c>
      <c r="J4579" t="s">
        <v>12</v>
      </c>
      <c r="K4579" t="s">
        <v>52</v>
      </c>
      <c r="L4579" t="s">
        <v>53</v>
      </c>
      <c r="M4579">
        <v>570.95100000000002</v>
      </c>
      <c r="N4579">
        <v>52.0197</v>
      </c>
      <c r="O4579" s="7">
        <v>503</v>
      </c>
      <c r="P4579" t="s">
        <v>18</v>
      </c>
      <c r="Q4579" t="s">
        <v>18</v>
      </c>
      <c r="R4579" t="s">
        <v>18</v>
      </c>
      <c r="S4579" s="7">
        <v>519</v>
      </c>
      <c r="T4579" s="7">
        <v>16</v>
      </c>
    </row>
    <row r="4580" spans="1:20" x14ac:dyDescent="0.25">
      <c r="A4580" s="6">
        <v>4579</v>
      </c>
      <c r="B4580" s="6" t="s">
        <v>15145</v>
      </c>
      <c r="C4580" s="6" t="s">
        <v>15146</v>
      </c>
      <c r="D4580" s="6" t="s">
        <v>15147</v>
      </c>
      <c r="E4580" s="6" t="str">
        <f t="shared" si="286"/>
        <v>Rahnella genomosp. 3 WMR126</v>
      </c>
      <c r="F4580" s="6" t="str">
        <f t="shared" si="287"/>
        <v xml:space="preserve">Rahnella </v>
      </c>
      <c r="G4580" s="6" t="str">
        <f t="shared" si="288"/>
        <v xml:space="preserve">genomosp. </v>
      </c>
      <c r="H4580" s="6" t="s">
        <v>15144</v>
      </c>
      <c r="I4580" t="str">
        <f t="shared" si="289"/>
        <v>genomosp. 3 WMR126</v>
      </c>
      <c r="J4580" t="s">
        <v>12</v>
      </c>
      <c r="K4580" t="s">
        <v>52</v>
      </c>
      <c r="L4580" t="s">
        <v>53</v>
      </c>
      <c r="M4580">
        <v>2.8860000000000001</v>
      </c>
      <c r="N4580">
        <v>31.462199999999999</v>
      </c>
      <c r="O4580" s="7">
        <v>2</v>
      </c>
      <c r="P4580" t="s">
        <v>18</v>
      </c>
      <c r="Q4580" t="s">
        <v>18</v>
      </c>
      <c r="R4580" t="s">
        <v>18</v>
      </c>
      <c r="S4580" s="7">
        <v>2</v>
      </c>
      <c r="T4580" s="7" t="s">
        <v>18</v>
      </c>
    </row>
    <row r="4581" spans="1:20" x14ac:dyDescent="0.25">
      <c r="A4581" s="6">
        <v>4580</v>
      </c>
      <c r="B4581" s="6" t="s">
        <v>15149</v>
      </c>
      <c r="C4581" s="6" t="s">
        <v>15150</v>
      </c>
      <c r="D4581" s="6" t="s">
        <v>15151</v>
      </c>
      <c r="E4581" s="6" t="str">
        <f t="shared" si="286"/>
        <v>Rahnella sp. 'WMR15'</v>
      </c>
      <c r="F4581" s="6" t="str">
        <f t="shared" si="287"/>
        <v xml:space="preserve">Rahnella </v>
      </c>
      <c r="G4581" s="6" t="str">
        <f t="shared" si="288"/>
        <v xml:space="preserve">sp. </v>
      </c>
      <c r="H4581" s="6" t="s">
        <v>15148</v>
      </c>
      <c r="I4581" t="str">
        <f t="shared" si="289"/>
        <v>sp. 'WMR15'</v>
      </c>
      <c r="J4581" t="s">
        <v>12</v>
      </c>
      <c r="K4581" t="s">
        <v>52</v>
      </c>
      <c r="L4581" t="s">
        <v>53</v>
      </c>
      <c r="M4581">
        <v>3.0019999999999998</v>
      </c>
      <c r="N4581">
        <v>47.435000000000002</v>
      </c>
      <c r="O4581" s="7">
        <v>3</v>
      </c>
      <c r="P4581" t="s">
        <v>18</v>
      </c>
      <c r="Q4581" t="s">
        <v>18</v>
      </c>
      <c r="R4581">
        <v>2</v>
      </c>
      <c r="S4581" s="7">
        <v>5</v>
      </c>
      <c r="T4581" s="7" t="s">
        <v>18</v>
      </c>
    </row>
    <row r="4582" spans="1:20" x14ac:dyDescent="0.25">
      <c r="A4582" s="6">
        <v>4581</v>
      </c>
      <c r="B4582" s="6" t="s">
        <v>15153</v>
      </c>
      <c r="C4582" s="6" t="s">
        <v>15154</v>
      </c>
      <c r="D4582" s="6" t="s">
        <v>15155</v>
      </c>
      <c r="E4582" s="6" t="str">
        <f t="shared" si="286"/>
        <v>Rahnella sp. WMR104</v>
      </c>
      <c r="F4582" s="6" t="str">
        <f t="shared" si="287"/>
        <v xml:space="preserve">Rahnella </v>
      </c>
      <c r="G4582" s="6" t="str">
        <f t="shared" si="288"/>
        <v xml:space="preserve">sp. </v>
      </c>
      <c r="H4582" s="6" t="s">
        <v>15152</v>
      </c>
      <c r="I4582" t="str">
        <f t="shared" si="289"/>
        <v>sp. WMR104</v>
      </c>
      <c r="J4582" t="s">
        <v>12</v>
      </c>
      <c r="K4582" t="s">
        <v>52</v>
      </c>
      <c r="L4582" t="s">
        <v>53</v>
      </c>
      <c r="M4582">
        <v>5.1369999999999996</v>
      </c>
      <c r="N4582">
        <v>50.768900000000002</v>
      </c>
      <c r="O4582" s="7">
        <v>6</v>
      </c>
      <c r="P4582" t="s">
        <v>18</v>
      </c>
      <c r="Q4582" t="s">
        <v>18</v>
      </c>
      <c r="R4582" t="s">
        <v>18</v>
      </c>
      <c r="S4582" s="7">
        <v>6</v>
      </c>
      <c r="T4582" s="7" t="s">
        <v>18</v>
      </c>
    </row>
    <row r="4583" spans="1:20" x14ac:dyDescent="0.25">
      <c r="A4583" s="6">
        <v>4582</v>
      </c>
      <c r="B4583" s="6" t="s">
        <v>15157</v>
      </c>
      <c r="C4583" s="6" t="s">
        <v>15158</v>
      </c>
      <c r="D4583" s="6" t="s">
        <v>15159</v>
      </c>
      <c r="E4583" s="6" t="str">
        <f t="shared" si="286"/>
        <v>Rahnella sp. WMR114</v>
      </c>
      <c r="F4583" s="6" t="str">
        <f t="shared" si="287"/>
        <v xml:space="preserve">Rahnella </v>
      </c>
      <c r="G4583" s="6" t="str">
        <f t="shared" si="288"/>
        <v xml:space="preserve">sp. </v>
      </c>
      <c r="H4583" s="6" t="s">
        <v>15156</v>
      </c>
      <c r="I4583" t="str">
        <f t="shared" si="289"/>
        <v>sp. WMR114</v>
      </c>
      <c r="J4583" t="s">
        <v>12</v>
      </c>
      <c r="K4583" t="s">
        <v>52</v>
      </c>
      <c r="L4583" t="s">
        <v>53</v>
      </c>
      <c r="M4583">
        <v>5.9909999999999997</v>
      </c>
      <c r="N4583">
        <v>45.351399999999998</v>
      </c>
      <c r="O4583" s="7">
        <v>9</v>
      </c>
      <c r="P4583" t="s">
        <v>18</v>
      </c>
      <c r="Q4583" t="s">
        <v>18</v>
      </c>
      <c r="R4583">
        <v>2</v>
      </c>
      <c r="S4583" s="7">
        <v>11</v>
      </c>
      <c r="T4583" s="7" t="s">
        <v>18</v>
      </c>
    </row>
    <row r="4584" spans="1:20" x14ac:dyDescent="0.25">
      <c r="A4584" s="6">
        <v>4583</v>
      </c>
      <c r="B4584" s="6" t="s">
        <v>15160</v>
      </c>
      <c r="C4584" s="6" t="s">
        <v>15161</v>
      </c>
      <c r="D4584" s="6" t="s">
        <v>15162</v>
      </c>
      <c r="E4584" s="6" t="str">
        <f t="shared" si="286"/>
        <v>Rahnella sp. WMR114</v>
      </c>
      <c r="F4584" s="6" t="str">
        <f t="shared" si="287"/>
        <v xml:space="preserve">Rahnella </v>
      </c>
      <c r="G4584" s="6" t="str">
        <f t="shared" si="288"/>
        <v xml:space="preserve">sp. </v>
      </c>
      <c r="H4584" s="6" t="s">
        <v>15156</v>
      </c>
      <c r="I4584" t="str">
        <f t="shared" si="289"/>
        <v>sp. WMR114</v>
      </c>
      <c r="J4584" t="s">
        <v>12</v>
      </c>
      <c r="K4584" t="s">
        <v>52</v>
      </c>
      <c r="L4584" t="s">
        <v>53</v>
      </c>
      <c r="M4584">
        <v>5.16</v>
      </c>
      <c r="N4584">
        <v>46.802300000000002</v>
      </c>
      <c r="O4584" s="7">
        <v>6</v>
      </c>
      <c r="P4584" t="s">
        <v>18</v>
      </c>
      <c r="Q4584" t="s">
        <v>18</v>
      </c>
      <c r="R4584">
        <v>2</v>
      </c>
      <c r="S4584" s="7">
        <v>8</v>
      </c>
      <c r="T4584" s="7" t="s">
        <v>18</v>
      </c>
    </row>
    <row r="4585" spans="1:20" x14ac:dyDescent="0.25">
      <c r="A4585" s="6">
        <v>4584</v>
      </c>
      <c r="B4585" s="6" t="s">
        <v>15164</v>
      </c>
      <c r="C4585" s="6" t="s">
        <v>15165</v>
      </c>
      <c r="D4585" s="6" t="s">
        <v>15166</v>
      </c>
      <c r="E4585" s="6" t="str">
        <f t="shared" si="286"/>
        <v>Rahnella sp. WMR120</v>
      </c>
      <c r="F4585" s="6" t="str">
        <f t="shared" si="287"/>
        <v xml:space="preserve">Rahnella </v>
      </c>
      <c r="G4585" s="6" t="str">
        <f t="shared" si="288"/>
        <v xml:space="preserve">sp. </v>
      </c>
      <c r="H4585" s="6" t="s">
        <v>15163</v>
      </c>
      <c r="I4585" t="str">
        <f t="shared" si="289"/>
        <v>sp. WMR120</v>
      </c>
      <c r="J4585" t="s">
        <v>12</v>
      </c>
      <c r="K4585" t="s">
        <v>52</v>
      </c>
      <c r="L4585" t="s">
        <v>53</v>
      </c>
      <c r="M4585">
        <v>3.69</v>
      </c>
      <c r="N4585">
        <v>47.967500000000001</v>
      </c>
      <c r="O4585" s="7">
        <v>4</v>
      </c>
      <c r="P4585" t="s">
        <v>18</v>
      </c>
      <c r="Q4585" t="s">
        <v>18</v>
      </c>
      <c r="R4585">
        <v>2</v>
      </c>
      <c r="S4585" s="7">
        <v>6</v>
      </c>
      <c r="T4585" s="7" t="s">
        <v>18</v>
      </c>
    </row>
    <row r="4586" spans="1:20" x14ac:dyDescent="0.25">
      <c r="A4586" s="6">
        <v>4585</v>
      </c>
      <c r="B4586" s="6" t="s">
        <v>15168</v>
      </c>
      <c r="C4586" s="6" t="s">
        <v>15169</v>
      </c>
      <c r="D4586" s="6" t="s">
        <v>15170</v>
      </c>
      <c r="E4586" s="6" t="str">
        <f t="shared" si="286"/>
        <v>Rahnella sp. WMR121</v>
      </c>
      <c r="F4586" s="6" t="str">
        <f t="shared" si="287"/>
        <v xml:space="preserve">Rahnella </v>
      </c>
      <c r="G4586" s="6" t="str">
        <f t="shared" si="288"/>
        <v xml:space="preserve">sp. </v>
      </c>
      <c r="H4586" s="6" t="s">
        <v>15167</v>
      </c>
      <c r="I4586" t="str">
        <f t="shared" si="289"/>
        <v>sp. WMR121</v>
      </c>
      <c r="J4586" t="s">
        <v>12</v>
      </c>
      <c r="K4586" t="s">
        <v>52</v>
      </c>
      <c r="L4586" t="s">
        <v>53</v>
      </c>
      <c r="M4586">
        <v>5.1980000000000004</v>
      </c>
      <c r="N4586">
        <v>37.302799999999998</v>
      </c>
      <c r="O4586" s="7">
        <v>6</v>
      </c>
      <c r="P4586" t="s">
        <v>18</v>
      </c>
      <c r="Q4586" t="s">
        <v>18</v>
      </c>
      <c r="R4586" t="s">
        <v>18</v>
      </c>
      <c r="S4586" s="7">
        <v>6</v>
      </c>
      <c r="T4586" s="7" t="s">
        <v>18</v>
      </c>
    </row>
    <row r="4587" spans="1:20" x14ac:dyDescent="0.25">
      <c r="A4587" s="6">
        <v>4586</v>
      </c>
      <c r="B4587" s="6" t="s">
        <v>15172</v>
      </c>
      <c r="C4587" s="6" t="s">
        <v>15173</v>
      </c>
      <c r="D4587" s="6" t="s">
        <v>15174</v>
      </c>
      <c r="E4587" s="6" t="str">
        <f t="shared" si="286"/>
        <v>Rahnella sp. WMR42</v>
      </c>
      <c r="F4587" s="6" t="str">
        <f t="shared" si="287"/>
        <v xml:space="preserve">Rahnella </v>
      </c>
      <c r="G4587" s="6" t="str">
        <f t="shared" si="288"/>
        <v xml:space="preserve">sp. </v>
      </c>
      <c r="H4587" s="6" t="s">
        <v>15171</v>
      </c>
      <c r="I4587" t="str">
        <f t="shared" si="289"/>
        <v>sp. WMR42</v>
      </c>
      <c r="J4587" t="s">
        <v>12</v>
      </c>
      <c r="K4587" t="s">
        <v>52</v>
      </c>
      <c r="L4587" t="s">
        <v>53</v>
      </c>
      <c r="M4587">
        <v>4.1159999999999997</v>
      </c>
      <c r="N4587">
        <v>45.286700000000003</v>
      </c>
      <c r="O4587" s="7">
        <v>5</v>
      </c>
      <c r="P4587" t="s">
        <v>18</v>
      </c>
      <c r="Q4587" t="s">
        <v>18</v>
      </c>
      <c r="R4587">
        <v>2</v>
      </c>
      <c r="S4587" s="7">
        <v>7</v>
      </c>
      <c r="T4587" s="7" t="s">
        <v>18</v>
      </c>
    </row>
    <row r="4588" spans="1:20" x14ac:dyDescent="0.25">
      <c r="A4588" s="6">
        <v>4587</v>
      </c>
      <c r="B4588" s="6" t="s">
        <v>15176</v>
      </c>
      <c r="C4588" s="6" t="s">
        <v>15177</v>
      </c>
      <c r="D4588" s="6" t="s">
        <v>15178</v>
      </c>
      <c r="E4588" s="6" t="str">
        <f t="shared" si="286"/>
        <v>Rahnella sp. WMR66</v>
      </c>
      <c r="F4588" s="6" t="str">
        <f t="shared" si="287"/>
        <v xml:space="preserve">Rahnella </v>
      </c>
      <c r="G4588" s="6" t="str">
        <f t="shared" si="288"/>
        <v xml:space="preserve">sp. </v>
      </c>
      <c r="H4588" s="6" t="s">
        <v>15175</v>
      </c>
      <c r="I4588" t="str">
        <f t="shared" si="289"/>
        <v>sp. WMR66</v>
      </c>
      <c r="J4588" t="s">
        <v>12</v>
      </c>
      <c r="K4588" t="s">
        <v>52</v>
      </c>
      <c r="L4588" t="s">
        <v>53</v>
      </c>
      <c r="M4588">
        <v>6.1289999999999996</v>
      </c>
      <c r="N4588">
        <v>47.577100000000002</v>
      </c>
      <c r="O4588" s="7">
        <v>9</v>
      </c>
      <c r="P4588" t="s">
        <v>18</v>
      </c>
      <c r="Q4588" t="s">
        <v>18</v>
      </c>
      <c r="R4588" t="s">
        <v>18</v>
      </c>
      <c r="S4588" s="7">
        <v>9</v>
      </c>
      <c r="T4588" s="7" t="s">
        <v>18</v>
      </c>
    </row>
    <row r="4589" spans="1:20" x14ac:dyDescent="0.25">
      <c r="A4589" s="6">
        <v>4588</v>
      </c>
      <c r="B4589" s="6" t="s">
        <v>15180</v>
      </c>
      <c r="C4589" s="6" t="s">
        <v>15181</v>
      </c>
      <c r="D4589" s="6" t="s">
        <v>15182</v>
      </c>
      <c r="E4589" s="6" t="str">
        <f t="shared" si="286"/>
        <v>Rahnella sp. Y9602</v>
      </c>
      <c r="F4589" s="6" t="str">
        <f t="shared" si="287"/>
        <v xml:space="preserve">Rahnella </v>
      </c>
      <c r="G4589" s="6" t="str">
        <f t="shared" si="288"/>
        <v xml:space="preserve">sp. </v>
      </c>
      <c r="H4589" s="6" t="s">
        <v>15179</v>
      </c>
      <c r="I4589" t="str">
        <f t="shared" si="289"/>
        <v>sp. Y9602</v>
      </c>
      <c r="J4589" t="s">
        <v>12</v>
      </c>
      <c r="K4589" t="s">
        <v>52</v>
      </c>
      <c r="L4589" t="s">
        <v>53</v>
      </c>
      <c r="M4589">
        <v>133.48599999999999</v>
      </c>
      <c r="N4589">
        <v>48.337699999999998</v>
      </c>
      <c r="O4589" s="7">
        <v>120</v>
      </c>
      <c r="P4589" t="s">
        <v>18</v>
      </c>
      <c r="Q4589" t="s">
        <v>18</v>
      </c>
      <c r="R4589" t="s">
        <v>18</v>
      </c>
      <c r="S4589" s="7">
        <v>127</v>
      </c>
      <c r="T4589" s="7">
        <v>7</v>
      </c>
    </row>
    <row r="4590" spans="1:20" x14ac:dyDescent="0.25">
      <c r="A4590" s="6">
        <v>4589</v>
      </c>
      <c r="B4590" s="6" t="s">
        <v>15183</v>
      </c>
      <c r="C4590" s="6" t="s">
        <v>15184</v>
      </c>
      <c r="D4590" s="6" t="s">
        <v>15185</v>
      </c>
      <c r="E4590" s="6" t="str">
        <f t="shared" si="286"/>
        <v>Rahnella sp. Y9602</v>
      </c>
      <c r="F4590" s="6" t="str">
        <f t="shared" si="287"/>
        <v xml:space="preserve">Rahnella </v>
      </c>
      <c r="G4590" s="6" t="str">
        <f t="shared" si="288"/>
        <v xml:space="preserve">sp. </v>
      </c>
      <c r="H4590" s="6" t="s">
        <v>15179</v>
      </c>
      <c r="I4590" t="str">
        <f t="shared" si="289"/>
        <v>sp. Y9602</v>
      </c>
      <c r="J4590" t="s">
        <v>12</v>
      </c>
      <c r="K4590" t="s">
        <v>52</v>
      </c>
      <c r="L4590" t="s">
        <v>53</v>
      </c>
      <c r="M4590">
        <v>616.54899999999998</v>
      </c>
      <c r="N4590">
        <v>52.053400000000003</v>
      </c>
      <c r="O4590" s="7">
        <v>578</v>
      </c>
      <c r="P4590" t="s">
        <v>18</v>
      </c>
      <c r="Q4590" t="s">
        <v>18</v>
      </c>
      <c r="R4590" t="s">
        <v>18</v>
      </c>
      <c r="S4590" s="7">
        <v>586</v>
      </c>
      <c r="T4590" s="7">
        <v>8</v>
      </c>
    </row>
    <row r="4591" spans="1:20" x14ac:dyDescent="0.25">
      <c r="A4591" s="6">
        <v>4590</v>
      </c>
      <c r="B4591" s="6" t="s">
        <v>15187</v>
      </c>
      <c r="C4591" s="6" t="s">
        <v>15188</v>
      </c>
      <c r="D4591" s="6" t="s">
        <v>15189</v>
      </c>
      <c r="E4591" s="6" t="str">
        <f t="shared" si="286"/>
        <v>Ralstonia eutropha H16</v>
      </c>
      <c r="F4591" s="6" t="str">
        <f t="shared" si="287"/>
        <v xml:space="preserve">Ralstonia </v>
      </c>
      <c r="G4591" s="6" t="str">
        <f t="shared" si="288"/>
        <v xml:space="preserve">eutropha </v>
      </c>
      <c r="H4591" s="6" t="s">
        <v>15186</v>
      </c>
      <c r="I4591" t="str">
        <f t="shared" si="289"/>
        <v>eutropha H16</v>
      </c>
      <c r="J4591" t="s">
        <v>12</v>
      </c>
      <c r="K4591" t="s">
        <v>52</v>
      </c>
      <c r="L4591" t="s">
        <v>335</v>
      </c>
      <c r="M4591">
        <v>452.15600000000001</v>
      </c>
      <c r="N4591">
        <v>62.308100000000003</v>
      </c>
      <c r="O4591" s="7">
        <v>369</v>
      </c>
      <c r="P4591" t="s">
        <v>18</v>
      </c>
      <c r="Q4591">
        <v>1</v>
      </c>
      <c r="R4591" t="s">
        <v>18</v>
      </c>
      <c r="S4591" s="7">
        <v>406</v>
      </c>
      <c r="T4591" s="7">
        <v>36</v>
      </c>
    </row>
    <row r="4592" spans="1:20" x14ac:dyDescent="0.25">
      <c r="A4592" s="6">
        <v>4591</v>
      </c>
      <c r="B4592" s="6" t="s">
        <v>4838</v>
      </c>
      <c r="C4592" s="6" t="s">
        <v>15191</v>
      </c>
      <c r="D4592" s="6" t="s">
        <v>15192</v>
      </c>
      <c r="E4592" s="6" t="str">
        <f t="shared" si="286"/>
        <v>Ralstonia eutropha JMP134</v>
      </c>
      <c r="F4592" s="6" t="str">
        <f t="shared" si="287"/>
        <v xml:space="preserve">Ralstonia </v>
      </c>
      <c r="G4592" s="6" t="str">
        <f t="shared" si="288"/>
        <v xml:space="preserve">eutropha </v>
      </c>
      <c r="H4592" s="6" t="s">
        <v>15190</v>
      </c>
      <c r="I4592" t="str">
        <f t="shared" si="289"/>
        <v>eutropha JMP134</v>
      </c>
      <c r="J4592" t="s">
        <v>12</v>
      </c>
      <c r="K4592" t="s">
        <v>52</v>
      </c>
      <c r="L4592" t="s">
        <v>335</v>
      </c>
      <c r="M4592">
        <v>87.688000000000002</v>
      </c>
      <c r="N4592">
        <v>64.658799999999999</v>
      </c>
      <c r="O4592" s="7">
        <v>88</v>
      </c>
      <c r="P4592" t="s">
        <v>18</v>
      </c>
      <c r="Q4592" t="s">
        <v>18</v>
      </c>
      <c r="R4592" t="s">
        <v>18</v>
      </c>
      <c r="S4592" s="7">
        <v>90</v>
      </c>
      <c r="T4592" s="7">
        <v>2</v>
      </c>
    </row>
    <row r="4593" spans="1:20" x14ac:dyDescent="0.25">
      <c r="A4593" s="6">
        <v>4592</v>
      </c>
      <c r="B4593" s="6" t="s">
        <v>439</v>
      </c>
      <c r="C4593" s="6" t="s">
        <v>15193</v>
      </c>
      <c r="D4593" s="6" t="s">
        <v>15194</v>
      </c>
      <c r="E4593" s="6" t="str">
        <f t="shared" si="286"/>
        <v>Ralstonia eutropha JMP134</v>
      </c>
      <c r="F4593" s="6" t="str">
        <f t="shared" si="287"/>
        <v xml:space="preserve">Ralstonia </v>
      </c>
      <c r="G4593" s="6" t="str">
        <f t="shared" si="288"/>
        <v xml:space="preserve">eutropha </v>
      </c>
      <c r="H4593" s="6" t="s">
        <v>15190</v>
      </c>
      <c r="I4593" t="str">
        <f t="shared" si="289"/>
        <v>eutropha JMP134</v>
      </c>
      <c r="J4593" t="s">
        <v>12</v>
      </c>
      <c r="K4593" t="s">
        <v>52</v>
      </c>
      <c r="L4593" t="s">
        <v>335</v>
      </c>
      <c r="M4593">
        <v>634.91700000000003</v>
      </c>
      <c r="N4593">
        <v>60.590899999999998</v>
      </c>
      <c r="O4593" s="7">
        <v>537</v>
      </c>
      <c r="P4593" t="s">
        <v>18</v>
      </c>
      <c r="Q4593" t="s">
        <v>18</v>
      </c>
      <c r="R4593" t="s">
        <v>18</v>
      </c>
      <c r="S4593" s="7">
        <v>564</v>
      </c>
      <c r="T4593" s="7">
        <v>27</v>
      </c>
    </row>
    <row r="4594" spans="1:20" x14ac:dyDescent="0.25">
      <c r="A4594" s="6">
        <v>4593</v>
      </c>
      <c r="B4594" s="6" t="s">
        <v>15196</v>
      </c>
      <c r="C4594" s="6" t="s">
        <v>15197</v>
      </c>
      <c r="D4594" s="6" t="s">
        <v>15198</v>
      </c>
      <c r="E4594" s="6" t="str">
        <f t="shared" si="286"/>
        <v>Ralstonia mannitolilytica SN82F48</v>
      </c>
      <c r="F4594" s="6" t="str">
        <f t="shared" si="287"/>
        <v xml:space="preserve">Ralstonia </v>
      </c>
      <c r="G4594" s="6" t="str">
        <f t="shared" si="288"/>
        <v xml:space="preserve">mannitolilytica </v>
      </c>
      <c r="H4594" s="6" t="s">
        <v>15195</v>
      </c>
      <c r="I4594" t="str">
        <f t="shared" si="289"/>
        <v>mannitolilytica SN82</v>
      </c>
      <c r="J4594" t="s">
        <v>12</v>
      </c>
      <c r="K4594" t="s">
        <v>52</v>
      </c>
      <c r="L4594" t="s">
        <v>335</v>
      </c>
      <c r="M4594">
        <v>190.542</v>
      </c>
      <c r="N4594">
        <v>61.934899999999999</v>
      </c>
      <c r="O4594" s="7">
        <v>201</v>
      </c>
      <c r="P4594" t="s">
        <v>18</v>
      </c>
      <c r="Q4594" t="s">
        <v>18</v>
      </c>
      <c r="R4594" t="s">
        <v>18</v>
      </c>
      <c r="S4594" s="7">
        <v>204</v>
      </c>
      <c r="T4594" s="7">
        <v>3</v>
      </c>
    </row>
    <row r="4595" spans="1:20" x14ac:dyDescent="0.25">
      <c r="A4595" s="6">
        <v>4594</v>
      </c>
      <c r="B4595" s="6" t="s">
        <v>15200</v>
      </c>
      <c r="C4595" s="6" t="s">
        <v>15201</v>
      </c>
      <c r="D4595" s="6" t="s">
        <v>15202</v>
      </c>
      <c r="E4595" s="6" t="str">
        <f t="shared" si="286"/>
        <v>Ralstonia pickettii</v>
      </c>
      <c r="F4595" s="6" t="str">
        <f t="shared" si="287"/>
        <v xml:space="preserve">Ralstonia </v>
      </c>
      <c r="G4595" s="6" t="str">
        <f t="shared" si="288"/>
        <v>pickettii</v>
      </c>
      <c r="H4595" s="6" t="s">
        <v>15199</v>
      </c>
      <c r="I4595" t="str">
        <f t="shared" si="289"/>
        <v>pickettii</v>
      </c>
      <c r="J4595" t="s">
        <v>12</v>
      </c>
      <c r="K4595" t="s">
        <v>52</v>
      </c>
      <c r="L4595" t="s">
        <v>335</v>
      </c>
      <c r="M4595">
        <v>2.2410000000000001</v>
      </c>
      <c r="N4595">
        <v>60.151699999999998</v>
      </c>
      <c r="O4595" s="7">
        <v>3</v>
      </c>
      <c r="P4595" t="s">
        <v>18</v>
      </c>
      <c r="Q4595" t="s">
        <v>18</v>
      </c>
      <c r="R4595" t="s">
        <v>18</v>
      </c>
      <c r="S4595" s="7">
        <v>3</v>
      </c>
      <c r="T4595" s="7" t="s">
        <v>18</v>
      </c>
    </row>
    <row r="4596" spans="1:20" x14ac:dyDescent="0.25">
      <c r="A4596" s="6">
        <v>4595</v>
      </c>
      <c r="B4596" s="6" t="s">
        <v>15204</v>
      </c>
      <c r="C4596" s="6" t="s">
        <v>15205</v>
      </c>
      <c r="D4596" s="6" t="s">
        <v>15206</v>
      </c>
      <c r="E4596" s="6" t="str">
        <f t="shared" si="286"/>
        <v>Ralstonia pickettii 712</v>
      </c>
      <c r="F4596" s="6" t="str">
        <f t="shared" si="287"/>
        <v xml:space="preserve">Ralstonia </v>
      </c>
      <c r="G4596" s="6" t="str">
        <f t="shared" si="288"/>
        <v xml:space="preserve">pickettii </v>
      </c>
      <c r="H4596" s="6" t="s">
        <v>15203</v>
      </c>
      <c r="I4596" t="str">
        <f t="shared" si="289"/>
        <v>pickettii 712</v>
      </c>
      <c r="J4596" t="s">
        <v>12</v>
      </c>
      <c r="K4596" t="s">
        <v>52</v>
      </c>
      <c r="L4596" t="s">
        <v>335</v>
      </c>
      <c r="M4596">
        <v>62.798000000000002</v>
      </c>
      <c r="N4596">
        <v>62.113399999999999</v>
      </c>
      <c r="O4596" s="7">
        <v>60</v>
      </c>
      <c r="P4596" t="s">
        <v>18</v>
      </c>
      <c r="Q4596" t="s">
        <v>18</v>
      </c>
      <c r="R4596" t="s">
        <v>18</v>
      </c>
      <c r="S4596" s="7">
        <v>65</v>
      </c>
      <c r="T4596" s="7" t="s">
        <v>18</v>
      </c>
    </row>
    <row r="4597" spans="1:20" x14ac:dyDescent="0.25">
      <c r="A4597" s="6">
        <v>4596</v>
      </c>
      <c r="B4597" s="6" t="s">
        <v>15208</v>
      </c>
      <c r="C4597" s="6" t="s">
        <v>15209</v>
      </c>
      <c r="D4597" s="6" t="s">
        <v>15210</v>
      </c>
      <c r="E4597" s="6" t="str">
        <f t="shared" si="286"/>
        <v>Ralstonia pickettii 12D</v>
      </c>
      <c r="F4597" s="6" t="str">
        <f t="shared" si="287"/>
        <v xml:space="preserve">Ralstonia </v>
      </c>
      <c r="G4597" s="6" t="str">
        <f t="shared" si="288"/>
        <v xml:space="preserve">pickettii </v>
      </c>
      <c r="H4597" s="6" t="s">
        <v>15207</v>
      </c>
      <c r="I4597" t="str">
        <f t="shared" si="289"/>
        <v>pickettii 12D</v>
      </c>
      <c r="J4597" t="s">
        <v>12</v>
      </c>
      <c r="K4597" t="s">
        <v>52</v>
      </c>
      <c r="L4597" t="s">
        <v>335</v>
      </c>
      <c r="M4597">
        <v>389.779</v>
      </c>
      <c r="N4597">
        <v>58.419499999999999</v>
      </c>
      <c r="O4597" s="7">
        <v>414</v>
      </c>
      <c r="P4597" t="s">
        <v>18</v>
      </c>
      <c r="Q4597" t="s">
        <v>18</v>
      </c>
      <c r="R4597" t="s">
        <v>18</v>
      </c>
      <c r="S4597" s="7">
        <v>415</v>
      </c>
      <c r="T4597" s="7">
        <v>1</v>
      </c>
    </row>
    <row r="4598" spans="1:20" x14ac:dyDescent="0.25">
      <c r="A4598" s="6">
        <v>4597</v>
      </c>
      <c r="B4598" s="6" t="s">
        <v>15211</v>
      </c>
      <c r="C4598" s="6" t="s">
        <v>15212</v>
      </c>
      <c r="D4598" s="6" t="s">
        <v>15213</v>
      </c>
      <c r="E4598" s="6" t="str">
        <f t="shared" si="286"/>
        <v>Ralstonia pickettii 12D</v>
      </c>
      <c r="F4598" s="6" t="str">
        <f t="shared" si="287"/>
        <v xml:space="preserve">Ralstonia </v>
      </c>
      <c r="G4598" s="6" t="str">
        <f t="shared" si="288"/>
        <v xml:space="preserve">pickettii </v>
      </c>
      <c r="H4598" s="6" t="s">
        <v>15207</v>
      </c>
      <c r="I4598" t="str">
        <f t="shared" si="289"/>
        <v>pickettii 12D</v>
      </c>
      <c r="J4598" t="s">
        <v>12</v>
      </c>
      <c r="K4598" t="s">
        <v>52</v>
      </c>
      <c r="L4598" t="s">
        <v>335</v>
      </c>
      <c r="M4598">
        <v>51.398000000000003</v>
      </c>
      <c r="N4598">
        <v>61.150199999999998</v>
      </c>
      <c r="O4598" s="7">
        <v>64</v>
      </c>
      <c r="P4598" t="s">
        <v>18</v>
      </c>
      <c r="Q4598" t="s">
        <v>18</v>
      </c>
      <c r="R4598" t="s">
        <v>18</v>
      </c>
      <c r="S4598" s="7">
        <v>65</v>
      </c>
      <c r="T4598" s="7">
        <v>1</v>
      </c>
    </row>
    <row r="4599" spans="1:20" x14ac:dyDescent="0.25">
      <c r="A4599" s="6">
        <v>4598</v>
      </c>
      <c r="B4599" s="6" t="s">
        <v>15214</v>
      </c>
      <c r="C4599" s="6" t="s">
        <v>15215</v>
      </c>
      <c r="D4599" s="6" t="s">
        <v>15216</v>
      </c>
      <c r="E4599" s="6" t="str">
        <f t="shared" si="286"/>
        <v>Ralstonia pickettii 12D</v>
      </c>
      <c r="F4599" s="6" t="str">
        <f t="shared" si="287"/>
        <v xml:space="preserve">Ralstonia </v>
      </c>
      <c r="G4599" s="6" t="str">
        <f t="shared" si="288"/>
        <v xml:space="preserve">pickettii </v>
      </c>
      <c r="H4599" s="6" t="s">
        <v>15207</v>
      </c>
      <c r="I4599" t="str">
        <f t="shared" si="289"/>
        <v>pickettii 12D</v>
      </c>
      <c r="J4599" t="s">
        <v>12</v>
      </c>
      <c r="K4599" t="s">
        <v>52</v>
      </c>
      <c r="L4599" t="s">
        <v>335</v>
      </c>
      <c r="M4599">
        <v>273.13600000000002</v>
      </c>
      <c r="N4599">
        <v>61.606999999999999</v>
      </c>
      <c r="O4599" s="7">
        <v>268</v>
      </c>
      <c r="P4599" t="s">
        <v>18</v>
      </c>
      <c r="Q4599" t="s">
        <v>18</v>
      </c>
      <c r="R4599" t="s">
        <v>18</v>
      </c>
      <c r="S4599" s="7">
        <v>272</v>
      </c>
      <c r="T4599" s="7">
        <v>4</v>
      </c>
    </row>
    <row r="4600" spans="1:20" x14ac:dyDescent="0.25">
      <c r="A4600" s="6">
        <v>4599</v>
      </c>
      <c r="B4600" s="6" t="s">
        <v>15218</v>
      </c>
      <c r="C4600" s="6" t="s">
        <v>15219</v>
      </c>
      <c r="D4600" s="6" t="s">
        <v>15220</v>
      </c>
      <c r="E4600" s="6" t="str">
        <f t="shared" si="286"/>
        <v>Ralstonia pickettii 12J</v>
      </c>
      <c r="F4600" s="6" t="str">
        <f t="shared" si="287"/>
        <v xml:space="preserve">Ralstonia </v>
      </c>
      <c r="G4600" s="6" t="str">
        <f t="shared" si="288"/>
        <v xml:space="preserve">pickettii </v>
      </c>
      <c r="H4600" s="6" t="s">
        <v>15217</v>
      </c>
      <c r="I4600" t="str">
        <f t="shared" si="289"/>
        <v>pickettii 12J</v>
      </c>
      <c r="J4600" t="s">
        <v>12</v>
      </c>
      <c r="K4600" t="s">
        <v>52</v>
      </c>
      <c r="L4600" t="s">
        <v>335</v>
      </c>
      <c r="M4600">
        <v>80.933999999999997</v>
      </c>
      <c r="N4600">
        <v>60.408499999999997</v>
      </c>
      <c r="O4600" s="7">
        <v>82</v>
      </c>
      <c r="P4600" t="s">
        <v>18</v>
      </c>
      <c r="Q4600" t="s">
        <v>18</v>
      </c>
      <c r="R4600" t="s">
        <v>18</v>
      </c>
      <c r="S4600" s="7">
        <v>85</v>
      </c>
      <c r="T4600" s="7">
        <v>3</v>
      </c>
    </row>
    <row r="4601" spans="1:20" x14ac:dyDescent="0.25">
      <c r="A4601" s="6">
        <v>4600</v>
      </c>
      <c r="B4601" s="6" t="s">
        <v>46</v>
      </c>
      <c r="C4601" s="6" t="s">
        <v>18</v>
      </c>
      <c r="D4601" s="6" t="s">
        <v>15222</v>
      </c>
      <c r="E4601" s="6" t="str">
        <f t="shared" si="286"/>
        <v>Ralstonia solanacearum YC45</v>
      </c>
      <c r="F4601" s="6" t="str">
        <f t="shared" si="287"/>
        <v xml:space="preserve">Ralstonia </v>
      </c>
      <c r="G4601" s="6" t="str">
        <f t="shared" si="288"/>
        <v xml:space="preserve">solanacearum </v>
      </c>
      <c r="H4601" s="6" t="s">
        <v>15221</v>
      </c>
      <c r="I4601" t="str">
        <f t="shared" si="289"/>
        <v>solanacearum YC45</v>
      </c>
      <c r="J4601" t="s">
        <v>12</v>
      </c>
      <c r="K4601" t="s">
        <v>52</v>
      </c>
      <c r="L4601" t="s">
        <v>335</v>
      </c>
      <c r="M4601">
        <v>2008.42</v>
      </c>
      <c r="N4601">
        <v>66.896000000000001</v>
      </c>
      <c r="O4601" s="7">
        <v>1429</v>
      </c>
      <c r="P4601" t="s">
        <v>18</v>
      </c>
      <c r="Q4601">
        <v>2</v>
      </c>
      <c r="R4601" t="s">
        <v>18</v>
      </c>
      <c r="S4601" s="7">
        <v>1536</v>
      </c>
      <c r="T4601" s="7">
        <v>105</v>
      </c>
    </row>
    <row r="4602" spans="1:20" x14ac:dyDescent="0.25">
      <c r="A4602" s="6">
        <v>4601</v>
      </c>
      <c r="B4602" s="6" t="s">
        <v>15224</v>
      </c>
      <c r="C4602" s="6" t="s">
        <v>15225</v>
      </c>
      <c r="D4602" s="6" t="s">
        <v>15226</v>
      </c>
      <c r="E4602" s="6" t="str">
        <f t="shared" si="286"/>
        <v>Ralstonia solanacearum</v>
      </c>
      <c r="F4602" s="6" t="str">
        <f t="shared" si="287"/>
        <v xml:space="preserve">Ralstonia </v>
      </c>
      <c r="G4602" s="6" t="str">
        <f t="shared" si="288"/>
        <v>solanacearum</v>
      </c>
      <c r="H4602" s="6" t="s">
        <v>15223</v>
      </c>
      <c r="I4602" t="str">
        <f t="shared" si="289"/>
        <v>solanacearum</v>
      </c>
      <c r="J4602" t="s">
        <v>12</v>
      </c>
      <c r="K4602" t="s">
        <v>52</v>
      </c>
      <c r="L4602" t="s">
        <v>335</v>
      </c>
      <c r="M4602">
        <v>6.633</v>
      </c>
      <c r="N4602">
        <v>62.128799999999998</v>
      </c>
      <c r="O4602" s="7">
        <v>15</v>
      </c>
      <c r="P4602" t="s">
        <v>18</v>
      </c>
      <c r="Q4602" t="s">
        <v>18</v>
      </c>
      <c r="R4602" t="s">
        <v>18</v>
      </c>
      <c r="S4602" s="7">
        <v>15</v>
      </c>
      <c r="T4602" s="7" t="s">
        <v>18</v>
      </c>
    </row>
    <row r="4603" spans="1:20" x14ac:dyDescent="0.25">
      <c r="A4603" s="6">
        <v>4602</v>
      </c>
      <c r="B4603" s="6" t="s">
        <v>46</v>
      </c>
      <c r="C4603" s="6" t="s">
        <v>15228</v>
      </c>
      <c r="D4603" s="6" t="s">
        <v>15229</v>
      </c>
      <c r="E4603" s="6" t="str">
        <f t="shared" si="286"/>
        <v>Ralstonia solanacearum UY031</v>
      </c>
      <c r="F4603" s="6" t="str">
        <f t="shared" si="287"/>
        <v xml:space="preserve">Ralstonia </v>
      </c>
      <c r="G4603" s="6" t="str">
        <f t="shared" si="288"/>
        <v xml:space="preserve">solanacearum </v>
      </c>
      <c r="H4603" s="6" t="s">
        <v>15227</v>
      </c>
      <c r="I4603" t="str">
        <f t="shared" si="289"/>
        <v>solanacearum UY031</v>
      </c>
      <c r="J4603" t="s">
        <v>12</v>
      </c>
      <c r="K4603" t="s">
        <v>52</v>
      </c>
      <c r="L4603" t="s">
        <v>335</v>
      </c>
      <c r="M4603">
        <v>1999.55</v>
      </c>
      <c r="N4603">
        <v>66.737099999999998</v>
      </c>
      <c r="O4603" s="7">
        <v>1462</v>
      </c>
      <c r="P4603" t="s">
        <v>18</v>
      </c>
      <c r="Q4603">
        <v>1</v>
      </c>
      <c r="R4603" t="s">
        <v>18</v>
      </c>
      <c r="S4603" s="7">
        <v>1498</v>
      </c>
      <c r="T4603" s="7">
        <v>35</v>
      </c>
    </row>
    <row r="4604" spans="1:20" x14ac:dyDescent="0.25">
      <c r="A4604" s="6">
        <v>4603</v>
      </c>
      <c r="B4604" s="6" t="s">
        <v>15231</v>
      </c>
      <c r="C4604" s="6" t="s">
        <v>15232</v>
      </c>
      <c r="D4604" s="6" t="s">
        <v>15233</v>
      </c>
      <c r="E4604" s="6" t="str">
        <f t="shared" si="286"/>
        <v>Ralstonia solanacearum CMR15</v>
      </c>
      <c r="F4604" s="6" t="str">
        <f t="shared" si="287"/>
        <v xml:space="preserve">Ralstonia </v>
      </c>
      <c r="G4604" s="6" t="str">
        <f t="shared" si="288"/>
        <v xml:space="preserve">solanacearum </v>
      </c>
      <c r="H4604" s="6" t="s">
        <v>15230</v>
      </c>
      <c r="I4604" t="str">
        <f t="shared" si="289"/>
        <v>solanacearum CMR15</v>
      </c>
      <c r="J4604" t="s">
        <v>12</v>
      </c>
      <c r="K4604" t="s">
        <v>52</v>
      </c>
      <c r="L4604" t="s">
        <v>335</v>
      </c>
      <c r="M4604">
        <v>35.008000000000003</v>
      </c>
      <c r="N4604">
        <v>61.291699999999999</v>
      </c>
      <c r="O4604" s="7">
        <v>41</v>
      </c>
      <c r="P4604" t="s">
        <v>18</v>
      </c>
      <c r="Q4604" t="s">
        <v>18</v>
      </c>
      <c r="R4604" t="s">
        <v>18</v>
      </c>
      <c r="S4604" s="7">
        <v>41</v>
      </c>
      <c r="T4604" s="7" t="s">
        <v>18</v>
      </c>
    </row>
    <row r="4605" spans="1:20" x14ac:dyDescent="0.25">
      <c r="A4605" s="6">
        <v>4604</v>
      </c>
      <c r="B4605" s="6" t="s">
        <v>15234</v>
      </c>
      <c r="C4605" s="6" t="s">
        <v>15235</v>
      </c>
      <c r="D4605" s="6" t="s">
        <v>15236</v>
      </c>
      <c r="E4605" s="6" t="str">
        <f t="shared" si="286"/>
        <v>Ralstonia solanacearum CMR15</v>
      </c>
      <c r="F4605" s="6" t="str">
        <f t="shared" si="287"/>
        <v xml:space="preserve">Ralstonia </v>
      </c>
      <c r="G4605" s="6" t="str">
        <f t="shared" si="288"/>
        <v xml:space="preserve">solanacearum </v>
      </c>
      <c r="H4605" s="6" t="s">
        <v>15230</v>
      </c>
      <c r="I4605" t="str">
        <f t="shared" si="289"/>
        <v>solanacearum CMR15</v>
      </c>
      <c r="J4605" t="s">
        <v>12</v>
      </c>
      <c r="K4605" t="s">
        <v>52</v>
      </c>
      <c r="L4605" t="s">
        <v>335</v>
      </c>
      <c r="M4605">
        <v>1959.33</v>
      </c>
      <c r="N4605">
        <v>66.885099999999994</v>
      </c>
      <c r="O4605" s="7">
        <v>1459</v>
      </c>
      <c r="P4605">
        <v>3</v>
      </c>
      <c r="Q4605">
        <v>4</v>
      </c>
      <c r="R4605">
        <v>1</v>
      </c>
      <c r="S4605" s="7">
        <v>1498</v>
      </c>
      <c r="T4605" s="7">
        <v>31</v>
      </c>
    </row>
    <row r="4606" spans="1:20" x14ac:dyDescent="0.25">
      <c r="A4606" s="6">
        <v>4605</v>
      </c>
      <c r="B4606" s="6" t="s">
        <v>439</v>
      </c>
      <c r="C4606" s="6" t="s">
        <v>15238</v>
      </c>
      <c r="D4606" s="6" t="s">
        <v>15239</v>
      </c>
      <c r="E4606" s="6" t="str">
        <f t="shared" si="286"/>
        <v>Ralstonia solanacearum FQY_4</v>
      </c>
      <c r="F4606" s="6" t="str">
        <f t="shared" si="287"/>
        <v xml:space="preserve">Ralstonia </v>
      </c>
      <c r="G4606" s="6" t="str">
        <f t="shared" si="288"/>
        <v xml:space="preserve">solanacearum </v>
      </c>
      <c r="H4606" s="6" t="s">
        <v>15237</v>
      </c>
      <c r="I4606" t="str">
        <f t="shared" si="289"/>
        <v>solanacearum FQY_4</v>
      </c>
      <c r="J4606" t="s">
        <v>12</v>
      </c>
      <c r="K4606" t="s">
        <v>52</v>
      </c>
      <c r="L4606" t="s">
        <v>335</v>
      </c>
      <c r="M4606">
        <v>2089.83</v>
      </c>
      <c r="N4606">
        <v>66.631799999999998</v>
      </c>
      <c r="O4606" s="7">
        <v>1557</v>
      </c>
      <c r="P4606">
        <v>3</v>
      </c>
      <c r="Q4606">
        <v>4</v>
      </c>
      <c r="R4606" t="s">
        <v>18</v>
      </c>
      <c r="S4606" s="7">
        <v>1609</v>
      </c>
      <c r="T4606" s="7">
        <v>45</v>
      </c>
    </row>
    <row r="4607" spans="1:20" x14ac:dyDescent="0.25">
      <c r="A4607" s="6">
        <v>4606</v>
      </c>
      <c r="B4607" s="6" t="s">
        <v>15241</v>
      </c>
      <c r="C4607" s="6" t="s">
        <v>15242</v>
      </c>
      <c r="D4607" s="6" t="s">
        <v>18</v>
      </c>
      <c r="E4607" s="6" t="str">
        <f t="shared" si="286"/>
        <v>Ralstonia solanacearum GMI1000</v>
      </c>
      <c r="F4607" s="6" t="str">
        <f t="shared" si="287"/>
        <v xml:space="preserve">Ralstonia </v>
      </c>
      <c r="G4607" s="6" t="str">
        <f t="shared" si="288"/>
        <v xml:space="preserve">solanacearum </v>
      </c>
      <c r="H4607" s="6" t="s">
        <v>15240</v>
      </c>
      <c r="I4607" t="str">
        <f t="shared" si="289"/>
        <v>solanacearum GMI1000</v>
      </c>
      <c r="J4607" t="s">
        <v>12</v>
      </c>
      <c r="K4607" t="s">
        <v>52</v>
      </c>
      <c r="L4607" t="s">
        <v>335</v>
      </c>
      <c r="M4607">
        <v>2094.5100000000002</v>
      </c>
      <c r="N4607">
        <v>66.866200000000006</v>
      </c>
      <c r="O4607" s="7">
        <v>1533</v>
      </c>
      <c r="P4607">
        <v>3</v>
      </c>
      <c r="Q4607">
        <v>3</v>
      </c>
      <c r="R4607" t="s">
        <v>18</v>
      </c>
      <c r="S4607" s="7">
        <v>1583</v>
      </c>
      <c r="T4607" s="7">
        <v>44</v>
      </c>
    </row>
    <row r="4608" spans="1:20" x14ac:dyDescent="0.25">
      <c r="A4608" s="6">
        <v>4607</v>
      </c>
      <c r="B4608" s="6" t="s">
        <v>439</v>
      </c>
      <c r="C4608" s="6" t="s">
        <v>15244</v>
      </c>
      <c r="D4608" s="6" t="s">
        <v>15245</v>
      </c>
      <c r="E4608" s="6" t="str">
        <f t="shared" si="286"/>
        <v>Ralstonia solanacearum Po82</v>
      </c>
      <c r="F4608" s="6" t="str">
        <f t="shared" si="287"/>
        <v xml:space="preserve">Ralstonia </v>
      </c>
      <c r="G4608" s="6" t="str">
        <f t="shared" si="288"/>
        <v xml:space="preserve">solanacearum </v>
      </c>
      <c r="H4608" s="6" t="s">
        <v>15243</v>
      </c>
      <c r="I4608" t="str">
        <f t="shared" si="289"/>
        <v>solanacearum Po82</v>
      </c>
      <c r="J4608" t="s">
        <v>12</v>
      </c>
      <c r="K4608" t="s">
        <v>52</v>
      </c>
      <c r="L4608" t="s">
        <v>335</v>
      </c>
      <c r="M4608">
        <v>1949.17</v>
      </c>
      <c r="N4608">
        <v>66.733500000000006</v>
      </c>
      <c r="O4608" s="7">
        <v>1433</v>
      </c>
      <c r="P4608" t="s">
        <v>18</v>
      </c>
      <c r="Q4608">
        <v>1</v>
      </c>
      <c r="R4608" t="s">
        <v>18</v>
      </c>
      <c r="S4608" s="7">
        <v>1495</v>
      </c>
      <c r="T4608" s="7">
        <v>61</v>
      </c>
    </row>
    <row r="4609" spans="1:20" x14ac:dyDescent="0.25">
      <c r="A4609" s="6">
        <v>4608</v>
      </c>
      <c r="B4609" s="6" t="s">
        <v>15247</v>
      </c>
      <c r="C4609" s="6" t="s">
        <v>15248</v>
      </c>
      <c r="D4609" s="6" t="s">
        <v>15249</v>
      </c>
      <c r="E4609" s="6" t="str">
        <f t="shared" si="286"/>
        <v>Ralstonia solanacearum PSI07</v>
      </c>
      <c r="F4609" s="6" t="str">
        <f t="shared" si="287"/>
        <v xml:space="preserve">Ralstonia </v>
      </c>
      <c r="G4609" s="6" t="str">
        <f t="shared" si="288"/>
        <v xml:space="preserve">solanacearum </v>
      </c>
      <c r="H4609" s="6" t="s">
        <v>15246</v>
      </c>
      <c r="I4609" t="str">
        <f t="shared" si="289"/>
        <v>solanacearum PSI07</v>
      </c>
      <c r="J4609" t="s">
        <v>12</v>
      </c>
      <c r="K4609" t="s">
        <v>52</v>
      </c>
      <c r="L4609" t="s">
        <v>335</v>
      </c>
      <c r="M4609">
        <v>2085</v>
      </c>
      <c r="N4609">
        <v>66.126900000000006</v>
      </c>
      <c r="O4609" s="7">
        <v>1530</v>
      </c>
      <c r="P4609" t="s">
        <v>18</v>
      </c>
      <c r="Q4609">
        <v>1</v>
      </c>
      <c r="R4609" t="s">
        <v>18</v>
      </c>
      <c r="S4609" s="7">
        <v>1575</v>
      </c>
      <c r="T4609" s="7">
        <v>44</v>
      </c>
    </row>
    <row r="4610" spans="1:20" x14ac:dyDescent="0.25">
      <c r="A4610" s="6">
        <v>4609</v>
      </c>
      <c r="B4610" s="6" t="s">
        <v>15251</v>
      </c>
      <c r="C4610" s="6" t="s">
        <v>15252</v>
      </c>
      <c r="D4610" s="6" t="s">
        <v>15253</v>
      </c>
      <c r="E4610" s="6" t="str">
        <f t="shared" si="286"/>
        <v>Ralstonia solanacearum Rs-09-161</v>
      </c>
      <c r="F4610" s="6" t="str">
        <f t="shared" si="287"/>
        <v xml:space="preserve">Ralstonia </v>
      </c>
      <c r="G4610" s="6" t="str">
        <f t="shared" si="288"/>
        <v xml:space="preserve">solanacearum </v>
      </c>
      <c r="H4610" s="6" t="s">
        <v>15250</v>
      </c>
      <c r="I4610" t="str">
        <f t="shared" si="289"/>
        <v>solanacearum Rs-09-1</v>
      </c>
      <c r="J4610" t="s">
        <v>12</v>
      </c>
      <c r="K4610" t="s">
        <v>52</v>
      </c>
      <c r="L4610" t="s">
        <v>335</v>
      </c>
      <c r="M4610">
        <v>1957.12</v>
      </c>
      <c r="N4610">
        <v>66.991</v>
      </c>
      <c r="O4610" s="7">
        <v>1399</v>
      </c>
      <c r="P4610" t="s">
        <v>18</v>
      </c>
      <c r="Q4610">
        <v>1</v>
      </c>
      <c r="R4610" t="s">
        <v>18</v>
      </c>
      <c r="S4610" s="7">
        <v>1483</v>
      </c>
      <c r="T4610" s="7">
        <v>83</v>
      </c>
    </row>
    <row r="4611" spans="1:20" x14ac:dyDescent="0.25">
      <c r="A4611" s="6">
        <v>4610</v>
      </c>
      <c r="B4611" s="6" t="s">
        <v>15251</v>
      </c>
      <c r="C4611" s="6" t="s">
        <v>15255</v>
      </c>
      <c r="D4611" s="6" t="s">
        <v>15256</v>
      </c>
      <c r="E4611" s="6" t="str">
        <f t="shared" ref="E4611:E4674" si="290">IF(IFERROR(SEARCH("'",H4611,1)=1,LOOKUP($A4611,$A:$A,H:H))=TRUE,"-",IF(IFERROR(SEARCH("[",H4611,1)=1,LOOKUP($A4611,$A:$A,H:H))=TRUE,"-",IF(EXACT(MID(H4611,1,1),MID(PROPER(H4611),1,1))=FALSE,"-",IF(MID(H4611,1,11)="Candidatus ",MID(H4611,12,100),H4611))))</f>
        <v>Ralstonia solanacearum Rs-10-244</v>
      </c>
      <c r="F4611" s="6" t="str">
        <f t="shared" ref="F4611:F4674" si="291">IF(E4611="-","-",LEFT(E4611,FIND(" ",E4611,1)))</f>
        <v xml:space="preserve">Ralstonia </v>
      </c>
      <c r="G4611" s="6" t="str">
        <f t="shared" ref="G4611:G4674" si="292">IF(ISERR(LEFT($I:$I,FIND(" ",$I:$I,1))),$I4611,LEFT($I:$I,FIND(" ",$I:$I,1)))</f>
        <v xml:space="preserve">solanacearum </v>
      </c>
      <c r="H4611" s="6" t="s">
        <v>15254</v>
      </c>
      <c r="I4611" t="str">
        <f t="shared" si="289"/>
        <v>solanacearum Rs-10-2</v>
      </c>
      <c r="J4611" t="s">
        <v>12</v>
      </c>
      <c r="K4611" t="s">
        <v>52</v>
      </c>
      <c r="L4611" t="s">
        <v>335</v>
      </c>
      <c r="M4611">
        <v>1996.2</v>
      </c>
      <c r="N4611">
        <v>66.854900000000001</v>
      </c>
      <c r="O4611" s="7">
        <v>1436</v>
      </c>
      <c r="P4611">
        <v>1</v>
      </c>
      <c r="Q4611">
        <v>3</v>
      </c>
      <c r="R4611" t="s">
        <v>18</v>
      </c>
      <c r="S4611" s="7">
        <v>1532</v>
      </c>
      <c r="T4611" s="7">
        <v>92</v>
      </c>
    </row>
    <row r="4612" spans="1:20" x14ac:dyDescent="0.25">
      <c r="A4612" s="6">
        <v>4611</v>
      </c>
      <c r="B4612" s="6" t="s">
        <v>15258</v>
      </c>
      <c r="C4612" s="6" t="s">
        <v>15259</v>
      </c>
      <c r="D4612" s="6" t="s">
        <v>15260</v>
      </c>
      <c r="E4612" s="6" t="str">
        <f t="shared" si="290"/>
        <v>Raoultella planticola RJA274</v>
      </c>
      <c r="F4612" s="6" t="str">
        <f t="shared" si="291"/>
        <v xml:space="preserve">Raoultella </v>
      </c>
      <c r="G4612" s="6" t="str">
        <f t="shared" si="292"/>
        <v xml:space="preserve">planticola </v>
      </c>
      <c r="H4612" s="6" t="s">
        <v>15257</v>
      </c>
      <c r="I4612" t="str">
        <f t="shared" si="289"/>
        <v>planticola RJA274</v>
      </c>
      <c r="J4612" t="s">
        <v>12</v>
      </c>
      <c r="K4612" t="s">
        <v>52</v>
      </c>
      <c r="L4612" t="s">
        <v>53</v>
      </c>
      <c r="M4612">
        <v>53.134</v>
      </c>
      <c r="N4612">
        <v>49.241500000000002</v>
      </c>
      <c r="O4612" s="7">
        <v>69</v>
      </c>
      <c r="P4612" t="s">
        <v>18</v>
      </c>
      <c r="Q4612" t="s">
        <v>18</v>
      </c>
      <c r="R4612" t="s">
        <v>18</v>
      </c>
      <c r="S4612" s="7">
        <v>69</v>
      </c>
      <c r="T4612" s="7" t="s">
        <v>18</v>
      </c>
    </row>
    <row r="4613" spans="1:20" x14ac:dyDescent="0.25">
      <c r="A4613" s="6">
        <v>4612</v>
      </c>
      <c r="B4613" s="6" t="s">
        <v>15262</v>
      </c>
      <c r="C4613" s="6" t="s">
        <v>15263</v>
      </c>
      <c r="D4613" s="6" t="s">
        <v>15264</v>
      </c>
      <c r="E4613" s="6" t="str">
        <f t="shared" si="290"/>
        <v>Raoultella planticola KpNDM1</v>
      </c>
      <c r="F4613" s="6" t="str">
        <f t="shared" si="291"/>
        <v xml:space="preserve">Raoultella </v>
      </c>
      <c r="G4613" s="6" t="str">
        <f t="shared" si="292"/>
        <v xml:space="preserve">planticola </v>
      </c>
      <c r="H4613" s="6" t="s">
        <v>15261</v>
      </c>
      <c r="I4613" t="str">
        <f t="shared" si="289"/>
        <v>planticola KpNDM1</v>
      </c>
      <c r="J4613" t="s">
        <v>12</v>
      </c>
      <c r="K4613" t="s">
        <v>52</v>
      </c>
      <c r="L4613" t="s">
        <v>53</v>
      </c>
      <c r="M4613">
        <v>277.68200000000002</v>
      </c>
      <c r="N4613">
        <v>46.859000000000002</v>
      </c>
      <c r="O4613" s="7">
        <v>372</v>
      </c>
      <c r="P4613" t="s">
        <v>18</v>
      </c>
      <c r="Q4613" t="s">
        <v>18</v>
      </c>
      <c r="R4613" t="s">
        <v>18</v>
      </c>
      <c r="S4613" s="7">
        <v>372</v>
      </c>
      <c r="T4613" s="7" t="s">
        <v>18</v>
      </c>
    </row>
    <row r="4614" spans="1:20" x14ac:dyDescent="0.25">
      <c r="A4614" s="6">
        <v>4613</v>
      </c>
      <c r="B4614" s="6" t="s">
        <v>15266</v>
      </c>
      <c r="C4614" s="6" t="s">
        <v>15267</v>
      </c>
      <c r="D4614" s="6" t="s">
        <v>15268</v>
      </c>
      <c r="E4614" s="6" t="str">
        <f t="shared" si="290"/>
        <v>Rhizobium etli bv. mimosae str. IE4771</v>
      </c>
      <c r="F4614" s="6" t="str">
        <f t="shared" si="291"/>
        <v xml:space="preserve">Rhizobium </v>
      </c>
      <c r="G4614" s="6" t="str">
        <f t="shared" si="292"/>
        <v xml:space="preserve">etli </v>
      </c>
      <c r="H4614" s="6" t="s">
        <v>15265</v>
      </c>
      <c r="I4614" t="str">
        <f t="shared" si="289"/>
        <v>etli bv. mimosae str</v>
      </c>
      <c r="J4614" t="s">
        <v>12</v>
      </c>
      <c r="K4614" t="s">
        <v>52</v>
      </c>
      <c r="L4614" t="s">
        <v>133</v>
      </c>
      <c r="M4614">
        <v>729.17200000000003</v>
      </c>
      <c r="N4614">
        <v>61.2194</v>
      </c>
      <c r="O4614" s="7">
        <v>649</v>
      </c>
      <c r="P4614" t="s">
        <v>18</v>
      </c>
      <c r="Q4614" t="s">
        <v>18</v>
      </c>
      <c r="R4614" t="s">
        <v>18</v>
      </c>
      <c r="S4614" s="7">
        <v>661</v>
      </c>
      <c r="T4614" s="7">
        <v>12</v>
      </c>
    </row>
    <row r="4615" spans="1:20" x14ac:dyDescent="0.25">
      <c r="A4615" s="6">
        <v>4614</v>
      </c>
      <c r="B4615" s="6" t="s">
        <v>15269</v>
      </c>
      <c r="C4615" s="6" t="s">
        <v>15270</v>
      </c>
      <c r="D4615" s="6" t="s">
        <v>15271</v>
      </c>
      <c r="E4615" s="6" t="str">
        <f t="shared" si="290"/>
        <v>Rhizobium etli bv. mimosae str. IE4771</v>
      </c>
      <c r="F4615" s="6" t="str">
        <f t="shared" si="291"/>
        <v xml:space="preserve">Rhizobium </v>
      </c>
      <c r="G4615" s="6" t="str">
        <f t="shared" si="292"/>
        <v xml:space="preserve">etli </v>
      </c>
      <c r="H4615" s="6" t="s">
        <v>15265</v>
      </c>
      <c r="I4615" t="str">
        <f t="shared" si="289"/>
        <v>etli bv. mimosae str</v>
      </c>
      <c r="J4615" t="s">
        <v>12</v>
      </c>
      <c r="K4615" t="s">
        <v>52</v>
      </c>
      <c r="L4615" t="s">
        <v>133</v>
      </c>
      <c r="M4615">
        <v>470.125</v>
      </c>
      <c r="N4615">
        <v>61.946100000000001</v>
      </c>
      <c r="O4615" s="7">
        <v>422</v>
      </c>
      <c r="P4615" t="s">
        <v>18</v>
      </c>
      <c r="Q4615" t="s">
        <v>18</v>
      </c>
      <c r="R4615" t="s">
        <v>18</v>
      </c>
      <c r="S4615" s="7">
        <v>429</v>
      </c>
      <c r="T4615" s="7">
        <v>7</v>
      </c>
    </row>
    <row r="4616" spans="1:20" x14ac:dyDescent="0.25">
      <c r="A4616" s="6">
        <v>4615</v>
      </c>
      <c r="B4616" s="6" t="s">
        <v>15272</v>
      </c>
      <c r="C4616" s="6" t="s">
        <v>15273</v>
      </c>
      <c r="D4616" s="6" t="s">
        <v>15274</v>
      </c>
      <c r="E4616" s="6" t="str">
        <f t="shared" si="290"/>
        <v>Rhizobium etli bv. mimosae str. IE4771</v>
      </c>
      <c r="F4616" s="6" t="str">
        <f t="shared" si="291"/>
        <v xml:space="preserve">Rhizobium </v>
      </c>
      <c r="G4616" s="6" t="str">
        <f t="shared" si="292"/>
        <v xml:space="preserve">etli </v>
      </c>
      <c r="H4616" s="6" t="s">
        <v>15265</v>
      </c>
      <c r="I4616" t="str">
        <f t="shared" si="289"/>
        <v>etli bv. mimosae str</v>
      </c>
      <c r="J4616" t="s">
        <v>12</v>
      </c>
      <c r="K4616" t="s">
        <v>52</v>
      </c>
      <c r="L4616" t="s">
        <v>133</v>
      </c>
      <c r="M4616">
        <v>744.10400000000004</v>
      </c>
      <c r="N4616">
        <v>60.7438</v>
      </c>
      <c r="O4616" s="7">
        <v>663</v>
      </c>
      <c r="P4616" t="s">
        <v>18</v>
      </c>
      <c r="Q4616" t="s">
        <v>18</v>
      </c>
      <c r="R4616" t="s">
        <v>18</v>
      </c>
      <c r="S4616" s="7">
        <v>674</v>
      </c>
      <c r="T4616" s="7">
        <v>11</v>
      </c>
    </row>
    <row r="4617" spans="1:20" x14ac:dyDescent="0.25">
      <c r="A4617" s="6">
        <v>4616</v>
      </c>
      <c r="B4617" s="6" t="s">
        <v>15275</v>
      </c>
      <c r="C4617" s="6" t="s">
        <v>15276</v>
      </c>
      <c r="D4617" s="6" t="s">
        <v>15277</v>
      </c>
      <c r="E4617" s="6" t="str">
        <f t="shared" si="290"/>
        <v>Rhizobium etli bv. mimosae str. IE4771</v>
      </c>
      <c r="F4617" s="6" t="str">
        <f t="shared" si="291"/>
        <v xml:space="preserve">Rhizobium </v>
      </c>
      <c r="G4617" s="6" t="str">
        <f t="shared" si="292"/>
        <v xml:space="preserve">etli </v>
      </c>
      <c r="H4617" s="6" t="s">
        <v>15265</v>
      </c>
      <c r="I4617" t="str">
        <f t="shared" si="289"/>
        <v>etli bv. mimosae str</v>
      </c>
      <c r="J4617" t="s">
        <v>12</v>
      </c>
      <c r="K4617" t="s">
        <v>52</v>
      </c>
      <c r="L4617" t="s">
        <v>133</v>
      </c>
      <c r="M4617">
        <v>244.77099999999999</v>
      </c>
      <c r="N4617">
        <v>58.768000000000001</v>
      </c>
      <c r="O4617" s="7">
        <v>211</v>
      </c>
      <c r="P4617" t="s">
        <v>18</v>
      </c>
      <c r="Q4617" t="s">
        <v>18</v>
      </c>
      <c r="R4617" t="s">
        <v>18</v>
      </c>
      <c r="S4617" s="7">
        <v>216</v>
      </c>
      <c r="T4617" s="7">
        <v>5</v>
      </c>
    </row>
    <row r="4618" spans="1:20" x14ac:dyDescent="0.25">
      <c r="A4618" s="6">
        <v>4617</v>
      </c>
      <c r="B4618" s="6" t="s">
        <v>15278</v>
      </c>
      <c r="C4618" s="6" t="s">
        <v>15279</v>
      </c>
      <c r="D4618" s="6" t="s">
        <v>15280</v>
      </c>
      <c r="E4618" s="6" t="str">
        <f t="shared" si="290"/>
        <v>Rhizobium etli bv. mimosae str. IE4771</v>
      </c>
      <c r="F4618" s="6" t="str">
        <f t="shared" si="291"/>
        <v xml:space="preserve">Rhizobium </v>
      </c>
      <c r="G4618" s="6" t="str">
        <f t="shared" si="292"/>
        <v xml:space="preserve">etli </v>
      </c>
      <c r="H4618" s="6" t="s">
        <v>15265</v>
      </c>
      <c r="I4618" t="str">
        <f t="shared" si="289"/>
        <v>etli bv. mimosae str</v>
      </c>
      <c r="J4618" t="s">
        <v>12</v>
      </c>
      <c r="K4618" t="s">
        <v>52</v>
      </c>
      <c r="L4618" t="s">
        <v>133</v>
      </c>
      <c r="M4618">
        <v>393.846</v>
      </c>
      <c r="N4618">
        <v>57.4895</v>
      </c>
      <c r="O4618" s="7">
        <v>311</v>
      </c>
      <c r="P4618" t="s">
        <v>18</v>
      </c>
      <c r="Q4618" t="s">
        <v>18</v>
      </c>
      <c r="R4618" t="s">
        <v>18</v>
      </c>
      <c r="S4618" s="7">
        <v>337</v>
      </c>
      <c r="T4618" s="7">
        <v>26</v>
      </c>
    </row>
    <row r="4619" spans="1:20" x14ac:dyDescent="0.25">
      <c r="A4619" s="6">
        <v>4618</v>
      </c>
      <c r="B4619" s="6" t="s">
        <v>15282</v>
      </c>
      <c r="C4619" s="6" t="s">
        <v>15283</v>
      </c>
      <c r="D4619" s="6" t="s">
        <v>15284</v>
      </c>
      <c r="E4619" s="6" t="str">
        <f t="shared" si="290"/>
        <v>Rhizobium etli bv. mimosae str. Mim1</v>
      </c>
      <c r="F4619" s="6" t="str">
        <f t="shared" si="291"/>
        <v xml:space="preserve">Rhizobium </v>
      </c>
      <c r="G4619" s="6" t="str">
        <f t="shared" si="292"/>
        <v xml:space="preserve">etli </v>
      </c>
      <c r="H4619" s="6" t="s">
        <v>15281</v>
      </c>
      <c r="I4619" t="str">
        <f t="shared" si="289"/>
        <v>etli bv. mimosae str</v>
      </c>
      <c r="J4619" t="s">
        <v>12</v>
      </c>
      <c r="K4619" t="s">
        <v>52</v>
      </c>
      <c r="L4619" t="s">
        <v>133</v>
      </c>
      <c r="M4619">
        <v>181.31299999999999</v>
      </c>
      <c r="N4619">
        <v>61.779899999999998</v>
      </c>
      <c r="O4619" s="7">
        <v>164</v>
      </c>
      <c r="P4619" t="s">
        <v>18</v>
      </c>
      <c r="Q4619" t="s">
        <v>18</v>
      </c>
      <c r="R4619" t="s">
        <v>18</v>
      </c>
      <c r="S4619" s="7">
        <v>168</v>
      </c>
      <c r="T4619" s="7">
        <v>4</v>
      </c>
    </row>
    <row r="4620" spans="1:20" x14ac:dyDescent="0.25">
      <c r="A4620" s="6">
        <v>4619</v>
      </c>
      <c r="B4620" s="6" t="s">
        <v>15285</v>
      </c>
      <c r="C4620" s="6" t="s">
        <v>15286</v>
      </c>
      <c r="D4620" s="6" t="s">
        <v>15287</v>
      </c>
      <c r="E4620" s="6" t="str">
        <f t="shared" si="290"/>
        <v>Rhizobium etli bv. mimosae str. Mim1</v>
      </c>
      <c r="F4620" s="6" t="str">
        <f t="shared" si="291"/>
        <v xml:space="preserve">Rhizobium </v>
      </c>
      <c r="G4620" s="6" t="str">
        <f t="shared" si="292"/>
        <v xml:space="preserve">etli </v>
      </c>
      <c r="H4620" s="6" t="s">
        <v>15281</v>
      </c>
      <c r="I4620" t="str">
        <f t="shared" si="289"/>
        <v>etli bv. mimosae str</v>
      </c>
      <c r="J4620" t="s">
        <v>12</v>
      </c>
      <c r="K4620" t="s">
        <v>52</v>
      </c>
      <c r="L4620" t="s">
        <v>133</v>
      </c>
      <c r="M4620">
        <v>512.05399999999997</v>
      </c>
      <c r="N4620">
        <v>61.631999999999998</v>
      </c>
      <c r="O4620" s="7">
        <v>476</v>
      </c>
      <c r="P4620" t="s">
        <v>18</v>
      </c>
      <c r="Q4620" t="s">
        <v>18</v>
      </c>
      <c r="R4620">
        <v>3</v>
      </c>
      <c r="S4620" s="7">
        <v>488</v>
      </c>
      <c r="T4620" s="7">
        <v>9</v>
      </c>
    </row>
    <row r="4621" spans="1:20" x14ac:dyDescent="0.25">
      <c r="A4621" s="6">
        <v>4620</v>
      </c>
      <c r="B4621" s="6" t="s">
        <v>15288</v>
      </c>
      <c r="C4621" s="6" t="s">
        <v>15289</v>
      </c>
      <c r="D4621" s="6" t="s">
        <v>15290</v>
      </c>
      <c r="E4621" s="6" t="str">
        <f t="shared" si="290"/>
        <v>Rhizobium etli bv. mimosae str. Mim1</v>
      </c>
      <c r="F4621" s="6" t="str">
        <f t="shared" si="291"/>
        <v xml:space="preserve">Rhizobium </v>
      </c>
      <c r="G4621" s="6" t="str">
        <f t="shared" si="292"/>
        <v xml:space="preserve">etli </v>
      </c>
      <c r="H4621" s="6" t="s">
        <v>15281</v>
      </c>
      <c r="I4621" t="str">
        <f t="shared" si="289"/>
        <v>etli bv. mimosae str</v>
      </c>
      <c r="J4621" t="s">
        <v>12</v>
      </c>
      <c r="K4621" t="s">
        <v>52</v>
      </c>
      <c r="L4621" t="s">
        <v>133</v>
      </c>
      <c r="M4621">
        <v>1082.6600000000001</v>
      </c>
      <c r="N4621">
        <v>60.512999999999998</v>
      </c>
      <c r="O4621" s="7">
        <v>957</v>
      </c>
      <c r="P4621" t="s">
        <v>18</v>
      </c>
      <c r="Q4621" t="s">
        <v>18</v>
      </c>
      <c r="R4621" t="s">
        <v>18</v>
      </c>
      <c r="S4621" s="7">
        <v>1006</v>
      </c>
      <c r="T4621" s="7">
        <v>49</v>
      </c>
    </row>
    <row r="4622" spans="1:20" x14ac:dyDescent="0.25">
      <c r="A4622" s="6">
        <v>4621</v>
      </c>
      <c r="B4622" s="6" t="s">
        <v>15291</v>
      </c>
      <c r="C4622" s="6" t="s">
        <v>15292</v>
      </c>
      <c r="D4622" s="6" t="s">
        <v>15293</v>
      </c>
      <c r="E4622" s="6" t="str">
        <f t="shared" si="290"/>
        <v>Rhizobium etli bv. mimosae str. Mim1</v>
      </c>
      <c r="F4622" s="6" t="str">
        <f t="shared" si="291"/>
        <v xml:space="preserve">Rhizobium </v>
      </c>
      <c r="G4622" s="6" t="str">
        <f t="shared" si="292"/>
        <v xml:space="preserve">etli </v>
      </c>
      <c r="H4622" s="6" t="s">
        <v>15281</v>
      </c>
      <c r="I4622" t="str">
        <f t="shared" si="289"/>
        <v>etli bv. mimosae str</v>
      </c>
      <c r="J4622" t="s">
        <v>12</v>
      </c>
      <c r="K4622" t="s">
        <v>52</v>
      </c>
      <c r="L4622" t="s">
        <v>133</v>
      </c>
      <c r="M4622">
        <v>269.42599999999999</v>
      </c>
      <c r="N4622">
        <v>58.364400000000003</v>
      </c>
      <c r="O4622" s="7">
        <v>235</v>
      </c>
      <c r="P4622" t="s">
        <v>18</v>
      </c>
      <c r="Q4622" t="s">
        <v>18</v>
      </c>
      <c r="R4622">
        <v>1</v>
      </c>
      <c r="S4622" s="7">
        <v>247</v>
      </c>
      <c r="T4622" s="7">
        <v>11</v>
      </c>
    </row>
    <row r="4623" spans="1:20" x14ac:dyDescent="0.25">
      <c r="A4623" s="6">
        <v>4622</v>
      </c>
      <c r="B4623" s="6" t="s">
        <v>15294</v>
      </c>
      <c r="C4623" s="6" t="s">
        <v>15295</v>
      </c>
      <c r="D4623" s="6" t="s">
        <v>15296</v>
      </c>
      <c r="E4623" s="6" t="str">
        <f t="shared" si="290"/>
        <v>Rhizobium etli bv. mimosae str. Mim1</v>
      </c>
      <c r="F4623" s="6" t="str">
        <f t="shared" si="291"/>
        <v xml:space="preserve">Rhizobium </v>
      </c>
      <c r="G4623" s="6" t="str">
        <f t="shared" si="292"/>
        <v xml:space="preserve">etli </v>
      </c>
      <c r="H4623" s="6" t="s">
        <v>15281</v>
      </c>
      <c r="I4623" t="str">
        <f t="shared" si="289"/>
        <v>etli bv. mimosae str</v>
      </c>
      <c r="J4623" t="s">
        <v>12</v>
      </c>
      <c r="K4623" t="s">
        <v>52</v>
      </c>
      <c r="L4623" t="s">
        <v>133</v>
      </c>
      <c r="M4623">
        <v>252.68899999999999</v>
      </c>
      <c r="N4623">
        <v>61.529000000000003</v>
      </c>
      <c r="O4623" s="7">
        <v>222</v>
      </c>
      <c r="P4623" t="s">
        <v>18</v>
      </c>
      <c r="Q4623" t="s">
        <v>18</v>
      </c>
      <c r="R4623" t="s">
        <v>18</v>
      </c>
      <c r="S4623" s="7">
        <v>234</v>
      </c>
      <c r="T4623" s="7">
        <v>12</v>
      </c>
    </row>
    <row r="4624" spans="1:20" x14ac:dyDescent="0.25">
      <c r="A4624" s="6">
        <v>4623</v>
      </c>
      <c r="B4624" s="6" t="s">
        <v>15297</v>
      </c>
      <c r="C4624" s="6" t="s">
        <v>15298</v>
      </c>
      <c r="D4624" s="6" t="s">
        <v>15299</v>
      </c>
      <c r="E4624" s="6" t="str">
        <f t="shared" si="290"/>
        <v>Rhizobium etli bv. mimosae str. Mim1</v>
      </c>
      <c r="F4624" s="6" t="str">
        <f t="shared" si="291"/>
        <v xml:space="preserve">Rhizobium </v>
      </c>
      <c r="G4624" s="6" t="str">
        <f t="shared" si="292"/>
        <v xml:space="preserve">etli </v>
      </c>
      <c r="H4624" s="6" t="s">
        <v>15281</v>
      </c>
      <c r="I4624" t="str">
        <f t="shared" si="289"/>
        <v>etli bv. mimosae str</v>
      </c>
      <c r="J4624" t="s">
        <v>12</v>
      </c>
      <c r="K4624" t="s">
        <v>52</v>
      </c>
      <c r="L4624" t="s">
        <v>133</v>
      </c>
      <c r="M4624">
        <v>615.36300000000006</v>
      </c>
      <c r="N4624">
        <v>57.939599999999999</v>
      </c>
      <c r="O4624" s="7">
        <v>502</v>
      </c>
      <c r="P4624" t="s">
        <v>18</v>
      </c>
      <c r="Q4624" t="s">
        <v>18</v>
      </c>
      <c r="R4624" t="s">
        <v>18</v>
      </c>
      <c r="S4624" s="7">
        <v>552</v>
      </c>
      <c r="T4624" s="7">
        <v>50</v>
      </c>
    </row>
    <row r="4625" spans="1:20" x14ac:dyDescent="0.25">
      <c r="A4625" s="6">
        <v>4624</v>
      </c>
      <c r="B4625" s="6" t="s">
        <v>15301</v>
      </c>
      <c r="C4625" s="6" t="s">
        <v>15302</v>
      </c>
      <c r="D4625" s="6" t="s">
        <v>15303</v>
      </c>
      <c r="E4625" s="6" t="str">
        <f t="shared" si="290"/>
        <v>Rhizobium etli bv. phaseoli str. IE4803</v>
      </c>
      <c r="F4625" s="6" t="str">
        <f t="shared" si="291"/>
        <v xml:space="preserve">Rhizobium </v>
      </c>
      <c r="G4625" s="6" t="str">
        <f t="shared" si="292"/>
        <v xml:space="preserve">etli </v>
      </c>
      <c r="H4625" s="6" t="s">
        <v>15300</v>
      </c>
      <c r="I4625" t="str">
        <f t="shared" si="289"/>
        <v>etli bv. phaseoli st</v>
      </c>
      <c r="J4625" t="s">
        <v>12</v>
      </c>
      <c r="K4625" t="s">
        <v>52</v>
      </c>
      <c r="L4625" t="s">
        <v>133</v>
      </c>
      <c r="M4625">
        <v>445.19400000000002</v>
      </c>
      <c r="N4625">
        <v>62.167099999999998</v>
      </c>
      <c r="O4625" s="7">
        <v>411</v>
      </c>
      <c r="P4625" t="s">
        <v>18</v>
      </c>
      <c r="Q4625" t="s">
        <v>18</v>
      </c>
      <c r="R4625" t="s">
        <v>18</v>
      </c>
      <c r="S4625" s="7">
        <v>414</v>
      </c>
      <c r="T4625" s="7">
        <v>3</v>
      </c>
    </row>
    <row r="4626" spans="1:20" x14ac:dyDescent="0.25">
      <c r="A4626" s="6">
        <v>4625</v>
      </c>
      <c r="B4626" s="6" t="s">
        <v>15304</v>
      </c>
      <c r="C4626" s="6" t="s">
        <v>15305</v>
      </c>
      <c r="D4626" s="6" t="s">
        <v>15306</v>
      </c>
      <c r="E4626" s="6" t="str">
        <f t="shared" si="290"/>
        <v>Rhizobium etli bv. phaseoli str. IE4803</v>
      </c>
      <c r="F4626" s="6" t="str">
        <f t="shared" si="291"/>
        <v xml:space="preserve">Rhizobium </v>
      </c>
      <c r="G4626" s="6" t="str">
        <f t="shared" si="292"/>
        <v xml:space="preserve">etli </v>
      </c>
      <c r="H4626" s="6" t="s">
        <v>15300</v>
      </c>
      <c r="I4626" t="str">
        <f t="shared" si="289"/>
        <v>etli bv. phaseoli st</v>
      </c>
      <c r="J4626" t="s">
        <v>12</v>
      </c>
      <c r="K4626" t="s">
        <v>52</v>
      </c>
      <c r="L4626" t="s">
        <v>133</v>
      </c>
      <c r="M4626">
        <v>711.72400000000005</v>
      </c>
      <c r="N4626">
        <v>61.152200000000001</v>
      </c>
      <c r="O4626" s="7">
        <v>637</v>
      </c>
      <c r="P4626" t="s">
        <v>18</v>
      </c>
      <c r="Q4626" t="s">
        <v>18</v>
      </c>
      <c r="R4626" t="s">
        <v>18</v>
      </c>
      <c r="S4626" s="7">
        <v>645</v>
      </c>
      <c r="T4626" s="7">
        <v>8</v>
      </c>
    </row>
    <row r="4627" spans="1:20" x14ac:dyDescent="0.25">
      <c r="A4627" s="6">
        <v>4626</v>
      </c>
      <c r="B4627" s="6" t="s">
        <v>15307</v>
      </c>
      <c r="C4627" s="6" t="s">
        <v>15308</v>
      </c>
      <c r="D4627" s="6" t="s">
        <v>15309</v>
      </c>
      <c r="E4627" s="6" t="str">
        <f t="shared" si="290"/>
        <v>Rhizobium etli bv. phaseoli str. IE4803</v>
      </c>
      <c r="F4627" s="6" t="str">
        <f t="shared" si="291"/>
        <v xml:space="preserve">Rhizobium </v>
      </c>
      <c r="G4627" s="6" t="str">
        <f t="shared" si="292"/>
        <v xml:space="preserve">etli </v>
      </c>
      <c r="H4627" s="6" t="s">
        <v>15300</v>
      </c>
      <c r="I4627" t="str">
        <f t="shared" si="289"/>
        <v>etli bv. phaseoli st</v>
      </c>
      <c r="J4627" t="s">
        <v>12</v>
      </c>
      <c r="K4627" t="s">
        <v>52</v>
      </c>
      <c r="L4627" t="s">
        <v>133</v>
      </c>
      <c r="M4627">
        <v>499.13600000000002</v>
      </c>
      <c r="N4627">
        <v>57.874000000000002</v>
      </c>
      <c r="O4627" s="7">
        <v>400</v>
      </c>
      <c r="P4627" t="s">
        <v>18</v>
      </c>
      <c r="Q4627" t="s">
        <v>18</v>
      </c>
      <c r="R4627" t="s">
        <v>18</v>
      </c>
      <c r="S4627" s="7">
        <v>470</v>
      </c>
      <c r="T4627" s="7">
        <v>70</v>
      </c>
    </row>
    <row r="4628" spans="1:20" x14ac:dyDescent="0.25">
      <c r="A4628" s="6">
        <v>4627</v>
      </c>
      <c r="B4628" s="6" t="s">
        <v>15310</v>
      </c>
      <c r="C4628" s="6" t="s">
        <v>15311</v>
      </c>
      <c r="D4628" s="6" t="s">
        <v>15312</v>
      </c>
      <c r="E4628" s="6" t="str">
        <f t="shared" si="290"/>
        <v>Rhizobium etli bv. phaseoli str. IE4803</v>
      </c>
      <c r="F4628" s="6" t="str">
        <f t="shared" si="291"/>
        <v xml:space="preserve">Rhizobium </v>
      </c>
      <c r="G4628" s="6" t="str">
        <f t="shared" si="292"/>
        <v xml:space="preserve">etli </v>
      </c>
      <c r="H4628" s="6" t="s">
        <v>15300</v>
      </c>
      <c r="I4628" t="str">
        <f t="shared" si="289"/>
        <v>etli bv. phaseoli st</v>
      </c>
      <c r="J4628" t="s">
        <v>12</v>
      </c>
      <c r="K4628" t="s">
        <v>52</v>
      </c>
      <c r="L4628" t="s">
        <v>133</v>
      </c>
      <c r="M4628">
        <v>742.91399999999999</v>
      </c>
      <c r="N4628">
        <v>60.633699999999997</v>
      </c>
      <c r="O4628" s="7">
        <v>649</v>
      </c>
      <c r="P4628" t="s">
        <v>18</v>
      </c>
      <c r="Q4628" t="s">
        <v>18</v>
      </c>
      <c r="R4628" t="s">
        <v>18</v>
      </c>
      <c r="S4628" s="7">
        <v>677</v>
      </c>
      <c r="T4628" s="7">
        <v>28</v>
      </c>
    </row>
    <row r="4629" spans="1:20" x14ac:dyDescent="0.25">
      <c r="A4629" s="6">
        <v>4628</v>
      </c>
      <c r="B4629" s="6" t="s">
        <v>15314</v>
      </c>
      <c r="C4629" s="6" t="s">
        <v>15315</v>
      </c>
      <c r="D4629" s="6" t="s">
        <v>15316</v>
      </c>
      <c r="E4629" s="6" t="str">
        <f t="shared" si="290"/>
        <v>Rhizobium etli CFN 42</v>
      </c>
      <c r="F4629" s="6" t="str">
        <f t="shared" si="291"/>
        <v xml:space="preserve">Rhizobium </v>
      </c>
      <c r="G4629" s="6" t="str">
        <f t="shared" si="292"/>
        <v xml:space="preserve">etli </v>
      </c>
      <c r="H4629" s="6" t="s">
        <v>15313</v>
      </c>
      <c r="I4629" t="str">
        <f t="shared" si="289"/>
        <v>etli CFN 42</v>
      </c>
      <c r="J4629" t="s">
        <v>12</v>
      </c>
      <c r="K4629" t="s">
        <v>52</v>
      </c>
      <c r="L4629" t="s">
        <v>133</v>
      </c>
      <c r="M4629">
        <v>194.22900000000001</v>
      </c>
      <c r="N4629">
        <v>58.002699999999997</v>
      </c>
      <c r="O4629" s="7">
        <v>151</v>
      </c>
      <c r="P4629" t="s">
        <v>18</v>
      </c>
      <c r="Q4629" t="s">
        <v>18</v>
      </c>
      <c r="R4629" t="s">
        <v>18</v>
      </c>
      <c r="S4629" s="7">
        <v>179</v>
      </c>
      <c r="T4629" s="7">
        <v>28</v>
      </c>
    </row>
    <row r="4630" spans="1:20" x14ac:dyDescent="0.25">
      <c r="A4630" s="6">
        <v>4629</v>
      </c>
      <c r="B4630" s="6" t="s">
        <v>15317</v>
      </c>
      <c r="C4630" s="6" t="s">
        <v>15318</v>
      </c>
      <c r="D4630" s="6" t="s">
        <v>15319</v>
      </c>
      <c r="E4630" s="6" t="str">
        <f t="shared" si="290"/>
        <v>Rhizobium etli CFN 42</v>
      </c>
      <c r="F4630" s="6" t="str">
        <f t="shared" si="291"/>
        <v xml:space="preserve">Rhizobium </v>
      </c>
      <c r="G4630" s="6" t="str">
        <f t="shared" si="292"/>
        <v xml:space="preserve">etli </v>
      </c>
      <c r="H4630" s="6" t="s">
        <v>15313</v>
      </c>
      <c r="I4630" t="str">
        <f t="shared" si="289"/>
        <v>etli CFN 42</v>
      </c>
      <c r="J4630" t="s">
        <v>12</v>
      </c>
      <c r="K4630" t="s">
        <v>52</v>
      </c>
      <c r="L4630" t="s">
        <v>133</v>
      </c>
      <c r="M4630">
        <v>184.33799999999999</v>
      </c>
      <c r="N4630">
        <v>61.807099999999998</v>
      </c>
      <c r="O4630" s="7">
        <v>168</v>
      </c>
      <c r="P4630" t="s">
        <v>18</v>
      </c>
      <c r="Q4630" t="s">
        <v>18</v>
      </c>
      <c r="R4630" t="s">
        <v>18</v>
      </c>
      <c r="S4630" s="7">
        <v>171</v>
      </c>
      <c r="T4630" s="7">
        <v>3</v>
      </c>
    </row>
    <row r="4631" spans="1:20" x14ac:dyDescent="0.25">
      <c r="A4631" s="6">
        <v>4630</v>
      </c>
      <c r="B4631" s="6" t="s">
        <v>15320</v>
      </c>
      <c r="C4631" s="6" t="s">
        <v>15321</v>
      </c>
      <c r="D4631" s="6" t="s">
        <v>15322</v>
      </c>
      <c r="E4631" s="6" t="str">
        <f t="shared" si="290"/>
        <v>Rhizobium etli CFN 42</v>
      </c>
      <c r="F4631" s="6" t="str">
        <f t="shared" si="291"/>
        <v xml:space="preserve">Rhizobium </v>
      </c>
      <c r="G4631" s="6" t="str">
        <f t="shared" si="292"/>
        <v xml:space="preserve">etli </v>
      </c>
      <c r="H4631" s="6" t="s">
        <v>15313</v>
      </c>
      <c r="I4631" t="str">
        <f t="shared" si="289"/>
        <v>etli CFN 42</v>
      </c>
      <c r="J4631" t="s">
        <v>12</v>
      </c>
      <c r="K4631" t="s">
        <v>52</v>
      </c>
      <c r="L4631" t="s">
        <v>133</v>
      </c>
      <c r="M4631">
        <v>505.334</v>
      </c>
      <c r="N4631">
        <v>61.666699999999999</v>
      </c>
      <c r="O4631" s="7">
        <v>469</v>
      </c>
      <c r="P4631" t="s">
        <v>18</v>
      </c>
      <c r="Q4631" t="s">
        <v>18</v>
      </c>
      <c r="R4631" t="s">
        <v>18</v>
      </c>
      <c r="S4631" s="7">
        <v>478</v>
      </c>
      <c r="T4631" s="7">
        <v>9</v>
      </c>
    </row>
    <row r="4632" spans="1:20" x14ac:dyDescent="0.25">
      <c r="A4632" s="6">
        <v>4631</v>
      </c>
      <c r="B4632" s="6" t="s">
        <v>15323</v>
      </c>
      <c r="C4632" s="6" t="s">
        <v>15324</v>
      </c>
      <c r="D4632" s="6" t="s">
        <v>15325</v>
      </c>
      <c r="E4632" s="6" t="str">
        <f t="shared" si="290"/>
        <v>Rhizobium etli CFN 42</v>
      </c>
      <c r="F4632" s="6" t="str">
        <f t="shared" si="291"/>
        <v xml:space="preserve">Rhizobium </v>
      </c>
      <c r="G4632" s="6" t="str">
        <f t="shared" si="292"/>
        <v xml:space="preserve">etli </v>
      </c>
      <c r="H4632" s="6" t="s">
        <v>15313</v>
      </c>
      <c r="I4632" t="str">
        <f t="shared" si="289"/>
        <v>etli CFN 42</v>
      </c>
      <c r="J4632" t="s">
        <v>12</v>
      </c>
      <c r="K4632" t="s">
        <v>52</v>
      </c>
      <c r="L4632" t="s">
        <v>133</v>
      </c>
      <c r="M4632">
        <v>250.94800000000001</v>
      </c>
      <c r="N4632">
        <v>61.517899999999997</v>
      </c>
      <c r="O4632" s="7">
        <v>229</v>
      </c>
      <c r="P4632" t="s">
        <v>18</v>
      </c>
      <c r="Q4632" t="s">
        <v>18</v>
      </c>
      <c r="R4632" t="s">
        <v>18</v>
      </c>
      <c r="S4632" s="7">
        <v>236</v>
      </c>
      <c r="T4632" s="7">
        <v>7</v>
      </c>
    </row>
    <row r="4633" spans="1:20" x14ac:dyDescent="0.25">
      <c r="A4633" s="6">
        <v>4632</v>
      </c>
      <c r="B4633" s="6" t="s">
        <v>15326</v>
      </c>
      <c r="C4633" s="6" t="s">
        <v>15327</v>
      </c>
      <c r="D4633" s="6" t="s">
        <v>15328</v>
      </c>
      <c r="E4633" s="6" t="str">
        <f t="shared" si="290"/>
        <v>Rhizobium etli CFN 42</v>
      </c>
      <c r="F4633" s="6" t="str">
        <f t="shared" si="291"/>
        <v xml:space="preserve">Rhizobium </v>
      </c>
      <c r="G4633" s="6" t="str">
        <f t="shared" si="292"/>
        <v xml:space="preserve">etli </v>
      </c>
      <c r="H4633" s="6" t="s">
        <v>15313</v>
      </c>
      <c r="I4633" t="str">
        <f t="shared" si="289"/>
        <v>etli CFN 42</v>
      </c>
      <c r="J4633" t="s">
        <v>12</v>
      </c>
      <c r="K4633" t="s">
        <v>52</v>
      </c>
      <c r="L4633" t="s">
        <v>133</v>
      </c>
      <c r="M4633">
        <v>642.51700000000005</v>
      </c>
      <c r="N4633">
        <v>61.219200000000001</v>
      </c>
      <c r="O4633" s="7">
        <v>586</v>
      </c>
      <c r="P4633" t="s">
        <v>18</v>
      </c>
      <c r="Q4633" t="s">
        <v>18</v>
      </c>
      <c r="R4633" t="s">
        <v>18</v>
      </c>
      <c r="S4633" s="7">
        <v>602</v>
      </c>
      <c r="T4633" s="7">
        <v>16</v>
      </c>
    </row>
    <row r="4634" spans="1:20" x14ac:dyDescent="0.25">
      <c r="A4634" s="6">
        <v>4633</v>
      </c>
      <c r="B4634" s="6" t="s">
        <v>15329</v>
      </c>
      <c r="C4634" s="6" t="s">
        <v>15330</v>
      </c>
      <c r="D4634" s="6" t="s">
        <v>15331</v>
      </c>
      <c r="E4634" s="6" t="str">
        <f t="shared" si="290"/>
        <v>Rhizobium etli CFN 42</v>
      </c>
      <c r="F4634" s="6" t="str">
        <f t="shared" si="291"/>
        <v xml:space="preserve">Rhizobium </v>
      </c>
      <c r="G4634" s="6" t="str">
        <f t="shared" si="292"/>
        <v xml:space="preserve">etli </v>
      </c>
      <c r="H4634" s="6" t="s">
        <v>15313</v>
      </c>
      <c r="I4634" t="str">
        <f t="shared" ref="I4634:I4697" si="293">IF(H4634="["," ",IF(H4634="'"," ",MID(H:H,FIND(" ",H:H,1)+1,20)))</f>
        <v>etli CFN 42</v>
      </c>
      <c r="J4634" t="s">
        <v>12</v>
      </c>
      <c r="K4634" t="s">
        <v>52</v>
      </c>
      <c r="L4634" t="s">
        <v>133</v>
      </c>
      <c r="M4634">
        <v>371.25400000000002</v>
      </c>
      <c r="N4634">
        <v>57.815899999999999</v>
      </c>
      <c r="O4634" s="7">
        <v>322</v>
      </c>
      <c r="P4634" t="s">
        <v>18</v>
      </c>
      <c r="Q4634" t="s">
        <v>18</v>
      </c>
      <c r="R4634" t="s">
        <v>18</v>
      </c>
      <c r="S4634" s="7">
        <v>350</v>
      </c>
      <c r="T4634" s="7">
        <v>28</v>
      </c>
    </row>
    <row r="4635" spans="1:20" x14ac:dyDescent="0.25">
      <c r="A4635" s="6">
        <v>4634</v>
      </c>
      <c r="B4635" s="6" t="s">
        <v>15333</v>
      </c>
      <c r="C4635" s="6" t="s">
        <v>15334</v>
      </c>
      <c r="D4635" s="6" t="s">
        <v>15335</v>
      </c>
      <c r="E4635" s="6" t="str">
        <f t="shared" si="290"/>
        <v>Rhizobium etli CIAT 652</v>
      </c>
      <c r="F4635" s="6" t="str">
        <f t="shared" si="291"/>
        <v xml:space="preserve">Rhizobium </v>
      </c>
      <c r="G4635" s="6" t="str">
        <f t="shared" si="292"/>
        <v xml:space="preserve">etli </v>
      </c>
      <c r="H4635" s="6" t="s">
        <v>15332</v>
      </c>
      <c r="I4635" t="str">
        <f t="shared" si="293"/>
        <v>etli CIAT 652</v>
      </c>
      <c r="J4635" t="s">
        <v>12</v>
      </c>
      <c r="K4635" t="s">
        <v>52</v>
      </c>
      <c r="L4635" t="s">
        <v>133</v>
      </c>
      <c r="M4635">
        <v>1091.52</v>
      </c>
      <c r="N4635">
        <v>60.890799999999999</v>
      </c>
      <c r="O4635" s="7">
        <v>946</v>
      </c>
      <c r="P4635" t="s">
        <v>18</v>
      </c>
      <c r="Q4635" t="s">
        <v>18</v>
      </c>
      <c r="R4635" t="s">
        <v>18</v>
      </c>
      <c r="S4635" s="7">
        <v>976</v>
      </c>
      <c r="T4635" s="7">
        <v>30</v>
      </c>
    </row>
    <row r="4636" spans="1:20" x14ac:dyDescent="0.25">
      <c r="A4636" s="6">
        <v>4635</v>
      </c>
      <c r="B4636" s="6" t="s">
        <v>1281</v>
      </c>
      <c r="C4636" s="6" t="s">
        <v>15336</v>
      </c>
      <c r="D4636" s="6" t="s">
        <v>15337</v>
      </c>
      <c r="E4636" s="6" t="str">
        <f t="shared" si="290"/>
        <v>Rhizobium etli CIAT 652</v>
      </c>
      <c r="F4636" s="6" t="str">
        <f t="shared" si="291"/>
        <v xml:space="preserve">Rhizobium </v>
      </c>
      <c r="G4636" s="6" t="str">
        <f t="shared" si="292"/>
        <v xml:space="preserve">etli </v>
      </c>
      <c r="H4636" s="6" t="s">
        <v>15332</v>
      </c>
      <c r="I4636" t="str">
        <f t="shared" si="293"/>
        <v>etli CIAT 652</v>
      </c>
      <c r="J4636" t="s">
        <v>12</v>
      </c>
      <c r="K4636" t="s">
        <v>52</v>
      </c>
      <c r="L4636" t="s">
        <v>133</v>
      </c>
      <c r="M4636">
        <v>414.09</v>
      </c>
      <c r="N4636">
        <v>62.220300000000002</v>
      </c>
      <c r="O4636" s="7">
        <v>379</v>
      </c>
      <c r="P4636" t="s">
        <v>18</v>
      </c>
      <c r="Q4636" t="s">
        <v>18</v>
      </c>
      <c r="R4636" t="s">
        <v>18</v>
      </c>
      <c r="S4636" s="7">
        <v>385</v>
      </c>
      <c r="T4636" s="7">
        <v>6</v>
      </c>
    </row>
    <row r="4637" spans="1:20" x14ac:dyDescent="0.25">
      <c r="A4637" s="6">
        <v>4636</v>
      </c>
      <c r="B4637" s="6" t="s">
        <v>6304</v>
      </c>
      <c r="C4637" s="6" t="s">
        <v>15338</v>
      </c>
      <c r="D4637" s="6" t="s">
        <v>15339</v>
      </c>
      <c r="E4637" s="6" t="str">
        <f t="shared" si="290"/>
        <v>Rhizobium etli CIAT 652</v>
      </c>
      <c r="F4637" s="6" t="str">
        <f t="shared" si="291"/>
        <v xml:space="preserve">Rhizobium </v>
      </c>
      <c r="G4637" s="6" t="str">
        <f t="shared" si="292"/>
        <v xml:space="preserve">etli </v>
      </c>
      <c r="H4637" s="6" t="s">
        <v>15332</v>
      </c>
      <c r="I4637" t="str">
        <f t="shared" si="293"/>
        <v>etli CIAT 652</v>
      </c>
      <c r="J4637" t="s">
        <v>12</v>
      </c>
      <c r="K4637" t="s">
        <v>52</v>
      </c>
      <c r="L4637" t="s">
        <v>133</v>
      </c>
      <c r="M4637">
        <v>429.11099999999999</v>
      </c>
      <c r="N4637">
        <v>57.759399999999999</v>
      </c>
      <c r="O4637" s="7">
        <v>340</v>
      </c>
      <c r="P4637" t="s">
        <v>18</v>
      </c>
      <c r="Q4637" t="s">
        <v>18</v>
      </c>
      <c r="R4637" t="s">
        <v>18</v>
      </c>
      <c r="S4637" s="7">
        <v>377</v>
      </c>
      <c r="T4637" s="7">
        <v>37</v>
      </c>
    </row>
    <row r="4638" spans="1:20" x14ac:dyDescent="0.25">
      <c r="A4638" s="6">
        <v>4637</v>
      </c>
      <c r="B4638" s="6" t="s">
        <v>15341</v>
      </c>
      <c r="C4638" s="6" t="s">
        <v>15342</v>
      </c>
      <c r="D4638" s="6" t="s">
        <v>15343</v>
      </c>
      <c r="E4638" s="6" t="str">
        <f t="shared" si="290"/>
        <v>Rhizobium freirei PRF 81</v>
      </c>
      <c r="F4638" s="6" t="str">
        <f t="shared" si="291"/>
        <v xml:space="preserve">Rhizobium </v>
      </c>
      <c r="G4638" s="6" t="str">
        <f t="shared" si="292"/>
        <v xml:space="preserve">freirei </v>
      </c>
      <c r="H4638" s="6" t="s">
        <v>15340</v>
      </c>
      <c r="I4638" t="str">
        <f t="shared" si="293"/>
        <v>freirei PRF 81</v>
      </c>
      <c r="J4638" t="s">
        <v>12</v>
      </c>
      <c r="K4638" t="s">
        <v>52</v>
      </c>
      <c r="L4638" t="s">
        <v>133</v>
      </c>
      <c r="M4638">
        <v>144.79</v>
      </c>
      <c r="N4638">
        <v>59.0655</v>
      </c>
      <c r="O4638" s="7">
        <v>137</v>
      </c>
      <c r="P4638" t="s">
        <v>18</v>
      </c>
      <c r="Q4638" t="s">
        <v>18</v>
      </c>
      <c r="R4638" t="s">
        <v>18</v>
      </c>
      <c r="S4638" s="7">
        <v>139</v>
      </c>
      <c r="T4638" s="7">
        <v>2</v>
      </c>
    </row>
    <row r="4639" spans="1:20" x14ac:dyDescent="0.25">
      <c r="A4639" s="6">
        <v>4638</v>
      </c>
      <c r="B4639" s="6" t="s">
        <v>15344</v>
      </c>
      <c r="C4639" s="6" t="s">
        <v>15345</v>
      </c>
      <c r="D4639" s="6" t="s">
        <v>15346</v>
      </c>
      <c r="E4639" s="6" t="str">
        <f t="shared" si="290"/>
        <v>Rhizobium freirei PRF 81</v>
      </c>
      <c r="F4639" s="6" t="str">
        <f t="shared" si="291"/>
        <v xml:space="preserve">Rhizobium </v>
      </c>
      <c r="G4639" s="6" t="str">
        <f t="shared" si="292"/>
        <v xml:space="preserve">freirei </v>
      </c>
      <c r="H4639" s="6" t="s">
        <v>15340</v>
      </c>
      <c r="I4639" t="str">
        <f t="shared" si="293"/>
        <v>freirei PRF 81</v>
      </c>
      <c r="J4639" t="s">
        <v>12</v>
      </c>
      <c r="K4639" t="s">
        <v>52</v>
      </c>
      <c r="L4639" t="s">
        <v>133</v>
      </c>
      <c r="M4639">
        <v>176.07</v>
      </c>
      <c r="N4639">
        <v>59.079900000000002</v>
      </c>
      <c r="O4639" s="7">
        <v>151</v>
      </c>
      <c r="P4639" t="s">
        <v>18</v>
      </c>
      <c r="Q4639" t="s">
        <v>18</v>
      </c>
      <c r="R4639" t="s">
        <v>18</v>
      </c>
      <c r="S4639" s="7">
        <v>158</v>
      </c>
      <c r="T4639" s="7">
        <v>7</v>
      </c>
    </row>
    <row r="4640" spans="1:20" x14ac:dyDescent="0.25">
      <c r="A4640" s="6">
        <v>4639</v>
      </c>
      <c r="B4640" s="6" t="s">
        <v>15348</v>
      </c>
      <c r="C4640" s="6" t="s">
        <v>15349</v>
      </c>
      <c r="D4640" s="6" t="s">
        <v>15350</v>
      </c>
      <c r="E4640" s="6" t="str">
        <f t="shared" si="290"/>
        <v>Rhizobium gallicum bv. gallicum R602</v>
      </c>
      <c r="F4640" s="6" t="str">
        <f t="shared" si="291"/>
        <v xml:space="preserve">Rhizobium </v>
      </c>
      <c r="G4640" s="6" t="str">
        <f t="shared" si="292"/>
        <v xml:space="preserve">gallicum </v>
      </c>
      <c r="H4640" s="6" t="s">
        <v>15347</v>
      </c>
      <c r="I4640" t="str">
        <f t="shared" si="293"/>
        <v>gallicum bv. gallicu</v>
      </c>
      <c r="J4640" t="s">
        <v>12</v>
      </c>
      <c r="K4640" t="s">
        <v>52</v>
      </c>
      <c r="L4640" t="s">
        <v>133</v>
      </c>
      <c r="M4640">
        <v>507.25400000000002</v>
      </c>
      <c r="N4640">
        <v>58.202399999999997</v>
      </c>
      <c r="O4640" s="7">
        <v>414</v>
      </c>
      <c r="P4640" t="s">
        <v>18</v>
      </c>
      <c r="Q4640" t="s">
        <v>18</v>
      </c>
      <c r="R4640" t="s">
        <v>18</v>
      </c>
      <c r="S4640" s="7">
        <v>480</v>
      </c>
      <c r="T4640" s="7">
        <v>66</v>
      </c>
    </row>
    <row r="4641" spans="1:20" x14ac:dyDescent="0.25">
      <c r="A4641" s="6">
        <v>4640</v>
      </c>
      <c r="B4641" s="6" t="s">
        <v>15351</v>
      </c>
      <c r="C4641" s="6" t="s">
        <v>15352</v>
      </c>
      <c r="D4641" s="6" t="s">
        <v>15353</v>
      </c>
      <c r="E4641" s="6" t="str">
        <f t="shared" si="290"/>
        <v>Rhizobium gallicum bv. gallicum R602</v>
      </c>
      <c r="F4641" s="6" t="str">
        <f t="shared" si="291"/>
        <v xml:space="preserve">Rhizobium </v>
      </c>
      <c r="G4641" s="6" t="str">
        <f t="shared" si="292"/>
        <v xml:space="preserve">gallicum </v>
      </c>
      <c r="H4641" s="6" t="s">
        <v>15347</v>
      </c>
      <c r="I4641" t="str">
        <f t="shared" si="293"/>
        <v>gallicum bv. gallicu</v>
      </c>
      <c r="J4641" t="s">
        <v>12</v>
      </c>
      <c r="K4641" t="s">
        <v>52</v>
      </c>
      <c r="L4641" t="s">
        <v>133</v>
      </c>
      <c r="M4641">
        <v>2466.9499999999998</v>
      </c>
      <c r="N4641">
        <v>59.373800000000003</v>
      </c>
      <c r="O4641" s="7">
        <v>2210</v>
      </c>
      <c r="P4641" t="s">
        <v>18</v>
      </c>
      <c r="Q4641">
        <v>1</v>
      </c>
      <c r="R4641" t="s">
        <v>18</v>
      </c>
      <c r="S4641" s="7">
        <v>2278</v>
      </c>
      <c r="T4641" s="7">
        <v>67</v>
      </c>
    </row>
    <row r="4642" spans="1:20" x14ac:dyDescent="0.25">
      <c r="A4642" s="6">
        <v>4641</v>
      </c>
      <c r="B4642" s="6" t="s">
        <v>15354</v>
      </c>
      <c r="C4642" s="6" t="s">
        <v>15355</v>
      </c>
      <c r="D4642" s="6" t="s">
        <v>15356</v>
      </c>
      <c r="E4642" s="6" t="str">
        <f t="shared" si="290"/>
        <v>Rhizobium gallicum bv. gallicum R602</v>
      </c>
      <c r="F4642" s="6" t="str">
        <f t="shared" si="291"/>
        <v xml:space="preserve">Rhizobium </v>
      </c>
      <c r="G4642" s="6" t="str">
        <f t="shared" si="292"/>
        <v xml:space="preserve">gallicum </v>
      </c>
      <c r="H4642" s="6" t="s">
        <v>15347</v>
      </c>
      <c r="I4642" t="str">
        <f t="shared" si="293"/>
        <v>gallicum bv. gallicu</v>
      </c>
      <c r="J4642" t="s">
        <v>12</v>
      </c>
      <c r="K4642" t="s">
        <v>52</v>
      </c>
      <c r="L4642" t="s">
        <v>133</v>
      </c>
      <c r="M4642">
        <v>203.74799999999999</v>
      </c>
      <c r="N4642">
        <v>58.5974</v>
      </c>
      <c r="O4642" s="7">
        <v>168</v>
      </c>
      <c r="P4642" t="s">
        <v>18</v>
      </c>
      <c r="Q4642" t="s">
        <v>18</v>
      </c>
      <c r="R4642" t="s">
        <v>18</v>
      </c>
      <c r="S4642" s="7">
        <v>179</v>
      </c>
      <c r="T4642" s="7">
        <v>11</v>
      </c>
    </row>
    <row r="4643" spans="1:20" x14ac:dyDescent="0.25">
      <c r="A4643" s="6">
        <v>4642</v>
      </c>
      <c r="B4643" s="6" t="s">
        <v>46</v>
      </c>
      <c r="C4643" s="6" t="s">
        <v>15358</v>
      </c>
      <c r="D4643" s="6" t="s">
        <v>15359</v>
      </c>
      <c r="E4643" s="6" t="str">
        <f t="shared" si="290"/>
        <v>Rhizobium leguminosarum bv. trifolii CB782</v>
      </c>
      <c r="F4643" s="6" t="str">
        <f t="shared" si="291"/>
        <v xml:space="preserve">Rhizobium </v>
      </c>
      <c r="G4643" s="6" t="str">
        <f t="shared" si="292"/>
        <v xml:space="preserve">leguminosarum </v>
      </c>
      <c r="H4643" s="6" t="s">
        <v>15357</v>
      </c>
      <c r="I4643" t="str">
        <f t="shared" si="293"/>
        <v>leguminosarum bv. tr</v>
      </c>
      <c r="J4643" t="s">
        <v>12</v>
      </c>
      <c r="K4643" t="s">
        <v>52</v>
      </c>
      <c r="L4643" t="s">
        <v>133</v>
      </c>
      <c r="M4643">
        <v>1563.77</v>
      </c>
      <c r="N4643">
        <v>60.310400000000001</v>
      </c>
      <c r="O4643" s="7">
        <v>1385</v>
      </c>
      <c r="P4643" t="s">
        <v>18</v>
      </c>
      <c r="Q4643" t="s">
        <v>18</v>
      </c>
      <c r="R4643" t="s">
        <v>18</v>
      </c>
      <c r="S4643" s="7">
        <v>1432</v>
      </c>
      <c r="T4643" s="7">
        <v>47</v>
      </c>
    </row>
    <row r="4644" spans="1:20" x14ac:dyDescent="0.25">
      <c r="A4644" s="6">
        <v>4643</v>
      </c>
      <c r="B4644" s="6" t="s">
        <v>2911</v>
      </c>
      <c r="C4644" s="6" t="s">
        <v>15360</v>
      </c>
      <c r="D4644" s="6" t="s">
        <v>15361</v>
      </c>
      <c r="E4644" s="6" t="str">
        <f t="shared" si="290"/>
        <v>Rhizobium leguminosarum bv. trifolii CB782</v>
      </c>
      <c r="F4644" s="6" t="str">
        <f t="shared" si="291"/>
        <v xml:space="preserve">Rhizobium </v>
      </c>
      <c r="G4644" s="6" t="str">
        <f t="shared" si="292"/>
        <v xml:space="preserve">leguminosarum </v>
      </c>
      <c r="H4644" s="6" t="s">
        <v>15357</v>
      </c>
      <c r="I4644" t="str">
        <f t="shared" si="293"/>
        <v>leguminosarum bv. tr</v>
      </c>
      <c r="J4644" t="s">
        <v>12</v>
      </c>
      <c r="K4644" t="s">
        <v>52</v>
      </c>
      <c r="L4644" t="s">
        <v>133</v>
      </c>
      <c r="M4644">
        <v>251.61199999999999</v>
      </c>
      <c r="N4644">
        <v>57.323599999999999</v>
      </c>
      <c r="O4644" s="7">
        <v>191</v>
      </c>
      <c r="P4644" t="s">
        <v>18</v>
      </c>
      <c r="Q4644" t="s">
        <v>18</v>
      </c>
      <c r="R4644" t="s">
        <v>18</v>
      </c>
      <c r="S4644" s="7">
        <v>222</v>
      </c>
      <c r="T4644" s="7">
        <v>31</v>
      </c>
    </row>
    <row r="4645" spans="1:20" x14ac:dyDescent="0.25">
      <c r="A4645" s="6">
        <v>4644</v>
      </c>
      <c r="B4645" s="6" t="s">
        <v>1586</v>
      </c>
      <c r="C4645" s="6" t="s">
        <v>15362</v>
      </c>
      <c r="D4645" s="6" t="s">
        <v>15363</v>
      </c>
      <c r="E4645" s="6" t="str">
        <f t="shared" si="290"/>
        <v>Rhizobium leguminosarum bv. trifolii CB782</v>
      </c>
      <c r="F4645" s="6" t="str">
        <f t="shared" si="291"/>
        <v xml:space="preserve">Rhizobium </v>
      </c>
      <c r="G4645" s="6" t="str">
        <f t="shared" si="292"/>
        <v xml:space="preserve">leguminosarum </v>
      </c>
      <c r="H4645" s="6" t="s">
        <v>15357</v>
      </c>
      <c r="I4645" t="str">
        <f t="shared" si="293"/>
        <v>leguminosarum bv. tr</v>
      </c>
      <c r="J4645" t="s">
        <v>12</v>
      </c>
      <c r="K4645" t="s">
        <v>52</v>
      </c>
      <c r="L4645" t="s">
        <v>133</v>
      </c>
      <c r="M4645">
        <v>509.82900000000001</v>
      </c>
      <c r="N4645">
        <v>61.702100000000002</v>
      </c>
      <c r="O4645" s="7">
        <v>460</v>
      </c>
      <c r="P4645" t="s">
        <v>18</v>
      </c>
      <c r="Q4645" t="s">
        <v>18</v>
      </c>
      <c r="R4645" t="s">
        <v>18</v>
      </c>
      <c r="S4645" s="7">
        <v>467</v>
      </c>
      <c r="T4645" s="7">
        <v>7</v>
      </c>
    </row>
    <row r="4646" spans="1:20" x14ac:dyDescent="0.25">
      <c r="A4646" s="6">
        <v>4645</v>
      </c>
      <c r="B4646" s="6" t="s">
        <v>15365</v>
      </c>
      <c r="C4646" s="6" t="s">
        <v>15366</v>
      </c>
      <c r="D4646" s="6" t="s">
        <v>15367</v>
      </c>
      <c r="E4646" s="6" t="str">
        <f t="shared" si="290"/>
        <v>Rhizobium leguminosarum bv. trifolii WSM1325</v>
      </c>
      <c r="F4646" s="6" t="str">
        <f t="shared" si="291"/>
        <v xml:space="preserve">Rhizobium </v>
      </c>
      <c r="G4646" s="6" t="str">
        <f t="shared" si="292"/>
        <v xml:space="preserve">leguminosarum </v>
      </c>
      <c r="H4646" s="6" t="s">
        <v>15364</v>
      </c>
      <c r="I4646" t="str">
        <f t="shared" si="293"/>
        <v>leguminosarum bv. tr</v>
      </c>
      <c r="J4646" t="s">
        <v>12</v>
      </c>
      <c r="K4646" t="s">
        <v>52</v>
      </c>
      <c r="L4646" t="s">
        <v>133</v>
      </c>
      <c r="M4646">
        <v>516.08799999999997</v>
      </c>
      <c r="N4646">
        <v>58.792499999999997</v>
      </c>
      <c r="O4646" s="7">
        <v>476</v>
      </c>
      <c r="P4646" t="s">
        <v>18</v>
      </c>
      <c r="Q4646" t="s">
        <v>18</v>
      </c>
      <c r="R4646" t="s">
        <v>18</v>
      </c>
      <c r="S4646" s="7">
        <v>503</v>
      </c>
      <c r="T4646" s="7">
        <v>27</v>
      </c>
    </row>
    <row r="4647" spans="1:20" x14ac:dyDescent="0.25">
      <c r="A4647" s="6">
        <v>4646</v>
      </c>
      <c r="B4647" s="6" t="s">
        <v>15368</v>
      </c>
      <c r="C4647" s="6" t="s">
        <v>15369</v>
      </c>
      <c r="D4647" s="6" t="s">
        <v>15370</v>
      </c>
      <c r="E4647" s="6" t="str">
        <f t="shared" si="290"/>
        <v>Rhizobium leguminosarum bv. trifolii WSM1325</v>
      </c>
      <c r="F4647" s="6" t="str">
        <f t="shared" si="291"/>
        <v xml:space="preserve">Rhizobium </v>
      </c>
      <c r="G4647" s="6" t="str">
        <f t="shared" si="292"/>
        <v xml:space="preserve">leguminosarum </v>
      </c>
      <c r="H4647" s="6" t="s">
        <v>15364</v>
      </c>
      <c r="I4647" t="str">
        <f t="shared" si="293"/>
        <v>leguminosarum bv. tr</v>
      </c>
      <c r="J4647" t="s">
        <v>12</v>
      </c>
      <c r="K4647" t="s">
        <v>52</v>
      </c>
      <c r="L4647" t="s">
        <v>133</v>
      </c>
      <c r="M4647">
        <v>828.92399999999998</v>
      </c>
      <c r="N4647">
        <v>60.365499999999997</v>
      </c>
      <c r="O4647" s="7">
        <v>724</v>
      </c>
      <c r="P4647" t="s">
        <v>18</v>
      </c>
      <c r="Q4647" t="s">
        <v>18</v>
      </c>
      <c r="R4647" t="s">
        <v>18</v>
      </c>
      <c r="S4647" s="7">
        <v>751</v>
      </c>
      <c r="T4647" s="7">
        <v>27</v>
      </c>
    </row>
    <row r="4648" spans="1:20" x14ac:dyDescent="0.25">
      <c r="A4648" s="6">
        <v>4647</v>
      </c>
      <c r="B4648" s="6" t="s">
        <v>15371</v>
      </c>
      <c r="C4648" s="6" t="s">
        <v>15372</v>
      </c>
      <c r="D4648" s="6" t="s">
        <v>15373</v>
      </c>
      <c r="E4648" s="6" t="str">
        <f t="shared" si="290"/>
        <v>Rhizobium leguminosarum bv. trifolii WSM1325</v>
      </c>
      <c r="F4648" s="6" t="str">
        <f t="shared" si="291"/>
        <v xml:space="preserve">Rhizobium </v>
      </c>
      <c r="G4648" s="6" t="str">
        <f t="shared" si="292"/>
        <v xml:space="preserve">leguminosarum </v>
      </c>
      <c r="H4648" s="6" t="s">
        <v>15364</v>
      </c>
      <c r="I4648" t="str">
        <f t="shared" si="293"/>
        <v>leguminosarum bv. tr</v>
      </c>
      <c r="J4648" t="s">
        <v>12</v>
      </c>
      <c r="K4648" t="s">
        <v>52</v>
      </c>
      <c r="L4648" t="s">
        <v>133</v>
      </c>
      <c r="M4648">
        <v>660.97299999999996</v>
      </c>
      <c r="N4648">
        <v>60.818399999999997</v>
      </c>
      <c r="O4648" s="7">
        <v>620</v>
      </c>
      <c r="P4648" t="s">
        <v>18</v>
      </c>
      <c r="Q4648" t="s">
        <v>18</v>
      </c>
      <c r="R4648" t="s">
        <v>18</v>
      </c>
      <c r="S4648" s="7">
        <v>640</v>
      </c>
      <c r="T4648" s="7">
        <v>20</v>
      </c>
    </row>
    <row r="4649" spans="1:20" x14ac:dyDescent="0.25">
      <c r="A4649" s="6">
        <v>4648</v>
      </c>
      <c r="B4649" s="6" t="s">
        <v>15374</v>
      </c>
      <c r="C4649" s="6" t="s">
        <v>15375</v>
      </c>
      <c r="D4649" s="6" t="s">
        <v>15376</v>
      </c>
      <c r="E4649" s="6" t="str">
        <f t="shared" si="290"/>
        <v>Rhizobium leguminosarum bv. trifolii WSM1325</v>
      </c>
      <c r="F4649" s="6" t="str">
        <f t="shared" si="291"/>
        <v xml:space="preserve">Rhizobium </v>
      </c>
      <c r="G4649" s="6" t="str">
        <f t="shared" si="292"/>
        <v xml:space="preserve">leguminosarum </v>
      </c>
      <c r="H4649" s="6" t="s">
        <v>15364</v>
      </c>
      <c r="I4649" t="str">
        <f t="shared" si="293"/>
        <v>leguminosarum bv. tr</v>
      </c>
      <c r="J4649" t="s">
        <v>12</v>
      </c>
      <c r="K4649" t="s">
        <v>52</v>
      </c>
      <c r="L4649" t="s">
        <v>133</v>
      </c>
      <c r="M4649">
        <v>294.78199999999998</v>
      </c>
      <c r="N4649">
        <v>60.370699999999999</v>
      </c>
      <c r="O4649" s="7">
        <v>272</v>
      </c>
      <c r="P4649" t="s">
        <v>18</v>
      </c>
      <c r="Q4649" t="s">
        <v>18</v>
      </c>
      <c r="R4649" t="s">
        <v>18</v>
      </c>
      <c r="S4649" s="7">
        <v>281</v>
      </c>
      <c r="T4649" s="7">
        <v>9</v>
      </c>
    </row>
    <row r="4650" spans="1:20" x14ac:dyDescent="0.25">
      <c r="A4650" s="6">
        <v>4649</v>
      </c>
      <c r="B4650" s="6" t="s">
        <v>15377</v>
      </c>
      <c r="C4650" s="6" t="s">
        <v>15378</v>
      </c>
      <c r="D4650" s="6" t="s">
        <v>15379</v>
      </c>
      <c r="E4650" s="6" t="str">
        <f t="shared" si="290"/>
        <v>Rhizobium leguminosarum bv. trifolii WSM1325</v>
      </c>
      <c r="F4650" s="6" t="str">
        <f t="shared" si="291"/>
        <v xml:space="preserve">Rhizobium </v>
      </c>
      <c r="G4650" s="6" t="str">
        <f t="shared" si="292"/>
        <v xml:space="preserve">leguminosarum </v>
      </c>
      <c r="H4650" s="6" t="s">
        <v>15364</v>
      </c>
      <c r="I4650" t="str">
        <f t="shared" si="293"/>
        <v>leguminosarum bv. tr</v>
      </c>
      <c r="J4650" t="s">
        <v>12</v>
      </c>
      <c r="K4650" t="s">
        <v>52</v>
      </c>
      <c r="L4650" t="s">
        <v>133</v>
      </c>
      <c r="M4650">
        <v>350.31200000000001</v>
      </c>
      <c r="N4650">
        <v>60.564599999999999</v>
      </c>
      <c r="O4650" s="7">
        <v>302</v>
      </c>
      <c r="P4650" t="s">
        <v>18</v>
      </c>
      <c r="Q4650" t="s">
        <v>18</v>
      </c>
      <c r="R4650" t="s">
        <v>18</v>
      </c>
      <c r="S4650" s="7">
        <v>305</v>
      </c>
      <c r="T4650" s="7">
        <v>3</v>
      </c>
    </row>
    <row r="4651" spans="1:20" x14ac:dyDescent="0.25">
      <c r="A4651" s="6">
        <v>4650</v>
      </c>
      <c r="B4651" s="6" t="s">
        <v>1586</v>
      </c>
      <c r="C4651" s="6" t="s">
        <v>15381</v>
      </c>
      <c r="D4651" s="6" t="s">
        <v>15382</v>
      </c>
      <c r="E4651" s="6" t="str">
        <f t="shared" si="290"/>
        <v>Rhizobium leguminosarum bv. trifolii WSM1689</v>
      </c>
      <c r="F4651" s="6" t="str">
        <f t="shared" si="291"/>
        <v xml:space="preserve">Rhizobium </v>
      </c>
      <c r="G4651" s="6" t="str">
        <f t="shared" si="292"/>
        <v xml:space="preserve">leguminosarum </v>
      </c>
      <c r="H4651" s="6" t="s">
        <v>15380</v>
      </c>
      <c r="I4651" t="str">
        <f t="shared" si="293"/>
        <v>leguminosarum bv. tr</v>
      </c>
      <c r="J4651" t="s">
        <v>12</v>
      </c>
      <c r="K4651" t="s">
        <v>52</v>
      </c>
      <c r="L4651" t="s">
        <v>133</v>
      </c>
      <c r="M4651">
        <v>518.05200000000002</v>
      </c>
      <c r="N4651">
        <v>61.246000000000002</v>
      </c>
      <c r="O4651" s="7">
        <v>472</v>
      </c>
      <c r="P4651" t="s">
        <v>18</v>
      </c>
      <c r="Q4651" t="s">
        <v>18</v>
      </c>
      <c r="R4651" t="s">
        <v>18</v>
      </c>
      <c r="S4651" s="7">
        <v>481</v>
      </c>
      <c r="T4651" s="7">
        <v>9</v>
      </c>
    </row>
    <row r="4652" spans="1:20" x14ac:dyDescent="0.25">
      <c r="A4652" s="6">
        <v>4651</v>
      </c>
      <c r="B4652" s="6" t="s">
        <v>2894</v>
      </c>
      <c r="C4652" s="6" t="s">
        <v>15383</v>
      </c>
      <c r="D4652" s="6" t="s">
        <v>15384</v>
      </c>
      <c r="E4652" s="6" t="str">
        <f t="shared" si="290"/>
        <v>Rhizobium leguminosarum bv. trifolii WSM1689</v>
      </c>
      <c r="F4652" s="6" t="str">
        <f t="shared" si="291"/>
        <v xml:space="preserve">Rhizobium </v>
      </c>
      <c r="G4652" s="6" t="str">
        <f t="shared" si="292"/>
        <v xml:space="preserve">leguminosarum </v>
      </c>
      <c r="H4652" s="6" t="s">
        <v>15380</v>
      </c>
      <c r="I4652" t="str">
        <f t="shared" si="293"/>
        <v>leguminosarum bv. tr</v>
      </c>
      <c r="J4652" t="s">
        <v>12</v>
      </c>
      <c r="K4652" t="s">
        <v>52</v>
      </c>
      <c r="L4652" t="s">
        <v>133</v>
      </c>
      <c r="M4652">
        <v>259.40800000000002</v>
      </c>
      <c r="N4652">
        <v>60.700499999999998</v>
      </c>
      <c r="O4652" s="7">
        <v>230</v>
      </c>
      <c r="P4652" t="s">
        <v>18</v>
      </c>
      <c r="Q4652" t="s">
        <v>18</v>
      </c>
      <c r="R4652" t="s">
        <v>18</v>
      </c>
      <c r="S4652" s="7">
        <v>234</v>
      </c>
      <c r="T4652" s="7">
        <v>4</v>
      </c>
    </row>
    <row r="4653" spans="1:20" x14ac:dyDescent="0.25">
      <c r="A4653" s="6">
        <v>4652</v>
      </c>
      <c r="B4653" s="6" t="s">
        <v>2897</v>
      </c>
      <c r="C4653" s="6" t="s">
        <v>15385</v>
      </c>
      <c r="D4653" s="6" t="s">
        <v>15386</v>
      </c>
      <c r="E4653" s="6" t="str">
        <f t="shared" si="290"/>
        <v>Rhizobium leguminosarum bv. trifolii WSM1689</v>
      </c>
      <c r="F4653" s="6" t="str">
        <f t="shared" si="291"/>
        <v xml:space="preserve">Rhizobium </v>
      </c>
      <c r="G4653" s="6" t="str">
        <f t="shared" si="292"/>
        <v xml:space="preserve">leguminosarum </v>
      </c>
      <c r="H4653" s="6" t="s">
        <v>15380</v>
      </c>
      <c r="I4653" t="str">
        <f t="shared" si="293"/>
        <v>leguminosarum bv. tr</v>
      </c>
      <c r="J4653" t="s">
        <v>12</v>
      </c>
      <c r="K4653" t="s">
        <v>52</v>
      </c>
      <c r="L4653" t="s">
        <v>133</v>
      </c>
      <c r="M4653">
        <v>262.70400000000001</v>
      </c>
      <c r="N4653">
        <v>61.140700000000002</v>
      </c>
      <c r="O4653" s="7">
        <v>243</v>
      </c>
      <c r="P4653" t="s">
        <v>18</v>
      </c>
      <c r="Q4653" t="s">
        <v>18</v>
      </c>
      <c r="R4653" t="s">
        <v>18</v>
      </c>
      <c r="S4653" s="7">
        <v>246</v>
      </c>
      <c r="T4653" s="7">
        <v>3</v>
      </c>
    </row>
    <row r="4654" spans="1:20" x14ac:dyDescent="0.25">
      <c r="A4654" s="6">
        <v>4653</v>
      </c>
      <c r="B4654" s="6" t="s">
        <v>2911</v>
      </c>
      <c r="C4654" s="6" t="s">
        <v>15387</v>
      </c>
      <c r="D4654" s="6" t="s">
        <v>15388</v>
      </c>
      <c r="E4654" s="6" t="str">
        <f t="shared" si="290"/>
        <v>Rhizobium leguminosarum bv. trifolii WSM1689</v>
      </c>
      <c r="F4654" s="6" t="str">
        <f t="shared" si="291"/>
        <v xml:space="preserve">Rhizobium </v>
      </c>
      <c r="G4654" s="6" t="str">
        <f t="shared" si="292"/>
        <v xml:space="preserve">leguminosarum </v>
      </c>
      <c r="H4654" s="6" t="s">
        <v>15380</v>
      </c>
      <c r="I4654" t="str">
        <f t="shared" si="293"/>
        <v>leguminosarum bv. tr</v>
      </c>
      <c r="J4654" t="s">
        <v>12</v>
      </c>
      <c r="K4654" t="s">
        <v>52</v>
      </c>
      <c r="L4654" t="s">
        <v>133</v>
      </c>
      <c r="M4654">
        <v>341.39100000000002</v>
      </c>
      <c r="N4654">
        <v>58.2057</v>
      </c>
      <c r="O4654" s="7">
        <v>300</v>
      </c>
      <c r="P4654" t="s">
        <v>18</v>
      </c>
      <c r="Q4654" t="s">
        <v>18</v>
      </c>
      <c r="R4654" t="s">
        <v>18</v>
      </c>
      <c r="S4654" s="7">
        <v>317</v>
      </c>
      <c r="T4654" s="7">
        <v>17</v>
      </c>
    </row>
    <row r="4655" spans="1:20" x14ac:dyDescent="0.25">
      <c r="A4655" s="6">
        <v>4654</v>
      </c>
      <c r="B4655" s="6" t="s">
        <v>46</v>
      </c>
      <c r="C4655" s="6" t="s">
        <v>15389</v>
      </c>
      <c r="D4655" s="6" t="s">
        <v>15390</v>
      </c>
      <c r="E4655" s="6" t="str">
        <f t="shared" si="290"/>
        <v>Rhizobium leguminosarum bv. trifolii WSM1689</v>
      </c>
      <c r="F4655" s="6" t="str">
        <f t="shared" si="291"/>
        <v xml:space="preserve">Rhizobium </v>
      </c>
      <c r="G4655" s="6" t="str">
        <f t="shared" si="292"/>
        <v xml:space="preserve">leguminosarum </v>
      </c>
      <c r="H4655" s="6" t="s">
        <v>15380</v>
      </c>
      <c r="I4655" t="str">
        <f t="shared" si="293"/>
        <v>leguminosarum bv. tr</v>
      </c>
      <c r="J4655" t="s">
        <v>12</v>
      </c>
      <c r="K4655" t="s">
        <v>52</v>
      </c>
      <c r="L4655" t="s">
        <v>133</v>
      </c>
      <c r="M4655">
        <v>667.30600000000004</v>
      </c>
      <c r="N4655">
        <v>60.944200000000002</v>
      </c>
      <c r="O4655" s="7">
        <v>609</v>
      </c>
      <c r="P4655" t="s">
        <v>18</v>
      </c>
      <c r="Q4655" t="s">
        <v>18</v>
      </c>
      <c r="R4655" t="s">
        <v>18</v>
      </c>
      <c r="S4655" s="7">
        <v>613</v>
      </c>
      <c r="T4655" s="7">
        <v>4</v>
      </c>
    </row>
    <row r="4656" spans="1:20" x14ac:dyDescent="0.25">
      <c r="A4656" s="6">
        <v>4655</v>
      </c>
      <c r="B4656" s="6" t="s">
        <v>15392</v>
      </c>
      <c r="C4656" s="6" t="s">
        <v>15393</v>
      </c>
      <c r="D4656" s="6" t="s">
        <v>15394</v>
      </c>
      <c r="E4656" s="6" t="str">
        <f t="shared" si="290"/>
        <v>Rhizobium leguminosarum bv. trifolii WSM2304</v>
      </c>
      <c r="F4656" s="6" t="str">
        <f t="shared" si="291"/>
        <v xml:space="preserve">Rhizobium </v>
      </c>
      <c r="G4656" s="6" t="str">
        <f t="shared" si="292"/>
        <v xml:space="preserve">leguminosarum </v>
      </c>
      <c r="H4656" s="6" t="s">
        <v>15391</v>
      </c>
      <c r="I4656" t="str">
        <f t="shared" si="293"/>
        <v>leguminosarum bv. tr</v>
      </c>
      <c r="J4656" t="s">
        <v>12</v>
      </c>
      <c r="K4656" t="s">
        <v>52</v>
      </c>
      <c r="L4656" t="s">
        <v>133</v>
      </c>
      <c r="M4656">
        <v>257.95600000000002</v>
      </c>
      <c r="N4656">
        <v>61.386800000000001</v>
      </c>
      <c r="O4656" s="7">
        <v>220</v>
      </c>
      <c r="P4656" t="s">
        <v>18</v>
      </c>
      <c r="Q4656" t="s">
        <v>18</v>
      </c>
      <c r="R4656" t="s">
        <v>18</v>
      </c>
      <c r="S4656" s="7">
        <v>221</v>
      </c>
      <c r="T4656" s="7">
        <v>1</v>
      </c>
    </row>
    <row r="4657" spans="1:20" x14ac:dyDescent="0.25">
      <c r="A4657" s="6">
        <v>4656</v>
      </c>
      <c r="B4657" s="6" t="s">
        <v>15395</v>
      </c>
      <c r="C4657" s="6" t="s">
        <v>15396</v>
      </c>
      <c r="D4657" s="6" t="s">
        <v>15397</v>
      </c>
      <c r="E4657" s="6" t="str">
        <f t="shared" si="290"/>
        <v>Rhizobium leguminosarum bv. trifolii WSM2304</v>
      </c>
      <c r="F4657" s="6" t="str">
        <f t="shared" si="291"/>
        <v xml:space="preserve">Rhizobium </v>
      </c>
      <c r="G4657" s="6" t="str">
        <f t="shared" si="292"/>
        <v xml:space="preserve">leguminosarum </v>
      </c>
      <c r="H4657" s="6" t="s">
        <v>15391</v>
      </c>
      <c r="I4657" t="str">
        <f t="shared" si="293"/>
        <v>leguminosarum bv. tr</v>
      </c>
      <c r="J4657" t="s">
        <v>12</v>
      </c>
      <c r="K4657" t="s">
        <v>52</v>
      </c>
      <c r="L4657" t="s">
        <v>133</v>
      </c>
      <c r="M4657">
        <v>308.74700000000001</v>
      </c>
      <c r="N4657">
        <v>57.9011</v>
      </c>
      <c r="O4657" s="7">
        <v>262</v>
      </c>
      <c r="P4657" t="s">
        <v>18</v>
      </c>
      <c r="Q4657" t="s">
        <v>18</v>
      </c>
      <c r="R4657" t="s">
        <v>18</v>
      </c>
      <c r="S4657" s="7">
        <v>269</v>
      </c>
      <c r="T4657" s="7">
        <v>7</v>
      </c>
    </row>
    <row r="4658" spans="1:20" x14ac:dyDescent="0.25">
      <c r="A4658" s="6">
        <v>4657</v>
      </c>
      <c r="B4658" s="6" t="s">
        <v>15398</v>
      </c>
      <c r="C4658" s="6" t="s">
        <v>15399</v>
      </c>
      <c r="D4658" s="6" t="s">
        <v>15400</v>
      </c>
      <c r="E4658" s="6" t="str">
        <f t="shared" si="290"/>
        <v>Rhizobium leguminosarum bv. trifolii WSM2304</v>
      </c>
      <c r="F4658" s="6" t="str">
        <f t="shared" si="291"/>
        <v xml:space="preserve">Rhizobium </v>
      </c>
      <c r="G4658" s="6" t="str">
        <f t="shared" si="292"/>
        <v xml:space="preserve">leguminosarum </v>
      </c>
      <c r="H4658" s="6" t="s">
        <v>15391</v>
      </c>
      <c r="I4658" t="str">
        <f t="shared" si="293"/>
        <v>leguminosarum bv. tr</v>
      </c>
      <c r="J4658" t="s">
        <v>12</v>
      </c>
      <c r="K4658" t="s">
        <v>52</v>
      </c>
      <c r="L4658" t="s">
        <v>133</v>
      </c>
      <c r="M4658">
        <v>501.94600000000003</v>
      </c>
      <c r="N4658">
        <v>61.958100000000002</v>
      </c>
      <c r="O4658" s="7">
        <v>452</v>
      </c>
      <c r="P4658" t="s">
        <v>18</v>
      </c>
      <c r="Q4658" t="s">
        <v>18</v>
      </c>
      <c r="R4658" t="s">
        <v>18</v>
      </c>
      <c r="S4658" s="7">
        <v>455</v>
      </c>
      <c r="T4658" s="7">
        <v>3</v>
      </c>
    </row>
    <row r="4659" spans="1:20" x14ac:dyDescent="0.25">
      <c r="A4659" s="6">
        <v>4658</v>
      </c>
      <c r="B4659" s="6" t="s">
        <v>15401</v>
      </c>
      <c r="C4659" s="6" t="s">
        <v>15402</v>
      </c>
      <c r="D4659" s="6" t="s">
        <v>15403</v>
      </c>
      <c r="E4659" s="6" t="str">
        <f t="shared" si="290"/>
        <v>Rhizobium leguminosarum bv. trifolii WSM2304</v>
      </c>
      <c r="F4659" s="6" t="str">
        <f t="shared" si="291"/>
        <v xml:space="preserve">Rhizobium </v>
      </c>
      <c r="G4659" s="6" t="str">
        <f t="shared" si="292"/>
        <v xml:space="preserve">leguminosarum </v>
      </c>
      <c r="H4659" s="6" t="s">
        <v>15391</v>
      </c>
      <c r="I4659" t="str">
        <f t="shared" si="293"/>
        <v>leguminosarum bv. tr</v>
      </c>
      <c r="J4659" t="s">
        <v>12</v>
      </c>
      <c r="K4659" t="s">
        <v>52</v>
      </c>
      <c r="L4659" t="s">
        <v>133</v>
      </c>
      <c r="M4659">
        <v>1266.1099999999999</v>
      </c>
      <c r="N4659">
        <v>60.359900000000003</v>
      </c>
      <c r="O4659" s="7">
        <v>1163</v>
      </c>
      <c r="P4659" t="s">
        <v>18</v>
      </c>
      <c r="Q4659" t="s">
        <v>18</v>
      </c>
      <c r="R4659" t="s">
        <v>18</v>
      </c>
      <c r="S4659" s="7">
        <v>1199</v>
      </c>
      <c r="T4659" s="7">
        <v>36</v>
      </c>
    </row>
    <row r="4660" spans="1:20" x14ac:dyDescent="0.25">
      <c r="A4660" s="6">
        <v>4659</v>
      </c>
      <c r="B4660" s="6" t="s">
        <v>15405</v>
      </c>
      <c r="C4660" s="6" t="s">
        <v>15406</v>
      </c>
      <c r="D4660" s="6" t="s">
        <v>15407</v>
      </c>
      <c r="E4660" s="6" t="str">
        <f t="shared" si="290"/>
        <v>Rhizobium leguminosarum bv. viciae 3841</v>
      </c>
      <c r="F4660" s="6" t="str">
        <f t="shared" si="291"/>
        <v xml:space="preserve">Rhizobium </v>
      </c>
      <c r="G4660" s="6" t="str">
        <f t="shared" si="292"/>
        <v xml:space="preserve">leguminosarum </v>
      </c>
      <c r="H4660" s="6" t="s">
        <v>15404</v>
      </c>
      <c r="I4660" t="str">
        <f t="shared" si="293"/>
        <v>leguminosarum bv. vi</v>
      </c>
      <c r="J4660" t="s">
        <v>12</v>
      </c>
      <c r="K4660" t="s">
        <v>52</v>
      </c>
      <c r="L4660" t="s">
        <v>133</v>
      </c>
      <c r="M4660">
        <v>151.56399999999999</v>
      </c>
      <c r="N4660">
        <v>57.621899999999997</v>
      </c>
      <c r="O4660" s="7">
        <v>133</v>
      </c>
      <c r="P4660" t="s">
        <v>18</v>
      </c>
      <c r="Q4660" t="s">
        <v>18</v>
      </c>
      <c r="R4660" t="s">
        <v>18</v>
      </c>
      <c r="S4660" s="7">
        <v>154</v>
      </c>
      <c r="T4660" s="7">
        <v>21</v>
      </c>
    </row>
    <row r="4661" spans="1:20" x14ac:dyDescent="0.25">
      <c r="A4661" s="6">
        <v>4660</v>
      </c>
      <c r="B4661" s="6" t="s">
        <v>15408</v>
      </c>
      <c r="C4661" s="6" t="s">
        <v>15409</v>
      </c>
      <c r="D4661" s="6" t="s">
        <v>15410</v>
      </c>
      <c r="E4661" s="6" t="str">
        <f t="shared" si="290"/>
        <v>Rhizobium leguminosarum bv. viciae 3841</v>
      </c>
      <c r="F4661" s="6" t="str">
        <f t="shared" si="291"/>
        <v xml:space="preserve">Rhizobium </v>
      </c>
      <c r="G4661" s="6" t="str">
        <f t="shared" si="292"/>
        <v xml:space="preserve">leguminosarum </v>
      </c>
      <c r="H4661" s="6" t="s">
        <v>15404</v>
      </c>
      <c r="I4661" t="str">
        <f t="shared" si="293"/>
        <v>leguminosarum bv. vi</v>
      </c>
      <c r="J4661" t="s">
        <v>12</v>
      </c>
      <c r="K4661" t="s">
        <v>52</v>
      </c>
      <c r="L4661" t="s">
        <v>133</v>
      </c>
      <c r="M4661">
        <v>488.13499999999999</v>
      </c>
      <c r="N4661">
        <v>59.604399999999998</v>
      </c>
      <c r="O4661" s="7">
        <v>439</v>
      </c>
      <c r="P4661" t="s">
        <v>18</v>
      </c>
      <c r="Q4661" t="s">
        <v>18</v>
      </c>
      <c r="R4661" t="s">
        <v>18</v>
      </c>
      <c r="S4661" s="7">
        <v>466</v>
      </c>
      <c r="T4661" s="7">
        <v>27</v>
      </c>
    </row>
    <row r="4662" spans="1:20" x14ac:dyDescent="0.25">
      <c r="A4662" s="6">
        <v>4661</v>
      </c>
      <c r="B4662" s="6" t="s">
        <v>15411</v>
      </c>
      <c r="C4662" s="6" t="s">
        <v>15412</v>
      </c>
      <c r="D4662" s="6" t="s">
        <v>15413</v>
      </c>
      <c r="E4662" s="6" t="str">
        <f t="shared" si="290"/>
        <v>Rhizobium leguminosarum bv. viciae 3841</v>
      </c>
      <c r="F4662" s="6" t="str">
        <f t="shared" si="291"/>
        <v xml:space="preserve">Rhizobium </v>
      </c>
      <c r="G4662" s="6" t="str">
        <f t="shared" si="292"/>
        <v xml:space="preserve">leguminosarum </v>
      </c>
      <c r="H4662" s="6" t="s">
        <v>15404</v>
      </c>
      <c r="I4662" t="str">
        <f t="shared" si="293"/>
        <v>leguminosarum bv. vi</v>
      </c>
      <c r="J4662" t="s">
        <v>12</v>
      </c>
      <c r="K4662" t="s">
        <v>52</v>
      </c>
      <c r="L4662" t="s">
        <v>133</v>
      </c>
      <c r="M4662">
        <v>147.46299999999999</v>
      </c>
      <c r="N4662">
        <v>58.744900000000001</v>
      </c>
      <c r="O4662" s="7">
        <v>135</v>
      </c>
      <c r="P4662" t="s">
        <v>18</v>
      </c>
      <c r="Q4662" t="s">
        <v>18</v>
      </c>
      <c r="R4662" t="s">
        <v>18</v>
      </c>
      <c r="S4662" s="7">
        <v>140</v>
      </c>
      <c r="T4662" s="7">
        <v>5</v>
      </c>
    </row>
    <row r="4663" spans="1:20" x14ac:dyDescent="0.25">
      <c r="A4663" s="6">
        <v>4662</v>
      </c>
      <c r="B4663" s="6" t="s">
        <v>15414</v>
      </c>
      <c r="C4663" s="6" t="s">
        <v>15415</v>
      </c>
      <c r="D4663" s="6" t="s">
        <v>15416</v>
      </c>
      <c r="E4663" s="6" t="str">
        <f t="shared" si="290"/>
        <v>Rhizobium leguminosarum bv. viciae 3841</v>
      </c>
      <c r="F4663" s="6" t="str">
        <f t="shared" si="291"/>
        <v xml:space="preserve">Rhizobium </v>
      </c>
      <c r="G4663" s="6" t="str">
        <f t="shared" si="292"/>
        <v xml:space="preserve">leguminosarum </v>
      </c>
      <c r="H4663" s="6" t="s">
        <v>15404</v>
      </c>
      <c r="I4663" t="str">
        <f t="shared" si="293"/>
        <v>leguminosarum bv. vi</v>
      </c>
      <c r="J4663" t="s">
        <v>12</v>
      </c>
      <c r="K4663" t="s">
        <v>52</v>
      </c>
      <c r="L4663" t="s">
        <v>133</v>
      </c>
      <c r="M4663">
        <v>352.78199999999998</v>
      </c>
      <c r="N4663">
        <v>60.990900000000003</v>
      </c>
      <c r="O4663" s="7">
        <v>299</v>
      </c>
      <c r="P4663" t="s">
        <v>18</v>
      </c>
      <c r="Q4663" t="s">
        <v>18</v>
      </c>
      <c r="R4663" t="s">
        <v>18</v>
      </c>
      <c r="S4663" s="7">
        <v>308</v>
      </c>
      <c r="T4663" s="7">
        <v>9</v>
      </c>
    </row>
    <row r="4664" spans="1:20" x14ac:dyDescent="0.25">
      <c r="A4664" s="6">
        <v>4663</v>
      </c>
      <c r="B4664" s="6" t="s">
        <v>15417</v>
      </c>
      <c r="C4664" s="6" t="s">
        <v>15418</v>
      </c>
      <c r="D4664" s="6" t="s">
        <v>15419</v>
      </c>
      <c r="E4664" s="6" t="str">
        <f t="shared" si="290"/>
        <v>Rhizobium leguminosarum bv. viciae 3841</v>
      </c>
      <c r="F4664" s="6" t="str">
        <f t="shared" si="291"/>
        <v xml:space="preserve">Rhizobium </v>
      </c>
      <c r="G4664" s="6" t="str">
        <f t="shared" si="292"/>
        <v xml:space="preserve">leguminosarum </v>
      </c>
      <c r="H4664" s="6" t="s">
        <v>15404</v>
      </c>
      <c r="I4664" t="str">
        <f t="shared" si="293"/>
        <v>leguminosarum bv. vi</v>
      </c>
      <c r="J4664" t="s">
        <v>12</v>
      </c>
      <c r="K4664" t="s">
        <v>52</v>
      </c>
      <c r="L4664" t="s">
        <v>133</v>
      </c>
      <c r="M4664">
        <v>684.202</v>
      </c>
      <c r="N4664">
        <v>60.972799999999999</v>
      </c>
      <c r="O4664" s="7">
        <v>627</v>
      </c>
      <c r="P4664" t="s">
        <v>18</v>
      </c>
      <c r="Q4664" t="s">
        <v>18</v>
      </c>
      <c r="R4664" t="s">
        <v>18</v>
      </c>
      <c r="S4664" s="7">
        <v>636</v>
      </c>
      <c r="T4664" s="7">
        <v>9</v>
      </c>
    </row>
    <row r="4665" spans="1:20" x14ac:dyDescent="0.25">
      <c r="A4665" s="6">
        <v>4664</v>
      </c>
      <c r="B4665" s="6" t="s">
        <v>15420</v>
      </c>
      <c r="C4665" s="6" t="s">
        <v>15421</v>
      </c>
      <c r="D4665" s="6" t="s">
        <v>15422</v>
      </c>
      <c r="E4665" s="6" t="str">
        <f t="shared" si="290"/>
        <v>Rhizobium leguminosarum bv. viciae 3841</v>
      </c>
      <c r="F4665" s="6" t="str">
        <f t="shared" si="291"/>
        <v xml:space="preserve">Rhizobium </v>
      </c>
      <c r="G4665" s="6" t="str">
        <f t="shared" si="292"/>
        <v xml:space="preserve">leguminosarum </v>
      </c>
      <c r="H4665" s="6" t="s">
        <v>15404</v>
      </c>
      <c r="I4665" t="str">
        <f t="shared" si="293"/>
        <v>leguminosarum bv. vi</v>
      </c>
      <c r="J4665" t="s">
        <v>12</v>
      </c>
      <c r="K4665" t="s">
        <v>52</v>
      </c>
      <c r="L4665" t="s">
        <v>133</v>
      </c>
      <c r="M4665">
        <v>870.02099999999996</v>
      </c>
      <c r="N4665">
        <v>61.024700000000003</v>
      </c>
      <c r="O4665" s="7">
        <v>778</v>
      </c>
      <c r="P4665" t="s">
        <v>18</v>
      </c>
      <c r="Q4665" t="s">
        <v>18</v>
      </c>
      <c r="R4665" t="s">
        <v>18</v>
      </c>
      <c r="S4665" s="7">
        <v>787</v>
      </c>
      <c r="T4665" s="7">
        <v>9</v>
      </c>
    </row>
    <row r="4666" spans="1:20" x14ac:dyDescent="0.25">
      <c r="A4666" s="6">
        <v>4665</v>
      </c>
      <c r="B4666" s="6" t="s">
        <v>15424</v>
      </c>
      <c r="C4666" s="6" t="s">
        <v>15425</v>
      </c>
      <c r="D4666" s="6" t="s">
        <v>15426</v>
      </c>
      <c r="E4666" s="6" t="str">
        <f t="shared" si="290"/>
        <v>Rhizobium phaseoli Ch24-10</v>
      </c>
      <c r="F4666" s="6" t="str">
        <f t="shared" si="291"/>
        <v xml:space="preserve">Rhizobium </v>
      </c>
      <c r="G4666" s="6" t="str">
        <f t="shared" si="292"/>
        <v xml:space="preserve">phaseoli </v>
      </c>
      <c r="H4666" s="6" t="s">
        <v>15423</v>
      </c>
      <c r="I4666" t="str">
        <f t="shared" si="293"/>
        <v>phaseoli Ch24-10</v>
      </c>
      <c r="J4666" t="s">
        <v>12</v>
      </c>
      <c r="K4666" t="s">
        <v>52</v>
      </c>
      <c r="L4666" t="s">
        <v>133</v>
      </c>
      <c r="M4666">
        <v>367.697</v>
      </c>
      <c r="N4666">
        <v>61.781799999999997</v>
      </c>
      <c r="O4666" s="7">
        <v>343</v>
      </c>
      <c r="P4666" t="s">
        <v>18</v>
      </c>
      <c r="Q4666" t="s">
        <v>18</v>
      </c>
      <c r="R4666" t="s">
        <v>18</v>
      </c>
      <c r="S4666" s="7">
        <v>351</v>
      </c>
      <c r="T4666" s="7">
        <v>8</v>
      </c>
    </row>
    <row r="4667" spans="1:20" x14ac:dyDescent="0.25">
      <c r="A4667" s="6">
        <v>4666</v>
      </c>
      <c r="B4667" s="6" t="s">
        <v>481</v>
      </c>
      <c r="C4667" s="6" t="s">
        <v>15428</v>
      </c>
      <c r="D4667" s="6" t="s">
        <v>15429</v>
      </c>
      <c r="E4667" s="6" t="str">
        <f t="shared" si="290"/>
        <v>Rhizobium sp. IRBG74</v>
      </c>
      <c r="F4667" s="6" t="str">
        <f t="shared" si="291"/>
        <v xml:space="preserve">Rhizobium </v>
      </c>
      <c r="G4667" s="6" t="str">
        <f t="shared" si="292"/>
        <v xml:space="preserve">sp. </v>
      </c>
      <c r="H4667" s="6" t="s">
        <v>15427</v>
      </c>
      <c r="I4667" t="str">
        <f t="shared" si="293"/>
        <v>sp. IRBG74</v>
      </c>
      <c r="J4667" t="s">
        <v>12</v>
      </c>
      <c r="K4667" t="s">
        <v>52</v>
      </c>
      <c r="L4667" t="s">
        <v>133</v>
      </c>
      <c r="M4667">
        <v>584.96500000000003</v>
      </c>
      <c r="N4667">
        <v>57.484000000000002</v>
      </c>
      <c r="O4667" s="7">
        <v>546</v>
      </c>
      <c r="P4667" t="s">
        <v>18</v>
      </c>
      <c r="Q4667" t="s">
        <v>18</v>
      </c>
      <c r="R4667" t="s">
        <v>18</v>
      </c>
      <c r="S4667" s="7">
        <v>575</v>
      </c>
      <c r="T4667" s="7">
        <v>29</v>
      </c>
    </row>
    <row r="4668" spans="1:20" x14ac:dyDescent="0.25">
      <c r="A4668" s="6">
        <v>4667</v>
      </c>
      <c r="B4668" s="6" t="s">
        <v>15431</v>
      </c>
      <c r="C4668" s="6" t="s">
        <v>15432</v>
      </c>
      <c r="D4668" s="6" t="s">
        <v>15433</v>
      </c>
      <c r="E4668" s="6" t="str">
        <f t="shared" si="290"/>
        <v>Rhizobium sp. LPU83</v>
      </c>
      <c r="F4668" s="6" t="str">
        <f t="shared" si="291"/>
        <v xml:space="preserve">Rhizobium </v>
      </c>
      <c r="G4668" s="6" t="str">
        <f t="shared" si="292"/>
        <v xml:space="preserve">sp. </v>
      </c>
      <c r="H4668" s="6" t="s">
        <v>15430</v>
      </c>
      <c r="I4668" t="str">
        <f t="shared" si="293"/>
        <v>sp. LPU83</v>
      </c>
      <c r="J4668" t="s">
        <v>12</v>
      </c>
      <c r="K4668" t="s">
        <v>52</v>
      </c>
      <c r="L4668" t="s">
        <v>133</v>
      </c>
      <c r="M4668">
        <v>1932.03</v>
      </c>
      <c r="N4668">
        <v>59.164000000000001</v>
      </c>
      <c r="O4668" s="7">
        <v>1694</v>
      </c>
      <c r="P4668" t="s">
        <v>18</v>
      </c>
      <c r="Q4668">
        <v>1</v>
      </c>
      <c r="R4668" t="s">
        <v>18</v>
      </c>
      <c r="S4668" s="7">
        <v>1809</v>
      </c>
      <c r="T4668" s="7">
        <v>114</v>
      </c>
    </row>
    <row r="4669" spans="1:20" x14ac:dyDescent="0.25">
      <c r="A4669" s="6">
        <v>4668</v>
      </c>
      <c r="B4669" s="6" t="s">
        <v>484</v>
      </c>
      <c r="C4669" s="6" t="s">
        <v>15434</v>
      </c>
      <c r="D4669" s="6" t="s">
        <v>15435</v>
      </c>
      <c r="E4669" s="6" t="str">
        <f t="shared" si="290"/>
        <v>Rhizobium sp. LPU83</v>
      </c>
      <c r="F4669" s="6" t="str">
        <f t="shared" si="291"/>
        <v xml:space="preserve">Rhizobium </v>
      </c>
      <c r="G4669" s="6" t="str">
        <f t="shared" si="292"/>
        <v xml:space="preserve">sp. </v>
      </c>
      <c r="H4669" s="6" t="s">
        <v>15430</v>
      </c>
      <c r="I4669" t="str">
        <f t="shared" si="293"/>
        <v>sp. LPU83</v>
      </c>
      <c r="J4669" t="s">
        <v>12</v>
      </c>
      <c r="K4669" t="s">
        <v>52</v>
      </c>
      <c r="L4669" t="s">
        <v>133</v>
      </c>
      <c r="M4669">
        <v>759.78700000000003</v>
      </c>
      <c r="N4669">
        <v>59.183199999999999</v>
      </c>
      <c r="O4669" s="7">
        <v>672</v>
      </c>
      <c r="P4669" t="s">
        <v>18</v>
      </c>
      <c r="Q4669" t="s">
        <v>18</v>
      </c>
      <c r="R4669" t="s">
        <v>18</v>
      </c>
      <c r="S4669" s="7">
        <v>732</v>
      </c>
      <c r="T4669" s="7">
        <v>60</v>
      </c>
    </row>
    <row r="4670" spans="1:20" x14ac:dyDescent="0.25">
      <c r="A4670" s="6">
        <v>4669</v>
      </c>
      <c r="B4670" s="6" t="s">
        <v>478</v>
      </c>
      <c r="C4670" s="6" t="s">
        <v>15436</v>
      </c>
      <c r="D4670" s="6" t="s">
        <v>15437</v>
      </c>
      <c r="E4670" s="6" t="str">
        <f t="shared" si="290"/>
        <v>Rhizobium sp. LPU83</v>
      </c>
      <c r="F4670" s="6" t="str">
        <f t="shared" si="291"/>
        <v xml:space="preserve">Rhizobium </v>
      </c>
      <c r="G4670" s="6" t="str">
        <f t="shared" si="292"/>
        <v xml:space="preserve">sp. </v>
      </c>
      <c r="H4670" s="6" t="s">
        <v>15430</v>
      </c>
      <c r="I4670" t="str">
        <f t="shared" si="293"/>
        <v>sp. LPU83</v>
      </c>
      <c r="J4670" t="s">
        <v>12</v>
      </c>
      <c r="K4670" t="s">
        <v>52</v>
      </c>
      <c r="L4670" t="s">
        <v>133</v>
      </c>
      <c r="M4670">
        <v>151.68700000000001</v>
      </c>
      <c r="N4670">
        <v>59.6511</v>
      </c>
      <c r="O4670" s="7">
        <v>137</v>
      </c>
      <c r="P4670" t="s">
        <v>18</v>
      </c>
      <c r="Q4670" t="s">
        <v>18</v>
      </c>
      <c r="R4670" t="s">
        <v>18</v>
      </c>
      <c r="S4670" s="7">
        <v>158</v>
      </c>
      <c r="T4670" s="7">
        <v>21</v>
      </c>
    </row>
    <row r="4671" spans="1:20" x14ac:dyDescent="0.25">
      <c r="A4671" s="6">
        <v>4670</v>
      </c>
      <c r="B4671" s="6" t="s">
        <v>15438</v>
      </c>
      <c r="C4671" s="6" t="s">
        <v>18</v>
      </c>
      <c r="D4671" s="6" t="s">
        <v>15439</v>
      </c>
      <c r="E4671" s="6" t="str">
        <f t="shared" si="290"/>
        <v>Rhizobium sp. LPU83</v>
      </c>
      <c r="F4671" s="6" t="str">
        <f t="shared" si="291"/>
        <v xml:space="preserve">Rhizobium </v>
      </c>
      <c r="G4671" s="6" t="str">
        <f t="shared" si="292"/>
        <v xml:space="preserve">sp. </v>
      </c>
      <c r="H4671" s="6" t="s">
        <v>15430</v>
      </c>
      <c r="I4671" t="str">
        <f t="shared" si="293"/>
        <v>sp. LPU83</v>
      </c>
      <c r="J4671" t="s">
        <v>12</v>
      </c>
      <c r="K4671" t="s">
        <v>52</v>
      </c>
      <c r="L4671" t="s">
        <v>133</v>
      </c>
      <c r="M4671">
        <v>530.83900000000006</v>
      </c>
      <c r="N4671">
        <v>57.924500000000002</v>
      </c>
      <c r="O4671" s="7">
        <v>560</v>
      </c>
      <c r="P4671" t="s">
        <v>18</v>
      </c>
      <c r="Q4671" t="s">
        <v>18</v>
      </c>
      <c r="R4671" t="s">
        <v>18</v>
      </c>
      <c r="S4671" s="7">
        <v>582</v>
      </c>
      <c r="T4671" s="7">
        <v>22</v>
      </c>
    </row>
    <row r="4672" spans="1:20" x14ac:dyDescent="0.25">
      <c r="A4672" s="6">
        <v>4671</v>
      </c>
      <c r="B4672" s="6" t="s">
        <v>15441</v>
      </c>
      <c r="C4672" s="6" t="s">
        <v>15442</v>
      </c>
      <c r="D4672" s="6" t="s">
        <v>15443</v>
      </c>
      <c r="E4672" s="6" t="str">
        <f t="shared" si="290"/>
        <v>Rhizobium sp. NT-26</v>
      </c>
      <c r="F4672" s="6" t="str">
        <f t="shared" si="291"/>
        <v xml:space="preserve">Rhizobium </v>
      </c>
      <c r="G4672" s="6" t="str">
        <f t="shared" si="292"/>
        <v xml:space="preserve">sp. </v>
      </c>
      <c r="H4672" s="6" t="s">
        <v>15440</v>
      </c>
      <c r="I4672" t="str">
        <f t="shared" si="293"/>
        <v>sp. NT-26</v>
      </c>
      <c r="J4672" t="s">
        <v>12</v>
      </c>
      <c r="K4672" t="s">
        <v>52</v>
      </c>
      <c r="L4672" t="s">
        <v>133</v>
      </c>
      <c r="M4672">
        <v>322.26400000000001</v>
      </c>
      <c r="N4672">
        <v>60.189799999999998</v>
      </c>
      <c r="O4672" s="7">
        <v>308</v>
      </c>
      <c r="P4672" t="s">
        <v>18</v>
      </c>
      <c r="Q4672" t="s">
        <v>18</v>
      </c>
      <c r="R4672" t="s">
        <v>18</v>
      </c>
      <c r="S4672" s="7">
        <v>323</v>
      </c>
      <c r="T4672" s="7">
        <v>15</v>
      </c>
    </row>
    <row r="4673" spans="1:20" x14ac:dyDescent="0.25">
      <c r="A4673" s="6">
        <v>4672</v>
      </c>
      <c r="B4673" s="6" t="s">
        <v>15444</v>
      </c>
      <c r="C4673" s="6" t="s">
        <v>15445</v>
      </c>
      <c r="D4673" s="6" t="s">
        <v>15446</v>
      </c>
      <c r="E4673" s="6" t="str">
        <f t="shared" si="290"/>
        <v>Rhizobium sp. NT-26</v>
      </c>
      <c r="F4673" s="6" t="str">
        <f t="shared" si="291"/>
        <v xml:space="preserve">Rhizobium </v>
      </c>
      <c r="G4673" s="6" t="str">
        <f t="shared" si="292"/>
        <v xml:space="preserve">sp. </v>
      </c>
      <c r="H4673" s="6" t="s">
        <v>15440</v>
      </c>
      <c r="I4673" t="str">
        <f t="shared" si="293"/>
        <v>sp. NT-26</v>
      </c>
      <c r="J4673" t="s">
        <v>12</v>
      </c>
      <c r="K4673" t="s">
        <v>52</v>
      </c>
      <c r="L4673" t="s">
        <v>133</v>
      </c>
      <c r="M4673">
        <v>15.43</v>
      </c>
      <c r="N4673">
        <v>62.093299999999999</v>
      </c>
      <c r="O4673" s="7">
        <v>14</v>
      </c>
      <c r="P4673" t="s">
        <v>18</v>
      </c>
      <c r="Q4673" t="s">
        <v>18</v>
      </c>
      <c r="R4673" t="s">
        <v>18</v>
      </c>
      <c r="S4673" s="7">
        <v>17</v>
      </c>
      <c r="T4673" s="7">
        <v>3</v>
      </c>
    </row>
    <row r="4674" spans="1:20" x14ac:dyDescent="0.25">
      <c r="A4674" s="6">
        <v>4673</v>
      </c>
      <c r="B4674" s="6" t="s">
        <v>15448</v>
      </c>
      <c r="C4674" s="6" t="s">
        <v>15449</v>
      </c>
      <c r="D4674" s="6" t="s">
        <v>15450</v>
      </c>
      <c r="E4674" s="6" t="str">
        <f t="shared" si="290"/>
        <v>Rhizobium tropici CIAT 899</v>
      </c>
      <c r="F4674" s="6" t="str">
        <f t="shared" si="291"/>
        <v xml:space="preserve">Rhizobium </v>
      </c>
      <c r="G4674" s="6" t="str">
        <f t="shared" si="292"/>
        <v xml:space="preserve">tropici </v>
      </c>
      <c r="H4674" s="6" t="s">
        <v>15447</v>
      </c>
      <c r="I4674" t="str">
        <f t="shared" si="293"/>
        <v>tropici CIAT 899</v>
      </c>
      <c r="J4674" t="s">
        <v>12</v>
      </c>
      <c r="K4674" t="s">
        <v>52</v>
      </c>
      <c r="L4674" t="s">
        <v>133</v>
      </c>
      <c r="M4674">
        <v>549.46699999999998</v>
      </c>
      <c r="N4674">
        <v>57.624000000000002</v>
      </c>
      <c r="O4674" s="7">
        <v>473</v>
      </c>
      <c r="P4674" t="s">
        <v>18</v>
      </c>
      <c r="Q4674" t="s">
        <v>18</v>
      </c>
      <c r="R4674" t="s">
        <v>18</v>
      </c>
      <c r="S4674" s="7">
        <v>515</v>
      </c>
      <c r="T4674" s="7">
        <v>42</v>
      </c>
    </row>
    <row r="4675" spans="1:20" x14ac:dyDescent="0.25">
      <c r="A4675" s="6">
        <v>4674</v>
      </c>
      <c r="B4675" s="6" t="s">
        <v>15451</v>
      </c>
      <c r="C4675" s="6" t="s">
        <v>15452</v>
      </c>
      <c r="D4675" s="6" t="s">
        <v>15453</v>
      </c>
      <c r="E4675" s="6" t="str">
        <f t="shared" ref="E4675:E4738" si="294">IF(IFERROR(SEARCH("'",H4675,1)=1,LOOKUP($A4675,$A:$A,H:H))=TRUE,"-",IF(IFERROR(SEARCH("[",H4675,1)=1,LOOKUP($A4675,$A:$A,H:H))=TRUE,"-",IF(EXACT(MID(H4675,1,1),MID(PROPER(H4675),1,1))=FALSE,"-",IF(MID(H4675,1,11)="Candidatus ",MID(H4675,12,100),H4675))))</f>
        <v>Rhizobium tropici CIAT 899</v>
      </c>
      <c r="F4675" s="6" t="str">
        <f t="shared" ref="F4675:F4738" si="295">IF(E4675="-","-",LEFT(E4675,FIND(" ",E4675,1)))</f>
        <v xml:space="preserve">Rhizobium </v>
      </c>
      <c r="G4675" s="6" t="str">
        <f t="shared" ref="G4675:G4738" si="296">IF(ISERR(LEFT($I:$I,FIND(" ",$I:$I,1))),$I4675,LEFT($I:$I,FIND(" ",$I:$I,1)))</f>
        <v xml:space="preserve">tropici </v>
      </c>
      <c r="H4675" s="6" t="s">
        <v>15447</v>
      </c>
      <c r="I4675" t="str">
        <f t="shared" si="293"/>
        <v>tropici CIAT 899</v>
      </c>
      <c r="J4675" t="s">
        <v>12</v>
      </c>
      <c r="K4675" t="s">
        <v>52</v>
      </c>
      <c r="L4675" t="s">
        <v>133</v>
      </c>
      <c r="M4675">
        <v>2083.1999999999998</v>
      </c>
      <c r="N4675">
        <v>59.356200000000001</v>
      </c>
      <c r="O4675" s="7">
        <v>1848</v>
      </c>
      <c r="P4675" t="s">
        <v>18</v>
      </c>
      <c r="Q4675" t="s">
        <v>18</v>
      </c>
      <c r="R4675" t="s">
        <v>18</v>
      </c>
      <c r="S4675" s="7">
        <v>1876</v>
      </c>
      <c r="T4675" s="7">
        <v>28</v>
      </c>
    </row>
    <row r="4676" spans="1:20" x14ac:dyDescent="0.25">
      <c r="A4676" s="6">
        <v>4675</v>
      </c>
      <c r="B4676" s="6" t="s">
        <v>15454</v>
      </c>
      <c r="C4676" s="6" t="s">
        <v>15455</v>
      </c>
      <c r="D4676" s="6" t="s">
        <v>15456</v>
      </c>
      <c r="E4676" s="6" t="str">
        <f t="shared" si="294"/>
        <v>Rhizobium tropici CIAT 899</v>
      </c>
      <c r="F4676" s="6" t="str">
        <f t="shared" si="295"/>
        <v xml:space="preserve">Rhizobium </v>
      </c>
      <c r="G4676" s="6" t="str">
        <f t="shared" si="296"/>
        <v xml:space="preserve">tropici </v>
      </c>
      <c r="H4676" s="6" t="s">
        <v>15447</v>
      </c>
      <c r="I4676" t="str">
        <f t="shared" si="293"/>
        <v>tropici CIAT 899</v>
      </c>
      <c r="J4676" t="s">
        <v>12</v>
      </c>
      <c r="K4676" t="s">
        <v>52</v>
      </c>
      <c r="L4676" t="s">
        <v>133</v>
      </c>
      <c r="M4676">
        <v>216.61</v>
      </c>
      <c r="N4676">
        <v>58.624299999999998</v>
      </c>
      <c r="O4676" s="7">
        <v>196</v>
      </c>
      <c r="P4676" t="s">
        <v>18</v>
      </c>
      <c r="Q4676" t="s">
        <v>18</v>
      </c>
      <c r="R4676" t="s">
        <v>18</v>
      </c>
      <c r="S4676" s="7">
        <v>206</v>
      </c>
      <c r="T4676" s="7">
        <v>10</v>
      </c>
    </row>
    <row r="4677" spans="1:20" x14ac:dyDescent="0.25">
      <c r="A4677" s="6">
        <v>4676</v>
      </c>
      <c r="B4677" s="6" t="s">
        <v>15458</v>
      </c>
      <c r="C4677" s="6" t="s">
        <v>15459</v>
      </c>
      <c r="D4677" s="6" t="s">
        <v>15460</v>
      </c>
      <c r="E4677" s="6" t="str">
        <f t="shared" si="294"/>
        <v>Rhizoctonia solani</v>
      </c>
      <c r="F4677" s="6" t="str">
        <f t="shared" si="295"/>
        <v xml:space="preserve">Rhizoctonia </v>
      </c>
      <c r="G4677" s="6" t="str">
        <f t="shared" si="296"/>
        <v>solani</v>
      </c>
      <c r="H4677" s="6" t="s">
        <v>15457</v>
      </c>
      <c r="I4677" t="str">
        <f t="shared" si="293"/>
        <v>solani</v>
      </c>
      <c r="J4677" t="s">
        <v>3447</v>
      </c>
      <c r="K4677" t="s">
        <v>3448</v>
      </c>
      <c r="L4677" t="s">
        <v>13114</v>
      </c>
      <c r="M4677">
        <v>2.8769999999999998</v>
      </c>
      <c r="N4677">
        <v>47.306199999999997</v>
      </c>
      <c r="O4677" s="7" t="s">
        <v>18</v>
      </c>
      <c r="P4677" t="s">
        <v>18</v>
      </c>
      <c r="Q4677" t="s">
        <v>18</v>
      </c>
      <c r="R4677" t="s">
        <v>18</v>
      </c>
      <c r="S4677" s="7" t="s">
        <v>18</v>
      </c>
      <c r="T4677" s="7" t="s">
        <v>18</v>
      </c>
    </row>
    <row r="4678" spans="1:20" x14ac:dyDescent="0.25">
      <c r="A4678" s="6">
        <v>4677</v>
      </c>
      <c r="B4678" s="6" t="s">
        <v>15462</v>
      </c>
      <c r="C4678" s="6" t="s">
        <v>15463</v>
      </c>
      <c r="D4678" s="6" t="s">
        <v>15464</v>
      </c>
      <c r="E4678" s="6" t="str">
        <f t="shared" si="294"/>
        <v>Rhodobacter blasticus</v>
      </c>
      <c r="F4678" s="6" t="str">
        <f t="shared" si="295"/>
        <v xml:space="preserve">Rhodobacter </v>
      </c>
      <c r="G4678" s="6" t="str">
        <f t="shared" si="296"/>
        <v>blasticus</v>
      </c>
      <c r="H4678" s="6" t="s">
        <v>15461</v>
      </c>
      <c r="I4678" t="str">
        <f t="shared" si="293"/>
        <v>blasticus</v>
      </c>
      <c r="J4678" t="s">
        <v>12</v>
      </c>
      <c r="K4678" t="s">
        <v>52</v>
      </c>
      <c r="L4678" t="s">
        <v>133</v>
      </c>
      <c r="M4678">
        <v>3.431</v>
      </c>
      <c r="N4678">
        <v>67.035799999999995</v>
      </c>
      <c r="O4678" s="7">
        <v>3</v>
      </c>
      <c r="P4678" t="s">
        <v>18</v>
      </c>
      <c r="Q4678" t="s">
        <v>18</v>
      </c>
      <c r="R4678" t="s">
        <v>18</v>
      </c>
      <c r="S4678" s="7">
        <v>3</v>
      </c>
      <c r="T4678" s="7" t="s">
        <v>18</v>
      </c>
    </row>
    <row r="4679" spans="1:20" x14ac:dyDescent="0.25">
      <c r="A4679" s="6">
        <v>4678</v>
      </c>
      <c r="B4679" s="6" t="s">
        <v>15466</v>
      </c>
      <c r="C4679" s="6" t="s">
        <v>15467</v>
      </c>
      <c r="D4679" s="6" t="s">
        <v>15468</v>
      </c>
      <c r="E4679" s="6" t="str">
        <f t="shared" si="294"/>
        <v>Rhodobacter capsulatus SB 1003</v>
      </c>
      <c r="F4679" s="6" t="str">
        <f t="shared" si="295"/>
        <v xml:space="preserve">Rhodobacter </v>
      </c>
      <c r="G4679" s="6" t="str">
        <f t="shared" si="296"/>
        <v xml:space="preserve">capsulatus </v>
      </c>
      <c r="H4679" s="6" t="s">
        <v>15465</v>
      </c>
      <c r="I4679" t="str">
        <f t="shared" si="293"/>
        <v>capsulatus SB 1003</v>
      </c>
      <c r="J4679" t="s">
        <v>12</v>
      </c>
      <c r="K4679" t="s">
        <v>52</v>
      </c>
      <c r="L4679" t="s">
        <v>133</v>
      </c>
      <c r="M4679">
        <v>132.96199999999999</v>
      </c>
      <c r="N4679">
        <v>66.465599999999995</v>
      </c>
      <c r="O4679" s="7">
        <v>134</v>
      </c>
      <c r="P4679" t="s">
        <v>18</v>
      </c>
      <c r="Q4679" t="s">
        <v>18</v>
      </c>
      <c r="R4679" t="s">
        <v>18</v>
      </c>
      <c r="S4679" s="7">
        <v>142</v>
      </c>
      <c r="T4679" s="7">
        <v>8</v>
      </c>
    </row>
    <row r="4680" spans="1:20" x14ac:dyDescent="0.25">
      <c r="A4680" s="6">
        <v>4679</v>
      </c>
      <c r="B4680" s="6" t="s">
        <v>1462</v>
      </c>
      <c r="C4680" s="6" t="s">
        <v>15470</v>
      </c>
      <c r="D4680" s="6" t="s">
        <v>15471</v>
      </c>
      <c r="E4680" s="6" t="str">
        <f t="shared" si="294"/>
        <v>Rhodobacter sphaeroides 2.4.1</v>
      </c>
      <c r="F4680" s="6" t="str">
        <f t="shared" si="295"/>
        <v xml:space="preserve">Rhodobacter </v>
      </c>
      <c r="G4680" s="6" t="str">
        <f t="shared" si="296"/>
        <v xml:space="preserve">sphaeroides </v>
      </c>
      <c r="H4680" s="6" t="s">
        <v>15469</v>
      </c>
      <c r="I4680" t="str">
        <f t="shared" si="293"/>
        <v>sphaeroides 2.4.1</v>
      </c>
      <c r="J4680" t="s">
        <v>12</v>
      </c>
      <c r="K4680" t="s">
        <v>52</v>
      </c>
      <c r="L4680" t="s">
        <v>133</v>
      </c>
      <c r="M4680">
        <v>114.045</v>
      </c>
      <c r="N4680">
        <v>69.273499999999999</v>
      </c>
      <c r="O4680" s="7">
        <v>87</v>
      </c>
      <c r="P4680" t="s">
        <v>18</v>
      </c>
      <c r="Q4680" t="s">
        <v>18</v>
      </c>
      <c r="R4680" t="s">
        <v>18</v>
      </c>
      <c r="S4680" s="7">
        <v>90</v>
      </c>
      <c r="T4680" s="7">
        <v>3</v>
      </c>
    </row>
    <row r="4681" spans="1:20" x14ac:dyDescent="0.25">
      <c r="A4681" s="6">
        <v>4680</v>
      </c>
      <c r="B4681" s="6" t="s">
        <v>15472</v>
      </c>
      <c r="C4681" s="6" t="s">
        <v>15473</v>
      </c>
      <c r="D4681" s="6" t="s">
        <v>15474</v>
      </c>
      <c r="E4681" s="6" t="str">
        <f t="shared" si="294"/>
        <v>Rhodobacter sphaeroides 2.4.1</v>
      </c>
      <c r="F4681" s="6" t="str">
        <f t="shared" si="295"/>
        <v xml:space="preserve">Rhodobacter </v>
      </c>
      <c r="G4681" s="6" t="str">
        <f t="shared" si="296"/>
        <v xml:space="preserve">sphaeroides </v>
      </c>
      <c r="H4681" s="6" t="s">
        <v>15469</v>
      </c>
      <c r="I4681" t="str">
        <f t="shared" si="293"/>
        <v>sphaeroides 2.4.1</v>
      </c>
      <c r="J4681" t="s">
        <v>12</v>
      </c>
      <c r="K4681" t="s">
        <v>52</v>
      </c>
      <c r="L4681" t="s">
        <v>133</v>
      </c>
      <c r="M4681">
        <v>37.1</v>
      </c>
      <c r="N4681">
        <v>66.805899999999994</v>
      </c>
      <c r="O4681" s="7">
        <v>29</v>
      </c>
      <c r="P4681" t="s">
        <v>18</v>
      </c>
      <c r="Q4681" t="s">
        <v>18</v>
      </c>
      <c r="R4681" t="s">
        <v>18</v>
      </c>
      <c r="S4681" s="7">
        <v>32</v>
      </c>
      <c r="T4681" s="7">
        <v>3</v>
      </c>
    </row>
    <row r="4682" spans="1:20" x14ac:dyDescent="0.25">
      <c r="A4682" s="6">
        <v>4681</v>
      </c>
      <c r="B4682" s="6" t="s">
        <v>1457</v>
      </c>
      <c r="C4682" s="6" t="s">
        <v>15475</v>
      </c>
      <c r="D4682" s="6" t="s">
        <v>15476</v>
      </c>
      <c r="E4682" s="6" t="str">
        <f t="shared" si="294"/>
        <v>Rhodobacter sphaeroides 2.4.1</v>
      </c>
      <c r="F4682" s="6" t="str">
        <f t="shared" si="295"/>
        <v xml:space="preserve">Rhodobacter </v>
      </c>
      <c r="G4682" s="6" t="str">
        <f t="shared" si="296"/>
        <v xml:space="preserve">sphaeroides </v>
      </c>
      <c r="H4682" s="6" t="s">
        <v>15469</v>
      </c>
      <c r="I4682" t="str">
        <f t="shared" si="293"/>
        <v>sphaeroides 2.4.1</v>
      </c>
      <c r="J4682" t="s">
        <v>12</v>
      </c>
      <c r="K4682" t="s">
        <v>52</v>
      </c>
      <c r="L4682" t="s">
        <v>133</v>
      </c>
      <c r="M4682">
        <v>100.827</v>
      </c>
      <c r="N4682">
        <v>63.833100000000002</v>
      </c>
      <c r="O4682" s="7">
        <v>94</v>
      </c>
      <c r="P4682" t="s">
        <v>18</v>
      </c>
      <c r="Q4682" t="s">
        <v>18</v>
      </c>
      <c r="R4682" t="s">
        <v>18</v>
      </c>
      <c r="S4682" s="7">
        <v>112</v>
      </c>
      <c r="T4682" s="7">
        <v>18</v>
      </c>
    </row>
    <row r="4683" spans="1:20" x14ac:dyDescent="0.25">
      <c r="A4683" s="6">
        <v>4682</v>
      </c>
      <c r="B4683" s="6" t="s">
        <v>1460</v>
      </c>
      <c r="C4683" s="6" t="s">
        <v>15477</v>
      </c>
      <c r="D4683" s="6" t="s">
        <v>15478</v>
      </c>
      <c r="E4683" s="6" t="str">
        <f t="shared" si="294"/>
        <v>Rhodobacter sphaeroides 2.4.1</v>
      </c>
      <c r="F4683" s="6" t="str">
        <f t="shared" si="295"/>
        <v xml:space="preserve">Rhodobacter </v>
      </c>
      <c r="G4683" s="6" t="str">
        <f t="shared" si="296"/>
        <v xml:space="preserve">sphaeroides </v>
      </c>
      <c r="H4683" s="6" t="s">
        <v>15469</v>
      </c>
      <c r="I4683" t="str">
        <f t="shared" si="293"/>
        <v>sphaeroides 2.4.1</v>
      </c>
      <c r="J4683" t="s">
        <v>12</v>
      </c>
      <c r="K4683" t="s">
        <v>52</v>
      </c>
      <c r="L4683" t="s">
        <v>133</v>
      </c>
      <c r="M4683">
        <v>114.179</v>
      </c>
      <c r="N4683">
        <v>70.074200000000005</v>
      </c>
      <c r="O4683" s="7">
        <v>103</v>
      </c>
      <c r="P4683" t="s">
        <v>18</v>
      </c>
      <c r="Q4683" t="s">
        <v>18</v>
      </c>
      <c r="R4683" t="s">
        <v>18</v>
      </c>
      <c r="S4683" s="7">
        <v>105</v>
      </c>
      <c r="T4683" s="7">
        <v>2</v>
      </c>
    </row>
    <row r="4684" spans="1:20" x14ac:dyDescent="0.25">
      <c r="A4684" s="6">
        <v>4683</v>
      </c>
      <c r="B4684" s="6" t="s">
        <v>1464</v>
      </c>
      <c r="C4684" s="6" t="s">
        <v>15479</v>
      </c>
      <c r="D4684" s="6" t="s">
        <v>15480</v>
      </c>
      <c r="E4684" s="6" t="str">
        <f t="shared" si="294"/>
        <v>Rhodobacter sphaeroides 2.4.1</v>
      </c>
      <c r="F4684" s="6" t="str">
        <f t="shared" si="295"/>
        <v xml:space="preserve">Rhodobacter </v>
      </c>
      <c r="G4684" s="6" t="str">
        <f t="shared" si="296"/>
        <v xml:space="preserve">sphaeroides </v>
      </c>
      <c r="H4684" s="6" t="s">
        <v>15469</v>
      </c>
      <c r="I4684" t="str">
        <f t="shared" si="293"/>
        <v>sphaeroides 2.4.1</v>
      </c>
      <c r="J4684" t="s">
        <v>12</v>
      </c>
      <c r="K4684" t="s">
        <v>52</v>
      </c>
      <c r="L4684" t="s">
        <v>133</v>
      </c>
      <c r="M4684">
        <v>105.28400000000001</v>
      </c>
      <c r="N4684">
        <v>63.761800000000001</v>
      </c>
      <c r="O4684" s="7">
        <v>82</v>
      </c>
      <c r="P4684" t="s">
        <v>18</v>
      </c>
      <c r="Q4684" t="s">
        <v>18</v>
      </c>
      <c r="R4684" t="s">
        <v>18</v>
      </c>
      <c r="S4684" s="7">
        <v>90</v>
      </c>
      <c r="T4684" s="7">
        <v>8</v>
      </c>
    </row>
    <row r="4685" spans="1:20" x14ac:dyDescent="0.25">
      <c r="A4685" s="6">
        <v>4684</v>
      </c>
      <c r="B4685" s="6" t="s">
        <v>1460</v>
      </c>
      <c r="C4685" s="6" t="s">
        <v>15481</v>
      </c>
      <c r="D4685" s="6" t="s">
        <v>15482</v>
      </c>
      <c r="E4685" s="6" t="str">
        <f t="shared" si="294"/>
        <v>Rhodobacter sphaeroides 2.4.1</v>
      </c>
      <c r="F4685" s="6" t="str">
        <f t="shared" si="295"/>
        <v xml:space="preserve">Rhodobacter </v>
      </c>
      <c r="G4685" s="6" t="str">
        <f t="shared" si="296"/>
        <v xml:space="preserve">sphaeroides </v>
      </c>
      <c r="H4685" s="6" t="s">
        <v>15469</v>
      </c>
      <c r="I4685" t="str">
        <f t="shared" si="293"/>
        <v>sphaeroides 2.4.1</v>
      </c>
      <c r="J4685" t="s">
        <v>12</v>
      </c>
      <c r="K4685" t="s">
        <v>52</v>
      </c>
      <c r="L4685" t="s">
        <v>133</v>
      </c>
      <c r="M4685">
        <v>114.178</v>
      </c>
      <c r="N4685">
        <v>70.076499999999996</v>
      </c>
      <c r="O4685" s="7">
        <v>104</v>
      </c>
      <c r="P4685" t="s">
        <v>18</v>
      </c>
      <c r="Q4685" t="s">
        <v>18</v>
      </c>
      <c r="R4685" t="s">
        <v>18</v>
      </c>
      <c r="S4685" s="7">
        <v>104</v>
      </c>
      <c r="T4685" s="7" t="s">
        <v>18</v>
      </c>
    </row>
    <row r="4686" spans="1:20" x14ac:dyDescent="0.25">
      <c r="A4686" s="6">
        <v>4685</v>
      </c>
      <c r="B4686" s="6" t="s">
        <v>1457</v>
      </c>
      <c r="C4686" s="6" t="s">
        <v>15483</v>
      </c>
      <c r="D4686" s="6" t="s">
        <v>15484</v>
      </c>
      <c r="E4686" s="6" t="str">
        <f t="shared" si="294"/>
        <v>Rhodobacter sphaeroides 2.4.1</v>
      </c>
      <c r="F4686" s="6" t="str">
        <f t="shared" si="295"/>
        <v xml:space="preserve">Rhodobacter </v>
      </c>
      <c r="G4686" s="6" t="str">
        <f t="shared" si="296"/>
        <v xml:space="preserve">sphaeroides </v>
      </c>
      <c r="H4686" s="6" t="s">
        <v>15469</v>
      </c>
      <c r="I4686" t="str">
        <f t="shared" si="293"/>
        <v>sphaeroides 2.4.1</v>
      </c>
      <c r="J4686" t="s">
        <v>12</v>
      </c>
      <c r="K4686" t="s">
        <v>52</v>
      </c>
      <c r="L4686" t="s">
        <v>133</v>
      </c>
      <c r="M4686">
        <v>100.819</v>
      </c>
      <c r="N4686">
        <v>64.288499999999999</v>
      </c>
      <c r="O4686" s="7">
        <v>102</v>
      </c>
      <c r="P4686" t="s">
        <v>18</v>
      </c>
      <c r="Q4686" t="s">
        <v>18</v>
      </c>
      <c r="R4686" t="s">
        <v>18</v>
      </c>
      <c r="S4686" s="7">
        <v>104</v>
      </c>
      <c r="T4686" s="7">
        <v>2</v>
      </c>
    </row>
    <row r="4687" spans="1:20" x14ac:dyDescent="0.25">
      <c r="A4687" s="6">
        <v>4686</v>
      </c>
      <c r="B4687" s="6" t="s">
        <v>15485</v>
      </c>
      <c r="C4687" s="6" t="s">
        <v>15486</v>
      </c>
      <c r="D4687" s="6" t="s">
        <v>15487</v>
      </c>
      <c r="E4687" s="6" t="str">
        <f t="shared" si="294"/>
        <v>Rhodobacter sphaeroides 2.4.1</v>
      </c>
      <c r="F4687" s="6" t="str">
        <f t="shared" si="295"/>
        <v xml:space="preserve">Rhodobacter </v>
      </c>
      <c r="G4687" s="6" t="str">
        <f t="shared" si="296"/>
        <v xml:space="preserve">sphaeroides </v>
      </c>
      <c r="H4687" s="6" t="s">
        <v>15469</v>
      </c>
      <c r="I4687" t="str">
        <f t="shared" si="293"/>
        <v>sphaeroides 2.4.1</v>
      </c>
      <c r="J4687" t="s">
        <v>12</v>
      </c>
      <c r="K4687" t="s">
        <v>52</v>
      </c>
      <c r="L4687" t="s">
        <v>133</v>
      </c>
      <c r="M4687">
        <v>52.134999999999998</v>
      </c>
      <c r="N4687">
        <v>63.932099999999998</v>
      </c>
      <c r="O4687" s="7">
        <v>43</v>
      </c>
      <c r="P4687" t="s">
        <v>18</v>
      </c>
      <c r="Q4687" t="s">
        <v>18</v>
      </c>
      <c r="R4687" t="s">
        <v>18</v>
      </c>
      <c r="S4687" s="7">
        <v>43</v>
      </c>
      <c r="T4687" s="7" t="s">
        <v>18</v>
      </c>
    </row>
    <row r="4688" spans="1:20" x14ac:dyDescent="0.25">
      <c r="A4688" s="6">
        <v>4687</v>
      </c>
      <c r="B4688" s="6" t="s">
        <v>15488</v>
      </c>
      <c r="C4688" s="6" t="s">
        <v>15489</v>
      </c>
      <c r="D4688" s="6" t="s">
        <v>15490</v>
      </c>
      <c r="E4688" s="6" t="str">
        <f t="shared" si="294"/>
        <v>Rhodobacter sphaeroides 2.4.1</v>
      </c>
      <c r="F4688" s="6" t="str">
        <f t="shared" si="295"/>
        <v xml:space="preserve">Rhodobacter </v>
      </c>
      <c r="G4688" s="6" t="str">
        <f t="shared" si="296"/>
        <v xml:space="preserve">sphaeroides </v>
      </c>
      <c r="H4688" s="6" t="s">
        <v>15469</v>
      </c>
      <c r="I4688" t="str">
        <f t="shared" si="293"/>
        <v>sphaeroides 2.4.1</v>
      </c>
      <c r="J4688" t="s">
        <v>12</v>
      </c>
      <c r="K4688" t="s">
        <v>52</v>
      </c>
      <c r="L4688" t="s">
        <v>133</v>
      </c>
      <c r="M4688">
        <v>124.31</v>
      </c>
      <c r="N4688">
        <v>69.596999999999994</v>
      </c>
      <c r="O4688" s="7">
        <v>109</v>
      </c>
      <c r="P4688" t="s">
        <v>18</v>
      </c>
      <c r="Q4688" t="s">
        <v>18</v>
      </c>
      <c r="R4688" t="s">
        <v>18</v>
      </c>
      <c r="S4688" s="7">
        <v>110</v>
      </c>
      <c r="T4688" s="7">
        <v>1</v>
      </c>
    </row>
    <row r="4689" spans="1:20" x14ac:dyDescent="0.25">
      <c r="A4689" s="6">
        <v>4688</v>
      </c>
      <c r="B4689" s="6" t="s">
        <v>1464</v>
      </c>
      <c r="C4689" s="6" t="s">
        <v>15491</v>
      </c>
      <c r="D4689" s="6" t="s">
        <v>15492</v>
      </c>
      <c r="E4689" s="6" t="str">
        <f t="shared" si="294"/>
        <v>Rhodobacter sphaeroides 2.4.1</v>
      </c>
      <c r="F4689" s="6" t="str">
        <f t="shared" si="295"/>
        <v xml:space="preserve">Rhodobacter </v>
      </c>
      <c r="G4689" s="6" t="str">
        <f t="shared" si="296"/>
        <v xml:space="preserve">sphaeroides </v>
      </c>
      <c r="H4689" s="6" t="s">
        <v>15469</v>
      </c>
      <c r="I4689" t="str">
        <f t="shared" si="293"/>
        <v>sphaeroides 2.4.1</v>
      </c>
      <c r="J4689" t="s">
        <v>12</v>
      </c>
      <c r="K4689" t="s">
        <v>52</v>
      </c>
      <c r="L4689" t="s">
        <v>133</v>
      </c>
      <c r="M4689">
        <v>105.28100000000001</v>
      </c>
      <c r="N4689">
        <v>63.762700000000002</v>
      </c>
      <c r="O4689" s="7">
        <v>89</v>
      </c>
      <c r="P4689" t="s">
        <v>18</v>
      </c>
      <c r="Q4689" t="s">
        <v>18</v>
      </c>
      <c r="R4689" t="s">
        <v>18</v>
      </c>
      <c r="S4689" s="7">
        <v>90</v>
      </c>
      <c r="T4689" s="7">
        <v>1</v>
      </c>
    </row>
    <row r="4690" spans="1:20" x14ac:dyDescent="0.25">
      <c r="A4690" s="6">
        <v>4689</v>
      </c>
      <c r="B4690" s="6" t="s">
        <v>15488</v>
      </c>
      <c r="C4690" s="6" t="s">
        <v>15493</v>
      </c>
      <c r="D4690" s="6" t="s">
        <v>15494</v>
      </c>
      <c r="E4690" s="6" t="str">
        <f t="shared" si="294"/>
        <v>Rhodobacter sphaeroides 2.4.1</v>
      </c>
      <c r="F4690" s="6" t="str">
        <f t="shared" si="295"/>
        <v xml:space="preserve">Rhodobacter </v>
      </c>
      <c r="G4690" s="6" t="str">
        <f t="shared" si="296"/>
        <v xml:space="preserve">sphaeroides </v>
      </c>
      <c r="H4690" s="6" t="s">
        <v>15469</v>
      </c>
      <c r="I4690" t="str">
        <f t="shared" si="293"/>
        <v>sphaeroides 2.4.1</v>
      </c>
      <c r="J4690" t="s">
        <v>12</v>
      </c>
      <c r="K4690" t="s">
        <v>52</v>
      </c>
      <c r="L4690" t="s">
        <v>133</v>
      </c>
      <c r="M4690">
        <v>124.31</v>
      </c>
      <c r="N4690">
        <v>69.596999999999994</v>
      </c>
      <c r="O4690" s="7">
        <v>109</v>
      </c>
      <c r="P4690" t="s">
        <v>18</v>
      </c>
      <c r="Q4690" t="s">
        <v>18</v>
      </c>
      <c r="R4690" t="s">
        <v>18</v>
      </c>
      <c r="S4690" s="7">
        <v>110</v>
      </c>
      <c r="T4690" s="7">
        <v>1</v>
      </c>
    </row>
    <row r="4691" spans="1:20" x14ac:dyDescent="0.25">
      <c r="A4691" s="6">
        <v>4690</v>
      </c>
      <c r="B4691" s="6" t="s">
        <v>1460</v>
      </c>
      <c r="C4691" s="6" t="s">
        <v>15495</v>
      </c>
      <c r="D4691" s="6" t="s">
        <v>15496</v>
      </c>
      <c r="E4691" s="6" t="str">
        <f t="shared" si="294"/>
        <v>Rhodobacter sphaeroides 2.4.1</v>
      </c>
      <c r="F4691" s="6" t="str">
        <f t="shared" si="295"/>
        <v xml:space="preserve">Rhodobacter </v>
      </c>
      <c r="G4691" s="6" t="str">
        <f t="shared" si="296"/>
        <v xml:space="preserve">sphaeroides </v>
      </c>
      <c r="H4691" s="6" t="s">
        <v>15469</v>
      </c>
      <c r="I4691" t="str">
        <f t="shared" si="293"/>
        <v>sphaeroides 2.4.1</v>
      </c>
      <c r="J4691" t="s">
        <v>12</v>
      </c>
      <c r="K4691" t="s">
        <v>52</v>
      </c>
      <c r="L4691" t="s">
        <v>133</v>
      </c>
      <c r="M4691">
        <v>114.178</v>
      </c>
      <c r="N4691">
        <v>70.076499999999996</v>
      </c>
      <c r="O4691" s="7">
        <v>104</v>
      </c>
      <c r="P4691" t="s">
        <v>18</v>
      </c>
      <c r="Q4691" t="s">
        <v>18</v>
      </c>
      <c r="R4691" t="s">
        <v>18</v>
      </c>
      <c r="S4691" s="7">
        <v>104</v>
      </c>
      <c r="T4691" s="7" t="s">
        <v>18</v>
      </c>
    </row>
    <row r="4692" spans="1:20" x14ac:dyDescent="0.25">
      <c r="A4692" s="6">
        <v>4691</v>
      </c>
      <c r="B4692" s="6" t="s">
        <v>1464</v>
      </c>
      <c r="C4692" s="6" t="s">
        <v>15497</v>
      </c>
      <c r="D4692" s="6" t="s">
        <v>15498</v>
      </c>
      <c r="E4692" s="6" t="str">
        <f t="shared" si="294"/>
        <v>Rhodobacter sphaeroides 2.4.1</v>
      </c>
      <c r="F4692" s="6" t="str">
        <f t="shared" si="295"/>
        <v xml:space="preserve">Rhodobacter </v>
      </c>
      <c r="G4692" s="6" t="str">
        <f t="shared" si="296"/>
        <v xml:space="preserve">sphaeroides </v>
      </c>
      <c r="H4692" s="6" t="s">
        <v>15469</v>
      </c>
      <c r="I4692" t="str">
        <f t="shared" si="293"/>
        <v>sphaeroides 2.4.1</v>
      </c>
      <c r="J4692" t="s">
        <v>12</v>
      </c>
      <c r="K4692" t="s">
        <v>52</v>
      </c>
      <c r="L4692" t="s">
        <v>133</v>
      </c>
      <c r="M4692">
        <v>105.28100000000001</v>
      </c>
      <c r="N4692">
        <v>63.762700000000002</v>
      </c>
      <c r="O4692" s="7">
        <v>90</v>
      </c>
      <c r="P4692" t="s">
        <v>18</v>
      </c>
      <c r="Q4692" t="s">
        <v>18</v>
      </c>
      <c r="R4692" t="s">
        <v>18</v>
      </c>
      <c r="S4692" s="7">
        <v>91</v>
      </c>
      <c r="T4692" s="7">
        <v>1</v>
      </c>
    </row>
    <row r="4693" spans="1:20" x14ac:dyDescent="0.25">
      <c r="A4693" s="6">
        <v>4692</v>
      </c>
      <c r="B4693" s="6" t="s">
        <v>15500</v>
      </c>
      <c r="C4693" s="6" t="s">
        <v>15501</v>
      </c>
      <c r="D4693" s="6" t="s">
        <v>15502</v>
      </c>
      <c r="E4693" s="6" t="str">
        <f t="shared" si="294"/>
        <v>Rhodobacter sphaeroides ATCC 17025</v>
      </c>
      <c r="F4693" s="6" t="str">
        <f t="shared" si="295"/>
        <v xml:space="preserve">Rhodobacter </v>
      </c>
      <c r="G4693" s="6" t="str">
        <f t="shared" si="296"/>
        <v xml:space="preserve">sphaeroides </v>
      </c>
      <c r="H4693" s="6" t="s">
        <v>15499</v>
      </c>
      <c r="I4693" t="str">
        <f t="shared" si="293"/>
        <v>sphaeroides ATCC 170</v>
      </c>
      <c r="J4693" t="s">
        <v>12</v>
      </c>
      <c r="K4693" t="s">
        <v>52</v>
      </c>
      <c r="L4693" t="s">
        <v>133</v>
      </c>
      <c r="M4693">
        <v>121.962</v>
      </c>
      <c r="N4693">
        <v>69.360900000000001</v>
      </c>
      <c r="O4693" s="7">
        <v>111</v>
      </c>
      <c r="P4693" t="s">
        <v>18</v>
      </c>
      <c r="Q4693" t="s">
        <v>18</v>
      </c>
      <c r="R4693" t="s">
        <v>18</v>
      </c>
      <c r="S4693" s="7">
        <v>113</v>
      </c>
      <c r="T4693" s="7">
        <v>2</v>
      </c>
    </row>
    <row r="4694" spans="1:20" x14ac:dyDescent="0.25">
      <c r="A4694" s="6">
        <v>4693</v>
      </c>
      <c r="B4694" s="6" t="s">
        <v>15503</v>
      </c>
      <c r="C4694" s="6" t="s">
        <v>15504</v>
      </c>
      <c r="D4694" s="6" t="s">
        <v>15505</v>
      </c>
      <c r="E4694" s="6" t="str">
        <f t="shared" si="294"/>
        <v>Rhodobacter sphaeroides ATCC 17025</v>
      </c>
      <c r="F4694" s="6" t="str">
        <f t="shared" si="295"/>
        <v xml:space="preserve">Rhodobacter </v>
      </c>
      <c r="G4694" s="6" t="str">
        <f t="shared" si="296"/>
        <v xml:space="preserve">sphaeroides </v>
      </c>
      <c r="H4694" s="6" t="s">
        <v>15499</v>
      </c>
      <c r="I4694" t="str">
        <f t="shared" si="293"/>
        <v>sphaeroides ATCC 170</v>
      </c>
      <c r="J4694" t="s">
        <v>12</v>
      </c>
      <c r="K4694" t="s">
        <v>52</v>
      </c>
      <c r="L4694" t="s">
        <v>133</v>
      </c>
      <c r="M4694">
        <v>289.48899999999998</v>
      </c>
      <c r="N4694">
        <v>67.598399999999998</v>
      </c>
      <c r="O4694" s="7">
        <v>243</v>
      </c>
      <c r="P4694">
        <v>3</v>
      </c>
      <c r="Q4694">
        <v>3</v>
      </c>
      <c r="R4694" t="s">
        <v>18</v>
      </c>
      <c r="S4694" s="7">
        <v>269</v>
      </c>
      <c r="T4694" s="7">
        <v>20</v>
      </c>
    </row>
    <row r="4695" spans="1:20" x14ac:dyDescent="0.25">
      <c r="A4695" s="6">
        <v>4694</v>
      </c>
      <c r="B4695" s="6" t="s">
        <v>15506</v>
      </c>
      <c r="C4695" s="6" t="s">
        <v>15507</v>
      </c>
      <c r="D4695" s="6" t="s">
        <v>15508</v>
      </c>
      <c r="E4695" s="6" t="str">
        <f t="shared" si="294"/>
        <v>Rhodobacter sphaeroides ATCC 17025</v>
      </c>
      <c r="F4695" s="6" t="str">
        <f t="shared" si="295"/>
        <v xml:space="preserve">Rhodobacter </v>
      </c>
      <c r="G4695" s="6" t="str">
        <f t="shared" si="296"/>
        <v xml:space="preserve">sphaeroides </v>
      </c>
      <c r="H4695" s="6" t="s">
        <v>15499</v>
      </c>
      <c r="I4695" t="str">
        <f t="shared" si="293"/>
        <v>sphaeroides ATCC 170</v>
      </c>
      <c r="J4695" t="s">
        <v>12</v>
      </c>
      <c r="K4695" t="s">
        <v>52</v>
      </c>
      <c r="L4695" t="s">
        <v>133</v>
      </c>
      <c r="M4695">
        <v>877.87900000000002</v>
      </c>
      <c r="N4695">
        <v>67.691800000000001</v>
      </c>
      <c r="O4695" s="7">
        <v>770</v>
      </c>
      <c r="P4695">
        <v>6</v>
      </c>
      <c r="Q4695">
        <v>11</v>
      </c>
      <c r="R4695" t="s">
        <v>18</v>
      </c>
      <c r="S4695" s="7">
        <v>840</v>
      </c>
      <c r="T4695" s="7">
        <v>53</v>
      </c>
    </row>
    <row r="4696" spans="1:20" x14ac:dyDescent="0.25">
      <c r="A4696" s="6">
        <v>4695</v>
      </c>
      <c r="B4696" s="6" t="s">
        <v>15509</v>
      </c>
      <c r="C4696" s="6" t="s">
        <v>15510</v>
      </c>
      <c r="D4696" s="6" t="s">
        <v>15511</v>
      </c>
      <c r="E4696" s="6" t="str">
        <f t="shared" si="294"/>
        <v>Rhodobacter sphaeroides ATCC 17025</v>
      </c>
      <c r="F4696" s="6" t="str">
        <f t="shared" si="295"/>
        <v xml:space="preserve">Rhodobacter </v>
      </c>
      <c r="G4696" s="6" t="str">
        <f t="shared" si="296"/>
        <v xml:space="preserve">sphaeroides </v>
      </c>
      <c r="H4696" s="6" t="s">
        <v>15499</v>
      </c>
      <c r="I4696" t="str">
        <f t="shared" si="293"/>
        <v>sphaeroides ATCC 170</v>
      </c>
      <c r="J4696" t="s">
        <v>12</v>
      </c>
      <c r="K4696" t="s">
        <v>52</v>
      </c>
      <c r="L4696" t="s">
        <v>133</v>
      </c>
      <c r="M4696">
        <v>36.198</v>
      </c>
      <c r="N4696">
        <v>64.047700000000006</v>
      </c>
      <c r="O4696" s="7">
        <v>33</v>
      </c>
      <c r="P4696" t="s">
        <v>18</v>
      </c>
      <c r="Q4696" t="s">
        <v>18</v>
      </c>
      <c r="R4696" t="s">
        <v>18</v>
      </c>
      <c r="S4696" s="7">
        <v>35</v>
      </c>
      <c r="T4696" s="7">
        <v>2</v>
      </c>
    </row>
    <row r="4697" spans="1:20" x14ac:dyDescent="0.25">
      <c r="A4697" s="6">
        <v>4696</v>
      </c>
      <c r="B4697" s="6" t="s">
        <v>15512</v>
      </c>
      <c r="C4697" s="6" t="s">
        <v>15513</v>
      </c>
      <c r="D4697" s="6" t="s">
        <v>15514</v>
      </c>
      <c r="E4697" s="6" t="str">
        <f t="shared" si="294"/>
        <v>Rhodobacter sphaeroides ATCC 17025</v>
      </c>
      <c r="F4697" s="6" t="str">
        <f t="shared" si="295"/>
        <v xml:space="preserve">Rhodobacter </v>
      </c>
      <c r="G4697" s="6" t="str">
        <f t="shared" si="296"/>
        <v xml:space="preserve">sphaeroides </v>
      </c>
      <c r="H4697" s="6" t="s">
        <v>15499</v>
      </c>
      <c r="I4697" t="str">
        <f t="shared" si="293"/>
        <v>sphaeroides ATCC 170</v>
      </c>
      <c r="J4697" t="s">
        <v>12</v>
      </c>
      <c r="K4697" t="s">
        <v>52</v>
      </c>
      <c r="L4697" t="s">
        <v>133</v>
      </c>
      <c r="M4697">
        <v>13.872999999999999</v>
      </c>
      <c r="N4697">
        <v>58.927399999999999</v>
      </c>
      <c r="O4697" s="7">
        <v>14</v>
      </c>
      <c r="P4697" t="s">
        <v>18</v>
      </c>
      <c r="Q4697" t="s">
        <v>18</v>
      </c>
      <c r="R4697" t="s">
        <v>18</v>
      </c>
      <c r="S4697" s="7">
        <v>14</v>
      </c>
      <c r="T4697" s="7" t="s">
        <v>18</v>
      </c>
    </row>
    <row r="4698" spans="1:20" x14ac:dyDescent="0.25">
      <c r="A4698" s="6">
        <v>4697</v>
      </c>
      <c r="B4698" s="6" t="s">
        <v>15516</v>
      </c>
      <c r="C4698" s="6" t="s">
        <v>15517</v>
      </c>
      <c r="D4698" s="6" t="s">
        <v>15518</v>
      </c>
      <c r="E4698" s="6" t="str">
        <f t="shared" si="294"/>
        <v>Rhodobacter sphaeroides ATCC 17029</v>
      </c>
      <c r="F4698" s="6" t="str">
        <f t="shared" si="295"/>
        <v xml:space="preserve">Rhodobacter </v>
      </c>
      <c r="G4698" s="6" t="str">
        <f t="shared" si="296"/>
        <v xml:space="preserve">sphaeroides </v>
      </c>
      <c r="H4698" s="6" t="s">
        <v>15515</v>
      </c>
      <c r="I4698" t="str">
        <f t="shared" ref="I4698:I4761" si="297">IF(H4698="["," ",IF(H4698="'"," ",MID(H:H,FIND(" ",H:H,1)+1,20)))</f>
        <v>sphaeroides ATCC 170</v>
      </c>
      <c r="J4698" t="s">
        <v>12</v>
      </c>
      <c r="K4698" t="s">
        <v>52</v>
      </c>
      <c r="L4698" t="s">
        <v>133</v>
      </c>
      <c r="M4698">
        <v>122.60599999999999</v>
      </c>
      <c r="N4698">
        <v>69.614000000000004</v>
      </c>
      <c r="O4698" s="7">
        <v>106</v>
      </c>
      <c r="P4698" t="s">
        <v>18</v>
      </c>
      <c r="Q4698" t="s">
        <v>18</v>
      </c>
      <c r="R4698" t="s">
        <v>18</v>
      </c>
      <c r="S4698" s="7">
        <v>108</v>
      </c>
      <c r="T4698" s="7">
        <v>2</v>
      </c>
    </row>
    <row r="4699" spans="1:20" x14ac:dyDescent="0.25">
      <c r="A4699" s="6">
        <v>4698</v>
      </c>
      <c r="B4699" s="6" t="s">
        <v>15520</v>
      </c>
      <c r="C4699" s="6" t="s">
        <v>15521</v>
      </c>
      <c r="D4699" s="6" t="s">
        <v>15522</v>
      </c>
      <c r="E4699" s="6" t="str">
        <f t="shared" si="294"/>
        <v>Rhodobacter sphaeroides KD131</v>
      </c>
      <c r="F4699" s="6" t="str">
        <f t="shared" si="295"/>
        <v xml:space="preserve">Rhodobacter </v>
      </c>
      <c r="G4699" s="6" t="str">
        <f t="shared" si="296"/>
        <v xml:space="preserve">sphaeroides </v>
      </c>
      <c r="H4699" s="6" t="s">
        <v>15519</v>
      </c>
      <c r="I4699" t="str">
        <f t="shared" si="297"/>
        <v>sphaeroides KD131</v>
      </c>
      <c r="J4699" t="s">
        <v>12</v>
      </c>
      <c r="K4699" t="s">
        <v>52</v>
      </c>
      <c r="L4699" t="s">
        <v>133</v>
      </c>
      <c r="M4699">
        <v>103.355</v>
      </c>
      <c r="N4699">
        <v>69.830200000000005</v>
      </c>
      <c r="O4699" s="7">
        <v>89</v>
      </c>
      <c r="P4699" t="s">
        <v>18</v>
      </c>
      <c r="Q4699" t="s">
        <v>18</v>
      </c>
      <c r="R4699" t="s">
        <v>18</v>
      </c>
      <c r="S4699" s="7">
        <v>93</v>
      </c>
      <c r="T4699" s="7">
        <v>4</v>
      </c>
    </row>
    <row r="4700" spans="1:20" x14ac:dyDescent="0.25">
      <c r="A4700" s="6">
        <v>4699</v>
      </c>
      <c r="B4700" s="6" t="s">
        <v>15523</v>
      </c>
      <c r="C4700" s="6" t="s">
        <v>15524</v>
      </c>
      <c r="D4700" s="6" t="s">
        <v>15525</v>
      </c>
      <c r="E4700" s="6" t="str">
        <f t="shared" si="294"/>
        <v>Rhodobacter sphaeroides KD131</v>
      </c>
      <c r="F4700" s="6" t="str">
        <f t="shared" si="295"/>
        <v xml:space="preserve">Rhodobacter </v>
      </c>
      <c r="G4700" s="6" t="str">
        <f t="shared" si="296"/>
        <v xml:space="preserve">sphaeroides </v>
      </c>
      <c r="H4700" s="6" t="s">
        <v>15519</v>
      </c>
      <c r="I4700" t="str">
        <f t="shared" si="297"/>
        <v>sphaeroides KD131</v>
      </c>
      <c r="J4700" t="s">
        <v>12</v>
      </c>
      <c r="K4700" t="s">
        <v>52</v>
      </c>
      <c r="L4700" t="s">
        <v>133</v>
      </c>
      <c r="M4700">
        <v>157.345</v>
      </c>
      <c r="N4700">
        <v>70.090599999999995</v>
      </c>
      <c r="O4700" s="7">
        <v>138</v>
      </c>
      <c r="P4700" t="s">
        <v>18</v>
      </c>
      <c r="Q4700" t="s">
        <v>18</v>
      </c>
      <c r="R4700" t="s">
        <v>18</v>
      </c>
      <c r="S4700" s="7">
        <v>141</v>
      </c>
      <c r="T4700" s="7">
        <v>3</v>
      </c>
    </row>
    <row r="4701" spans="1:20" x14ac:dyDescent="0.25">
      <c r="A4701" s="6">
        <v>4700</v>
      </c>
      <c r="B4701" s="6" t="s">
        <v>15527</v>
      </c>
      <c r="C4701" s="6" t="s">
        <v>15528</v>
      </c>
      <c r="D4701" s="6" t="s">
        <v>15529</v>
      </c>
      <c r="E4701" s="6" t="str">
        <f t="shared" si="294"/>
        <v>Rhodobacter sphaeroides WS8N</v>
      </c>
      <c r="F4701" s="6" t="str">
        <f t="shared" si="295"/>
        <v xml:space="preserve">Rhodobacter </v>
      </c>
      <c r="G4701" s="6" t="str">
        <f t="shared" si="296"/>
        <v xml:space="preserve">sphaeroides </v>
      </c>
      <c r="H4701" s="6" t="s">
        <v>15526</v>
      </c>
      <c r="I4701" t="str">
        <f t="shared" si="297"/>
        <v>sphaeroides WS8N</v>
      </c>
      <c r="J4701" t="s">
        <v>12</v>
      </c>
      <c r="K4701" t="s">
        <v>52</v>
      </c>
      <c r="L4701" t="s">
        <v>133</v>
      </c>
      <c r="M4701">
        <v>199.892</v>
      </c>
      <c r="N4701">
        <v>68.757599999999996</v>
      </c>
      <c r="O4701" s="7">
        <v>175</v>
      </c>
      <c r="P4701" t="s">
        <v>18</v>
      </c>
      <c r="Q4701" t="s">
        <v>18</v>
      </c>
      <c r="R4701" t="s">
        <v>18</v>
      </c>
      <c r="S4701" s="7">
        <v>186</v>
      </c>
      <c r="T4701" s="7">
        <v>11</v>
      </c>
    </row>
    <row r="4702" spans="1:20" x14ac:dyDescent="0.25">
      <c r="A4702" s="6">
        <v>4701</v>
      </c>
      <c r="B4702" s="6" t="s">
        <v>15530</v>
      </c>
      <c r="C4702" s="6" t="s">
        <v>15531</v>
      </c>
      <c r="D4702" s="6" t="s">
        <v>15532</v>
      </c>
      <c r="E4702" s="6" t="str">
        <f t="shared" si="294"/>
        <v>Rhodobacter sphaeroides WS8N</v>
      </c>
      <c r="F4702" s="6" t="str">
        <f t="shared" si="295"/>
        <v xml:space="preserve">Rhodobacter </v>
      </c>
      <c r="G4702" s="6" t="str">
        <f t="shared" si="296"/>
        <v xml:space="preserve">sphaeroides </v>
      </c>
      <c r="H4702" s="6" t="s">
        <v>15526</v>
      </c>
      <c r="I4702" t="str">
        <f t="shared" si="297"/>
        <v>sphaeroides WS8N</v>
      </c>
      <c r="J4702" t="s">
        <v>12</v>
      </c>
      <c r="K4702" t="s">
        <v>52</v>
      </c>
      <c r="L4702" t="s">
        <v>133</v>
      </c>
      <c r="M4702">
        <v>110.31</v>
      </c>
      <c r="N4702">
        <v>70.537599999999998</v>
      </c>
      <c r="O4702" s="7">
        <v>96</v>
      </c>
      <c r="P4702" t="s">
        <v>18</v>
      </c>
      <c r="Q4702" t="s">
        <v>18</v>
      </c>
      <c r="R4702" t="s">
        <v>18</v>
      </c>
      <c r="S4702" s="7">
        <v>100</v>
      </c>
      <c r="T4702" s="7">
        <v>4</v>
      </c>
    </row>
    <row r="4703" spans="1:20" x14ac:dyDescent="0.25">
      <c r="A4703" s="6">
        <v>4702</v>
      </c>
      <c r="B4703" s="6" t="s">
        <v>1147</v>
      </c>
      <c r="C4703" s="6" t="s">
        <v>15534</v>
      </c>
      <c r="D4703" s="6" t="s">
        <v>15535</v>
      </c>
      <c r="E4703" s="6" t="str">
        <f t="shared" si="294"/>
        <v>Rhodococcus aetherivorans I24</v>
      </c>
      <c r="F4703" s="6" t="str">
        <f t="shared" si="295"/>
        <v xml:space="preserve">Rhodococcus </v>
      </c>
      <c r="G4703" s="6" t="str">
        <f t="shared" si="296"/>
        <v xml:space="preserve">aetherivorans </v>
      </c>
      <c r="H4703" s="6" t="s">
        <v>15533</v>
      </c>
      <c r="I4703" t="str">
        <f t="shared" si="297"/>
        <v>aetherivorans I24</v>
      </c>
      <c r="J4703" t="s">
        <v>12</v>
      </c>
      <c r="K4703" t="s">
        <v>1401</v>
      </c>
      <c r="L4703" t="s">
        <v>1401</v>
      </c>
      <c r="M4703">
        <v>9.3719999999999999</v>
      </c>
      <c r="N4703">
        <v>64.500600000000006</v>
      </c>
      <c r="O4703" s="7">
        <v>13</v>
      </c>
      <c r="P4703" t="s">
        <v>18</v>
      </c>
      <c r="Q4703" t="s">
        <v>18</v>
      </c>
      <c r="R4703" t="s">
        <v>18</v>
      </c>
      <c r="S4703" s="7">
        <v>13</v>
      </c>
      <c r="T4703" s="7" t="s">
        <v>18</v>
      </c>
    </row>
    <row r="4704" spans="1:20" x14ac:dyDescent="0.25">
      <c r="A4704" s="6">
        <v>4703</v>
      </c>
      <c r="B4704" s="6" t="s">
        <v>15537</v>
      </c>
      <c r="C4704" s="6" t="s">
        <v>15538</v>
      </c>
      <c r="D4704" s="6" t="s">
        <v>15539</v>
      </c>
      <c r="E4704" s="6" t="str">
        <f t="shared" si="294"/>
        <v>Rhodococcus aetherivorans BCP1</v>
      </c>
      <c r="F4704" s="6" t="str">
        <f t="shared" si="295"/>
        <v xml:space="preserve">Rhodococcus </v>
      </c>
      <c r="G4704" s="6" t="str">
        <f t="shared" si="296"/>
        <v xml:space="preserve">aetherivorans </v>
      </c>
      <c r="H4704" s="6" t="s">
        <v>15536</v>
      </c>
      <c r="I4704" t="str">
        <f t="shared" si="297"/>
        <v>aetherivorans BCP1</v>
      </c>
      <c r="J4704" t="s">
        <v>12</v>
      </c>
      <c r="K4704" t="s">
        <v>1401</v>
      </c>
      <c r="L4704" t="s">
        <v>1401</v>
      </c>
      <c r="M4704">
        <v>103.129</v>
      </c>
      <c r="N4704">
        <v>65.381200000000007</v>
      </c>
      <c r="O4704" s="7">
        <v>86</v>
      </c>
      <c r="P4704" t="s">
        <v>18</v>
      </c>
      <c r="Q4704" t="s">
        <v>18</v>
      </c>
      <c r="R4704" t="s">
        <v>18</v>
      </c>
      <c r="S4704" s="7">
        <v>89</v>
      </c>
      <c r="T4704" s="7">
        <v>3</v>
      </c>
    </row>
    <row r="4705" spans="1:20" x14ac:dyDescent="0.25">
      <c r="A4705" s="6">
        <v>4704</v>
      </c>
      <c r="B4705" s="6" t="s">
        <v>15540</v>
      </c>
      <c r="C4705" s="6" t="s">
        <v>15541</v>
      </c>
      <c r="D4705" s="6" t="s">
        <v>15542</v>
      </c>
      <c r="E4705" s="6" t="str">
        <f t="shared" si="294"/>
        <v>Rhodococcus aetherivorans BCP1</v>
      </c>
      <c r="F4705" s="6" t="str">
        <f t="shared" si="295"/>
        <v xml:space="preserve">Rhodococcus </v>
      </c>
      <c r="G4705" s="6" t="str">
        <f t="shared" si="296"/>
        <v xml:space="preserve">aetherivorans </v>
      </c>
      <c r="H4705" s="6" t="s">
        <v>15536</v>
      </c>
      <c r="I4705" t="str">
        <f t="shared" si="297"/>
        <v>aetherivorans BCP1</v>
      </c>
      <c r="J4705" t="s">
        <v>12</v>
      </c>
      <c r="K4705" t="s">
        <v>1401</v>
      </c>
      <c r="L4705" t="s">
        <v>1401</v>
      </c>
      <c r="M4705">
        <v>120.373</v>
      </c>
      <c r="N4705">
        <v>68.823599999999999</v>
      </c>
      <c r="O4705" s="7">
        <v>98</v>
      </c>
      <c r="P4705" t="s">
        <v>18</v>
      </c>
      <c r="Q4705" t="s">
        <v>18</v>
      </c>
      <c r="R4705" t="s">
        <v>18</v>
      </c>
      <c r="S4705" s="7">
        <v>106</v>
      </c>
      <c r="T4705" s="7">
        <v>8</v>
      </c>
    </row>
    <row r="4706" spans="1:20" x14ac:dyDescent="0.25">
      <c r="A4706" s="6">
        <v>4705</v>
      </c>
      <c r="B4706" s="6" t="s">
        <v>15544</v>
      </c>
      <c r="C4706" s="6" t="s">
        <v>15545</v>
      </c>
      <c r="D4706" s="6" t="s">
        <v>15546</v>
      </c>
      <c r="E4706" s="6" t="str">
        <f t="shared" si="294"/>
        <v>Rhodococcus equi MBE116</v>
      </c>
      <c r="F4706" s="6" t="str">
        <f t="shared" si="295"/>
        <v xml:space="preserve">Rhodococcus </v>
      </c>
      <c r="G4706" s="6" t="str">
        <f t="shared" si="296"/>
        <v xml:space="preserve">equi </v>
      </c>
      <c r="H4706" s="6" t="s">
        <v>15543</v>
      </c>
      <c r="I4706" t="str">
        <f t="shared" si="297"/>
        <v>equi MBE116</v>
      </c>
      <c r="J4706" t="s">
        <v>12</v>
      </c>
      <c r="K4706" t="s">
        <v>1401</v>
      </c>
      <c r="L4706" t="s">
        <v>1401</v>
      </c>
      <c r="M4706">
        <v>83.1</v>
      </c>
      <c r="N4706">
        <v>64.604100000000003</v>
      </c>
      <c r="O4706" s="7">
        <v>69</v>
      </c>
      <c r="P4706" t="s">
        <v>18</v>
      </c>
      <c r="Q4706" t="s">
        <v>18</v>
      </c>
      <c r="R4706" t="s">
        <v>18</v>
      </c>
      <c r="S4706" s="7">
        <v>69</v>
      </c>
      <c r="T4706" s="7" t="s">
        <v>18</v>
      </c>
    </row>
    <row r="4707" spans="1:20" x14ac:dyDescent="0.25">
      <c r="A4707" s="6">
        <v>4706</v>
      </c>
      <c r="B4707" s="6" t="s">
        <v>15548</v>
      </c>
      <c r="C4707" s="6" t="s">
        <v>15549</v>
      </c>
      <c r="D4707" s="6" t="s">
        <v>15550</v>
      </c>
      <c r="E4707" s="6" t="str">
        <f t="shared" si="294"/>
        <v>Rhodococcus equi PAM1593</v>
      </c>
      <c r="F4707" s="6" t="str">
        <f t="shared" si="295"/>
        <v xml:space="preserve">Rhodococcus </v>
      </c>
      <c r="G4707" s="6" t="str">
        <f t="shared" si="296"/>
        <v xml:space="preserve">equi </v>
      </c>
      <c r="H4707" s="6" t="s">
        <v>15547</v>
      </c>
      <c r="I4707" t="str">
        <f t="shared" si="297"/>
        <v>equi PAM1593</v>
      </c>
      <c r="J4707" t="s">
        <v>12</v>
      </c>
      <c r="K4707" t="s">
        <v>1401</v>
      </c>
      <c r="L4707" t="s">
        <v>1401</v>
      </c>
      <c r="M4707">
        <v>79.251000000000005</v>
      </c>
      <c r="N4707">
        <v>64.703299999999999</v>
      </c>
      <c r="O4707" s="7">
        <v>68</v>
      </c>
      <c r="P4707" t="s">
        <v>18</v>
      </c>
      <c r="Q4707" t="s">
        <v>18</v>
      </c>
      <c r="R4707" t="s">
        <v>18</v>
      </c>
      <c r="S4707" s="7">
        <v>72</v>
      </c>
      <c r="T4707" s="7">
        <v>4</v>
      </c>
    </row>
    <row r="4708" spans="1:20" x14ac:dyDescent="0.25">
      <c r="A4708" s="6">
        <v>4707</v>
      </c>
      <c r="B4708" s="6" t="s">
        <v>15552</v>
      </c>
      <c r="C4708" s="6" t="s">
        <v>15553</v>
      </c>
      <c r="D4708" s="6" t="s">
        <v>15554</v>
      </c>
      <c r="E4708" s="6" t="str">
        <f t="shared" si="294"/>
        <v>Rhodococcus equi 103S = PAM1126</v>
      </c>
      <c r="F4708" s="6" t="str">
        <f t="shared" si="295"/>
        <v xml:space="preserve">Rhodococcus </v>
      </c>
      <c r="G4708" s="6" t="str">
        <f t="shared" si="296"/>
        <v xml:space="preserve">equi </v>
      </c>
      <c r="H4708" s="6" t="s">
        <v>15551</v>
      </c>
      <c r="I4708" t="str">
        <f t="shared" si="297"/>
        <v>equi 103S = PAM1126</v>
      </c>
      <c r="J4708" t="s">
        <v>12</v>
      </c>
      <c r="K4708" t="s">
        <v>1401</v>
      </c>
      <c r="L4708" t="s">
        <v>1401</v>
      </c>
      <c r="M4708">
        <v>80.61</v>
      </c>
      <c r="N4708">
        <v>64.612300000000005</v>
      </c>
      <c r="O4708" s="7">
        <v>65</v>
      </c>
      <c r="P4708" t="s">
        <v>18</v>
      </c>
      <c r="Q4708" t="s">
        <v>18</v>
      </c>
      <c r="R4708" t="s">
        <v>18</v>
      </c>
      <c r="S4708" s="7">
        <v>73</v>
      </c>
      <c r="T4708" s="7">
        <v>8</v>
      </c>
    </row>
    <row r="4709" spans="1:20" x14ac:dyDescent="0.25">
      <c r="A4709" s="6">
        <v>4708</v>
      </c>
      <c r="B4709" s="6" t="s">
        <v>15556</v>
      </c>
      <c r="C4709" s="6" t="s">
        <v>15557</v>
      </c>
      <c r="D4709" s="6" t="s">
        <v>15558</v>
      </c>
      <c r="E4709" s="6" t="str">
        <f t="shared" si="294"/>
        <v>Rhodococcus equi 103</v>
      </c>
      <c r="F4709" s="6" t="str">
        <f t="shared" si="295"/>
        <v xml:space="preserve">Rhodococcus </v>
      </c>
      <c r="G4709" s="6" t="str">
        <f t="shared" si="296"/>
        <v xml:space="preserve">equi </v>
      </c>
      <c r="H4709" s="6" t="s">
        <v>15555</v>
      </c>
      <c r="I4709" t="str">
        <f t="shared" si="297"/>
        <v>equi 103</v>
      </c>
      <c r="J4709" t="s">
        <v>12</v>
      </c>
      <c r="K4709" t="s">
        <v>1401</v>
      </c>
      <c r="L4709" t="s">
        <v>1401</v>
      </c>
      <c r="M4709">
        <v>80.608999999999995</v>
      </c>
      <c r="N4709">
        <v>64.609399999999994</v>
      </c>
      <c r="O4709" s="7">
        <v>64</v>
      </c>
      <c r="P4709" t="s">
        <v>18</v>
      </c>
      <c r="Q4709" t="s">
        <v>18</v>
      </c>
      <c r="R4709" t="s">
        <v>18</v>
      </c>
      <c r="S4709" s="7">
        <v>64</v>
      </c>
      <c r="T4709" s="7" t="s">
        <v>18</v>
      </c>
    </row>
    <row r="4710" spans="1:20" x14ac:dyDescent="0.25">
      <c r="A4710" s="6">
        <v>4709</v>
      </c>
      <c r="B4710" s="6" t="s">
        <v>15560</v>
      </c>
      <c r="C4710" s="6" t="s">
        <v>15561</v>
      </c>
      <c r="D4710" s="6" t="s">
        <v>15562</v>
      </c>
      <c r="E4710" s="6" t="str">
        <f t="shared" si="294"/>
        <v>Rhodococcus equi ATCC33701</v>
      </c>
      <c r="F4710" s="6" t="str">
        <f t="shared" si="295"/>
        <v xml:space="preserve">Rhodococcus </v>
      </c>
      <c r="G4710" s="6" t="str">
        <f t="shared" si="296"/>
        <v xml:space="preserve">equi </v>
      </c>
      <c r="H4710" s="6" t="s">
        <v>15559</v>
      </c>
      <c r="I4710" t="str">
        <f t="shared" si="297"/>
        <v>equi ATCC33701</v>
      </c>
      <c r="J4710" t="s">
        <v>12</v>
      </c>
      <c r="K4710" t="s">
        <v>1401</v>
      </c>
      <c r="L4710" t="s">
        <v>1401</v>
      </c>
      <c r="M4710">
        <v>80.61</v>
      </c>
      <c r="N4710">
        <v>64.612300000000005</v>
      </c>
      <c r="O4710" s="7">
        <v>64</v>
      </c>
      <c r="P4710" t="s">
        <v>18</v>
      </c>
      <c r="Q4710" t="s">
        <v>18</v>
      </c>
      <c r="R4710" t="s">
        <v>18</v>
      </c>
      <c r="S4710" s="7">
        <v>64</v>
      </c>
      <c r="T4710" s="7" t="s">
        <v>18</v>
      </c>
    </row>
    <row r="4711" spans="1:20" x14ac:dyDescent="0.25">
      <c r="A4711" s="6">
        <v>4710</v>
      </c>
      <c r="B4711" s="6" t="s">
        <v>15564</v>
      </c>
      <c r="C4711" s="6" t="s">
        <v>15565</v>
      </c>
      <c r="D4711" s="6" t="s">
        <v>15566</v>
      </c>
      <c r="E4711" s="6" t="str">
        <f t="shared" si="294"/>
        <v>Rhodococcus erythropolis BG43</v>
      </c>
      <c r="F4711" s="6" t="str">
        <f t="shared" si="295"/>
        <v xml:space="preserve">Rhodococcus </v>
      </c>
      <c r="G4711" s="6" t="str">
        <f t="shared" si="296"/>
        <v xml:space="preserve">erythropolis </v>
      </c>
      <c r="H4711" s="6" t="s">
        <v>15563</v>
      </c>
      <c r="I4711" t="str">
        <f t="shared" si="297"/>
        <v>erythropolis BG43</v>
      </c>
      <c r="J4711" t="s">
        <v>12</v>
      </c>
      <c r="K4711" t="s">
        <v>1401</v>
      </c>
      <c r="L4711" t="s">
        <v>1401</v>
      </c>
      <c r="M4711">
        <v>261.53699999999998</v>
      </c>
      <c r="N4711">
        <v>61.262799999999999</v>
      </c>
      <c r="O4711" s="7">
        <v>258</v>
      </c>
      <c r="P4711" t="s">
        <v>18</v>
      </c>
      <c r="Q4711" t="s">
        <v>18</v>
      </c>
      <c r="R4711" t="s">
        <v>18</v>
      </c>
      <c r="S4711" s="7">
        <v>273</v>
      </c>
      <c r="T4711" s="7">
        <v>15</v>
      </c>
    </row>
    <row r="4712" spans="1:20" x14ac:dyDescent="0.25">
      <c r="A4712" s="6">
        <v>4711</v>
      </c>
      <c r="B4712" s="6" t="s">
        <v>15567</v>
      </c>
      <c r="C4712" s="6" t="s">
        <v>15568</v>
      </c>
      <c r="D4712" s="6" t="s">
        <v>15569</v>
      </c>
      <c r="E4712" s="6" t="str">
        <f t="shared" si="294"/>
        <v>Rhodococcus erythropolis BG43</v>
      </c>
      <c r="F4712" s="6" t="str">
        <f t="shared" si="295"/>
        <v xml:space="preserve">Rhodococcus </v>
      </c>
      <c r="G4712" s="6" t="str">
        <f t="shared" si="296"/>
        <v xml:space="preserve">erythropolis </v>
      </c>
      <c r="H4712" s="6" t="s">
        <v>15563</v>
      </c>
      <c r="I4712" t="str">
        <f t="shared" si="297"/>
        <v>erythropolis BG43</v>
      </c>
      <c r="J4712" t="s">
        <v>12</v>
      </c>
      <c r="K4712" t="s">
        <v>1401</v>
      </c>
      <c r="L4712" t="s">
        <v>1401</v>
      </c>
      <c r="M4712">
        <v>240.12899999999999</v>
      </c>
      <c r="N4712">
        <v>60.478700000000003</v>
      </c>
      <c r="O4712" s="7">
        <v>207</v>
      </c>
      <c r="P4712" t="s">
        <v>18</v>
      </c>
      <c r="Q4712" t="s">
        <v>18</v>
      </c>
      <c r="R4712" t="s">
        <v>18</v>
      </c>
      <c r="S4712" s="7">
        <v>225</v>
      </c>
      <c r="T4712" s="7">
        <v>18</v>
      </c>
    </row>
    <row r="4713" spans="1:20" x14ac:dyDescent="0.25">
      <c r="A4713" s="6">
        <v>4712</v>
      </c>
      <c r="B4713" s="6" t="s">
        <v>15570</v>
      </c>
      <c r="C4713" s="6" t="s">
        <v>15571</v>
      </c>
      <c r="D4713" s="6" t="s">
        <v>15572</v>
      </c>
      <c r="E4713" s="6" t="str">
        <f t="shared" si="294"/>
        <v>Rhodococcus erythropolis BG43</v>
      </c>
      <c r="F4713" s="6" t="str">
        <f t="shared" si="295"/>
        <v xml:space="preserve">Rhodococcus </v>
      </c>
      <c r="G4713" s="6" t="str">
        <f t="shared" si="296"/>
        <v xml:space="preserve">erythropolis </v>
      </c>
      <c r="H4713" s="6" t="s">
        <v>15563</v>
      </c>
      <c r="I4713" t="str">
        <f t="shared" si="297"/>
        <v>erythropolis BG43</v>
      </c>
      <c r="J4713" t="s">
        <v>12</v>
      </c>
      <c r="K4713" t="s">
        <v>1401</v>
      </c>
      <c r="L4713" t="s">
        <v>1401</v>
      </c>
      <c r="M4713">
        <v>29.463999999999999</v>
      </c>
      <c r="N4713">
        <v>58.654600000000002</v>
      </c>
      <c r="O4713" s="7">
        <v>22</v>
      </c>
      <c r="P4713" t="s">
        <v>18</v>
      </c>
      <c r="Q4713" t="s">
        <v>18</v>
      </c>
      <c r="R4713" t="s">
        <v>18</v>
      </c>
      <c r="S4713" s="7">
        <v>24</v>
      </c>
      <c r="T4713" s="7">
        <v>2</v>
      </c>
    </row>
    <row r="4714" spans="1:20" x14ac:dyDescent="0.25">
      <c r="A4714" s="6">
        <v>4713</v>
      </c>
      <c r="B4714" s="6" t="s">
        <v>15574</v>
      </c>
      <c r="C4714" s="6" t="s">
        <v>15575</v>
      </c>
      <c r="D4714" s="6" t="s">
        <v>15576</v>
      </c>
      <c r="E4714" s="6" t="str">
        <f t="shared" si="294"/>
        <v>Rhodococcus erythropolis DSM 8424</v>
      </c>
      <c r="F4714" s="6" t="str">
        <f t="shared" si="295"/>
        <v xml:space="preserve">Rhodococcus </v>
      </c>
      <c r="G4714" s="6" t="str">
        <f t="shared" si="296"/>
        <v xml:space="preserve">erythropolis </v>
      </c>
      <c r="H4714" s="6" t="s">
        <v>15573</v>
      </c>
      <c r="I4714" t="str">
        <f t="shared" si="297"/>
        <v>erythropolis DSM 842</v>
      </c>
      <c r="J4714" t="s">
        <v>12</v>
      </c>
      <c r="K4714" t="s">
        <v>1401</v>
      </c>
      <c r="L4714" t="s">
        <v>1401</v>
      </c>
      <c r="M4714">
        <v>5.9870000000000001</v>
      </c>
      <c r="N4714">
        <v>54.718600000000002</v>
      </c>
      <c r="O4714" s="7">
        <v>6</v>
      </c>
      <c r="P4714" t="s">
        <v>18</v>
      </c>
      <c r="Q4714" t="s">
        <v>18</v>
      </c>
      <c r="R4714" t="s">
        <v>18</v>
      </c>
      <c r="S4714" s="7">
        <v>6</v>
      </c>
      <c r="T4714" s="7" t="s">
        <v>18</v>
      </c>
    </row>
    <row r="4715" spans="1:20" x14ac:dyDescent="0.25">
      <c r="A4715" s="6">
        <v>4714</v>
      </c>
      <c r="B4715" s="6" t="s">
        <v>15578</v>
      </c>
      <c r="C4715" s="6" t="s">
        <v>15579</v>
      </c>
      <c r="D4715" s="6" t="s">
        <v>15580</v>
      </c>
      <c r="E4715" s="6" t="str">
        <f t="shared" si="294"/>
        <v>Rhodococcus erythropolis BD2</v>
      </c>
      <c r="F4715" s="6" t="str">
        <f t="shared" si="295"/>
        <v xml:space="preserve">Rhodococcus </v>
      </c>
      <c r="G4715" s="6" t="str">
        <f t="shared" si="296"/>
        <v xml:space="preserve">erythropolis </v>
      </c>
      <c r="H4715" s="6" t="s">
        <v>15577</v>
      </c>
      <c r="I4715" t="str">
        <f t="shared" si="297"/>
        <v>erythropolis BD2</v>
      </c>
      <c r="J4715" t="s">
        <v>12</v>
      </c>
      <c r="K4715" t="s">
        <v>1401</v>
      </c>
      <c r="L4715" t="s">
        <v>1401</v>
      </c>
      <c r="M4715">
        <v>210.20500000000001</v>
      </c>
      <c r="N4715">
        <v>62.194499999999998</v>
      </c>
      <c r="O4715" s="7">
        <v>212</v>
      </c>
      <c r="P4715" t="s">
        <v>18</v>
      </c>
      <c r="Q4715" t="s">
        <v>18</v>
      </c>
      <c r="R4715" t="s">
        <v>18</v>
      </c>
      <c r="S4715" s="7">
        <v>212</v>
      </c>
      <c r="T4715" s="7" t="s">
        <v>18</v>
      </c>
    </row>
    <row r="4716" spans="1:20" x14ac:dyDescent="0.25">
      <c r="A4716" s="6">
        <v>4715</v>
      </c>
      <c r="B4716" s="6" t="s">
        <v>15582</v>
      </c>
      <c r="C4716" s="6" t="s">
        <v>15583</v>
      </c>
      <c r="D4716" s="6" t="s">
        <v>15584</v>
      </c>
      <c r="E4716" s="6" t="str">
        <f t="shared" si="294"/>
        <v>Rhodococcus erythropolis NI86/21</v>
      </c>
      <c r="F4716" s="6" t="str">
        <f t="shared" si="295"/>
        <v xml:space="preserve">Rhodococcus </v>
      </c>
      <c r="G4716" s="6" t="str">
        <f t="shared" si="296"/>
        <v xml:space="preserve">erythropolis </v>
      </c>
      <c r="H4716" s="6" t="s">
        <v>15581</v>
      </c>
      <c r="I4716" t="str">
        <f t="shared" si="297"/>
        <v>erythropolis NI86/21</v>
      </c>
      <c r="J4716" t="s">
        <v>12</v>
      </c>
      <c r="K4716" t="s">
        <v>1401</v>
      </c>
      <c r="L4716" t="s">
        <v>1401</v>
      </c>
      <c r="M4716">
        <v>5.9359999999999999</v>
      </c>
      <c r="N4716">
        <v>60.781700000000001</v>
      </c>
      <c r="O4716" s="7">
        <v>8</v>
      </c>
      <c r="P4716" t="s">
        <v>18</v>
      </c>
      <c r="Q4716" t="s">
        <v>18</v>
      </c>
      <c r="R4716" t="s">
        <v>18</v>
      </c>
      <c r="S4716" s="7">
        <v>8</v>
      </c>
      <c r="T4716" s="7" t="s">
        <v>18</v>
      </c>
    </row>
    <row r="4717" spans="1:20" x14ac:dyDescent="0.25">
      <c r="A4717" s="6">
        <v>4716</v>
      </c>
      <c r="B4717" s="6" t="s">
        <v>15586</v>
      </c>
      <c r="C4717" s="6" t="s">
        <v>15587</v>
      </c>
      <c r="D4717" s="6" t="s">
        <v>15588</v>
      </c>
      <c r="E4717" s="6" t="str">
        <f t="shared" si="294"/>
        <v>Rhodococcus erythropolis CCM2595</v>
      </c>
      <c r="F4717" s="6" t="str">
        <f t="shared" si="295"/>
        <v xml:space="preserve">Rhodococcus </v>
      </c>
      <c r="G4717" s="6" t="str">
        <f t="shared" si="296"/>
        <v xml:space="preserve">erythropolis </v>
      </c>
      <c r="H4717" s="6" t="s">
        <v>15585</v>
      </c>
      <c r="I4717" t="str">
        <f t="shared" si="297"/>
        <v>erythropolis CCM2595</v>
      </c>
      <c r="J4717" t="s">
        <v>12</v>
      </c>
      <c r="K4717" t="s">
        <v>1401</v>
      </c>
      <c r="L4717" t="s">
        <v>1401</v>
      </c>
      <c r="M4717">
        <v>90.222999999999999</v>
      </c>
      <c r="N4717">
        <v>62.532800000000002</v>
      </c>
      <c r="O4717" s="7">
        <v>98</v>
      </c>
      <c r="P4717" t="s">
        <v>18</v>
      </c>
      <c r="Q4717" t="s">
        <v>18</v>
      </c>
      <c r="R4717" t="s">
        <v>18</v>
      </c>
      <c r="S4717" s="7">
        <v>101</v>
      </c>
      <c r="T4717" s="7">
        <v>3</v>
      </c>
    </row>
    <row r="4718" spans="1:20" x14ac:dyDescent="0.25">
      <c r="A4718" s="6">
        <v>4717</v>
      </c>
      <c r="B4718" s="6" t="s">
        <v>15590</v>
      </c>
      <c r="C4718" s="6" t="s">
        <v>15591</v>
      </c>
      <c r="D4718" s="6" t="s">
        <v>15592</v>
      </c>
      <c r="E4718" s="6" t="str">
        <f t="shared" si="294"/>
        <v>Rhodococcus erythropolis PR4</v>
      </c>
      <c r="F4718" s="6" t="str">
        <f t="shared" si="295"/>
        <v xml:space="preserve">Rhodococcus </v>
      </c>
      <c r="G4718" s="6" t="str">
        <f t="shared" si="296"/>
        <v xml:space="preserve">erythropolis </v>
      </c>
      <c r="H4718" s="6" t="s">
        <v>15589</v>
      </c>
      <c r="I4718" t="str">
        <f t="shared" si="297"/>
        <v>erythropolis PR4</v>
      </c>
      <c r="J4718" t="s">
        <v>12</v>
      </c>
      <c r="K4718" t="s">
        <v>1401</v>
      </c>
      <c r="L4718" t="s">
        <v>1401</v>
      </c>
      <c r="M4718">
        <v>271.577</v>
      </c>
      <c r="N4718">
        <v>61.905500000000004</v>
      </c>
      <c r="O4718" s="7">
        <v>256</v>
      </c>
      <c r="P4718" t="s">
        <v>18</v>
      </c>
      <c r="Q4718" t="s">
        <v>18</v>
      </c>
      <c r="R4718" t="s">
        <v>18</v>
      </c>
      <c r="S4718" s="7">
        <v>276</v>
      </c>
      <c r="T4718" s="7">
        <v>20</v>
      </c>
    </row>
    <row r="4719" spans="1:20" x14ac:dyDescent="0.25">
      <c r="A4719" s="6">
        <v>4718</v>
      </c>
      <c r="B4719" s="6" t="s">
        <v>15593</v>
      </c>
      <c r="C4719" s="6" t="s">
        <v>15594</v>
      </c>
      <c r="D4719" s="6" t="s">
        <v>15595</v>
      </c>
      <c r="E4719" s="6" t="str">
        <f t="shared" si="294"/>
        <v>Rhodococcus erythropolis PR4</v>
      </c>
      <c r="F4719" s="6" t="str">
        <f t="shared" si="295"/>
        <v xml:space="preserve">Rhodococcus </v>
      </c>
      <c r="G4719" s="6" t="str">
        <f t="shared" si="296"/>
        <v xml:space="preserve">erythropolis </v>
      </c>
      <c r="H4719" s="6" t="s">
        <v>15589</v>
      </c>
      <c r="I4719" t="str">
        <f t="shared" si="297"/>
        <v>erythropolis PR4</v>
      </c>
      <c r="J4719" t="s">
        <v>12</v>
      </c>
      <c r="K4719" t="s">
        <v>1401</v>
      </c>
      <c r="L4719" t="s">
        <v>1401</v>
      </c>
      <c r="M4719">
        <v>3.637</v>
      </c>
      <c r="N4719">
        <v>62.221600000000002</v>
      </c>
      <c r="O4719" s="7">
        <v>5</v>
      </c>
      <c r="P4719" t="s">
        <v>18</v>
      </c>
      <c r="Q4719" t="s">
        <v>18</v>
      </c>
      <c r="R4719" t="s">
        <v>18</v>
      </c>
      <c r="S4719" s="7">
        <v>5</v>
      </c>
      <c r="T4719" s="7" t="s">
        <v>18</v>
      </c>
    </row>
    <row r="4720" spans="1:20" x14ac:dyDescent="0.25">
      <c r="A4720" s="6">
        <v>4719</v>
      </c>
      <c r="B4720" s="6" t="s">
        <v>15596</v>
      </c>
      <c r="C4720" s="6" t="s">
        <v>15597</v>
      </c>
      <c r="D4720" s="6" t="s">
        <v>15598</v>
      </c>
      <c r="E4720" s="6" t="str">
        <f t="shared" si="294"/>
        <v>Rhodococcus erythropolis PR4</v>
      </c>
      <c r="F4720" s="6" t="str">
        <f t="shared" si="295"/>
        <v xml:space="preserve">Rhodococcus </v>
      </c>
      <c r="G4720" s="6" t="str">
        <f t="shared" si="296"/>
        <v xml:space="preserve">erythropolis </v>
      </c>
      <c r="H4720" s="6" t="s">
        <v>15589</v>
      </c>
      <c r="I4720" t="str">
        <f t="shared" si="297"/>
        <v>erythropolis PR4</v>
      </c>
      <c r="J4720" t="s">
        <v>12</v>
      </c>
      <c r="K4720" t="s">
        <v>1401</v>
      </c>
      <c r="L4720" t="s">
        <v>1401</v>
      </c>
      <c r="M4720">
        <v>104.014</v>
      </c>
      <c r="N4720">
        <v>63.021299999999997</v>
      </c>
      <c r="O4720" s="7">
        <v>103</v>
      </c>
      <c r="P4720" t="s">
        <v>18</v>
      </c>
      <c r="Q4720" t="s">
        <v>18</v>
      </c>
      <c r="R4720" t="s">
        <v>18</v>
      </c>
      <c r="S4720" s="7">
        <v>104</v>
      </c>
      <c r="T4720" s="7">
        <v>1</v>
      </c>
    </row>
    <row r="4721" spans="1:20" x14ac:dyDescent="0.25">
      <c r="A4721" s="6">
        <v>4720</v>
      </c>
      <c r="B4721" s="6" t="s">
        <v>15600</v>
      </c>
      <c r="C4721" s="6" t="s">
        <v>15601</v>
      </c>
      <c r="D4721" s="6" t="s">
        <v>15602</v>
      </c>
      <c r="E4721" s="6" t="str">
        <f t="shared" si="294"/>
        <v>Rhodococcus erythropolis R138</v>
      </c>
      <c r="F4721" s="6" t="str">
        <f t="shared" si="295"/>
        <v xml:space="preserve">Rhodococcus </v>
      </c>
      <c r="G4721" s="6" t="str">
        <f t="shared" si="296"/>
        <v xml:space="preserve">erythropolis </v>
      </c>
      <c r="H4721" s="6" t="s">
        <v>15599</v>
      </c>
      <c r="I4721" t="str">
        <f t="shared" si="297"/>
        <v>erythropolis R138</v>
      </c>
      <c r="J4721" t="s">
        <v>12</v>
      </c>
      <c r="K4721" t="s">
        <v>1401</v>
      </c>
      <c r="L4721" t="s">
        <v>1401</v>
      </c>
      <c r="M4721">
        <v>84.150999999999996</v>
      </c>
      <c r="N4721">
        <v>60.898899999999998</v>
      </c>
      <c r="O4721" s="7">
        <v>76</v>
      </c>
      <c r="P4721" t="s">
        <v>18</v>
      </c>
      <c r="Q4721" t="s">
        <v>18</v>
      </c>
      <c r="R4721" t="s">
        <v>18</v>
      </c>
      <c r="S4721" s="7">
        <v>81</v>
      </c>
      <c r="T4721" s="7">
        <v>5</v>
      </c>
    </row>
    <row r="4722" spans="1:20" x14ac:dyDescent="0.25">
      <c r="A4722" s="6">
        <v>4721</v>
      </c>
      <c r="B4722" s="6" t="s">
        <v>15603</v>
      </c>
      <c r="C4722" s="6" t="s">
        <v>15604</v>
      </c>
      <c r="D4722" s="6" t="s">
        <v>15605</v>
      </c>
      <c r="E4722" s="6" t="str">
        <f t="shared" si="294"/>
        <v>Rhodococcus erythropolis R138</v>
      </c>
      <c r="F4722" s="6" t="str">
        <f t="shared" si="295"/>
        <v xml:space="preserve">Rhodococcus </v>
      </c>
      <c r="G4722" s="6" t="str">
        <f t="shared" si="296"/>
        <v xml:space="preserve">erythropolis </v>
      </c>
      <c r="H4722" s="6" t="s">
        <v>15599</v>
      </c>
      <c r="I4722" t="str">
        <f t="shared" si="297"/>
        <v>erythropolis R138</v>
      </c>
      <c r="J4722" t="s">
        <v>12</v>
      </c>
      <c r="K4722" t="s">
        <v>1401</v>
      </c>
      <c r="L4722" t="s">
        <v>1401</v>
      </c>
      <c r="M4722">
        <v>247.67500000000001</v>
      </c>
      <c r="N4722">
        <v>60.4377</v>
      </c>
      <c r="O4722" s="7">
        <v>207</v>
      </c>
      <c r="P4722" t="s">
        <v>18</v>
      </c>
      <c r="Q4722" t="s">
        <v>18</v>
      </c>
      <c r="R4722" t="s">
        <v>18</v>
      </c>
      <c r="S4722" s="7">
        <v>223</v>
      </c>
      <c r="T4722" s="7">
        <v>16</v>
      </c>
    </row>
    <row r="4723" spans="1:20" x14ac:dyDescent="0.25">
      <c r="A4723" s="6">
        <v>4722</v>
      </c>
      <c r="B4723" s="6" t="s">
        <v>15607</v>
      </c>
      <c r="C4723" s="6" t="s">
        <v>15608</v>
      </c>
      <c r="D4723" s="6" t="s">
        <v>15609</v>
      </c>
      <c r="E4723" s="6" t="str">
        <f t="shared" si="294"/>
        <v>Rhodococcus fascians D188</v>
      </c>
      <c r="F4723" s="6" t="str">
        <f t="shared" si="295"/>
        <v xml:space="preserve">Rhodococcus </v>
      </c>
      <c r="G4723" s="6" t="str">
        <f t="shared" si="296"/>
        <v xml:space="preserve">fascians </v>
      </c>
      <c r="H4723" s="6" t="s">
        <v>15606</v>
      </c>
      <c r="I4723" t="str">
        <f t="shared" si="297"/>
        <v>fascians D188</v>
      </c>
      <c r="J4723" t="s">
        <v>12</v>
      </c>
      <c r="K4723" t="s">
        <v>1401</v>
      </c>
      <c r="L4723" t="s">
        <v>1401</v>
      </c>
      <c r="M4723">
        <v>198.917</v>
      </c>
      <c r="N4723">
        <v>61.8429</v>
      </c>
      <c r="O4723" s="7">
        <v>184</v>
      </c>
      <c r="P4723" t="s">
        <v>18</v>
      </c>
      <c r="Q4723" t="s">
        <v>18</v>
      </c>
      <c r="R4723" t="s">
        <v>18</v>
      </c>
      <c r="S4723" s="7">
        <v>184</v>
      </c>
      <c r="T4723" s="7" t="s">
        <v>18</v>
      </c>
    </row>
    <row r="4724" spans="1:20" x14ac:dyDescent="0.25">
      <c r="A4724" s="6">
        <v>4723</v>
      </c>
      <c r="B4724" s="6" t="s">
        <v>15611</v>
      </c>
      <c r="C4724" s="6" t="s">
        <v>15612</v>
      </c>
      <c r="D4724" s="6" t="s">
        <v>15613</v>
      </c>
      <c r="E4724" s="6" t="str">
        <f t="shared" si="294"/>
        <v>Rhodococcus jostii RHA1</v>
      </c>
      <c r="F4724" s="6" t="str">
        <f t="shared" si="295"/>
        <v xml:space="preserve">Rhodococcus </v>
      </c>
      <c r="G4724" s="6" t="str">
        <f t="shared" si="296"/>
        <v xml:space="preserve">jostii </v>
      </c>
      <c r="H4724" s="6" t="s">
        <v>15610</v>
      </c>
      <c r="I4724" t="str">
        <f t="shared" si="297"/>
        <v>jostii RHA1</v>
      </c>
      <c r="J4724" t="s">
        <v>12</v>
      </c>
      <c r="K4724" t="s">
        <v>1401</v>
      </c>
      <c r="L4724" t="s">
        <v>1401</v>
      </c>
      <c r="M4724">
        <v>442.536</v>
      </c>
      <c r="N4724">
        <v>64.010599999999997</v>
      </c>
      <c r="O4724" s="7">
        <v>371</v>
      </c>
      <c r="P4724" t="s">
        <v>18</v>
      </c>
      <c r="Q4724" t="s">
        <v>18</v>
      </c>
      <c r="R4724" t="s">
        <v>18</v>
      </c>
      <c r="S4724" s="7">
        <v>408</v>
      </c>
      <c r="T4724" s="7">
        <v>37</v>
      </c>
    </row>
    <row r="4725" spans="1:20" x14ac:dyDescent="0.25">
      <c r="A4725" s="6">
        <v>4724</v>
      </c>
      <c r="B4725" s="6" t="s">
        <v>15614</v>
      </c>
      <c r="C4725" s="6" t="s">
        <v>15615</v>
      </c>
      <c r="D4725" s="6" t="s">
        <v>15616</v>
      </c>
      <c r="E4725" s="6" t="str">
        <f t="shared" si="294"/>
        <v>Rhodococcus jostii RHA1</v>
      </c>
      <c r="F4725" s="6" t="str">
        <f t="shared" si="295"/>
        <v xml:space="preserve">Rhodococcus </v>
      </c>
      <c r="G4725" s="6" t="str">
        <f t="shared" si="296"/>
        <v xml:space="preserve">jostii </v>
      </c>
      <c r="H4725" s="6" t="s">
        <v>15610</v>
      </c>
      <c r="I4725" t="str">
        <f t="shared" si="297"/>
        <v>jostii RHA1</v>
      </c>
      <c r="J4725" t="s">
        <v>12</v>
      </c>
      <c r="K4725" t="s">
        <v>1401</v>
      </c>
      <c r="L4725" t="s">
        <v>1401</v>
      </c>
      <c r="M4725">
        <v>1123.08</v>
      </c>
      <c r="N4725">
        <v>65.0501</v>
      </c>
      <c r="O4725" s="7">
        <v>949</v>
      </c>
      <c r="P4725" t="s">
        <v>18</v>
      </c>
      <c r="Q4725">
        <v>2</v>
      </c>
      <c r="R4725" t="s">
        <v>18</v>
      </c>
      <c r="S4725" s="7">
        <v>1010</v>
      </c>
      <c r="T4725" s="7">
        <v>59</v>
      </c>
    </row>
    <row r="4726" spans="1:20" x14ac:dyDescent="0.25">
      <c r="A4726" s="6">
        <v>4725</v>
      </c>
      <c r="B4726" s="6" t="s">
        <v>15617</v>
      </c>
      <c r="C4726" s="6" t="s">
        <v>15618</v>
      </c>
      <c r="D4726" s="6" t="s">
        <v>15619</v>
      </c>
      <c r="E4726" s="6" t="str">
        <f t="shared" si="294"/>
        <v>Rhodococcus jostii RHA1</v>
      </c>
      <c r="F4726" s="6" t="str">
        <f t="shared" si="295"/>
        <v xml:space="preserve">Rhodococcus </v>
      </c>
      <c r="G4726" s="6" t="str">
        <f t="shared" si="296"/>
        <v xml:space="preserve">jostii </v>
      </c>
      <c r="H4726" s="6" t="s">
        <v>15610</v>
      </c>
      <c r="I4726" t="str">
        <f t="shared" si="297"/>
        <v>jostii RHA1</v>
      </c>
      <c r="J4726" t="s">
        <v>12</v>
      </c>
      <c r="K4726" t="s">
        <v>1401</v>
      </c>
      <c r="L4726" t="s">
        <v>1401</v>
      </c>
      <c r="M4726">
        <v>332.36099999999999</v>
      </c>
      <c r="N4726">
        <v>64.911600000000007</v>
      </c>
      <c r="O4726" s="7">
        <v>271</v>
      </c>
      <c r="P4726" t="s">
        <v>18</v>
      </c>
      <c r="Q4726" t="s">
        <v>18</v>
      </c>
      <c r="R4726" t="s">
        <v>18</v>
      </c>
      <c r="S4726" s="7">
        <v>292</v>
      </c>
      <c r="T4726" s="7">
        <v>21</v>
      </c>
    </row>
    <row r="4727" spans="1:20" x14ac:dyDescent="0.25">
      <c r="A4727" s="6">
        <v>4726</v>
      </c>
      <c r="B4727" s="6" t="s">
        <v>15621</v>
      </c>
      <c r="C4727" s="6" t="s">
        <v>18</v>
      </c>
      <c r="D4727" s="6" t="s">
        <v>15622</v>
      </c>
      <c r="E4727" s="6" t="str">
        <f t="shared" si="294"/>
        <v>Rhodococcus opacus R7</v>
      </c>
      <c r="F4727" s="6" t="str">
        <f t="shared" si="295"/>
        <v xml:space="preserve">Rhodococcus </v>
      </c>
      <c r="G4727" s="6" t="str">
        <f t="shared" si="296"/>
        <v xml:space="preserve">opacus </v>
      </c>
      <c r="H4727" s="6" t="s">
        <v>15620</v>
      </c>
      <c r="I4727" t="str">
        <f t="shared" si="297"/>
        <v>opacus R7</v>
      </c>
      <c r="J4727" t="s">
        <v>12</v>
      </c>
      <c r="K4727" t="s">
        <v>1401</v>
      </c>
      <c r="L4727" t="s">
        <v>1401</v>
      </c>
      <c r="M4727">
        <v>426.38799999999998</v>
      </c>
      <c r="N4727">
        <v>63.7774</v>
      </c>
      <c r="O4727" s="7">
        <v>276</v>
      </c>
      <c r="P4727" t="s">
        <v>18</v>
      </c>
      <c r="Q4727" t="s">
        <v>18</v>
      </c>
      <c r="R4727" t="s">
        <v>18</v>
      </c>
      <c r="S4727" s="7">
        <v>310</v>
      </c>
      <c r="T4727" s="7">
        <v>34</v>
      </c>
    </row>
    <row r="4728" spans="1:20" x14ac:dyDescent="0.25">
      <c r="A4728" s="6">
        <v>4727</v>
      </c>
      <c r="B4728" s="6" t="s">
        <v>15623</v>
      </c>
      <c r="C4728" s="6" t="s">
        <v>18</v>
      </c>
      <c r="D4728" s="6" t="s">
        <v>15624</v>
      </c>
      <c r="E4728" s="6" t="str">
        <f t="shared" si="294"/>
        <v>Rhodococcus opacus R7</v>
      </c>
      <c r="F4728" s="6" t="str">
        <f t="shared" si="295"/>
        <v xml:space="preserve">Rhodococcus </v>
      </c>
      <c r="G4728" s="6" t="str">
        <f t="shared" si="296"/>
        <v xml:space="preserve">opacus </v>
      </c>
      <c r="H4728" s="6" t="s">
        <v>15620</v>
      </c>
      <c r="I4728" t="str">
        <f t="shared" si="297"/>
        <v>opacus R7</v>
      </c>
      <c r="J4728" t="s">
        <v>12</v>
      </c>
      <c r="K4728" t="s">
        <v>1401</v>
      </c>
      <c r="L4728" t="s">
        <v>1401</v>
      </c>
      <c r="M4728">
        <v>191.35900000000001</v>
      </c>
      <c r="N4728">
        <v>64.743200000000002</v>
      </c>
      <c r="O4728" s="7">
        <v>139</v>
      </c>
      <c r="P4728" t="s">
        <v>18</v>
      </c>
      <c r="Q4728" t="s">
        <v>18</v>
      </c>
      <c r="R4728" t="s">
        <v>18</v>
      </c>
      <c r="S4728" s="7">
        <v>148</v>
      </c>
      <c r="T4728" s="7">
        <v>9</v>
      </c>
    </row>
    <row r="4729" spans="1:20" x14ac:dyDescent="0.25">
      <c r="A4729" s="6">
        <v>4728</v>
      </c>
      <c r="B4729" s="6" t="s">
        <v>15625</v>
      </c>
      <c r="C4729" s="6" t="s">
        <v>18</v>
      </c>
      <c r="D4729" s="6" t="s">
        <v>15626</v>
      </c>
      <c r="E4729" s="6" t="str">
        <f t="shared" si="294"/>
        <v>Rhodococcus opacus R7</v>
      </c>
      <c r="F4729" s="6" t="str">
        <f t="shared" si="295"/>
        <v xml:space="preserve">Rhodococcus </v>
      </c>
      <c r="G4729" s="6" t="str">
        <f t="shared" si="296"/>
        <v xml:space="preserve">opacus </v>
      </c>
      <c r="H4729" s="6" t="s">
        <v>15620</v>
      </c>
      <c r="I4729" t="str">
        <f t="shared" si="297"/>
        <v>opacus R7</v>
      </c>
      <c r="J4729" t="s">
        <v>12</v>
      </c>
      <c r="K4729" t="s">
        <v>1401</v>
      </c>
      <c r="L4729" t="s">
        <v>1401</v>
      </c>
      <c r="M4729">
        <v>656.44299999999998</v>
      </c>
      <c r="N4729">
        <v>64.724100000000007</v>
      </c>
      <c r="O4729" s="7">
        <v>452</v>
      </c>
      <c r="P4729" t="s">
        <v>18</v>
      </c>
      <c r="Q4729">
        <v>1</v>
      </c>
      <c r="R4729" t="s">
        <v>18</v>
      </c>
      <c r="S4729" s="7">
        <v>486</v>
      </c>
      <c r="T4729" s="7">
        <v>33</v>
      </c>
    </row>
    <row r="4730" spans="1:20" x14ac:dyDescent="0.25">
      <c r="A4730" s="6">
        <v>4729</v>
      </c>
      <c r="B4730" s="6" t="s">
        <v>15627</v>
      </c>
      <c r="C4730" s="6" t="s">
        <v>18</v>
      </c>
      <c r="D4730" s="6" t="s">
        <v>15628</v>
      </c>
      <c r="E4730" s="6" t="str">
        <f t="shared" si="294"/>
        <v>Rhodococcus opacus R7</v>
      </c>
      <c r="F4730" s="6" t="str">
        <f t="shared" si="295"/>
        <v xml:space="preserve">Rhodococcus </v>
      </c>
      <c r="G4730" s="6" t="str">
        <f t="shared" si="296"/>
        <v xml:space="preserve">opacus </v>
      </c>
      <c r="H4730" s="6" t="s">
        <v>15620</v>
      </c>
      <c r="I4730" t="str">
        <f t="shared" si="297"/>
        <v>opacus R7</v>
      </c>
      <c r="J4730" t="s">
        <v>12</v>
      </c>
      <c r="K4730" t="s">
        <v>1401</v>
      </c>
      <c r="L4730" t="s">
        <v>1401</v>
      </c>
      <c r="M4730">
        <v>25.175000000000001</v>
      </c>
      <c r="N4730">
        <v>62.701099999999997</v>
      </c>
      <c r="O4730" s="7">
        <v>14</v>
      </c>
      <c r="P4730" t="s">
        <v>18</v>
      </c>
      <c r="Q4730" t="s">
        <v>18</v>
      </c>
      <c r="R4730" t="s">
        <v>18</v>
      </c>
      <c r="S4730" s="7">
        <v>17</v>
      </c>
      <c r="T4730" s="7">
        <v>3</v>
      </c>
    </row>
    <row r="4731" spans="1:20" x14ac:dyDescent="0.25">
      <c r="A4731" s="6">
        <v>4730</v>
      </c>
      <c r="B4731" s="6" t="s">
        <v>15629</v>
      </c>
      <c r="C4731" s="6" t="s">
        <v>18</v>
      </c>
      <c r="D4731" s="6" t="s">
        <v>15630</v>
      </c>
      <c r="E4731" s="6" t="str">
        <f t="shared" si="294"/>
        <v>Rhodococcus opacus R7</v>
      </c>
      <c r="F4731" s="6" t="str">
        <f t="shared" si="295"/>
        <v xml:space="preserve">Rhodococcus </v>
      </c>
      <c r="G4731" s="6" t="str">
        <f t="shared" si="296"/>
        <v xml:space="preserve">opacus </v>
      </c>
      <c r="H4731" s="6" t="s">
        <v>15620</v>
      </c>
      <c r="I4731" t="str">
        <f t="shared" si="297"/>
        <v>opacus R7</v>
      </c>
      <c r="J4731" t="s">
        <v>12</v>
      </c>
      <c r="K4731" t="s">
        <v>1401</v>
      </c>
      <c r="L4731" t="s">
        <v>1401</v>
      </c>
      <c r="M4731">
        <v>352.34199999999998</v>
      </c>
      <c r="N4731">
        <v>66.123800000000003</v>
      </c>
      <c r="O4731" s="7">
        <v>291</v>
      </c>
      <c r="P4731" t="s">
        <v>18</v>
      </c>
      <c r="Q4731" t="s">
        <v>18</v>
      </c>
      <c r="R4731" t="s">
        <v>18</v>
      </c>
      <c r="S4731" s="7">
        <v>307</v>
      </c>
      <c r="T4731" s="7">
        <v>16</v>
      </c>
    </row>
    <row r="4732" spans="1:20" x14ac:dyDescent="0.25">
      <c r="A4732" s="6">
        <v>4731</v>
      </c>
      <c r="B4732" s="6" t="s">
        <v>15632</v>
      </c>
      <c r="C4732" s="6" t="s">
        <v>15633</v>
      </c>
      <c r="D4732" s="6" t="s">
        <v>15634</v>
      </c>
      <c r="E4732" s="6" t="str">
        <f t="shared" si="294"/>
        <v>Rhodococcus opacus B4</v>
      </c>
      <c r="F4732" s="6" t="str">
        <f t="shared" si="295"/>
        <v xml:space="preserve">Rhodococcus </v>
      </c>
      <c r="G4732" s="6" t="str">
        <f t="shared" si="296"/>
        <v xml:space="preserve">opacus </v>
      </c>
      <c r="H4732" s="6" t="s">
        <v>15631</v>
      </c>
      <c r="I4732" t="str">
        <f t="shared" si="297"/>
        <v>opacus B4</v>
      </c>
      <c r="J4732" t="s">
        <v>12</v>
      </c>
      <c r="K4732" t="s">
        <v>1401</v>
      </c>
      <c r="L4732" t="s">
        <v>1401</v>
      </c>
      <c r="M4732">
        <v>4.367</v>
      </c>
      <c r="N4732">
        <v>64.529399999999995</v>
      </c>
      <c r="O4732" s="7">
        <v>7</v>
      </c>
      <c r="P4732" t="s">
        <v>18</v>
      </c>
      <c r="Q4732" t="s">
        <v>18</v>
      </c>
      <c r="R4732" t="s">
        <v>18</v>
      </c>
      <c r="S4732" s="7">
        <v>7</v>
      </c>
      <c r="T4732" s="7" t="s">
        <v>18</v>
      </c>
    </row>
    <row r="4733" spans="1:20" x14ac:dyDescent="0.25">
      <c r="A4733" s="6">
        <v>4732</v>
      </c>
      <c r="B4733" s="6" t="s">
        <v>15635</v>
      </c>
      <c r="C4733" s="6" t="s">
        <v>15636</v>
      </c>
      <c r="D4733" s="6" t="s">
        <v>15637</v>
      </c>
      <c r="E4733" s="6" t="str">
        <f t="shared" si="294"/>
        <v>Rhodococcus opacus B4</v>
      </c>
      <c r="F4733" s="6" t="str">
        <f t="shared" si="295"/>
        <v xml:space="preserve">Rhodococcus </v>
      </c>
      <c r="G4733" s="6" t="str">
        <f t="shared" si="296"/>
        <v xml:space="preserve">opacus </v>
      </c>
      <c r="H4733" s="6" t="s">
        <v>15631</v>
      </c>
      <c r="I4733" t="str">
        <f t="shared" si="297"/>
        <v>opacus B4</v>
      </c>
      <c r="J4733" t="s">
        <v>12</v>
      </c>
      <c r="K4733" t="s">
        <v>1401</v>
      </c>
      <c r="L4733" t="s">
        <v>1401</v>
      </c>
      <c r="M4733">
        <v>244.99700000000001</v>
      </c>
      <c r="N4733">
        <v>64.210999999999999</v>
      </c>
      <c r="O4733" s="7">
        <v>196</v>
      </c>
      <c r="P4733" t="s">
        <v>18</v>
      </c>
      <c r="Q4733" t="s">
        <v>18</v>
      </c>
      <c r="R4733" t="s">
        <v>18</v>
      </c>
      <c r="S4733" s="7">
        <v>211</v>
      </c>
      <c r="T4733" s="7">
        <v>15</v>
      </c>
    </row>
    <row r="4734" spans="1:20" x14ac:dyDescent="0.25">
      <c r="A4734" s="6">
        <v>4733</v>
      </c>
      <c r="B4734" s="6" t="s">
        <v>15638</v>
      </c>
      <c r="C4734" s="6" t="s">
        <v>15639</v>
      </c>
      <c r="D4734" s="6" t="s">
        <v>15640</v>
      </c>
      <c r="E4734" s="6" t="str">
        <f t="shared" si="294"/>
        <v>Rhodococcus opacus B4</v>
      </c>
      <c r="F4734" s="6" t="str">
        <f t="shared" si="295"/>
        <v xml:space="preserve">Rhodococcus </v>
      </c>
      <c r="G4734" s="6" t="str">
        <f t="shared" si="296"/>
        <v xml:space="preserve">opacus </v>
      </c>
      <c r="H4734" s="6" t="s">
        <v>15631</v>
      </c>
      <c r="I4734" t="str">
        <f t="shared" si="297"/>
        <v>opacus B4</v>
      </c>
      <c r="J4734" t="s">
        <v>12</v>
      </c>
      <c r="K4734" t="s">
        <v>1401</v>
      </c>
      <c r="L4734" t="s">
        <v>1401</v>
      </c>
      <c r="M4734">
        <v>111.16</v>
      </c>
      <c r="N4734">
        <v>65.0351</v>
      </c>
      <c r="O4734" s="7">
        <v>94</v>
      </c>
      <c r="P4734" t="s">
        <v>18</v>
      </c>
      <c r="Q4734" t="s">
        <v>18</v>
      </c>
      <c r="R4734" t="s">
        <v>18</v>
      </c>
      <c r="S4734" s="7">
        <v>97</v>
      </c>
      <c r="T4734" s="7">
        <v>3</v>
      </c>
    </row>
    <row r="4735" spans="1:20" x14ac:dyDescent="0.25">
      <c r="A4735" s="6">
        <v>4734</v>
      </c>
      <c r="B4735" s="6" t="s">
        <v>15641</v>
      </c>
      <c r="C4735" s="6" t="s">
        <v>15642</v>
      </c>
      <c r="D4735" s="6" t="s">
        <v>15643</v>
      </c>
      <c r="E4735" s="6" t="str">
        <f t="shared" si="294"/>
        <v>Rhodococcus opacus B4</v>
      </c>
      <c r="F4735" s="6" t="str">
        <f t="shared" si="295"/>
        <v xml:space="preserve">Rhodococcus </v>
      </c>
      <c r="G4735" s="6" t="str">
        <f t="shared" si="296"/>
        <v xml:space="preserve">opacus </v>
      </c>
      <c r="H4735" s="6" t="s">
        <v>15631</v>
      </c>
      <c r="I4735" t="str">
        <f t="shared" si="297"/>
        <v>opacus B4</v>
      </c>
      <c r="J4735" t="s">
        <v>12</v>
      </c>
      <c r="K4735" t="s">
        <v>1401</v>
      </c>
      <c r="L4735" t="s">
        <v>1401</v>
      </c>
      <c r="M4735">
        <v>2.7730000000000001</v>
      </c>
      <c r="N4735">
        <v>63.829799999999999</v>
      </c>
      <c r="O4735" s="7" t="s">
        <v>18</v>
      </c>
      <c r="P4735" t="s">
        <v>18</v>
      </c>
      <c r="Q4735" t="s">
        <v>18</v>
      </c>
      <c r="R4735" t="s">
        <v>18</v>
      </c>
      <c r="S4735" s="7" t="s">
        <v>18</v>
      </c>
      <c r="T4735" s="7" t="s">
        <v>18</v>
      </c>
    </row>
    <row r="4736" spans="1:20" x14ac:dyDescent="0.25">
      <c r="A4736" s="6">
        <v>4735</v>
      </c>
      <c r="B4736" s="6" t="s">
        <v>15644</v>
      </c>
      <c r="C4736" s="6" t="s">
        <v>15645</v>
      </c>
      <c r="D4736" s="6" t="s">
        <v>15646</v>
      </c>
      <c r="E4736" s="6" t="str">
        <f t="shared" si="294"/>
        <v>Rhodococcus opacus B4</v>
      </c>
      <c r="F4736" s="6" t="str">
        <f t="shared" si="295"/>
        <v xml:space="preserve">Rhodococcus </v>
      </c>
      <c r="G4736" s="6" t="str">
        <f t="shared" si="296"/>
        <v xml:space="preserve">opacus </v>
      </c>
      <c r="H4736" s="6" t="s">
        <v>15631</v>
      </c>
      <c r="I4736" t="str">
        <f t="shared" si="297"/>
        <v>opacus B4</v>
      </c>
      <c r="J4736" t="s">
        <v>12</v>
      </c>
      <c r="K4736" t="s">
        <v>1401</v>
      </c>
      <c r="L4736" t="s">
        <v>1401</v>
      </c>
      <c r="M4736">
        <v>558.19200000000001</v>
      </c>
      <c r="N4736">
        <v>65.794899999999998</v>
      </c>
      <c r="O4736" s="7">
        <v>526</v>
      </c>
      <c r="P4736" t="s">
        <v>18</v>
      </c>
      <c r="Q4736" t="s">
        <v>18</v>
      </c>
      <c r="R4736" t="s">
        <v>18</v>
      </c>
      <c r="S4736" s="7">
        <v>548</v>
      </c>
      <c r="T4736" s="7">
        <v>22</v>
      </c>
    </row>
    <row r="4737" spans="1:20" x14ac:dyDescent="0.25">
      <c r="A4737" s="6">
        <v>4736</v>
      </c>
      <c r="B4737" s="6">
        <v>7</v>
      </c>
      <c r="C4737" s="6" t="s">
        <v>15648</v>
      </c>
      <c r="D4737" s="6" t="s">
        <v>15649</v>
      </c>
      <c r="E4737" s="6" t="str">
        <f t="shared" si="294"/>
        <v>Rhodococcus opacus PD630</v>
      </c>
      <c r="F4737" s="6" t="str">
        <f t="shared" si="295"/>
        <v xml:space="preserve">Rhodococcus </v>
      </c>
      <c r="G4737" s="6" t="str">
        <f t="shared" si="296"/>
        <v xml:space="preserve">opacus </v>
      </c>
      <c r="H4737" s="6" t="s">
        <v>15647</v>
      </c>
      <c r="I4737" t="str">
        <f t="shared" si="297"/>
        <v>opacus PD630</v>
      </c>
      <c r="J4737" t="s">
        <v>12</v>
      </c>
      <c r="K4737" t="s">
        <v>1401</v>
      </c>
      <c r="L4737" t="s">
        <v>1401</v>
      </c>
      <c r="M4737">
        <v>37.094999999999999</v>
      </c>
      <c r="N4737">
        <v>66.184100000000001</v>
      </c>
      <c r="O4737" s="7">
        <v>30</v>
      </c>
      <c r="P4737" t="s">
        <v>18</v>
      </c>
      <c r="Q4737" t="s">
        <v>18</v>
      </c>
      <c r="R4737" t="s">
        <v>18</v>
      </c>
      <c r="S4737" s="7">
        <v>33</v>
      </c>
      <c r="T4737" s="7">
        <v>3</v>
      </c>
    </row>
    <row r="4738" spans="1:20" x14ac:dyDescent="0.25">
      <c r="A4738" s="6">
        <v>4737</v>
      </c>
      <c r="B4738" s="6">
        <v>5</v>
      </c>
      <c r="C4738" s="6" t="s">
        <v>15650</v>
      </c>
      <c r="D4738" s="6" t="s">
        <v>15651</v>
      </c>
      <c r="E4738" s="6" t="str">
        <f t="shared" si="294"/>
        <v>Rhodococcus opacus PD630</v>
      </c>
      <c r="F4738" s="6" t="str">
        <f t="shared" si="295"/>
        <v xml:space="preserve">Rhodococcus </v>
      </c>
      <c r="G4738" s="6" t="str">
        <f t="shared" si="296"/>
        <v xml:space="preserve">opacus </v>
      </c>
      <c r="H4738" s="6" t="s">
        <v>15647</v>
      </c>
      <c r="I4738" t="str">
        <f t="shared" si="297"/>
        <v>opacus PD630</v>
      </c>
      <c r="J4738" t="s">
        <v>12</v>
      </c>
      <c r="K4738" t="s">
        <v>1401</v>
      </c>
      <c r="L4738" t="s">
        <v>1401</v>
      </c>
      <c r="M4738">
        <v>95.986999999999995</v>
      </c>
      <c r="N4738">
        <v>65.713099999999997</v>
      </c>
      <c r="O4738" s="7">
        <v>76</v>
      </c>
      <c r="P4738" t="s">
        <v>18</v>
      </c>
      <c r="Q4738">
        <v>1</v>
      </c>
      <c r="R4738" t="s">
        <v>18</v>
      </c>
      <c r="S4738" s="7">
        <v>86</v>
      </c>
      <c r="T4738" s="7">
        <v>9</v>
      </c>
    </row>
    <row r="4739" spans="1:20" x14ac:dyDescent="0.25">
      <c r="A4739" s="6">
        <v>4738</v>
      </c>
      <c r="B4739" s="6">
        <v>3</v>
      </c>
      <c r="C4739" s="6" t="s">
        <v>15652</v>
      </c>
      <c r="D4739" s="6" t="s">
        <v>15653</v>
      </c>
      <c r="E4739" s="6" t="str">
        <f t="shared" ref="E4739:E4802" si="298">IF(IFERROR(SEARCH("'",H4739,1)=1,LOOKUP($A4739,$A:$A,H:H))=TRUE,"-",IF(IFERROR(SEARCH("[",H4739,1)=1,LOOKUP($A4739,$A:$A,H:H))=TRUE,"-",IF(EXACT(MID(H4739,1,1),MID(PROPER(H4739),1,1))=FALSE,"-",IF(MID(H4739,1,11)="Candidatus ",MID(H4739,12,100),H4739))))</f>
        <v>Rhodococcus opacus PD630</v>
      </c>
      <c r="F4739" s="6" t="str">
        <f t="shared" ref="F4739:F4802" si="299">IF(E4739="-","-",LEFT(E4739,FIND(" ",E4739,1)))</f>
        <v xml:space="preserve">Rhodococcus </v>
      </c>
      <c r="G4739" s="6" t="str">
        <f t="shared" ref="G4739:G4802" si="300">IF(ISERR(LEFT($I:$I,FIND(" ",$I:$I,1))),$I4739,LEFT($I:$I,FIND(" ",$I:$I,1)))</f>
        <v xml:space="preserve">opacus </v>
      </c>
      <c r="H4739" s="6" t="s">
        <v>15647</v>
      </c>
      <c r="I4739" t="str">
        <f t="shared" si="297"/>
        <v>opacus PD630</v>
      </c>
      <c r="J4739" t="s">
        <v>12</v>
      </c>
      <c r="K4739" t="s">
        <v>1401</v>
      </c>
      <c r="L4739" t="s">
        <v>1401</v>
      </c>
      <c r="M4739">
        <v>82.42</v>
      </c>
      <c r="N4739">
        <v>65.453800000000001</v>
      </c>
      <c r="O4739" s="7">
        <v>66</v>
      </c>
      <c r="P4739" t="s">
        <v>18</v>
      </c>
      <c r="Q4739" t="s">
        <v>18</v>
      </c>
      <c r="R4739" t="s">
        <v>18</v>
      </c>
      <c r="S4739" s="7">
        <v>74</v>
      </c>
      <c r="T4739" s="7">
        <v>8</v>
      </c>
    </row>
    <row r="4740" spans="1:20" x14ac:dyDescent="0.25">
      <c r="A4740" s="6">
        <v>4739</v>
      </c>
      <c r="B4740" s="6">
        <v>2</v>
      </c>
      <c r="C4740" s="6" t="s">
        <v>15654</v>
      </c>
      <c r="D4740" s="6" t="s">
        <v>15655</v>
      </c>
      <c r="E4740" s="6" t="str">
        <f t="shared" si="298"/>
        <v>Rhodococcus opacus PD630</v>
      </c>
      <c r="F4740" s="6" t="str">
        <f t="shared" si="299"/>
        <v xml:space="preserve">Rhodococcus </v>
      </c>
      <c r="G4740" s="6" t="str">
        <f t="shared" si="300"/>
        <v xml:space="preserve">opacus </v>
      </c>
      <c r="H4740" s="6" t="s">
        <v>15647</v>
      </c>
      <c r="I4740" t="str">
        <f t="shared" si="297"/>
        <v>opacus PD630</v>
      </c>
      <c r="J4740" t="s">
        <v>12</v>
      </c>
      <c r="K4740" t="s">
        <v>1401</v>
      </c>
      <c r="L4740" t="s">
        <v>1401</v>
      </c>
      <c r="M4740">
        <v>97.587999999999994</v>
      </c>
      <c r="N4740">
        <v>63.887</v>
      </c>
      <c r="O4740" s="7">
        <v>72</v>
      </c>
      <c r="P4740" t="s">
        <v>18</v>
      </c>
      <c r="Q4740" t="s">
        <v>18</v>
      </c>
      <c r="R4740" t="s">
        <v>18</v>
      </c>
      <c r="S4740" s="7">
        <v>84</v>
      </c>
      <c r="T4740" s="7">
        <v>12</v>
      </c>
    </row>
    <row r="4741" spans="1:20" x14ac:dyDescent="0.25">
      <c r="A4741" s="6">
        <v>4740</v>
      </c>
      <c r="B4741" s="6">
        <v>4</v>
      </c>
      <c r="C4741" s="6" t="s">
        <v>15656</v>
      </c>
      <c r="D4741" s="6" t="s">
        <v>15657</v>
      </c>
      <c r="E4741" s="6" t="str">
        <f t="shared" si="298"/>
        <v>Rhodococcus opacus PD630</v>
      </c>
      <c r="F4741" s="6" t="str">
        <f t="shared" si="299"/>
        <v xml:space="preserve">Rhodococcus </v>
      </c>
      <c r="G4741" s="6" t="str">
        <f t="shared" si="300"/>
        <v xml:space="preserve">opacus </v>
      </c>
      <c r="H4741" s="6" t="s">
        <v>15647</v>
      </c>
      <c r="I4741" t="str">
        <f t="shared" si="297"/>
        <v>opacus PD630</v>
      </c>
      <c r="J4741" t="s">
        <v>12</v>
      </c>
      <c r="K4741" t="s">
        <v>1401</v>
      </c>
      <c r="L4741" t="s">
        <v>1401</v>
      </c>
      <c r="M4741">
        <v>62.932000000000002</v>
      </c>
      <c r="N4741">
        <v>65.381699999999995</v>
      </c>
      <c r="O4741" s="7">
        <v>54</v>
      </c>
      <c r="P4741" t="s">
        <v>18</v>
      </c>
      <c r="Q4741" t="s">
        <v>18</v>
      </c>
      <c r="R4741" t="s">
        <v>18</v>
      </c>
      <c r="S4741" s="7">
        <v>59</v>
      </c>
      <c r="T4741" s="7">
        <v>5</v>
      </c>
    </row>
    <row r="4742" spans="1:20" x14ac:dyDescent="0.25">
      <c r="A4742" s="6">
        <v>4741</v>
      </c>
      <c r="B4742" s="6">
        <v>8</v>
      </c>
      <c r="C4742" s="6" t="s">
        <v>15658</v>
      </c>
      <c r="D4742" s="6" t="s">
        <v>15659</v>
      </c>
      <c r="E4742" s="6" t="str">
        <f t="shared" si="298"/>
        <v>Rhodococcus opacus PD630</v>
      </c>
      <c r="F4742" s="6" t="str">
        <f t="shared" si="299"/>
        <v xml:space="preserve">Rhodococcus </v>
      </c>
      <c r="G4742" s="6" t="str">
        <f t="shared" si="300"/>
        <v xml:space="preserve">opacus </v>
      </c>
      <c r="H4742" s="6" t="s">
        <v>15647</v>
      </c>
      <c r="I4742" t="str">
        <f t="shared" si="297"/>
        <v>opacus PD630</v>
      </c>
      <c r="J4742" t="s">
        <v>12</v>
      </c>
      <c r="K4742" t="s">
        <v>1401</v>
      </c>
      <c r="L4742" t="s">
        <v>1401</v>
      </c>
      <c r="M4742">
        <v>158.58699999999999</v>
      </c>
      <c r="N4742">
        <v>64.205100000000002</v>
      </c>
      <c r="O4742" s="7">
        <v>122</v>
      </c>
      <c r="P4742" t="s">
        <v>18</v>
      </c>
      <c r="Q4742" t="s">
        <v>18</v>
      </c>
      <c r="R4742" t="s">
        <v>18</v>
      </c>
      <c r="S4742" s="7">
        <v>136</v>
      </c>
      <c r="T4742" s="7">
        <v>14</v>
      </c>
    </row>
    <row r="4743" spans="1:20" x14ac:dyDescent="0.25">
      <c r="A4743" s="6">
        <v>4742</v>
      </c>
      <c r="B4743" s="6">
        <v>6</v>
      </c>
      <c r="C4743" s="6" t="s">
        <v>15660</v>
      </c>
      <c r="D4743" s="6" t="s">
        <v>15661</v>
      </c>
      <c r="E4743" s="6" t="str">
        <f t="shared" si="298"/>
        <v>Rhodococcus opacus PD630</v>
      </c>
      <c r="F4743" s="6" t="str">
        <f t="shared" si="299"/>
        <v xml:space="preserve">Rhodococcus </v>
      </c>
      <c r="G4743" s="6" t="str">
        <f t="shared" si="300"/>
        <v xml:space="preserve">opacus </v>
      </c>
      <c r="H4743" s="6" t="s">
        <v>15647</v>
      </c>
      <c r="I4743" t="str">
        <f t="shared" si="297"/>
        <v>opacus PD630</v>
      </c>
      <c r="J4743" t="s">
        <v>12</v>
      </c>
      <c r="K4743" t="s">
        <v>1401</v>
      </c>
      <c r="L4743" t="s">
        <v>1401</v>
      </c>
      <c r="M4743">
        <v>45.95</v>
      </c>
      <c r="N4743">
        <v>66.139300000000006</v>
      </c>
      <c r="O4743" s="7">
        <v>31</v>
      </c>
      <c r="P4743" t="s">
        <v>18</v>
      </c>
      <c r="Q4743" t="s">
        <v>18</v>
      </c>
      <c r="R4743" t="s">
        <v>18</v>
      </c>
      <c r="S4743" s="7">
        <v>32</v>
      </c>
      <c r="T4743" s="7">
        <v>1</v>
      </c>
    </row>
    <row r="4744" spans="1:20" x14ac:dyDescent="0.25">
      <c r="A4744" s="6">
        <v>4743</v>
      </c>
      <c r="B4744" s="6">
        <v>1</v>
      </c>
      <c r="C4744" s="6" t="s">
        <v>15662</v>
      </c>
      <c r="D4744" s="6" t="s">
        <v>15663</v>
      </c>
      <c r="E4744" s="6" t="str">
        <f t="shared" si="298"/>
        <v>Rhodococcus opacus PD630</v>
      </c>
      <c r="F4744" s="6" t="str">
        <f t="shared" si="299"/>
        <v xml:space="preserve">Rhodococcus </v>
      </c>
      <c r="G4744" s="6" t="str">
        <f t="shared" si="300"/>
        <v xml:space="preserve">opacus </v>
      </c>
      <c r="H4744" s="6" t="s">
        <v>15647</v>
      </c>
      <c r="I4744" t="str">
        <f t="shared" si="297"/>
        <v>opacus PD630</v>
      </c>
      <c r="J4744" t="s">
        <v>12</v>
      </c>
      <c r="K4744" t="s">
        <v>1401</v>
      </c>
      <c r="L4744" t="s">
        <v>1401</v>
      </c>
      <c r="M4744">
        <v>172.21799999999999</v>
      </c>
      <c r="N4744">
        <v>64.894499999999994</v>
      </c>
      <c r="O4744" s="7">
        <v>141</v>
      </c>
      <c r="P4744" t="s">
        <v>18</v>
      </c>
      <c r="Q4744" t="s">
        <v>18</v>
      </c>
      <c r="R4744" t="s">
        <v>18</v>
      </c>
      <c r="S4744" s="7">
        <v>157</v>
      </c>
      <c r="T4744" s="7">
        <v>16</v>
      </c>
    </row>
    <row r="4745" spans="1:20" x14ac:dyDescent="0.25">
      <c r="A4745" s="6">
        <v>4744</v>
      </c>
      <c r="B4745" s="6">
        <v>9</v>
      </c>
      <c r="C4745" s="6" t="s">
        <v>15664</v>
      </c>
      <c r="D4745" s="6" t="s">
        <v>15665</v>
      </c>
      <c r="E4745" s="6" t="str">
        <f t="shared" si="298"/>
        <v>Rhodococcus opacus PD630</v>
      </c>
      <c r="F4745" s="6" t="str">
        <f t="shared" si="299"/>
        <v xml:space="preserve">Rhodococcus </v>
      </c>
      <c r="G4745" s="6" t="str">
        <f t="shared" si="300"/>
        <v xml:space="preserve">opacus </v>
      </c>
      <c r="H4745" s="6" t="s">
        <v>15647</v>
      </c>
      <c r="I4745" t="str">
        <f t="shared" si="297"/>
        <v>opacus PD630</v>
      </c>
      <c r="J4745" t="s">
        <v>12</v>
      </c>
      <c r="K4745" t="s">
        <v>1401</v>
      </c>
      <c r="L4745" t="s">
        <v>1401</v>
      </c>
      <c r="M4745">
        <v>39.302</v>
      </c>
      <c r="N4745">
        <v>65.459800000000001</v>
      </c>
      <c r="O4745" s="7">
        <v>24</v>
      </c>
      <c r="P4745" t="s">
        <v>18</v>
      </c>
      <c r="Q4745" t="s">
        <v>18</v>
      </c>
      <c r="R4745" t="s">
        <v>18</v>
      </c>
      <c r="S4745" s="7">
        <v>29</v>
      </c>
      <c r="T4745" s="7">
        <v>5</v>
      </c>
    </row>
    <row r="4746" spans="1:20" x14ac:dyDescent="0.25">
      <c r="A4746" s="6">
        <v>4745</v>
      </c>
      <c r="B4746" s="6" t="s">
        <v>46</v>
      </c>
      <c r="C4746" s="6" t="s">
        <v>15667</v>
      </c>
      <c r="D4746" s="6" t="s">
        <v>15668</v>
      </c>
      <c r="E4746" s="6" t="str">
        <f t="shared" si="298"/>
        <v>Rhodococcus pyridinivorans SB3094</v>
      </c>
      <c r="F4746" s="6" t="str">
        <f t="shared" si="299"/>
        <v xml:space="preserve">Rhodococcus </v>
      </c>
      <c r="G4746" s="6" t="str">
        <f t="shared" si="300"/>
        <v xml:space="preserve">pyridinivorans </v>
      </c>
      <c r="H4746" s="6" t="s">
        <v>15666</v>
      </c>
      <c r="I4746" t="str">
        <f t="shared" si="297"/>
        <v>pyridinivorans SB309</v>
      </c>
      <c r="J4746" t="s">
        <v>12</v>
      </c>
      <c r="K4746" t="s">
        <v>1401</v>
      </c>
      <c r="L4746" t="s">
        <v>1401</v>
      </c>
      <c r="M4746">
        <v>361.39699999999999</v>
      </c>
      <c r="N4746">
        <v>65.045900000000003</v>
      </c>
      <c r="O4746" s="7">
        <v>318</v>
      </c>
      <c r="P4746" t="s">
        <v>18</v>
      </c>
      <c r="Q4746" t="s">
        <v>18</v>
      </c>
      <c r="R4746" t="s">
        <v>18</v>
      </c>
      <c r="S4746" s="7">
        <v>335</v>
      </c>
      <c r="T4746" s="7">
        <v>17</v>
      </c>
    </row>
    <row r="4747" spans="1:20" x14ac:dyDescent="0.25">
      <c r="A4747" s="6">
        <v>4746</v>
      </c>
      <c r="B4747" s="6" t="s">
        <v>1586</v>
      </c>
      <c r="C4747" s="6" t="s">
        <v>15669</v>
      </c>
      <c r="D4747" s="6" t="s">
        <v>15670</v>
      </c>
      <c r="E4747" s="6" t="str">
        <f t="shared" si="298"/>
        <v>Rhodococcus pyridinivorans SB3094</v>
      </c>
      <c r="F4747" s="6" t="str">
        <f t="shared" si="299"/>
        <v xml:space="preserve">Rhodococcus </v>
      </c>
      <c r="G4747" s="6" t="str">
        <f t="shared" si="300"/>
        <v xml:space="preserve">pyridinivorans </v>
      </c>
      <c r="H4747" s="6" t="s">
        <v>15666</v>
      </c>
      <c r="I4747" t="str">
        <f t="shared" si="297"/>
        <v>pyridinivorans SB309</v>
      </c>
      <c r="J4747" t="s">
        <v>12</v>
      </c>
      <c r="K4747" t="s">
        <v>1401</v>
      </c>
      <c r="L4747" t="s">
        <v>1401</v>
      </c>
      <c r="M4747">
        <v>2.0350000000000001</v>
      </c>
      <c r="N4747">
        <v>65.602000000000004</v>
      </c>
      <c r="O4747" s="7">
        <v>3</v>
      </c>
      <c r="P4747" t="s">
        <v>18</v>
      </c>
      <c r="Q4747" t="s">
        <v>18</v>
      </c>
      <c r="R4747" t="s">
        <v>18</v>
      </c>
      <c r="S4747" s="7">
        <v>3</v>
      </c>
      <c r="T4747" s="7" t="s">
        <v>18</v>
      </c>
    </row>
    <row r="4748" spans="1:20" x14ac:dyDescent="0.25">
      <c r="A4748" s="6">
        <v>4747</v>
      </c>
      <c r="B4748" s="6" t="s">
        <v>15672</v>
      </c>
      <c r="C4748" s="6" t="s">
        <v>15673</v>
      </c>
      <c r="D4748" s="6" t="s">
        <v>15674</v>
      </c>
      <c r="E4748" s="6" t="str">
        <f t="shared" si="298"/>
        <v>Rhodococcus rhodochrous B-276</v>
      </c>
      <c r="F4748" s="6" t="str">
        <f t="shared" si="299"/>
        <v xml:space="preserve">Rhodococcus </v>
      </c>
      <c r="G4748" s="6" t="str">
        <f t="shared" si="300"/>
        <v xml:space="preserve">rhodochrous </v>
      </c>
      <c r="H4748" s="6" t="s">
        <v>15671</v>
      </c>
      <c r="I4748" t="str">
        <f t="shared" si="297"/>
        <v>rhodochrous B-276</v>
      </c>
      <c r="J4748" t="s">
        <v>12</v>
      </c>
      <c r="K4748" t="s">
        <v>1401</v>
      </c>
      <c r="L4748" t="s">
        <v>1401</v>
      </c>
      <c r="M4748">
        <v>7.6369999999999996</v>
      </c>
      <c r="N4748">
        <v>65.667100000000005</v>
      </c>
      <c r="O4748" s="7">
        <v>8</v>
      </c>
      <c r="P4748" t="s">
        <v>18</v>
      </c>
      <c r="Q4748" t="s">
        <v>18</v>
      </c>
      <c r="R4748" t="s">
        <v>18</v>
      </c>
      <c r="S4748" s="7">
        <v>8</v>
      </c>
      <c r="T4748" s="7" t="s">
        <v>18</v>
      </c>
    </row>
    <row r="4749" spans="1:20" x14ac:dyDescent="0.25">
      <c r="A4749" s="6">
        <v>4748</v>
      </c>
      <c r="B4749" s="6" t="s">
        <v>46</v>
      </c>
      <c r="C4749" s="6" t="s">
        <v>15676</v>
      </c>
      <c r="D4749" s="6" t="s">
        <v>15677</v>
      </c>
      <c r="E4749" s="6" t="str">
        <f t="shared" si="298"/>
        <v>Rhodococcus sp. AD45</v>
      </c>
      <c r="F4749" s="6" t="str">
        <f t="shared" si="299"/>
        <v xml:space="preserve">Rhodococcus </v>
      </c>
      <c r="G4749" s="6" t="str">
        <f t="shared" si="300"/>
        <v xml:space="preserve">sp. </v>
      </c>
      <c r="H4749" s="6" t="s">
        <v>15675</v>
      </c>
      <c r="I4749" t="str">
        <f t="shared" si="297"/>
        <v>sp. AD45</v>
      </c>
      <c r="J4749" t="s">
        <v>12</v>
      </c>
      <c r="K4749" t="s">
        <v>1401</v>
      </c>
      <c r="L4749" t="s">
        <v>1401</v>
      </c>
      <c r="M4749">
        <v>343.66399999999999</v>
      </c>
      <c r="N4749">
        <v>60.630400000000002</v>
      </c>
      <c r="O4749" s="7">
        <v>265</v>
      </c>
      <c r="P4749" t="s">
        <v>18</v>
      </c>
      <c r="Q4749" t="s">
        <v>18</v>
      </c>
      <c r="R4749" t="s">
        <v>18</v>
      </c>
      <c r="S4749" s="7">
        <v>295</v>
      </c>
      <c r="T4749" s="7">
        <v>30</v>
      </c>
    </row>
    <row r="4750" spans="1:20" x14ac:dyDescent="0.25">
      <c r="A4750" s="6">
        <v>4749</v>
      </c>
      <c r="B4750" s="6" t="s">
        <v>15679</v>
      </c>
      <c r="C4750" s="6" t="s">
        <v>15680</v>
      </c>
      <c r="D4750" s="6" t="s">
        <v>15681</v>
      </c>
      <c r="E4750" s="6" t="str">
        <f t="shared" si="298"/>
        <v>Rhodococcus sp. B264-1</v>
      </c>
      <c r="F4750" s="6" t="str">
        <f t="shared" si="299"/>
        <v xml:space="preserve">Rhodococcus </v>
      </c>
      <c r="G4750" s="6" t="str">
        <f t="shared" si="300"/>
        <v xml:space="preserve">sp. </v>
      </c>
      <c r="H4750" s="6" t="s">
        <v>15678</v>
      </c>
      <c r="I4750" t="str">
        <f t="shared" si="297"/>
        <v>sp. B264-1</v>
      </c>
      <c r="J4750" t="s">
        <v>12</v>
      </c>
      <c r="K4750" t="s">
        <v>1401</v>
      </c>
      <c r="L4750" t="s">
        <v>1401</v>
      </c>
      <c r="M4750">
        <v>4.97</v>
      </c>
      <c r="N4750">
        <v>64.708200000000005</v>
      </c>
      <c r="O4750" s="7">
        <v>4</v>
      </c>
      <c r="P4750" t="s">
        <v>18</v>
      </c>
      <c r="Q4750" t="s">
        <v>18</v>
      </c>
      <c r="R4750" t="s">
        <v>18</v>
      </c>
      <c r="S4750" s="7">
        <v>4</v>
      </c>
      <c r="T4750" s="7" t="s">
        <v>18</v>
      </c>
    </row>
    <row r="4751" spans="1:20" x14ac:dyDescent="0.25">
      <c r="A4751" s="6">
        <v>4750</v>
      </c>
      <c r="B4751" s="6" t="s">
        <v>15683</v>
      </c>
      <c r="C4751" s="6" t="s">
        <v>15684</v>
      </c>
      <c r="D4751" s="6" t="s">
        <v>15685</v>
      </c>
      <c r="E4751" s="6" t="str">
        <f t="shared" si="298"/>
        <v>Rhodococcus sp. NS1</v>
      </c>
      <c r="F4751" s="6" t="str">
        <f t="shared" si="299"/>
        <v xml:space="preserve">Rhodococcus </v>
      </c>
      <c r="G4751" s="6" t="str">
        <f t="shared" si="300"/>
        <v xml:space="preserve">sp. </v>
      </c>
      <c r="H4751" s="6" t="s">
        <v>15682</v>
      </c>
      <c r="I4751" t="str">
        <f t="shared" si="297"/>
        <v>sp. NS1</v>
      </c>
      <c r="J4751" t="s">
        <v>12</v>
      </c>
      <c r="K4751" t="s">
        <v>1401</v>
      </c>
      <c r="L4751" t="s">
        <v>1401</v>
      </c>
      <c r="M4751">
        <v>117.252</v>
      </c>
      <c r="N4751">
        <v>65.423199999999994</v>
      </c>
      <c r="O4751" s="7">
        <v>103</v>
      </c>
      <c r="P4751" t="s">
        <v>18</v>
      </c>
      <c r="Q4751" t="s">
        <v>18</v>
      </c>
      <c r="R4751" t="s">
        <v>18</v>
      </c>
      <c r="S4751" s="7">
        <v>103</v>
      </c>
      <c r="T4751" s="7" t="s">
        <v>18</v>
      </c>
    </row>
    <row r="4752" spans="1:20" x14ac:dyDescent="0.25">
      <c r="A4752" s="6">
        <v>4751</v>
      </c>
      <c r="B4752" s="6" t="s">
        <v>1880</v>
      </c>
      <c r="C4752" s="6" t="s">
        <v>15687</v>
      </c>
      <c r="D4752" s="6" t="s">
        <v>15688</v>
      </c>
      <c r="E4752" s="6" t="str">
        <f t="shared" si="298"/>
        <v>Rhodoferax ferrireducens T118 DSM 15236</v>
      </c>
      <c r="F4752" s="6" t="str">
        <f t="shared" si="299"/>
        <v xml:space="preserve">Rhodoferax </v>
      </c>
      <c r="G4752" s="6" t="str">
        <f t="shared" si="300"/>
        <v xml:space="preserve">ferrireducens </v>
      </c>
      <c r="H4752" s="6" t="s">
        <v>15686</v>
      </c>
      <c r="I4752" t="str">
        <f t="shared" si="297"/>
        <v>ferrireducens T118 D</v>
      </c>
      <c r="J4752" t="s">
        <v>12</v>
      </c>
      <c r="K4752" t="s">
        <v>52</v>
      </c>
      <c r="L4752" t="s">
        <v>335</v>
      </c>
      <c r="M4752">
        <v>257.447</v>
      </c>
      <c r="N4752">
        <v>54.410400000000003</v>
      </c>
      <c r="O4752" s="7">
        <v>257</v>
      </c>
      <c r="P4752" t="s">
        <v>18</v>
      </c>
      <c r="Q4752">
        <v>1</v>
      </c>
      <c r="R4752" t="s">
        <v>18</v>
      </c>
      <c r="S4752" s="7">
        <v>259</v>
      </c>
      <c r="T4752" s="7">
        <v>1</v>
      </c>
    </row>
    <row r="4753" spans="1:20" x14ac:dyDescent="0.25">
      <c r="A4753" s="6">
        <v>4752</v>
      </c>
      <c r="B4753" s="6" t="s">
        <v>15690</v>
      </c>
      <c r="C4753" s="6" t="s">
        <v>15691</v>
      </c>
      <c r="D4753" s="6" t="s">
        <v>15692</v>
      </c>
      <c r="E4753" s="6" t="str">
        <f t="shared" si="298"/>
        <v>Rhodopseudomonas palustris AS1.2352</v>
      </c>
      <c r="F4753" s="6" t="str">
        <f t="shared" si="299"/>
        <v xml:space="preserve">Rhodopseudomonas </v>
      </c>
      <c r="G4753" s="6" t="str">
        <f t="shared" si="300"/>
        <v xml:space="preserve">palustris </v>
      </c>
      <c r="H4753" s="6" t="s">
        <v>15689</v>
      </c>
      <c r="I4753" t="str">
        <f t="shared" si="297"/>
        <v>palustris AS1.2352</v>
      </c>
      <c r="J4753" t="s">
        <v>12</v>
      </c>
      <c r="K4753" t="s">
        <v>52</v>
      </c>
      <c r="L4753" t="s">
        <v>133</v>
      </c>
      <c r="M4753">
        <v>2.306</v>
      </c>
      <c r="N4753">
        <v>47.961799999999997</v>
      </c>
      <c r="O4753" s="7">
        <v>1</v>
      </c>
      <c r="P4753" t="s">
        <v>18</v>
      </c>
      <c r="Q4753" t="s">
        <v>18</v>
      </c>
      <c r="R4753" t="s">
        <v>18</v>
      </c>
      <c r="S4753" s="7">
        <v>1</v>
      </c>
      <c r="T4753" s="7" t="s">
        <v>18</v>
      </c>
    </row>
    <row r="4754" spans="1:20" x14ac:dyDescent="0.25">
      <c r="A4754" s="6">
        <v>4753</v>
      </c>
      <c r="B4754" s="6" t="s">
        <v>15694</v>
      </c>
      <c r="C4754" s="6" t="s">
        <v>15695</v>
      </c>
      <c r="D4754" s="6" t="s">
        <v>15696</v>
      </c>
      <c r="E4754" s="6" t="str">
        <f t="shared" si="298"/>
        <v>Rhodopseudomonas palustris CGA009</v>
      </c>
      <c r="F4754" s="6" t="str">
        <f t="shared" si="299"/>
        <v xml:space="preserve">Rhodopseudomonas </v>
      </c>
      <c r="G4754" s="6" t="str">
        <f t="shared" si="300"/>
        <v xml:space="preserve">palustris </v>
      </c>
      <c r="H4754" s="6" t="s">
        <v>15693</v>
      </c>
      <c r="I4754" t="str">
        <f t="shared" si="297"/>
        <v>palustris CGA009</v>
      </c>
      <c r="J4754" t="s">
        <v>12</v>
      </c>
      <c r="K4754" t="s">
        <v>52</v>
      </c>
      <c r="L4754" t="s">
        <v>133</v>
      </c>
      <c r="M4754">
        <v>8.4269999999999996</v>
      </c>
      <c r="N4754">
        <v>60.448599999999999</v>
      </c>
      <c r="O4754" s="7">
        <v>9</v>
      </c>
      <c r="P4754" t="s">
        <v>18</v>
      </c>
      <c r="Q4754" t="s">
        <v>18</v>
      </c>
      <c r="R4754" t="s">
        <v>18</v>
      </c>
      <c r="S4754" s="7">
        <v>9</v>
      </c>
      <c r="T4754" s="7" t="s">
        <v>18</v>
      </c>
    </row>
    <row r="4755" spans="1:20" x14ac:dyDescent="0.25">
      <c r="A4755" s="6">
        <v>4754</v>
      </c>
      <c r="B4755" s="6" t="s">
        <v>46</v>
      </c>
      <c r="C4755" s="6" t="s">
        <v>15698</v>
      </c>
      <c r="D4755" s="6" t="s">
        <v>15699</v>
      </c>
      <c r="E4755" s="6" t="str">
        <f t="shared" si="298"/>
        <v>Rhodospirillum rubrum ATCC 11170</v>
      </c>
      <c r="F4755" s="6" t="str">
        <f t="shared" si="299"/>
        <v xml:space="preserve">Rhodospirillum </v>
      </c>
      <c r="G4755" s="6" t="str">
        <f t="shared" si="300"/>
        <v xml:space="preserve">rubrum </v>
      </c>
      <c r="H4755" s="6" t="s">
        <v>15697</v>
      </c>
      <c r="I4755" t="str">
        <f t="shared" si="297"/>
        <v>rubrum ATCC 11170</v>
      </c>
      <c r="J4755" t="s">
        <v>12</v>
      </c>
      <c r="K4755" t="s">
        <v>52</v>
      </c>
      <c r="L4755" t="s">
        <v>133</v>
      </c>
      <c r="M4755">
        <v>53.731999999999999</v>
      </c>
      <c r="N4755">
        <v>59.770699999999998</v>
      </c>
      <c r="O4755" s="7">
        <v>50</v>
      </c>
      <c r="P4755" t="s">
        <v>18</v>
      </c>
      <c r="Q4755" t="s">
        <v>18</v>
      </c>
      <c r="R4755" t="s">
        <v>18</v>
      </c>
      <c r="S4755" s="7">
        <v>50</v>
      </c>
      <c r="T4755" s="7" t="s">
        <v>18</v>
      </c>
    </row>
    <row r="4756" spans="1:20" x14ac:dyDescent="0.25">
      <c r="A4756" s="6">
        <v>4755</v>
      </c>
      <c r="B4756" s="6" t="s">
        <v>15701</v>
      </c>
      <c r="C4756" s="6" t="s">
        <v>15702</v>
      </c>
      <c r="D4756" s="6" t="s">
        <v>15703</v>
      </c>
      <c r="E4756" s="6" t="str">
        <f t="shared" si="298"/>
        <v>Rhodothermus marinus R-21</v>
      </c>
      <c r="F4756" s="6" t="str">
        <f t="shared" si="299"/>
        <v xml:space="preserve">Rhodothermus </v>
      </c>
      <c r="G4756" s="6" t="str">
        <f t="shared" si="300"/>
        <v xml:space="preserve">marinus </v>
      </c>
      <c r="H4756" s="6" t="s">
        <v>15700</v>
      </c>
      <c r="I4756" t="str">
        <f t="shared" si="297"/>
        <v>marinus R-21</v>
      </c>
      <c r="J4756" t="s">
        <v>12</v>
      </c>
      <c r="K4756" t="s">
        <v>3192</v>
      </c>
      <c r="L4756" t="s">
        <v>3193</v>
      </c>
      <c r="M4756">
        <v>2.9350000000000001</v>
      </c>
      <c r="N4756">
        <v>58.194200000000002</v>
      </c>
      <c r="O4756" s="7">
        <v>2</v>
      </c>
      <c r="P4756" t="s">
        <v>18</v>
      </c>
      <c r="Q4756" t="s">
        <v>18</v>
      </c>
      <c r="R4756" t="s">
        <v>18</v>
      </c>
      <c r="S4756" s="7">
        <v>2</v>
      </c>
      <c r="T4756" s="7" t="s">
        <v>18</v>
      </c>
    </row>
    <row r="4757" spans="1:20" x14ac:dyDescent="0.25">
      <c r="A4757" s="6">
        <v>4756</v>
      </c>
      <c r="B4757" s="6" t="s">
        <v>15705</v>
      </c>
      <c r="C4757" s="6" t="s">
        <v>15706</v>
      </c>
      <c r="D4757" s="6" t="s">
        <v>15707</v>
      </c>
      <c r="E4757" s="6" t="str">
        <f t="shared" si="298"/>
        <v>Rhodothermus marinus DSM 4252</v>
      </c>
      <c r="F4757" s="6" t="str">
        <f t="shared" si="299"/>
        <v xml:space="preserve">Rhodothermus </v>
      </c>
      <c r="G4757" s="6" t="str">
        <f t="shared" si="300"/>
        <v xml:space="preserve">marinus </v>
      </c>
      <c r="H4757" s="6" t="s">
        <v>15704</v>
      </c>
      <c r="I4757" t="str">
        <f t="shared" si="297"/>
        <v>marinus DSM 4252</v>
      </c>
      <c r="J4757" t="s">
        <v>12</v>
      </c>
      <c r="K4757" t="s">
        <v>3192</v>
      </c>
      <c r="L4757" t="s">
        <v>3193</v>
      </c>
      <c r="M4757">
        <v>125.133</v>
      </c>
      <c r="N4757">
        <v>58.225200000000001</v>
      </c>
      <c r="O4757" s="7">
        <v>90</v>
      </c>
      <c r="P4757" t="s">
        <v>18</v>
      </c>
      <c r="Q4757" t="s">
        <v>18</v>
      </c>
      <c r="R4757" t="s">
        <v>18</v>
      </c>
      <c r="S4757" s="7">
        <v>96</v>
      </c>
      <c r="T4757" s="7">
        <v>6</v>
      </c>
    </row>
    <row r="4758" spans="1:20" x14ac:dyDescent="0.25">
      <c r="A4758" s="6">
        <v>4757</v>
      </c>
      <c r="B4758" s="6" t="s">
        <v>15709</v>
      </c>
      <c r="C4758" s="6" t="s">
        <v>15710</v>
      </c>
      <c r="D4758" s="6" t="s">
        <v>15711</v>
      </c>
      <c r="E4758" s="6" t="str">
        <f t="shared" si="298"/>
        <v>Rhodothermus marinus SG0.5JP17-172</v>
      </c>
      <c r="F4758" s="6" t="str">
        <f t="shared" si="299"/>
        <v xml:space="preserve">Rhodothermus </v>
      </c>
      <c r="G4758" s="6" t="str">
        <f t="shared" si="300"/>
        <v xml:space="preserve">marinus </v>
      </c>
      <c r="H4758" s="6" t="s">
        <v>15708</v>
      </c>
      <c r="I4758" t="str">
        <f t="shared" si="297"/>
        <v>marinus SG0.5JP17-17</v>
      </c>
      <c r="J4758" t="s">
        <v>12</v>
      </c>
      <c r="K4758" t="s">
        <v>3192</v>
      </c>
      <c r="L4758" t="s">
        <v>3193</v>
      </c>
      <c r="M4758">
        <v>105.449</v>
      </c>
      <c r="N4758">
        <v>59.484699999999997</v>
      </c>
      <c r="O4758" s="7">
        <v>87</v>
      </c>
      <c r="P4758" t="s">
        <v>18</v>
      </c>
      <c r="Q4758" t="s">
        <v>18</v>
      </c>
      <c r="R4758" t="s">
        <v>18</v>
      </c>
      <c r="S4758" s="7">
        <v>88</v>
      </c>
      <c r="T4758" s="7">
        <v>1</v>
      </c>
    </row>
    <row r="4759" spans="1:20" x14ac:dyDescent="0.25">
      <c r="A4759" s="6">
        <v>4758</v>
      </c>
      <c r="B4759" s="6" t="s">
        <v>15712</v>
      </c>
      <c r="C4759" s="6" t="s">
        <v>15713</v>
      </c>
      <c r="D4759" s="6" t="s">
        <v>15714</v>
      </c>
      <c r="E4759" s="6" t="str">
        <f t="shared" si="298"/>
        <v>Rhodothermus marinus SG0.5JP17-172</v>
      </c>
      <c r="F4759" s="6" t="str">
        <f t="shared" si="299"/>
        <v xml:space="preserve">Rhodothermus </v>
      </c>
      <c r="G4759" s="6" t="str">
        <f t="shared" si="300"/>
        <v xml:space="preserve">marinus </v>
      </c>
      <c r="H4759" s="6" t="s">
        <v>15708</v>
      </c>
      <c r="I4759" t="str">
        <f t="shared" si="297"/>
        <v>marinus SG0.5JP17-17</v>
      </c>
      <c r="J4759" t="s">
        <v>12</v>
      </c>
      <c r="K4759" t="s">
        <v>3192</v>
      </c>
      <c r="L4759" t="s">
        <v>3193</v>
      </c>
      <c r="M4759">
        <v>3.137</v>
      </c>
      <c r="N4759">
        <v>68.026799999999994</v>
      </c>
      <c r="O4759" s="7">
        <v>1</v>
      </c>
      <c r="P4759" t="s">
        <v>18</v>
      </c>
      <c r="Q4759" t="s">
        <v>18</v>
      </c>
      <c r="R4759" t="s">
        <v>18</v>
      </c>
      <c r="S4759" s="7">
        <v>1</v>
      </c>
      <c r="T4759" s="7" t="s">
        <v>18</v>
      </c>
    </row>
    <row r="4760" spans="1:20" x14ac:dyDescent="0.25">
      <c r="A4760" s="6">
        <v>4759</v>
      </c>
      <c r="B4760" s="6" t="s">
        <v>13529</v>
      </c>
      <c r="C4760" s="6" t="s">
        <v>15716</v>
      </c>
      <c r="D4760" s="6" t="s">
        <v>15717</v>
      </c>
      <c r="E4760" s="6" t="str">
        <f t="shared" si="298"/>
        <v>Rhodovulum sulfidophilum DSM 1374</v>
      </c>
      <c r="F4760" s="6" t="str">
        <f t="shared" si="299"/>
        <v xml:space="preserve">Rhodovulum </v>
      </c>
      <c r="G4760" s="6" t="str">
        <f t="shared" si="300"/>
        <v xml:space="preserve">sulfidophilum </v>
      </c>
      <c r="H4760" s="6" t="s">
        <v>15715</v>
      </c>
      <c r="I4760" t="str">
        <f t="shared" si="297"/>
        <v>sulfidophilum DSM 13</v>
      </c>
      <c r="J4760" t="s">
        <v>12</v>
      </c>
      <c r="K4760" t="s">
        <v>52</v>
      </c>
      <c r="L4760" t="s">
        <v>133</v>
      </c>
      <c r="M4760">
        <v>102.21299999999999</v>
      </c>
      <c r="N4760">
        <v>69.477500000000006</v>
      </c>
      <c r="O4760" s="7">
        <v>80</v>
      </c>
      <c r="P4760" t="s">
        <v>18</v>
      </c>
      <c r="Q4760" t="s">
        <v>18</v>
      </c>
      <c r="R4760" t="s">
        <v>18</v>
      </c>
      <c r="S4760" s="7">
        <v>82</v>
      </c>
      <c r="T4760" s="7">
        <v>2</v>
      </c>
    </row>
    <row r="4761" spans="1:20" x14ac:dyDescent="0.25">
      <c r="A4761" s="6">
        <v>4760</v>
      </c>
      <c r="B4761" s="6" t="s">
        <v>4838</v>
      </c>
      <c r="C4761" s="6" t="s">
        <v>15718</v>
      </c>
      <c r="D4761" s="6" t="s">
        <v>15719</v>
      </c>
      <c r="E4761" s="6" t="str">
        <f t="shared" si="298"/>
        <v>Rhodovulum sulfidophilum DSM 1374</v>
      </c>
      <c r="F4761" s="6" t="str">
        <f t="shared" si="299"/>
        <v xml:space="preserve">Rhodovulum </v>
      </c>
      <c r="G4761" s="6" t="str">
        <f t="shared" si="300"/>
        <v xml:space="preserve">sulfidophilum </v>
      </c>
      <c r="H4761" s="6" t="s">
        <v>15715</v>
      </c>
      <c r="I4761" t="str">
        <f t="shared" si="297"/>
        <v>sulfidophilum DSM 13</v>
      </c>
      <c r="J4761" t="s">
        <v>12</v>
      </c>
      <c r="K4761" t="s">
        <v>52</v>
      </c>
      <c r="L4761" t="s">
        <v>133</v>
      </c>
      <c r="M4761">
        <v>113.621</v>
      </c>
      <c r="N4761">
        <v>68.887799999999999</v>
      </c>
      <c r="O4761" s="7">
        <v>90</v>
      </c>
      <c r="P4761" t="s">
        <v>18</v>
      </c>
      <c r="Q4761" t="s">
        <v>18</v>
      </c>
      <c r="R4761" t="s">
        <v>18</v>
      </c>
      <c r="S4761" s="7">
        <v>92</v>
      </c>
      <c r="T4761" s="7">
        <v>2</v>
      </c>
    </row>
    <row r="4762" spans="1:20" x14ac:dyDescent="0.25">
      <c r="A4762" s="6">
        <v>4761</v>
      </c>
      <c r="B4762" s="6" t="s">
        <v>15721</v>
      </c>
      <c r="C4762" s="6" t="s">
        <v>15722</v>
      </c>
      <c r="D4762" s="6" t="s">
        <v>15723</v>
      </c>
      <c r="E4762" s="6" t="str">
        <f t="shared" si="298"/>
        <v>Rickettsia africae ESF-5</v>
      </c>
      <c r="F4762" s="6" t="str">
        <f t="shared" si="299"/>
        <v xml:space="preserve">Rickettsia </v>
      </c>
      <c r="G4762" s="6" t="str">
        <f t="shared" si="300"/>
        <v xml:space="preserve">africae </v>
      </c>
      <c r="H4762" s="6" t="s">
        <v>15720</v>
      </c>
      <c r="I4762" t="str">
        <f t="shared" ref="I4762:I4825" si="301">IF(H4762="["," ",IF(H4762="'"," ",MID(H:H,FIND(" ",H:H,1)+1,20)))</f>
        <v>africae ESF-5</v>
      </c>
      <c r="J4762" t="s">
        <v>12</v>
      </c>
      <c r="K4762" t="s">
        <v>52</v>
      </c>
      <c r="L4762" t="s">
        <v>133</v>
      </c>
      <c r="M4762">
        <v>12.377000000000001</v>
      </c>
      <c r="N4762">
        <v>33.4572</v>
      </c>
      <c r="O4762" s="7">
        <v>10</v>
      </c>
      <c r="P4762" t="s">
        <v>18</v>
      </c>
      <c r="Q4762" t="s">
        <v>18</v>
      </c>
      <c r="R4762" t="s">
        <v>18</v>
      </c>
      <c r="S4762" s="7">
        <v>11</v>
      </c>
      <c r="T4762" s="7">
        <v>1</v>
      </c>
    </row>
    <row r="4763" spans="1:20" x14ac:dyDescent="0.25">
      <c r="A4763" s="6">
        <v>4762</v>
      </c>
      <c r="B4763" s="6" t="s">
        <v>15725</v>
      </c>
      <c r="C4763" s="6" t="s">
        <v>15726</v>
      </c>
      <c r="D4763" s="6" t="s">
        <v>15727</v>
      </c>
      <c r="E4763" s="6" t="str">
        <f t="shared" si="298"/>
        <v>Rickettsia australis str. Cutlack</v>
      </c>
      <c r="F4763" s="6" t="str">
        <f t="shared" si="299"/>
        <v xml:space="preserve">Rickettsia </v>
      </c>
      <c r="G4763" s="6" t="str">
        <f t="shared" si="300"/>
        <v xml:space="preserve">australis </v>
      </c>
      <c r="H4763" s="6" t="s">
        <v>15724</v>
      </c>
      <c r="I4763" t="str">
        <f t="shared" si="301"/>
        <v>australis str. Cutla</v>
      </c>
      <c r="J4763" t="s">
        <v>12</v>
      </c>
      <c r="K4763" t="s">
        <v>52</v>
      </c>
      <c r="L4763" t="s">
        <v>133</v>
      </c>
      <c r="M4763">
        <v>26.61</v>
      </c>
      <c r="N4763">
        <v>33.727899999999998</v>
      </c>
      <c r="O4763" s="7">
        <v>21</v>
      </c>
      <c r="P4763" t="s">
        <v>18</v>
      </c>
      <c r="Q4763" t="s">
        <v>18</v>
      </c>
      <c r="R4763" t="s">
        <v>18</v>
      </c>
      <c r="S4763" s="7">
        <v>24</v>
      </c>
      <c r="T4763" s="7">
        <v>3</v>
      </c>
    </row>
    <row r="4764" spans="1:20" x14ac:dyDescent="0.25">
      <c r="A4764" s="6">
        <v>4763</v>
      </c>
      <c r="B4764" s="6" t="s">
        <v>15729</v>
      </c>
      <c r="C4764" s="6" t="s">
        <v>15730</v>
      </c>
      <c r="D4764" s="6" t="s">
        <v>15731</v>
      </c>
      <c r="E4764" s="6" t="str">
        <f t="shared" si="298"/>
        <v>Rickettsia australis str. Phillips</v>
      </c>
      <c r="F4764" s="6" t="str">
        <f t="shared" si="299"/>
        <v xml:space="preserve">Rickettsia </v>
      </c>
      <c r="G4764" s="6" t="str">
        <f t="shared" si="300"/>
        <v xml:space="preserve">australis </v>
      </c>
      <c r="H4764" s="6" t="s">
        <v>15728</v>
      </c>
      <c r="I4764" t="str">
        <f t="shared" si="301"/>
        <v>australis str. Phill</v>
      </c>
      <c r="J4764" t="s">
        <v>12</v>
      </c>
      <c r="K4764" t="s">
        <v>52</v>
      </c>
      <c r="L4764" t="s">
        <v>133</v>
      </c>
      <c r="M4764">
        <v>26.608000000000001</v>
      </c>
      <c r="N4764">
        <v>33.730499999999999</v>
      </c>
      <c r="O4764" s="7">
        <v>19</v>
      </c>
      <c r="P4764" t="s">
        <v>18</v>
      </c>
      <c r="Q4764" t="s">
        <v>18</v>
      </c>
      <c r="R4764" t="s">
        <v>18</v>
      </c>
      <c r="S4764" s="7">
        <v>23</v>
      </c>
      <c r="T4764" s="7">
        <v>4</v>
      </c>
    </row>
    <row r="4765" spans="1:20" x14ac:dyDescent="0.25">
      <c r="A4765" s="6">
        <v>4764</v>
      </c>
      <c r="B4765" s="6" t="s">
        <v>15733</v>
      </c>
      <c r="C4765" s="6" t="s">
        <v>15734</v>
      </c>
      <c r="D4765" s="6" t="s">
        <v>15735</v>
      </c>
      <c r="E4765" s="6" t="str">
        <f t="shared" si="298"/>
        <v>Rickettsia endosymbiont of Ixodes scapularis</v>
      </c>
      <c r="F4765" s="6" t="str">
        <f t="shared" si="299"/>
        <v xml:space="preserve">Rickettsia </v>
      </c>
      <c r="G4765" s="6" t="str">
        <f t="shared" si="300"/>
        <v xml:space="preserve">endosymbiont </v>
      </c>
      <c r="H4765" s="6" t="s">
        <v>15732</v>
      </c>
      <c r="I4765" t="str">
        <f t="shared" si="301"/>
        <v>endosymbiont of Ixod</v>
      </c>
      <c r="J4765" t="s">
        <v>12</v>
      </c>
      <c r="K4765" t="s">
        <v>52</v>
      </c>
      <c r="L4765" t="s">
        <v>133</v>
      </c>
      <c r="M4765">
        <v>55.146999999999998</v>
      </c>
      <c r="N4765">
        <v>34.397199999999998</v>
      </c>
      <c r="O4765" s="7">
        <v>53</v>
      </c>
      <c r="P4765" t="s">
        <v>18</v>
      </c>
      <c r="Q4765" t="s">
        <v>18</v>
      </c>
      <c r="R4765" t="s">
        <v>18</v>
      </c>
      <c r="S4765" s="7">
        <v>58</v>
      </c>
      <c r="T4765" s="7">
        <v>5</v>
      </c>
    </row>
    <row r="4766" spans="1:20" x14ac:dyDescent="0.25">
      <c r="A4766" s="6">
        <v>4765</v>
      </c>
      <c r="B4766" s="6" t="s">
        <v>15736</v>
      </c>
      <c r="C4766" s="6" t="s">
        <v>15737</v>
      </c>
      <c r="D4766" s="6" t="s">
        <v>15738</v>
      </c>
      <c r="E4766" s="6" t="str">
        <f t="shared" si="298"/>
        <v>Rickettsia endosymbiont of Ixodes scapularis</v>
      </c>
      <c r="F4766" s="6" t="str">
        <f t="shared" si="299"/>
        <v xml:space="preserve">Rickettsia </v>
      </c>
      <c r="G4766" s="6" t="str">
        <f t="shared" si="300"/>
        <v xml:space="preserve">endosymbiont </v>
      </c>
      <c r="H4766" s="6" t="s">
        <v>15732</v>
      </c>
      <c r="I4766" t="str">
        <f t="shared" si="301"/>
        <v>endosymbiont of Ixod</v>
      </c>
      <c r="J4766" t="s">
        <v>12</v>
      </c>
      <c r="K4766" t="s">
        <v>52</v>
      </c>
      <c r="L4766" t="s">
        <v>133</v>
      </c>
      <c r="M4766">
        <v>66.811000000000007</v>
      </c>
      <c r="N4766">
        <v>31.762699999999999</v>
      </c>
      <c r="O4766" s="7">
        <v>55</v>
      </c>
      <c r="P4766" t="s">
        <v>18</v>
      </c>
      <c r="Q4766" t="s">
        <v>18</v>
      </c>
      <c r="R4766" t="s">
        <v>18</v>
      </c>
      <c r="S4766" s="7">
        <v>72</v>
      </c>
      <c r="T4766" s="7">
        <v>17</v>
      </c>
    </row>
    <row r="4767" spans="1:20" x14ac:dyDescent="0.25">
      <c r="A4767" s="6">
        <v>4766</v>
      </c>
      <c r="B4767" s="6" t="s">
        <v>15739</v>
      </c>
      <c r="C4767" s="6" t="s">
        <v>15740</v>
      </c>
      <c r="D4767" s="6" t="s">
        <v>15741</v>
      </c>
      <c r="E4767" s="6" t="str">
        <f t="shared" si="298"/>
        <v>Rickettsia endosymbiont of Ixodes scapularis</v>
      </c>
      <c r="F4767" s="6" t="str">
        <f t="shared" si="299"/>
        <v xml:space="preserve">Rickettsia </v>
      </c>
      <c r="G4767" s="6" t="str">
        <f t="shared" si="300"/>
        <v xml:space="preserve">endosymbiont </v>
      </c>
      <c r="H4767" s="6" t="s">
        <v>15732</v>
      </c>
      <c r="I4767" t="str">
        <f t="shared" si="301"/>
        <v>endosymbiont of Ixod</v>
      </c>
      <c r="J4767" t="s">
        <v>12</v>
      </c>
      <c r="K4767" t="s">
        <v>52</v>
      </c>
      <c r="L4767" t="s">
        <v>133</v>
      </c>
      <c r="M4767">
        <v>49.883000000000003</v>
      </c>
      <c r="N4767">
        <v>34.921700000000001</v>
      </c>
      <c r="O4767" s="7">
        <v>40</v>
      </c>
      <c r="P4767" t="s">
        <v>18</v>
      </c>
      <c r="Q4767" t="s">
        <v>18</v>
      </c>
      <c r="R4767" t="s">
        <v>18</v>
      </c>
      <c r="S4767" s="7">
        <v>45</v>
      </c>
      <c r="T4767" s="7">
        <v>5</v>
      </c>
    </row>
    <row r="4768" spans="1:20" x14ac:dyDescent="0.25">
      <c r="A4768" s="6">
        <v>4767</v>
      </c>
      <c r="B4768" s="6" t="s">
        <v>15743</v>
      </c>
      <c r="C4768" s="6" t="s">
        <v>15744</v>
      </c>
      <c r="D4768" s="6" t="s">
        <v>15745</v>
      </c>
      <c r="E4768" s="6" t="str">
        <f t="shared" si="298"/>
        <v>Rickettsia felis</v>
      </c>
      <c r="F4768" s="6" t="str">
        <f t="shared" si="299"/>
        <v xml:space="preserve">Rickettsia </v>
      </c>
      <c r="G4768" s="6" t="str">
        <f t="shared" si="300"/>
        <v>felis</v>
      </c>
      <c r="H4768" s="6" t="s">
        <v>15742</v>
      </c>
      <c r="I4768" t="str">
        <f t="shared" si="301"/>
        <v>felis</v>
      </c>
      <c r="J4768" t="s">
        <v>12</v>
      </c>
      <c r="K4768" t="s">
        <v>52</v>
      </c>
      <c r="L4768" t="s">
        <v>133</v>
      </c>
      <c r="M4768">
        <v>62.881999999999998</v>
      </c>
      <c r="N4768">
        <v>33.6297</v>
      </c>
      <c r="O4768" s="7">
        <v>64</v>
      </c>
      <c r="P4768" t="s">
        <v>18</v>
      </c>
      <c r="Q4768" t="s">
        <v>18</v>
      </c>
      <c r="R4768" t="s">
        <v>18</v>
      </c>
      <c r="S4768" s="7">
        <v>64</v>
      </c>
      <c r="T4768" s="7" t="s">
        <v>18</v>
      </c>
    </row>
    <row r="4769" spans="1:20" x14ac:dyDescent="0.25">
      <c r="A4769" s="6">
        <v>4768</v>
      </c>
      <c r="B4769" s="6" t="s">
        <v>15743</v>
      </c>
      <c r="C4769" s="6" t="s">
        <v>15747</v>
      </c>
      <c r="D4769" s="6" t="s">
        <v>15748</v>
      </c>
      <c r="E4769" s="6" t="str">
        <f t="shared" si="298"/>
        <v>Rickettsia felis URRWXCal2</v>
      </c>
      <c r="F4769" s="6" t="str">
        <f t="shared" si="299"/>
        <v xml:space="preserve">Rickettsia </v>
      </c>
      <c r="G4769" s="6" t="str">
        <f t="shared" si="300"/>
        <v xml:space="preserve">felis </v>
      </c>
      <c r="H4769" s="6" t="s">
        <v>15746</v>
      </c>
      <c r="I4769" t="str">
        <f t="shared" si="301"/>
        <v>felis URRWXCal2</v>
      </c>
      <c r="J4769" t="s">
        <v>12</v>
      </c>
      <c r="K4769" t="s">
        <v>52</v>
      </c>
      <c r="L4769" t="s">
        <v>133</v>
      </c>
      <c r="M4769">
        <v>62.829000000000001</v>
      </c>
      <c r="N4769">
        <v>33.58</v>
      </c>
      <c r="O4769" s="7">
        <v>58</v>
      </c>
      <c r="P4769" t="s">
        <v>18</v>
      </c>
      <c r="Q4769" t="s">
        <v>18</v>
      </c>
      <c r="R4769" t="s">
        <v>18</v>
      </c>
      <c r="S4769" s="7">
        <v>69</v>
      </c>
      <c r="T4769" s="7">
        <v>11</v>
      </c>
    </row>
    <row r="4770" spans="1:20" x14ac:dyDescent="0.25">
      <c r="A4770" s="6">
        <v>4769</v>
      </c>
      <c r="B4770" s="6" t="s">
        <v>15749</v>
      </c>
      <c r="C4770" s="6" t="s">
        <v>15750</v>
      </c>
      <c r="D4770" s="6" t="s">
        <v>15751</v>
      </c>
      <c r="E4770" s="6" t="str">
        <f t="shared" si="298"/>
        <v>Rickettsia felis URRWXCal2</v>
      </c>
      <c r="F4770" s="6" t="str">
        <f t="shared" si="299"/>
        <v xml:space="preserve">Rickettsia </v>
      </c>
      <c r="G4770" s="6" t="str">
        <f t="shared" si="300"/>
        <v xml:space="preserve">felis </v>
      </c>
      <c r="H4770" s="6" t="s">
        <v>15746</v>
      </c>
      <c r="I4770" t="str">
        <f t="shared" si="301"/>
        <v>felis URRWXCal2</v>
      </c>
      <c r="J4770" t="s">
        <v>12</v>
      </c>
      <c r="K4770" t="s">
        <v>52</v>
      </c>
      <c r="L4770" t="s">
        <v>133</v>
      </c>
      <c r="M4770">
        <v>39.262999999999998</v>
      </c>
      <c r="N4770">
        <v>33.191600000000001</v>
      </c>
      <c r="O4770" s="7">
        <v>38</v>
      </c>
      <c r="P4770" t="s">
        <v>18</v>
      </c>
      <c r="Q4770" t="s">
        <v>18</v>
      </c>
      <c r="R4770" t="s">
        <v>18</v>
      </c>
      <c r="S4770" s="7">
        <v>44</v>
      </c>
      <c r="T4770" s="7">
        <v>6</v>
      </c>
    </row>
    <row r="4771" spans="1:20" x14ac:dyDescent="0.25">
      <c r="A4771" s="6">
        <v>4770</v>
      </c>
      <c r="B4771" s="6" t="s">
        <v>15753</v>
      </c>
      <c r="C4771" s="6" t="s">
        <v>15754</v>
      </c>
      <c r="D4771" s="6" t="s">
        <v>15755</v>
      </c>
      <c r="E4771" s="6" t="str">
        <f t="shared" si="298"/>
        <v>Rickettsia helvetica C9P9</v>
      </c>
      <c r="F4771" s="6" t="str">
        <f t="shared" si="299"/>
        <v xml:space="preserve">Rickettsia </v>
      </c>
      <c r="G4771" s="6" t="str">
        <f t="shared" si="300"/>
        <v xml:space="preserve">helvetica </v>
      </c>
      <c r="H4771" s="6" t="s">
        <v>15752</v>
      </c>
      <c r="I4771" t="str">
        <f t="shared" si="301"/>
        <v>helvetica C9P9</v>
      </c>
      <c r="J4771" t="s">
        <v>12</v>
      </c>
      <c r="K4771" t="s">
        <v>52</v>
      </c>
      <c r="L4771" t="s">
        <v>133</v>
      </c>
      <c r="M4771">
        <v>47.188000000000002</v>
      </c>
      <c r="N4771">
        <v>32.639699999999998</v>
      </c>
      <c r="O4771" s="7">
        <v>44</v>
      </c>
      <c r="P4771" t="s">
        <v>18</v>
      </c>
      <c r="Q4771" t="s">
        <v>18</v>
      </c>
      <c r="R4771" t="s">
        <v>18</v>
      </c>
      <c r="S4771" s="7">
        <v>49</v>
      </c>
      <c r="T4771" s="7">
        <v>5</v>
      </c>
    </row>
    <row r="4772" spans="1:20" x14ac:dyDescent="0.25">
      <c r="A4772" s="6">
        <v>4771</v>
      </c>
      <c r="B4772" s="6" t="s">
        <v>15757</v>
      </c>
      <c r="C4772" s="6" t="s">
        <v>15758</v>
      </c>
      <c r="D4772" s="6" t="s">
        <v>15759</v>
      </c>
      <c r="E4772" s="6" t="str">
        <f t="shared" si="298"/>
        <v>Rickettsia massiliae MTU5</v>
      </c>
      <c r="F4772" s="6" t="str">
        <f t="shared" si="299"/>
        <v xml:space="preserve">Rickettsia </v>
      </c>
      <c r="G4772" s="6" t="str">
        <f t="shared" si="300"/>
        <v xml:space="preserve">massiliae </v>
      </c>
      <c r="H4772" s="6" t="s">
        <v>15756</v>
      </c>
      <c r="I4772" t="str">
        <f t="shared" si="301"/>
        <v>massiliae MTU5</v>
      </c>
      <c r="J4772" t="s">
        <v>12</v>
      </c>
      <c r="K4772" t="s">
        <v>52</v>
      </c>
      <c r="L4772" t="s">
        <v>133</v>
      </c>
      <c r="M4772">
        <v>15.286</v>
      </c>
      <c r="N4772">
        <v>31.7088</v>
      </c>
      <c r="O4772" s="7">
        <v>11</v>
      </c>
      <c r="P4772" t="s">
        <v>18</v>
      </c>
      <c r="Q4772" t="s">
        <v>18</v>
      </c>
      <c r="R4772" t="s">
        <v>18</v>
      </c>
      <c r="S4772" s="7">
        <v>15</v>
      </c>
      <c r="T4772" s="7">
        <v>4</v>
      </c>
    </row>
    <row r="4773" spans="1:20" x14ac:dyDescent="0.25">
      <c r="A4773" s="6">
        <v>4772</v>
      </c>
      <c r="B4773" s="6" t="s">
        <v>15761</v>
      </c>
      <c r="C4773" s="6" t="s">
        <v>15762</v>
      </c>
      <c r="D4773" s="6" t="s">
        <v>15763</v>
      </c>
      <c r="E4773" s="6" t="str">
        <f t="shared" si="298"/>
        <v>Rickettsia massiliae str. AZT80</v>
      </c>
      <c r="F4773" s="6" t="str">
        <f t="shared" si="299"/>
        <v xml:space="preserve">Rickettsia </v>
      </c>
      <c r="G4773" s="6" t="str">
        <f t="shared" si="300"/>
        <v xml:space="preserve">massiliae </v>
      </c>
      <c r="H4773" s="6" t="s">
        <v>15760</v>
      </c>
      <c r="I4773" t="str">
        <f t="shared" si="301"/>
        <v>massiliae str. AZT80</v>
      </c>
      <c r="J4773" t="s">
        <v>12</v>
      </c>
      <c r="K4773" t="s">
        <v>52</v>
      </c>
      <c r="L4773" t="s">
        <v>133</v>
      </c>
      <c r="M4773">
        <v>15</v>
      </c>
      <c r="N4773">
        <v>32.14</v>
      </c>
      <c r="O4773" s="7">
        <v>11</v>
      </c>
      <c r="P4773" t="s">
        <v>18</v>
      </c>
      <c r="Q4773" t="s">
        <v>18</v>
      </c>
      <c r="R4773" t="s">
        <v>18</v>
      </c>
      <c r="S4773" s="7">
        <v>14</v>
      </c>
      <c r="T4773" s="7">
        <v>3</v>
      </c>
    </row>
    <row r="4774" spans="1:20" x14ac:dyDescent="0.25">
      <c r="A4774" s="6">
        <v>4773</v>
      </c>
      <c r="B4774" s="6" t="s">
        <v>15765</v>
      </c>
      <c r="C4774" s="6" t="s">
        <v>15766</v>
      </c>
      <c r="D4774" s="6" t="s">
        <v>15767</v>
      </c>
      <c r="E4774" s="6" t="str">
        <f t="shared" si="298"/>
        <v>Rickettsia monacensis IrR/Munich</v>
      </c>
      <c r="F4774" s="6" t="str">
        <f t="shared" si="299"/>
        <v xml:space="preserve">Rickettsia </v>
      </c>
      <c r="G4774" s="6" t="str">
        <f t="shared" si="300"/>
        <v xml:space="preserve">monacensis </v>
      </c>
      <c r="H4774" s="6" t="s">
        <v>15764</v>
      </c>
      <c r="I4774" t="str">
        <f t="shared" si="301"/>
        <v>monacensis IrR/Munic</v>
      </c>
      <c r="J4774" t="s">
        <v>12</v>
      </c>
      <c r="K4774" t="s">
        <v>52</v>
      </c>
      <c r="L4774" t="s">
        <v>133</v>
      </c>
      <c r="M4774">
        <v>23.486000000000001</v>
      </c>
      <c r="N4774">
        <v>31.835999999999999</v>
      </c>
      <c r="O4774" s="7">
        <v>17</v>
      </c>
      <c r="P4774" t="s">
        <v>18</v>
      </c>
      <c r="Q4774" t="s">
        <v>18</v>
      </c>
      <c r="R4774" t="s">
        <v>18</v>
      </c>
      <c r="S4774" s="7">
        <v>23</v>
      </c>
      <c r="T4774" s="7" t="s">
        <v>18</v>
      </c>
    </row>
    <row r="4775" spans="1:20" x14ac:dyDescent="0.25">
      <c r="A4775" s="6">
        <v>4774</v>
      </c>
      <c r="B4775" s="6" t="s">
        <v>15769</v>
      </c>
      <c r="C4775" s="6" t="s">
        <v>18</v>
      </c>
      <c r="D4775" s="6" t="s">
        <v>15770</v>
      </c>
      <c r="E4775" s="6" t="str">
        <f t="shared" si="298"/>
        <v>Rickettsia peacockii str. Rustic</v>
      </c>
      <c r="F4775" s="6" t="str">
        <f t="shared" si="299"/>
        <v xml:space="preserve">Rickettsia </v>
      </c>
      <c r="G4775" s="6" t="str">
        <f t="shared" si="300"/>
        <v xml:space="preserve">peacockii </v>
      </c>
      <c r="H4775" s="6" t="s">
        <v>15768</v>
      </c>
      <c r="I4775" t="str">
        <f t="shared" si="301"/>
        <v>peacockii str. Rusti</v>
      </c>
      <c r="J4775" t="s">
        <v>12</v>
      </c>
      <c r="K4775" t="s">
        <v>52</v>
      </c>
      <c r="L4775" t="s">
        <v>133</v>
      </c>
      <c r="M4775">
        <v>26.405999999999999</v>
      </c>
      <c r="N4775">
        <v>34.662599999999998</v>
      </c>
      <c r="O4775" s="7">
        <v>20</v>
      </c>
      <c r="P4775" t="s">
        <v>18</v>
      </c>
      <c r="Q4775" t="s">
        <v>18</v>
      </c>
      <c r="R4775" t="s">
        <v>18</v>
      </c>
      <c r="S4775" s="7">
        <v>20</v>
      </c>
      <c r="T4775" s="7" t="s">
        <v>18</v>
      </c>
    </row>
    <row r="4776" spans="1:20" x14ac:dyDescent="0.25">
      <c r="A4776" s="6">
        <v>4775</v>
      </c>
      <c r="B4776" s="6" t="s">
        <v>15772</v>
      </c>
      <c r="C4776" s="6" t="s">
        <v>15773</v>
      </c>
      <c r="D4776" s="6" t="s">
        <v>15774</v>
      </c>
      <c r="E4776" s="6" t="str">
        <f t="shared" si="298"/>
        <v>Rickettsia rhipicephali</v>
      </c>
      <c r="F4776" s="6" t="str">
        <f t="shared" si="299"/>
        <v xml:space="preserve">Rickettsia </v>
      </c>
      <c r="G4776" s="6" t="str">
        <f t="shared" si="300"/>
        <v>rhipicephali</v>
      </c>
      <c r="H4776" s="6" t="s">
        <v>15771</v>
      </c>
      <c r="I4776" t="str">
        <f t="shared" si="301"/>
        <v>rhipicephali</v>
      </c>
      <c r="J4776" t="s">
        <v>12</v>
      </c>
      <c r="K4776" t="s">
        <v>52</v>
      </c>
      <c r="L4776" t="s">
        <v>133</v>
      </c>
      <c r="M4776">
        <v>13.65</v>
      </c>
      <c r="N4776">
        <v>31.479900000000001</v>
      </c>
      <c r="O4776" s="7">
        <v>13</v>
      </c>
      <c r="P4776" t="s">
        <v>18</v>
      </c>
      <c r="Q4776" t="s">
        <v>18</v>
      </c>
      <c r="R4776" t="s">
        <v>18</v>
      </c>
      <c r="S4776" s="7">
        <v>17</v>
      </c>
      <c r="T4776" s="7">
        <v>4</v>
      </c>
    </row>
    <row r="4777" spans="1:20" x14ac:dyDescent="0.25">
      <c r="A4777" s="6">
        <v>4776</v>
      </c>
      <c r="B4777" s="6" t="s">
        <v>15775</v>
      </c>
      <c r="C4777" s="6" t="s">
        <v>15776</v>
      </c>
      <c r="D4777" s="6" t="s">
        <v>15777</v>
      </c>
      <c r="E4777" s="6" t="str">
        <f t="shared" si="298"/>
        <v>Rickettsia rhipicephali</v>
      </c>
      <c r="F4777" s="6" t="str">
        <f t="shared" si="299"/>
        <v xml:space="preserve">Rickettsia </v>
      </c>
      <c r="G4777" s="6" t="str">
        <f t="shared" si="300"/>
        <v>rhipicephali</v>
      </c>
      <c r="H4777" s="6" t="s">
        <v>15771</v>
      </c>
      <c r="I4777" t="str">
        <f t="shared" si="301"/>
        <v>rhipicephali</v>
      </c>
      <c r="J4777" t="s">
        <v>12</v>
      </c>
      <c r="K4777" t="s">
        <v>52</v>
      </c>
      <c r="L4777" t="s">
        <v>133</v>
      </c>
      <c r="M4777">
        <v>28.907</v>
      </c>
      <c r="N4777">
        <v>30.905999999999999</v>
      </c>
      <c r="O4777" s="7">
        <v>30</v>
      </c>
      <c r="P4777" t="s">
        <v>18</v>
      </c>
      <c r="Q4777" t="s">
        <v>18</v>
      </c>
      <c r="R4777" t="s">
        <v>18</v>
      </c>
      <c r="S4777" s="7">
        <v>32</v>
      </c>
      <c r="T4777" s="7">
        <v>2</v>
      </c>
    </row>
    <row r="4778" spans="1:20" x14ac:dyDescent="0.25">
      <c r="A4778" s="6">
        <v>4777</v>
      </c>
      <c r="B4778" s="6" t="s">
        <v>15779</v>
      </c>
      <c r="C4778" s="6" t="s">
        <v>15780</v>
      </c>
      <c r="D4778" s="6" t="s">
        <v>15781</v>
      </c>
      <c r="E4778" s="6" t="str">
        <f t="shared" si="298"/>
        <v>Rickettsia rhipicephali str. 3-7-female6-CWPP</v>
      </c>
      <c r="F4778" s="6" t="str">
        <f t="shared" si="299"/>
        <v xml:space="preserve">Rickettsia </v>
      </c>
      <c r="G4778" s="6" t="str">
        <f t="shared" si="300"/>
        <v xml:space="preserve">rhipicephali </v>
      </c>
      <c r="H4778" s="6" t="s">
        <v>15778</v>
      </c>
      <c r="I4778" t="str">
        <f t="shared" si="301"/>
        <v>rhipicephali str. 3-</v>
      </c>
      <c r="J4778" t="s">
        <v>12</v>
      </c>
      <c r="K4778" t="s">
        <v>52</v>
      </c>
      <c r="L4778" t="s">
        <v>133</v>
      </c>
      <c r="M4778">
        <v>15.099</v>
      </c>
      <c r="N4778">
        <v>31.445799999999998</v>
      </c>
      <c r="O4778" s="7">
        <v>12</v>
      </c>
      <c r="P4778" t="s">
        <v>18</v>
      </c>
      <c r="Q4778" t="s">
        <v>18</v>
      </c>
      <c r="R4778" t="s">
        <v>18</v>
      </c>
      <c r="S4778" s="7">
        <v>14</v>
      </c>
      <c r="T4778" s="7">
        <v>2</v>
      </c>
    </row>
    <row r="4779" spans="1:20" x14ac:dyDescent="0.25">
      <c r="A4779" s="6">
        <v>4778</v>
      </c>
      <c r="B4779" s="6">
        <v>2</v>
      </c>
      <c r="C4779" s="6" t="s">
        <v>15783</v>
      </c>
      <c r="D4779" s="6" t="s">
        <v>15784</v>
      </c>
      <c r="E4779" s="6" t="str">
        <f t="shared" si="298"/>
        <v>Rickettsiales bacterium Ac37b</v>
      </c>
      <c r="F4779" s="6" t="str">
        <f t="shared" si="299"/>
        <v xml:space="preserve">Rickettsiales </v>
      </c>
      <c r="G4779" s="6" t="str">
        <f t="shared" si="300"/>
        <v xml:space="preserve">bacterium </v>
      </c>
      <c r="H4779" s="6" t="s">
        <v>15782</v>
      </c>
      <c r="I4779" t="str">
        <f t="shared" si="301"/>
        <v>bacterium Ac37b</v>
      </c>
      <c r="J4779" t="s">
        <v>12</v>
      </c>
      <c r="K4779" t="s">
        <v>52</v>
      </c>
      <c r="L4779" t="s">
        <v>133</v>
      </c>
      <c r="M4779">
        <v>19.268000000000001</v>
      </c>
      <c r="N4779">
        <v>29.6035</v>
      </c>
      <c r="O4779" s="7">
        <v>24</v>
      </c>
      <c r="P4779" t="s">
        <v>18</v>
      </c>
      <c r="Q4779" t="s">
        <v>18</v>
      </c>
      <c r="R4779" t="s">
        <v>18</v>
      </c>
      <c r="S4779" s="7">
        <v>24</v>
      </c>
      <c r="T4779" s="7" t="s">
        <v>18</v>
      </c>
    </row>
    <row r="4780" spans="1:20" x14ac:dyDescent="0.25">
      <c r="A4780" s="6">
        <v>4779</v>
      </c>
      <c r="B4780" s="6">
        <v>1</v>
      </c>
      <c r="C4780" s="6" t="s">
        <v>15785</v>
      </c>
      <c r="D4780" s="6" t="s">
        <v>15786</v>
      </c>
      <c r="E4780" s="6" t="str">
        <f t="shared" si="298"/>
        <v>Rickettsiales bacterium Ac37b</v>
      </c>
      <c r="F4780" s="6" t="str">
        <f t="shared" si="299"/>
        <v xml:space="preserve">Rickettsiales </v>
      </c>
      <c r="G4780" s="6" t="str">
        <f t="shared" si="300"/>
        <v xml:space="preserve">bacterium </v>
      </c>
      <c r="H4780" s="6" t="s">
        <v>15782</v>
      </c>
      <c r="I4780" t="str">
        <f t="shared" si="301"/>
        <v>bacterium Ac37b</v>
      </c>
      <c r="J4780" t="s">
        <v>12</v>
      </c>
      <c r="K4780" t="s">
        <v>52</v>
      </c>
      <c r="L4780" t="s">
        <v>133</v>
      </c>
      <c r="M4780">
        <v>47.058</v>
      </c>
      <c r="N4780">
        <v>31.093499999999999</v>
      </c>
      <c r="O4780" s="7">
        <v>47</v>
      </c>
      <c r="P4780" t="s">
        <v>18</v>
      </c>
      <c r="Q4780" t="s">
        <v>18</v>
      </c>
      <c r="R4780" t="s">
        <v>18</v>
      </c>
      <c r="S4780" s="7">
        <v>48</v>
      </c>
      <c r="T4780" s="7">
        <v>1</v>
      </c>
    </row>
    <row r="4781" spans="1:20" x14ac:dyDescent="0.25">
      <c r="A4781" s="6">
        <v>4780</v>
      </c>
      <c r="B4781" s="6" t="s">
        <v>15788</v>
      </c>
      <c r="C4781" s="6" t="s">
        <v>15789</v>
      </c>
      <c r="D4781" s="6" t="s">
        <v>15790</v>
      </c>
      <c r="E4781" s="6" t="str">
        <f t="shared" si="298"/>
        <v>Riemerella anatipestifer 0511</v>
      </c>
      <c r="F4781" s="6" t="str">
        <f t="shared" si="299"/>
        <v xml:space="preserve">Riemerella </v>
      </c>
      <c r="G4781" s="6" t="str">
        <f t="shared" si="300"/>
        <v xml:space="preserve">anatipestifer </v>
      </c>
      <c r="H4781" s="6" t="s">
        <v>15787</v>
      </c>
      <c r="I4781" t="str">
        <f t="shared" si="301"/>
        <v>anatipestifer 0511</v>
      </c>
      <c r="J4781" t="s">
        <v>12</v>
      </c>
      <c r="K4781" t="s">
        <v>3192</v>
      </c>
      <c r="L4781" t="s">
        <v>3193</v>
      </c>
      <c r="M4781">
        <v>11.435</v>
      </c>
      <c r="N4781">
        <v>31.805900000000001</v>
      </c>
      <c r="O4781" s="7">
        <v>10</v>
      </c>
      <c r="P4781" t="s">
        <v>18</v>
      </c>
      <c r="Q4781" t="s">
        <v>18</v>
      </c>
      <c r="R4781" t="s">
        <v>18</v>
      </c>
      <c r="S4781" s="7">
        <v>10</v>
      </c>
      <c r="T4781" s="7" t="s">
        <v>18</v>
      </c>
    </row>
    <row r="4782" spans="1:20" x14ac:dyDescent="0.25">
      <c r="A4782" s="6">
        <v>4781</v>
      </c>
      <c r="B4782" s="6" t="s">
        <v>15792</v>
      </c>
      <c r="C4782" s="6" t="s">
        <v>15793</v>
      </c>
      <c r="D4782" s="6" t="s">
        <v>15794</v>
      </c>
      <c r="E4782" s="6" t="str">
        <f t="shared" si="298"/>
        <v>Riemerella anatipestifer 0846</v>
      </c>
      <c r="F4782" s="6" t="str">
        <f t="shared" si="299"/>
        <v xml:space="preserve">Riemerella </v>
      </c>
      <c r="G4782" s="6" t="str">
        <f t="shared" si="300"/>
        <v xml:space="preserve">anatipestifer </v>
      </c>
      <c r="H4782" s="6" t="s">
        <v>15791</v>
      </c>
      <c r="I4782" t="str">
        <f t="shared" si="301"/>
        <v>anatipestifer 0846</v>
      </c>
      <c r="J4782" t="s">
        <v>12</v>
      </c>
      <c r="K4782" t="s">
        <v>3192</v>
      </c>
      <c r="L4782" t="s">
        <v>3193</v>
      </c>
      <c r="M4782">
        <v>10.302</v>
      </c>
      <c r="N4782">
        <v>34.634099999999997</v>
      </c>
      <c r="O4782" s="7">
        <v>9</v>
      </c>
      <c r="P4782" t="s">
        <v>18</v>
      </c>
      <c r="Q4782" t="s">
        <v>18</v>
      </c>
      <c r="R4782" t="s">
        <v>18</v>
      </c>
      <c r="S4782" s="7">
        <v>9</v>
      </c>
      <c r="T4782" s="7" t="s">
        <v>18</v>
      </c>
    </row>
    <row r="4783" spans="1:20" x14ac:dyDescent="0.25">
      <c r="A4783" s="6">
        <v>4782</v>
      </c>
      <c r="B4783" s="6" t="s">
        <v>15796</v>
      </c>
      <c r="C4783" s="6" t="s">
        <v>15797</v>
      </c>
      <c r="D4783" s="6" t="s">
        <v>15798</v>
      </c>
      <c r="E4783" s="6" t="str">
        <f t="shared" si="298"/>
        <v>Riemerella anatipestifer 10</v>
      </c>
      <c r="F4783" s="6" t="str">
        <f t="shared" si="299"/>
        <v xml:space="preserve">Riemerella </v>
      </c>
      <c r="G4783" s="6" t="str">
        <f t="shared" si="300"/>
        <v xml:space="preserve">anatipestifer </v>
      </c>
      <c r="H4783" s="6" t="s">
        <v>15795</v>
      </c>
      <c r="I4783" t="str">
        <f t="shared" si="301"/>
        <v>anatipestifer 10</v>
      </c>
      <c r="J4783" t="s">
        <v>12</v>
      </c>
      <c r="K4783" t="s">
        <v>3192</v>
      </c>
      <c r="L4783" t="s">
        <v>3193</v>
      </c>
      <c r="M4783">
        <v>3.9660000000000002</v>
      </c>
      <c r="N4783">
        <v>27.155799999999999</v>
      </c>
      <c r="O4783" s="7">
        <v>4</v>
      </c>
      <c r="P4783" t="s">
        <v>18</v>
      </c>
      <c r="Q4783" t="s">
        <v>18</v>
      </c>
      <c r="R4783" t="s">
        <v>18</v>
      </c>
      <c r="S4783" s="7">
        <v>4</v>
      </c>
      <c r="T4783" s="7" t="s">
        <v>18</v>
      </c>
    </row>
    <row r="4784" spans="1:20" x14ac:dyDescent="0.25">
      <c r="A4784" s="6">
        <v>4783</v>
      </c>
      <c r="B4784" s="6" t="s">
        <v>15800</v>
      </c>
      <c r="C4784" s="6" t="s">
        <v>15801</v>
      </c>
      <c r="D4784" s="6" t="s">
        <v>15802</v>
      </c>
      <c r="E4784" s="6" t="str">
        <f t="shared" si="298"/>
        <v>Riemerella anatipestifer 0726</v>
      </c>
      <c r="F4784" s="6" t="str">
        <f t="shared" si="299"/>
        <v xml:space="preserve">Riemerella </v>
      </c>
      <c r="G4784" s="6" t="str">
        <f t="shared" si="300"/>
        <v xml:space="preserve">anatipestifer </v>
      </c>
      <c r="H4784" s="6" t="s">
        <v>15799</v>
      </c>
      <c r="I4784" t="str">
        <f t="shared" si="301"/>
        <v>anatipestifer 0726</v>
      </c>
      <c r="J4784" t="s">
        <v>12</v>
      </c>
      <c r="K4784" t="s">
        <v>3192</v>
      </c>
      <c r="L4784" t="s">
        <v>3193</v>
      </c>
      <c r="M4784">
        <v>11.704000000000001</v>
      </c>
      <c r="N4784">
        <v>34.073799999999999</v>
      </c>
      <c r="O4784" s="7">
        <v>10</v>
      </c>
      <c r="P4784" t="s">
        <v>18</v>
      </c>
      <c r="Q4784" t="s">
        <v>18</v>
      </c>
      <c r="R4784" t="s">
        <v>18</v>
      </c>
      <c r="S4784" s="7">
        <v>10</v>
      </c>
      <c r="T4784" s="7" t="s">
        <v>18</v>
      </c>
    </row>
    <row r="4785" spans="1:20" x14ac:dyDescent="0.25">
      <c r="A4785" s="6">
        <v>4784</v>
      </c>
      <c r="B4785" s="6" t="s">
        <v>15804</v>
      </c>
      <c r="C4785" s="6" t="s">
        <v>15805</v>
      </c>
      <c r="D4785" s="6" t="s">
        <v>15806</v>
      </c>
      <c r="E4785" s="6" t="str">
        <f t="shared" si="298"/>
        <v>Riemerella anatipestifer 20</v>
      </c>
      <c r="F4785" s="6" t="str">
        <f t="shared" si="299"/>
        <v xml:space="preserve">Riemerella </v>
      </c>
      <c r="G4785" s="6" t="str">
        <f t="shared" si="300"/>
        <v xml:space="preserve">anatipestifer </v>
      </c>
      <c r="H4785" s="6" t="s">
        <v>15803</v>
      </c>
      <c r="I4785" t="str">
        <f t="shared" si="301"/>
        <v>anatipestifer 20</v>
      </c>
      <c r="J4785" t="s">
        <v>12</v>
      </c>
      <c r="K4785" t="s">
        <v>3192</v>
      </c>
      <c r="L4785" t="s">
        <v>3193</v>
      </c>
      <c r="M4785">
        <v>5.609</v>
      </c>
      <c r="N4785">
        <v>28.0442</v>
      </c>
      <c r="O4785" s="7">
        <v>3</v>
      </c>
      <c r="P4785" t="s">
        <v>18</v>
      </c>
      <c r="Q4785" t="s">
        <v>18</v>
      </c>
      <c r="R4785" t="s">
        <v>18</v>
      </c>
      <c r="S4785" s="7">
        <v>3</v>
      </c>
      <c r="T4785" s="7" t="s">
        <v>18</v>
      </c>
    </row>
    <row r="4786" spans="1:20" x14ac:dyDescent="0.25">
      <c r="A4786" s="6">
        <v>4785</v>
      </c>
      <c r="B4786" s="6" t="s">
        <v>15808</v>
      </c>
      <c r="C4786" s="6" t="s">
        <v>15809</v>
      </c>
      <c r="D4786" s="6" t="s">
        <v>15810</v>
      </c>
      <c r="E4786" s="6" t="str">
        <f t="shared" si="298"/>
        <v>Rivularia sp. PCC 7116</v>
      </c>
      <c r="F4786" s="6" t="str">
        <f t="shared" si="299"/>
        <v xml:space="preserve">Rivularia </v>
      </c>
      <c r="G4786" s="6" t="str">
        <f t="shared" si="300"/>
        <v xml:space="preserve">sp. </v>
      </c>
      <c r="H4786" s="6" t="s">
        <v>15807</v>
      </c>
      <c r="I4786" t="str">
        <f t="shared" si="301"/>
        <v>sp. PCC 7116</v>
      </c>
      <c r="J4786" t="s">
        <v>12</v>
      </c>
      <c r="K4786" t="s">
        <v>20</v>
      </c>
      <c r="L4786" t="s">
        <v>21</v>
      </c>
      <c r="M4786">
        <v>26.835999999999999</v>
      </c>
      <c r="N4786">
        <v>36.432400000000001</v>
      </c>
      <c r="O4786" s="7">
        <v>24</v>
      </c>
      <c r="P4786" t="s">
        <v>18</v>
      </c>
      <c r="Q4786" t="s">
        <v>18</v>
      </c>
      <c r="R4786" t="s">
        <v>18</v>
      </c>
      <c r="S4786" s="7">
        <v>24</v>
      </c>
      <c r="T4786" s="7" t="s">
        <v>18</v>
      </c>
    </row>
    <row r="4787" spans="1:20" x14ac:dyDescent="0.25">
      <c r="A4787" s="6">
        <v>4786</v>
      </c>
      <c r="B4787" s="6" t="s">
        <v>15811</v>
      </c>
      <c r="C4787" s="6" t="s">
        <v>15812</v>
      </c>
      <c r="D4787" s="6" t="s">
        <v>15813</v>
      </c>
      <c r="E4787" s="6" t="str">
        <f t="shared" si="298"/>
        <v>Rivularia sp. PCC 7116</v>
      </c>
      <c r="F4787" s="6" t="str">
        <f t="shared" si="299"/>
        <v xml:space="preserve">Rivularia </v>
      </c>
      <c r="G4787" s="6" t="str">
        <f t="shared" si="300"/>
        <v xml:space="preserve">sp. </v>
      </c>
      <c r="H4787" s="6" t="s">
        <v>15807</v>
      </c>
      <c r="I4787" t="str">
        <f t="shared" si="301"/>
        <v>sp. PCC 7116</v>
      </c>
      <c r="J4787" t="s">
        <v>12</v>
      </c>
      <c r="K4787" t="s">
        <v>20</v>
      </c>
      <c r="L4787" t="s">
        <v>21</v>
      </c>
      <c r="M4787">
        <v>3.4740000000000002</v>
      </c>
      <c r="N4787">
        <v>35.549799999999998</v>
      </c>
      <c r="O4787" s="7">
        <v>3</v>
      </c>
      <c r="P4787" t="s">
        <v>18</v>
      </c>
      <c r="Q4787" t="s">
        <v>18</v>
      </c>
      <c r="R4787" t="s">
        <v>18</v>
      </c>
      <c r="S4787" s="7">
        <v>3</v>
      </c>
      <c r="T4787" s="7" t="s">
        <v>18</v>
      </c>
    </row>
    <row r="4788" spans="1:20" x14ac:dyDescent="0.25">
      <c r="A4788" s="6">
        <v>4787</v>
      </c>
      <c r="B4788" s="6" t="s">
        <v>15815</v>
      </c>
      <c r="C4788" s="6" t="s">
        <v>15816</v>
      </c>
      <c r="D4788" s="6" t="s">
        <v>15817</v>
      </c>
      <c r="E4788" s="6" t="str">
        <f t="shared" si="298"/>
        <v>Roseobacter denitrificans OCh 114</v>
      </c>
      <c r="F4788" s="6" t="str">
        <f t="shared" si="299"/>
        <v xml:space="preserve">Roseobacter </v>
      </c>
      <c r="G4788" s="6" t="str">
        <f t="shared" si="300"/>
        <v xml:space="preserve">denitrificans </v>
      </c>
      <c r="H4788" s="6" t="s">
        <v>15814</v>
      </c>
      <c r="I4788" t="str">
        <f t="shared" si="301"/>
        <v>denitrificans OCh 11</v>
      </c>
      <c r="J4788" t="s">
        <v>12</v>
      </c>
      <c r="K4788" t="s">
        <v>52</v>
      </c>
      <c r="L4788" t="s">
        <v>133</v>
      </c>
      <c r="M4788">
        <v>106.46899999999999</v>
      </c>
      <c r="N4788">
        <v>55.9938</v>
      </c>
      <c r="O4788" s="7">
        <v>96</v>
      </c>
      <c r="P4788" t="s">
        <v>18</v>
      </c>
      <c r="Q4788" t="s">
        <v>18</v>
      </c>
      <c r="R4788" t="s">
        <v>18</v>
      </c>
      <c r="S4788" s="7">
        <v>99</v>
      </c>
      <c r="T4788" s="7">
        <v>3</v>
      </c>
    </row>
    <row r="4789" spans="1:20" x14ac:dyDescent="0.25">
      <c r="A4789" s="6">
        <v>4788</v>
      </c>
      <c r="B4789" s="6" t="s">
        <v>15818</v>
      </c>
      <c r="C4789" s="6" t="s">
        <v>15819</v>
      </c>
      <c r="D4789" s="6" t="s">
        <v>15820</v>
      </c>
      <c r="E4789" s="6" t="str">
        <f t="shared" si="298"/>
        <v>Roseobacter denitrificans OCh 114</v>
      </c>
      <c r="F4789" s="6" t="str">
        <f t="shared" si="299"/>
        <v xml:space="preserve">Roseobacter </v>
      </c>
      <c r="G4789" s="6" t="str">
        <f t="shared" si="300"/>
        <v xml:space="preserve">denitrificans </v>
      </c>
      <c r="H4789" s="6" t="s">
        <v>15814</v>
      </c>
      <c r="I4789" t="str">
        <f t="shared" si="301"/>
        <v>denitrificans OCh 11</v>
      </c>
      <c r="J4789" t="s">
        <v>12</v>
      </c>
      <c r="K4789" t="s">
        <v>52</v>
      </c>
      <c r="L4789" t="s">
        <v>133</v>
      </c>
      <c r="M4789">
        <v>16.574999999999999</v>
      </c>
      <c r="N4789">
        <v>55.028700000000001</v>
      </c>
      <c r="O4789" s="7">
        <v>15</v>
      </c>
      <c r="P4789" t="s">
        <v>18</v>
      </c>
      <c r="Q4789" t="s">
        <v>18</v>
      </c>
      <c r="R4789" t="s">
        <v>18</v>
      </c>
      <c r="S4789" s="7">
        <v>15</v>
      </c>
      <c r="T4789" s="7" t="s">
        <v>18</v>
      </c>
    </row>
    <row r="4790" spans="1:20" x14ac:dyDescent="0.25">
      <c r="A4790" s="6">
        <v>4789</v>
      </c>
      <c r="B4790" s="6" t="s">
        <v>15821</v>
      </c>
      <c r="C4790" s="6" t="s">
        <v>15822</v>
      </c>
      <c r="D4790" s="6" t="s">
        <v>15823</v>
      </c>
      <c r="E4790" s="6" t="str">
        <f t="shared" si="298"/>
        <v>Roseobacter denitrificans OCh 114</v>
      </c>
      <c r="F4790" s="6" t="str">
        <f t="shared" si="299"/>
        <v xml:space="preserve">Roseobacter </v>
      </c>
      <c r="G4790" s="6" t="str">
        <f t="shared" si="300"/>
        <v xml:space="preserve">denitrificans </v>
      </c>
      <c r="H4790" s="6" t="s">
        <v>15814</v>
      </c>
      <c r="I4790" t="str">
        <f t="shared" si="301"/>
        <v>denitrificans OCh 11</v>
      </c>
      <c r="J4790" t="s">
        <v>12</v>
      </c>
      <c r="K4790" t="s">
        <v>52</v>
      </c>
      <c r="L4790" t="s">
        <v>133</v>
      </c>
      <c r="M4790">
        <v>5.8239999999999998</v>
      </c>
      <c r="N4790">
        <v>55.597499999999997</v>
      </c>
      <c r="O4790" s="7">
        <v>9</v>
      </c>
      <c r="P4790" t="s">
        <v>18</v>
      </c>
      <c r="Q4790" t="s">
        <v>18</v>
      </c>
      <c r="R4790" t="s">
        <v>18</v>
      </c>
      <c r="S4790" s="7">
        <v>9</v>
      </c>
      <c r="T4790" s="7" t="s">
        <v>18</v>
      </c>
    </row>
    <row r="4791" spans="1:20" x14ac:dyDescent="0.25">
      <c r="A4791" s="6">
        <v>4790</v>
      </c>
      <c r="B4791" s="6" t="s">
        <v>15824</v>
      </c>
      <c r="C4791" s="6" t="s">
        <v>15825</v>
      </c>
      <c r="D4791" s="6" t="s">
        <v>15826</v>
      </c>
      <c r="E4791" s="6" t="str">
        <f t="shared" si="298"/>
        <v>Roseobacter denitrificans OCh 114</v>
      </c>
      <c r="F4791" s="6" t="str">
        <f t="shared" si="299"/>
        <v xml:space="preserve">Roseobacter </v>
      </c>
      <c r="G4791" s="6" t="str">
        <f t="shared" si="300"/>
        <v xml:space="preserve">denitrificans </v>
      </c>
      <c r="H4791" s="6" t="s">
        <v>15814</v>
      </c>
      <c r="I4791" t="str">
        <f t="shared" si="301"/>
        <v>denitrificans OCh 11</v>
      </c>
      <c r="J4791" t="s">
        <v>12</v>
      </c>
      <c r="K4791" t="s">
        <v>52</v>
      </c>
      <c r="L4791" t="s">
        <v>133</v>
      </c>
      <c r="M4791">
        <v>69.269000000000005</v>
      </c>
      <c r="N4791">
        <v>59.222700000000003</v>
      </c>
      <c r="O4791" s="7">
        <v>54</v>
      </c>
      <c r="P4791" t="s">
        <v>18</v>
      </c>
      <c r="Q4791" t="s">
        <v>18</v>
      </c>
      <c r="R4791" t="s">
        <v>18</v>
      </c>
      <c r="S4791" s="7">
        <v>57</v>
      </c>
      <c r="T4791" s="7">
        <v>3</v>
      </c>
    </row>
    <row r="4792" spans="1:20" x14ac:dyDescent="0.25">
      <c r="A4792" s="6">
        <v>4791</v>
      </c>
      <c r="B4792" s="6" t="s">
        <v>15828</v>
      </c>
      <c r="C4792" s="6" t="s">
        <v>15829</v>
      </c>
      <c r="D4792" s="6" t="s">
        <v>15830</v>
      </c>
      <c r="E4792" s="6" t="str">
        <f t="shared" si="298"/>
        <v>Roseobacter litoralis Och 149</v>
      </c>
      <c r="F4792" s="6" t="str">
        <f t="shared" si="299"/>
        <v xml:space="preserve">Roseobacter </v>
      </c>
      <c r="G4792" s="6" t="str">
        <f t="shared" si="300"/>
        <v xml:space="preserve">litoralis </v>
      </c>
      <c r="H4792" s="6" t="s">
        <v>15827</v>
      </c>
      <c r="I4792" t="str">
        <f t="shared" si="301"/>
        <v>litoralis Och 149</v>
      </c>
      <c r="J4792" t="s">
        <v>12</v>
      </c>
      <c r="K4792" t="s">
        <v>52</v>
      </c>
      <c r="L4792" t="s">
        <v>133</v>
      </c>
      <c r="M4792">
        <v>83.129000000000005</v>
      </c>
      <c r="N4792">
        <v>58.818199999999997</v>
      </c>
      <c r="O4792" s="7">
        <v>92</v>
      </c>
      <c r="P4792" t="s">
        <v>18</v>
      </c>
      <c r="Q4792" t="s">
        <v>18</v>
      </c>
      <c r="R4792" t="s">
        <v>18</v>
      </c>
      <c r="S4792" s="7">
        <v>93</v>
      </c>
      <c r="T4792" s="7">
        <v>1</v>
      </c>
    </row>
    <row r="4793" spans="1:20" x14ac:dyDescent="0.25">
      <c r="A4793" s="6">
        <v>4792</v>
      </c>
      <c r="B4793" s="6" t="s">
        <v>15831</v>
      </c>
      <c r="C4793" s="6" t="s">
        <v>15832</v>
      </c>
      <c r="D4793" s="6" t="s">
        <v>15833</v>
      </c>
      <c r="E4793" s="6" t="str">
        <f t="shared" si="298"/>
        <v>Roseobacter litoralis Och 149</v>
      </c>
      <c r="F4793" s="6" t="str">
        <f t="shared" si="299"/>
        <v xml:space="preserve">Roseobacter </v>
      </c>
      <c r="G4793" s="6" t="str">
        <f t="shared" si="300"/>
        <v xml:space="preserve">litoralis </v>
      </c>
      <c r="H4793" s="6" t="s">
        <v>15827</v>
      </c>
      <c r="I4793" t="str">
        <f t="shared" si="301"/>
        <v>litoralis Och 149</v>
      </c>
      <c r="J4793" t="s">
        <v>12</v>
      </c>
      <c r="K4793" t="s">
        <v>52</v>
      </c>
      <c r="L4793" t="s">
        <v>133</v>
      </c>
      <c r="M4793">
        <v>63.531999999999996</v>
      </c>
      <c r="N4793">
        <v>55.238300000000002</v>
      </c>
      <c r="O4793" s="7">
        <v>41</v>
      </c>
      <c r="P4793" t="s">
        <v>18</v>
      </c>
      <c r="Q4793" t="s">
        <v>18</v>
      </c>
      <c r="R4793" t="s">
        <v>18</v>
      </c>
      <c r="S4793" s="7">
        <v>54</v>
      </c>
      <c r="T4793" s="7">
        <v>13</v>
      </c>
    </row>
    <row r="4794" spans="1:20" x14ac:dyDescent="0.25">
      <c r="A4794" s="6">
        <v>4793</v>
      </c>
      <c r="B4794" s="6" t="s">
        <v>15834</v>
      </c>
      <c r="C4794" s="6" t="s">
        <v>15835</v>
      </c>
      <c r="D4794" s="6" t="s">
        <v>15836</v>
      </c>
      <c r="E4794" s="6" t="str">
        <f t="shared" si="298"/>
        <v>Roseobacter litoralis Och 149</v>
      </c>
      <c r="F4794" s="6" t="str">
        <f t="shared" si="299"/>
        <v xml:space="preserve">Roseobacter </v>
      </c>
      <c r="G4794" s="6" t="str">
        <f t="shared" si="300"/>
        <v xml:space="preserve">litoralis </v>
      </c>
      <c r="H4794" s="6" t="s">
        <v>15827</v>
      </c>
      <c r="I4794" t="str">
        <f t="shared" si="301"/>
        <v>litoralis Och 149</v>
      </c>
      <c r="J4794" t="s">
        <v>12</v>
      </c>
      <c r="K4794" t="s">
        <v>52</v>
      </c>
      <c r="L4794" t="s">
        <v>133</v>
      </c>
      <c r="M4794">
        <v>93.578000000000003</v>
      </c>
      <c r="N4794">
        <v>58.3748</v>
      </c>
      <c r="O4794" s="7">
        <v>87</v>
      </c>
      <c r="P4794" t="s">
        <v>18</v>
      </c>
      <c r="Q4794" t="s">
        <v>18</v>
      </c>
      <c r="R4794" t="s">
        <v>18</v>
      </c>
      <c r="S4794" s="7">
        <v>87</v>
      </c>
      <c r="T4794" s="7" t="s">
        <v>18</v>
      </c>
    </row>
    <row r="4795" spans="1:20" x14ac:dyDescent="0.25">
      <c r="A4795" s="6">
        <v>4794</v>
      </c>
      <c r="B4795" s="6">
        <v>1</v>
      </c>
      <c r="C4795" s="6" t="s">
        <v>15839</v>
      </c>
      <c r="D4795" s="6" t="s">
        <v>15840</v>
      </c>
      <c r="E4795" s="6" t="str">
        <f t="shared" si="298"/>
        <v>Rubrobacter radiotolerans RSPS-4</v>
      </c>
      <c r="F4795" s="6" t="str">
        <f t="shared" si="299"/>
        <v xml:space="preserve">Rubrobacter </v>
      </c>
      <c r="G4795" s="6" t="str">
        <f t="shared" si="300"/>
        <v xml:space="preserve">radiotolerans </v>
      </c>
      <c r="H4795" s="6" t="s">
        <v>15837</v>
      </c>
      <c r="I4795" t="str">
        <f t="shared" si="301"/>
        <v>radiotolerans RSPS-4</v>
      </c>
      <c r="J4795" t="s">
        <v>12</v>
      </c>
      <c r="K4795" t="s">
        <v>1401</v>
      </c>
      <c r="L4795" t="s">
        <v>15838</v>
      </c>
      <c r="M4795">
        <v>190.88900000000001</v>
      </c>
      <c r="N4795">
        <v>65.658100000000005</v>
      </c>
      <c r="O4795" s="7">
        <v>172</v>
      </c>
      <c r="P4795" t="s">
        <v>18</v>
      </c>
      <c r="Q4795" t="s">
        <v>18</v>
      </c>
      <c r="R4795" t="s">
        <v>18</v>
      </c>
      <c r="S4795" s="7">
        <v>180</v>
      </c>
      <c r="T4795" s="7">
        <v>8</v>
      </c>
    </row>
    <row r="4796" spans="1:20" x14ac:dyDescent="0.25">
      <c r="A4796" s="6">
        <v>4795</v>
      </c>
      <c r="B4796" s="6">
        <v>3</v>
      </c>
      <c r="C4796" s="6" t="s">
        <v>15841</v>
      </c>
      <c r="D4796" s="6" t="s">
        <v>15842</v>
      </c>
      <c r="E4796" s="6" t="str">
        <f t="shared" si="298"/>
        <v>Rubrobacter radiotolerans RSPS-4</v>
      </c>
      <c r="F4796" s="6" t="str">
        <f t="shared" si="299"/>
        <v xml:space="preserve">Rubrobacter </v>
      </c>
      <c r="G4796" s="6" t="str">
        <f t="shared" si="300"/>
        <v xml:space="preserve">radiotolerans </v>
      </c>
      <c r="H4796" s="6" t="s">
        <v>15837</v>
      </c>
      <c r="I4796" t="str">
        <f t="shared" si="301"/>
        <v>radiotolerans RSPS-4</v>
      </c>
      <c r="J4796" t="s">
        <v>12</v>
      </c>
      <c r="K4796" t="s">
        <v>1401</v>
      </c>
      <c r="L4796" t="s">
        <v>15838</v>
      </c>
      <c r="M4796">
        <v>51.046999999999997</v>
      </c>
      <c r="N4796">
        <v>63.173200000000001</v>
      </c>
      <c r="O4796" s="7">
        <v>48</v>
      </c>
      <c r="P4796" t="s">
        <v>18</v>
      </c>
      <c r="Q4796" t="s">
        <v>18</v>
      </c>
      <c r="R4796" t="s">
        <v>18</v>
      </c>
      <c r="S4796" s="7">
        <v>49</v>
      </c>
      <c r="T4796" s="7">
        <v>1</v>
      </c>
    </row>
    <row r="4797" spans="1:20" x14ac:dyDescent="0.25">
      <c r="A4797" s="6">
        <v>4796</v>
      </c>
      <c r="B4797" s="6">
        <v>2</v>
      </c>
      <c r="C4797" s="6" t="s">
        <v>15843</v>
      </c>
      <c r="D4797" s="6" t="s">
        <v>15844</v>
      </c>
      <c r="E4797" s="6" t="str">
        <f t="shared" si="298"/>
        <v>Rubrobacter radiotolerans RSPS-4</v>
      </c>
      <c r="F4797" s="6" t="str">
        <f t="shared" si="299"/>
        <v xml:space="preserve">Rubrobacter </v>
      </c>
      <c r="G4797" s="6" t="str">
        <f t="shared" si="300"/>
        <v xml:space="preserve">radiotolerans </v>
      </c>
      <c r="H4797" s="6" t="s">
        <v>15837</v>
      </c>
      <c r="I4797" t="str">
        <f t="shared" si="301"/>
        <v>radiotolerans RSPS-4</v>
      </c>
      <c r="J4797" t="s">
        <v>12</v>
      </c>
      <c r="K4797" t="s">
        <v>1401</v>
      </c>
      <c r="L4797" t="s">
        <v>15838</v>
      </c>
      <c r="M4797">
        <v>149.80600000000001</v>
      </c>
      <c r="N4797">
        <v>66.475300000000004</v>
      </c>
      <c r="O4797" s="7">
        <v>128</v>
      </c>
      <c r="P4797" t="s">
        <v>18</v>
      </c>
      <c r="Q4797" t="s">
        <v>18</v>
      </c>
      <c r="R4797" t="s">
        <v>18</v>
      </c>
      <c r="S4797" s="7">
        <v>135</v>
      </c>
      <c r="T4797" s="7">
        <v>7</v>
      </c>
    </row>
    <row r="4798" spans="1:20" x14ac:dyDescent="0.25">
      <c r="A4798" s="6">
        <v>4797</v>
      </c>
      <c r="B4798" s="6" t="s">
        <v>439</v>
      </c>
      <c r="C4798" s="6" t="s">
        <v>15846</v>
      </c>
      <c r="D4798" s="6" t="s">
        <v>15847</v>
      </c>
      <c r="E4798" s="6" t="str">
        <f t="shared" si="298"/>
        <v>Ruegeria pomeroyi DSS-3</v>
      </c>
      <c r="F4798" s="6" t="str">
        <f t="shared" si="299"/>
        <v xml:space="preserve">Ruegeria </v>
      </c>
      <c r="G4798" s="6" t="str">
        <f t="shared" si="300"/>
        <v xml:space="preserve">pomeroyi </v>
      </c>
      <c r="H4798" s="6" t="s">
        <v>15845</v>
      </c>
      <c r="I4798" t="str">
        <f t="shared" si="301"/>
        <v>pomeroyi DSS-3</v>
      </c>
      <c r="J4798" t="s">
        <v>12</v>
      </c>
      <c r="K4798" t="s">
        <v>52</v>
      </c>
      <c r="L4798" t="s">
        <v>133</v>
      </c>
      <c r="M4798">
        <v>491.61099999999999</v>
      </c>
      <c r="N4798">
        <v>62.7883</v>
      </c>
      <c r="O4798" s="7">
        <v>450</v>
      </c>
      <c r="P4798" t="s">
        <v>18</v>
      </c>
      <c r="Q4798">
        <v>2</v>
      </c>
      <c r="R4798" t="s">
        <v>18</v>
      </c>
      <c r="S4798" s="7">
        <v>460</v>
      </c>
      <c r="T4798" s="7">
        <v>8</v>
      </c>
    </row>
    <row r="4799" spans="1:20" x14ac:dyDescent="0.25">
      <c r="A4799" s="6">
        <v>4798</v>
      </c>
      <c r="B4799" s="6" t="s">
        <v>15849</v>
      </c>
      <c r="C4799" s="6" t="s">
        <v>15850</v>
      </c>
      <c r="D4799" s="6" t="s">
        <v>15851</v>
      </c>
      <c r="E4799" s="6" t="str">
        <f t="shared" si="298"/>
        <v>Ruegeria sp. PR1b</v>
      </c>
      <c r="F4799" s="6" t="str">
        <f t="shared" si="299"/>
        <v xml:space="preserve">Ruegeria </v>
      </c>
      <c r="G4799" s="6" t="str">
        <f t="shared" si="300"/>
        <v xml:space="preserve">sp. </v>
      </c>
      <c r="H4799" s="6" t="s">
        <v>15848</v>
      </c>
      <c r="I4799" t="str">
        <f t="shared" si="301"/>
        <v>sp. PR1b</v>
      </c>
      <c r="J4799" t="s">
        <v>12</v>
      </c>
      <c r="K4799" t="s">
        <v>52</v>
      </c>
      <c r="L4799" t="s">
        <v>133</v>
      </c>
      <c r="M4799">
        <v>148.65</v>
      </c>
      <c r="N4799">
        <v>59.5715</v>
      </c>
      <c r="O4799" s="7">
        <v>133</v>
      </c>
      <c r="P4799" t="s">
        <v>18</v>
      </c>
      <c r="Q4799" t="s">
        <v>18</v>
      </c>
      <c r="R4799" t="s">
        <v>18</v>
      </c>
      <c r="S4799" s="7">
        <v>133</v>
      </c>
      <c r="T4799" s="7" t="s">
        <v>18</v>
      </c>
    </row>
    <row r="4800" spans="1:20" x14ac:dyDescent="0.25">
      <c r="A4800" s="6">
        <v>4799</v>
      </c>
      <c r="B4800" s="6" t="s">
        <v>15852</v>
      </c>
      <c r="C4800" s="6" t="s">
        <v>15853</v>
      </c>
      <c r="D4800" s="6" t="s">
        <v>15854</v>
      </c>
      <c r="E4800" s="6" t="str">
        <f t="shared" si="298"/>
        <v>Ruegeria sp. PR1b</v>
      </c>
      <c r="F4800" s="6" t="str">
        <f t="shared" si="299"/>
        <v xml:space="preserve">Ruegeria </v>
      </c>
      <c r="G4800" s="6" t="str">
        <f t="shared" si="300"/>
        <v xml:space="preserve">sp. </v>
      </c>
      <c r="H4800" s="6" t="s">
        <v>15848</v>
      </c>
      <c r="I4800" t="str">
        <f t="shared" si="301"/>
        <v>sp. PR1b</v>
      </c>
      <c r="J4800" t="s">
        <v>12</v>
      </c>
      <c r="K4800" t="s">
        <v>52</v>
      </c>
      <c r="L4800" t="s">
        <v>133</v>
      </c>
      <c r="M4800">
        <v>76.093000000000004</v>
      </c>
      <c r="N4800">
        <v>62.635199999999998</v>
      </c>
      <c r="O4800" s="7">
        <v>52</v>
      </c>
      <c r="P4800" t="s">
        <v>18</v>
      </c>
      <c r="Q4800" t="s">
        <v>18</v>
      </c>
      <c r="R4800" t="s">
        <v>18</v>
      </c>
      <c r="S4800" s="7">
        <v>52</v>
      </c>
      <c r="T4800" s="7" t="s">
        <v>18</v>
      </c>
    </row>
    <row r="4801" spans="1:20" x14ac:dyDescent="0.25">
      <c r="A4801" s="6">
        <v>4800</v>
      </c>
      <c r="B4801" s="6" t="s">
        <v>15856</v>
      </c>
      <c r="C4801" s="6" t="s">
        <v>15857</v>
      </c>
      <c r="D4801" s="6" t="s">
        <v>15858</v>
      </c>
      <c r="E4801" s="6" t="str">
        <f t="shared" si="298"/>
        <v>Ruegeria sp. TM1040</v>
      </c>
      <c r="F4801" s="6" t="str">
        <f t="shared" si="299"/>
        <v xml:space="preserve">Ruegeria </v>
      </c>
      <c r="G4801" s="6" t="str">
        <f t="shared" si="300"/>
        <v xml:space="preserve">sp. </v>
      </c>
      <c r="H4801" s="6" t="s">
        <v>15855</v>
      </c>
      <c r="I4801" t="str">
        <f t="shared" si="301"/>
        <v>sp. TM1040</v>
      </c>
      <c r="J4801" t="s">
        <v>12</v>
      </c>
      <c r="K4801" t="s">
        <v>52</v>
      </c>
      <c r="L4801" t="s">
        <v>133</v>
      </c>
      <c r="M4801">
        <v>821.78800000000001</v>
      </c>
      <c r="N4801">
        <v>59.362499999999997</v>
      </c>
      <c r="O4801" s="7">
        <v>713</v>
      </c>
      <c r="P4801">
        <v>9</v>
      </c>
      <c r="Q4801">
        <v>18</v>
      </c>
      <c r="R4801" t="s">
        <v>18</v>
      </c>
      <c r="S4801" s="7">
        <v>753</v>
      </c>
      <c r="T4801" s="7">
        <v>13</v>
      </c>
    </row>
    <row r="4802" spans="1:20" x14ac:dyDescent="0.25">
      <c r="A4802" s="6">
        <v>4801</v>
      </c>
      <c r="B4802" s="6" t="s">
        <v>46</v>
      </c>
      <c r="C4802" s="6" t="s">
        <v>15859</v>
      </c>
      <c r="D4802" s="6" t="s">
        <v>15860</v>
      </c>
      <c r="E4802" s="6" t="str">
        <f t="shared" si="298"/>
        <v>Ruegeria sp. TM1040</v>
      </c>
      <c r="F4802" s="6" t="str">
        <f t="shared" si="299"/>
        <v xml:space="preserve">Ruegeria </v>
      </c>
      <c r="G4802" s="6" t="str">
        <f t="shared" si="300"/>
        <v xml:space="preserve">sp. </v>
      </c>
      <c r="H4802" s="6" t="s">
        <v>15855</v>
      </c>
      <c r="I4802" t="str">
        <f t="shared" si="301"/>
        <v>sp. TM1040</v>
      </c>
      <c r="J4802" t="s">
        <v>12</v>
      </c>
      <c r="K4802" t="s">
        <v>52</v>
      </c>
      <c r="L4802" t="s">
        <v>133</v>
      </c>
      <c r="M4802">
        <v>130.97300000000001</v>
      </c>
      <c r="N4802">
        <v>55.696199999999997</v>
      </c>
      <c r="O4802" s="7">
        <v>99</v>
      </c>
      <c r="P4802">
        <v>3</v>
      </c>
      <c r="Q4802">
        <v>4</v>
      </c>
      <c r="R4802" t="s">
        <v>18</v>
      </c>
      <c r="S4802" s="7">
        <v>108</v>
      </c>
      <c r="T4802" s="7">
        <v>2</v>
      </c>
    </row>
    <row r="4803" spans="1:20" x14ac:dyDescent="0.25">
      <c r="A4803" s="6">
        <v>4802</v>
      </c>
      <c r="B4803" s="6">
        <v>1</v>
      </c>
      <c r="C4803" s="6" t="s">
        <v>18</v>
      </c>
      <c r="D4803" s="6" t="s">
        <v>15862</v>
      </c>
      <c r="E4803" s="6" t="str">
        <f t="shared" ref="E4803:E4866" si="302">IF(IFERROR(SEARCH("'",H4803,1)=1,LOOKUP($A4803,$A:$A,H:H))=TRUE,"-",IF(IFERROR(SEARCH("[",H4803,1)=1,LOOKUP($A4803,$A:$A,H:H))=TRUE,"-",IF(EXACT(MID(H4803,1,1),MID(PROPER(H4803),1,1))=FALSE,"-",IF(MID(H4803,1,11)="Candidatus ",MID(H4803,12,100),H4803))))</f>
        <v>Rufibacter tibetensis 1351</v>
      </c>
      <c r="F4803" s="6" t="str">
        <f t="shared" ref="F4803:F4866" si="303">IF(E4803="-","-",LEFT(E4803,FIND(" ",E4803,1)))</f>
        <v xml:space="preserve">Rufibacter </v>
      </c>
      <c r="G4803" s="6" t="str">
        <f t="shared" ref="G4803:G4866" si="304">IF(ISERR(LEFT($I:$I,FIND(" ",$I:$I,1))),$I4803,LEFT($I:$I,FIND(" ",$I:$I,1)))</f>
        <v xml:space="preserve">tibetensis </v>
      </c>
      <c r="H4803" s="6" t="s">
        <v>15861</v>
      </c>
      <c r="I4803" t="str">
        <f t="shared" si="301"/>
        <v>tibetensis 1351</v>
      </c>
      <c r="J4803" t="s">
        <v>12</v>
      </c>
      <c r="K4803" t="s">
        <v>3192</v>
      </c>
      <c r="L4803" t="s">
        <v>3193</v>
      </c>
      <c r="M4803">
        <v>235.43799999999999</v>
      </c>
      <c r="N4803">
        <v>49.765500000000003</v>
      </c>
      <c r="O4803" s="7">
        <v>152</v>
      </c>
      <c r="P4803" t="s">
        <v>18</v>
      </c>
      <c r="Q4803" t="s">
        <v>18</v>
      </c>
      <c r="R4803" t="s">
        <v>18</v>
      </c>
      <c r="S4803" s="7">
        <v>165</v>
      </c>
      <c r="T4803" s="7">
        <v>13</v>
      </c>
    </row>
    <row r="4804" spans="1:20" x14ac:dyDescent="0.25">
      <c r="A4804" s="6">
        <v>4803</v>
      </c>
      <c r="B4804" s="6">
        <v>2</v>
      </c>
      <c r="C4804" s="6" t="s">
        <v>18</v>
      </c>
      <c r="D4804" s="6" t="s">
        <v>15863</v>
      </c>
      <c r="E4804" s="6" t="str">
        <f t="shared" si="302"/>
        <v>Rufibacter tibetensis 1351</v>
      </c>
      <c r="F4804" s="6" t="str">
        <f t="shared" si="303"/>
        <v xml:space="preserve">Rufibacter </v>
      </c>
      <c r="G4804" s="6" t="str">
        <f t="shared" si="304"/>
        <v xml:space="preserve">tibetensis </v>
      </c>
      <c r="H4804" s="6" t="s">
        <v>15861</v>
      </c>
      <c r="I4804" t="str">
        <f t="shared" si="301"/>
        <v>tibetensis 1351</v>
      </c>
      <c r="J4804" t="s">
        <v>12</v>
      </c>
      <c r="K4804" t="s">
        <v>3192</v>
      </c>
      <c r="L4804" t="s">
        <v>3193</v>
      </c>
      <c r="M4804">
        <v>12.516</v>
      </c>
      <c r="N4804">
        <v>47.683</v>
      </c>
      <c r="O4804" s="7">
        <v>6</v>
      </c>
      <c r="P4804">
        <v>3</v>
      </c>
      <c r="Q4804">
        <v>2</v>
      </c>
      <c r="R4804" t="s">
        <v>18</v>
      </c>
      <c r="S4804" s="7">
        <v>11</v>
      </c>
      <c r="T4804" s="7" t="s">
        <v>18</v>
      </c>
    </row>
    <row r="4805" spans="1:20" x14ac:dyDescent="0.25">
      <c r="A4805" s="6">
        <v>4804</v>
      </c>
      <c r="B4805" s="6" t="s">
        <v>15865</v>
      </c>
      <c r="C4805" s="6" t="s">
        <v>15866</v>
      </c>
      <c r="D4805" s="6" t="s">
        <v>15867</v>
      </c>
      <c r="E4805" s="6" t="str">
        <f t="shared" si="302"/>
        <v>Ruminiclostridium thermocellum BL21</v>
      </c>
      <c r="F4805" s="6" t="str">
        <f t="shared" si="303"/>
        <v xml:space="preserve">Ruminiclostridium </v>
      </c>
      <c r="G4805" s="6" t="str">
        <f t="shared" si="304"/>
        <v xml:space="preserve">thermocellum </v>
      </c>
      <c r="H4805" s="6" t="s">
        <v>15864</v>
      </c>
      <c r="I4805" t="str">
        <f t="shared" si="301"/>
        <v>thermocellum BL21</v>
      </c>
      <c r="J4805" t="s">
        <v>12</v>
      </c>
      <c r="K4805" t="s">
        <v>33</v>
      </c>
      <c r="L4805" t="s">
        <v>34</v>
      </c>
      <c r="M4805">
        <v>9.9570000000000007</v>
      </c>
      <c r="N4805">
        <v>39.1584</v>
      </c>
      <c r="O4805" s="7">
        <v>4</v>
      </c>
      <c r="P4805" t="s">
        <v>18</v>
      </c>
      <c r="Q4805" t="s">
        <v>18</v>
      </c>
      <c r="R4805" t="s">
        <v>18</v>
      </c>
      <c r="S4805" s="7">
        <v>4</v>
      </c>
      <c r="T4805" s="7" t="s">
        <v>18</v>
      </c>
    </row>
    <row r="4806" spans="1:20" x14ac:dyDescent="0.25">
      <c r="A4806" s="6">
        <v>4805</v>
      </c>
      <c r="B4806" s="6" t="s">
        <v>15868</v>
      </c>
      <c r="C4806" s="6" t="s">
        <v>15869</v>
      </c>
      <c r="D4806" s="6" t="s">
        <v>15870</v>
      </c>
      <c r="E4806" s="6" t="str">
        <f t="shared" si="302"/>
        <v>Ruminiclostridium thermocellum BL21</v>
      </c>
      <c r="F4806" s="6" t="str">
        <f t="shared" si="303"/>
        <v xml:space="preserve">Ruminiclostridium </v>
      </c>
      <c r="G4806" s="6" t="str">
        <f t="shared" si="304"/>
        <v xml:space="preserve">thermocellum </v>
      </c>
      <c r="H4806" s="6" t="s">
        <v>15864</v>
      </c>
      <c r="I4806" t="str">
        <f t="shared" si="301"/>
        <v>thermocellum BL21</v>
      </c>
      <c r="J4806" t="s">
        <v>12</v>
      </c>
      <c r="K4806" t="s">
        <v>33</v>
      </c>
      <c r="L4806" t="s">
        <v>34</v>
      </c>
      <c r="M4806">
        <v>9.8919999999999995</v>
      </c>
      <c r="N4806">
        <v>39.587499999999999</v>
      </c>
      <c r="O4806" s="7">
        <v>5</v>
      </c>
      <c r="P4806" t="s">
        <v>18</v>
      </c>
      <c r="Q4806" t="s">
        <v>18</v>
      </c>
      <c r="R4806" t="s">
        <v>18</v>
      </c>
      <c r="S4806" s="7">
        <v>5</v>
      </c>
      <c r="T4806" s="7" t="s">
        <v>18</v>
      </c>
    </row>
    <row r="4807" spans="1:20" x14ac:dyDescent="0.25">
      <c r="A4807" s="6">
        <v>4806</v>
      </c>
      <c r="B4807" s="6" t="s">
        <v>15871</v>
      </c>
      <c r="C4807" s="6" t="s">
        <v>15872</v>
      </c>
      <c r="D4807" s="6" t="s">
        <v>15873</v>
      </c>
      <c r="E4807" s="6" t="str">
        <f t="shared" si="302"/>
        <v>Ruminiclostridium thermocellum BL21</v>
      </c>
      <c r="F4807" s="6" t="str">
        <f t="shared" si="303"/>
        <v xml:space="preserve">Ruminiclostridium </v>
      </c>
      <c r="G4807" s="6" t="str">
        <f t="shared" si="304"/>
        <v xml:space="preserve">thermocellum </v>
      </c>
      <c r="H4807" s="6" t="s">
        <v>15864</v>
      </c>
      <c r="I4807" t="str">
        <f t="shared" si="301"/>
        <v>thermocellum BL21</v>
      </c>
      <c r="J4807" t="s">
        <v>12</v>
      </c>
      <c r="K4807" t="s">
        <v>33</v>
      </c>
      <c r="L4807" t="s">
        <v>34</v>
      </c>
      <c r="M4807">
        <v>9.8960000000000008</v>
      </c>
      <c r="N4807">
        <v>39.541200000000003</v>
      </c>
      <c r="O4807" s="7">
        <v>5</v>
      </c>
      <c r="P4807" t="s">
        <v>18</v>
      </c>
      <c r="Q4807" t="s">
        <v>18</v>
      </c>
      <c r="R4807" t="s">
        <v>18</v>
      </c>
      <c r="S4807" s="7">
        <v>5</v>
      </c>
      <c r="T4807" s="7" t="s">
        <v>18</v>
      </c>
    </row>
    <row r="4808" spans="1:20" x14ac:dyDescent="0.25">
      <c r="A4808" s="6">
        <v>4807</v>
      </c>
      <c r="B4808" s="6" t="s">
        <v>15875</v>
      </c>
      <c r="C4808" s="6" t="s">
        <v>15876</v>
      </c>
      <c r="D4808" s="6" t="s">
        <v>15877</v>
      </c>
      <c r="E4808" s="6" t="str">
        <f t="shared" si="302"/>
        <v>Ruminococcus albus 7 = DSM 20455</v>
      </c>
      <c r="F4808" s="6" t="str">
        <f t="shared" si="303"/>
        <v xml:space="preserve">Ruminococcus </v>
      </c>
      <c r="G4808" s="6" t="str">
        <f t="shared" si="304"/>
        <v xml:space="preserve">albus </v>
      </c>
      <c r="H4808" s="6" t="s">
        <v>15874</v>
      </c>
      <c r="I4808" t="str">
        <f t="shared" si="301"/>
        <v>albus 7 = DSM 20455</v>
      </c>
      <c r="J4808" t="s">
        <v>12</v>
      </c>
      <c r="K4808" t="s">
        <v>33</v>
      </c>
      <c r="L4808" t="s">
        <v>34</v>
      </c>
      <c r="M4808">
        <v>352.64600000000002</v>
      </c>
      <c r="N4808">
        <v>44.37</v>
      </c>
      <c r="O4808" s="7">
        <v>293</v>
      </c>
      <c r="P4808" t="s">
        <v>18</v>
      </c>
      <c r="Q4808" t="s">
        <v>18</v>
      </c>
      <c r="R4808" t="s">
        <v>18</v>
      </c>
      <c r="S4808" s="7">
        <v>303</v>
      </c>
      <c r="T4808" s="7">
        <v>10</v>
      </c>
    </row>
    <row r="4809" spans="1:20" x14ac:dyDescent="0.25">
      <c r="A4809" s="6">
        <v>4808</v>
      </c>
      <c r="B4809" s="6" t="s">
        <v>15878</v>
      </c>
      <c r="C4809" s="6" t="s">
        <v>15879</v>
      </c>
      <c r="D4809" s="6" t="s">
        <v>15880</v>
      </c>
      <c r="E4809" s="6" t="str">
        <f t="shared" si="302"/>
        <v>Ruminococcus albus 7 = DSM 20455</v>
      </c>
      <c r="F4809" s="6" t="str">
        <f t="shared" si="303"/>
        <v xml:space="preserve">Ruminococcus </v>
      </c>
      <c r="G4809" s="6" t="str">
        <f t="shared" si="304"/>
        <v xml:space="preserve">albus </v>
      </c>
      <c r="H4809" s="6" t="s">
        <v>15874</v>
      </c>
      <c r="I4809" t="str">
        <f t="shared" si="301"/>
        <v>albus 7 = DSM 20455</v>
      </c>
      <c r="J4809" t="s">
        <v>12</v>
      </c>
      <c r="K4809" t="s">
        <v>33</v>
      </c>
      <c r="L4809" t="s">
        <v>34</v>
      </c>
      <c r="M4809">
        <v>7.42</v>
      </c>
      <c r="N4809">
        <v>42.830199999999998</v>
      </c>
      <c r="O4809" s="7">
        <v>11</v>
      </c>
      <c r="P4809" t="s">
        <v>18</v>
      </c>
      <c r="Q4809" t="s">
        <v>18</v>
      </c>
      <c r="R4809" t="s">
        <v>18</v>
      </c>
      <c r="S4809" s="7">
        <v>11</v>
      </c>
      <c r="T4809" s="7" t="s">
        <v>18</v>
      </c>
    </row>
    <row r="4810" spans="1:20" x14ac:dyDescent="0.25">
      <c r="A4810" s="6">
        <v>4809</v>
      </c>
      <c r="B4810" s="6" t="s">
        <v>15881</v>
      </c>
      <c r="C4810" s="6" t="s">
        <v>15882</v>
      </c>
      <c r="D4810" s="6" t="s">
        <v>15883</v>
      </c>
      <c r="E4810" s="6" t="str">
        <f t="shared" si="302"/>
        <v>Ruminococcus albus 7 = DSM 20455</v>
      </c>
      <c r="F4810" s="6" t="str">
        <f t="shared" si="303"/>
        <v xml:space="preserve">Ruminococcus </v>
      </c>
      <c r="G4810" s="6" t="str">
        <f t="shared" si="304"/>
        <v xml:space="preserve">albus </v>
      </c>
      <c r="H4810" s="6" t="s">
        <v>15874</v>
      </c>
      <c r="I4810" t="str">
        <f t="shared" si="301"/>
        <v>albus 7 = DSM 20455</v>
      </c>
      <c r="J4810" t="s">
        <v>12</v>
      </c>
      <c r="K4810" t="s">
        <v>33</v>
      </c>
      <c r="L4810" t="s">
        <v>34</v>
      </c>
      <c r="M4810">
        <v>420.70600000000002</v>
      </c>
      <c r="N4810">
        <v>38.089300000000001</v>
      </c>
      <c r="O4810" s="7">
        <v>373</v>
      </c>
      <c r="P4810" t="s">
        <v>18</v>
      </c>
      <c r="Q4810">
        <v>13</v>
      </c>
      <c r="R4810" t="s">
        <v>18</v>
      </c>
      <c r="S4810" s="7">
        <v>402</v>
      </c>
      <c r="T4810" s="7">
        <v>16</v>
      </c>
    </row>
    <row r="4811" spans="1:20" x14ac:dyDescent="0.25">
      <c r="A4811" s="6">
        <v>4810</v>
      </c>
      <c r="B4811" s="6" t="s">
        <v>15884</v>
      </c>
      <c r="C4811" s="6" t="s">
        <v>15885</v>
      </c>
      <c r="D4811" s="6" t="s">
        <v>15886</v>
      </c>
      <c r="E4811" s="6" t="str">
        <f t="shared" si="302"/>
        <v>Ruminococcus albus 7 = DSM 20455</v>
      </c>
      <c r="F4811" s="6" t="str">
        <f t="shared" si="303"/>
        <v xml:space="preserve">Ruminococcus </v>
      </c>
      <c r="G4811" s="6" t="str">
        <f t="shared" si="304"/>
        <v xml:space="preserve">albus </v>
      </c>
      <c r="H4811" s="6" t="s">
        <v>15874</v>
      </c>
      <c r="I4811" t="str">
        <f t="shared" si="301"/>
        <v>albus 7 = DSM 20455</v>
      </c>
      <c r="J4811" t="s">
        <v>12</v>
      </c>
      <c r="K4811" t="s">
        <v>33</v>
      </c>
      <c r="L4811" t="s">
        <v>34</v>
      </c>
      <c r="M4811">
        <v>15.907</v>
      </c>
      <c r="N4811">
        <v>36.725999999999999</v>
      </c>
      <c r="O4811" s="7">
        <v>15</v>
      </c>
      <c r="P4811" t="s">
        <v>18</v>
      </c>
      <c r="Q4811" t="s">
        <v>18</v>
      </c>
      <c r="R4811" t="s">
        <v>18</v>
      </c>
      <c r="S4811" s="7">
        <v>16</v>
      </c>
      <c r="T4811" s="7">
        <v>1</v>
      </c>
    </row>
    <row r="4812" spans="1:20" x14ac:dyDescent="0.25">
      <c r="A4812" s="6">
        <v>4811</v>
      </c>
      <c r="B4812" s="6" t="s">
        <v>15888</v>
      </c>
      <c r="C4812" s="6" t="s">
        <v>15889</v>
      </c>
      <c r="D4812" s="6" t="s">
        <v>15890</v>
      </c>
      <c r="E4812" s="6" t="str">
        <f t="shared" si="302"/>
        <v>Ruminococcus flavefaciens R13e2</v>
      </c>
      <c r="F4812" s="6" t="str">
        <f t="shared" si="303"/>
        <v xml:space="preserve">Ruminococcus </v>
      </c>
      <c r="G4812" s="6" t="str">
        <f t="shared" si="304"/>
        <v xml:space="preserve">flavefaciens </v>
      </c>
      <c r="H4812" s="6" t="s">
        <v>15887</v>
      </c>
      <c r="I4812" t="str">
        <f t="shared" si="301"/>
        <v>flavefaciens R13e2</v>
      </c>
      <c r="J4812" t="s">
        <v>12</v>
      </c>
      <c r="K4812" t="s">
        <v>33</v>
      </c>
      <c r="L4812" t="s">
        <v>34</v>
      </c>
      <c r="M4812">
        <v>1.768</v>
      </c>
      <c r="N4812">
        <v>43.665199999999999</v>
      </c>
      <c r="O4812" s="7">
        <v>1</v>
      </c>
      <c r="P4812" t="s">
        <v>18</v>
      </c>
      <c r="Q4812" t="s">
        <v>18</v>
      </c>
      <c r="R4812" t="s">
        <v>18</v>
      </c>
      <c r="S4812" s="7">
        <v>1</v>
      </c>
      <c r="T4812" s="7" t="s">
        <v>18</v>
      </c>
    </row>
    <row r="4813" spans="1:20" x14ac:dyDescent="0.25">
      <c r="A4813" s="6">
        <v>4812</v>
      </c>
      <c r="B4813" s="6" t="s">
        <v>15892</v>
      </c>
      <c r="C4813" s="6" t="s">
        <v>15893</v>
      </c>
      <c r="D4813" s="6" t="s">
        <v>15894</v>
      </c>
      <c r="E4813" s="6" t="str">
        <f t="shared" si="302"/>
        <v>Runella slithyformis DSM 19594</v>
      </c>
      <c r="F4813" s="6" t="str">
        <f t="shared" si="303"/>
        <v xml:space="preserve">Runella </v>
      </c>
      <c r="G4813" s="6" t="str">
        <f t="shared" si="304"/>
        <v xml:space="preserve">slithyformis </v>
      </c>
      <c r="H4813" s="6" t="s">
        <v>15891</v>
      </c>
      <c r="I4813" t="str">
        <f t="shared" si="301"/>
        <v>slithyformis DSM 195</v>
      </c>
      <c r="J4813" t="s">
        <v>12</v>
      </c>
      <c r="K4813" t="s">
        <v>3192</v>
      </c>
      <c r="L4813" t="s">
        <v>3193</v>
      </c>
      <c r="M4813">
        <v>44.753999999999998</v>
      </c>
      <c r="N4813">
        <v>43.158200000000001</v>
      </c>
      <c r="O4813" s="7">
        <v>41</v>
      </c>
      <c r="P4813" t="s">
        <v>18</v>
      </c>
      <c r="Q4813" t="s">
        <v>18</v>
      </c>
      <c r="R4813" t="s">
        <v>18</v>
      </c>
      <c r="S4813" s="7">
        <v>41</v>
      </c>
      <c r="T4813" s="7" t="s">
        <v>18</v>
      </c>
    </row>
    <row r="4814" spans="1:20" x14ac:dyDescent="0.25">
      <c r="A4814" s="6">
        <v>4813</v>
      </c>
      <c r="B4814" s="6" t="s">
        <v>15895</v>
      </c>
      <c r="C4814" s="6" t="s">
        <v>15896</v>
      </c>
      <c r="D4814" s="6" t="s">
        <v>15897</v>
      </c>
      <c r="E4814" s="6" t="str">
        <f t="shared" si="302"/>
        <v>Runella slithyformis DSM 19594</v>
      </c>
      <c r="F4814" s="6" t="str">
        <f t="shared" si="303"/>
        <v xml:space="preserve">Runella </v>
      </c>
      <c r="G4814" s="6" t="str">
        <f t="shared" si="304"/>
        <v xml:space="preserve">slithyformis </v>
      </c>
      <c r="H4814" s="6" t="s">
        <v>15891</v>
      </c>
      <c r="I4814" t="str">
        <f t="shared" si="301"/>
        <v>slithyformis DSM 195</v>
      </c>
      <c r="J4814" t="s">
        <v>12</v>
      </c>
      <c r="K4814" t="s">
        <v>3192</v>
      </c>
      <c r="L4814" t="s">
        <v>3193</v>
      </c>
      <c r="M4814">
        <v>66.926000000000002</v>
      </c>
      <c r="N4814">
        <v>40.8048</v>
      </c>
      <c r="O4814" s="7">
        <v>62</v>
      </c>
      <c r="P4814" t="s">
        <v>18</v>
      </c>
      <c r="Q4814" t="s">
        <v>18</v>
      </c>
      <c r="R4814" t="s">
        <v>18</v>
      </c>
      <c r="S4814" s="7">
        <v>64</v>
      </c>
      <c r="T4814" s="7">
        <v>2</v>
      </c>
    </row>
    <row r="4815" spans="1:20" x14ac:dyDescent="0.25">
      <c r="A4815" s="6">
        <v>4814</v>
      </c>
      <c r="B4815" s="6" t="s">
        <v>15898</v>
      </c>
      <c r="C4815" s="6" t="s">
        <v>15899</v>
      </c>
      <c r="D4815" s="6" t="s">
        <v>15900</v>
      </c>
      <c r="E4815" s="6" t="str">
        <f t="shared" si="302"/>
        <v>Runella slithyformis DSM 19594</v>
      </c>
      <c r="F4815" s="6" t="str">
        <f t="shared" si="303"/>
        <v xml:space="preserve">Runella </v>
      </c>
      <c r="G4815" s="6" t="str">
        <f t="shared" si="304"/>
        <v xml:space="preserve">slithyformis </v>
      </c>
      <c r="H4815" s="6" t="s">
        <v>15891</v>
      </c>
      <c r="I4815" t="str">
        <f t="shared" si="301"/>
        <v>slithyformis DSM 195</v>
      </c>
      <c r="J4815" t="s">
        <v>12</v>
      </c>
      <c r="K4815" t="s">
        <v>3192</v>
      </c>
      <c r="L4815" t="s">
        <v>3193</v>
      </c>
      <c r="M4815">
        <v>38.783999999999999</v>
      </c>
      <c r="N4815">
        <v>44.183199999999999</v>
      </c>
      <c r="O4815" s="7">
        <v>32</v>
      </c>
      <c r="P4815" t="s">
        <v>18</v>
      </c>
      <c r="Q4815" t="s">
        <v>18</v>
      </c>
      <c r="R4815" t="s">
        <v>18</v>
      </c>
      <c r="S4815" s="7">
        <v>32</v>
      </c>
      <c r="T4815" s="7" t="s">
        <v>18</v>
      </c>
    </row>
    <row r="4816" spans="1:20" x14ac:dyDescent="0.25">
      <c r="A4816" s="6">
        <v>4815</v>
      </c>
      <c r="B4816" s="6" t="s">
        <v>15901</v>
      </c>
      <c r="C4816" s="6" t="s">
        <v>15902</v>
      </c>
      <c r="D4816" s="6" t="s">
        <v>15903</v>
      </c>
      <c r="E4816" s="6" t="str">
        <f t="shared" si="302"/>
        <v>Runella slithyformis DSM 19594</v>
      </c>
      <c r="F4816" s="6" t="str">
        <f t="shared" si="303"/>
        <v xml:space="preserve">Runella </v>
      </c>
      <c r="G4816" s="6" t="str">
        <f t="shared" si="304"/>
        <v xml:space="preserve">slithyformis </v>
      </c>
      <c r="H4816" s="6" t="s">
        <v>15891</v>
      </c>
      <c r="I4816" t="str">
        <f t="shared" si="301"/>
        <v>slithyformis DSM 195</v>
      </c>
      <c r="J4816" t="s">
        <v>12</v>
      </c>
      <c r="K4816" t="s">
        <v>3192</v>
      </c>
      <c r="L4816" t="s">
        <v>3193</v>
      </c>
      <c r="M4816">
        <v>106.999</v>
      </c>
      <c r="N4816">
        <v>46.262099999999997</v>
      </c>
      <c r="O4816" s="7">
        <v>78</v>
      </c>
      <c r="P4816" t="s">
        <v>18</v>
      </c>
      <c r="Q4816" t="s">
        <v>18</v>
      </c>
      <c r="R4816" t="s">
        <v>18</v>
      </c>
      <c r="S4816" s="7">
        <v>78</v>
      </c>
      <c r="T4816" s="7" t="s">
        <v>18</v>
      </c>
    </row>
    <row r="4817" spans="1:20" x14ac:dyDescent="0.25">
      <c r="A4817" s="6">
        <v>4816</v>
      </c>
      <c r="B4817" s="6" t="s">
        <v>15904</v>
      </c>
      <c r="C4817" s="6" t="s">
        <v>15905</v>
      </c>
      <c r="D4817" s="6" t="s">
        <v>15906</v>
      </c>
      <c r="E4817" s="6" t="str">
        <f t="shared" si="302"/>
        <v>Runella slithyformis DSM 19594</v>
      </c>
      <c r="F4817" s="6" t="str">
        <f t="shared" si="303"/>
        <v xml:space="preserve">Runella </v>
      </c>
      <c r="G4817" s="6" t="str">
        <f t="shared" si="304"/>
        <v xml:space="preserve">slithyformis </v>
      </c>
      <c r="H4817" s="6" t="s">
        <v>15891</v>
      </c>
      <c r="I4817" t="str">
        <f t="shared" si="301"/>
        <v>slithyformis DSM 195</v>
      </c>
      <c r="J4817" t="s">
        <v>12</v>
      </c>
      <c r="K4817" t="s">
        <v>3192</v>
      </c>
      <c r="L4817" t="s">
        <v>3193</v>
      </c>
      <c r="M4817">
        <v>93.527000000000001</v>
      </c>
      <c r="N4817">
        <v>41.430799999999998</v>
      </c>
      <c r="O4817" s="7">
        <v>90</v>
      </c>
      <c r="P4817" t="s">
        <v>18</v>
      </c>
      <c r="Q4817" t="s">
        <v>18</v>
      </c>
      <c r="R4817" t="s">
        <v>18</v>
      </c>
      <c r="S4817" s="7">
        <v>90</v>
      </c>
      <c r="T4817" s="7" t="s">
        <v>18</v>
      </c>
    </row>
    <row r="4818" spans="1:20" x14ac:dyDescent="0.25">
      <c r="A4818" s="6">
        <v>4817</v>
      </c>
      <c r="B4818" s="6" t="s">
        <v>15908</v>
      </c>
      <c r="C4818" s="6" t="s">
        <v>15909</v>
      </c>
      <c r="D4818" s="6" t="s">
        <v>15910</v>
      </c>
      <c r="E4818" s="6" t="str">
        <f t="shared" si="302"/>
        <v>Saccharomonospora glauca K62</v>
      </c>
      <c r="F4818" s="6" t="str">
        <f t="shared" si="303"/>
        <v xml:space="preserve">Saccharomonospora </v>
      </c>
      <c r="G4818" s="6" t="str">
        <f t="shared" si="304"/>
        <v xml:space="preserve">glauca </v>
      </c>
      <c r="H4818" s="6" t="s">
        <v>15907</v>
      </c>
      <c r="I4818" t="str">
        <f t="shared" si="301"/>
        <v>glauca K62</v>
      </c>
      <c r="J4818" t="s">
        <v>12</v>
      </c>
      <c r="K4818" t="s">
        <v>1401</v>
      </c>
      <c r="L4818" t="s">
        <v>1401</v>
      </c>
      <c r="M4818">
        <v>25.361999999999998</v>
      </c>
      <c r="N4818">
        <v>66.808599999999998</v>
      </c>
      <c r="O4818" s="7">
        <v>29</v>
      </c>
      <c r="P4818" t="s">
        <v>18</v>
      </c>
      <c r="Q4818" t="s">
        <v>18</v>
      </c>
      <c r="R4818" t="s">
        <v>18</v>
      </c>
      <c r="S4818" s="7">
        <v>29</v>
      </c>
      <c r="T4818" s="7" t="s">
        <v>18</v>
      </c>
    </row>
    <row r="4819" spans="1:20" x14ac:dyDescent="0.25">
      <c r="A4819" s="6">
        <v>4818</v>
      </c>
      <c r="B4819" s="6" t="s">
        <v>15912</v>
      </c>
      <c r="C4819" s="6" t="s">
        <v>18</v>
      </c>
      <c r="D4819" s="6" t="s">
        <v>15913</v>
      </c>
      <c r="E4819" s="6" t="str">
        <f t="shared" si="302"/>
        <v>Saccharomyces cerevisiae R008</v>
      </c>
      <c r="F4819" s="6" t="str">
        <f t="shared" si="303"/>
        <v xml:space="preserve">Saccharomyces </v>
      </c>
      <c r="G4819" s="6" t="str">
        <f t="shared" si="304"/>
        <v xml:space="preserve">cerevisiae </v>
      </c>
      <c r="H4819" s="6" t="s">
        <v>15911</v>
      </c>
      <c r="I4819" t="str">
        <f t="shared" si="301"/>
        <v>cerevisiae R008</v>
      </c>
      <c r="J4819" t="s">
        <v>3447</v>
      </c>
      <c r="K4819" t="s">
        <v>3448</v>
      </c>
      <c r="L4819" t="s">
        <v>3449</v>
      </c>
      <c r="M4819">
        <v>13.263999999999999</v>
      </c>
      <c r="N4819">
        <v>45.250300000000003</v>
      </c>
      <c r="O4819" s="7" t="s">
        <v>18</v>
      </c>
      <c r="P4819" t="s">
        <v>18</v>
      </c>
      <c r="Q4819" t="s">
        <v>18</v>
      </c>
      <c r="R4819" t="s">
        <v>18</v>
      </c>
      <c r="S4819" s="7" t="s">
        <v>18</v>
      </c>
      <c r="T4819" s="7" t="s">
        <v>18</v>
      </c>
    </row>
    <row r="4820" spans="1:20" x14ac:dyDescent="0.25">
      <c r="A4820" s="6">
        <v>4819</v>
      </c>
      <c r="B4820" s="6" t="s">
        <v>15915</v>
      </c>
      <c r="C4820" s="6" t="s">
        <v>18</v>
      </c>
      <c r="D4820" s="6" t="s">
        <v>15916</v>
      </c>
      <c r="E4820" s="6" t="str">
        <f t="shared" si="302"/>
        <v>Saccharomyces cerevisiae W303</v>
      </c>
      <c r="F4820" s="6" t="str">
        <f t="shared" si="303"/>
        <v xml:space="preserve">Saccharomyces </v>
      </c>
      <c r="G4820" s="6" t="str">
        <f t="shared" si="304"/>
        <v xml:space="preserve">cerevisiae </v>
      </c>
      <c r="H4820" s="6" t="s">
        <v>15914</v>
      </c>
      <c r="I4820" t="str">
        <f t="shared" si="301"/>
        <v>cerevisiae W303</v>
      </c>
      <c r="J4820" t="s">
        <v>3447</v>
      </c>
      <c r="K4820" t="s">
        <v>3448</v>
      </c>
      <c r="L4820" t="s">
        <v>3449</v>
      </c>
      <c r="M4820">
        <v>6.3179999999999996</v>
      </c>
      <c r="N4820">
        <v>38.968000000000004</v>
      </c>
      <c r="O4820" s="7" t="s">
        <v>18</v>
      </c>
      <c r="P4820" t="s">
        <v>18</v>
      </c>
      <c r="Q4820" t="s">
        <v>18</v>
      </c>
      <c r="R4820" t="s">
        <v>18</v>
      </c>
      <c r="S4820" s="7" t="s">
        <v>18</v>
      </c>
      <c r="T4820" s="7" t="s">
        <v>18</v>
      </c>
    </row>
    <row r="4821" spans="1:20" x14ac:dyDescent="0.25">
      <c r="A4821" s="6">
        <v>4820</v>
      </c>
      <c r="B4821" s="6" t="s">
        <v>15918</v>
      </c>
      <c r="C4821" s="6" t="s">
        <v>18</v>
      </c>
      <c r="D4821" s="6" t="s">
        <v>15919</v>
      </c>
      <c r="E4821" s="6" t="str">
        <f t="shared" si="302"/>
        <v>Saccharomyces cerevisiae x Saccharomyces kudriavzevii VIN7</v>
      </c>
      <c r="F4821" s="6" t="str">
        <f t="shared" si="303"/>
        <v xml:space="preserve">Saccharomyces </v>
      </c>
      <c r="G4821" s="6" t="str">
        <f t="shared" si="304"/>
        <v xml:space="preserve">cerevisiae </v>
      </c>
      <c r="H4821" s="6" t="s">
        <v>15917</v>
      </c>
      <c r="I4821" t="str">
        <f t="shared" si="301"/>
        <v>cerevisiae x Sacchar</v>
      </c>
      <c r="J4821" t="s">
        <v>3447</v>
      </c>
      <c r="K4821" t="s">
        <v>3448</v>
      </c>
      <c r="L4821" t="s">
        <v>3449</v>
      </c>
      <c r="M4821">
        <v>6.8070000000000004</v>
      </c>
      <c r="N4821">
        <v>38.930500000000002</v>
      </c>
      <c r="O4821" s="7">
        <v>4</v>
      </c>
      <c r="P4821" t="s">
        <v>18</v>
      </c>
      <c r="Q4821" t="s">
        <v>18</v>
      </c>
      <c r="R4821" t="s">
        <v>18</v>
      </c>
      <c r="S4821" s="7">
        <v>4</v>
      </c>
      <c r="T4821" s="7" t="s">
        <v>18</v>
      </c>
    </row>
    <row r="4822" spans="1:20" x14ac:dyDescent="0.25">
      <c r="A4822" s="6">
        <v>4821</v>
      </c>
      <c r="B4822" s="6" t="s">
        <v>15921</v>
      </c>
      <c r="C4822" s="6" t="s">
        <v>18</v>
      </c>
      <c r="D4822" s="6" t="s">
        <v>15922</v>
      </c>
      <c r="E4822" s="6" t="str">
        <f t="shared" si="302"/>
        <v>Saccharomyces cerevisiae YJM1078</v>
      </c>
      <c r="F4822" s="6" t="str">
        <f t="shared" si="303"/>
        <v xml:space="preserve">Saccharomyces </v>
      </c>
      <c r="G4822" s="6" t="str">
        <f t="shared" si="304"/>
        <v xml:space="preserve">cerevisiae </v>
      </c>
      <c r="H4822" s="6" t="s">
        <v>15920</v>
      </c>
      <c r="I4822" t="str">
        <f t="shared" si="301"/>
        <v>cerevisiae YJM1078</v>
      </c>
      <c r="J4822" t="s">
        <v>3447</v>
      </c>
      <c r="K4822" t="s">
        <v>3448</v>
      </c>
      <c r="L4822" t="s">
        <v>3449</v>
      </c>
      <c r="M4822">
        <v>6.3029999999999999</v>
      </c>
      <c r="N4822">
        <v>39.076599999999999</v>
      </c>
      <c r="O4822" s="7">
        <v>4</v>
      </c>
      <c r="P4822" t="s">
        <v>18</v>
      </c>
      <c r="Q4822" t="s">
        <v>18</v>
      </c>
      <c r="R4822" t="s">
        <v>18</v>
      </c>
      <c r="S4822" s="7">
        <v>4</v>
      </c>
      <c r="T4822" s="7" t="s">
        <v>18</v>
      </c>
    </row>
    <row r="4823" spans="1:20" x14ac:dyDescent="0.25">
      <c r="A4823" s="6">
        <v>4822</v>
      </c>
      <c r="B4823" s="6" t="s">
        <v>15912</v>
      </c>
      <c r="C4823" s="6" t="s">
        <v>18</v>
      </c>
      <c r="D4823" s="6" t="s">
        <v>15924</v>
      </c>
      <c r="E4823" s="6" t="str">
        <f t="shared" si="302"/>
        <v>Saccharomyces cerevisiae YJM1083</v>
      </c>
      <c r="F4823" s="6" t="str">
        <f t="shared" si="303"/>
        <v xml:space="preserve">Saccharomyces </v>
      </c>
      <c r="G4823" s="6" t="str">
        <f t="shared" si="304"/>
        <v xml:space="preserve">cerevisiae </v>
      </c>
      <c r="H4823" s="6" t="s">
        <v>15923</v>
      </c>
      <c r="I4823" t="str">
        <f t="shared" si="301"/>
        <v>cerevisiae YJM1083</v>
      </c>
      <c r="J4823" t="s">
        <v>3447</v>
      </c>
      <c r="K4823" t="s">
        <v>3448</v>
      </c>
      <c r="L4823" t="s">
        <v>3449</v>
      </c>
      <c r="M4823">
        <v>6.1180000000000003</v>
      </c>
      <c r="N4823">
        <v>38.623699999999999</v>
      </c>
      <c r="O4823" s="7">
        <v>4</v>
      </c>
      <c r="P4823" t="s">
        <v>18</v>
      </c>
      <c r="Q4823" t="s">
        <v>18</v>
      </c>
      <c r="R4823" t="s">
        <v>18</v>
      </c>
      <c r="S4823" s="7">
        <v>4</v>
      </c>
      <c r="T4823" s="7" t="s">
        <v>18</v>
      </c>
    </row>
    <row r="4824" spans="1:20" x14ac:dyDescent="0.25">
      <c r="A4824" s="6">
        <v>4823</v>
      </c>
      <c r="B4824" s="6" t="s">
        <v>15912</v>
      </c>
      <c r="C4824" s="6" t="s">
        <v>18</v>
      </c>
      <c r="D4824" s="6" t="s">
        <v>15926</v>
      </c>
      <c r="E4824" s="6" t="str">
        <f t="shared" si="302"/>
        <v>Saccharomyces cerevisiae YJM1129</v>
      </c>
      <c r="F4824" s="6" t="str">
        <f t="shared" si="303"/>
        <v xml:space="preserve">Saccharomyces </v>
      </c>
      <c r="G4824" s="6" t="str">
        <f t="shared" si="304"/>
        <v xml:space="preserve">cerevisiae </v>
      </c>
      <c r="H4824" s="6" t="s">
        <v>15925</v>
      </c>
      <c r="I4824" t="str">
        <f t="shared" si="301"/>
        <v>cerevisiae YJM1129</v>
      </c>
      <c r="J4824" t="s">
        <v>3447</v>
      </c>
      <c r="K4824" t="s">
        <v>3448</v>
      </c>
      <c r="L4824" t="s">
        <v>3449</v>
      </c>
      <c r="M4824">
        <v>6.1779999999999999</v>
      </c>
      <c r="N4824">
        <v>39.090299999999999</v>
      </c>
      <c r="O4824" s="7">
        <v>4</v>
      </c>
      <c r="P4824" t="s">
        <v>18</v>
      </c>
      <c r="Q4824" t="s">
        <v>18</v>
      </c>
      <c r="R4824" t="s">
        <v>18</v>
      </c>
      <c r="S4824" s="7">
        <v>4</v>
      </c>
      <c r="T4824" s="7" t="s">
        <v>18</v>
      </c>
    </row>
    <row r="4825" spans="1:20" x14ac:dyDescent="0.25">
      <c r="A4825" s="6">
        <v>4824</v>
      </c>
      <c r="B4825" s="6" t="s">
        <v>15912</v>
      </c>
      <c r="C4825" s="6" t="s">
        <v>18</v>
      </c>
      <c r="D4825" s="6" t="s">
        <v>15928</v>
      </c>
      <c r="E4825" s="6" t="str">
        <f t="shared" si="302"/>
        <v>Saccharomyces cerevisiae YJM1133</v>
      </c>
      <c r="F4825" s="6" t="str">
        <f t="shared" si="303"/>
        <v xml:space="preserve">Saccharomyces </v>
      </c>
      <c r="G4825" s="6" t="str">
        <f t="shared" si="304"/>
        <v xml:space="preserve">cerevisiae </v>
      </c>
      <c r="H4825" s="6" t="s">
        <v>15927</v>
      </c>
      <c r="I4825" t="str">
        <f t="shared" si="301"/>
        <v>cerevisiae YJM1133</v>
      </c>
      <c r="J4825" t="s">
        <v>3447</v>
      </c>
      <c r="K4825" t="s">
        <v>3448</v>
      </c>
      <c r="L4825" t="s">
        <v>3449</v>
      </c>
      <c r="M4825">
        <v>6.1180000000000003</v>
      </c>
      <c r="N4825">
        <v>38.591000000000001</v>
      </c>
      <c r="O4825" s="7">
        <v>4</v>
      </c>
      <c r="P4825" t="s">
        <v>18</v>
      </c>
      <c r="Q4825" t="s">
        <v>18</v>
      </c>
      <c r="R4825" t="s">
        <v>18</v>
      </c>
      <c r="S4825" s="7">
        <v>4</v>
      </c>
      <c r="T4825" s="7" t="s">
        <v>18</v>
      </c>
    </row>
    <row r="4826" spans="1:20" x14ac:dyDescent="0.25">
      <c r="A4826" s="6">
        <v>4825</v>
      </c>
      <c r="B4826" s="6" t="s">
        <v>15912</v>
      </c>
      <c r="C4826" s="6" t="s">
        <v>18</v>
      </c>
      <c r="D4826" s="6" t="s">
        <v>15930</v>
      </c>
      <c r="E4826" s="6" t="str">
        <f t="shared" si="302"/>
        <v>Saccharomyces cerevisiae YJM1190</v>
      </c>
      <c r="F4826" s="6" t="str">
        <f t="shared" si="303"/>
        <v xml:space="preserve">Saccharomyces </v>
      </c>
      <c r="G4826" s="6" t="str">
        <f t="shared" si="304"/>
        <v xml:space="preserve">cerevisiae </v>
      </c>
      <c r="H4826" s="6" t="s">
        <v>15929</v>
      </c>
      <c r="I4826" t="str">
        <f t="shared" ref="I4826:I4889" si="305">IF(H4826="["," ",IF(H4826="'"," ",MID(H:H,FIND(" ",H:H,1)+1,20)))</f>
        <v>cerevisiae YJM1190</v>
      </c>
      <c r="J4826" t="s">
        <v>3447</v>
      </c>
      <c r="K4826" t="s">
        <v>3448</v>
      </c>
      <c r="L4826" t="s">
        <v>3449</v>
      </c>
      <c r="M4826">
        <v>6.1180000000000003</v>
      </c>
      <c r="N4826">
        <v>38.591000000000001</v>
      </c>
      <c r="O4826" s="7">
        <v>4</v>
      </c>
      <c r="P4826" t="s">
        <v>18</v>
      </c>
      <c r="Q4826" t="s">
        <v>18</v>
      </c>
      <c r="R4826" t="s">
        <v>18</v>
      </c>
      <c r="S4826" s="7">
        <v>4</v>
      </c>
      <c r="T4826" s="7" t="s">
        <v>18</v>
      </c>
    </row>
    <row r="4827" spans="1:20" x14ac:dyDescent="0.25">
      <c r="A4827" s="6">
        <v>4826</v>
      </c>
      <c r="B4827" s="6" t="s">
        <v>15912</v>
      </c>
      <c r="C4827" s="6" t="s">
        <v>18</v>
      </c>
      <c r="D4827" s="6" t="s">
        <v>15932</v>
      </c>
      <c r="E4827" s="6" t="str">
        <f t="shared" si="302"/>
        <v>Saccharomyces cerevisiae YJM1199</v>
      </c>
      <c r="F4827" s="6" t="str">
        <f t="shared" si="303"/>
        <v xml:space="preserve">Saccharomyces </v>
      </c>
      <c r="G4827" s="6" t="str">
        <f t="shared" si="304"/>
        <v xml:space="preserve">cerevisiae </v>
      </c>
      <c r="H4827" s="6" t="s">
        <v>15931</v>
      </c>
      <c r="I4827" t="str">
        <f t="shared" si="305"/>
        <v>cerevisiae YJM1199</v>
      </c>
      <c r="J4827" t="s">
        <v>3447</v>
      </c>
      <c r="K4827" t="s">
        <v>3448</v>
      </c>
      <c r="L4827" t="s">
        <v>3449</v>
      </c>
      <c r="M4827">
        <v>6.1180000000000003</v>
      </c>
      <c r="N4827">
        <v>38.591000000000001</v>
      </c>
      <c r="O4827" s="7">
        <v>4</v>
      </c>
      <c r="P4827" t="s">
        <v>18</v>
      </c>
      <c r="Q4827" t="s">
        <v>18</v>
      </c>
      <c r="R4827" t="s">
        <v>18</v>
      </c>
      <c r="S4827" s="7">
        <v>4</v>
      </c>
      <c r="T4827" s="7" t="s">
        <v>18</v>
      </c>
    </row>
    <row r="4828" spans="1:20" x14ac:dyDescent="0.25">
      <c r="A4828" s="6">
        <v>4827</v>
      </c>
      <c r="B4828" s="6" t="s">
        <v>15912</v>
      </c>
      <c r="C4828" s="6" t="s">
        <v>18</v>
      </c>
      <c r="D4828" s="6" t="s">
        <v>15934</v>
      </c>
      <c r="E4828" s="6" t="str">
        <f t="shared" si="302"/>
        <v>Saccharomyces cerevisiae YJM1202</v>
      </c>
      <c r="F4828" s="6" t="str">
        <f t="shared" si="303"/>
        <v xml:space="preserve">Saccharomyces </v>
      </c>
      <c r="G4828" s="6" t="str">
        <f t="shared" si="304"/>
        <v xml:space="preserve">cerevisiae </v>
      </c>
      <c r="H4828" s="6" t="s">
        <v>15933</v>
      </c>
      <c r="I4828" t="str">
        <f t="shared" si="305"/>
        <v>cerevisiae YJM1202</v>
      </c>
      <c r="J4828" t="s">
        <v>3447</v>
      </c>
      <c r="K4828" t="s">
        <v>3448</v>
      </c>
      <c r="L4828" t="s">
        <v>3449</v>
      </c>
      <c r="M4828">
        <v>6.1180000000000003</v>
      </c>
      <c r="N4828">
        <v>38.591000000000001</v>
      </c>
      <c r="O4828" s="7">
        <v>4</v>
      </c>
      <c r="P4828" t="s">
        <v>18</v>
      </c>
      <c r="Q4828" t="s">
        <v>18</v>
      </c>
      <c r="R4828" t="s">
        <v>18</v>
      </c>
      <c r="S4828" s="7">
        <v>4</v>
      </c>
      <c r="T4828" s="7" t="s">
        <v>18</v>
      </c>
    </row>
    <row r="4829" spans="1:20" x14ac:dyDescent="0.25">
      <c r="A4829" s="6">
        <v>4828</v>
      </c>
      <c r="B4829" s="6" t="s">
        <v>15912</v>
      </c>
      <c r="C4829" s="6" t="s">
        <v>18</v>
      </c>
      <c r="D4829" s="6" t="s">
        <v>15936</v>
      </c>
      <c r="E4829" s="6" t="str">
        <f t="shared" si="302"/>
        <v>Saccharomyces cerevisiae YJM1208</v>
      </c>
      <c r="F4829" s="6" t="str">
        <f t="shared" si="303"/>
        <v xml:space="preserve">Saccharomyces </v>
      </c>
      <c r="G4829" s="6" t="str">
        <f t="shared" si="304"/>
        <v xml:space="preserve">cerevisiae </v>
      </c>
      <c r="H4829" s="6" t="s">
        <v>15935</v>
      </c>
      <c r="I4829" t="str">
        <f t="shared" si="305"/>
        <v>cerevisiae YJM1208</v>
      </c>
      <c r="J4829" t="s">
        <v>3447</v>
      </c>
      <c r="K4829" t="s">
        <v>3448</v>
      </c>
      <c r="L4829" t="s">
        <v>3449</v>
      </c>
      <c r="M4829">
        <v>6.1180000000000003</v>
      </c>
      <c r="N4829">
        <v>38.558399999999999</v>
      </c>
      <c r="O4829" s="7">
        <v>4</v>
      </c>
      <c r="P4829" t="s">
        <v>18</v>
      </c>
      <c r="Q4829" t="s">
        <v>18</v>
      </c>
      <c r="R4829" t="s">
        <v>18</v>
      </c>
      <c r="S4829" s="7">
        <v>4</v>
      </c>
      <c r="T4829" s="7" t="s">
        <v>18</v>
      </c>
    </row>
    <row r="4830" spans="1:20" x14ac:dyDescent="0.25">
      <c r="A4830" s="6">
        <v>4829</v>
      </c>
      <c r="B4830" s="6" t="s">
        <v>15912</v>
      </c>
      <c r="C4830" s="6" t="s">
        <v>18</v>
      </c>
      <c r="D4830" s="6" t="s">
        <v>15938</v>
      </c>
      <c r="E4830" s="6" t="str">
        <f t="shared" si="302"/>
        <v>Saccharomyces cerevisiae YJM1242</v>
      </c>
      <c r="F4830" s="6" t="str">
        <f t="shared" si="303"/>
        <v xml:space="preserve">Saccharomyces </v>
      </c>
      <c r="G4830" s="6" t="str">
        <f t="shared" si="304"/>
        <v xml:space="preserve">cerevisiae </v>
      </c>
      <c r="H4830" s="6" t="s">
        <v>15937</v>
      </c>
      <c r="I4830" t="str">
        <f t="shared" si="305"/>
        <v>cerevisiae YJM1242</v>
      </c>
      <c r="J4830" t="s">
        <v>3447</v>
      </c>
      <c r="K4830" t="s">
        <v>3448</v>
      </c>
      <c r="L4830" t="s">
        <v>3449</v>
      </c>
      <c r="M4830">
        <v>6.3029999999999999</v>
      </c>
      <c r="N4830">
        <v>39.108400000000003</v>
      </c>
      <c r="O4830" s="7">
        <v>4</v>
      </c>
      <c r="P4830" t="s">
        <v>18</v>
      </c>
      <c r="Q4830" t="s">
        <v>18</v>
      </c>
      <c r="R4830" t="s">
        <v>18</v>
      </c>
      <c r="S4830" s="7">
        <v>4</v>
      </c>
      <c r="T4830" s="7" t="s">
        <v>18</v>
      </c>
    </row>
    <row r="4831" spans="1:20" x14ac:dyDescent="0.25">
      <c r="A4831" s="6">
        <v>4830</v>
      </c>
      <c r="B4831" s="6" t="s">
        <v>15912</v>
      </c>
      <c r="C4831" s="6" t="s">
        <v>18</v>
      </c>
      <c r="D4831" s="6" t="s">
        <v>15940</v>
      </c>
      <c r="E4831" s="6" t="str">
        <f t="shared" si="302"/>
        <v>Saccharomyces cerevisiae YJM1244</v>
      </c>
      <c r="F4831" s="6" t="str">
        <f t="shared" si="303"/>
        <v xml:space="preserve">Saccharomyces </v>
      </c>
      <c r="G4831" s="6" t="str">
        <f t="shared" si="304"/>
        <v xml:space="preserve">cerevisiae </v>
      </c>
      <c r="H4831" s="6" t="s">
        <v>15939</v>
      </c>
      <c r="I4831" t="str">
        <f t="shared" si="305"/>
        <v>cerevisiae YJM1244</v>
      </c>
      <c r="J4831" t="s">
        <v>3447</v>
      </c>
      <c r="K4831" t="s">
        <v>3448</v>
      </c>
      <c r="L4831" t="s">
        <v>3449</v>
      </c>
      <c r="M4831">
        <v>6.3029999999999999</v>
      </c>
      <c r="N4831">
        <v>39.0608</v>
      </c>
      <c r="O4831" s="7">
        <v>4</v>
      </c>
      <c r="P4831" t="s">
        <v>18</v>
      </c>
      <c r="Q4831" t="s">
        <v>18</v>
      </c>
      <c r="R4831" t="s">
        <v>18</v>
      </c>
      <c r="S4831" s="7">
        <v>4</v>
      </c>
      <c r="T4831" s="7" t="s">
        <v>18</v>
      </c>
    </row>
    <row r="4832" spans="1:20" x14ac:dyDescent="0.25">
      <c r="A4832" s="6">
        <v>4831</v>
      </c>
      <c r="B4832" s="6" t="s">
        <v>15912</v>
      </c>
      <c r="C4832" s="6" t="s">
        <v>18</v>
      </c>
      <c r="D4832" s="6" t="s">
        <v>15942</v>
      </c>
      <c r="E4832" s="6" t="str">
        <f t="shared" si="302"/>
        <v>Saccharomyces cerevisiae YJM1250</v>
      </c>
      <c r="F4832" s="6" t="str">
        <f t="shared" si="303"/>
        <v xml:space="preserve">Saccharomyces </v>
      </c>
      <c r="G4832" s="6" t="str">
        <f t="shared" si="304"/>
        <v xml:space="preserve">cerevisiae </v>
      </c>
      <c r="H4832" s="6" t="s">
        <v>15941</v>
      </c>
      <c r="I4832" t="str">
        <f t="shared" si="305"/>
        <v>cerevisiae YJM1250</v>
      </c>
      <c r="J4832" t="s">
        <v>3447</v>
      </c>
      <c r="K4832" t="s">
        <v>3448</v>
      </c>
      <c r="L4832" t="s">
        <v>3449</v>
      </c>
      <c r="M4832">
        <v>6.3</v>
      </c>
      <c r="N4832">
        <v>39.031700000000001</v>
      </c>
      <c r="O4832" s="7">
        <v>4</v>
      </c>
      <c r="P4832" t="s">
        <v>18</v>
      </c>
      <c r="Q4832" t="s">
        <v>18</v>
      </c>
      <c r="R4832" t="s">
        <v>18</v>
      </c>
      <c r="S4832" s="7">
        <v>4</v>
      </c>
      <c r="T4832" s="7" t="s">
        <v>18</v>
      </c>
    </row>
    <row r="4833" spans="1:20" x14ac:dyDescent="0.25">
      <c r="A4833" s="6">
        <v>4832</v>
      </c>
      <c r="B4833" s="6" t="s">
        <v>15912</v>
      </c>
      <c r="C4833" s="6" t="s">
        <v>18</v>
      </c>
      <c r="D4833" s="6" t="s">
        <v>15944</v>
      </c>
      <c r="E4833" s="6" t="str">
        <f t="shared" si="302"/>
        <v>Saccharomyces cerevisiae YJM1304</v>
      </c>
      <c r="F4833" s="6" t="str">
        <f t="shared" si="303"/>
        <v xml:space="preserve">Saccharomyces </v>
      </c>
      <c r="G4833" s="6" t="str">
        <f t="shared" si="304"/>
        <v xml:space="preserve">cerevisiae </v>
      </c>
      <c r="H4833" s="6" t="s">
        <v>15943</v>
      </c>
      <c r="I4833" t="str">
        <f t="shared" si="305"/>
        <v>cerevisiae YJM1304</v>
      </c>
      <c r="J4833" t="s">
        <v>3447</v>
      </c>
      <c r="K4833" t="s">
        <v>3448</v>
      </c>
      <c r="L4833" t="s">
        <v>3449</v>
      </c>
      <c r="M4833">
        <v>6.1660000000000004</v>
      </c>
      <c r="N4833">
        <v>38.306800000000003</v>
      </c>
      <c r="O4833" s="7">
        <v>4</v>
      </c>
      <c r="P4833" t="s">
        <v>18</v>
      </c>
      <c r="Q4833" t="s">
        <v>18</v>
      </c>
      <c r="R4833" t="s">
        <v>18</v>
      </c>
      <c r="S4833" s="7">
        <v>4</v>
      </c>
      <c r="T4833" s="7" t="s">
        <v>18</v>
      </c>
    </row>
    <row r="4834" spans="1:20" x14ac:dyDescent="0.25">
      <c r="A4834" s="6">
        <v>4833</v>
      </c>
      <c r="B4834" s="6" t="s">
        <v>15912</v>
      </c>
      <c r="C4834" s="6" t="s">
        <v>18</v>
      </c>
      <c r="D4834" s="6" t="s">
        <v>15946</v>
      </c>
      <c r="E4834" s="6" t="str">
        <f t="shared" si="302"/>
        <v>Saccharomyces cerevisiae YJM1307</v>
      </c>
      <c r="F4834" s="6" t="str">
        <f t="shared" si="303"/>
        <v xml:space="preserve">Saccharomyces </v>
      </c>
      <c r="G4834" s="6" t="str">
        <f t="shared" si="304"/>
        <v xml:space="preserve">cerevisiae </v>
      </c>
      <c r="H4834" s="6" t="s">
        <v>15945</v>
      </c>
      <c r="I4834" t="str">
        <f t="shared" si="305"/>
        <v>cerevisiae YJM1307</v>
      </c>
      <c r="J4834" t="s">
        <v>3447</v>
      </c>
      <c r="K4834" t="s">
        <v>3448</v>
      </c>
      <c r="L4834" t="s">
        <v>3449</v>
      </c>
      <c r="M4834">
        <v>6.1779999999999999</v>
      </c>
      <c r="N4834">
        <v>39.025599999999997</v>
      </c>
      <c r="O4834" s="7">
        <v>4</v>
      </c>
      <c r="P4834" t="s">
        <v>18</v>
      </c>
      <c r="Q4834" t="s">
        <v>18</v>
      </c>
      <c r="R4834" t="s">
        <v>18</v>
      </c>
      <c r="S4834" s="7">
        <v>4</v>
      </c>
      <c r="T4834" s="7" t="s">
        <v>18</v>
      </c>
    </row>
    <row r="4835" spans="1:20" x14ac:dyDescent="0.25">
      <c r="A4835" s="6">
        <v>4834</v>
      </c>
      <c r="B4835" s="6" t="s">
        <v>15912</v>
      </c>
      <c r="C4835" s="6" t="s">
        <v>18</v>
      </c>
      <c r="D4835" s="6" t="s">
        <v>15948</v>
      </c>
      <c r="E4835" s="6" t="str">
        <f t="shared" si="302"/>
        <v>Saccharomyces cerevisiae YJM1311</v>
      </c>
      <c r="F4835" s="6" t="str">
        <f t="shared" si="303"/>
        <v xml:space="preserve">Saccharomyces </v>
      </c>
      <c r="G4835" s="6" t="str">
        <f t="shared" si="304"/>
        <v xml:space="preserve">cerevisiae </v>
      </c>
      <c r="H4835" s="6" t="s">
        <v>15947</v>
      </c>
      <c r="I4835" t="str">
        <f t="shared" si="305"/>
        <v>cerevisiae YJM1311</v>
      </c>
      <c r="J4835" t="s">
        <v>3447</v>
      </c>
      <c r="K4835" t="s">
        <v>3448</v>
      </c>
      <c r="L4835" t="s">
        <v>3449</v>
      </c>
      <c r="M4835">
        <v>6.1180000000000003</v>
      </c>
      <c r="N4835">
        <v>38.591000000000001</v>
      </c>
      <c r="O4835" s="7">
        <v>4</v>
      </c>
      <c r="P4835" t="s">
        <v>18</v>
      </c>
      <c r="Q4835" t="s">
        <v>18</v>
      </c>
      <c r="R4835" t="s">
        <v>18</v>
      </c>
      <c r="S4835" s="7">
        <v>4</v>
      </c>
      <c r="T4835" s="7" t="s">
        <v>18</v>
      </c>
    </row>
    <row r="4836" spans="1:20" x14ac:dyDescent="0.25">
      <c r="A4836" s="6">
        <v>4835</v>
      </c>
      <c r="B4836" s="6" t="s">
        <v>15912</v>
      </c>
      <c r="C4836" s="6" t="s">
        <v>18</v>
      </c>
      <c r="D4836" s="6" t="s">
        <v>15950</v>
      </c>
      <c r="E4836" s="6" t="str">
        <f t="shared" si="302"/>
        <v>Saccharomyces cerevisiae YJM1326</v>
      </c>
      <c r="F4836" s="6" t="str">
        <f t="shared" si="303"/>
        <v xml:space="preserve">Saccharomyces </v>
      </c>
      <c r="G4836" s="6" t="str">
        <f t="shared" si="304"/>
        <v xml:space="preserve">cerevisiae </v>
      </c>
      <c r="H4836" s="6" t="s">
        <v>15949</v>
      </c>
      <c r="I4836" t="str">
        <f t="shared" si="305"/>
        <v>cerevisiae YJM1326</v>
      </c>
      <c r="J4836" t="s">
        <v>3447</v>
      </c>
      <c r="K4836" t="s">
        <v>3448</v>
      </c>
      <c r="L4836" t="s">
        <v>3449</v>
      </c>
      <c r="M4836">
        <v>6.1779999999999999</v>
      </c>
      <c r="N4836">
        <v>39.122700000000002</v>
      </c>
      <c r="O4836" s="7">
        <v>4</v>
      </c>
      <c r="P4836" t="s">
        <v>18</v>
      </c>
      <c r="Q4836" t="s">
        <v>18</v>
      </c>
      <c r="R4836" t="s">
        <v>18</v>
      </c>
      <c r="S4836" s="7">
        <v>4</v>
      </c>
      <c r="T4836" s="7" t="s">
        <v>18</v>
      </c>
    </row>
    <row r="4837" spans="1:20" x14ac:dyDescent="0.25">
      <c r="A4837" s="6">
        <v>4836</v>
      </c>
      <c r="B4837" s="6" t="s">
        <v>15912</v>
      </c>
      <c r="C4837" s="6" t="s">
        <v>18</v>
      </c>
      <c r="D4837" s="6" t="s">
        <v>15952</v>
      </c>
      <c r="E4837" s="6" t="str">
        <f t="shared" si="302"/>
        <v>Saccharomyces cerevisiae YJM1332</v>
      </c>
      <c r="F4837" s="6" t="str">
        <f t="shared" si="303"/>
        <v xml:space="preserve">Saccharomyces </v>
      </c>
      <c r="G4837" s="6" t="str">
        <f t="shared" si="304"/>
        <v xml:space="preserve">cerevisiae </v>
      </c>
      <c r="H4837" s="6" t="s">
        <v>15951</v>
      </c>
      <c r="I4837" t="str">
        <f t="shared" si="305"/>
        <v>cerevisiae YJM1332</v>
      </c>
      <c r="J4837" t="s">
        <v>3447</v>
      </c>
      <c r="K4837" t="s">
        <v>3448</v>
      </c>
      <c r="L4837" t="s">
        <v>3449</v>
      </c>
      <c r="M4837">
        <v>6.3029999999999999</v>
      </c>
      <c r="N4837">
        <v>39.092500000000001</v>
      </c>
      <c r="O4837" s="7">
        <v>4</v>
      </c>
      <c r="P4837" t="s">
        <v>18</v>
      </c>
      <c r="Q4837" t="s">
        <v>18</v>
      </c>
      <c r="R4837" t="s">
        <v>18</v>
      </c>
      <c r="S4837" s="7">
        <v>4</v>
      </c>
      <c r="T4837" s="7" t="s">
        <v>18</v>
      </c>
    </row>
    <row r="4838" spans="1:20" x14ac:dyDescent="0.25">
      <c r="A4838" s="6">
        <v>4837</v>
      </c>
      <c r="B4838" s="6" t="s">
        <v>15912</v>
      </c>
      <c r="C4838" s="6" t="s">
        <v>18</v>
      </c>
      <c r="D4838" s="6" t="s">
        <v>15954</v>
      </c>
      <c r="E4838" s="6" t="str">
        <f t="shared" si="302"/>
        <v>Saccharomyces cerevisiae YJM1336</v>
      </c>
      <c r="F4838" s="6" t="str">
        <f t="shared" si="303"/>
        <v xml:space="preserve">Saccharomyces </v>
      </c>
      <c r="G4838" s="6" t="str">
        <f t="shared" si="304"/>
        <v xml:space="preserve">cerevisiae </v>
      </c>
      <c r="H4838" s="6" t="s">
        <v>15953</v>
      </c>
      <c r="I4838" t="str">
        <f t="shared" si="305"/>
        <v>cerevisiae YJM1336</v>
      </c>
      <c r="J4838" t="s">
        <v>3447</v>
      </c>
      <c r="K4838" t="s">
        <v>3448</v>
      </c>
      <c r="L4838" t="s">
        <v>3449</v>
      </c>
      <c r="M4838">
        <v>6.1779999999999999</v>
      </c>
      <c r="N4838">
        <v>39.090299999999999</v>
      </c>
      <c r="O4838" s="7">
        <v>4</v>
      </c>
      <c r="P4838" t="s">
        <v>18</v>
      </c>
      <c r="Q4838" t="s">
        <v>18</v>
      </c>
      <c r="R4838" t="s">
        <v>18</v>
      </c>
      <c r="S4838" s="7">
        <v>4</v>
      </c>
      <c r="T4838" s="7" t="s">
        <v>18</v>
      </c>
    </row>
    <row r="4839" spans="1:20" x14ac:dyDescent="0.25">
      <c r="A4839" s="6">
        <v>4838</v>
      </c>
      <c r="B4839" s="6" t="s">
        <v>15912</v>
      </c>
      <c r="C4839" s="6" t="s">
        <v>18</v>
      </c>
      <c r="D4839" s="6" t="s">
        <v>15956</v>
      </c>
      <c r="E4839" s="6" t="str">
        <f t="shared" si="302"/>
        <v>Saccharomyces cerevisiae YJM1338</v>
      </c>
      <c r="F4839" s="6" t="str">
        <f t="shared" si="303"/>
        <v xml:space="preserve">Saccharomyces </v>
      </c>
      <c r="G4839" s="6" t="str">
        <f t="shared" si="304"/>
        <v xml:space="preserve">cerevisiae </v>
      </c>
      <c r="H4839" s="6" t="s">
        <v>15955</v>
      </c>
      <c r="I4839" t="str">
        <f t="shared" si="305"/>
        <v>cerevisiae YJM1338</v>
      </c>
      <c r="J4839" t="s">
        <v>3447</v>
      </c>
      <c r="K4839" t="s">
        <v>3448</v>
      </c>
      <c r="L4839" t="s">
        <v>3449</v>
      </c>
      <c r="M4839">
        <v>6.3029999999999999</v>
      </c>
      <c r="N4839">
        <v>39.076599999999999</v>
      </c>
      <c r="O4839" s="7">
        <v>4</v>
      </c>
      <c r="P4839" t="s">
        <v>18</v>
      </c>
      <c r="Q4839" t="s">
        <v>18</v>
      </c>
      <c r="R4839" t="s">
        <v>18</v>
      </c>
      <c r="S4839" s="7">
        <v>4</v>
      </c>
      <c r="T4839" s="7" t="s">
        <v>18</v>
      </c>
    </row>
    <row r="4840" spans="1:20" x14ac:dyDescent="0.25">
      <c r="A4840" s="6">
        <v>4839</v>
      </c>
      <c r="B4840" s="6" t="s">
        <v>15912</v>
      </c>
      <c r="C4840" s="6" t="s">
        <v>18</v>
      </c>
      <c r="D4840" s="6" t="s">
        <v>15958</v>
      </c>
      <c r="E4840" s="6" t="str">
        <f t="shared" si="302"/>
        <v>Saccharomyces cerevisiae YJM1341</v>
      </c>
      <c r="F4840" s="6" t="str">
        <f t="shared" si="303"/>
        <v xml:space="preserve">Saccharomyces </v>
      </c>
      <c r="G4840" s="6" t="str">
        <f t="shared" si="304"/>
        <v xml:space="preserve">cerevisiae </v>
      </c>
      <c r="H4840" s="6" t="s">
        <v>15957</v>
      </c>
      <c r="I4840" t="str">
        <f t="shared" si="305"/>
        <v>cerevisiae YJM1341</v>
      </c>
      <c r="J4840" t="s">
        <v>3447</v>
      </c>
      <c r="K4840" t="s">
        <v>3448</v>
      </c>
      <c r="L4840" t="s">
        <v>3449</v>
      </c>
      <c r="M4840">
        <v>6.1779999999999999</v>
      </c>
      <c r="N4840">
        <v>39.041800000000002</v>
      </c>
      <c r="O4840" s="7">
        <v>4</v>
      </c>
      <c r="P4840" t="s">
        <v>18</v>
      </c>
      <c r="Q4840" t="s">
        <v>18</v>
      </c>
      <c r="R4840" t="s">
        <v>18</v>
      </c>
      <c r="S4840" s="7">
        <v>4</v>
      </c>
      <c r="T4840" s="7" t="s">
        <v>18</v>
      </c>
    </row>
    <row r="4841" spans="1:20" x14ac:dyDescent="0.25">
      <c r="A4841" s="6">
        <v>4840</v>
      </c>
      <c r="B4841" s="6" t="s">
        <v>15912</v>
      </c>
      <c r="C4841" s="6" t="s">
        <v>18</v>
      </c>
      <c r="D4841" s="6" t="s">
        <v>15960</v>
      </c>
      <c r="E4841" s="6" t="str">
        <f t="shared" si="302"/>
        <v>Saccharomyces cerevisiae YJM1355</v>
      </c>
      <c r="F4841" s="6" t="str">
        <f t="shared" si="303"/>
        <v xml:space="preserve">Saccharomyces </v>
      </c>
      <c r="G4841" s="6" t="str">
        <f t="shared" si="304"/>
        <v xml:space="preserve">cerevisiae </v>
      </c>
      <c r="H4841" s="6" t="s">
        <v>15959</v>
      </c>
      <c r="I4841" t="str">
        <f t="shared" si="305"/>
        <v>cerevisiae YJM1355</v>
      </c>
      <c r="J4841" t="s">
        <v>3447</v>
      </c>
      <c r="K4841" t="s">
        <v>3448</v>
      </c>
      <c r="L4841" t="s">
        <v>3449</v>
      </c>
      <c r="M4841">
        <v>6.117</v>
      </c>
      <c r="N4841">
        <v>38.581000000000003</v>
      </c>
      <c r="O4841" s="7">
        <v>4</v>
      </c>
      <c r="P4841" t="s">
        <v>18</v>
      </c>
      <c r="Q4841" t="s">
        <v>18</v>
      </c>
      <c r="R4841" t="s">
        <v>18</v>
      </c>
      <c r="S4841" s="7">
        <v>4</v>
      </c>
      <c r="T4841" s="7" t="s">
        <v>18</v>
      </c>
    </row>
    <row r="4842" spans="1:20" x14ac:dyDescent="0.25">
      <c r="A4842" s="6">
        <v>4841</v>
      </c>
      <c r="B4842" s="6" t="s">
        <v>15912</v>
      </c>
      <c r="C4842" s="6" t="s">
        <v>18</v>
      </c>
      <c r="D4842" s="6" t="s">
        <v>15962</v>
      </c>
      <c r="E4842" s="6" t="str">
        <f t="shared" si="302"/>
        <v>Saccharomyces cerevisiae YJM1356</v>
      </c>
      <c r="F4842" s="6" t="str">
        <f t="shared" si="303"/>
        <v xml:space="preserve">Saccharomyces </v>
      </c>
      <c r="G4842" s="6" t="str">
        <f t="shared" si="304"/>
        <v xml:space="preserve">cerevisiae </v>
      </c>
      <c r="H4842" s="6" t="s">
        <v>15961</v>
      </c>
      <c r="I4842" t="str">
        <f t="shared" si="305"/>
        <v>cerevisiae YJM1356</v>
      </c>
      <c r="J4842" t="s">
        <v>3447</v>
      </c>
      <c r="K4842" t="s">
        <v>3448</v>
      </c>
      <c r="L4842" t="s">
        <v>3449</v>
      </c>
      <c r="M4842">
        <v>6.3029999999999999</v>
      </c>
      <c r="N4842">
        <v>39.092500000000001</v>
      </c>
      <c r="O4842" s="7">
        <v>4</v>
      </c>
      <c r="P4842" t="s">
        <v>18</v>
      </c>
      <c r="Q4842" t="s">
        <v>18</v>
      </c>
      <c r="R4842" t="s">
        <v>18</v>
      </c>
      <c r="S4842" s="7">
        <v>4</v>
      </c>
      <c r="T4842" s="7" t="s">
        <v>18</v>
      </c>
    </row>
    <row r="4843" spans="1:20" x14ac:dyDescent="0.25">
      <c r="A4843" s="6">
        <v>4842</v>
      </c>
      <c r="B4843" s="6" t="s">
        <v>15912</v>
      </c>
      <c r="C4843" s="6" t="s">
        <v>18</v>
      </c>
      <c r="D4843" s="6" t="s">
        <v>15964</v>
      </c>
      <c r="E4843" s="6" t="str">
        <f t="shared" si="302"/>
        <v>Saccharomyces cerevisiae YJM1381</v>
      </c>
      <c r="F4843" s="6" t="str">
        <f t="shared" si="303"/>
        <v xml:space="preserve">Saccharomyces </v>
      </c>
      <c r="G4843" s="6" t="str">
        <f t="shared" si="304"/>
        <v xml:space="preserve">cerevisiae </v>
      </c>
      <c r="H4843" s="6" t="s">
        <v>15963</v>
      </c>
      <c r="I4843" t="str">
        <f t="shared" si="305"/>
        <v>cerevisiae YJM1381</v>
      </c>
      <c r="J4843" t="s">
        <v>3447</v>
      </c>
      <c r="K4843" t="s">
        <v>3448</v>
      </c>
      <c r="L4843" t="s">
        <v>3449</v>
      </c>
      <c r="M4843">
        <v>6.1189999999999998</v>
      </c>
      <c r="N4843">
        <v>38.568399999999997</v>
      </c>
      <c r="O4843" s="7">
        <v>4</v>
      </c>
      <c r="P4843" t="s">
        <v>18</v>
      </c>
      <c r="Q4843" t="s">
        <v>18</v>
      </c>
      <c r="R4843" t="s">
        <v>18</v>
      </c>
      <c r="S4843" s="7">
        <v>4</v>
      </c>
      <c r="T4843" s="7" t="s">
        <v>18</v>
      </c>
    </row>
    <row r="4844" spans="1:20" x14ac:dyDescent="0.25">
      <c r="A4844" s="6">
        <v>4843</v>
      </c>
      <c r="B4844" s="6" t="s">
        <v>15912</v>
      </c>
      <c r="C4844" s="6" t="s">
        <v>18</v>
      </c>
      <c r="D4844" s="6" t="s">
        <v>15966</v>
      </c>
      <c r="E4844" s="6" t="str">
        <f t="shared" si="302"/>
        <v>Saccharomyces cerevisiae YJM1383</v>
      </c>
      <c r="F4844" s="6" t="str">
        <f t="shared" si="303"/>
        <v xml:space="preserve">Saccharomyces </v>
      </c>
      <c r="G4844" s="6" t="str">
        <f t="shared" si="304"/>
        <v xml:space="preserve">cerevisiae </v>
      </c>
      <c r="H4844" s="6" t="s">
        <v>15965</v>
      </c>
      <c r="I4844" t="str">
        <f t="shared" si="305"/>
        <v>cerevisiae YJM1383</v>
      </c>
      <c r="J4844" t="s">
        <v>3447</v>
      </c>
      <c r="K4844" t="s">
        <v>3448</v>
      </c>
      <c r="L4844" t="s">
        <v>3449</v>
      </c>
      <c r="M4844">
        <v>6.194</v>
      </c>
      <c r="N4844">
        <v>39.005499999999998</v>
      </c>
      <c r="O4844" s="7">
        <v>4</v>
      </c>
      <c r="P4844" t="s">
        <v>18</v>
      </c>
      <c r="Q4844" t="s">
        <v>18</v>
      </c>
      <c r="R4844" t="s">
        <v>18</v>
      </c>
      <c r="S4844" s="7">
        <v>4</v>
      </c>
      <c r="T4844" s="7" t="s">
        <v>18</v>
      </c>
    </row>
    <row r="4845" spans="1:20" x14ac:dyDescent="0.25">
      <c r="A4845" s="6">
        <v>4844</v>
      </c>
      <c r="B4845" s="6" t="s">
        <v>15912</v>
      </c>
      <c r="C4845" s="6" t="s">
        <v>18</v>
      </c>
      <c r="D4845" s="6" t="s">
        <v>15968</v>
      </c>
      <c r="E4845" s="6" t="str">
        <f t="shared" si="302"/>
        <v>Saccharomyces cerevisiae YJM1386</v>
      </c>
      <c r="F4845" s="6" t="str">
        <f t="shared" si="303"/>
        <v xml:space="preserve">Saccharomyces </v>
      </c>
      <c r="G4845" s="6" t="str">
        <f t="shared" si="304"/>
        <v xml:space="preserve">cerevisiae </v>
      </c>
      <c r="H4845" s="6" t="s">
        <v>15967</v>
      </c>
      <c r="I4845" t="str">
        <f t="shared" si="305"/>
        <v>cerevisiae YJM1386</v>
      </c>
      <c r="J4845" t="s">
        <v>3447</v>
      </c>
      <c r="K4845" t="s">
        <v>3448</v>
      </c>
      <c r="L4845" t="s">
        <v>3449</v>
      </c>
      <c r="M4845">
        <v>6.1180000000000003</v>
      </c>
      <c r="N4845">
        <v>38.558399999999999</v>
      </c>
      <c r="O4845" s="7">
        <v>4</v>
      </c>
      <c r="P4845" t="s">
        <v>18</v>
      </c>
      <c r="Q4845" t="s">
        <v>18</v>
      </c>
      <c r="R4845" t="s">
        <v>18</v>
      </c>
      <c r="S4845" s="7">
        <v>4</v>
      </c>
      <c r="T4845" s="7" t="s">
        <v>18</v>
      </c>
    </row>
    <row r="4846" spans="1:20" x14ac:dyDescent="0.25">
      <c r="A4846" s="6">
        <v>4845</v>
      </c>
      <c r="B4846" s="6" t="s">
        <v>15912</v>
      </c>
      <c r="C4846" s="6" t="s">
        <v>18</v>
      </c>
      <c r="D4846" s="6" t="s">
        <v>15970</v>
      </c>
      <c r="E4846" s="6" t="str">
        <f t="shared" si="302"/>
        <v>Saccharomyces cerevisiae YJM1400</v>
      </c>
      <c r="F4846" s="6" t="str">
        <f t="shared" si="303"/>
        <v xml:space="preserve">Saccharomyces </v>
      </c>
      <c r="G4846" s="6" t="str">
        <f t="shared" si="304"/>
        <v xml:space="preserve">cerevisiae </v>
      </c>
      <c r="H4846" s="6" t="s">
        <v>15969</v>
      </c>
      <c r="I4846" t="str">
        <f t="shared" si="305"/>
        <v>cerevisiae YJM1400</v>
      </c>
      <c r="J4846" t="s">
        <v>3447</v>
      </c>
      <c r="K4846" t="s">
        <v>3448</v>
      </c>
      <c r="L4846" t="s">
        <v>3449</v>
      </c>
      <c r="M4846">
        <v>6.0940000000000003</v>
      </c>
      <c r="N4846">
        <v>39.038400000000003</v>
      </c>
      <c r="O4846" s="7">
        <v>4</v>
      </c>
      <c r="P4846" t="s">
        <v>18</v>
      </c>
      <c r="Q4846" t="s">
        <v>18</v>
      </c>
      <c r="R4846" t="s">
        <v>18</v>
      </c>
      <c r="S4846" s="7">
        <v>4</v>
      </c>
      <c r="T4846" s="7" t="s">
        <v>18</v>
      </c>
    </row>
    <row r="4847" spans="1:20" x14ac:dyDescent="0.25">
      <c r="A4847" s="6">
        <v>4846</v>
      </c>
      <c r="B4847" s="6" t="s">
        <v>15912</v>
      </c>
      <c r="C4847" s="6" t="s">
        <v>18</v>
      </c>
      <c r="D4847" s="6" t="s">
        <v>15972</v>
      </c>
      <c r="E4847" s="6" t="str">
        <f t="shared" si="302"/>
        <v>Saccharomyces cerevisiae YJM1401</v>
      </c>
      <c r="F4847" s="6" t="str">
        <f t="shared" si="303"/>
        <v xml:space="preserve">Saccharomyces </v>
      </c>
      <c r="G4847" s="6" t="str">
        <f t="shared" si="304"/>
        <v xml:space="preserve">cerevisiae </v>
      </c>
      <c r="H4847" s="6" t="s">
        <v>15971</v>
      </c>
      <c r="I4847" t="str">
        <f t="shared" si="305"/>
        <v>cerevisiae YJM1401</v>
      </c>
      <c r="J4847" t="s">
        <v>3447</v>
      </c>
      <c r="K4847" t="s">
        <v>3448</v>
      </c>
      <c r="L4847" t="s">
        <v>3449</v>
      </c>
      <c r="M4847">
        <v>6.0949999999999998</v>
      </c>
      <c r="N4847">
        <v>38.9664</v>
      </c>
      <c r="O4847" s="7">
        <v>4</v>
      </c>
      <c r="P4847" t="s">
        <v>18</v>
      </c>
      <c r="Q4847" t="s">
        <v>18</v>
      </c>
      <c r="R4847" t="s">
        <v>18</v>
      </c>
      <c r="S4847" s="7">
        <v>4</v>
      </c>
      <c r="T4847" s="7" t="s">
        <v>18</v>
      </c>
    </row>
    <row r="4848" spans="1:20" x14ac:dyDescent="0.25">
      <c r="A4848" s="6">
        <v>4847</v>
      </c>
      <c r="B4848" s="6" t="s">
        <v>15912</v>
      </c>
      <c r="C4848" s="6" t="s">
        <v>18</v>
      </c>
      <c r="D4848" s="6" t="s">
        <v>15974</v>
      </c>
      <c r="E4848" s="6" t="str">
        <f t="shared" si="302"/>
        <v>Saccharomyces cerevisiae YJM1415</v>
      </c>
      <c r="F4848" s="6" t="str">
        <f t="shared" si="303"/>
        <v xml:space="preserve">Saccharomyces </v>
      </c>
      <c r="G4848" s="6" t="str">
        <f t="shared" si="304"/>
        <v xml:space="preserve">cerevisiae </v>
      </c>
      <c r="H4848" s="6" t="s">
        <v>15973</v>
      </c>
      <c r="I4848" t="str">
        <f t="shared" si="305"/>
        <v>cerevisiae YJM1415</v>
      </c>
      <c r="J4848" t="s">
        <v>3447</v>
      </c>
      <c r="K4848" t="s">
        <v>3448</v>
      </c>
      <c r="L4848" t="s">
        <v>3449</v>
      </c>
      <c r="M4848">
        <v>6.1779999999999999</v>
      </c>
      <c r="N4848">
        <v>39.106499999999997</v>
      </c>
      <c r="O4848" s="7">
        <v>4</v>
      </c>
      <c r="P4848" t="s">
        <v>18</v>
      </c>
      <c r="Q4848" t="s">
        <v>18</v>
      </c>
      <c r="R4848" t="s">
        <v>18</v>
      </c>
      <c r="S4848" s="7">
        <v>4</v>
      </c>
      <c r="T4848" s="7" t="s">
        <v>18</v>
      </c>
    </row>
    <row r="4849" spans="1:20" x14ac:dyDescent="0.25">
      <c r="A4849" s="6">
        <v>4848</v>
      </c>
      <c r="B4849" s="6" t="s">
        <v>15912</v>
      </c>
      <c r="C4849" s="6" t="s">
        <v>18</v>
      </c>
      <c r="D4849" s="6" t="s">
        <v>15976</v>
      </c>
      <c r="E4849" s="6" t="str">
        <f t="shared" si="302"/>
        <v>Saccharomyces cerevisiae YJM1417</v>
      </c>
      <c r="F4849" s="6" t="str">
        <f t="shared" si="303"/>
        <v xml:space="preserve">Saccharomyces </v>
      </c>
      <c r="G4849" s="6" t="str">
        <f t="shared" si="304"/>
        <v xml:space="preserve">cerevisiae </v>
      </c>
      <c r="H4849" s="6" t="s">
        <v>15975</v>
      </c>
      <c r="I4849" t="str">
        <f t="shared" si="305"/>
        <v>cerevisiae YJM1417</v>
      </c>
      <c r="J4849" t="s">
        <v>3447</v>
      </c>
      <c r="K4849" t="s">
        <v>3448</v>
      </c>
      <c r="L4849" t="s">
        <v>3449</v>
      </c>
      <c r="M4849">
        <v>6.3029999999999999</v>
      </c>
      <c r="N4849">
        <v>39.076599999999999</v>
      </c>
      <c r="O4849" s="7">
        <v>4</v>
      </c>
      <c r="P4849" t="s">
        <v>18</v>
      </c>
      <c r="Q4849" t="s">
        <v>18</v>
      </c>
      <c r="R4849" t="s">
        <v>18</v>
      </c>
      <c r="S4849" s="7">
        <v>4</v>
      </c>
      <c r="T4849" s="7" t="s">
        <v>18</v>
      </c>
    </row>
    <row r="4850" spans="1:20" x14ac:dyDescent="0.25">
      <c r="A4850" s="6">
        <v>4849</v>
      </c>
      <c r="B4850" s="6" t="s">
        <v>15912</v>
      </c>
      <c r="C4850" s="6" t="s">
        <v>18</v>
      </c>
      <c r="D4850" s="6" t="s">
        <v>15978</v>
      </c>
      <c r="E4850" s="6" t="str">
        <f t="shared" si="302"/>
        <v>Saccharomyces cerevisiae YJM1419</v>
      </c>
      <c r="F4850" s="6" t="str">
        <f t="shared" si="303"/>
        <v xml:space="preserve">Saccharomyces </v>
      </c>
      <c r="G4850" s="6" t="str">
        <f t="shared" si="304"/>
        <v xml:space="preserve">cerevisiae </v>
      </c>
      <c r="H4850" s="6" t="s">
        <v>15977</v>
      </c>
      <c r="I4850" t="str">
        <f t="shared" si="305"/>
        <v>cerevisiae YJM1419</v>
      </c>
      <c r="J4850" t="s">
        <v>3447</v>
      </c>
      <c r="K4850" t="s">
        <v>3448</v>
      </c>
      <c r="L4850" t="s">
        <v>3449</v>
      </c>
      <c r="M4850">
        <v>6.1180000000000003</v>
      </c>
      <c r="N4850">
        <v>38.591000000000001</v>
      </c>
      <c r="O4850" s="7">
        <v>4</v>
      </c>
      <c r="P4850" t="s">
        <v>18</v>
      </c>
      <c r="Q4850" t="s">
        <v>18</v>
      </c>
      <c r="R4850" t="s">
        <v>18</v>
      </c>
      <c r="S4850" s="7">
        <v>4</v>
      </c>
      <c r="T4850" s="7" t="s">
        <v>18</v>
      </c>
    </row>
    <row r="4851" spans="1:20" x14ac:dyDescent="0.25">
      <c r="A4851" s="6">
        <v>4850</v>
      </c>
      <c r="B4851" s="6" t="s">
        <v>15912</v>
      </c>
      <c r="C4851" s="6" t="s">
        <v>18</v>
      </c>
      <c r="D4851" s="6" t="s">
        <v>15980</v>
      </c>
      <c r="E4851" s="6" t="str">
        <f t="shared" si="302"/>
        <v>Saccharomyces cerevisiae YJM1433</v>
      </c>
      <c r="F4851" s="6" t="str">
        <f t="shared" si="303"/>
        <v xml:space="preserve">Saccharomyces </v>
      </c>
      <c r="G4851" s="6" t="str">
        <f t="shared" si="304"/>
        <v xml:space="preserve">cerevisiae </v>
      </c>
      <c r="H4851" s="6" t="s">
        <v>15979</v>
      </c>
      <c r="I4851" t="str">
        <f t="shared" si="305"/>
        <v>cerevisiae YJM1433</v>
      </c>
      <c r="J4851" t="s">
        <v>3447</v>
      </c>
      <c r="K4851" t="s">
        <v>3448</v>
      </c>
      <c r="L4851" t="s">
        <v>3449</v>
      </c>
      <c r="M4851">
        <v>6.3460000000000001</v>
      </c>
      <c r="N4851">
        <v>38.843400000000003</v>
      </c>
      <c r="O4851" s="7">
        <v>4</v>
      </c>
      <c r="P4851" t="s">
        <v>18</v>
      </c>
      <c r="Q4851" t="s">
        <v>18</v>
      </c>
      <c r="R4851" t="s">
        <v>18</v>
      </c>
      <c r="S4851" s="7">
        <v>4</v>
      </c>
      <c r="T4851" s="7" t="s">
        <v>18</v>
      </c>
    </row>
    <row r="4852" spans="1:20" x14ac:dyDescent="0.25">
      <c r="A4852" s="6">
        <v>4851</v>
      </c>
      <c r="B4852" s="6" t="s">
        <v>15912</v>
      </c>
      <c r="C4852" s="6" t="s">
        <v>18</v>
      </c>
      <c r="D4852" s="6" t="s">
        <v>15982</v>
      </c>
      <c r="E4852" s="6" t="str">
        <f t="shared" si="302"/>
        <v>Saccharomyces cerevisiae YJM1450</v>
      </c>
      <c r="F4852" s="6" t="str">
        <f t="shared" si="303"/>
        <v xml:space="preserve">Saccharomyces </v>
      </c>
      <c r="G4852" s="6" t="str">
        <f t="shared" si="304"/>
        <v xml:space="preserve">cerevisiae </v>
      </c>
      <c r="H4852" s="6" t="s">
        <v>15981</v>
      </c>
      <c r="I4852" t="str">
        <f t="shared" si="305"/>
        <v>cerevisiae YJM1450</v>
      </c>
      <c r="J4852" t="s">
        <v>3447</v>
      </c>
      <c r="K4852" t="s">
        <v>3448</v>
      </c>
      <c r="L4852" t="s">
        <v>3449</v>
      </c>
      <c r="M4852">
        <v>6.1619999999999999</v>
      </c>
      <c r="N4852">
        <v>38.4129</v>
      </c>
      <c r="O4852" s="7">
        <v>4</v>
      </c>
      <c r="P4852" t="s">
        <v>18</v>
      </c>
      <c r="Q4852" t="s">
        <v>18</v>
      </c>
      <c r="R4852" t="s">
        <v>18</v>
      </c>
      <c r="S4852" s="7">
        <v>4</v>
      </c>
      <c r="T4852" s="7" t="s">
        <v>18</v>
      </c>
    </row>
    <row r="4853" spans="1:20" x14ac:dyDescent="0.25">
      <c r="A4853" s="6">
        <v>4852</v>
      </c>
      <c r="B4853" s="6" t="s">
        <v>15912</v>
      </c>
      <c r="C4853" s="6" t="s">
        <v>18</v>
      </c>
      <c r="D4853" s="6" t="s">
        <v>15984</v>
      </c>
      <c r="E4853" s="6" t="str">
        <f t="shared" si="302"/>
        <v>Saccharomyces cerevisiae YJM1463</v>
      </c>
      <c r="F4853" s="6" t="str">
        <f t="shared" si="303"/>
        <v xml:space="preserve">Saccharomyces </v>
      </c>
      <c r="G4853" s="6" t="str">
        <f t="shared" si="304"/>
        <v xml:space="preserve">cerevisiae </v>
      </c>
      <c r="H4853" s="6" t="s">
        <v>15983</v>
      </c>
      <c r="I4853" t="str">
        <f t="shared" si="305"/>
        <v>cerevisiae YJM1463</v>
      </c>
      <c r="J4853" t="s">
        <v>3447</v>
      </c>
      <c r="K4853" t="s">
        <v>3448</v>
      </c>
      <c r="L4853" t="s">
        <v>3449</v>
      </c>
      <c r="M4853">
        <v>6.1790000000000003</v>
      </c>
      <c r="N4853">
        <v>39.1325</v>
      </c>
      <c r="O4853" s="7">
        <v>4</v>
      </c>
      <c r="P4853" t="s">
        <v>18</v>
      </c>
      <c r="Q4853" t="s">
        <v>18</v>
      </c>
      <c r="R4853" t="s">
        <v>18</v>
      </c>
      <c r="S4853" s="7">
        <v>4</v>
      </c>
      <c r="T4853" s="7" t="s">
        <v>18</v>
      </c>
    </row>
    <row r="4854" spans="1:20" x14ac:dyDescent="0.25">
      <c r="A4854" s="6">
        <v>4853</v>
      </c>
      <c r="B4854" s="6" t="s">
        <v>15912</v>
      </c>
      <c r="C4854" s="6" t="s">
        <v>18</v>
      </c>
      <c r="D4854" s="6" t="s">
        <v>15986</v>
      </c>
      <c r="E4854" s="6" t="str">
        <f t="shared" si="302"/>
        <v>Saccharomyces cerevisiae YJM1477</v>
      </c>
      <c r="F4854" s="6" t="str">
        <f t="shared" si="303"/>
        <v xml:space="preserve">Saccharomyces </v>
      </c>
      <c r="G4854" s="6" t="str">
        <f t="shared" si="304"/>
        <v xml:space="preserve">cerevisiae </v>
      </c>
      <c r="H4854" s="6" t="s">
        <v>15985</v>
      </c>
      <c r="I4854" t="str">
        <f t="shared" si="305"/>
        <v>cerevisiae YJM1477</v>
      </c>
      <c r="J4854" t="s">
        <v>3447</v>
      </c>
      <c r="K4854" t="s">
        <v>3448</v>
      </c>
      <c r="L4854" t="s">
        <v>3449</v>
      </c>
      <c r="M4854">
        <v>6.3029999999999999</v>
      </c>
      <c r="N4854">
        <v>39.108400000000003</v>
      </c>
      <c r="O4854" s="7">
        <v>4</v>
      </c>
      <c r="P4854" t="s">
        <v>18</v>
      </c>
      <c r="Q4854" t="s">
        <v>18</v>
      </c>
      <c r="R4854" t="s">
        <v>18</v>
      </c>
      <c r="S4854" s="7">
        <v>4</v>
      </c>
      <c r="T4854" s="7" t="s">
        <v>18</v>
      </c>
    </row>
    <row r="4855" spans="1:20" x14ac:dyDescent="0.25">
      <c r="A4855" s="6">
        <v>4854</v>
      </c>
      <c r="B4855" s="6" t="s">
        <v>15912</v>
      </c>
      <c r="C4855" s="6" t="s">
        <v>18</v>
      </c>
      <c r="D4855" s="6" t="s">
        <v>15988</v>
      </c>
      <c r="E4855" s="6" t="str">
        <f t="shared" si="302"/>
        <v>Saccharomyces cerevisiae YJM1478</v>
      </c>
      <c r="F4855" s="6" t="str">
        <f t="shared" si="303"/>
        <v xml:space="preserve">Saccharomyces </v>
      </c>
      <c r="G4855" s="6" t="str">
        <f t="shared" si="304"/>
        <v xml:space="preserve">cerevisiae </v>
      </c>
      <c r="H4855" s="6" t="s">
        <v>15987</v>
      </c>
      <c r="I4855" t="str">
        <f t="shared" si="305"/>
        <v>cerevisiae YJM1478</v>
      </c>
      <c r="J4855" t="s">
        <v>3447</v>
      </c>
      <c r="K4855" t="s">
        <v>3448</v>
      </c>
      <c r="L4855" t="s">
        <v>3449</v>
      </c>
      <c r="M4855">
        <v>6.3029999999999999</v>
      </c>
      <c r="N4855">
        <v>38.981400000000001</v>
      </c>
      <c r="O4855" s="7">
        <v>4</v>
      </c>
      <c r="P4855" t="s">
        <v>18</v>
      </c>
      <c r="Q4855" t="s">
        <v>18</v>
      </c>
      <c r="R4855" t="s">
        <v>18</v>
      </c>
      <c r="S4855" s="7">
        <v>4</v>
      </c>
      <c r="T4855" s="7" t="s">
        <v>18</v>
      </c>
    </row>
    <row r="4856" spans="1:20" x14ac:dyDescent="0.25">
      <c r="A4856" s="6">
        <v>4855</v>
      </c>
      <c r="B4856" s="6" t="s">
        <v>15912</v>
      </c>
      <c r="C4856" s="6" t="s">
        <v>18</v>
      </c>
      <c r="D4856" s="6" t="s">
        <v>15990</v>
      </c>
      <c r="E4856" s="6" t="str">
        <f t="shared" si="302"/>
        <v>Saccharomyces cerevisiae YJM1479</v>
      </c>
      <c r="F4856" s="6" t="str">
        <f t="shared" si="303"/>
        <v xml:space="preserve">Saccharomyces </v>
      </c>
      <c r="G4856" s="6" t="str">
        <f t="shared" si="304"/>
        <v xml:space="preserve">cerevisiae </v>
      </c>
      <c r="H4856" s="6" t="s">
        <v>15989</v>
      </c>
      <c r="I4856" t="str">
        <f t="shared" si="305"/>
        <v>cerevisiae YJM1479</v>
      </c>
      <c r="J4856" t="s">
        <v>3447</v>
      </c>
      <c r="K4856" t="s">
        <v>3448</v>
      </c>
      <c r="L4856" t="s">
        <v>3449</v>
      </c>
      <c r="M4856">
        <v>6.0940000000000003</v>
      </c>
      <c r="N4856">
        <v>39.038400000000003</v>
      </c>
      <c r="O4856" s="7">
        <v>4</v>
      </c>
      <c r="P4856" t="s">
        <v>18</v>
      </c>
      <c r="Q4856" t="s">
        <v>18</v>
      </c>
      <c r="R4856" t="s">
        <v>18</v>
      </c>
      <c r="S4856" s="7">
        <v>4</v>
      </c>
      <c r="T4856" s="7" t="s">
        <v>18</v>
      </c>
    </row>
    <row r="4857" spans="1:20" x14ac:dyDescent="0.25">
      <c r="A4857" s="6">
        <v>4856</v>
      </c>
      <c r="B4857" s="6" t="s">
        <v>15912</v>
      </c>
      <c r="C4857" s="6" t="s">
        <v>18</v>
      </c>
      <c r="D4857" s="6" t="s">
        <v>15992</v>
      </c>
      <c r="E4857" s="6" t="str">
        <f t="shared" si="302"/>
        <v>Saccharomyces cerevisiae YJM1526</v>
      </c>
      <c r="F4857" s="6" t="str">
        <f t="shared" si="303"/>
        <v xml:space="preserve">Saccharomyces </v>
      </c>
      <c r="G4857" s="6" t="str">
        <f t="shared" si="304"/>
        <v xml:space="preserve">cerevisiae </v>
      </c>
      <c r="H4857" s="6" t="s">
        <v>15991</v>
      </c>
      <c r="I4857" t="str">
        <f t="shared" si="305"/>
        <v>cerevisiae YJM1526</v>
      </c>
      <c r="J4857" t="s">
        <v>3447</v>
      </c>
      <c r="K4857" t="s">
        <v>3448</v>
      </c>
      <c r="L4857" t="s">
        <v>3449</v>
      </c>
      <c r="M4857">
        <v>6.1779999999999999</v>
      </c>
      <c r="N4857">
        <v>39.122700000000002</v>
      </c>
      <c r="O4857" s="7">
        <v>4</v>
      </c>
      <c r="P4857" t="s">
        <v>18</v>
      </c>
      <c r="Q4857" t="s">
        <v>18</v>
      </c>
      <c r="R4857" t="s">
        <v>18</v>
      </c>
      <c r="S4857" s="7">
        <v>4</v>
      </c>
      <c r="T4857" s="7" t="s">
        <v>18</v>
      </c>
    </row>
    <row r="4858" spans="1:20" x14ac:dyDescent="0.25">
      <c r="A4858" s="6">
        <v>4857</v>
      </c>
      <c r="B4858" s="6" t="s">
        <v>15912</v>
      </c>
      <c r="C4858" s="6" t="s">
        <v>18</v>
      </c>
      <c r="D4858" s="6" t="s">
        <v>15994</v>
      </c>
      <c r="E4858" s="6" t="str">
        <f t="shared" si="302"/>
        <v>Saccharomyces cerevisiae YJM1527</v>
      </c>
      <c r="F4858" s="6" t="str">
        <f t="shared" si="303"/>
        <v xml:space="preserve">Saccharomyces </v>
      </c>
      <c r="G4858" s="6" t="str">
        <f t="shared" si="304"/>
        <v xml:space="preserve">cerevisiae </v>
      </c>
      <c r="H4858" s="6" t="s">
        <v>15993</v>
      </c>
      <c r="I4858" t="str">
        <f t="shared" si="305"/>
        <v>cerevisiae YJM1527</v>
      </c>
      <c r="J4858" t="s">
        <v>3447</v>
      </c>
      <c r="K4858" t="s">
        <v>3448</v>
      </c>
      <c r="L4858" t="s">
        <v>3449</v>
      </c>
      <c r="M4858">
        <v>6.3029999999999999</v>
      </c>
      <c r="N4858">
        <v>39.0608</v>
      </c>
      <c r="O4858" s="7">
        <v>4</v>
      </c>
      <c r="P4858" t="s">
        <v>18</v>
      </c>
      <c r="Q4858" t="s">
        <v>18</v>
      </c>
      <c r="R4858" t="s">
        <v>18</v>
      </c>
      <c r="S4858" s="7">
        <v>4</v>
      </c>
      <c r="T4858" s="7" t="s">
        <v>18</v>
      </c>
    </row>
    <row r="4859" spans="1:20" x14ac:dyDescent="0.25">
      <c r="A4859" s="6">
        <v>4858</v>
      </c>
      <c r="B4859" s="6" t="s">
        <v>15912</v>
      </c>
      <c r="C4859" s="6" t="s">
        <v>18</v>
      </c>
      <c r="D4859" s="6" t="s">
        <v>15996</v>
      </c>
      <c r="E4859" s="6" t="str">
        <f t="shared" si="302"/>
        <v>Saccharomyces cerevisiae YJM1574</v>
      </c>
      <c r="F4859" s="6" t="str">
        <f t="shared" si="303"/>
        <v xml:space="preserve">Saccharomyces </v>
      </c>
      <c r="G4859" s="6" t="str">
        <f t="shared" si="304"/>
        <v xml:space="preserve">cerevisiae </v>
      </c>
      <c r="H4859" s="6" t="s">
        <v>15995</v>
      </c>
      <c r="I4859" t="str">
        <f t="shared" si="305"/>
        <v>cerevisiae YJM1574</v>
      </c>
      <c r="J4859" t="s">
        <v>3447</v>
      </c>
      <c r="K4859" t="s">
        <v>3448</v>
      </c>
      <c r="L4859" t="s">
        <v>3449</v>
      </c>
      <c r="M4859">
        <v>6.1779999999999999</v>
      </c>
      <c r="N4859">
        <v>39.090299999999999</v>
      </c>
      <c r="O4859" s="7">
        <v>4</v>
      </c>
      <c r="P4859" t="s">
        <v>18</v>
      </c>
      <c r="Q4859" t="s">
        <v>18</v>
      </c>
      <c r="R4859" t="s">
        <v>18</v>
      </c>
      <c r="S4859" s="7">
        <v>4</v>
      </c>
      <c r="T4859" s="7" t="s">
        <v>18</v>
      </c>
    </row>
    <row r="4860" spans="1:20" x14ac:dyDescent="0.25">
      <c r="A4860" s="6">
        <v>4859</v>
      </c>
      <c r="B4860" s="6" t="s">
        <v>15912</v>
      </c>
      <c r="C4860" s="6" t="s">
        <v>18</v>
      </c>
      <c r="D4860" s="6" t="s">
        <v>15998</v>
      </c>
      <c r="E4860" s="6" t="str">
        <f t="shared" si="302"/>
        <v>Saccharomyces cerevisiae YJM1615</v>
      </c>
      <c r="F4860" s="6" t="str">
        <f t="shared" si="303"/>
        <v xml:space="preserve">Saccharomyces </v>
      </c>
      <c r="G4860" s="6" t="str">
        <f t="shared" si="304"/>
        <v xml:space="preserve">cerevisiae </v>
      </c>
      <c r="H4860" s="6" t="s">
        <v>15997</v>
      </c>
      <c r="I4860" t="str">
        <f t="shared" si="305"/>
        <v>cerevisiae YJM1615</v>
      </c>
      <c r="J4860" t="s">
        <v>3447</v>
      </c>
      <c r="K4860" t="s">
        <v>3448</v>
      </c>
      <c r="L4860" t="s">
        <v>3449</v>
      </c>
      <c r="M4860">
        <v>6.1180000000000003</v>
      </c>
      <c r="N4860">
        <v>38.558399999999999</v>
      </c>
      <c r="O4860" s="7">
        <v>4</v>
      </c>
      <c r="P4860" t="s">
        <v>18</v>
      </c>
      <c r="Q4860" t="s">
        <v>18</v>
      </c>
      <c r="R4860" t="s">
        <v>18</v>
      </c>
      <c r="S4860" s="7">
        <v>4</v>
      </c>
      <c r="T4860" s="7" t="s">
        <v>18</v>
      </c>
    </row>
    <row r="4861" spans="1:20" x14ac:dyDescent="0.25">
      <c r="A4861" s="6">
        <v>4860</v>
      </c>
      <c r="B4861" s="6" t="s">
        <v>15912</v>
      </c>
      <c r="C4861" s="6" t="s">
        <v>18</v>
      </c>
      <c r="D4861" s="6" t="s">
        <v>16000</v>
      </c>
      <c r="E4861" s="6" t="str">
        <f t="shared" si="302"/>
        <v>Saccharomyces cerevisiae YJM189</v>
      </c>
      <c r="F4861" s="6" t="str">
        <f t="shared" si="303"/>
        <v xml:space="preserve">Saccharomyces </v>
      </c>
      <c r="G4861" s="6" t="str">
        <f t="shared" si="304"/>
        <v xml:space="preserve">cerevisiae </v>
      </c>
      <c r="H4861" s="6" t="s">
        <v>15999</v>
      </c>
      <c r="I4861" t="str">
        <f t="shared" si="305"/>
        <v>cerevisiae YJM189</v>
      </c>
      <c r="J4861" t="s">
        <v>3447</v>
      </c>
      <c r="K4861" t="s">
        <v>3448</v>
      </c>
      <c r="L4861" t="s">
        <v>3449</v>
      </c>
      <c r="M4861">
        <v>6.1779999999999999</v>
      </c>
      <c r="N4861">
        <v>39.122700000000002</v>
      </c>
      <c r="O4861" s="7">
        <v>4</v>
      </c>
      <c r="P4861" t="s">
        <v>18</v>
      </c>
      <c r="Q4861" t="s">
        <v>18</v>
      </c>
      <c r="R4861" t="s">
        <v>18</v>
      </c>
      <c r="S4861" s="7">
        <v>4</v>
      </c>
      <c r="T4861" s="7" t="s">
        <v>18</v>
      </c>
    </row>
    <row r="4862" spans="1:20" x14ac:dyDescent="0.25">
      <c r="A4862" s="6">
        <v>4861</v>
      </c>
      <c r="B4862" s="6" t="s">
        <v>15912</v>
      </c>
      <c r="C4862" s="6" t="s">
        <v>18</v>
      </c>
      <c r="D4862" s="6" t="s">
        <v>16002</v>
      </c>
      <c r="E4862" s="6" t="str">
        <f t="shared" si="302"/>
        <v>Saccharomyces cerevisiae YJM193</v>
      </c>
      <c r="F4862" s="6" t="str">
        <f t="shared" si="303"/>
        <v xml:space="preserve">Saccharomyces </v>
      </c>
      <c r="G4862" s="6" t="str">
        <f t="shared" si="304"/>
        <v xml:space="preserve">cerevisiae </v>
      </c>
      <c r="H4862" s="6" t="s">
        <v>16001</v>
      </c>
      <c r="I4862" t="str">
        <f t="shared" si="305"/>
        <v>cerevisiae YJM193</v>
      </c>
      <c r="J4862" t="s">
        <v>3447</v>
      </c>
      <c r="K4862" t="s">
        <v>3448</v>
      </c>
      <c r="L4862" t="s">
        <v>3449</v>
      </c>
      <c r="M4862">
        <v>6.3029999999999999</v>
      </c>
      <c r="N4862">
        <v>38.997300000000003</v>
      </c>
      <c r="O4862" s="7">
        <v>4</v>
      </c>
      <c r="P4862" t="s">
        <v>18</v>
      </c>
      <c r="Q4862" t="s">
        <v>18</v>
      </c>
      <c r="R4862" t="s">
        <v>18</v>
      </c>
      <c r="S4862" s="7">
        <v>4</v>
      </c>
      <c r="T4862" s="7" t="s">
        <v>18</v>
      </c>
    </row>
    <row r="4863" spans="1:20" x14ac:dyDescent="0.25">
      <c r="A4863" s="6">
        <v>4862</v>
      </c>
      <c r="B4863" s="6" t="s">
        <v>15912</v>
      </c>
      <c r="C4863" s="6" t="s">
        <v>18</v>
      </c>
      <c r="D4863" s="6" t="s">
        <v>16004</v>
      </c>
      <c r="E4863" s="6" t="str">
        <f t="shared" si="302"/>
        <v>Saccharomyces cerevisiae YJM244</v>
      </c>
      <c r="F4863" s="6" t="str">
        <f t="shared" si="303"/>
        <v xml:space="preserve">Saccharomyces </v>
      </c>
      <c r="G4863" s="6" t="str">
        <f t="shared" si="304"/>
        <v xml:space="preserve">cerevisiae </v>
      </c>
      <c r="H4863" s="6" t="s">
        <v>16003</v>
      </c>
      <c r="I4863" t="str">
        <f t="shared" si="305"/>
        <v>cerevisiae YJM244</v>
      </c>
      <c r="J4863" t="s">
        <v>3447</v>
      </c>
      <c r="K4863" t="s">
        <v>3448</v>
      </c>
      <c r="L4863" t="s">
        <v>3449</v>
      </c>
      <c r="M4863">
        <v>6.3029999999999999</v>
      </c>
      <c r="N4863">
        <v>39.076599999999999</v>
      </c>
      <c r="O4863" s="7">
        <v>4</v>
      </c>
      <c r="P4863" t="s">
        <v>18</v>
      </c>
      <c r="Q4863" t="s">
        <v>18</v>
      </c>
      <c r="R4863" t="s">
        <v>18</v>
      </c>
      <c r="S4863" s="7">
        <v>4</v>
      </c>
      <c r="T4863" s="7" t="s">
        <v>18</v>
      </c>
    </row>
    <row r="4864" spans="1:20" x14ac:dyDescent="0.25">
      <c r="A4864" s="6">
        <v>4863</v>
      </c>
      <c r="B4864" s="6" t="s">
        <v>15912</v>
      </c>
      <c r="C4864" s="6" t="s">
        <v>18</v>
      </c>
      <c r="D4864" s="6" t="s">
        <v>16006</v>
      </c>
      <c r="E4864" s="6" t="str">
        <f t="shared" si="302"/>
        <v>Saccharomyces cerevisiae YJM248</v>
      </c>
      <c r="F4864" s="6" t="str">
        <f t="shared" si="303"/>
        <v xml:space="preserve">Saccharomyces </v>
      </c>
      <c r="G4864" s="6" t="str">
        <f t="shared" si="304"/>
        <v xml:space="preserve">cerevisiae </v>
      </c>
      <c r="H4864" s="6" t="s">
        <v>16005</v>
      </c>
      <c r="I4864" t="str">
        <f t="shared" si="305"/>
        <v>cerevisiae YJM248</v>
      </c>
      <c r="J4864" t="s">
        <v>3447</v>
      </c>
      <c r="K4864" t="s">
        <v>3448</v>
      </c>
      <c r="L4864" t="s">
        <v>3449</v>
      </c>
      <c r="M4864">
        <v>6.1779999999999999</v>
      </c>
      <c r="N4864">
        <v>39.074100000000001</v>
      </c>
      <c r="O4864" s="7">
        <v>4</v>
      </c>
      <c r="P4864" t="s">
        <v>18</v>
      </c>
      <c r="Q4864" t="s">
        <v>18</v>
      </c>
      <c r="R4864" t="s">
        <v>18</v>
      </c>
      <c r="S4864" s="7">
        <v>4</v>
      </c>
      <c r="T4864" s="7" t="s">
        <v>18</v>
      </c>
    </row>
    <row r="4865" spans="1:20" x14ac:dyDescent="0.25">
      <c r="A4865" s="6">
        <v>4864</v>
      </c>
      <c r="B4865" s="6" t="s">
        <v>15912</v>
      </c>
      <c r="C4865" s="6" t="s">
        <v>18</v>
      </c>
      <c r="D4865" s="6" t="s">
        <v>16008</v>
      </c>
      <c r="E4865" s="6" t="str">
        <f t="shared" si="302"/>
        <v>Saccharomyces cerevisiae YJM271</v>
      </c>
      <c r="F4865" s="6" t="str">
        <f t="shared" si="303"/>
        <v xml:space="preserve">Saccharomyces </v>
      </c>
      <c r="G4865" s="6" t="str">
        <f t="shared" si="304"/>
        <v xml:space="preserve">cerevisiae </v>
      </c>
      <c r="H4865" s="6" t="s">
        <v>16007</v>
      </c>
      <c r="I4865" t="str">
        <f t="shared" si="305"/>
        <v>cerevisiae YJM271</v>
      </c>
      <c r="J4865" t="s">
        <v>3447</v>
      </c>
      <c r="K4865" t="s">
        <v>3448</v>
      </c>
      <c r="L4865" t="s">
        <v>3449</v>
      </c>
      <c r="M4865">
        <v>6.1779999999999999</v>
      </c>
      <c r="N4865">
        <v>39.057899999999997</v>
      </c>
      <c r="O4865" s="7">
        <v>4</v>
      </c>
      <c r="P4865" t="s">
        <v>18</v>
      </c>
      <c r="Q4865" t="s">
        <v>18</v>
      </c>
      <c r="R4865" t="s">
        <v>18</v>
      </c>
      <c r="S4865" s="7">
        <v>4</v>
      </c>
      <c r="T4865" s="7" t="s">
        <v>18</v>
      </c>
    </row>
    <row r="4866" spans="1:20" x14ac:dyDescent="0.25">
      <c r="A4866" s="6">
        <v>4865</v>
      </c>
      <c r="B4866" s="6" t="s">
        <v>15912</v>
      </c>
      <c r="C4866" s="6" t="s">
        <v>18</v>
      </c>
      <c r="D4866" s="6" t="s">
        <v>16010</v>
      </c>
      <c r="E4866" s="6" t="str">
        <f t="shared" si="302"/>
        <v>Saccharomyces cerevisiae YJM320</v>
      </c>
      <c r="F4866" s="6" t="str">
        <f t="shared" si="303"/>
        <v xml:space="preserve">Saccharomyces </v>
      </c>
      <c r="G4866" s="6" t="str">
        <f t="shared" si="304"/>
        <v xml:space="preserve">cerevisiae </v>
      </c>
      <c r="H4866" s="6" t="s">
        <v>16009</v>
      </c>
      <c r="I4866" t="str">
        <f t="shared" si="305"/>
        <v>cerevisiae YJM320</v>
      </c>
      <c r="J4866" t="s">
        <v>3447</v>
      </c>
      <c r="K4866" t="s">
        <v>3448</v>
      </c>
      <c r="L4866" t="s">
        <v>3449</v>
      </c>
      <c r="M4866">
        <v>6.1180000000000003</v>
      </c>
      <c r="N4866">
        <v>38.607399999999998</v>
      </c>
      <c r="O4866" s="7">
        <v>4</v>
      </c>
      <c r="P4866" t="s">
        <v>18</v>
      </c>
      <c r="Q4866" t="s">
        <v>18</v>
      </c>
      <c r="R4866" t="s">
        <v>18</v>
      </c>
      <c r="S4866" s="7">
        <v>4</v>
      </c>
      <c r="T4866" s="7" t="s">
        <v>18</v>
      </c>
    </row>
    <row r="4867" spans="1:20" x14ac:dyDescent="0.25">
      <c r="A4867" s="6">
        <v>4866</v>
      </c>
      <c r="B4867" s="6" t="s">
        <v>15912</v>
      </c>
      <c r="C4867" s="6" t="s">
        <v>18</v>
      </c>
      <c r="D4867" s="6" t="s">
        <v>16012</v>
      </c>
      <c r="E4867" s="6" t="str">
        <f t="shared" ref="E4867:E4930" si="306">IF(IFERROR(SEARCH("'",H4867,1)=1,LOOKUP($A4867,$A:$A,H:H))=TRUE,"-",IF(IFERROR(SEARCH("[",H4867,1)=1,LOOKUP($A4867,$A:$A,H:H))=TRUE,"-",IF(EXACT(MID(H4867,1,1),MID(PROPER(H4867),1,1))=FALSE,"-",IF(MID(H4867,1,11)="Candidatus ",MID(H4867,12,100),H4867))))</f>
        <v>Saccharomyces cerevisiae YJM326</v>
      </c>
      <c r="F4867" s="6" t="str">
        <f t="shared" ref="F4867:F4930" si="307">IF(E4867="-","-",LEFT(E4867,FIND(" ",E4867,1)))</f>
        <v xml:space="preserve">Saccharomyces </v>
      </c>
      <c r="G4867" s="6" t="str">
        <f t="shared" ref="G4867:G4930" si="308">IF(ISERR(LEFT($I:$I,FIND(" ",$I:$I,1))),$I4867,LEFT($I:$I,FIND(" ",$I:$I,1)))</f>
        <v xml:space="preserve">cerevisiae </v>
      </c>
      <c r="H4867" s="6" t="s">
        <v>16011</v>
      </c>
      <c r="I4867" t="str">
        <f t="shared" si="305"/>
        <v>cerevisiae YJM326</v>
      </c>
      <c r="J4867" t="s">
        <v>3447</v>
      </c>
      <c r="K4867" t="s">
        <v>3448</v>
      </c>
      <c r="L4867" t="s">
        <v>3449</v>
      </c>
      <c r="M4867">
        <v>6.1189999999999998</v>
      </c>
      <c r="N4867">
        <v>38.601100000000002</v>
      </c>
      <c r="O4867" s="7">
        <v>4</v>
      </c>
      <c r="P4867" t="s">
        <v>18</v>
      </c>
      <c r="Q4867" t="s">
        <v>18</v>
      </c>
      <c r="R4867" t="s">
        <v>18</v>
      </c>
      <c r="S4867" s="7">
        <v>4</v>
      </c>
      <c r="T4867" s="7" t="s">
        <v>18</v>
      </c>
    </row>
    <row r="4868" spans="1:20" x14ac:dyDescent="0.25">
      <c r="A4868" s="6">
        <v>4867</v>
      </c>
      <c r="B4868" s="6" t="s">
        <v>15912</v>
      </c>
      <c r="C4868" s="6" t="s">
        <v>18</v>
      </c>
      <c r="D4868" s="6" t="s">
        <v>16014</v>
      </c>
      <c r="E4868" s="6" t="str">
        <f t="shared" si="306"/>
        <v>Saccharomyces cerevisiae YJM428</v>
      </c>
      <c r="F4868" s="6" t="str">
        <f t="shared" si="307"/>
        <v xml:space="preserve">Saccharomyces </v>
      </c>
      <c r="G4868" s="6" t="str">
        <f t="shared" si="308"/>
        <v xml:space="preserve">cerevisiae </v>
      </c>
      <c r="H4868" s="6" t="s">
        <v>16013</v>
      </c>
      <c r="I4868" t="str">
        <f t="shared" si="305"/>
        <v>cerevisiae YJM428</v>
      </c>
      <c r="J4868" t="s">
        <v>3447</v>
      </c>
      <c r="K4868" t="s">
        <v>3448</v>
      </c>
      <c r="L4868" t="s">
        <v>3449</v>
      </c>
      <c r="M4868">
        <v>6.1180000000000003</v>
      </c>
      <c r="N4868">
        <v>38.656399999999998</v>
      </c>
      <c r="O4868" s="7">
        <v>4</v>
      </c>
      <c r="P4868" t="s">
        <v>18</v>
      </c>
      <c r="Q4868" t="s">
        <v>18</v>
      </c>
      <c r="R4868" t="s">
        <v>18</v>
      </c>
      <c r="S4868" s="7">
        <v>4</v>
      </c>
      <c r="T4868" s="7" t="s">
        <v>18</v>
      </c>
    </row>
    <row r="4869" spans="1:20" x14ac:dyDescent="0.25">
      <c r="A4869" s="6">
        <v>4868</v>
      </c>
      <c r="B4869" s="6" t="s">
        <v>15912</v>
      </c>
      <c r="C4869" s="6" t="s">
        <v>18</v>
      </c>
      <c r="D4869" s="6" t="s">
        <v>16016</v>
      </c>
      <c r="E4869" s="6" t="str">
        <f t="shared" si="306"/>
        <v>Saccharomyces cerevisiae YJM450</v>
      </c>
      <c r="F4869" s="6" t="str">
        <f t="shared" si="307"/>
        <v xml:space="preserve">Saccharomyces </v>
      </c>
      <c r="G4869" s="6" t="str">
        <f t="shared" si="308"/>
        <v xml:space="preserve">cerevisiae </v>
      </c>
      <c r="H4869" s="6" t="s">
        <v>16015</v>
      </c>
      <c r="I4869" t="str">
        <f t="shared" si="305"/>
        <v>cerevisiae YJM450</v>
      </c>
      <c r="J4869" t="s">
        <v>3447</v>
      </c>
      <c r="K4869" t="s">
        <v>3448</v>
      </c>
      <c r="L4869" t="s">
        <v>3449</v>
      </c>
      <c r="M4869">
        <v>6.1779999999999999</v>
      </c>
      <c r="N4869">
        <v>39.106499999999997</v>
      </c>
      <c r="O4869" s="7">
        <v>4</v>
      </c>
      <c r="P4869" t="s">
        <v>18</v>
      </c>
      <c r="Q4869" t="s">
        <v>18</v>
      </c>
      <c r="R4869" t="s">
        <v>18</v>
      </c>
      <c r="S4869" s="7">
        <v>4</v>
      </c>
      <c r="T4869" s="7" t="s">
        <v>18</v>
      </c>
    </row>
    <row r="4870" spans="1:20" x14ac:dyDescent="0.25">
      <c r="A4870" s="6">
        <v>4869</v>
      </c>
      <c r="B4870" s="6" t="s">
        <v>15912</v>
      </c>
      <c r="C4870" s="6" t="s">
        <v>18</v>
      </c>
      <c r="D4870" s="6" t="s">
        <v>16018</v>
      </c>
      <c r="E4870" s="6" t="str">
        <f t="shared" si="306"/>
        <v>Saccharomyces cerevisiae YJM451</v>
      </c>
      <c r="F4870" s="6" t="str">
        <f t="shared" si="307"/>
        <v xml:space="preserve">Saccharomyces </v>
      </c>
      <c r="G4870" s="6" t="str">
        <f t="shared" si="308"/>
        <v xml:space="preserve">cerevisiae </v>
      </c>
      <c r="H4870" s="6" t="s">
        <v>16017</v>
      </c>
      <c r="I4870" t="str">
        <f t="shared" si="305"/>
        <v>cerevisiae YJM451</v>
      </c>
      <c r="J4870" t="s">
        <v>3447</v>
      </c>
      <c r="K4870" t="s">
        <v>3448</v>
      </c>
      <c r="L4870" t="s">
        <v>3449</v>
      </c>
      <c r="M4870">
        <v>6.1059999999999999</v>
      </c>
      <c r="N4870">
        <v>38.617800000000003</v>
      </c>
      <c r="O4870" s="7">
        <v>4</v>
      </c>
      <c r="P4870" t="s">
        <v>18</v>
      </c>
      <c r="Q4870" t="s">
        <v>18</v>
      </c>
      <c r="R4870" t="s">
        <v>18</v>
      </c>
      <c r="S4870" s="7">
        <v>4</v>
      </c>
      <c r="T4870" s="7" t="s">
        <v>18</v>
      </c>
    </row>
    <row r="4871" spans="1:20" x14ac:dyDescent="0.25">
      <c r="A4871" s="6">
        <v>4870</v>
      </c>
      <c r="B4871" s="6" t="s">
        <v>15912</v>
      </c>
      <c r="C4871" s="6" t="s">
        <v>18</v>
      </c>
      <c r="D4871" s="6" t="s">
        <v>16020</v>
      </c>
      <c r="E4871" s="6" t="str">
        <f t="shared" si="306"/>
        <v>Saccharomyces cerevisiae YJM453</v>
      </c>
      <c r="F4871" s="6" t="str">
        <f t="shared" si="307"/>
        <v xml:space="preserve">Saccharomyces </v>
      </c>
      <c r="G4871" s="6" t="str">
        <f t="shared" si="308"/>
        <v xml:space="preserve">cerevisiae </v>
      </c>
      <c r="H4871" s="6" t="s">
        <v>16019</v>
      </c>
      <c r="I4871" t="str">
        <f t="shared" si="305"/>
        <v>cerevisiae YJM453</v>
      </c>
      <c r="J4871" t="s">
        <v>3447</v>
      </c>
      <c r="K4871" t="s">
        <v>3448</v>
      </c>
      <c r="L4871" t="s">
        <v>3449</v>
      </c>
      <c r="M4871">
        <v>6.1779999999999999</v>
      </c>
      <c r="N4871">
        <v>39.090299999999999</v>
      </c>
      <c r="O4871" s="7">
        <v>4</v>
      </c>
      <c r="P4871" t="s">
        <v>18</v>
      </c>
      <c r="Q4871" t="s">
        <v>18</v>
      </c>
      <c r="R4871" t="s">
        <v>18</v>
      </c>
      <c r="S4871" s="7">
        <v>4</v>
      </c>
      <c r="T4871" s="7" t="s">
        <v>18</v>
      </c>
    </row>
    <row r="4872" spans="1:20" x14ac:dyDescent="0.25">
      <c r="A4872" s="6">
        <v>4871</v>
      </c>
      <c r="B4872" s="6" t="s">
        <v>15912</v>
      </c>
      <c r="C4872" s="6" t="s">
        <v>18</v>
      </c>
      <c r="D4872" s="6" t="s">
        <v>16022</v>
      </c>
      <c r="E4872" s="6" t="str">
        <f t="shared" si="306"/>
        <v>Saccharomyces cerevisiae YJM456</v>
      </c>
      <c r="F4872" s="6" t="str">
        <f t="shared" si="307"/>
        <v xml:space="preserve">Saccharomyces </v>
      </c>
      <c r="G4872" s="6" t="str">
        <f t="shared" si="308"/>
        <v xml:space="preserve">cerevisiae </v>
      </c>
      <c r="H4872" s="6" t="s">
        <v>16021</v>
      </c>
      <c r="I4872" t="str">
        <f t="shared" si="305"/>
        <v>cerevisiae YJM456</v>
      </c>
      <c r="J4872" t="s">
        <v>3447</v>
      </c>
      <c r="K4872" t="s">
        <v>3448</v>
      </c>
      <c r="L4872" t="s">
        <v>3449</v>
      </c>
      <c r="M4872">
        <v>6.3470000000000004</v>
      </c>
      <c r="N4872">
        <v>38.884500000000003</v>
      </c>
      <c r="O4872" s="7">
        <v>4</v>
      </c>
      <c r="P4872" t="s">
        <v>18</v>
      </c>
      <c r="Q4872" t="s">
        <v>18</v>
      </c>
      <c r="R4872" t="s">
        <v>18</v>
      </c>
      <c r="S4872" s="7">
        <v>4</v>
      </c>
      <c r="T4872" s="7" t="s">
        <v>18</v>
      </c>
    </row>
    <row r="4873" spans="1:20" x14ac:dyDescent="0.25">
      <c r="A4873" s="6">
        <v>4872</v>
      </c>
      <c r="B4873" s="6" t="s">
        <v>15912</v>
      </c>
      <c r="C4873" s="6" t="s">
        <v>18</v>
      </c>
      <c r="D4873" s="6" t="s">
        <v>16024</v>
      </c>
      <c r="E4873" s="6" t="str">
        <f t="shared" si="306"/>
        <v>Saccharomyces cerevisiae YJM541</v>
      </c>
      <c r="F4873" s="6" t="str">
        <f t="shared" si="307"/>
        <v xml:space="preserve">Saccharomyces </v>
      </c>
      <c r="G4873" s="6" t="str">
        <f t="shared" si="308"/>
        <v xml:space="preserve">cerevisiae </v>
      </c>
      <c r="H4873" s="6" t="s">
        <v>16023</v>
      </c>
      <c r="I4873" t="str">
        <f t="shared" si="305"/>
        <v>cerevisiae YJM541</v>
      </c>
      <c r="J4873" t="s">
        <v>3447</v>
      </c>
      <c r="K4873" t="s">
        <v>3448</v>
      </c>
      <c r="L4873" t="s">
        <v>3449</v>
      </c>
      <c r="M4873">
        <v>6.1180000000000003</v>
      </c>
      <c r="N4873">
        <v>38.607399999999998</v>
      </c>
      <c r="O4873" s="7">
        <v>4</v>
      </c>
      <c r="P4873" t="s">
        <v>18</v>
      </c>
      <c r="Q4873" t="s">
        <v>18</v>
      </c>
      <c r="R4873" t="s">
        <v>18</v>
      </c>
      <c r="S4873" s="7">
        <v>4</v>
      </c>
      <c r="T4873" s="7" t="s">
        <v>18</v>
      </c>
    </row>
    <row r="4874" spans="1:20" x14ac:dyDescent="0.25">
      <c r="A4874" s="6">
        <v>4873</v>
      </c>
      <c r="B4874" s="6" t="s">
        <v>15912</v>
      </c>
      <c r="C4874" s="6" t="s">
        <v>18</v>
      </c>
      <c r="D4874" s="6" t="s">
        <v>16026</v>
      </c>
      <c r="E4874" s="6" t="str">
        <f t="shared" si="306"/>
        <v>Saccharomyces cerevisiae YJM554</v>
      </c>
      <c r="F4874" s="6" t="str">
        <f t="shared" si="307"/>
        <v xml:space="preserve">Saccharomyces </v>
      </c>
      <c r="G4874" s="6" t="str">
        <f t="shared" si="308"/>
        <v xml:space="preserve">cerevisiae </v>
      </c>
      <c r="H4874" s="6" t="s">
        <v>16025</v>
      </c>
      <c r="I4874" t="str">
        <f t="shared" si="305"/>
        <v>cerevisiae YJM554</v>
      </c>
      <c r="J4874" t="s">
        <v>3447</v>
      </c>
      <c r="K4874" t="s">
        <v>3448</v>
      </c>
      <c r="L4874" t="s">
        <v>3449</v>
      </c>
      <c r="M4874">
        <v>6.1180000000000003</v>
      </c>
      <c r="N4874">
        <v>38.607399999999998</v>
      </c>
      <c r="O4874" s="7">
        <v>4</v>
      </c>
      <c r="P4874" t="s">
        <v>18</v>
      </c>
      <c r="Q4874" t="s">
        <v>18</v>
      </c>
      <c r="R4874" t="s">
        <v>18</v>
      </c>
      <c r="S4874" s="7">
        <v>4</v>
      </c>
      <c r="T4874" s="7" t="s">
        <v>18</v>
      </c>
    </row>
    <row r="4875" spans="1:20" x14ac:dyDescent="0.25">
      <c r="A4875" s="6">
        <v>4874</v>
      </c>
      <c r="B4875" s="6" t="s">
        <v>15912</v>
      </c>
      <c r="C4875" s="6" t="s">
        <v>18</v>
      </c>
      <c r="D4875" s="6" t="s">
        <v>16028</v>
      </c>
      <c r="E4875" s="6" t="str">
        <f t="shared" si="306"/>
        <v>Saccharomyces cerevisiae YJM555</v>
      </c>
      <c r="F4875" s="6" t="str">
        <f t="shared" si="307"/>
        <v xml:space="preserve">Saccharomyces </v>
      </c>
      <c r="G4875" s="6" t="str">
        <f t="shared" si="308"/>
        <v xml:space="preserve">cerevisiae </v>
      </c>
      <c r="H4875" s="6" t="s">
        <v>16027</v>
      </c>
      <c r="I4875" t="str">
        <f t="shared" si="305"/>
        <v>cerevisiae YJM555</v>
      </c>
      <c r="J4875" t="s">
        <v>3447</v>
      </c>
      <c r="K4875" t="s">
        <v>3448</v>
      </c>
      <c r="L4875" t="s">
        <v>3449</v>
      </c>
      <c r="M4875">
        <v>6.117</v>
      </c>
      <c r="N4875">
        <v>38.564700000000002</v>
      </c>
      <c r="O4875" s="7">
        <v>4</v>
      </c>
      <c r="P4875" t="s">
        <v>18</v>
      </c>
      <c r="Q4875" t="s">
        <v>18</v>
      </c>
      <c r="R4875" t="s">
        <v>18</v>
      </c>
      <c r="S4875" s="7">
        <v>4</v>
      </c>
      <c r="T4875" s="7" t="s">
        <v>18</v>
      </c>
    </row>
    <row r="4876" spans="1:20" x14ac:dyDescent="0.25">
      <c r="A4876" s="6">
        <v>4875</v>
      </c>
      <c r="B4876" s="6" t="s">
        <v>15912</v>
      </c>
      <c r="C4876" s="6" t="s">
        <v>18</v>
      </c>
      <c r="D4876" s="6" t="s">
        <v>16030</v>
      </c>
      <c r="E4876" s="6" t="str">
        <f t="shared" si="306"/>
        <v>Saccharomyces cerevisiae YJM627</v>
      </c>
      <c r="F4876" s="6" t="str">
        <f t="shared" si="307"/>
        <v xml:space="preserve">Saccharomyces </v>
      </c>
      <c r="G4876" s="6" t="str">
        <f t="shared" si="308"/>
        <v xml:space="preserve">cerevisiae </v>
      </c>
      <c r="H4876" s="6" t="s">
        <v>16029</v>
      </c>
      <c r="I4876" t="str">
        <f t="shared" si="305"/>
        <v>cerevisiae YJM627</v>
      </c>
      <c r="J4876" t="s">
        <v>3447</v>
      </c>
      <c r="K4876" t="s">
        <v>3448</v>
      </c>
      <c r="L4876" t="s">
        <v>3449</v>
      </c>
      <c r="M4876">
        <v>6.3029999999999999</v>
      </c>
      <c r="N4876">
        <v>39.0608</v>
      </c>
      <c r="O4876" s="7">
        <v>4</v>
      </c>
      <c r="P4876" t="s">
        <v>18</v>
      </c>
      <c r="Q4876" t="s">
        <v>18</v>
      </c>
      <c r="R4876" t="s">
        <v>18</v>
      </c>
      <c r="S4876" s="7">
        <v>4</v>
      </c>
      <c r="T4876" s="7" t="s">
        <v>18</v>
      </c>
    </row>
    <row r="4877" spans="1:20" x14ac:dyDescent="0.25">
      <c r="A4877" s="6">
        <v>4876</v>
      </c>
      <c r="B4877" s="6" t="s">
        <v>15912</v>
      </c>
      <c r="C4877" s="6" t="s">
        <v>18</v>
      </c>
      <c r="D4877" s="6" t="s">
        <v>16032</v>
      </c>
      <c r="E4877" s="6" t="str">
        <f t="shared" si="306"/>
        <v>Saccharomyces cerevisiae YJM681</v>
      </c>
      <c r="F4877" s="6" t="str">
        <f t="shared" si="307"/>
        <v xml:space="preserve">Saccharomyces </v>
      </c>
      <c r="G4877" s="6" t="str">
        <f t="shared" si="308"/>
        <v xml:space="preserve">cerevisiae </v>
      </c>
      <c r="H4877" s="6" t="s">
        <v>16031</v>
      </c>
      <c r="I4877" t="str">
        <f t="shared" si="305"/>
        <v>cerevisiae YJM681</v>
      </c>
      <c r="J4877" t="s">
        <v>3447</v>
      </c>
      <c r="K4877" t="s">
        <v>3448</v>
      </c>
      <c r="L4877" t="s">
        <v>3449</v>
      </c>
      <c r="M4877">
        <v>6.1180000000000003</v>
      </c>
      <c r="N4877">
        <v>38.591000000000001</v>
      </c>
      <c r="O4877" s="7">
        <v>4</v>
      </c>
      <c r="P4877" t="s">
        <v>18</v>
      </c>
      <c r="Q4877" t="s">
        <v>18</v>
      </c>
      <c r="R4877" t="s">
        <v>18</v>
      </c>
      <c r="S4877" s="7">
        <v>4</v>
      </c>
      <c r="T4877" s="7" t="s">
        <v>18</v>
      </c>
    </row>
    <row r="4878" spans="1:20" x14ac:dyDescent="0.25">
      <c r="A4878" s="6">
        <v>4877</v>
      </c>
      <c r="B4878" s="6" t="s">
        <v>15912</v>
      </c>
      <c r="C4878" s="6" t="s">
        <v>18</v>
      </c>
      <c r="D4878" s="6" t="s">
        <v>16034</v>
      </c>
      <c r="E4878" s="6" t="str">
        <f t="shared" si="306"/>
        <v>Saccharomyces cerevisiae YJM682</v>
      </c>
      <c r="F4878" s="6" t="str">
        <f t="shared" si="307"/>
        <v xml:space="preserve">Saccharomyces </v>
      </c>
      <c r="G4878" s="6" t="str">
        <f t="shared" si="308"/>
        <v xml:space="preserve">cerevisiae </v>
      </c>
      <c r="H4878" s="6" t="s">
        <v>16033</v>
      </c>
      <c r="I4878" t="str">
        <f t="shared" si="305"/>
        <v>cerevisiae YJM682</v>
      </c>
      <c r="J4878" t="s">
        <v>3447</v>
      </c>
      <c r="K4878" t="s">
        <v>3448</v>
      </c>
      <c r="L4878" t="s">
        <v>3449</v>
      </c>
      <c r="M4878">
        <v>6.1189999999999998</v>
      </c>
      <c r="N4878">
        <v>38.601100000000002</v>
      </c>
      <c r="O4878" s="7">
        <v>4</v>
      </c>
      <c r="P4878" t="s">
        <v>18</v>
      </c>
      <c r="Q4878" t="s">
        <v>18</v>
      </c>
      <c r="R4878" t="s">
        <v>18</v>
      </c>
      <c r="S4878" s="7">
        <v>4</v>
      </c>
      <c r="T4878" s="7" t="s">
        <v>18</v>
      </c>
    </row>
    <row r="4879" spans="1:20" x14ac:dyDescent="0.25">
      <c r="A4879" s="6">
        <v>4878</v>
      </c>
      <c r="B4879" s="6" t="s">
        <v>15912</v>
      </c>
      <c r="C4879" s="6" t="s">
        <v>18</v>
      </c>
      <c r="D4879" s="6" t="s">
        <v>16036</v>
      </c>
      <c r="E4879" s="6" t="str">
        <f t="shared" si="306"/>
        <v>Saccharomyces cerevisiae YJM969</v>
      </c>
      <c r="F4879" s="6" t="str">
        <f t="shared" si="307"/>
        <v xml:space="preserve">Saccharomyces </v>
      </c>
      <c r="G4879" s="6" t="str">
        <f t="shared" si="308"/>
        <v xml:space="preserve">cerevisiae </v>
      </c>
      <c r="H4879" s="6" t="s">
        <v>16035</v>
      </c>
      <c r="I4879" t="str">
        <f t="shared" si="305"/>
        <v>cerevisiae YJM969</v>
      </c>
      <c r="J4879" t="s">
        <v>3447</v>
      </c>
      <c r="K4879" t="s">
        <v>3448</v>
      </c>
      <c r="L4879" t="s">
        <v>3449</v>
      </c>
      <c r="M4879">
        <v>6.1779999999999999</v>
      </c>
      <c r="N4879">
        <v>39.1389</v>
      </c>
      <c r="O4879" s="7">
        <v>4</v>
      </c>
      <c r="P4879" t="s">
        <v>18</v>
      </c>
      <c r="Q4879" t="s">
        <v>18</v>
      </c>
      <c r="R4879" t="s">
        <v>18</v>
      </c>
      <c r="S4879" s="7">
        <v>4</v>
      </c>
      <c r="T4879" s="7" t="s">
        <v>18</v>
      </c>
    </row>
    <row r="4880" spans="1:20" x14ac:dyDescent="0.25">
      <c r="A4880" s="6">
        <v>4879</v>
      </c>
      <c r="B4880" s="6" t="s">
        <v>15912</v>
      </c>
      <c r="C4880" s="6" t="s">
        <v>18</v>
      </c>
      <c r="D4880" s="6" t="s">
        <v>16038</v>
      </c>
      <c r="E4880" s="6" t="str">
        <f t="shared" si="306"/>
        <v>Saccharomyces cerevisiae YJM972</v>
      </c>
      <c r="F4880" s="6" t="str">
        <f t="shared" si="307"/>
        <v xml:space="preserve">Saccharomyces </v>
      </c>
      <c r="G4880" s="6" t="str">
        <f t="shared" si="308"/>
        <v xml:space="preserve">cerevisiae </v>
      </c>
      <c r="H4880" s="6" t="s">
        <v>16037</v>
      </c>
      <c r="I4880" t="str">
        <f t="shared" si="305"/>
        <v>cerevisiae YJM972</v>
      </c>
      <c r="J4880" t="s">
        <v>3447</v>
      </c>
      <c r="K4880" t="s">
        <v>3448</v>
      </c>
      <c r="L4880" t="s">
        <v>3449</v>
      </c>
      <c r="M4880">
        <v>6.3029999999999999</v>
      </c>
      <c r="N4880">
        <v>39.108400000000003</v>
      </c>
      <c r="O4880" s="7">
        <v>4</v>
      </c>
      <c r="P4880" t="s">
        <v>18</v>
      </c>
      <c r="Q4880" t="s">
        <v>18</v>
      </c>
      <c r="R4880" t="s">
        <v>18</v>
      </c>
      <c r="S4880" s="7">
        <v>4</v>
      </c>
      <c r="T4880" s="7" t="s">
        <v>18</v>
      </c>
    </row>
    <row r="4881" spans="1:20" x14ac:dyDescent="0.25">
      <c r="A4881" s="6">
        <v>4880</v>
      </c>
      <c r="B4881" s="6" t="s">
        <v>15912</v>
      </c>
      <c r="C4881" s="6" t="s">
        <v>18</v>
      </c>
      <c r="D4881" s="6" t="s">
        <v>16040</v>
      </c>
      <c r="E4881" s="6" t="str">
        <f t="shared" si="306"/>
        <v>Saccharomyces cerevisiae YJM975</v>
      </c>
      <c r="F4881" s="6" t="str">
        <f t="shared" si="307"/>
        <v xml:space="preserve">Saccharomyces </v>
      </c>
      <c r="G4881" s="6" t="str">
        <f t="shared" si="308"/>
        <v xml:space="preserve">cerevisiae </v>
      </c>
      <c r="H4881" s="6" t="s">
        <v>16039</v>
      </c>
      <c r="I4881" t="str">
        <f t="shared" si="305"/>
        <v>cerevisiae YJM975</v>
      </c>
      <c r="J4881" t="s">
        <v>3447</v>
      </c>
      <c r="K4881" t="s">
        <v>3448</v>
      </c>
      <c r="L4881" t="s">
        <v>3449</v>
      </c>
      <c r="M4881">
        <v>6.3029999999999999</v>
      </c>
      <c r="N4881">
        <v>39.108400000000003</v>
      </c>
      <c r="O4881" s="7">
        <v>4</v>
      </c>
      <c r="P4881" t="s">
        <v>18</v>
      </c>
      <c r="Q4881" t="s">
        <v>18</v>
      </c>
      <c r="R4881" t="s">
        <v>18</v>
      </c>
      <c r="S4881" s="7">
        <v>4</v>
      </c>
      <c r="T4881" s="7" t="s">
        <v>18</v>
      </c>
    </row>
    <row r="4882" spans="1:20" x14ac:dyDescent="0.25">
      <c r="A4882" s="6">
        <v>4881</v>
      </c>
      <c r="B4882" s="6" t="s">
        <v>15912</v>
      </c>
      <c r="C4882" s="6" t="s">
        <v>18</v>
      </c>
      <c r="D4882" s="6" t="s">
        <v>16042</v>
      </c>
      <c r="E4882" s="6" t="str">
        <f t="shared" si="306"/>
        <v>Saccharomyces cerevisiae YJM978</v>
      </c>
      <c r="F4882" s="6" t="str">
        <f t="shared" si="307"/>
        <v xml:space="preserve">Saccharomyces </v>
      </c>
      <c r="G4882" s="6" t="str">
        <f t="shared" si="308"/>
        <v xml:space="preserve">cerevisiae </v>
      </c>
      <c r="H4882" s="6" t="s">
        <v>16041</v>
      </c>
      <c r="I4882" t="str">
        <f t="shared" si="305"/>
        <v>cerevisiae YJM978</v>
      </c>
      <c r="J4882" t="s">
        <v>3447</v>
      </c>
      <c r="K4882" t="s">
        <v>3448</v>
      </c>
      <c r="L4882" t="s">
        <v>3449</v>
      </c>
      <c r="M4882">
        <v>6.3029999999999999</v>
      </c>
      <c r="N4882">
        <v>39.108400000000003</v>
      </c>
      <c r="O4882" s="7">
        <v>4</v>
      </c>
      <c r="P4882" t="s">
        <v>18</v>
      </c>
      <c r="Q4882" t="s">
        <v>18</v>
      </c>
      <c r="R4882" t="s">
        <v>18</v>
      </c>
      <c r="S4882" s="7">
        <v>4</v>
      </c>
      <c r="T4882" s="7" t="s">
        <v>18</v>
      </c>
    </row>
    <row r="4883" spans="1:20" x14ac:dyDescent="0.25">
      <c r="A4883" s="6">
        <v>4882</v>
      </c>
      <c r="B4883" s="6" t="s">
        <v>15912</v>
      </c>
      <c r="C4883" s="6" t="s">
        <v>18</v>
      </c>
      <c r="D4883" s="6" t="s">
        <v>16044</v>
      </c>
      <c r="E4883" s="6" t="str">
        <f t="shared" si="306"/>
        <v>Saccharomyces cerevisiae YJM981</v>
      </c>
      <c r="F4883" s="6" t="str">
        <f t="shared" si="307"/>
        <v xml:space="preserve">Saccharomyces </v>
      </c>
      <c r="G4883" s="6" t="str">
        <f t="shared" si="308"/>
        <v xml:space="preserve">cerevisiae </v>
      </c>
      <c r="H4883" s="6" t="s">
        <v>16043</v>
      </c>
      <c r="I4883" t="str">
        <f t="shared" si="305"/>
        <v>cerevisiae YJM981</v>
      </c>
      <c r="J4883" t="s">
        <v>3447</v>
      </c>
      <c r="K4883" t="s">
        <v>3448</v>
      </c>
      <c r="L4883" t="s">
        <v>3449</v>
      </c>
      <c r="M4883">
        <v>6.3029999999999999</v>
      </c>
      <c r="N4883">
        <v>39.108400000000003</v>
      </c>
      <c r="O4883" s="7">
        <v>4</v>
      </c>
      <c r="P4883" t="s">
        <v>18</v>
      </c>
      <c r="Q4883" t="s">
        <v>18</v>
      </c>
      <c r="R4883" t="s">
        <v>18</v>
      </c>
      <c r="S4883" s="7">
        <v>4</v>
      </c>
      <c r="T4883" s="7" t="s">
        <v>18</v>
      </c>
    </row>
    <row r="4884" spans="1:20" x14ac:dyDescent="0.25">
      <c r="A4884" s="6">
        <v>4883</v>
      </c>
      <c r="B4884" s="6" t="s">
        <v>15912</v>
      </c>
      <c r="C4884" s="6" t="s">
        <v>18</v>
      </c>
      <c r="D4884" s="6" t="s">
        <v>16046</v>
      </c>
      <c r="E4884" s="6" t="str">
        <f t="shared" si="306"/>
        <v>Saccharomyces cerevisiae YJM984</v>
      </c>
      <c r="F4884" s="6" t="str">
        <f t="shared" si="307"/>
        <v xml:space="preserve">Saccharomyces </v>
      </c>
      <c r="G4884" s="6" t="str">
        <f t="shared" si="308"/>
        <v xml:space="preserve">cerevisiae </v>
      </c>
      <c r="H4884" s="6" t="s">
        <v>16045</v>
      </c>
      <c r="I4884" t="str">
        <f t="shared" si="305"/>
        <v>cerevisiae YJM984</v>
      </c>
      <c r="J4884" t="s">
        <v>3447</v>
      </c>
      <c r="K4884" t="s">
        <v>3448</v>
      </c>
      <c r="L4884" t="s">
        <v>3449</v>
      </c>
      <c r="M4884">
        <v>6.3029999999999999</v>
      </c>
      <c r="N4884">
        <v>39.108400000000003</v>
      </c>
      <c r="O4884" s="7">
        <v>4</v>
      </c>
      <c r="P4884" t="s">
        <v>18</v>
      </c>
      <c r="Q4884" t="s">
        <v>18</v>
      </c>
      <c r="R4884" t="s">
        <v>18</v>
      </c>
      <c r="S4884" s="7">
        <v>4</v>
      </c>
      <c r="T4884" s="7" t="s">
        <v>18</v>
      </c>
    </row>
    <row r="4885" spans="1:20" x14ac:dyDescent="0.25">
      <c r="A4885" s="6">
        <v>4884</v>
      </c>
      <c r="B4885" s="6" t="s">
        <v>15912</v>
      </c>
      <c r="C4885" s="6" t="s">
        <v>18</v>
      </c>
      <c r="D4885" s="6" t="s">
        <v>16048</v>
      </c>
      <c r="E4885" s="6" t="str">
        <f t="shared" si="306"/>
        <v>Saccharomyces cerevisiae YJM987</v>
      </c>
      <c r="F4885" s="6" t="str">
        <f t="shared" si="307"/>
        <v xml:space="preserve">Saccharomyces </v>
      </c>
      <c r="G4885" s="6" t="str">
        <f t="shared" si="308"/>
        <v xml:space="preserve">cerevisiae </v>
      </c>
      <c r="H4885" s="6" t="s">
        <v>16047</v>
      </c>
      <c r="I4885" t="str">
        <f t="shared" si="305"/>
        <v>cerevisiae YJM987</v>
      </c>
      <c r="J4885" t="s">
        <v>3447</v>
      </c>
      <c r="K4885" t="s">
        <v>3448</v>
      </c>
      <c r="L4885" t="s">
        <v>3449</v>
      </c>
      <c r="M4885">
        <v>6.3029999999999999</v>
      </c>
      <c r="N4885">
        <v>39.108400000000003</v>
      </c>
      <c r="O4885" s="7">
        <v>4</v>
      </c>
      <c r="P4885" t="s">
        <v>18</v>
      </c>
      <c r="Q4885" t="s">
        <v>18</v>
      </c>
      <c r="R4885" t="s">
        <v>18</v>
      </c>
      <c r="S4885" s="7">
        <v>4</v>
      </c>
      <c r="T4885" s="7" t="s">
        <v>18</v>
      </c>
    </row>
    <row r="4886" spans="1:20" x14ac:dyDescent="0.25">
      <c r="A4886" s="6">
        <v>4885</v>
      </c>
      <c r="B4886" s="6" t="s">
        <v>15912</v>
      </c>
      <c r="C4886" s="6" t="s">
        <v>18</v>
      </c>
      <c r="D4886" s="6" t="s">
        <v>16050</v>
      </c>
      <c r="E4886" s="6" t="str">
        <f t="shared" si="306"/>
        <v>Saccharomyces cerevisiae YJM990</v>
      </c>
      <c r="F4886" s="6" t="str">
        <f t="shared" si="307"/>
        <v xml:space="preserve">Saccharomyces </v>
      </c>
      <c r="G4886" s="6" t="str">
        <f t="shared" si="308"/>
        <v xml:space="preserve">cerevisiae </v>
      </c>
      <c r="H4886" s="6" t="s">
        <v>16049</v>
      </c>
      <c r="I4886" t="str">
        <f t="shared" si="305"/>
        <v>cerevisiae YJM990</v>
      </c>
      <c r="J4886" t="s">
        <v>3447</v>
      </c>
      <c r="K4886" t="s">
        <v>3448</v>
      </c>
      <c r="L4886" t="s">
        <v>3449</v>
      </c>
      <c r="M4886">
        <v>6.3029999999999999</v>
      </c>
      <c r="N4886">
        <v>39.108400000000003</v>
      </c>
      <c r="O4886" s="7">
        <v>4</v>
      </c>
      <c r="P4886" t="s">
        <v>18</v>
      </c>
      <c r="Q4886" t="s">
        <v>18</v>
      </c>
      <c r="R4886" t="s">
        <v>18</v>
      </c>
      <c r="S4886" s="7">
        <v>4</v>
      </c>
      <c r="T4886" s="7" t="s">
        <v>18</v>
      </c>
    </row>
    <row r="4887" spans="1:20" x14ac:dyDescent="0.25">
      <c r="A4887" s="6">
        <v>4886</v>
      </c>
      <c r="B4887" s="6" t="s">
        <v>15912</v>
      </c>
      <c r="C4887" s="6" t="s">
        <v>18</v>
      </c>
      <c r="D4887" s="6" t="s">
        <v>16052</v>
      </c>
      <c r="E4887" s="6" t="str">
        <f t="shared" si="306"/>
        <v>Saccharomyces cerevisiae YJM993</v>
      </c>
      <c r="F4887" s="6" t="str">
        <f t="shared" si="307"/>
        <v xml:space="preserve">Saccharomyces </v>
      </c>
      <c r="G4887" s="6" t="str">
        <f t="shared" si="308"/>
        <v xml:space="preserve">cerevisiae </v>
      </c>
      <c r="H4887" s="6" t="s">
        <v>16051</v>
      </c>
      <c r="I4887" t="str">
        <f t="shared" si="305"/>
        <v>cerevisiae YJM993</v>
      </c>
      <c r="J4887" t="s">
        <v>3447</v>
      </c>
      <c r="K4887" t="s">
        <v>3448</v>
      </c>
      <c r="L4887" t="s">
        <v>3449</v>
      </c>
      <c r="M4887">
        <v>6.3029999999999999</v>
      </c>
      <c r="N4887">
        <v>39.108400000000003</v>
      </c>
      <c r="O4887" s="7">
        <v>4</v>
      </c>
      <c r="P4887" t="s">
        <v>18</v>
      </c>
      <c r="Q4887" t="s">
        <v>18</v>
      </c>
      <c r="R4887" t="s">
        <v>18</v>
      </c>
      <c r="S4887" s="7">
        <v>4</v>
      </c>
      <c r="T4887" s="7" t="s">
        <v>18</v>
      </c>
    </row>
    <row r="4888" spans="1:20" x14ac:dyDescent="0.25">
      <c r="A4888" s="6">
        <v>4887</v>
      </c>
      <c r="B4888" s="6" t="s">
        <v>15912</v>
      </c>
      <c r="C4888" s="6" t="s">
        <v>18</v>
      </c>
      <c r="D4888" s="6" t="s">
        <v>16054</v>
      </c>
      <c r="E4888" s="6" t="str">
        <f t="shared" si="306"/>
        <v>Saccharomyces cerevisiae YJM996</v>
      </c>
      <c r="F4888" s="6" t="str">
        <f t="shared" si="307"/>
        <v xml:space="preserve">Saccharomyces </v>
      </c>
      <c r="G4888" s="6" t="str">
        <f t="shared" si="308"/>
        <v xml:space="preserve">cerevisiae </v>
      </c>
      <c r="H4888" s="6" t="s">
        <v>16053</v>
      </c>
      <c r="I4888" t="str">
        <f t="shared" si="305"/>
        <v>cerevisiae YJM996</v>
      </c>
      <c r="J4888" t="s">
        <v>3447</v>
      </c>
      <c r="K4888" t="s">
        <v>3448</v>
      </c>
      <c r="L4888" t="s">
        <v>3449</v>
      </c>
      <c r="M4888">
        <v>6.3029999999999999</v>
      </c>
      <c r="N4888">
        <v>39.108400000000003</v>
      </c>
      <c r="O4888" s="7">
        <v>4</v>
      </c>
      <c r="P4888" t="s">
        <v>18</v>
      </c>
      <c r="Q4888" t="s">
        <v>18</v>
      </c>
      <c r="R4888" t="s">
        <v>18</v>
      </c>
      <c r="S4888" s="7">
        <v>4</v>
      </c>
      <c r="T4888" s="7" t="s">
        <v>18</v>
      </c>
    </row>
    <row r="4889" spans="1:20" x14ac:dyDescent="0.25">
      <c r="A4889" s="6">
        <v>4888</v>
      </c>
      <c r="B4889" s="6" t="s">
        <v>15912</v>
      </c>
      <c r="C4889" s="6" t="s">
        <v>18</v>
      </c>
      <c r="D4889" s="6" t="s">
        <v>16056</v>
      </c>
      <c r="E4889" s="6" t="str">
        <f t="shared" si="306"/>
        <v>Saccharomyces eubayanus FM1318</v>
      </c>
      <c r="F4889" s="6" t="str">
        <f t="shared" si="307"/>
        <v xml:space="preserve">Saccharomyces </v>
      </c>
      <c r="G4889" s="6" t="str">
        <f t="shared" si="308"/>
        <v xml:space="preserve">eubayanus </v>
      </c>
      <c r="H4889" s="6" t="s">
        <v>16055</v>
      </c>
      <c r="I4889" t="str">
        <f t="shared" si="305"/>
        <v>eubayanus FM1318</v>
      </c>
      <c r="J4889" t="s">
        <v>3447</v>
      </c>
      <c r="K4889" t="s">
        <v>3448</v>
      </c>
      <c r="L4889" t="s">
        <v>3449</v>
      </c>
      <c r="M4889">
        <v>6.1609999999999996</v>
      </c>
      <c r="N4889">
        <v>40.318100000000001</v>
      </c>
      <c r="O4889" s="7">
        <v>4</v>
      </c>
      <c r="P4889" t="s">
        <v>18</v>
      </c>
      <c r="Q4889" t="s">
        <v>18</v>
      </c>
      <c r="R4889" t="s">
        <v>18</v>
      </c>
      <c r="S4889" s="7">
        <v>4</v>
      </c>
      <c r="T4889" s="7" t="s">
        <v>18</v>
      </c>
    </row>
    <row r="4890" spans="1:20" x14ac:dyDescent="0.25">
      <c r="A4890" s="6">
        <v>4889</v>
      </c>
      <c r="B4890" s="6" t="s">
        <v>16058</v>
      </c>
      <c r="C4890" s="6" t="s">
        <v>16059</v>
      </c>
      <c r="D4890" s="6" t="s">
        <v>16060</v>
      </c>
      <c r="E4890" s="6" t="str">
        <f t="shared" si="306"/>
        <v>Salinibacter ruber DSM 13855</v>
      </c>
      <c r="F4890" s="6" t="str">
        <f t="shared" si="307"/>
        <v xml:space="preserve">Salinibacter </v>
      </c>
      <c r="G4890" s="6" t="str">
        <f t="shared" si="308"/>
        <v xml:space="preserve">ruber </v>
      </c>
      <c r="H4890" s="6" t="s">
        <v>16057</v>
      </c>
      <c r="I4890" t="str">
        <f t="shared" ref="I4890:I4953" si="309">IF(H4890="["," ",IF(H4890="'"," ",MID(H:H,FIND(" ",H:H,1)+1,20)))</f>
        <v>ruber DSM 13855</v>
      </c>
      <c r="J4890" t="s">
        <v>12</v>
      </c>
      <c r="K4890" t="s">
        <v>3192</v>
      </c>
      <c r="L4890" t="s">
        <v>3193</v>
      </c>
      <c r="M4890">
        <v>35.505000000000003</v>
      </c>
      <c r="N4890">
        <v>57.941099999999999</v>
      </c>
      <c r="O4890" s="7">
        <v>32</v>
      </c>
      <c r="P4890" t="s">
        <v>18</v>
      </c>
      <c r="Q4890" t="s">
        <v>18</v>
      </c>
      <c r="R4890" t="s">
        <v>18</v>
      </c>
      <c r="S4890" s="7">
        <v>33</v>
      </c>
      <c r="T4890" s="7">
        <v>1</v>
      </c>
    </row>
    <row r="4891" spans="1:20" x14ac:dyDescent="0.25">
      <c r="A4891" s="6">
        <v>4890</v>
      </c>
      <c r="B4891" s="6" t="s">
        <v>16062</v>
      </c>
      <c r="C4891" s="6" t="s">
        <v>16063</v>
      </c>
      <c r="D4891" s="6" t="s">
        <v>16064</v>
      </c>
      <c r="E4891" s="6" t="str">
        <f t="shared" si="306"/>
        <v>Salinibacter ruber M8</v>
      </c>
      <c r="F4891" s="6" t="str">
        <f t="shared" si="307"/>
        <v xml:space="preserve">Salinibacter </v>
      </c>
      <c r="G4891" s="6" t="str">
        <f t="shared" si="308"/>
        <v xml:space="preserve">ruber </v>
      </c>
      <c r="H4891" s="6" t="s">
        <v>16061</v>
      </c>
      <c r="I4891" t="str">
        <f t="shared" si="309"/>
        <v>ruber M8</v>
      </c>
      <c r="J4891" t="s">
        <v>12</v>
      </c>
      <c r="K4891" t="s">
        <v>3192</v>
      </c>
      <c r="L4891" t="s">
        <v>3193</v>
      </c>
      <c r="M4891">
        <v>61.372999999999998</v>
      </c>
      <c r="N4891">
        <v>59.575099999999999</v>
      </c>
      <c r="O4891" s="7">
        <v>38</v>
      </c>
      <c r="P4891" t="s">
        <v>18</v>
      </c>
      <c r="Q4891" t="s">
        <v>18</v>
      </c>
      <c r="R4891" t="s">
        <v>18</v>
      </c>
      <c r="S4891" s="7">
        <v>38</v>
      </c>
      <c r="T4891" s="7" t="s">
        <v>18</v>
      </c>
    </row>
    <row r="4892" spans="1:20" x14ac:dyDescent="0.25">
      <c r="A4892" s="6">
        <v>4891</v>
      </c>
      <c r="B4892" s="6" t="s">
        <v>16065</v>
      </c>
      <c r="C4892" s="6" t="s">
        <v>16066</v>
      </c>
      <c r="D4892" s="6" t="s">
        <v>16067</v>
      </c>
      <c r="E4892" s="6" t="str">
        <f t="shared" si="306"/>
        <v>Salinibacter ruber M8</v>
      </c>
      <c r="F4892" s="6" t="str">
        <f t="shared" si="307"/>
        <v xml:space="preserve">Salinibacter </v>
      </c>
      <c r="G4892" s="6" t="str">
        <f t="shared" si="308"/>
        <v xml:space="preserve">ruber </v>
      </c>
      <c r="H4892" s="6" t="s">
        <v>16061</v>
      </c>
      <c r="I4892" t="str">
        <f t="shared" si="309"/>
        <v>ruber M8</v>
      </c>
      <c r="J4892" t="s">
        <v>12</v>
      </c>
      <c r="K4892" t="s">
        <v>3192</v>
      </c>
      <c r="L4892" t="s">
        <v>3193</v>
      </c>
      <c r="M4892">
        <v>84.34</v>
      </c>
      <c r="N4892">
        <v>63.189500000000002</v>
      </c>
      <c r="O4892" s="7">
        <v>51</v>
      </c>
      <c r="P4892" t="s">
        <v>18</v>
      </c>
      <c r="Q4892">
        <v>1</v>
      </c>
      <c r="R4892" t="s">
        <v>18</v>
      </c>
      <c r="S4892" s="7">
        <v>57</v>
      </c>
      <c r="T4892" s="7">
        <v>5</v>
      </c>
    </row>
    <row r="4893" spans="1:20" x14ac:dyDescent="0.25">
      <c r="A4893" s="6">
        <v>4892</v>
      </c>
      <c r="B4893" s="6" t="s">
        <v>16068</v>
      </c>
      <c r="C4893" s="6" t="s">
        <v>16069</v>
      </c>
      <c r="D4893" s="6" t="s">
        <v>16070</v>
      </c>
      <c r="E4893" s="6" t="str">
        <f t="shared" si="306"/>
        <v>Salinibacter ruber M8</v>
      </c>
      <c r="F4893" s="6" t="str">
        <f t="shared" si="307"/>
        <v xml:space="preserve">Salinibacter </v>
      </c>
      <c r="G4893" s="6" t="str">
        <f t="shared" si="308"/>
        <v xml:space="preserve">ruber </v>
      </c>
      <c r="H4893" s="6" t="s">
        <v>16061</v>
      </c>
      <c r="I4893" t="str">
        <f t="shared" si="309"/>
        <v>ruber M8</v>
      </c>
      <c r="J4893" t="s">
        <v>12</v>
      </c>
      <c r="K4893" t="s">
        <v>3192</v>
      </c>
      <c r="L4893" t="s">
        <v>3193</v>
      </c>
      <c r="M4893">
        <v>56.529000000000003</v>
      </c>
      <c r="N4893">
        <v>60.025799999999997</v>
      </c>
      <c r="O4893" s="7">
        <v>35</v>
      </c>
      <c r="P4893" t="s">
        <v>18</v>
      </c>
      <c r="Q4893" t="s">
        <v>18</v>
      </c>
      <c r="R4893" t="s">
        <v>18</v>
      </c>
      <c r="S4893" s="7">
        <v>35</v>
      </c>
      <c r="T4893" s="7" t="s">
        <v>18</v>
      </c>
    </row>
    <row r="4894" spans="1:20" x14ac:dyDescent="0.25">
      <c r="A4894" s="6">
        <v>4893</v>
      </c>
      <c r="B4894" s="6" t="s">
        <v>16071</v>
      </c>
      <c r="C4894" s="6" t="s">
        <v>16072</v>
      </c>
      <c r="D4894" s="6" t="s">
        <v>16073</v>
      </c>
      <c r="E4894" s="6" t="str">
        <f t="shared" si="306"/>
        <v>Salinibacter ruber M8</v>
      </c>
      <c r="F4894" s="6" t="str">
        <f t="shared" si="307"/>
        <v xml:space="preserve">Salinibacter </v>
      </c>
      <c r="G4894" s="6" t="str">
        <f t="shared" si="308"/>
        <v xml:space="preserve">ruber </v>
      </c>
      <c r="H4894" s="6" t="s">
        <v>16061</v>
      </c>
      <c r="I4894" t="str">
        <f t="shared" si="309"/>
        <v>ruber M8</v>
      </c>
      <c r="J4894" t="s">
        <v>12</v>
      </c>
      <c r="K4894" t="s">
        <v>3192</v>
      </c>
      <c r="L4894" t="s">
        <v>3193</v>
      </c>
      <c r="M4894">
        <v>11.228999999999999</v>
      </c>
      <c r="N4894">
        <v>63.291499999999999</v>
      </c>
      <c r="O4894" s="7">
        <v>12</v>
      </c>
      <c r="P4894" t="s">
        <v>18</v>
      </c>
      <c r="Q4894" t="s">
        <v>18</v>
      </c>
      <c r="R4894" t="s">
        <v>18</v>
      </c>
      <c r="S4894" s="7">
        <v>12</v>
      </c>
      <c r="T4894" s="7" t="s">
        <v>18</v>
      </c>
    </row>
    <row r="4895" spans="1:20" x14ac:dyDescent="0.25">
      <c r="A4895" s="6">
        <v>4894</v>
      </c>
      <c r="B4895" s="6" t="s">
        <v>16075</v>
      </c>
      <c r="C4895" s="6" t="s">
        <v>16076</v>
      </c>
      <c r="D4895" s="6" t="s">
        <v>16077</v>
      </c>
      <c r="E4895" s="6" t="str">
        <f t="shared" si="306"/>
        <v>Salmonella bongori N268-08</v>
      </c>
      <c r="F4895" s="6" t="str">
        <f t="shared" si="307"/>
        <v xml:space="preserve">Salmonella </v>
      </c>
      <c r="G4895" s="6" t="str">
        <f t="shared" si="308"/>
        <v xml:space="preserve">bongori </v>
      </c>
      <c r="H4895" s="6" t="s">
        <v>16074</v>
      </c>
      <c r="I4895" t="str">
        <f t="shared" si="309"/>
        <v>bongori N268-08</v>
      </c>
      <c r="J4895" t="s">
        <v>12</v>
      </c>
      <c r="K4895" t="s">
        <v>52</v>
      </c>
      <c r="L4895" t="s">
        <v>53</v>
      </c>
      <c r="M4895">
        <v>89.986000000000004</v>
      </c>
      <c r="N4895">
        <v>50.166699999999999</v>
      </c>
      <c r="O4895" s="7">
        <v>82</v>
      </c>
      <c r="P4895" t="s">
        <v>18</v>
      </c>
      <c r="Q4895" t="s">
        <v>18</v>
      </c>
      <c r="R4895" t="s">
        <v>18</v>
      </c>
      <c r="S4895" s="7">
        <v>98</v>
      </c>
      <c r="T4895" s="7">
        <v>16</v>
      </c>
    </row>
    <row r="4896" spans="1:20" x14ac:dyDescent="0.25">
      <c r="A4896" s="6">
        <v>4895</v>
      </c>
      <c r="B4896" s="6" t="s">
        <v>16079</v>
      </c>
      <c r="C4896" s="6" t="s">
        <v>16080</v>
      </c>
      <c r="D4896" s="6" t="s">
        <v>16081</v>
      </c>
      <c r="E4896" s="6" t="str">
        <f t="shared" si="306"/>
        <v>Salmonella enterica 853</v>
      </c>
      <c r="F4896" s="6" t="str">
        <f t="shared" si="307"/>
        <v xml:space="preserve">Salmonella </v>
      </c>
      <c r="G4896" s="6" t="str">
        <f t="shared" si="308"/>
        <v xml:space="preserve">enterica </v>
      </c>
      <c r="H4896" s="6" t="s">
        <v>16078</v>
      </c>
      <c r="I4896" t="str">
        <f t="shared" si="309"/>
        <v>enterica 853</v>
      </c>
      <c r="J4896" t="s">
        <v>12</v>
      </c>
      <c r="K4896" t="s">
        <v>52</v>
      </c>
      <c r="L4896" t="s">
        <v>53</v>
      </c>
      <c r="M4896">
        <v>77.331000000000003</v>
      </c>
      <c r="N4896">
        <v>48.827800000000003</v>
      </c>
      <c r="O4896" s="7">
        <v>112</v>
      </c>
      <c r="P4896" t="s">
        <v>18</v>
      </c>
      <c r="Q4896" t="s">
        <v>18</v>
      </c>
      <c r="R4896" t="s">
        <v>18</v>
      </c>
      <c r="S4896" s="7">
        <v>112</v>
      </c>
      <c r="T4896" s="7" t="s">
        <v>18</v>
      </c>
    </row>
    <row r="4897" spans="1:20" x14ac:dyDescent="0.25">
      <c r="A4897" s="6">
        <v>4896</v>
      </c>
      <c r="B4897" s="6" t="s">
        <v>16083</v>
      </c>
      <c r="C4897" s="6" t="s">
        <v>16084</v>
      </c>
      <c r="D4897" s="6" t="s">
        <v>16085</v>
      </c>
      <c r="E4897" s="6" t="str">
        <f t="shared" si="306"/>
        <v>Salmonella enterica S1400/94</v>
      </c>
      <c r="F4897" s="6" t="str">
        <f t="shared" si="307"/>
        <v xml:space="preserve">Salmonella </v>
      </c>
      <c r="G4897" s="6" t="str">
        <f t="shared" si="308"/>
        <v xml:space="preserve">enterica </v>
      </c>
      <c r="H4897" s="6" t="s">
        <v>16082</v>
      </c>
      <c r="I4897" t="str">
        <f t="shared" si="309"/>
        <v>enterica S1400/94</v>
      </c>
      <c r="J4897" t="s">
        <v>12</v>
      </c>
      <c r="K4897" t="s">
        <v>52</v>
      </c>
      <c r="L4897" t="s">
        <v>53</v>
      </c>
      <c r="M4897">
        <v>89.566000000000003</v>
      </c>
      <c r="N4897">
        <v>49.798999999999999</v>
      </c>
      <c r="O4897" s="7">
        <v>133</v>
      </c>
      <c r="P4897" t="s">
        <v>18</v>
      </c>
      <c r="Q4897" t="s">
        <v>18</v>
      </c>
      <c r="R4897" t="s">
        <v>18</v>
      </c>
      <c r="S4897" s="7">
        <v>121</v>
      </c>
      <c r="T4897" s="7" t="s">
        <v>18</v>
      </c>
    </row>
    <row r="4898" spans="1:20" x14ac:dyDescent="0.25">
      <c r="A4898" s="6">
        <v>4897</v>
      </c>
      <c r="B4898" s="6" t="s">
        <v>16087</v>
      </c>
      <c r="C4898" s="6" t="s">
        <v>16088</v>
      </c>
      <c r="D4898" s="6" t="s">
        <v>16089</v>
      </c>
      <c r="E4898" s="6" t="str">
        <f t="shared" si="306"/>
        <v>Salmonella enterica</v>
      </c>
      <c r="F4898" s="6" t="str">
        <f t="shared" si="307"/>
        <v xml:space="preserve">Salmonella </v>
      </c>
      <c r="G4898" s="6" t="str">
        <f t="shared" si="308"/>
        <v>enterica</v>
      </c>
      <c r="H4898" s="6" t="s">
        <v>16086</v>
      </c>
      <c r="I4898" t="str">
        <f t="shared" si="309"/>
        <v>enterica</v>
      </c>
      <c r="J4898" t="s">
        <v>12</v>
      </c>
      <c r="K4898" t="s">
        <v>52</v>
      </c>
      <c r="L4898" t="s">
        <v>53</v>
      </c>
      <c r="M4898">
        <v>180.46100000000001</v>
      </c>
      <c r="N4898">
        <v>45.776600000000002</v>
      </c>
      <c r="O4898" s="7">
        <v>207</v>
      </c>
      <c r="P4898" t="s">
        <v>18</v>
      </c>
      <c r="Q4898" t="s">
        <v>18</v>
      </c>
      <c r="R4898" t="s">
        <v>18</v>
      </c>
      <c r="S4898" s="7">
        <v>207</v>
      </c>
      <c r="T4898" s="7" t="s">
        <v>18</v>
      </c>
    </row>
    <row r="4899" spans="1:20" x14ac:dyDescent="0.25">
      <c r="A4899" s="6">
        <v>4898</v>
      </c>
      <c r="B4899" s="6" t="s">
        <v>16090</v>
      </c>
      <c r="C4899" s="6" t="s">
        <v>16091</v>
      </c>
      <c r="D4899" s="6" t="s">
        <v>16092</v>
      </c>
      <c r="E4899" s="6" t="str">
        <f t="shared" si="306"/>
        <v>Salmonella enterica</v>
      </c>
      <c r="F4899" s="6" t="str">
        <f t="shared" si="307"/>
        <v xml:space="preserve">Salmonella </v>
      </c>
      <c r="G4899" s="6" t="str">
        <f t="shared" si="308"/>
        <v>enterica</v>
      </c>
      <c r="H4899" s="6" t="s">
        <v>16086</v>
      </c>
      <c r="I4899" t="str">
        <f t="shared" si="309"/>
        <v>enterica</v>
      </c>
      <c r="J4899" t="s">
        <v>12</v>
      </c>
      <c r="K4899" t="s">
        <v>52</v>
      </c>
      <c r="L4899" t="s">
        <v>53</v>
      </c>
      <c r="M4899">
        <v>7.4379999999999997</v>
      </c>
      <c r="N4899">
        <v>46.706099999999999</v>
      </c>
      <c r="O4899" s="7">
        <v>9</v>
      </c>
      <c r="P4899" t="s">
        <v>18</v>
      </c>
      <c r="Q4899" t="s">
        <v>18</v>
      </c>
      <c r="R4899">
        <v>2</v>
      </c>
      <c r="S4899" s="7" t="s">
        <v>18</v>
      </c>
      <c r="T4899" s="7" t="s">
        <v>18</v>
      </c>
    </row>
    <row r="4900" spans="1:20" x14ac:dyDescent="0.25">
      <c r="A4900" s="6">
        <v>4899</v>
      </c>
      <c r="B4900" s="6" t="s">
        <v>16094</v>
      </c>
      <c r="C4900" s="6" t="s">
        <v>16095</v>
      </c>
      <c r="D4900" s="6" t="s">
        <v>16096</v>
      </c>
      <c r="E4900" s="6" t="str">
        <f t="shared" si="306"/>
        <v>Salmonella enterica 146</v>
      </c>
      <c r="F4900" s="6" t="str">
        <f t="shared" si="307"/>
        <v xml:space="preserve">Salmonella </v>
      </c>
      <c r="G4900" s="6" t="str">
        <f t="shared" si="308"/>
        <v xml:space="preserve">enterica </v>
      </c>
      <c r="H4900" s="6" t="s">
        <v>16093</v>
      </c>
      <c r="I4900" t="str">
        <f t="shared" si="309"/>
        <v>enterica 146</v>
      </c>
      <c r="J4900" t="s">
        <v>12</v>
      </c>
      <c r="K4900" t="s">
        <v>52</v>
      </c>
      <c r="L4900" t="s">
        <v>53</v>
      </c>
      <c r="M4900">
        <v>65.03</v>
      </c>
      <c r="N4900">
        <v>42.441899999999997</v>
      </c>
      <c r="O4900" s="7">
        <v>96</v>
      </c>
      <c r="P4900" t="s">
        <v>18</v>
      </c>
      <c r="Q4900" t="s">
        <v>18</v>
      </c>
      <c r="R4900" t="s">
        <v>18</v>
      </c>
      <c r="S4900" s="7">
        <v>96</v>
      </c>
      <c r="T4900" s="7" t="s">
        <v>18</v>
      </c>
    </row>
    <row r="4901" spans="1:20" x14ac:dyDescent="0.25">
      <c r="A4901" s="6">
        <v>4900</v>
      </c>
      <c r="B4901" s="6" t="s">
        <v>16097</v>
      </c>
      <c r="C4901" s="6" t="s">
        <v>16098</v>
      </c>
      <c r="D4901" s="6" t="s">
        <v>16099</v>
      </c>
      <c r="E4901" s="6" t="str">
        <f t="shared" si="306"/>
        <v>Salmonella enterica</v>
      </c>
      <c r="F4901" s="6" t="str">
        <f t="shared" si="307"/>
        <v xml:space="preserve">Salmonella </v>
      </c>
      <c r="G4901" s="6" t="str">
        <f t="shared" si="308"/>
        <v>enterica</v>
      </c>
      <c r="H4901" s="6" t="s">
        <v>16086</v>
      </c>
      <c r="I4901" t="str">
        <f t="shared" si="309"/>
        <v>enterica</v>
      </c>
      <c r="J4901" t="s">
        <v>12</v>
      </c>
      <c r="K4901" t="s">
        <v>52</v>
      </c>
      <c r="L4901" t="s">
        <v>53</v>
      </c>
      <c r="M4901">
        <v>8.6880000000000006</v>
      </c>
      <c r="N4901">
        <v>60.957599999999999</v>
      </c>
      <c r="O4901" s="7">
        <v>10</v>
      </c>
      <c r="P4901" t="s">
        <v>18</v>
      </c>
      <c r="Q4901" t="s">
        <v>18</v>
      </c>
      <c r="R4901" t="s">
        <v>18</v>
      </c>
      <c r="S4901" s="7">
        <v>10</v>
      </c>
      <c r="T4901" s="7" t="s">
        <v>18</v>
      </c>
    </row>
    <row r="4902" spans="1:20" x14ac:dyDescent="0.25">
      <c r="A4902" s="6">
        <v>4901</v>
      </c>
      <c r="B4902" s="6" t="s">
        <v>16100</v>
      </c>
      <c r="C4902" s="6" t="s">
        <v>16101</v>
      </c>
      <c r="D4902" s="6" t="s">
        <v>16102</v>
      </c>
      <c r="E4902" s="6" t="str">
        <f t="shared" si="306"/>
        <v>Salmonella enterica 853</v>
      </c>
      <c r="F4902" s="6" t="str">
        <f t="shared" si="307"/>
        <v xml:space="preserve">Salmonella </v>
      </c>
      <c r="G4902" s="6" t="str">
        <f t="shared" si="308"/>
        <v xml:space="preserve">enterica </v>
      </c>
      <c r="H4902" s="6" t="s">
        <v>16078</v>
      </c>
      <c r="I4902" t="str">
        <f t="shared" si="309"/>
        <v>enterica 853</v>
      </c>
      <c r="J4902" t="s">
        <v>12</v>
      </c>
      <c r="K4902" t="s">
        <v>52</v>
      </c>
      <c r="L4902" t="s">
        <v>53</v>
      </c>
      <c r="M4902">
        <v>88.504999999999995</v>
      </c>
      <c r="N4902">
        <v>51.613999999999997</v>
      </c>
      <c r="O4902" s="7">
        <v>117</v>
      </c>
      <c r="P4902" t="s">
        <v>18</v>
      </c>
      <c r="Q4902" t="s">
        <v>18</v>
      </c>
      <c r="R4902" t="s">
        <v>18</v>
      </c>
      <c r="S4902" s="7">
        <v>117</v>
      </c>
      <c r="T4902" s="7" t="s">
        <v>18</v>
      </c>
    </row>
    <row r="4903" spans="1:20" x14ac:dyDescent="0.25">
      <c r="A4903" s="6">
        <v>4902</v>
      </c>
      <c r="B4903" s="6" t="s">
        <v>16104</v>
      </c>
      <c r="C4903" s="6" t="s">
        <v>16105</v>
      </c>
      <c r="D4903" s="6" t="s">
        <v>16106</v>
      </c>
      <c r="E4903" s="6" t="str">
        <f t="shared" si="306"/>
        <v>Salmonella enterica AM17274</v>
      </c>
      <c r="F4903" s="6" t="str">
        <f t="shared" si="307"/>
        <v xml:space="preserve">Salmonella </v>
      </c>
      <c r="G4903" s="6" t="str">
        <f t="shared" si="308"/>
        <v xml:space="preserve">enterica </v>
      </c>
      <c r="H4903" s="6" t="s">
        <v>16103</v>
      </c>
      <c r="I4903" t="str">
        <f t="shared" si="309"/>
        <v>enterica AM17274</v>
      </c>
      <c r="J4903" t="s">
        <v>12</v>
      </c>
      <c r="K4903" t="s">
        <v>52</v>
      </c>
      <c r="L4903" t="s">
        <v>53</v>
      </c>
      <c r="M4903">
        <v>8.1969999999999992</v>
      </c>
      <c r="N4903">
        <v>43.027900000000002</v>
      </c>
      <c r="O4903" s="7">
        <v>6</v>
      </c>
      <c r="P4903" t="s">
        <v>18</v>
      </c>
      <c r="Q4903" t="s">
        <v>18</v>
      </c>
      <c r="R4903">
        <v>2</v>
      </c>
      <c r="S4903" s="7">
        <v>8</v>
      </c>
      <c r="T4903" s="7" t="s">
        <v>18</v>
      </c>
    </row>
    <row r="4904" spans="1:20" x14ac:dyDescent="0.25">
      <c r="A4904" s="6">
        <v>4903</v>
      </c>
      <c r="B4904" s="6" t="s">
        <v>16108</v>
      </c>
      <c r="C4904" s="6" t="s">
        <v>16109</v>
      </c>
      <c r="D4904" s="6" t="s">
        <v>16110</v>
      </c>
      <c r="E4904" s="6" t="str">
        <f t="shared" si="306"/>
        <v>Salmonella enterica 111</v>
      </c>
      <c r="F4904" s="6" t="str">
        <f t="shared" si="307"/>
        <v xml:space="preserve">Salmonella </v>
      </c>
      <c r="G4904" s="6" t="str">
        <f t="shared" si="308"/>
        <v xml:space="preserve">enterica </v>
      </c>
      <c r="H4904" s="6" t="s">
        <v>16107</v>
      </c>
      <c r="I4904" t="str">
        <f t="shared" si="309"/>
        <v>enterica 111</v>
      </c>
      <c r="J4904" t="s">
        <v>12</v>
      </c>
      <c r="K4904" t="s">
        <v>52</v>
      </c>
      <c r="L4904" t="s">
        <v>53</v>
      </c>
      <c r="M4904">
        <v>227.608</v>
      </c>
      <c r="N4904">
        <v>45.5687</v>
      </c>
      <c r="O4904" s="7">
        <v>258</v>
      </c>
      <c r="P4904" t="s">
        <v>18</v>
      </c>
      <c r="Q4904" t="s">
        <v>18</v>
      </c>
      <c r="R4904" t="s">
        <v>18</v>
      </c>
      <c r="S4904" s="7">
        <v>258</v>
      </c>
      <c r="T4904" s="7" t="s">
        <v>18</v>
      </c>
    </row>
    <row r="4905" spans="1:20" x14ac:dyDescent="0.25">
      <c r="A4905" s="6">
        <v>4904</v>
      </c>
      <c r="B4905" s="6" t="s">
        <v>16112</v>
      </c>
      <c r="C4905" s="6" t="s">
        <v>16113</v>
      </c>
      <c r="D4905" s="6" t="s">
        <v>16114</v>
      </c>
      <c r="E4905" s="6" t="str">
        <f t="shared" si="306"/>
        <v>Salmonella enterica PVCM07-2008</v>
      </c>
      <c r="F4905" s="6" t="str">
        <f t="shared" si="307"/>
        <v xml:space="preserve">Salmonella </v>
      </c>
      <c r="G4905" s="6" t="str">
        <f t="shared" si="308"/>
        <v xml:space="preserve">enterica </v>
      </c>
      <c r="H4905" s="6" t="s">
        <v>16111</v>
      </c>
      <c r="I4905" t="str">
        <f t="shared" si="309"/>
        <v>enterica PVCM07-2008</v>
      </c>
      <c r="J4905" t="s">
        <v>12</v>
      </c>
      <c r="K4905" t="s">
        <v>52</v>
      </c>
      <c r="L4905" t="s">
        <v>53</v>
      </c>
      <c r="M4905">
        <v>1.9810000000000001</v>
      </c>
      <c r="N4905">
        <v>57.2438</v>
      </c>
      <c r="O4905" s="7">
        <v>1</v>
      </c>
      <c r="P4905" t="s">
        <v>18</v>
      </c>
      <c r="Q4905" t="s">
        <v>18</v>
      </c>
      <c r="R4905" t="s">
        <v>18</v>
      </c>
      <c r="S4905" s="7">
        <v>1</v>
      </c>
      <c r="T4905" s="7" t="s">
        <v>18</v>
      </c>
    </row>
    <row r="4906" spans="1:20" x14ac:dyDescent="0.25">
      <c r="A4906" s="6">
        <v>4905</v>
      </c>
      <c r="B4906" s="6" t="s">
        <v>16115</v>
      </c>
      <c r="C4906" s="6" t="s">
        <v>16116</v>
      </c>
      <c r="D4906" s="6" t="s">
        <v>16117</v>
      </c>
      <c r="E4906" s="6" t="str">
        <f t="shared" si="306"/>
        <v>Salmonella enterica 853</v>
      </c>
      <c r="F4906" s="6" t="str">
        <f t="shared" si="307"/>
        <v xml:space="preserve">Salmonella </v>
      </c>
      <c r="G4906" s="6" t="str">
        <f t="shared" si="308"/>
        <v xml:space="preserve">enterica </v>
      </c>
      <c r="H4906" s="6" t="s">
        <v>16078</v>
      </c>
      <c r="I4906" t="str">
        <f t="shared" si="309"/>
        <v>enterica 853</v>
      </c>
      <c r="J4906" t="s">
        <v>12</v>
      </c>
      <c r="K4906" t="s">
        <v>52</v>
      </c>
      <c r="L4906" t="s">
        <v>53</v>
      </c>
      <c r="M4906">
        <v>173.673</v>
      </c>
      <c r="N4906">
        <v>52.4998</v>
      </c>
      <c r="O4906" s="7">
        <v>198</v>
      </c>
      <c r="P4906" t="s">
        <v>18</v>
      </c>
      <c r="Q4906" t="s">
        <v>18</v>
      </c>
      <c r="R4906" t="s">
        <v>18</v>
      </c>
      <c r="S4906" s="7">
        <v>198</v>
      </c>
      <c r="T4906" s="7" t="s">
        <v>18</v>
      </c>
    </row>
    <row r="4907" spans="1:20" x14ac:dyDescent="0.25">
      <c r="A4907" s="6">
        <v>4906</v>
      </c>
      <c r="B4907" s="6" t="s">
        <v>16119</v>
      </c>
      <c r="C4907" s="6" t="s">
        <v>16120</v>
      </c>
      <c r="D4907" s="6" t="s">
        <v>16121</v>
      </c>
      <c r="E4907" s="6" t="str">
        <f t="shared" si="306"/>
        <v>Salmonella enterica serovar Berta</v>
      </c>
      <c r="F4907" s="6" t="str">
        <f t="shared" si="307"/>
        <v xml:space="preserve">Salmonella </v>
      </c>
      <c r="G4907" s="6" t="str">
        <f t="shared" si="308"/>
        <v xml:space="preserve">enterica </v>
      </c>
      <c r="H4907" s="6" t="s">
        <v>16118</v>
      </c>
      <c r="I4907" t="str">
        <f t="shared" si="309"/>
        <v>enterica serovar Ber</v>
      </c>
      <c r="J4907" t="s">
        <v>12</v>
      </c>
      <c r="K4907" t="s">
        <v>52</v>
      </c>
      <c r="L4907" t="s">
        <v>53</v>
      </c>
      <c r="M4907">
        <v>4.6559999999999997</v>
      </c>
      <c r="N4907">
        <v>52.491399999999999</v>
      </c>
      <c r="O4907" s="7">
        <v>9</v>
      </c>
      <c r="P4907" t="s">
        <v>18</v>
      </c>
      <c r="Q4907" t="s">
        <v>18</v>
      </c>
      <c r="R4907" t="s">
        <v>18</v>
      </c>
      <c r="S4907" s="7">
        <v>9</v>
      </c>
      <c r="T4907" s="7" t="s">
        <v>18</v>
      </c>
    </row>
    <row r="4908" spans="1:20" x14ac:dyDescent="0.25">
      <c r="A4908" s="6">
        <v>4907</v>
      </c>
      <c r="B4908" s="6" t="s">
        <v>16123</v>
      </c>
      <c r="C4908" s="6" t="s">
        <v>16124</v>
      </c>
      <c r="D4908" s="6" t="s">
        <v>16125</v>
      </c>
      <c r="E4908" s="6" t="str">
        <f t="shared" si="306"/>
        <v>Salmonella enterica G8430</v>
      </c>
      <c r="F4908" s="6" t="str">
        <f t="shared" si="307"/>
        <v xml:space="preserve">Salmonella </v>
      </c>
      <c r="G4908" s="6" t="str">
        <f t="shared" si="308"/>
        <v xml:space="preserve">enterica </v>
      </c>
      <c r="H4908" s="6" t="s">
        <v>16122</v>
      </c>
      <c r="I4908" t="str">
        <f t="shared" si="309"/>
        <v>enterica G8430</v>
      </c>
      <c r="J4908" t="s">
        <v>12</v>
      </c>
      <c r="K4908" t="s">
        <v>52</v>
      </c>
      <c r="L4908" t="s">
        <v>53</v>
      </c>
      <c r="M4908">
        <v>3.2080000000000002</v>
      </c>
      <c r="N4908">
        <v>49.376600000000003</v>
      </c>
      <c r="O4908" s="7">
        <v>4</v>
      </c>
      <c r="P4908" t="s">
        <v>18</v>
      </c>
      <c r="Q4908" t="s">
        <v>18</v>
      </c>
      <c r="R4908">
        <v>2</v>
      </c>
      <c r="S4908" s="7">
        <v>6</v>
      </c>
      <c r="T4908" s="7" t="s">
        <v>18</v>
      </c>
    </row>
    <row r="4909" spans="1:20" x14ac:dyDescent="0.25">
      <c r="A4909" s="6">
        <v>4908</v>
      </c>
      <c r="B4909" s="6" t="s">
        <v>16126</v>
      </c>
      <c r="C4909" s="6" t="s">
        <v>16127</v>
      </c>
      <c r="D4909" s="6" t="s">
        <v>16128</v>
      </c>
      <c r="E4909" s="6" t="str">
        <f t="shared" si="306"/>
        <v>Salmonella enterica</v>
      </c>
      <c r="F4909" s="6" t="str">
        <f t="shared" si="307"/>
        <v xml:space="preserve">Salmonella </v>
      </c>
      <c r="G4909" s="6" t="str">
        <f t="shared" si="308"/>
        <v>enterica</v>
      </c>
      <c r="H4909" s="6" t="s">
        <v>16086</v>
      </c>
      <c r="I4909" t="str">
        <f t="shared" si="309"/>
        <v>enterica</v>
      </c>
      <c r="J4909" t="s">
        <v>12</v>
      </c>
      <c r="K4909" t="s">
        <v>52</v>
      </c>
      <c r="L4909" t="s">
        <v>53</v>
      </c>
      <c r="M4909">
        <v>4.6639999999999997</v>
      </c>
      <c r="N4909">
        <v>51.179200000000002</v>
      </c>
      <c r="O4909" s="7">
        <v>4</v>
      </c>
      <c r="P4909" t="s">
        <v>18</v>
      </c>
      <c r="Q4909" t="s">
        <v>18</v>
      </c>
      <c r="R4909" t="s">
        <v>18</v>
      </c>
      <c r="S4909" s="7">
        <v>5</v>
      </c>
      <c r="T4909" s="7">
        <v>1</v>
      </c>
    </row>
    <row r="4910" spans="1:20" x14ac:dyDescent="0.25">
      <c r="A4910" s="6">
        <v>4909</v>
      </c>
      <c r="B4910" s="6" t="s">
        <v>16129</v>
      </c>
      <c r="C4910" s="6" t="s">
        <v>16130</v>
      </c>
      <c r="D4910" s="6" t="s">
        <v>16131</v>
      </c>
      <c r="E4910" s="6" t="str">
        <f t="shared" si="306"/>
        <v>Salmonella enterica G8430</v>
      </c>
      <c r="F4910" s="6" t="str">
        <f t="shared" si="307"/>
        <v xml:space="preserve">Salmonella </v>
      </c>
      <c r="G4910" s="6" t="str">
        <f t="shared" si="308"/>
        <v xml:space="preserve">enterica </v>
      </c>
      <c r="H4910" s="6" t="s">
        <v>16122</v>
      </c>
      <c r="I4910" t="str">
        <f t="shared" si="309"/>
        <v>enterica G8430</v>
      </c>
      <c r="J4910" t="s">
        <v>12</v>
      </c>
      <c r="K4910" t="s">
        <v>52</v>
      </c>
      <c r="L4910" t="s">
        <v>53</v>
      </c>
      <c r="M4910">
        <v>84.513999999999996</v>
      </c>
      <c r="N4910">
        <v>54.013500000000001</v>
      </c>
      <c r="O4910" s="7">
        <v>103</v>
      </c>
      <c r="P4910" t="s">
        <v>18</v>
      </c>
      <c r="Q4910" t="s">
        <v>18</v>
      </c>
      <c r="R4910" t="s">
        <v>18</v>
      </c>
      <c r="S4910" s="7">
        <v>104</v>
      </c>
      <c r="T4910" s="7" t="s">
        <v>18</v>
      </c>
    </row>
    <row r="4911" spans="1:20" x14ac:dyDescent="0.25">
      <c r="A4911" s="6">
        <v>4910</v>
      </c>
      <c r="B4911" s="6" t="s">
        <v>16133</v>
      </c>
      <c r="C4911" s="6" t="s">
        <v>16134</v>
      </c>
      <c r="D4911" s="6" t="s">
        <v>16135</v>
      </c>
      <c r="E4911" s="6" t="str">
        <f t="shared" si="306"/>
        <v>Salmonella enterica STm2</v>
      </c>
      <c r="F4911" s="6" t="str">
        <f t="shared" si="307"/>
        <v xml:space="preserve">Salmonella </v>
      </c>
      <c r="G4911" s="6" t="str">
        <f t="shared" si="308"/>
        <v xml:space="preserve">enterica </v>
      </c>
      <c r="H4911" s="6" t="s">
        <v>16132</v>
      </c>
      <c r="I4911" t="str">
        <f t="shared" si="309"/>
        <v>enterica STm2</v>
      </c>
      <c r="J4911" t="s">
        <v>12</v>
      </c>
      <c r="K4911" t="s">
        <v>52</v>
      </c>
      <c r="L4911" t="s">
        <v>53</v>
      </c>
      <c r="M4911">
        <v>89.016999999999996</v>
      </c>
      <c r="N4911">
        <v>49.433300000000003</v>
      </c>
      <c r="O4911" s="7">
        <v>97</v>
      </c>
      <c r="P4911" t="s">
        <v>18</v>
      </c>
      <c r="Q4911" t="s">
        <v>18</v>
      </c>
      <c r="R4911" t="s">
        <v>18</v>
      </c>
      <c r="S4911" s="7">
        <v>97</v>
      </c>
      <c r="T4911" s="7" t="s">
        <v>18</v>
      </c>
    </row>
    <row r="4912" spans="1:20" x14ac:dyDescent="0.25">
      <c r="A4912" s="6">
        <v>4911</v>
      </c>
      <c r="B4912" s="6" t="s">
        <v>16136</v>
      </c>
      <c r="C4912" s="6" t="s">
        <v>16137</v>
      </c>
      <c r="D4912" s="6" t="s">
        <v>16138</v>
      </c>
      <c r="E4912" s="6" t="str">
        <f t="shared" si="306"/>
        <v>Salmonella enterica</v>
      </c>
      <c r="F4912" s="6" t="str">
        <f t="shared" si="307"/>
        <v xml:space="preserve">Salmonella </v>
      </c>
      <c r="G4912" s="6" t="str">
        <f t="shared" si="308"/>
        <v>enterica</v>
      </c>
      <c r="H4912" s="6" t="s">
        <v>16086</v>
      </c>
      <c r="I4912" t="str">
        <f t="shared" si="309"/>
        <v>enterica</v>
      </c>
      <c r="J4912" t="s">
        <v>12</v>
      </c>
      <c r="K4912" t="s">
        <v>52</v>
      </c>
      <c r="L4912" t="s">
        <v>53</v>
      </c>
      <c r="M4912">
        <v>3.5920000000000001</v>
      </c>
      <c r="N4912">
        <v>43.179299999999998</v>
      </c>
      <c r="O4912" s="7">
        <v>3</v>
      </c>
      <c r="P4912" t="s">
        <v>18</v>
      </c>
      <c r="Q4912" t="s">
        <v>18</v>
      </c>
      <c r="R4912" t="s">
        <v>18</v>
      </c>
      <c r="S4912" s="7">
        <v>3</v>
      </c>
      <c r="T4912" s="7" t="s">
        <v>18</v>
      </c>
    </row>
    <row r="4913" spans="1:20" x14ac:dyDescent="0.25">
      <c r="A4913" s="6">
        <v>4912</v>
      </c>
      <c r="B4913" s="6" t="s">
        <v>16139</v>
      </c>
      <c r="C4913" s="6" t="s">
        <v>16140</v>
      </c>
      <c r="D4913" s="6" t="s">
        <v>16141</v>
      </c>
      <c r="E4913" s="6" t="str">
        <f t="shared" si="306"/>
        <v>Salmonella enterica</v>
      </c>
      <c r="F4913" s="6" t="str">
        <f t="shared" si="307"/>
        <v xml:space="preserve">Salmonella </v>
      </c>
      <c r="G4913" s="6" t="str">
        <f t="shared" si="308"/>
        <v>enterica</v>
      </c>
      <c r="H4913" s="6" t="s">
        <v>16086</v>
      </c>
      <c r="I4913" t="str">
        <f t="shared" si="309"/>
        <v>enterica</v>
      </c>
      <c r="J4913" t="s">
        <v>12</v>
      </c>
      <c r="K4913" t="s">
        <v>52</v>
      </c>
      <c r="L4913" t="s">
        <v>53</v>
      </c>
      <c r="M4913">
        <v>8.2149999999999999</v>
      </c>
      <c r="N4913">
        <v>47.352400000000003</v>
      </c>
      <c r="O4913" s="7">
        <v>10</v>
      </c>
      <c r="P4913" t="s">
        <v>18</v>
      </c>
      <c r="Q4913" t="s">
        <v>18</v>
      </c>
      <c r="R4913">
        <v>2</v>
      </c>
      <c r="S4913" s="7" t="s">
        <v>18</v>
      </c>
      <c r="T4913" s="7" t="s">
        <v>18</v>
      </c>
    </row>
    <row r="4914" spans="1:20" x14ac:dyDescent="0.25">
      <c r="A4914" s="6">
        <v>4913</v>
      </c>
      <c r="B4914" s="6" t="s">
        <v>16143</v>
      </c>
      <c r="C4914" s="6" t="s">
        <v>16144</v>
      </c>
      <c r="D4914" s="6" t="s">
        <v>16145</v>
      </c>
      <c r="E4914" s="6" t="str">
        <f t="shared" si="306"/>
        <v>Salmonella enterica 696</v>
      </c>
      <c r="F4914" s="6" t="str">
        <f t="shared" si="307"/>
        <v xml:space="preserve">Salmonella </v>
      </c>
      <c r="G4914" s="6" t="str">
        <f t="shared" si="308"/>
        <v xml:space="preserve">enterica </v>
      </c>
      <c r="H4914" s="6" t="s">
        <v>16142</v>
      </c>
      <c r="I4914" t="str">
        <f t="shared" si="309"/>
        <v>enterica 696</v>
      </c>
      <c r="J4914" t="s">
        <v>12</v>
      </c>
      <c r="K4914" t="s">
        <v>52</v>
      </c>
      <c r="L4914" t="s">
        <v>53</v>
      </c>
      <c r="M4914">
        <v>135.423</v>
      </c>
      <c r="N4914">
        <v>52.215699999999998</v>
      </c>
      <c r="O4914" s="7">
        <v>161</v>
      </c>
      <c r="P4914" t="s">
        <v>18</v>
      </c>
      <c r="Q4914" t="s">
        <v>18</v>
      </c>
      <c r="R4914" t="s">
        <v>18</v>
      </c>
      <c r="S4914" s="7">
        <v>161</v>
      </c>
      <c r="T4914" s="7" t="s">
        <v>18</v>
      </c>
    </row>
    <row r="4915" spans="1:20" x14ac:dyDescent="0.25">
      <c r="A4915" s="6">
        <v>4914</v>
      </c>
      <c r="B4915" s="6" t="s">
        <v>16146</v>
      </c>
      <c r="C4915" s="6" t="s">
        <v>16147</v>
      </c>
      <c r="D4915" s="6" t="s">
        <v>16148</v>
      </c>
      <c r="E4915" s="6" t="str">
        <f t="shared" si="306"/>
        <v>Salmonella enterica</v>
      </c>
      <c r="F4915" s="6" t="str">
        <f t="shared" si="307"/>
        <v xml:space="preserve">Salmonella </v>
      </c>
      <c r="G4915" s="6" t="str">
        <f t="shared" si="308"/>
        <v>enterica</v>
      </c>
      <c r="H4915" s="6" t="s">
        <v>16086</v>
      </c>
      <c r="I4915" t="str">
        <f t="shared" si="309"/>
        <v>enterica</v>
      </c>
      <c r="J4915" t="s">
        <v>12</v>
      </c>
      <c r="K4915" t="s">
        <v>52</v>
      </c>
      <c r="L4915" t="s">
        <v>53</v>
      </c>
      <c r="M4915">
        <v>38.15</v>
      </c>
      <c r="N4915">
        <v>58.424599999999998</v>
      </c>
      <c r="O4915" s="7">
        <v>43</v>
      </c>
      <c r="P4915" t="s">
        <v>18</v>
      </c>
      <c r="Q4915" t="s">
        <v>18</v>
      </c>
      <c r="R4915" t="s">
        <v>18</v>
      </c>
      <c r="S4915" s="7">
        <v>45</v>
      </c>
      <c r="T4915" s="7">
        <v>2</v>
      </c>
    </row>
    <row r="4916" spans="1:20" x14ac:dyDescent="0.25">
      <c r="A4916" s="6">
        <v>4915</v>
      </c>
      <c r="B4916" s="6" t="s">
        <v>16149</v>
      </c>
      <c r="C4916" s="6" t="s">
        <v>16150</v>
      </c>
      <c r="D4916" s="6" t="s">
        <v>16151</v>
      </c>
      <c r="E4916" s="6" t="str">
        <f t="shared" si="306"/>
        <v>Salmonella enterica</v>
      </c>
      <c r="F4916" s="6" t="str">
        <f t="shared" si="307"/>
        <v xml:space="preserve">Salmonella </v>
      </c>
      <c r="G4916" s="6" t="str">
        <f t="shared" si="308"/>
        <v>enterica</v>
      </c>
      <c r="H4916" s="6" t="s">
        <v>16086</v>
      </c>
      <c r="I4916" t="str">
        <f t="shared" si="309"/>
        <v>enterica</v>
      </c>
      <c r="J4916" t="s">
        <v>12</v>
      </c>
      <c r="K4916" t="s">
        <v>52</v>
      </c>
      <c r="L4916" t="s">
        <v>53</v>
      </c>
      <c r="M4916">
        <v>4.3010000000000002</v>
      </c>
      <c r="N4916">
        <v>49.453600000000002</v>
      </c>
      <c r="O4916" s="7">
        <v>3</v>
      </c>
      <c r="P4916" t="s">
        <v>18</v>
      </c>
      <c r="Q4916" t="s">
        <v>18</v>
      </c>
      <c r="R4916" t="s">
        <v>18</v>
      </c>
      <c r="S4916" s="7">
        <v>3</v>
      </c>
      <c r="T4916" s="7" t="s">
        <v>18</v>
      </c>
    </row>
    <row r="4917" spans="1:20" x14ac:dyDescent="0.25">
      <c r="A4917" s="6">
        <v>4916</v>
      </c>
      <c r="B4917" s="6" t="s">
        <v>16152</v>
      </c>
      <c r="C4917" s="6" t="s">
        <v>16153</v>
      </c>
      <c r="D4917" s="6" t="s">
        <v>16154</v>
      </c>
      <c r="E4917" s="6" t="str">
        <f t="shared" si="306"/>
        <v>Salmonella enterica</v>
      </c>
      <c r="F4917" s="6" t="str">
        <f t="shared" si="307"/>
        <v xml:space="preserve">Salmonella </v>
      </c>
      <c r="G4917" s="6" t="str">
        <f t="shared" si="308"/>
        <v>enterica</v>
      </c>
      <c r="H4917" s="6" t="s">
        <v>16086</v>
      </c>
      <c r="I4917" t="str">
        <f t="shared" si="309"/>
        <v>enterica</v>
      </c>
      <c r="J4917" t="s">
        <v>12</v>
      </c>
      <c r="K4917" t="s">
        <v>52</v>
      </c>
      <c r="L4917" t="s">
        <v>53</v>
      </c>
      <c r="M4917">
        <v>4.2450000000000001</v>
      </c>
      <c r="N4917">
        <v>53.239100000000001</v>
      </c>
      <c r="O4917" s="7">
        <v>3</v>
      </c>
      <c r="P4917" t="s">
        <v>18</v>
      </c>
      <c r="Q4917" t="s">
        <v>18</v>
      </c>
      <c r="R4917" t="s">
        <v>18</v>
      </c>
      <c r="S4917" s="7">
        <v>3</v>
      </c>
      <c r="T4917" s="7" t="s">
        <v>18</v>
      </c>
    </row>
    <row r="4918" spans="1:20" x14ac:dyDescent="0.25">
      <c r="A4918" s="6">
        <v>4917</v>
      </c>
      <c r="B4918" s="6" t="s">
        <v>16156</v>
      </c>
      <c r="C4918" s="6" t="s">
        <v>16157</v>
      </c>
      <c r="D4918" s="6" t="s">
        <v>16158</v>
      </c>
      <c r="E4918" s="6" t="str">
        <f t="shared" si="306"/>
        <v>Salmonella enterica ARS 886</v>
      </c>
      <c r="F4918" s="6" t="str">
        <f t="shared" si="307"/>
        <v xml:space="preserve">Salmonella </v>
      </c>
      <c r="G4918" s="6" t="str">
        <f t="shared" si="308"/>
        <v xml:space="preserve">enterica </v>
      </c>
      <c r="H4918" s="6" t="s">
        <v>16155</v>
      </c>
      <c r="I4918" t="str">
        <f t="shared" si="309"/>
        <v>enterica ARS 886</v>
      </c>
      <c r="J4918" t="s">
        <v>12</v>
      </c>
      <c r="K4918" t="s">
        <v>52</v>
      </c>
      <c r="L4918" t="s">
        <v>53</v>
      </c>
      <c r="M4918">
        <v>8.1980000000000004</v>
      </c>
      <c r="N4918">
        <v>46.755299999999998</v>
      </c>
      <c r="O4918" s="7">
        <v>8</v>
      </c>
      <c r="P4918" t="s">
        <v>18</v>
      </c>
      <c r="Q4918" t="s">
        <v>18</v>
      </c>
      <c r="R4918">
        <v>2</v>
      </c>
      <c r="S4918" s="7">
        <v>10</v>
      </c>
      <c r="T4918" s="7" t="s">
        <v>18</v>
      </c>
    </row>
    <row r="4919" spans="1:20" x14ac:dyDescent="0.25">
      <c r="A4919" s="6">
        <v>4918</v>
      </c>
      <c r="B4919" s="6" t="s">
        <v>16160</v>
      </c>
      <c r="C4919" s="6" t="s">
        <v>16161</v>
      </c>
      <c r="D4919" s="6" t="s">
        <v>16162</v>
      </c>
      <c r="E4919" s="6" t="str">
        <f t="shared" si="306"/>
        <v>Salmonella enterica ST728/06-2</v>
      </c>
      <c r="F4919" s="6" t="str">
        <f t="shared" si="307"/>
        <v xml:space="preserve">Salmonella </v>
      </c>
      <c r="G4919" s="6" t="str">
        <f t="shared" si="308"/>
        <v xml:space="preserve">enterica </v>
      </c>
      <c r="H4919" s="6" t="s">
        <v>16159</v>
      </c>
      <c r="I4919" t="str">
        <f t="shared" si="309"/>
        <v>enterica ST728/06-2</v>
      </c>
      <c r="J4919" t="s">
        <v>12</v>
      </c>
      <c r="K4919" t="s">
        <v>52</v>
      </c>
      <c r="L4919" t="s">
        <v>53</v>
      </c>
      <c r="M4919">
        <v>10.106999999999999</v>
      </c>
      <c r="N4919">
        <v>50.598599999999998</v>
      </c>
      <c r="O4919" s="7">
        <v>4</v>
      </c>
      <c r="P4919" t="s">
        <v>18</v>
      </c>
      <c r="Q4919" t="s">
        <v>18</v>
      </c>
      <c r="R4919" t="s">
        <v>18</v>
      </c>
      <c r="S4919" s="7">
        <v>4</v>
      </c>
      <c r="T4919" s="7" t="s">
        <v>18</v>
      </c>
    </row>
    <row r="4920" spans="1:20" x14ac:dyDescent="0.25">
      <c r="A4920" s="6">
        <v>4919</v>
      </c>
      <c r="B4920" s="6" t="s">
        <v>15333</v>
      </c>
      <c r="C4920" s="6" t="s">
        <v>16163</v>
      </c>
      <c r="D4920" s="6" t="s">
        <v>16164</v>
      </c>
      <c r="E4920" s="6" t="str">
        <f t="shared" si="306"/>
        <v>Salmonella enterica</v>
      </c>
      <c r="F4920" s="6" t="str">
        <f t="shared" si="307"/>
        <v xml:space="preserve">Salmonella </v>
      </c>
      <c r="G4920" s="6" t="str">
        <f t="shared" si="308"/>
        <v>enterica</v>
      </c>
      <c r="H4920" s="6" t="s">
        <v>16086</v>
      </c>
      <c r="I4920" t="str">
        <f t="shared" si="309"/>
        <v>enterica</v>
      </c>
      <c r="J4920" t="s">
        <v>12</v>
      </c>
      <c r="K4920" t="s">
        <v>52</v>
      </c>
      <c r="L4920" t="s">
        <v>53</v>
      </c>
      <c r="M4920">
        <v>5.2690000000000001</v>
      </c>
      <c r="N4920">
        <v>48.377299999999998</v>
      </c>
      <c r="O4920" s="7">
        <v>4</v>
      </c>
      <c r="P4920" t="s">
        <v>18</v>
      </c>
      <c r="Q4920" t="s">
        <v>18</v>
      </c>
      <c r="R4920" t="s">
        <v>18</v>
      </c>
      <c r="S4920" s="7">
        <v>4</v>
      </c>
      <c r="T4920" s="7" t="s">
        <v>18</v>
      </c>
    </row>
    <row r="4921" spans="1:20" x14ac:dyDescent="0.25">
      <c r="A4921" s="6">
        <v>4920</v>
      </c>
      <c r="B4921" s="6" t="s">
        <v>16166</v>
      </c>
      <c r="C4921" s="6" t="s">
        <v>16167</v>
      </c>
      <c r="D4921" s="6" t="s">
        <v>16168</v>
      </c>
      <c r="E4921" s="6" t="str">
        <f t="shared" si="306"/>
        <v>Salmonella enterica SN11/00</v>
      </c>
      <c r="F4921" s="6" t="str">
        <f t="shared" si="307"/>
        <v xml:space="preserve">Salmonella </v>
      </c>
      <c r="G4921" s="6" t="str">
        <f t="shared" si="308"/>
        <v xml:space="preserve">enterica </v>
      </c>
      <c r="H4921" s="6" t="s">
        <v>16165</v>
      </c>
      <c r="I4921" t="str">
        <f t="shared" si="309"/>
        <v>enterica SN11/00</v>
      </c>
      <c r="J4921" t="s">
        <v>12</v>
      </c>
      <c r="K4921" t="s">
        <v>52</v>
      </c>
      <c r="L4921" t="s">
        <v>53</v>
      </c>
      <c r="M4921">
        <v>5.6980000000000004</v>
      </c>
      <c r="N4921">
        <v>52.7729</v>
      </c>
      <c r="O4921" s="7">
        <v>6</v>
      </c>
      <c r="P4921" t="s">
        <v>18</v>
      </c>
      <c r="Q4921" t="s">
        <v>18</v>
      </c>
      <c r="R4921">
        <v>2</v>
      </c>
      <c r="S4921" s="7">
        <v>8</v>
      </c>
      <c r="T4921" s="7" t="s">
        <v>18</v>
      </c>
    </row>
    <row r="4922" spans="1:20" x14ac:dyDescent="0.25">
      <c r="A4922" s="6">
        <v>4921</v>
      </c>
      <c r="B4922" s="6" t="s">
        <v>16170</v>
      </c>
      <c r="C4922" s="6" t="s">
        <v>16171</v>
      </c>
      <c r="D4922" s="6" t="s">
        <v>16172</v>
      </c>
      <c r="E4922" s="6" t="str">
        <f t="shared" si="306"/>
        <v>Salmonella enterica L-2156</v>
      </c>
      <c r="F4922" s="6" t="str">
        <f t="shared" si="307"/>
        <v xml:space="preserve">Salmonella </v>
      </c>
      <c r="G4922" s="6" t="str">
        <f t="shared" si="308"/>
        <v xml:space="preserve">enterica </v>
      </c>
      <c r="H4922" s="6" t="s">
        <v>16169</v>
      </c>
      <c r="I4922" t="str">
        <f t="shared" si="309"/>
        <v>enterica L-2156</v>
      </c>
      <c r="J4922" t="s">
        <v>12</v>
      </c>
      <c r="K4922" t="s">
        <v>52</v>
      </c>
      <c r="L4922" t="s">
        <v>53</v>
      </c>
      <c r="M4922">
        <v>39.923999999999999</v>
      </c>
      <c r="N4922">
        <v>56.855499999999999</v>
      </c>
      <c r="O4922" s="7">
        <v>51</v>
      </c>
      <c r="P4922" t="s">
        <v>18</v>
      </c>
      <c r="Q4922" t="s">
        <v>18</v>
      </c>
      <c r="R4922" t="s">
        <v>18</v>
      </c>
      <c r="S4922" s="7">
        <v>52</v>
      </c>
      <c r="T4922" s="7">
        <v>1</v>
      </c>
    </row>
    <row r="4923" spans="1:20" x14ac:dyDescent="0.25">
      <c r="A4923" s="6">
        <v>4922</v>
      </c>
      <c r="B4923" s="6" t="s">
        <v>16174</v>
      </c>
      <c r="C4923" s="6" t="s">
        <v>16175</v>
      </c>
      <c r="D4923" s="6" t="s">
        <v>16176</v>
      </c>
      <c r="E4923" s="6" t="str">
        <f t="shared" si="306"/>
        <v>Salmonella enterica SGSC3045</v>
      </c>
      <c r="F4923" s="6" t="str">
        <f t="shared" si="307"/>
        <v xml:space="preserve">Salmonella </v>
      </c>
      <c r="G4923" s="6" t="str">
        <f t="shared" si="308"/>
        <v xml:space="preserve">enterica </v>
      </c>
      <c r="H4923" s="6" t="s">
        <v>16173</v>
      </c>
      <c r="I4923" t="str">
        <f t="shared" si="309"/>
        <v>enterica SGSC3045</v>
      </c>
      <c r="J4923" t="s">
        <v>12</v>
      </c>
      <c r="K4923" t="s">
        <v>52</v>
      </c>
      <c r="L4923" t="s">
        <v>53</v>
      </c>
      <c r="M4923">
        <v>108.459</v>
      </c>
      <c r="N4923">
        <v>49.999499999999998</v>
      </c>
      <c r="O4923" s="7">
        <v>179</v>
      </c>
      <c r="P4923" t="s">
        <v>18</v>
      </c>
      <c r="Q4923" t="s">
        <v>18</v>
      </c>
      <c r="R4923" t="s">
        <v>18</v>
      </c>
      <c r="S4923" s="7">
        <v>179</v>
      </c>
      <c r="T4923" s="7" t="s">
        <v>18</v>
      </c>
    </row>
    <row r="4924" spans="1:20" x14ac:dyDescent="0.25">
      <c r="A4924" s="6">
        <v>4923</v>
      </c>
      <c r="B4924" s="6" t="s">
        <v>16177</v>
      </c>
      <c r="C4924" s="6" t="s">
        <v>16178</v>
      </c>
      <c r="D4924" s="6" t="s">
        <v>16179</v>
      </c>
      <c r="E4924" s="6" t="str">
        <f t="shared" si="306"/>
        <v>Salmonella enterica</v>
      </c>
      <c r="F4924" s="6" t="str">
        <f t="shared" si="307"/>
        <v xml:space="preserve">Salmonella </v>
      </c>
      <c r="G4924" s="6" t="str">
        <f t="shared" si="308"/>
        <v>enterica</v>
      </c>
      <c r="H4924" s="6" t="s">
        <v>16086</v>
      </c>
      <c r="I4924" t="str">
        <f t="shared" si="309"/>
        <v>enterica</v>
      </c>
      <c r="J4924" t="s">
        <v>12</v>
      </c>
      <c r="K4924" t="s">
        <v>52</v>
      </c>
      <c r="L4924" t="s">
        <v>53</v>
      </c>
      <c r="M4924">
        <v>8.2710000000000008</v>
      </c>
      <c r="N4924">
        <v>47.055999999999997</v>
      </c>
      <c r="O4924" s="7">
        <v>4</v>
      </c>
      <c r="P4924" t="s">
        <v>18</v>
      </c>
      <c r="Q4924" t="s">
        <v>18</v>
      </c>
      <c r="R4924" t="s">
        <v>18</v>
      </c>
      <c r="S4924" s="7">
        <v>4</v>
      </c>
      <c r="T4924" s="7" t="s">
        <v>18</v>
      </c>
    </row>
    <row r="4925" spans="1:20" x14ac:dyDescent="0.25">
      <c r="A4925" s="6">
        <v>4924</v>
      </c>
      <c r="B4925" s="6" t="s">
        <v>16180</v>
      </c>
      <c r="C4925" s="6" t="s">
        <v>16181</v>
      </c>
      <c r="D4925" s="6" t="s">
        <v>16182</v>
      </c>
      <c r="E4925" s="6" t="str">
        <f t="shared" si="306"/>
        <v>Salmonella enterica 853</v>
      </c>
      <c r="F4925" s="6" t="str">
        <f t="shared" si="307"/>
        <v xml:space="preserve">Salmonella </v>
      </c>
      <c r="G4925" s="6" t="str">
        <f t="shared" si="308"/>
        <v xml:space="preserve">enterica </v>
      </c>
      <c r="H4925" s="6" t="s">
        <v>16078</v>
      </c>
      <c r="I4925" t="str">
        <f t="shared" si="309"/>
        <v>enterica 853</v>
      </c>
      <c r="J4925" t="s">
        <v>12</v>
      </c>
      <c r="K4925" t="s">
        <v>52</v>
      </c>
      <c r="L4925" t="s">
        <v>53</v>
      </c>
      <c r="M4925">
        <v>7.86</v>
      </c>
      <c r="N4925">
        <v>39.961799999999997</v>
      </c>
      <c r="O4925" s="7">
        <v>10</v>
      </c>
      <c r="P4925" t="s">
        <v>18</v>
      </c>
      <c r="Q4925" t="s">
        <v>18</v>
      </c>
      <c r="R4925" t="s">
        <v>18</v>
      </c>
      <c r="S4925" s="7">
        <v>10</v>
      </c>
      <c r="T4925" s="7" t="s">
        <v>18</v>
      </c>
    </row>
    <row r="4926" spans="1:20" x14ac:dyDescent="0.25">
      <c r="A4926" s="6">
        <v>4925</v>
      </c>
      <c r="B4926" s="6" t="s">
        <v>16184</v>
      </c>
      <c r="C4926" s="6" t="s">
        <v>16185</v>
      </c>
      <c r="D4926" s="6" t="s">
        <v>16186</v>
      </c>
      <c r="E4926" s="6" t="str">
        <f t="shared" si="306"/>
        <v>Salmonella enterica 8934</v>
      </c>
      <c r="F4926" s="6" t="str">
        <f t="shared" si="307"/>
        <v xml:space="preserve">Salmonella </v>
      </c>
      <c r="G4926" s="6" t="str">
        <f t="shared" si="308"/>
        <v xml:space="preserve">enterica </v>
      </c>
      <c r="H4926" s="6" t="s">
        <v>16183</v>
      </c>
      <c r="I4926" t="str">
        <f t="shared" si="309"/>
        <v>enterica 8934</v>
      </c>
      <c r="J4926" t="s">
        <v>12</v>
      </c>
      <c r="K4926" t="s">
        <v>52</v>
      </c>
      <c r="L4926" t="s">
        <v>53</v>
      </c>
      <c r="M4926">
        <v>133.21600000000001</v>
      </c>
      <c r="N4926">
        <v>53.415500000000002</v>
      </c>
      <c r="O4926" s="7">
        <v>163</v>
      </c>
      <c r="P4926" t="s">
        <v>18</v>
      </c>
      <c r="Q4926" t="s">
        <v>18</v>
      </c>
      <c r="R4926" t="s">
        <v>18</v>
      </c>
      <c r="S4926" s="7">
        <v>163</v>
      </c>
      <c r="T4926" s="7" t="s">
        <v>18</v>
      </c>
    </row>
    <row r="4927" spans="1:20" x14ac:dyDescent="0.25">
      <c r="A4927" s="6">
        <v>4926</v>
      </c>
      <c r="B4927" s="6" t="s">
        <v>16188</v>
      </c>
      <c r="C4927" s="6" t="s">
        <v>16189</v>
      </c>
      <c r="D4927" s="6" t="s">
        <v>16190</v>
      </c>
      <c r="E4927" s="6" t="str">
        <f t="shared" si="306"/>
        <v>Salmonella enterica L-2454</v>
      </c>
      <c r="F4927" s="6" t="str">
        <f t="shared" si="307"/>
        <v xml:space="preserve">Salmonella </v>
      </c>
      <c r="G4927" s="6" t="str">
        <f t="shared" si="308"/>
        <v xml:space="preserve">enterica </v>
      </c>
      <c r="H4927" s="6" t="s">
        <v>16187</v>
      </c>
      <c r="I4927" t="str">
        <f t="shared" si="309"/>
        <v>enterica L-2454</v>
      </c>
      <c r="J4927" t="s">
        <v>12</v>
      </c>
      <c r="K4927" t="s">
        <v>52</v>
      </c>
      <c r="L4927" t="s">
        <v>53</v>
      </c>
      <c r="M4927">
        <v>208.40899999999999</v>
      </c>
      <c r="N4927">
        <v>47.402500000000003</v>
      </c>
      <c r="O4927" s="7">
        <v>222</v>
      </c>
      <c r="P4927" t="s">
        <v>18</v>
      </c>
      <c r="Q4927" t="s">
        <v>18</v>
      </c>
      <c r="R4927" t="s">
        <v>18</v>
      </c>
      <c r="S4927" s="7">
        <v>236</v>
      </c>
      <c r="T4927" s="7">
        <v>14</v>
      </c>
    </row>
    <row r="4928" spans="1:20" x14ac:dyDescent="0.25">
      <c r="A4928" s="6">
        <v>4927</v>
      </c>
      <c r="B4928" s="6" t="s">
        <v>16192</v>
      </c>
      <c r="C4928" s="6" t="s">
        <v>16193</v>
      </c>
      <c r="D4928" s="6" t="s">
        <v>16194</v>
      </c>
      <c r="E4928" s="6" t="str">
        <f t="shared" si="306"/>
        <v>Salmonella enterica S75</v>
      </c>
      <c r="F4928" s="6" t="str">
        <f t="shared" si="307"/>
        <v xml:space="preserve">Salmonella </v>
      </c>
      <c r="G4928" s="6" t="str">
        <f t="shared" si="308"/>
        <v xml:space="preserve">enterica </v>
      </c>
      <c r="H4928" s="6" t="s">
        <v>16191</v>
      </c>
      <c r="I4928" t="str">
        <f t="shared" si="309"/>
        <v>enterica S75</v>
      </c>
      <c r="J4928" t="s">
        <v>12</v>
      </c>
      <c r="K4928" t="s">
        <v>52</v>
      </c>
      <c r="L4928" t="s">
        <v>53</v>
      </c>
      <c r="M4928">
        <v>2.75</v>
      </c>
      <c r="N4928">
        <v>50.145499999999998</v>
      </c>
      <c r="O4928" s="7">
        <v>4</v>
      </c>
      <c r="P4928" t="s">
        <v>18</v>
      </c>
      <c r="Q4928" t="s">
        <v>18</v>
      </c>
      <c r="R4928" t="s">
        <v>18</v>
      </c>
      <c r="S4928" s="7">
        <v>4</v>
      </c>
      <c r="T4928" s="7" t="s">
        <v>18</v>
      </c>
    </row>
    <row r="4929" spans="1:20" x14ac:dyDescent="0.25">
      <c r="A4929" s="6">
        <v>4928</v>
      </c>
      <c r="B4929" s="6" t="s">
        <v>16195</v>
      </c>
      <c r="C4929" s="6" t="s">
        <v>16196</v>
      </c>
      <c r="D4929" s="6" t="s">
        <v>16197</v>
      </c>
      <c r="E4929" s="6" t="str">
        <f t="shared" si="306"/>
        <v>Salmonella enterica</v>
      </c>
      <c r="F4929" s="6" t="str">
        <f t="shared" si="307"/>
        <v xml:space="preserve">Salmonella </v>
      </c>
      <c r="G4929" s="6" t="str">
        <f t="shared" si="308"/>
        <v>enterica</v>
      </c>
      <c r="H4929" s="6" t="s">
        <v>16086</v>
      </c>
      <c r="I4929" t="str">
        <f t="shared" si="309"/>
        <v>enterica</v>
      </c>
      <c r="J4929" t="s">
        <v>12</v>
      </c>
      <c r="K4929" t="s">
        <v>52</v>
      </c>
      <c r="L4929" t="s">
        <v>53</v>
      </c>
      <c r="M4929">
        <v>112.673</v>
      </c>
      <c r="N4929">
        <v>54.132800000000003</v>
      </c>
      <c r="O4929" s="7">
        <v>140</v>
      </c>
      <c r="P4929" t="s">
        <v>18</v>
      </c>
      <c r="Q4929" t="s">
        <v>18</v>
      </c>
      <c r="R4929" t="s">
        <v>18</v>
      </c>
      <c r="S4929" s="7">
        <v>140</v>
      </c>
      <c r="T4929" s="7" t="s">
        <v>18</v>
      </c>
    </row>
    <row r="4930" spans="1:20" x14ac:dyDescent="0.25">
      <c r="A4930" s="6">
        <v>4929</v>
      </c>
      <c r="B4930" s="6" t="s">
        <v>16198</v>
      </c>
      <c r="C4930" s="6" t="s">
        <v>16199</v>
      </c>
      <c r="D4930" s="6" t="s">
        <v>16200</v>
      </c>
      <c r="E4930" s="6" t="str">
        <f t="shared" si="306"/>
        <v>Salmonella enterica</v>
      </c>
      <c r="F4930" s="6" t="str">
        <f t="shared" si="307"/>
        <v xml:space="preserve">Salmonella </v>
      </c>
      <c r="G4930" s="6" t="str">
        <f t="shared" si="308"/>
        <v>enterica</v>
      </c>
      <c r="H4930" s="6" t="s">
        <v>16086</v>
      </c>
      <c r="I4930" t="str">
        <f t="shared" si="309"/>
        <v>enterica</v>
      </c>
      <c r="J4930" t="s">
        <v>12</v>
      </c>
      <c r="K4930" t="s">
        <v>52</v>
      </c>
      <c r="L4930" t="s">
        <v>53</v>
      </c>
      <c r="M4930">
        <v>50.969000000000001</v>
      </c>
      <c r="N4930">
        <v>51.525399999999998</v>
      </c>
      <c r="O4930" s="7">
        <v>63</v>
      </c>
      <c r="P4930" t="s">
        <v>18</v>
      </c>
      <c r="Q4930" t="s">
        <v>18</v>
      </c>
      <c r="R4930" t="s">
        <v>18</v>
      </c>
      <c r="S4930" s="7">
        <v>63</v>
      </c>
      <c r="T4930" s="7" t="s">
        <v>18</v>
      </c>
    </row>
    <row r="4931" spans="1:20" x14ac:dyDescent="0.25">
      <c r="A4931" s="6">
        <v>4930</v>
      </c>
      <c r="B4931" s="6" t="s">
        <v>16202</v>
      </c>
      <c r="C4931" s="6" t="s">
        <v>16203</v>
      </c>
      <c r="D4931" s="6" t="s">
        <v>16204</v>
      </c>
      <c r="E4931" s="6" t="str">
        <f t="shared" ref="E4931:E4994" si="310">IF(IFERROR(SEARCH("'",H4931,1)=1,LOOKUP($A4931,$A:$A,H:H))=TRUE,"-",IF(IFERROR(SEARCH("[",H4931,1)=1,LOOKUP($A4931,$A:$A,H:H))=TRUE,"-",IF(EXACT(MID(H4931,1,1),MID(PROPER(H4931),1,1))=FALSE,"-",IF(MID(H4931,1,11)="Candidatus ",MID(H4931,12,100),H4931))))</f>
        <v>Salmonella enterica A54560</v>
      </c>
      <c r="F4931" s="6" t="str">
        <f t="shared" ref="F4931:F4994" si="311">IF(E4931="-","-",LEFT(E4931,FIND(" ",E4931,1)))</f>
        <v xml:space="preserve">Salmonella </v>
      </c>
      <c r="G4931" s="6" t="str">
        <f t="shared" ref="G4931:G4994" si="312">IF(ISERR(LEFT($I:$I,FIND(" ",$I:$I,1))),$I4931,LEFT($I:$I,FIND(" ",$I:$I,1)))</f>
        <v xml:space="preserve">enterica </v>
      </c>
      <c r="H4931" s="6" t="s">
        <v>16201</v>
      </c>
      <c r="I4931" t="str">
        <f t="shared" si="309"/>
        <v>enterica A54560</v>
      </c>
      <c r="J4931" t="s">
        <v>12</v>
      </c>
      <c r="K4931" t="s">
        <v>52</v>
      </c>
      <c r="L4931" t="s">
        <v>53</v>
      </c>
      <c r="M4931">
        <v>309.40600000000001</v>
      </c>
      <c r="N4931">
        <v>46.897300000000001</v>
      </c>
      <c r="O4931" s="7">
        <v>341</v>
      </c>
      <c r="P4931" t="s">
        <v>18</v>
      </c>
      <c r="Q4931" t="s">
        <v>18</v>
      </c>
      <c r="R4931" t="s">
        <v>18</v>
      </c>
      <c r="S4931" s="7">
        <v>122</v>
      </c>
      <c r="T4931" s="7" t="s">
        <v>18</v>
      </c>
    </row>
    <row r="4932" spans="1:20" x14ac:dyDescent="0.25">
      <c r="A4932" s="6">
        <v>4931</v>
      </c>
      <c r="B4932" s="6" t="s">
        <v>16206</v>
      </c>
      <c r="C4932" s="6" t="s">
        <v>16207</v>
      </c>
      <c r="D4932" s="6" t="s">
        <v>16208</v>
      </c>
      <c r="E4932" s="6" t="str">
        <f t="shared" si="310"/>
        <v>Salmonella enterica Lane OU7432</v>
      </c>
      <c r="F4932" s="6" t="str">
        <f t="shared" si="311"/>
        <v xml:space="preserve">Salmonella </v>
      </c>
      <c r="G4932" s="6" t="str">
        <f t="shared" si="312"/>
        <v xml:space="preserve">enterica </v>
      </c>
      <c r="H4932" s="6" t="s">
        <v>16205</v>
      </c>
      <c r="I4932" t="str">
        <f t="shared" si="309"/>
        <v>enterica Lane OU7432</v>
      </c>
      <c r="J4932" t="s">
        <v>12</v>
      </c>
      <c r="K4932" t="s">
        <v>52</v>
      </c>
      <c r="L4932" t="s">
        <v>53</v>
      </c>
      <c r="M4932">
        <v>74.588999999999999</v>
      </c>
      <c r="N4932">
        <v>48.6372</v>
      </c>
      <c r="O4932" s="7">
        <v>88</v>
      </c>
      <c r="P4932" t="s">
        <v>18</v>
      </c>
      <c r="Q4932" t="s">
        <v>18</v>
      </c>
      <c r="R4932" t="s">
        <v>18</v>
      </c>
      <c r="S4932" s="7">
        <v>89</v>
      </c>
      <c r="T4932" s="7">
        <v>1</v>
      </c>
    </row>
    <row r="4933" spans="1:20" x14ac:dyDescent="0.25">
      <c r="A4933" s="6">
        <v>4932</v>
      </c>
      <c r="B4933" s="6" t="s">
        <v>16210</v>
      </c>
      <c r="C4933" s="6" t="s">
        <v>16211</v>
      </c>
      <c r="D4933" s="6" t="s">
        <v>16212</v>
      </c>
      <c r="E4933" s="6" t="str">
        <f t="shared" si="310"/>
        <v>Salmonella enterica OU7025</v>
      </c>
      <c r="F4933" s="6" t="str">
        <f t="shared" si="311"/>
        <v xml:space="preserve">Salmonella </v>
      </c>
      <c r="G4933" s="6" t="str">
        <f t="shared" si="312"/>
        <v xml:space="preserve">enterica </v>
      </c>
      <c r="H4933" s="6" t="s">
        <v>16209</v>
      </c>
      <c r="I4933" t="str">
        <f t="shared" si="309"/>
        <v>enterica OU7025</v>
      </c>
      <c r="J4933" t="s">
        <v>12</v>
      </c>
      <c r="K4933" t="s">
        <v>52</v>
      </c>
      <c r="L4933" t="s">
        <v>53</v>
      </c>
      <c r="M4933">
        <v>34.594999999999999</v>
      </c>
      <c r="N4933">
        <v>41.451099999999997</v>
      </c>
      <c r="O4933" s="7">
        <v>47</v>
      </c>
      <c r="P4933" t="s">
        <v>18</v>
      </c>
      <c r="Q4933" t="s">
        <v>18</v>
      </c>
      <c r="R4933" t="s">
        <v>18</v>
      </c>
      <c r="S4933" s="7">
        <v>47</v>
      </c>
      <c r="T4933" s="7" t="s">
        <v>18</v>
      </c>
    </row>
    <row r="4934" spans="1:20" x14ac:dyDescent="0.25">
      <c r="A4934" s="6">
        <v>4933</v>
      </c>
      <c r="B4934" s="6" t="s">
        <v>16213</v>
      </c>
      <c r="C4934" s="6" t="s">
        <v>16214</v>
      </c>
      <c r="D4934" s="6" t="s">
        <v>16215</v>
      </c>
      <c r="E4934" s="6" t="str">
        <f t="shared" si="310"/>
        <v>Salmonella enterica</v>
      </c>
      <c r="F4934" s="6" t="str">
        <f t="shared" si="311"/>
        <v xml:space="preserve">Salmonella </v>
      </c>
      <c r="G4934" s="6" t="str">
        <f t="shared" si="312"/>
        <v>enterica</v>
      </c>
      <c r="H4934" s="6" t="s">
        <v>16086</v>
      </c>
      <c r="I4934" t="str">
        <f t="shared" si="309"/>
        <v>enterica</v>
      </c>
      <c r="J4934" t="s">
        <v>12</v>
      </c>
      <c r="K4934" t="s">
        <v>52</v>
      </c>
      <c r="L4934" t="s">
        <v>53</v>
      </c>
      <c r="M4934">
        <v>107.637</v>
      </c>
      <c r="N4934">
        <v>51.560299999999998</v>
      </c>
      <c r="O4934" s="7">
        <v>144</v>
      </c>
      <c r="P4934" t="s">
        <v>18</v>
      </c>
      <c r="Q4934" t="s">
        <v>18</v>
      </c>
      <c r="R4934">
        <v>1</v>
      </c>
      <c r="S4934" s="7">
        <v>150</v>
      </c>
      <c r="T4934" s="7">
        <v>5</v>
      </c>
    </row>
    <row r="4935" spans="1:20" x14ac:dyDescent="0.25">
      <c r="A4935" s="6">
        <v>4934</v>
      </c>
      <c r="B4935" s="6" t="s">
        <v>16217</v>
      </c>
      <c r="C4935" s="6" t="s">
        <v>16218</v>
      </c>
      <c r="D4935" s="6" t="s">
        <v>16219</v>
      </c>
      <c r="E4935" s="6" t="str">
        <f t="shared" si="310"/>
        <v>Salmonella enterica CS0010A</v>
      </c>
      <c r="F4935" s="6" t="str">
        <f t="shared" si="311"/>
        <v xml:space="preserve">Salmonella </v>
      </c>
      <c r="G4935" s="6" t="str">
        <f t="shared" si="312"/>
        <v xml:space="preserve">enterica </v>
      </c>
      <c r="H4935" s="6" t="s">
        <v>16216</v>
      </c>
      <c r="I4935" t="str">
        <f t="shared" si="309"/>
        <v>enterica CS0010A</v>
      </c>
      <c r="J4935" t="s">
        <v>12</v>
      </c>
      <c r="K4935" t="s">
        <v>52</v>
      </c>
      <c r="L4935" t="s">
        <v>53</v>
      </c>
      <c r="M4935">
        <v>146.81100000000001</v>
      </c>
      <c r="N4935">
        <v>49.411799999999999</v>
      </c>
      <c r="O4935" s="7">
        <v>128</v>
      </c>
      <c r="P4935" t="s">
        <v>18</v>
      </c>
      <c r="Q4935" t="s">
        <v>18</v>
      </c>
      <c r="R4935" t="s">
        <v>18</v>
      </c>
      <c r="S4935" s="7">
        <v>129</v>
      </c>
      <c r="T4935" s="7" t="s">
        <v>18</v>
      </c>
    </row>
    <row r="4936" spans="1:20" x14ac:dyDescent="0.25">
      <c r="A4936" s="6">
        <v>4935</v>
      </c>
      <c r="B4936" s="6" t="s">
        <v>16220</v>
      </c>
      <c r="C4936" s="6" t="s">
        <v>16221</v>
      </c>
      <c r="D4936" s="6" t="s">
        <v>16222</v>
      </c>
      <c r="E4936" s="6" t="str">
        <f t="shared" si="310"/>
        <v>Salmonella enterica OU7025</v>
      </c>
      <c r="F4936" s="6" t="str">
        <f t="shared" si="311"/>
        <v xml:space="preserve">Salmonella </v>
      </c>
      <c r="G4936" s="6" t="str">
        <f t="shared" si="312"/>
        <v xml:space="preserve">enterica </v>
      </c>
      <c r="H4936" s="6" t="s">
        <v>16209</v>
      </c>
      <c r="I4936" t="str">
        <f t="shared" si="309"/>
        <v>enterica OU7025</v>
      </c>
      <c r="J4936" t="s">
        <v>12</v>
      </c>
      <c r="K4936" t="s">
        <v>52</v>
      </c>
      <c r="L4936" t="s">
        <v>53</v>
      </c>
      <c r="M4936">
        <v>80.156000000000006</v>
      </c>
      <c r="N4936">
        <v>53.795099999999998</v>
      </c>
      <c r="O4936" s="7">
        <v>83</v>
      </c>
      <c r="P4936" t="s">
        <v>18</v>
      </c>
      <c r="Q4936" t="s">
        <v>18</v>
      </c>
      <c r="R4936" t="s">
        <v>18</v>
      </c>
      <c r="S4936" s="7">
        <v>89</v>
      </c>
      <c r="T4936" s="7" t="s">
        <v>18</v>
      </c>
    </row>
    <row r="4937" spans="1:20" x14ac:dyDescent="0.25">
      <c r="A4937" s="6">
        <v>4936</v>
      </c>
      <c r="B4937" s="6" t="s">
        <v>16224</v>
      </c>
      <c r="C4937" s="6" t="s">
        <v>16225</v>
      </c>
      <c r="D4937" s="6" t="s">
        <v>16226</v>
      </c>
      <c r="E4937" s="6" t="str">
        <f t="shared" si="310"/>
        <v>Salmonella enterica L-789</v>
      </c>
      <c r="F4937" s="6" t="str">
        <f t="shared" si="311"/>
        <v xml:space="preserve">Salmonella </v>
      </c>
      <c r="G4937" s="6" t="str">
        <f t="shared" si="312"/>
        <v xml:space="preserve">enterica </v>
      </c>
      <c r="H4937" s="6" t="s">
        <v>16223</v>
      </c>
      <c r="I4937" t="str">
        <f t="shared" si="309"/>
        <v>enterica L-789</v>
      </c>
      <c r="J4937" t="s">
        <v>12</v>
      </c>
      <c r="K4937" t="s">
        <v>52</v>
      </c>
      <c r="L4937" t="s">
        <v>53</v>
      </c>
      <c r="M4937">
        <v>61.570999999999998</v>
      </c>
      <c r="N4937">
        <v>53.765599999999999</v>
      </c>
      <c r="O4937" s="7">
        <v>52</v>
      </c>
      <c r="P4937" t="s">
        <v>18</v>
      </c>
      <c r="Q4937" t="s">
        <v>18</v>
      </c>
      <c r="R4937" t="s">
        <v>18</v>
      </c>
      <c r="S4937" s="7">
        <v>54</v>
      </c>
      <c r="T4937" s="7">
        <v>2</v>
      </c>
    </row>
    <row r="4938" spans="1:20" x14ac:dyDescent="0.25">
      <c r="A4938" s="6">
        <v>4937</v>
      </c>
      <c r="B4938" s="6" t="s">
        <v>16227</v>
      </c>
      <c r="C4938" s="6" t="s">
        <v>16228</v>
      </c>
      <c r="D4938" s="6" t="s">
        <v>16229</v>
      </c>
      <c r="E4938" s="6" t="str">
        <f t="shared" si="310"/>
        <v>Salmonella enterica</v>
      </c>
      <c r="F4938" s="6" t="str">
        <f t="shared" si="311"/>
        <v xml:space="preserve">Salmonella </v>
      </c>
      <c r="G4938" s="6" t="str">
        <f t="shared" si="312"/>
        <v>enterica</v>
      </c>
      <c r="H4938" s="6" t="s">
        <v>16086</v>
      </c>
      <c r="I4938" t="str">
        <f t="shared" si="309"/>
        <v>enterica</v>
      </c>
      <c r="J4938" t="s">
        <v>12</v>
      </c>
      <c r="K4938" t="s">
        <v>52</v>
      </c>
      <c r="L4938" t="s">
        <v>53</v>
      </c>
      <c r="M4938">
        <v>93.185000000000002</v>
      </c>
      <c r="N4938">
        <v>48.846899999999998</v>
      </c>
      <c r="O4938" s="7">
        <v>103</v>
      </c>
      <c r="P4938" t="s">
        <v>18</v>
      </c>
      <c r="Q4938" t="s">
        <v>18</v>
      </c>
      <c r="R4938">
        <v>1</v>
      </c>
      <c r="S4938" s="7">
        <v>110</v>
      </c>
      <c r="T4938" s="7" t="s">
        <v>18</v>
      </c>
    </row>
    <row r="4939" spans="1:20" x14ac:dyDescent="0.25">
      <c r="A4939" s="6">
        <v>4938</v>
      </c>
      <c r="B4939" s="6" t="s">
        <v>16231</v>
      </c>
      <c r="C4939" s="6" t="s">
        <v>16232</v>
      </c>
      <c r="D4939" s="6" t="s">
        <v>16233</v>
      </c>
      <c r="E4939" s="6" t="str">
        <f t="shared" si="310"/>
        <v>Salmonella enterica STm7</v>
      </c>
      <c r="F4939" s="6" t="str">
        <f t="shared" si="311"/>
        <v xml:space="preserve">Salmonella </v>
      </c>
      <c r="G4939" s="6" t="str">
        <f t="shared" si="312"/>
        <v xml:space="preserve">enterica </v>
      </c>
      <c r="H4939" s="6" t="s">
        <v>16230</v>
      </c>
      <c r="I4939" t="str">
        <f t="shared" si="309"/>
        <v>enterica STm7</v>
      </c>
      <c r="J4939" t="s">
        <v>12</v>
      </c>
      <c r="K4939" t="s">
        <v>52</v>
      </c>
      <c r="L4939" t="s">
        <v>53</v>
      </c>
      <c r="M4939">
        <v>83.41</v>
      </c>
      <c r="N4939">
        <v>49.562399999999997</v>
      </c>
      <c r="O4939" s="7">
        <v>90</v>
      </c>
      <c r="P4939" t="s">
        <v>18</v>
      </c>
      <c r="Q4939" t="s">
        <v>18</v>
      </c>
      <c r="R4939" t="s">
        <v>18</v>
      </c>
      <c r="S4939" s="7">
        <v>90</v>
      </c>
      <c r="T4939" s="7" t="s">
        <v>18</v>
      </c>
    </row>
    <row r="4940" spans="1:20" x14ac:dyDescent="0.25">
      <c r="A4940" s="6">
        <v>4939</v>
      </c>
      <c r="B4940" s="6" t="s">
        <v>16234</v>
      </c>
      <c r="C4940" s="6" t="s">
        <v>16235</v>
      </c>
      <c r="D4940" s="6" t="s">
        <v>16236</v>
      </c>
      <c r="E4940" s="6" t="str">
        <f t="shared" si="310"/>
        <v>Salmonella enterica</v>
      </c>
      <c r="F4940" s="6" t="str">
        <f t="shared" si="311"/>
        <v xml:space="preserve">Salmonella </v>
      </c>
      <c r="G4940" s="6" t="str">
        <f t="shared" si="312"/>
        <v>enterica</v>
      </c>
      <c r="H4940" s="6" t="s">
        <v>16086</v>
      </c>
      <c r="I4940" t="str">
        <f t="shared" si="309"/>
        <v>enterica</v>
      </c>
      <c r="J4940" t="s">
        <v>12</v>
      </c>
      <c r="K4940" t="s">
        <v>52</v>
      </c>
      <c r="L4940" t="s">
        <v>53</v>
      </c>
      <c r="M4940">
        <v>12.391</v>
      </c>
      <c r="N4940">
        <v>47.857300000000002</v>
      </c>
      <c r="O4940" s="7">
        <v>13</v>
      </c>
      <c r="P4940" t="s">
        <v>18</v>
      </c>
      <c r="Q4940" t="s">
        <v>18</v>
      </c>
      <c r="R4940">
        <v>2</v>
      </c>
      <c r="S4940" s="7" t="s">
        <v>18</v>
      </c>
      <c r="T4940" s="7" t="s">
        <v>18</v>
      </c>
    </row>
    <row r="4941" spans="1:20" x14ac:dyDescent="0.25">
      <c r="A4941" s="6">
        <v>4940</v>
      </c>
      <c r="B4941" s="6" t="s">
        <v>16238</v>
      </c>
      <c r="C4941" s="6" t="s">
        <v>16239</v>
      </c>
      <c r="D4941" s="6" t="s">
        <v>16240</v>
      </c>
      <c r="E4941" s="6" t="str">
        <f t="shared" si="310"/>
        <v>Salmonella enterica SARA30</v>
      </c>
      <c r="F4941" s="6" t="str">
        <f t="shared" si="311"/>
        <v xml:space="preserve">Salmonella </v>
      </c>
      <c r="G4941" s="6" t="str">
        <f t="shared" si="312"/>
        <v xml:space="preserve">enterica </v>
      </c>
      <c r="H4941" s="6" t="s">
        <v>16237</v>
      </c>
      <c r="I4941" t="str">
        <f t="shared" si="309"/>
        <v>enterica SARA30</v>
      </c>
      <c r="J4941" t="s">
        <v>12</v>
      </c>
      <c r="K4941" t="s">
        <v>52</v>
      </c>
      <c r="L4941" t="s">
        <v>53</v>
      </c>
      <c r="M4941">
        <v>37.697000000000003</v>
      </c>
      <c r="N4941">
        <v>41.1783</v>
      </c>
      <c r="O4941" s="7">
        <v>41</v>
      </c>
      <c r="P4941" t="s">
        <v>18</v>
      </c>
      <c r="Q4941" t="s">
        <v>18</v>
      </c>
      <c r="R4941" t="s">
        <v>18</v>
      </c>
      <c r="S4941" s="7">
        <v>41</v>
      </c>
      <c r="T4941" s="7" t="s">
        <v>18</v>
      </c>
    </row>
    <row r="4942" spans="1:20" x14ac:dyDescent="0.25">
      <c r="A4942" s="6">
        <v>4941</v>
      </c>
      <c r="B4942" s="6" t="s">
        <v>16242</v>
      </c>
      <c r="C4942" s="6" t="s">
        <v>16243</v>
      </c>
      <c r="D4942" s="6" t="s">
        <v>16244</v>
      </c>
      <c r="E4942" s="6" t="str">
        <f t="shared" si="310"/>
        <v>Salmonella enterica 07N0368</v>
      </c>
      <c r="F4942" s="6" t="str">
        <f t="shared" si="311"/>
        <v xml:space="preserve">Salmonella </v>
      </c>
      <c r="G4942" s="6" t="str">
        <f t="shared" si="312"/>
        <v xml:space="preserve">enterica </v>
      </c>
      <c r="H4942" s="6" t="s">
        <v>16241</v>
      </c>
      <c r="I4942" t="str">
        <f t="shared" si="309"/>
        <v>enterica 07N0368</v>
      </c>
      <c r="J4942" t="s">
        <v>12</v>
      </c>
      <c r="K4942" t="s">
        <v>52</v>
      </c>
      <c r="L4942" t="s">
        <v>53</v>
      </c>
      <c r="M4942">
        <v>40.994999999999997</v>
      </c>
      <c r="N4942">
        <v>50.013399999999997</v>
      </c>
      <c r="O4942" s="7">
        <v>48</v>
      </c>
      <c r="P4942" t="s">
        <v>18</v>
      </c>
      <c r="Q4942" t="s">
        <v>18</v>
      </c>
      <c r="R4942" t="s">
        <v>18</v>
      </c>
      <c r="S4942" s="7">
        <v>48</v>
      </c>
      <c r="T4942" s="7" t="s">
        <v>18</v>
      </c>
    </row>
    <row r="4943" spans="1:20" x14ac:dyDescent="0.25">
      <c r="A4943" s="6">
        <v>4942</v>
      </c>
      <c r="B4943" s="6" t="s">
        <v>16246</v>
      </c>
      <c r="C4943" s="6" t="s">
        <v>16247</v>
      </c>
      <c r="D4943" s="6" t="s">
        <v>16248</v>
      </c>
      <c r="E4943" s="6" t="str">
        <f t="shared" si="310"/>
        <v>Salmonella enterica OU7519</v>
      </c>
      <c r="F4943" s="6" t="str">
        <f t="shared" si="311"/>
        <v xml:space="preserve">Salmonella </v>
      </c>
      <c r="G4943" s="6" t="str">
        <f t="shared" si="312"/>
        <v xml:space="preserve">enterica </v>
      </c>
      <c r="H4943" s="6" t="s">
        <v>16245</v>
      </c>
      <c r="I4943" t="str">
        <f t="shared" si="309"/>
        <v>enterica OU7519</v>
      </c>
      <c r="J4943" t="s">
        <v>12</v>
      </c>
      <c r="K4943" t="s">
        <v>52</v>
      </c>
      <c r="L4943" t="s">
        <v>53</v>
      </c>
      <c r="M4943">
        <v>127.212</v>
      </c>
      <c r="N4943">
        <v>52.839399999999998</v>
      </c>
      <c r="O4943" s="7">
        <v>127</v>
      </c>
      <c r="P4943" t="s">
        <v>18</v>
      </c>
      <c r="Q4943" t="s">
        <v>18</v>
      </c>
      <c r="R4943" t="s">
        <v>18</v>
      </c>
      <c r="S4943" s="7">
        <v>143</v>
      </c>
      <c r="T4943" s="7">
        <v>16</v>
      </c>
    </row>
    <row r="4944" spans="1:20" x14ac:dyDescent="0.25">
      <c r="A4944" s="6">
        <v>4943</v>
      </c>
      <c r="B4944" s="6" t="s">
        <v>16250</v>
      </c>
      <c r="C4944" s="6" t="s">
        <v>16251</v>
      </c>
      <c r="D4944" s="6" t="s">
        <v>16252</v>
      </c>
      <c r="E4944" s="6" t="str">
        <f t="shared" si="310"/>
        <v>Salmonella enterica Se20</v>
      </c>
      <c r="F4944" s="6" t="str">
        <f t="shared" si="311"/>
        <v xml:space="preserve">Salmonella </v>
      </c>
      <c r="G4944" s="6" t="str">
        <f t="shared" si="312"/>
        <v xml:space="preserve">enterica </v>
      </c>
      <c r="H4944" s="6" t="s">
        <v>16249</v>
      </c>
      <c r="I4944" t="str">
        <f t="shared" si="309"/>
        <v>enterica Se20</v>
      </c>
      <c r="J4944" t="s">
        <v>12</v>
      </c>
      <c r="K4944" t="s">
        <v>52</v>
      </c>
      <c r="L4944" t="s">
        <v>53</v>
      </c>
      <c r="M4944">
        <v>5.931</v>
      </c>
      <c r="N4944">
        <v>51.036900000000003</v>
      </c>
      <c r="O4944" s="7">
        <v>8</v>
      </c>
      <c r="P4944" t="s">
        <v>18</v>
      </c>
      <c r="Q4944" t="s">
        <v>18</v>
      </c>
      <c r="R4944" t="s">
        <v>18</v>
      </c>
      <c r="S4944" s="7">
        <v>10</v>
      </c>
      <c r="T4944" s="7" t="s">
        <v>18</v>
      </c>
    </row>
    <row r="4945" spans="1:20" x14ac:dyDescent="0.25">
      <c r="A4945" s="6">
        <v>4944</v>
      </c>
      <c r="B4945" s="6" t="s">
        <v>16254</v>
      </c>
      <c r="C4945" s="6" t="s">
        <v>16255</v>
      </c>
      <c r="D4945" s="6" t="s">
        <v>16256</v>
      </c>
      <c r="E4945" s="6" t="str">
        <f t="shared" si="310"/>
        <v>Salmonella enterica D23580</v>
      </c>
      <c r="F4945" s="6" t="str">
        <f t="shared" si="311"/>
        <v xml:space="preserve">Salmonella </v>
      </c>
      <c r="G4945" s="6" t="str">
        <f t="shared" si="312"/>
        <v xml:space="preserve">enterica </v>
      </c>
      <c r="H4945" s="6" t="s">
        <v>16253</v>
      </c>
      <c r="I4945" t="str">
        <f t="shared" si="309"/>
        <v>enterica D23580</v>
      </c>
      <c r="J4945" t="s">
        <v>12</v>
      </c>
      <c r="K4945" t="s">
        <v>52</v>
      </c>
      <c r="L4945" t="s">
        <v>53</v>
      </c>
      <c r="M4945">
        <v>117.047</v>
      </c>
      <c r="N4945">
        <v>53.496499999999997</v>
      </c>
      <c r="O4945" s="7">
        <v>110</v>
      </c>
      <c r="P4945" t="s">
        <v>18</v>
      </c>
      <c r="Q4945" t="s">
        <v>18</v>
      </c>
      <c r="R4945" t="s">
        <v>18</v>
      </c>
      <c r="S4945" s="7">
        <v>120</v>
      </c>
      <c r="T4945" s="7">
        <v>5</v>
      </c>
    </row>
    <row r="4946" spans="1:20" x14ac:dyDescent="0.25">
      <c r="A4946" s="6">
        <v>4945</v>
      </c>
      <c r="B4946" s="6" t="s">
        <v>6304</v>
      </c>
      <c r="C4946" s="6" t="s">
        <v>16257</v>
      </c>
      <c r="D4946" s="6" t="s">
        <v>16258</v>
      </c>
      <c r="E4946" s="6" t="str">
        <f t="shared" si="310"/>
        <v>Salmonella enterica</v>
      </c>
      <c r="F4946" s="6" t="str">
        <f t="shared" si="311"/>
        <v xml:space="preserve">Salmonella </v>
      </c>
      <c r="G4946" s="6" t="str">
        <f t="shared" si="312"/>
        <v>enterica</v>
      </c>
      <c r="H4946" s="6" t="s">
        <v>16086</v>
      </c>
      <c r="I4946" t="str">
        <f t="shared" si="309"/>
        <v>enterica</v>
      </c>
      <c r="J4946" t="s">
        <v>12</v>
      </c>
      <c r="K4946" t="s">
        <v>52</v>
      </c>
      <c r="L4946" t="s">
        <v>53</v>
      </c>
      <c r="M4946">
        <v>1.9830000000000001</v>
      </c>
      <c r="N4946">
        <v>57.186100000000003</v>
      </c>
      <c r="O4946" s="7">
        <v>1</v>
      </c>
      <c r="P4946" t="s">
        <v>18</v>
      </c>
      <c r="Q4946" t="s">
        <v>18</v>
      </c>
      <c r="R4946" t="s">
        <v>18</v>
      </c>
      <c r="S4946" s="7">
        <v>1</v>
      </c>
      <c r="T4946" s="7" t="s">
        <v>18</v>
      </c>
    </row>
    <row r="4947" spans="1:20" x14ac:dyDescent="0.25">
      <c r="A4947" s="6">
        <v>4946</v>
      </c>
      <c r="B4947" s="6" t="s">
        <v>16259</v>
      </c>
      <c r="C4947" s="6" t="s">
        <v>16260</v>
      </c>
      <c r="D4947" s="6" t="s">
        <v>16261</v>
      </c>
      <c r="E4947" s="6" t="str">
        <f t="shared" si="310"/>
        <v>Salmonella enterica</v>
      </c>
      <c r="F4947" s="6" t="str">
        <f t="shared" si="311"/>
        <v xml:space="preserve">Salmonella </v>
      </c>
      <c r="G4947" s="6" t="str">
        <f t="shared" si="312"/>
        <v>enterica</v>
      </c>
      <c r="H4947" s="6" t="s">
        <v>16086</v>
      </c>
      <c r="I4947" t="str">
        <f t="shared" si="309"/>
        <v>enterica</v>
      </c>
      <c r="J4947" t="s">
        <v>12</v>
      </c>
      <c r="K4947" t="s">
        <v>52</v>
      </c>
      <c r="L4947" t="s">
        <v>53</v>
      </c>
      <c r="M4947">
        <v>112.67</v>
      </c>
      <c r="N4947">
        <v>54.131500000000003</v>
      </c>
      <c r="O4947" s="7">
        <v>119</v>
      </c>
      <c r="P4947" t="s">
        <v>18</v>
      </c>
      <c r="Q4947" t="s">
        <v>18</v>
      </c>
      <c r="R4947" t="s">
        <v>18</v>
      </c>
      <c r="S4947" s="7">
        <v>119</v>
      </c>
      <c r="T4947" s="7" t="s">
        <v>18</v>
      </c>
    </row>
    <row r="4948" spans="1:20" x14ac:dyDescent="0.25">
      <c r="A4948" s="6">
        <v>4947</v>
      </c>
      <c r="B4948" s="6" t="s">
        <v>16263</v>
      </c>
      <c r="C4948" s="6" t="s">
        <v>16264</v>
      </c>
      <c r="D4948" s="6" t="s">
        <v>16265</v>
      </c>
      <c r="E4948" s="6" t="str">
        <f t="shared" si="310"/>
        <v>Salmonella enterica ARS 852</v>
      </c>
      <c r="F4948" s="6" t="str">
        <f t="shared" si="311"/>
        <v xml:space="preserve">Salmonella </v>
      </c>
      <c r="G4948" s="6" t="str">
        <f t="shared" si="312"/>
        <v xml:space="preserve">enterica </v>
      </c>
      <c r="H4948" s="6" t="s">
        <v>16262</v>
      </c>
      <c r="I4948" t="str">
        <f t="shared" si="309"/>
        <v>enterica ARS 852</v>
      </c>
      <c r="J4948" t="s">
        <v>12</v>
      </c>
      <c r="K4948" t="s">
        <v>52</v>
      </c>
      <c r="L4948" t="s">
        <v>53</v>
      </c>
      <c r="M4948">
        <v>7.1319999999999997</v>
      </c>
      <c r="N4948">
        <v>45.947800000000001</v>
      </c>
      <c r="O4948" s="7">
        <v>7</v>
      </c>
      <c r="P4948" t="s">
        <v>18</v>
      </c>
      <c r="Q4948" t="s">
        <v>18</v>
      </c>
      <c r="R4948">
        <v>2</v>
      </c>
      <c r="S4948" s="7">
        <v>9</v>
      </c>
      <c r="T4948" s="7" t="s">
        <v>18</v>
      </c>
    </row>
    <row r="4949" spans="1:20" x14ac:dyDescent="0.25">
      <c r="A4949" s="6">
        <v>4948</v>
      </c>
      <c r="B4949" s="6" t="s">
        <v>16267</v>
      </c>
      <c r="C4949" s="6" t="s">
        <v>16268</v>
      </c>
      <c r="D4949" s="6" t="s">
        <v>16269</v>
      </c>
      <c r="E4949" s="6" t="str">
        <f t="shared" si="310"/>
        <v>Salmonella enterica 163</v>
      </c>
      <c r="F4949" s="6" t="str">
        <f t="shared" si="311"/>
        <v xml:space="preserve">Salmonella </v>
      </c>
      <c r="G4949" s="6" t="str">
        <f t="shared" si="312"/>
        <v xml:space="preserve">enterica </v>
      </c>
      <c r="H4949" s="6" t="s">
        <v>16266</v>
      </c>
      <c r="I4949" t="str">
        <f t="shared" si="309"/>
        <v>enterica 163</v>
      </c>
      <c r="J4949" t="s">
        <v>12</v>
      </c>
      <c r="K4949" t="s">
        <v>52</v>
      </c>
      <c r="L4949" t="s">
        <v>53</v>
      </c>
      <c r="M4949">
        <v>135.16800000000001</v>
      </c>
      <c r="N4949">
        <v>52.224600000000002</v>
      </c>
      <c r="O4949" s="7">
        <v>163</v>
      </c>
      <c r="P4949" t="s">
        <v>18</v>
      </c>
      <c r="Q4949" t="s">
        <v>18</v>
      </c>
      <c r="R4949" t="s">
        <v>18</v>
      </c>
      <c r="S4949" s="7">
        <v>163</v>
      </c>
      <c r="T4949" s="7" t="s">
        <v>18</v>
      </c>
    </row>
    <row r="4950" spans="1:20" x14ac:dyDescent="0.25">
      <c r="A4950" s="6">
        <v>4949</v>
      </c>
      <c r="B4950" s="6" t="s">
        <v>16270</v>
      </c>
      <c r="C4950" s="6" t="s">
        <v>16271</v>
      </c>
      <c r="D4950" s="6" t="s">
        <v>16272</v>
      </c>
      <c r="E4950" s="6" t="str">
        <f t="shared" si="310"/>
        <v>Salmonella enterica</v>
      </c>
      <c r="F4950" s="6" t="str">
        <f t="shared" si="311"/>
        <v xml:space="preserve">Salmonella </v>
      </c>
      <c r="G4950" s="6" t="str">
        <f t="shared" si="312"/>
        <v>enterica</v>
      </c>
      <c r="H4950" s="6" t="s">
        <v>16086</v>
      </c>
      <c r="I4950" t="str">
        <f t="shared" si="309"/>
        <v>enterica</v>
      </c>
      <c r="J4950" t="s">
        <v>12</v>
      </c>
      <c r="K4950" t="s">
        <v>52</v>
      </c>
      <c r="L4950" t="s">
        <v>53</v>
      </c>
      <c r="M4950">
        <v>5.6870000000000003</v>
      </c>
      <c r="N4950">
        <v>46.157899999999998</v>
      </c>
      <c r="O4950" s="7">
        <v>6</v>
      </c>
      <c r="P4950" t="s">
        <v>18</v>
      </c>
      <c r="Q4950" t="s">
        <v>18</v>
      </c>
      <c r="R4950" t="s">
        <v>18</v>
      </c>
      <c r="S4950" s="7">
        <v>6</v>
      </c>
      <c r="T4950" s="7" t="s">
        <v>18</v>
      </c>
    </row>
    <row r="4951" spans="1:20" x14ac:dyDescent="0.25">
      <c r="A4951" s="6">
        <v>4950</v>
      </c>
      <c r="B4951" s="6" t="s">
        <v>16274</v>
      </c>
      <c r="C4951" s="6" t="s">
        <v>16275</v>
      </c>
      <c r="D4951" s="6" t="s">
        <v>16276</v>
      </c>
      <c r="E4951" s="6" t="str">
        <f t="shared" si="310"/>
        <v>Salmonella enterica SARC14</v>
      </c>
      <c r="F4951" s="6" t="str">
        <f t="shared" si="311"/>
        <v xml:space="preserve">Salmonella </v>
      </c>
      <c r="G4951" s="6" t="str">
        <f t="shared" si="312"/>
        <v xml:space="preserve">enterica </v>
      </c>
      <c r="H4951" s="6" t="s">
        <v>16273</v>
      </c>
      <c r="I4951" t="str">
        <f t="shared" si="309"/>
        <v>enterica SARC14</v>
      </c>
      <c r="J4951" t="s">
        <v>12</v>
      </c>
      <c r="K4951" t="s">
        <v>52</v>
      </c>
      <c r="L4951" t="s">
        <v>53</v>
      </c>
      <c r="M4951">
        <v>43.576999999999998</v>
      </c>
      <c r="N4951">
        <v>47.412599999999998</v>
      </c>
      <c r="O4951" s="7">
        <v>67</v>
      </c>
      <c r="P4951" t="s">
        <v>18</v>
      </c>
      <c r="Q4951" t="s">
        <v>18</v>
      </c>
      <c r="R4951" t="s">
        <v>18</v>
      </c>
      <c r="S4951" s="7">
        <v>67</v>
      </c>
      <c r="T4951" s="7" t="s">
        <v>18</v>
      </c>
    </row>
    <row r="4952" spans="1:20" x14ac:dyDescent="0.25">
      <c r="A4952" s="6">
        <v>4951</v>
      </c>
      <c r="B4952" s="6" t="s">
        <v>16278</v>
      </c>
      <c r="C4952" s="6" t="s">
        <v>16279</v>
      </c>
      <c r="D4952" s="6" t="s">
        <v>16280</v>
      </c>
      <c r="E4952" s="6" t="str">
        <f t="shared" si="310"/>
        <v>Salmonella enterica 79500</v>
      </c>
      <c r="F4952" s="6" t="str">
        <f t="shared" si="311"/>
        <v xml:space="preserve">Salmonella </v>
      </c>
      <c r="G4952" s="6" t="str">
        <f t="shared" si="312"/>
        <v xml:space="preserve">enterica </v>
      </c>
      <c r="H4952" s="6" t="s">
        <v>16277</v>
      </c>
      <c r="I4952" t="str">
        <f t="shared" si="309"/>
        <v>enterica 79500</v>
      </c>
      <c r="J4952" t="s">
        <v>12</v>
      </c>
      <c r="K4952" t="s">
        <v>52</v>
      </c>
      <c r="L4952" t="s">
        <v>53</v>
      </c>
      <c r="M4952">
        <v>4.0910000000000002</v>
      </c>
      <c r="N4952">
        <v>51.796599999999998</v>
      </c>
      <c r="O4952" s="7">
        <v>6</v>
      </c>
      <c r="P4952" t="s">
        <v>18</v>
      </c>
      <c r="Q4952" t="s">
        <v>18</v>
      </c>
      <c r="R4952" t="s">
        <v>18</v>
      </c>
      <c r="S4952" s="7">
        <v>6</v>
      </c>
      <c r="T4952" s="7" t="s">
        <v>18</v>
      </c>
    </row>
    <row r="4953" spans="1:20" x14ac:dyDescent="0.25">
      <c r="A4953" s="6">
        <v>4952</v>
      </c>
      <c r="B4953" s="6" t="s">
        <v>16281</v>
      </c>
      <c r="C4953" s="6" t="s">
        <v>16282</v>
      </c>
      <c r="D4953" s="6" t="s">
        <v>16283</v>
      </c>
      <c r="E4953" s="6" t="str">
        <f t="shared" si="310"/>
        <v>Salmonella enterica</v>
      </c>
      <c r="F4953" s="6" t="str">
        <f t="shared" si="311"/>
        <v xml:space="preserve">Salmonella </v>
      </c>
      <c r="G4953" s="6" t="str">
        <f t="shared" si="312"/>
        <v>enterica</v>
      </c>
      <c r="H4953" s="6" t="s">
        <v>16086</v>
      </c>
      <c r="I4953" t="str">
        <f t="shared" si="309"/>
        <v>enterica</v>
      </c>
      <c r="J4953" t="s">
        <v>12</v>
      </c>
      <c r="K4953" t="s">
        <v>52</v>
      </c>
      <c r="L4953" t="s">
        <v>53</v>
      </c>
      <c r="M4953">
        <v>8.2159999999999993</v>
      </c>
      <c r="N4953">
        <v>47.224899999999998</v>
      </c>
      <c r="O4953" s="7">
        <v>9</v>
      </c>
      <c r="P4953" t="s">
        <v>18</v>
      </c>
      <c r="Q4953" t="s">
        <v>18</v>
      </c>
      <c r="R4953">
        <v>2</v>
      </c>
      <c r="S4953" s="7" t="s">
        <v>18</v>
      </c>
      <c r="T4953" s="7" t="s">
        <v>18</v>
      </c>
    </row>
    <row r="4954" spans="1:20" x14ac:dyDescent="0.25">
      <c r="A4954" s="6">
        <v>4953</v>
      </c>
      <c r="B4954" s="6" t="s">
        <v>16284</v>
      </c>
      <c r="C4954" s="6" t="s">
        <v>16285</v>
      </c>
      <c r="D4954" s="6" t="s">
        <v>16286</v>
      </c>
      <c r="E4954" s="6" t="str">
        <f t="shared" si="310"/>
        <v>Salmonella enterica CS0010A</v>
      </c>
      <c r="F4954" s="6" t="str">
        <f t="shared" si="311"/>
        <v xml:space="preserve">Salmonella </v>
      </c>
      <c r="G4954" s="6" t="str">
        <f t="shared" si="312"/>
        <v xml:space="preserve">enterica </v>
      </c>
      <c r="H4954" s="6" t="s">
        <v>16216</v>
      </c>
      <c r="I4954" t="str">
        <f t="shared" ref="I4954:I5017" si="313">IF(H4954="["," ",IF(H4954="'"," ",MID(H:H,FIND(" ",H:H,1)+1,20)))</f>
        <v>enterica CS0010A</v>
      </c>
      <c r="J4954" t="s">
        <v>12</v>
      </c>
      <c r="K4954" t="s">
        <v>52</v>
      </c>
      <c r="L4954" t="s">
        <v>53</v>
      </c>
      <c r="M4954">
        <v>95.174999999999997</v>
      </c>
      <c r="N4954">
        <v>49.559199999999997</v>
      </c>
      <c r="O4954" s="7">
        <v>95</v>
      </c>
      <c r="P4954" t="s">
        <v>18</v>
      </c>
      <c r="Q4954" t="s">
        <v>18</v>
      </c>
      <c r="R4954" t="s">
        <v>18</v>
      </c>
      <c r="S4954" s="7">
        <v>95</v>
      </c>
      <c r="T4954" s="7" t="s">
        <v>18</v>
      </c>
    </row>
    <row r="4955" spans="1:20" x14ac:dyDescent="0.25">
      <c r="A4955" s="6">
        <v>4954</v>
      </c>
      <c r="B4955" s="6" t="s">
        <v>16288</v>
      </c>
      <c r="C4955" s="6" t="s">
        <v>16289</v>
      </c>
      <c r="D4955" s="6" t="s">
        <v>16290</v>
      </c>
      <c r="E4955" s="6" t="str">
        <f t="shared" si="310"/>
        <v>Salmonella enterica LK5</v>
      </c>
      <c r="F4955" s="6" t="str">
        <f t="shared" si="311"/>
        <v xml:space="preserve">Salmonella </v>
      </c>
      <c r="G4955" s="6" t="str">
        <f t="shared" si="312"/>
        <v xml:space="preserve">enterica </v>
      </c>
      <c r="H4955" s="6" t="s">
        <v>16287</v>
      </c>
      <c r="I4955" t="str">
        <f t="shared" si="313"/>
        <v>enterica LK5</v>
      </c>
      <c r="J4955" t="s">
        <v>12</v>
      </c>
      <c r="K4955" t="s">
        <v>52</v>
      </c>
      <c r="L4955" t="s">
        <v>53</v>
      </c>
      <c r="M4955">
        <v>59.368000000000002</v>
      </c>
      <c r="N4955">
        <v>51.950499999999998</v>
      </c>
      <c r="O4955" s="7">
        <v>84</v>
      </c>
      <c r="P4955" t="s">
        <v>18</v>
      </c>
      <c r="Q4955" t="s">
        <v>18</v>
      </c>
      <c r="R4955" t="s">
        <v>18</v>
      </c>
      <c r="S4955" s="7">
        <v>89</v>
      </c>
      <c r="T4955" s="7">
        <v>5</v>
      </c>
    </row>
    <row r="4956" spans="1:20" x14ac:dyDescent="0.25">
      <c r="A4956" s="6">
        <v>4955</v>
      </c>
      <c r="B4956" s="6" t="s">
        <v>16291</v>
      </c>
      <c r="C4956" s="6" t="s">
        <v>16292</v>
      </c>
      <c r="D4956" s="6" t="s">
        <v>16293</v>
      </c>
      <c r="E4956" s="6" t="str">
        <f t="shared" si="310"/>
        <v>Salmonella enterica</v>
      </c>
      <c r="F4956" s="6" t="str">
        <f t="shared" si="311"/>
        <v xml:space="preserve">Salmonella </v>
      </c>
      <c r="G4956" s="6" t="str">
        <f t="shared" si="312"/>
        <v>enterica</v>
      </c>
      <c r="H4956" s="6" t="s">
        <v>16086</v>
      </c>
      <c r="I4956" t="str">
        <f t="shared" si="313"/>
        <v>enterica</v>
      </c>
      <c r="J4956" t="s">
        <v>12</v>
      </c>
      <c r="K4956" t="s">
        <v>52</v>
      </c>
      <c r="L4956" t="s">
        <v>53</v>
      </c>
      <c r="M4956">
        <v>10.066000000000001</v>
      </c>
      <c r="N4956">
        <v>50.5563</v>
      </c>
      <c r="O4956" s="7">
        <v>6</v>
      </c>
      <c r="P4956" t="s">
        <v>18</v>
      </c>
      <c r="Q4956" t="s">
        <v>18</v>
      </c>
      <c r="R4956" t="s">
        <v>18</v>
      </c>
      <c r="S4956" s="7">
        <v>6</v>
      </c>
      <c r="T4956" s="7" t="s">
        <v>18</v>
      </c>
    </row>
    <row r="4957" spans="1:20" x14ac:dyDescent="0.25">
      <c r="A4957" s="6">
        <v>4956</v>
      </c>
      <c r="B4957" s="6" t="s">
        <v>16295</v>
      </c>
      <c r="C4957" s="6" t="s">
        <v>16296</v>
      </c>
      <c r="D4957" s="6" t="s">
        <v>16297</v>
      </c>
      <c r="E4957" s="6" t="str">
        <f t="shared" si="310"/>
        <v>Salmonella enterica RKS5078</v>
      </c>
      <c r="F4957" s="6" t="str">
        <f t="shared" si="311"/>
        <v xml:space="preserve">Salmonella </v>
      </c>
      <c r="G4957" s="6" t="str">
        <f t="shared" si="312"/>
        <v xml:space="preserve">enterica </v>
      </c>
      <c r="H4957" s="6" t="s">
        <v>16294</v>
      </c>
      <c r="I4957" t="str">
        <f t="shared" si="313"/>
        <v>enterica RKS5078</v>
      </c>
      <c r="J4957" t="s">
        <v>12</v>
      </c>
      <c r="K4957" t="s">
        <v>52</v>
      </c>
      <c r="L4957" t="s">
        <v>53</v>
      </c>
      <c r="M4957">
        <v>86.686000000000007</v>
      </c>
      <c r="N4957">
        <v>53.301600000000001</v>
      </c>
      <c r="O4957" s="7">
        <v>114</v>
      </c>
      <c r="P4957" t="s">
        <v>18</v>
      </c>
      <c r="Q4957" t="s">
        <v>18</v>
      </c>
      <c r="R4957" t="s">
        <v>18</v>
      </c>
      <c r="S4957" s="7">
        <v>118</v>
      </c>
      <c r="T4957" s="7">
        <v>4</v>
      </c>
    </row>
    <row r="4958" spans="1:20" x14ac:dyDescent="0.25">
      <c r="A4958" s="6">
        <v>4957</v>
      </c>
      <c r="B4958" s="6" t="s">
        <v>16298</v>
      </c>
      <c r="C4958" s="6" t="s">
        <v>16299</v>
      </c>
      <c r="D4958" s="6" t="s">
        <v>16300</v>
      </c>
      <c r="E4958" s="6" t="str">
        <f t="shared" si="310"/>
        <v>Salmonella enterica</v>
      </c>
      <c r="F4958" s="6" t="str">
        <f t="shared" si="311"/>
        <v xml:space="preserve">Salmonella </v>
      </c>
      <c r="G4958" s="6" t="str">
        <f t="shared" si="312"/>
        <v>enterica</v>
      </c>
      <c r="H4958" s="6" t="s">
        <v>16086</v>
      </c>
      <c r="I4958" t="str">
        <f t="shared" si="313"/>
        <v>enterica</v>
      </c>
      <c r="J4958" t="s">
        <v>12</v>
      </c>
      <c r="K4958" t="s">
        <v>52</v>
      </c>
      <c r="L4958" t="s">
        <v>53</v>
      </c>
      <c r="M4958">
        <v>132.84200000000001</v>
      </c>
      <c r="N4958">
        <v>53.4131</v>
      </c>
      <c r="O4958" s="7">
        <v>163</v>
      </c>
      <c r="P4958" t="s">
        <v>18</v>
      </c>
      <c r="Q4958" t="s">
        <v>18</v>
      </c>
      <c r="R4958" t="s">
        <v>18</v>
      </c>
      <c r="S4958" s="7">
        <v>163</v>
      </c>
      <c r="T4958" s="7" t="s">
        <v>18</v>
      </c>
    </row>
    <row r="4959" spans="1:20" x14ac:dyDescent="0.25">
      <c r="A4959" s="6">
        <v>4958</v>
      </c>
      <c r="B4959" s="6" t="s">
        <v>16302</v>
      </c>
      <c r="C4959" s="6" t="s">
        <v>16303</v>
      </c>
      <c r="D4959" s="6" t="s">
        <v>16304</v>
      </c>
      <c r="E4959" s="6" t="str">
        <f t="shared" si="310"/>
        <v>Salmonella enterica 484</v>
      </c>
      <c r="F4959" s="6" t="str">
        <f t="shared" si="311"/>
        <v xml:space="preserve">Salmonella </v>
      </c>
      <c r="G4959" s="6" t="str">
        <f t="shared" si="312"/>
        <v xml:space="preserve">enterica </v>
      </c>
      <c r="H4959" s="6" t="s">
        <v>16301</v>
      </c>
      <c r="I4959" t="str">
        <f t="shared" si="313"/>
        <v>enterica 484</v>
      </c>
      <c r="J4959" t="s">
        <v>12</v>
      </c>
      <c r="K4959" t="s">
        <v>52</v>
      </c>
      <c r="L4959" t="s">
        <v>53</v>
      </c>
      <c r="M4959">
        <v>10.047000000000001</v>
      </c>
      <c r="N4959">
        <v>50.582299999999996</v>
      </c>
      <c r="O4959" s="7">
        <v>11</v>
      </c>
      <c r="P4959" t="s">
        <v>18</v>
      </c>
      <c r="Q4959" t="s">
        <v>18</v>
      </c>
      <c r="R4959" t="s">
        <v>18</v>
      </c>
      <c r="S4959" s="7">
        <v>11</v>
      </c>
      <c r="T4959" s="7" t="s">
        <v>18</v>
      </c>
    </row>
    <row r="4960" spans="1:20" x14ac:dyDescent="0.25">
      <c r="A4960" s="6">
        <v>4959</v>
      </c>
      <c r="B4960" s="6" t="s">
        <v>16305</v>
      </c>
      <c r="C4960" s="6" t="s">
        <v>16306</v>
      </c>
      <c r="D4960" s="6" t="s">
        <v>16307</v>
      </c>
      <c r="E4960" s="6" t="str">
        <f t="shared" si="310"/>
        <v>Salmonella enterica</v>
      </c>
      <c r="F4960" s="6" t="str">
        <f t="shared" si="311"/>
        <v xml:space="preserve">Salmonella </v>
      </c>
      <c r="G4960" s="6" t="str">
        <f t="shared" si="312"/>
        <v>enterica</v>
      </c>
      <c r="H4960" s="6" t="s">
        <v>16086</v>
      </c>
      <c r="I4960" t="str">
        <f t="shared" si="313"/>
        <v>enterica</v>
      </c>
      <c r="J4960" t="s">
        <v>12</v>
      </c>
      <c r="K4960" t="s">
        <v>52</v>
      </c>
      <c r="L4960" t="s">
        <v>53</v>
      </c>
      <c r="M4960">
        <v>4.0599999999999996</v>
      </c>
      <c r="N4960">
        <v>49.3842</v>
      </c>
      <c r="O4960" s="7">
        <v>4</v>
      </c>
      <c r="P4960" t="s">
        <v>18</v>
      </c>
      <c r="Q4960" t="s">
        <v>18</v>
      </c>
      <c r="R4960" t="s">
        <v>18</v>
      </c>
      <c r="S4960" s="7">
        <v>4</v>
      </c>
      <c r="T4960" s="7" t="s">
        <v>18</v>
      </c>
    </row>
    <row r="4961" spans="1:20" x14ac:dyDescent="0.25">
      <c r="A4961" s="6">
        <v>4960</v>
      </c>
      <c r="B4961" s="6" t="s">
        <v>16309</v>
      </c>
      <c r="C4961" s="6" t="s">
        <v>16310</v>
      </c>
      <c r="D4961" s="6" t="s">
        <v>16311</v>
      </c>
      <c r="E4961" s="6" t="str">
        <f t="shared" si="310"/>
        <v>Salmonella enterica GSS-HN-2007057</v>
      </c>
      <c r="F4961" s="6" t="str">
        <f t="shared" si="311"/>
        <v xml:space="preserve">Salmonella </v>
      </c>
      <c r="G4961" s="6" t="str">
        <f t="shared" si="312"/>
        <v xml:space="preserve">enterica </v>
      </c>
      <c r="H4961" s="6" t="s">
        <v>16308</v>
      </c>
      <c r="I4961" t="str">
        <f t="shared" si="313"/>
        <v>enterica GSS-HN-2007</v>
      </c>
      <c r="J4961" t="s">
        <v>12</v>
      </c>
      <c r="K4961" t="s">
        <v>52</v>
      </c>
      <c r="L4961" t="s">
        <v>53</v>
      </c>
      <c r="M4961">
        <v>4.2699999999999996</v>
      </c>
      <c r="N4961">
        <v>47.119399999999999</v>
      </c>
      <c r="O4961" s="7">
        <v>5</v>
      </c>
      <c r="P4961" t="s">
        <v>18</v>
      </c>
      <c r="Q4961" t="s">
        <v>18</v>
      </c>
      <c r="R4961" t="s">
        <v>18</v>
      </c>
      <c r="S4961" s="7">
        <v>5</v>
      </c>
      <c r="T4961" s="7" t="s">
        <v>18</v>
      </c>
    </row>
    <row r="4962" spans="1:20" x14ac:dyDescent="0.25">
      <c r="A4962" s="6">
        <v>4961</v>
      </c>
      <c r="B4962" s="6" t="s">
        <v>16312</v>
      </c>
      <c r="C4962" s="6" t="s">
        <v>16313</v>
      </c>
      <c r="D4962" s="6" t="s">
        <v>16314</v>
      </c>
      <c r="E4962" s="6" t="str">
        <f t="shared" si="310"/>
        <v>Salmonella enterica</v>
      </c>
      <c r="F4962" s="6" t="str">
        <f t="shared" si="311"/>
        <v xml:space="preserve">Salmonella </v>
      </c>
      <c r="G4962" s="6" t="str">
        <f t="shared" si="312"/>
        <v>enterica</v>
      </c>
      <c r="H4962" s="6" t="s">
        <v>16086</v>
      </c>
      <c r="I4962" t="str">
        <f t="shared" si="313"/>
        <v>enterica</v>
      </c>
      <c r="J4962" t="s">
        <v>12</v>
      </c>
      <c r="K4962" t="s">
        <v>52</v>
      </c>
      <c r="L4962" t="s">
        <v>53</v>
      </c>
      <c r="M4962">
        <v>8.2550000000000008</v>
      </c>
      <c r="N4962">
        <v>46.493000000000002</v>
      </c>
      <c r="O4962" s="7">
        <v>6</v>
      </c>
      <c r="P4962" t="s">
        <v>18</v>
      </c>
      <c r="Q4962" t="s">
        <v>18</v>
      </c>
      <c r="R4962" t="s">
        <v>18</v>
      </c>
      <c r="S4962" s="7">
        <v>6</v>
      </c>
      <c r="T4962" s="7" t="s">
        <v>18</v>
      </c>
    </row>
    <row r="4963" spans="1:20" x14ac:dyDescent="0.25">
      <c r="A4963" s="6">
        <v>4962</v>
      </c>
      <c r="B4963" s="6" t="s">
        <v>16316</v>
      </c>
      <c r="C4963" s="6" t="s">
        <v>16317</v>
      </c>
      <c r="D4963" s="6" t="s">
        <v>16318</v>
      </c>
      <c r="E4963" s="6" t="str">
        <f t="shared" si="310"/>
        <v>Salmonella enterica T12</v>
      </c>
      <c r="F4963" s="6" t="str">
        <f t="shared" si="311"/>
        <v xml:space="preserve">Salmonella </v>
      </c>
      <c r="G4963" s="6" t="str">
        <f t="shared" si="312"/>
        <v xml:space="preserve">enterica </v>
      </c>
      <c r="H4963" s="6" t="s">
        <v>16315</v>
      </c>
      <c r="I4963" t="str">
        <f t="shared" si="313"/>
        <v>enterica T12</v>
      </c>
      <c r="J4963" t="s">
        <v>12</v>
      </c>
      <c r="K4963" t="s">
        <v>52</v>
      </c>
      <c r="L4963" t="s">
        <v>53</v>
      </c>
      <c r="M4963">
        <v>8.2750000000000004</v>
      </c>
      <c r="N4963">
        <v>47.033200000000001</v>
      </c>
      <c r="O4963" s="7">
        <v>8</v>
      </c>
      <c r="P4963" t="s">
        <v>18</v>
      </c>
      <c r="Q4963" t="s">
        <v>18</v>
      </c>
      <c r="R4963">
        <v>1</v>
      </c>
      <c r="S4963" s="7">
        <v>11</v>
      </c>
      <c r="T4963" s="7" t="s">
        <v>18</v>
      </c>
    </row>
    <row r="4964" spans="1:20" x14ac:dyDescent="0.25">
      <c r="A4964" s="6">
        <v>4963</v>
      </c>
      <c r="B4964" s="6" t="s">
        <v>16319</v>
      </c>
      <c r="C4964" s="6" t="s">
        <v>16320</v>
      </c>
      <c r="D4964" s="6" t="s">
        <v>16321</v>
      </c>
      <c r="E4964" s="6" t="str">
        <f t="shared" si="310"/>
        <v>Salmonella enterica PVCM07-2008</v>
      </c>
      <c r="F4964" s="6" t="str">
        <f t="shared" si="311"/>
        <v xml:space="preserve">Salmonella </v>
      </c>
      <c r="G4964" s="6" t="str">
        <f t="shared" si="312"/>
        <v xml:space="preserve">enterica </v>
      </c>
      <c r="H4964" s="6" t="s">
        <v>16111</v>
      </c>
      <c r="I4964" t="str">
        <f t="shared" si="313"/>
        <v>enterica PVCM07-2008</v>
      </c>
      <c r="J4964" t="s">
        <v>12</v>
      </c>
      <c r="K4964" t="s">
        <v>52</v>
      </c>
      <c r="L4964" t="s">
        <v>53</v>
      </c>
      <c r="M4964">
        <v>3.5830000000000002</v>
      </c>
      <c r="N4964">
        <v>53.6143</v>
      </c>
      <c r="O4964" s="7">
        <v>5</v>
      </c>
      <c r="P4964" t="s">
        <v>18</v>
      </c>
      <c r="Q4964" t="s">
        <v>18</v>
      </c>
      <c r="R4964" t="s">
        <v>18</v>
      </c>
      <c r="S4964" s="7">
        <v>5</v>
      </c>
      <c r="T4964" s="7" t="s">
        <v>18</v>
      </c>
    </row>
    <row r="4965" spans="1:20" x14ac:dyDescent="0.25">
      <c r="A4965" s="6">
        <v>4964</v>
      </c>
      <c r="B4965" s="6" t="s">
        <v>16323</v>
      </c>
      <c r="C4965" s="6" t="s">
        <v>16324</v>
      </c>
      <c r="D4965" s="6" t="s">
        <v>16325</v>
      </c>
      <c r="E4965" s="6" t="str">
        <f t="shared" si="310"/>
        <v>Salmonella enterica 404ty</v>
      </c>
      <c r="F4965" s="6" t="str">
        <f t="shared" si="311"/>
        <v xml:space="preserve">Salmonella </v>
      </c>
      <c r="G4965" s="6" t="str">
        <f t="shared" si="312"/>
        <v xml:space="preserve">enterica </v>
      </c>
      <c r="H4965" s="6" t="s">
        <v>16322</v>
      </c>
      <c r="I4965" t="str">
        <f t="shared" si="313"/>
        <v>enterica 404ty</v>
      </c>
      <c r="J4965" t="s">
        <v>12</v>
      </c>
      <c r="K4965" t="s">
        <v>52</v>
      </c>
      <c r="L4965" t="s">
        <v>53</v>
      </c>
      <c r="M4965">
        <v>27.036999999999999</v>
      </c>
      <c r="N4965">
        <v>36.601700000000001</v>
      </c>
      <c r="O4965" s="7">
        <v>33</v>
      </c>
      <c r="P4965" t="s">
        <v>18</v>
      </c>
      <c r="Q4965" t="s">
        <v>18</v>
      </c>
      <c r="R4965" t="s">
        <v>18</v>
      </c>
      <c r="S4965" s="7">
        <v>33</v>
      </c>
      <c r="T4965" s="7" t="s">
        <v>18</v>
      </c>
    </row>
    <row r="4966" spans="1:20" x14ac:dyDescent="0.25">
      <c r="A4966" s="6">
        <v>4965</v>
      </c>
      <c r="B4966" s="6" t="s">
        <v>16327</v>
      </c>
      <c r="C4966" s="6" t="s">
        <v>16328</v>
      </c>
      <c r="D4966" s="6" t="s">
        <v>16329</v>
      </c>
      <c r="E4966" s="6" t="str">
        <f t="shared" si="310"/>
        <v>Salmonella enterica SGI-15</v>
      </c>
      <c r="F4966" s="6" t="str">
        <f t="shared" si="311"/>
        <v xml:space="preserve">Salmonella </v>
      </c>
      <c r="G4966" s="6" t="str">
        <f t="shared" si="312"/>
        <v xml:space="preserve">enterica </v>
      </c>
      <c r="H4966" s="6" t="s">
        <v>16326</v>
      </c>
      <c r="I4966" t="str">
        <f t="shared" si="313"/>
        <v>enterica SGI-15</v>
      </c>
      <c r="J4966" t="s">
        <v>12</v>
      </c>
      <c r="K4966" t="s">
        <v>52</v>
      </c>
      <c r="L4966" t="s">
        <v>53</v>
      </c>
      <c r="M4966">
        <v>2.6989999999999998</v>
      </c>
      <c r="N4966">
        <v>50.389000000000003</v>
      </c>
      <c r="O4966" s="7">
        <v>4</v>
      </c>
      <c r="P4966" t="s">
        <v>18</v>
      </c>
      <c r="Q4966" t="s">
        <v>18</v>
      </c>
      <c r="R4966" t="s">
        <v>18</v>
      </c>
      <c r="S4966" s="7">
        <v>4</v>
      </c>
      <c r="T4966" s="7" t="s">
        <v>18</v>
      </c>
    </row>
    <row r="4967" spans="1:20" x14ac:dyDescent="0.25">
      <c r="A4967" s="6">
        <v>4966</v>
      </c>
      <c r="B4967" s="6" t="s">
        <v>16330</v>
      </c>
      <c r="C4967" s="6" t="s">
        <v>16331</v>
      </c>
      <c r="D4967" s="6" t="s">
        <v>16332</v>
      </c>
      <c r="E4967" s="6" t="str">
        <f t="shared" si="310"/>
        <v>Salmonella enterica 696</v>
      </c>
      <c r="F4967" s="6" t="str">
        <f t="shared" si="311"/>
        <v xml:space="preserve">Salmonella </v>
      </c>
      <c r="G4967" s="6" t="str">
        <f t="shared" si="312"/>
        <v xml:space="preserve">enterica </v>
      </c>
      <c r="H4967" s="6" t="s">
        <v>16142</v>
      </c>
      <c r="I4967" t="str">
        <f t="shared" si="313"/>
        <v>enterica 696</v>
      </c>
      <c r="J4967" t="s">
        <v>12</v>
      </c>
      <c r="K4967" t="s">
        <v>52</v>
      </c>
      <c r="L4967" t="s">
        <v>53</v>
      </c>
      <c r="M4967">
        <v>117.27800000000001</v>
      </c>
      <c r="N4967">
        <v>50.775100000000002</v>
      </c>
      <c r="O4967" s="7">
        <v>152</v>
      </c>
      <c r="P4967" t="s">
        <v>18</v>
      </c>
      <c r="Q4967" t="s">
        <v>18</v>
      </c>
      <c r="R4967" t="s">
        <v>18</v>
      </c>
      <c r="S4967" s="7">
        <v>152</v>
      </c>
      <c r="T4967" s="7" t="s">
        <v>18</v>
      </c>
    </row>
    <row r="4968" spans="1:20" x14ac:dyDescent="0.25">
      <c r="A4968" s="6">
        <v>4967</v>
      </c>
      <c r="B4968" s="6" t="s">
        <v>16334</v>
      </c>
      <c r="C4968" s="6" t="s">
        <v>16335</v>
      </c>
      <c r="D4968" s="6" t="s">
        <v>16336</v>
      </c>
      <c r="E4968" s="6" t="str">
        <f t="shared" si="310"/>
        <v>Salmonella enterica RF-1</v>
      </c>
      <c r="F4968" s="6" t="str">
        <f t="shared" si="311"/>
        <v xml:space="preserve">Salmonella </v>
      </c>
      <c r="G4968" s="6" t="str">
        <f t="shared" si="312"/>
        <v xml:space="preserve">enterica </v>
      </c>
      <c r="H4968" s="6" t="s">
        <v>16333</v>
      </c>
      <c r="I4968" t="str">
        <f t="shared" si="313"/>
        <v>enterica RF-1</v>
      </c>
      <c r="J4968" t="s">
        <v>12</v>
      </c>
      <c r="K4968" t="s">
        <v>52</v>
      </c>
      <c r="L4968" t="s">
        <v>53</v>
      </c>
      <c r="M4968">
        <v>49.503</v>
      </c>
      <c r="N4968">
        <v>52.073599999999999</v>
      </c>
      <c r="O4968" s="7">
        <v>48</v>
      </c>
      <c r="P4968" t="s">
        <v>18</v>
      </c>
      <c r="Q4968" t="s">
        <v>18</v>
      </c>
      <c r="R4968" t="s">
        <v>18</v>
      </c>
      <c r="S4968" s="7">
        <v>48</v>
      </c>
      <c r="T4968" s="7" t="s">
        <v>18</v>
      </c>
    </row>
    <row r="4969" spans="1:20" x14ac:dyDescent="0.25">
      <c r="A4969" s="6">
        <v>4968</v>
      </c>
      <c r="B4969" s="6" t="s">
        <v>16337</v>
      </c>
      <c r="C4969" s="6" t="s">
        <v>16338</v>
      </c>
      <c r="D4969" s="6" t="s">
        <v>16339</v>
      </c>
      <c r="E4969" s="6" t="str">
        <f t="shared" si="310"/>
        <v>Salmonella enterica</v>
      </c>
      <c r="F4969" s="6" t="str">
        <f t="shared" si="311"/>
        <v xml:space="preserve">Salmonella </v>
      </c>
      <c r="G4969" s="6" t="str">
        <f t="shared" si="312"/>
        <v>enterica</v>
      </c>
      <c r="H4969" s="6" t="s">
        <v>16086</v>
      </c>
      <c r="I4969" t="str">
        <f t="shared" si="313"/>
        <v>enterica</v>
      </c>
      <c r="J4969" t="s">
        <v>12</v>
      </c>
      <c r="K4969" t="s">
        <v>52</v>
      </c>
      <c r="L4969" t="s">
        <v>53</v>
      </c>
      <c r="M4969">
        <v>33.762999999999998</v>
      </c>
      <c r="N4969">
        <v>41.492199999999997</v>
      </c>
      <c r="O4969" s="7">
        <v>52</v>
      </c>
      <c r="P4969" t="s">
        <v>18</v>
      </c>
      <c r="Q4969" t="s">
        <v>18</v>
      </c>
      <c r="R4969" t="s">
        <v>18</v>
      </c>
      <c r="S4969" s="7">
        <v>52</v>
      </c>
      <c r="T4969" s="7" t="s">
        <v>18</v>
      </c>
    </row>
    <row r="4970" spans="1:20" x14ac:dyDescent="0.25">
      <c r="A4970" s="6">
        <v>4969</v>
      </c>
      <c r="B4970" s="6" t="s">
        <v>16341</v>
      </c>
      <c r="C4970" s="6" t="s">
        <v>16342</v>
      </c>
      <c r="D4970" s="6" t="s">
        <v>16343</v>
      </c>
      <c r="E4970" s="6" t="str">
        <f t="shared" si="310"/>
        <v>Salmonella enterica 05-686</v>
      </c>
      <c r="F4970" s="6" t="str">
        <f t="shared" si="311"/>
        <v xml:space="preserve">Salmonella </v>
      </c>
      <c r="G4970" s="6" t="str">
        <f t="shared" si="312"/>
        <v xml:space="preserve">enterica </v>
      </c>
      <c r="H4970" s="6" t="s">
        <v>16340</v>
      </c>
      <c r="I4970" t="str">
        <f t="shared" si="313"/>
        <v>enterica 05-686</v>
      </c>
      <c r="J4970" t="s">
        <v>12</v>
      </c>
      <c r="K4970" t="s">
        <v>52</v>
      </c>
      <c r="L4970" t="s">
        <v>53</v>
      </c>
      <c r="M4970">
        <v>10.907999999999999</v>
      </c>
      <c r="N4970">
        <v>62.192900000000002</v>
      </c>
      <c r="O4970" s="7">
        <v>11</v>
      </c>
      <c r="P4970" t="s">
        <v>18</v>
      </c>
      <c r="Q4970" t="s">
        <v>18</v>
      </c>
      <c r="R4970" t="s">
        <v>18</v>
      </c>
      <c r="S4970" s="7">
        <v>12</v>
      </c>
      <c r="T4970" s="7">
        <v>1</v>
      </c>
    </row>
    <row r="4971" spans="1:20" x14ac:dyDescent="0.25">
      <c r="A4971" s="6">
        <v>4970</v>
      </c>
      <c r="B4971" s="6" t="s">
        <v>16345</v>
      </c>
      <c r="C4971" s="6" t="s">
        <v>16346</v>
      </c>
      <c r="D4971" s="6" t="s">
        <v>16347</v>
      </c>
      <c r="E4971" s="6" t="str">
        <f t="shared" si="310"/>
        <v>Salmonella enterica 1148</v>
      </c>
      <c r="F4971" s="6" t="str">
        <f t="shared" si="311"/>
        <v xml:space="preserve">Salmonella </v>
      </c>
      <c r="G4971" s="6" t="str">
        <f t="shared" si="312"/>
        <v xml:space="preserve">enterica </v>
      </c>
      <c r="H4971" s="6" t="s">
        <v>16344</v>
      </c>
      <c r="I4971" t="str">
        <f t="shared" si="313"/>
        <v>enterica 1148</v>
      </c>
      <c r="J4971" t="s">
        <v>12</v>
      </c>
      <c r="K4971" t="s">
        <v>52</v>
      </c>
      <c r="L4971" t="s">
        <v>53</v>
      </c>
      <c r="M4971">
        <v>4.7750000000000004</v>
      </c>
      <c r="N4971">
        <v>53.319400000000002</v>
      </c>
      <c r="O4971" s="7">
        <v>3</v>
      </c>
      <c r="P4971" t="s">
        <v>18</v>
      </c>
      <c r="Q4971" t="s">
        <v>18</v>
      </c>
      <c r="R4971" t="s">
        <v>18</v>
      </c>
      <c r="S4971" s="7">
        <v>3</v>
      </c>
      <c r="T4971" s="7" t="s">
        <v>18</v>
      </c>
    </row>
    <row r="4972" spans="1:20" x14ac:dyDescent="0.25">
      <c r="A4972" s="6">
        <v>4971</v>
      </c>
      <c r="B4972" s="6" t="s">
        <v>16348</v>
      </c>
      <c r="C4972" s="6" t="s">
        <v>16349</v>
      </c>
      <c r="D4972" s="6" t="s">
        <v>16350</v>
      </c>
      <c r="E4972" s="6" t="str">
        <f t="shared" si="310"/>
        <v>Salmonella enterica</v>
      </c>
      <c r="F4972" s="6" t="str">
        <f t="shared" si="311"/>
        <v xml:space="preserve">Salmonella </v>
      </c>
      <c r="G4972" s="6" t="str">
        <f t="shared" si="312"/>
        <v>enterica</v>
      </c>
      <c r="H4972" s="6" t="s">
        <v>16086</v>
      </c>
      <c r="I4972" t="str">
        <f t="shared" si="313"/>
        <v>enterica</v>
      </c>
      <c r="J4972" t="s">
        <v>12</v>
      </c>
      <c r="K4972" t="s">
        <v>52</v>
      </c>
      <c r="L4972" t="s">
        <v>53</v>
      </c>
      <c r="M4972">
        <v>33.765000000000001</v>
      </c>
      <c r="N4972">
        <v>41.489699999999999</v>
      </c>
      <c r="O4972" s="7">
        <v>52</v>
      </c>
      <c r="P4972" t="s">
        <v>18</v>
      </c>
      <c r="Q4972" t="s">
        <v>18</v>
      </c>
      <c r="R4972" t="s">
        <v>18</v>
      </c>
      <c r="S4972" s="7">
        <v>52</v>
      </c>
      <c r="T4972" s="7" t="s">
        <v>18</v>
      </c>
    </row>
    <row r="4973" spans="1:20" x14ac:dyDescent="0.25">
      <c r="A4973" s="6">
        <v>4972</v>
      </c>
      <c r="B4973" s="6" t="s">
        <v>16351</v>
      </c>
      <c r="C4973" s="6" t="s">
        <v>16352</v>
      </c>
      <c r="D4973" s="6" t="s">
        <v>16353</v>
      </c>
      <c r="E4973" s="6" t="str">
        <f t="shared" si="310"/>
        <v>Salmonella enterica</v>
      </c>
      <c r="F4973" s="6" t="str">
        <f t="shared" si="311"/>
        <v xml:space="preserve">Salmonella </v>
      </c>
      <c r="G4973" s="6" t="str">
        <f t="shared" si="312"/>
        <v>enterica</v>
      </c>
      <c r="H4973" s="6" t="s">
        <v>16086</v>
      </c>
      <c r="I4973" t="str">
        <f t="shared" si="313"/>
        <v>enterica</v>
      </c>
      <c r="J4973" t="s">
        <v>12</v>
      </c>
      <c r="K4973" t="s">
        <v>52</v>
      </c>
      <c r="L4973" t="s">
        <v>53</v>
      </c>
      <c r="M4973">
        <v>32.447000000000003</v>
      </c>
      <c r="N4973">
        <v>40.777299999999997</v>
      </c>
      <c r="O4973" s="7">
        <v>49</v>
      </c>
      <c r="P4973" t="s">
        <v>18</v>
      </c>
      <c r="Q4973" t="s">
        <v>18</v>
      </c>
      <c r="R4973" t="s">
        <v>18</v>
      </c>
      <c r="S4973" s="7">
        <v>49</v>
      </c>
      <c r="T4973" s="7" t="s">
        <v>18</v>
      </c>
    </row>
    <row r="4974" spans="1:20" x14ac:dyDescent="0.25">
      <c r="A4974" s="6">
        <v>4973</v>
      </c>
      <c r="B4974" s="6" t="s">
        <v>16355</v>
      </c>
      <c r="C4974" s="6" t="s">
        <v>16356</v>
      </c>
      <c r="D4974" s="6" t="s">
        <v>16357</v>
      </c>
      <c r="E4974" s="6" t="str">
        <f t="shared" si="310"/>
        <v>Salmonella enterica 9134</v>
      </c>
      <c r="F4974" s="6" t="str">
        <f t="shared" si="311"/>
        <v xml:space="preserve">Salmonella </v>
      </c>
      <c r="G4974" s="6" t="str">
        <f t="shared" si="312"/>
        <v xml:space="preserve">enterica </v>
      </c>
      <c r="H4974" s="6" t="s">
        <v>16354</v>
      </c>
      <c r="I4974" t="str">
        <f t="shared" si="313"/>
        <v>enterica 9134</v>
      </c>
      <c r="J4974" t="s">
        <v>12</v>
      </c>
      <c r="K4974" t="s">
        <v>52</v>
      </c>
      <c r="L4974" t="s">
        <v>53</v>
      </c>
      <c r="M4974">
        <v>109.512</v>
      </c>
      <c r="N4974">
        <v>50.512300000000003</v>
      </c>
      <c r="O4974" s="7">
        <v>107</v>
      </c>
      <c r="P4974" t="s">
        <v>18</v>
      </c>
      <c r="Q4974" t="s">
        <v>18</v>
      </c>
      <c r="R4974" t="s">
        <v>18</v>
      </c>
      <c r="S4974" s="7">
        <v>77</v>
      </c>
      <c r="T4974" s="7" t="s">
        <v>18</v>
      </c>
    </row>
    <row r="4975" spans="1:20" x14ac:dyDescent="0.25">
      <c r="A4975" s="6">
        <v>4974</v>
      </c>
      <c r="B4975" s="6" t="s">
        <v>16358</v>
      </c>
      <c r="C4975" s="6" t="s">
        <v>16359</v>
      </c>
      <c r="D4975" s="6" t="s">
        <v>16360</v>
      </c>
      <c r="E4975" s="6" t="str">
        <f t="shared" si="310"/>
        <v>Salmonella enterica</v>
      </c>
      <c r="F4975" s="6" t="str">
        <f t="shared" si="311"/>
        <v xml:space="preserve">Salmonella </v>
      </c>
      <c r="G4975" s="6" t="str">
        <f t="shared" si="312"/>
        <v>enterica</v>
      </c>
      <c r="H4975" s="6" t="s">
        <v>16086</v>
      </c>
      <c r="I4975" t="str">
        <f t="shared" si="313"/>
        <v>enterica</v>
      </c>
      <c r="J4975" t="s">
        <v>12</v>
      </c>
      <c r="K4975" t="s">
        <v>52</v>
      </c>
      <c r="L4975" t="s">
        <v>53</v>
      </c>
      <c r="M4975">
        <v>121.723</v>
      </c>
      <c r="N4975">
        <v>52.041899999999998</v>
      </c>
      <c r="O4975" s="7">
        <v>148</v>
      </c>
      <c r="P4975" t="s">
        <v>18</v>
      </c>
      <c r="Q4975" t="s">
        <v>18</v>
      </c>
      <c r="R4975" t="s">
        <v>18</v>
      </c>
      <c r="S4975" s="7">
        <v>25</v>
      </c>
      <c r="T4975" s="7" t="s">
        <v>18</v>
      </c>
    </row>
    <row r="4976" spans="1:20" x14ac:dyDescent="0.25">
      <c r="A4976" s="6">
        <v>4975</v>
      </c>
      <c r="B4976" s="6" t="s">
        <v>16362</v>
      </c>
      <c r="C4976" s="6" t="s">
        <v>16363</v>
      </c>
      <c r="D4976" s="6" t="s">
        <v>16364</v>
      </c>
      <c r="E4976" s="6" t="str">
        <f t="shared" si="310"/>
        <v>Salmonella enterica Sal550</v>
      </c>
      <c r="F4976" s="6" t="str">
        <f t="shared" si="311"/>
        <v xml:space="preserve">Salmonella </v>
      </c>
      <c r="G4976" s="6" t="str">
        <f t="shared" si="312"/>
        <v xml:space="preserve">enterica </v>
      </c>
      <c r="H4976" s="6" t="s">
        <v>16361</v>
      </c>
      <c r="I4976" t="str">
        <f t="shared" si="313"/>
        <v>enterica Sal550</v>
      </c>
      <c r="J4976" t="s">
        <v>12</v>
      </c>
      <c r="K4976" t="s">
        <v>52</v>
      </c>
      <c r="L4976" t="s">
        <v>53</v>
      </c>
      <c r="M4976">
        <v>32.950000000000003</v>
      </c>
      <c r="N4976">
        <v>41.201799999999999</v>
      </c>
      <c r="O4976" s="7">
        <v>53</v>
      </c>
      <c r="P4976" t="s">
        <v>18</v>
      </c>
      <c r="Q4976" t="s">
        <v>18</v>
      </c>
      <c r="R4976" t="s">
        <v>18</v>
      </c>
      <c r="S4976" s="7">
        <v>53</v>
      </c>
      <c r="T4976" s="7" t="s">
        <v>18</v>
      </c>
    </row>
    <row r="4977" spans="1:20" x14ac:dyDescent="0.25">
      <c r="A4977" s="6">
        <v>4976</v>
      </c>
      <c r="B4977" s="6" t="s">
        <v>16365</v>
      </c>
      <c r="C4977" s="6" t="s">
        <v>16366</v>
      </c>
      <c r="D4977" s="6" t="s">
        <v>16367</v>
      </c>
      <c r="E4977" s="6" t="str">
        <f t="shared" si="310"/>
        <v>Salmonella enterica 9134</v>
      </c>
      <c r="F4977" s="6" t="str">
        <f t="shared" si="311"/>
        <v xml:space="preserve">Salmonella </v>
      </c>
      <c r="G4977" s="6" t="str">
        <f t="shared" si="312"/>
        <v xml:space="preserve">enterica </v>
      </c>
      <c r="H4977" s="6" t="s">
        <v>16354</v>
      </c>
      <c r="I4977" t="str">
        <f t="shared" si="313"/>
        <v>enterica 9134</v>
      </c>
      <c r="J4977" t="s">
        <v>12</v>
      </c>
      <c r="K4977" t="s">
        <v>52</v>
      </c>
      <c r="L4977" t="s">
        <v>53</v>
      </c>
      <c r="M4977">
        <v>133.80199999999999</v>
      </c>
      <c r="N4977">
        <v>51.0396</v>
      </c>
      <c r="O4977" s="7">
        <v>125</v>
      </c>
      <c r="P4977" t="s">
        <v>18</v>
      </c>
      <c r="Q4977" t="s">
        <v>18</v>
      </c>
      <c r="R4977" t="s">
        <v>18</v>
      </c>
      <c r="S4977" s="7">
        <v>86</v>
      </c>
      <c r="T4977" s="7" t="s">
        <v>18</v>
      </c>
    </row>
    <row r="4978" spans="1:20" x14ac:dyDescent="0.25">
      <c r="A4978" s="6">
        <v>4977</v>
      </c>
      <c r="B4978" s="6" t="s">
        <v>16369</v>
      </c>
      <c r="C4978" s="6" t="s">
        <v>16370</v>
      </c>
      <c r="D4978" s="6" t="s">
        <v>16371</v>
      </c>
      <c r="E4978" s="6" t="str">
        <f t="shared" si="310"/>
        <v>Salmonella enterica SSAP03002A</v>
      </c>
      <c r="F4978" s="6" t="str">
        <f t="shared" si="311"/>
        <v xml:space="preserve">Salmonella </v>
      </c>
      <c r="G4978" s="6" t="str">
        <f t="shared" si="312"/>
        <v xml:space="preserve">enterica </v>
      </c>
      <c r="H4978" s="6" t="s">
        <v>16368</v>
      </c>
      <c r="I4978" t="str">
        <f t="shared" si="313"/>
        <v>enterica SSAP03002A</v>
      </c>
      <c r="J4978" t="s">
        <v>12</v>
      </c>
      <c r="K4978" t="s">
        <v>52</v>
      </c>
      <c r="L4978" t="s">
        <v>53</v>
      </c>
      <c r="M4978">
        <v>146.00200000000001</v>
      </c>
      <c r="N4978">
        <v>49.448</v>
      </c>
      <c r="O4978" s="7">
        <v>127</v>
      </c>
      <c r="P4978" t="s">
        <v>18</v>
      </c>
      <c r="Q4978" t="s">
        <v>18</v>
      </c>
      <c r="R4978" t="s">
        <v>18</v>
      </c>
      <c r="S4978" s="7">
        <v>128</v>
      </c>
      <c r="T4978" s="7" t="s">
        <v>18</v>
      </c>
    </row>
    <row r="4979" spans="1:20" x14ac:dyDescent="0.25">
      <c r="A4979" s="6">
        <v>4978</v>
      </c>
      <c r="B4979" s="6" t="s">
        <v>16372</v>
      </c>
      <c r="C4979" s="6" t="s">
        <v>16373</v>
      </c>
      <c r="D4979" s="6" t="s">
        <v>16374</v>
      </c>
      <c r="E4979" s="6" t="str">
        <f t="shared" si="310"/>
        <v>Salmonella enterica</v>
      </c>
      <c r="F4979" s="6" t="str">
        <f t="shared" si="311"/>
        <v xml:space="preserve">Salmonella </v>
      </c>
      <c r="G4979" s="6" t="str">
        <f t="shared" si="312"/>
        <v>enterica</v>
      </c>
      <c r="H4979" s="6" t="s">
        <v>16086</v>
      </c>
      <c r="I4979" t="str">
        <f t="shared" si="313"/>
        <v>enterica</v>
      </c>
      <c r="J4979" t="s">
        <v>12</v>
      </c>
      <c r="K4979" t="s">
        <v>52</v>
      </c>
      <c r="L4979" t="s">
        <v>53</v>
      </c>
      <c r="M4979">
        <v>6.4779999999999998</v>
      </c>
      <c r="N4979">
        <v>50.725499999999997</v>
      </c>
      <c r="O4979" s="7">
        <v>9</v>
      </c>
      <c r="P4979" t="s">
        <v>18</v>
      </c>
      <c r="Q4979" t="s">
        <v>18</v>
      </c>
      <c r="R4979" t="s">
        <v>18</v>
      </c>
      <c r="S4979" s="7">
        <v>10</v>
      </c>
      <c r="T4979" s="7">
        <v>1</v>
      </c>
    </row>
    <row r="4980" spans="1:20" x14ac:dyDescent="0.25">
      <c r="A4980" s="6">
        <v>4979</v>
      </c>
      <c r="B4980" s="6" t="s">
        <v>16375</v>
      </c>
      <c r="C4980" s="6" t="s">
        <v>16376</v>
      </c>
      <c r="D4980" s="6" t="s">
        <v>16377</v>
      </c>
      <c r="E4980" s="6" t="str">
        <f t="shared" si="310"/>
        <v>Salmonella enterica</v>
      </c>
      <c r="F4980" s="6" t="str">
        <f t="shared" si="311"/>
        <v xml:space="preserve">Salmonella </v>
      </c>
      <c r="G4980" s="6" t="str">
        <f t="shared" si="312"/>
        <v>enterica</v>
      </c>
      <c r="H4980" s="6" t="s">
        <v>16086</v>
      </c>
      <c r="I4980" t="str">
        <f t="shared" si="313"/>
        <v>enterica</v>
      </c>
      <c r="J4980" t="s">
        <v>12</v>
      </c>
      <c r="K4980" t="s">
        <v>52</v>
      </c>
      <c r="L4980" t="s">
        <v>53</v>
      </c>
      <c r="M4980">
        <v>12.656000000000001</v>
      </c>
      <c r="N4980">
        <v>54.851500000000001</v>
      </c>
      <c r="O4980" s="7">
        <v>7</v>
      </c>
      <c r="P4980" t="s">
        <v>18</v>
      </c>
      <c r="Q4980" t="s">
        <v>18</v>
      </c>
      <c r="R4980" t="s">
        <v>18</v>
      </c>
      <c r="S4980" s="7">
        <v>6</v>
      </c>
      <c r="T4980" s="7" t="s">
        <v>18</v>
      </c>
    </row>
    <row r="4981" spans="1:20" x14ac:dyDescent="0.25">
      <c r="A4981" s="6">
        <v>4980</v>
      </c>
      <c r="B4981" s="6" t="s">
        <v>16378</v>
      </c>
      <c r="C4981" s="6" t="s">
        <v>16379</v>
      </c>
      <c r="D4981" s="6" t="s">
        <v>16380</v>
      </c>
      <c r="E4981" s="6" t="str">
        <f t="shared" si="310"/>
        <v>Salmonella enterica</v>
      </c>
      <c r="F4981" s="6" t="str">
        <f t="shared" si="311"/>
        <v xml:space="preserve">Salmonella </v>
      </c>
      <c r="G4981" s="6" t="str">
        <f t="shared" si="312"/>
        <v>enterica</v>
      </c>
      <c r="H4981" s="6" t="s">
        <v>16086</v>
      </c>
      <c r="I4981" t="str">
        <f t="shared" si="313"/>
        <v>enterica</v>
      </c>
      <c r="J4981" t="s">
        <v>12</v>
      </c>
      <c r="K4981" t="s">
        <v>52</v>
      </c>
      <c r="L4981" t="s">
        <v>53</v>
      </c>
      <c r="M4981">
        <v>10.047000000000001</v>
      </c>
      <c r="N4981">
        <v>50.582299999999996</v>
      </c>
      <c r="O4981" s="7">
        <v>3</v>
      </c>
      <c r="P4981" t="s">
        <v>18</v>
      </c>
      <c r="Q4981" t="s">
        <v>18</v>
      </c>
      <c r="R4981" t="s">
        <v>18</v>
      </c>
      <c r="S4981" s="7">
        <v>3</v>
      </c>
      <c r="T4981" s="7" t="s">
        <v>18</v>
      </c>
    </row>
    <row r="4982" spans="1:20" x14ac:dyDescent="0.25">
      <c r="A4982" s="6">
        <v>4981</v>
      </c>
      <c r="B4982" s="6" t="s">
        <v>16382</v>
      </c>
      <c r="C4982" s="6" t="s">
        <v>16383</v>
      </c>
      <c r="D4982" s="6" t="s">
        <v>16384</v>
      </c>
      <c r="E4982" s="6" t="str">
        <f t="shared" si="310"/>
        <v>Salmonella enterica S1744</v>
      </c>
      <c r="F4982" s="6" t="str">
        <f t="shared" si="311"/>
        <v xml:space="preserve">Salmonella </v>
      </c>
      <c r="G4982" s="6" t="str">
        <f t="shared" si="312"/>
        <v xml:space="preserve">enterica </v>
      </c>
      <c r="H4982" s="6" t="s">
        <v>16381</v>
      </c>
      <c r="I4982" t="str">
        <f t="shared" si="313"/>
        <v>enterica S1744</v>
      </c>
      <c r="J4982" t="s">
        <v>12</v>
      </c>
      <c r="K4982" t="s">
        <v>52</v>
      </c>
      <c r="L4982" t="s">
        <v>53</v>
      </c>
      <c r="M4982">
        <v>2.0960000000000001</v>
      </c>
      <c r="N4982">
        <v>55.582099999999997</v>
      </c>
      <c r="O4982" s="7">
        <v>1</v>
      </c>
      <c r="P4982" t="s">
        <v>18</v>
      </c>
      <c r="Q4982" t="s">
        <v>18</v>
      </c>
      <c r="R4982" t="s">
        <v>18</v>
      </c>
      <c r="S4982" s="7">
        <v>1</v>
      </c>
      <c r="T4982" s="7" t="s">
        <v>18</v>
      </c>
    </row>
    <row r="4983" spans="1:20" x14ac:dyDescent="0.25">
      <c r="A4983" s="6">
        <v>4982</v>
      </c>
      <c r="B4983" s="6" t="s">
        <v>16386</v>
      </c>
      <c r="C4983" s="6" t="s">
        <v>16387</v>
      </c>
      <c r="D4983" s="6" t="s">
        <v>16388</v>
      </c>
      <c r="E4983" s="6" t="str">
        <f t="shared" si="310"/>
        <v>Salmonella enterica S06004</v>
      </c>
      <c r="F4983" s="6" t="str">
        <f t="shared" si="311"/>
        <v xml:space="preserve">Salmonella </v>
      </c>
      <c r="G4983" s="6" t="str">
        <f t="shared" si="312"/>
        <v xml:space="preserve">enterica </v>
      </c>
      <c r="H4983" s="6" t="s">
        <v>16385</v>
      </c>
      <c r="I4983" t="str">
        <f t="shared" si="313"/>
        <v>enterica S06004</v>
      </c>
      <c r="J4983" t="s">
        <v>12</v>
      </c>
      <c r="K4983" t="s">
        <v>52</v>
      </c>
      <c r="L4983" t="s">
        <v>53</v>
      </c>
      <c r="M4983">
        <v>4.08</v>
      </c>
      <c r="N4983">
        <v>51.789200000000001</v>
      </c>
      <c r="O4983" s="7">
        <v>7</v>
      </c>
      <c r="P4983" t="s">
        <v>18</v>
      </c>
      <c r="Q4983" t="s">
        <v>18</v>
      </c>
      <c r="R4983" t="s">
        <v>18</v>
      </c>
      <c r="S4983" s="7">
        <v>7</v>
      </c>
      <c r="T4983" s="7" t="s">
        <v>18</v>
      </c>
    </row>
    <row r="4984" spans="1:20" x14ac:dyDescent="0.25">
      <c r="A4984" s="6">
        <v>4983</v>
      </c>
      <c r="B4984" s="6" t="s">
        <v>16389</v>
      </c>
      <c r="C4984" s="6" t="s">
        <v>16390</v>
      </c>
      <c r="D4984" s="6" t="s">
        <v>16391</v>
      </c>
      <c r="E4984" s="6" t="str">
        <f t="shared" si="310"/>
        <v>Salmonella enterica 163</v>
      </c>
      <c r="F4984" s="6" t="str">
        <f t="shared" si="311"/>
        <v xml:space="preserve">Salmonella </v>
      </c>
      <c r="G4984" s="6" t="str">
        <f t="shared" si="312"/>
        <v xml:space="preserve">enterica </v>
      </c>
      <c r="H4984" s="6" t="s">
        <v>16266</v>
      </c>
      <c r="I4984" t="str">
        <f t="shared" si="313"/>
        <v>enterica 163</v>
      </c>
      <c r="J4984" t="s">
        <v>12</v>
      </c>
      <c r="K4984" t="s">
        <v>52</v>
      </c>
      <c r="L4984" t="s">
        <v>53</v>
      </c>
      <c r="M4984">
        <v>120.524</v>
      </c>
      <c r="N4984">
        <v>50.976599999999998</v>
      </c>
      <c r="O4984" s="7">
        <v>164</v>
      </c>
      <c r="P4984" t="s">
        <v>18</v>
      </c>
      <c r="Q4984" t="s">
        <v>18</v>
      </c>
      <c r="R4984" t="s">
        <v>18</v>
      </c>
      <c r="S4984" s="7">
        <v>164</v>
      </c>
      <c r="T4984" s="7" t="s">
        <v>18</v>
      </c>
    </row>
    <row r="4985" spans="1:20" x14ac:dyDescent="0.25">
      <c r="A4985" s="6">
        <v>4984</v>
      </c>
      <c r="B4985" s="6" t="s">
        <v>16392</v>
      </c>
      <c r="C4985" s="6" t="s">
        <v>16393</v>
      </c>
      <c r="D4985" s="6" t="s">
        <v>16394</v>
      </c>
      <c r="E4985" s="6" t="str">
        <f t="shared" si="310"/>
        <v>Salmonella enterica</v>
      </c>
      <c r="F4985" s="6" t="str">
        <f t="shared" si="311"/>
        <v xml:space="preserve">Salmonella </v>
      </c>
      <c r="G4985" s="6" t="str">
        <f t="shared" si="312"/>
        <v>enterica</v>
      </c>
      <c r="H4985" s="6" t="s">
        <v>16086</v>
      </c>
      <c r="I4985" t="str">
        <f t="shared" si="313"/>
        <v>enterica</v>
      </c>
      <c r="J4985" t="s">
        <v>12</v>
      </c>
      <c r="K4985" t="s">
        <v>52</v>
      </c>
      <c r="L4985" t="s">
        <v>53</v>
      </c>
      <c r="M4985">
        <v>86.585999999999999</v>
      </c>
      <c r="N4985">
        <v>50.160499999999999</v>
      </c>
      <c r="O4985" s="7">
        <v>121</v>
      </c>
      <c r="P4985" t="s">
        <v>18</v>
      </c>
      <c r="Q4985" t="s">
        <v>18</v>
      </c>
      <c r="R4985" t="s">
        <v>18</v>
      </c>
      <c r="S4985" s="7">
        <v>121</v>
      </c>
      <c r="T4985" s="7" t="s">
        <v>18</v>
      </c>
    </row>
    <row r="4986" spans="1:20" x14ac:dyDescent="0.25">
      <c r="A4986" s="6">
        <v>4985</v>
      </c>
      <c r="B4986" s="6" t="s">
        <v>16396</v>
      </c>
      <c r="C4986" s="6" t="s">
        <v>16397</v>
      </c>
      <c r="D4986" s="6" t="s">
        <v>16398</v>
      </c>
      <c r="E4986" s="6" t="str">
        <f t="shared" si="310"/>
        <v>Salmonella enterica 1643/10</v>
      </c>
      <c r="F4986" s="6" t="str">
        <f t="shared" si="311"/>
        <v xml:space="preserve">Salmonella </v>
      </c>
      <c r="G4986" s="6" t="str">
        <f t="shared" si="312"/>
        <v xml:space="preserve">enterica </v>
      </c>
      <c r="H4986" s="6" t="s">
        <v>16395</v>
      </c>
      <c r="I4986" t="str">
        <f t="shared" si="313"/>
        <v>enterica 1643/10</v>
      </c>
      <c r="J4986" t="s">
        <v>12</v>
      </c>
      <c r="K4986" t="s">
        <v>52</v>
      </c>
      <c r="L4986" t="s">
        <v>53</v>
      </c>
      <c r="M4986">
        <v>167.779</v>
      </c>
      <c r="N4986">
        <v>52.196599999999997</v>
      </c>
      <c r="O4986" s="7">
        <v>164</v>
      </c>
      <c r="P4986" t="s">
        <v>18</v>
      </c>
      <c r="Q4986" t="s">
        <v>18</v>
      </c>
      <c r="R4986" t="s">
        <v>18</v>
      </c>
      <c r="S4986" s="7">
        <v>53</v>
      </c>
      <c r="T4986" s="7" t="s">
        <v>18</v>
      </c>
    </row>
    <row r="4987" spans="1:20" x14ac:dyDescent="0.25">
      <c r="A4987" s="6">
        <v>4986</v>
      </c>
      <c r="B4987" s="6" t="s">
        <v>16399</v>
      </c>
      <c r="C4987" s="6" t="s">
        <v>16400</v>
      </c>
      <c r="D4987" s="6" t="s">
        <v>16401</v>
      </c>
      <c r="E4987" s="6" t="str">
        <f t="shared" si="310"/>
        <v>Salmonella enterica</v>
      </c>
      <c r="F4987" s="6" t="str">
        <f t="shared" si="311"/>
        <v xml:space="preserve">Salmonella </v>
      </c>
      <c r="G4987" s="6" t="str">
        <f t="shared" si="312"/>
        <v>enterica</v>
      </c>
      <c r="H4987" s="6" t="s">
        <v>16086</v>
      </c>
      <c r="I4987" t="str">
        <f t="shared" si="313"/>
        <v>enterica</v>
      </c>
      <c r="J4987" t="s">
        <v>12</v>
      </c>
      <c r="K4987" t="s">
        <v>52</v>
      </c>
      <c r="L4987" t="s">
        <v>53</v>
      </c>
      <c r="M4987">
        <v>6.8470000000000004</v>
      </c>
      <c r="N4987">
        <v>61.136299999999999</v>
      </c>
      <c r="O4987" s="7">
        <v>5</v>
      </c>
      <c r="P4987" t="s">
        <v>18</v>
      </c>
      <c r="Q4987" t="s">
        <v>18</v>
      </c>
      <c r="R4987" t="s">
        <v>18</v>
      </c>
      <c r="S4987" s="7">
        <v>5</v>
      </c>
      <c r="T4987" s="7" t="s">
        <v>18</v>
      </c>
    </row>
    <row r="4988" spans="1:20" x14ac:dyDescent="0.25">
      <c r="A4988" s="6">
        <v>4987</v>
      </c>
      <c r="B4988" s="6" t="s">
        <v>16403</v>
      </c>
      <c r="C4988" s="6" t="s">
        <v>16404</v>
      </c>
      <c r="D4988" s="6" t="s">
        <v>16405</v>
      </c>
      <c r="E4988" s="6" t="str">
        <f t="shared" si="310"/>
        <v>Salmonella enterica AM04528</v>
      </c>
      <c r="F4988" s="6" t="str">
        <f t="shared" si="311"/>
        <v xml:space="preserve">Salmonella </v>
      </c>
      <c r="G4988" s="6" t="str">
        <f t="shared" si="312"/>
        <v xml:space="preserve">enterica </v>
      </c>
      <c r="H4988" s="6" t="s">
        <v>16402</v>
      </c>
      <c r="I4988" t="str">
        <f t="shared" si="313"/>
        <v>enterica AM04528</v>
      </c>
      <c r="J4988" t="s">
        <v>12</v>
      </c>
      <c r="K4988" t="s">
        <v>52</v>
      </c>
      <c r="L4988" t="s">
        <v>53</v>
      </c>
      <c r="M4988">
        <v>158.21299999999999</v>
      </c>
      <c r="N4988">
        <v>51.9041</v>
      </c>
      <c r="O4988" s="7">
        <v>180</v>
      </c>
      <c r="P4988" t="s">
        <v>18</v>
      </c>
      <c r="Q4988" t="s">
        <v>18</v>
      </c>
      <c r="R4988" t="s">
        <v>18</v>
      </c>
      <c r="S4988" s="7">
        <v>180</v>
      </c>
      <c r="T4988" s="7" t="s">
        <v>18</v>
      </c>
    </row>
    <row r="4989" spans="1:20" x14ac:dyDescent="0.25">
      <c r="A4989" s="6">
        <v>4988</v>
      </c>
      <c r="B4989" s="6" t="s">
        <v>16406</v>
      </c>
      <c r="C4989" s="6" t="s">
        <v>16407</v>
      </c>
      <c r="D4989" s="6" t="s">
        <v>16408</v>
      </c>
      <c r="E4989" s="6" t="str">
        <f t="shared" si="310"/>
        <v>Salmonella enterica 1148</v>
      </c>
      <c r="F4989" s="6" t="str">
        <f t="shared" si="311"/>
        <v xml:space="preserve">Salmonella </v>
      </c>
      <c r="G4989" s="6" t="str">
        <f t="shared" si="312"/>
        <v xml:space="preserve">enterica </v>
      </c>
      <c r="H4989" s="6" t="s">
        <v>16344</v>
      </c>
      <c r="I4989" t="str">
        <f t="shared" si="313"/>
        <v>enterica 1148</v>
      </c>
      <c r="J4989" t="s">
        <v>12</v>
      </c>
      <c r="K4989" t="s">
        <v>52</v>
      </c>
      <c r="L4989" t="s">
        <v>53</v>
      </c>
      <c r="M4989">
        <v>106.833</v>
      </c>
      <c r="N4989">
        <v>52.355499999999999</v>
      </c>
      <c r="O4989" s="7">
        <v>132</v>
      </c>
      <c r="P4989" t="s">
        <v>18</v>
      </c>
      <c r="Q4989" t="s">
        <v>18</v>
      </c>
      <c r="R4989" t="s">
        <v>18</v>
      </c>
      <c r="S4989" s="7">
        <v>132</v>
      </c>
      <c r="T4989" s="7" t="s">
        <v>18</v>
      </c>
    </row>
    <row r="4990" spans="1:20" x14ac:dyDescent="0.25">
      <c r="A4990" s="6">
        <v>4989</v>
      </c>
      <c r="B4990" s="6" t="s">
        <v>16410</v>
      </c>
      <c r="C4990" s="6" t="s">
        <v>16411</v>
      </c>
      <c r="D4990" s="6" t="s">
        <v>16412</v>
      </c>
      <c r="E4990" s="6" t="str">
        <f t="shared" si="310"/>
        <v>Salmonella enterica M7849</v>
      </c>
      <c r="F4990" s="6" t="str">
        <f t="shared" si="311"/>
        <v xml:space="preserve">Salmonella </v>
      </c>
      <c r="G4990" s="6" t="str">
        <f t="shared" si="312"/>
        <v xml:space="preserve">enterica </v>
      </c>
      <c r="H4990" s="6" t="s">
        <v>16409</v>
      </c>
      <c r="I4990" t="str">
        <f t="shared" si="313"/>
        <v>enterica M7849</v>
      </c>
      <c r="J4990" t="s">
        <v>12</v>
      </c>
      <c r="K4990" t="s">
        <v>52</v>
      </c>
      <c r="L4990" t="s">
        <v>53</v>
      </c>
      <c r="M4990">
        <v>2.6989999999999998</v>
      </c>
      <c r="N4990">
        <v>50.389000000000003</v>
      </c>
      <c r="O4990" s="7">
        <v>1</v>
      </c>
      <c r="P4990" t="s">
        <v>18</v>
      </c>
      <c r="Q4990" t="s">
        <v>18</v>
      </c>
      <c r="R4990" t="s">
        <v>18</v>
      </c>
      <c r="S4990" s="7">
        <v>1</v>
      </c>
      <c r="T4990" s="7" t="s">
        <v>18</v>
      </c>
    </row>
    <row r="4991" spans="1:20" x14ac:dyDescent="0.25">
      <c r="A4991" s="6">
        <v>4990</v>
      </c>
      <c r="B4991" s="6" t="s">
        <v>16414</v>
      </c>
      <c r="C4991" s="6" t="s">
        <v>16415</v>
      </c>
      <c r="D4991" s="6" t="s">
        <v>16416</v>
      </c>
      <c r="E4991" s="6" t="str">
        <f t="shared" si="310"/>
        <v>Salmonella enterica 8943</v>
      </c>
      <c r="F4991" s="6" t="str">
        <f t="shared" si="311"/>
        <v xml:space="preserve">Salmonella </v>
      </c>
      <c r="G4991" s="6" t="str">
        <f t="shared" si="312"/>
        <v xml:space="preserve">enterica </v>
      </c>
      <c r="H4991" s="6" t="s">
        <v>16413</v>
      </c>
      <c r="I4991" t="str">
        <f t="shared" si="313"/>
        <v>enterica 8943</v>
      </c>
      <c r="J4991" t="s">
        <v>12</v>
      </c>
      <c r="K4991" t="s">
        <v>52</v>
      </c>
      <c r="L4991" t="s">
        <v>53</v>
      </c>
      <c r="M4991">
        <v>91.369</v>
      </c>
      <c r="N4991">
        <v>49.752099999999999</v>
      </c>
      <c r="O4991" s="7">
        <v>125</v>
      </c>
      <c r="P4991" t="s">
        <v>18</v>
      </c>
      <c r="Q4991" t="s">
        <v>18</v>
      </c>
      <c r="R4991" t="s">
        <v>18</v>
      </c>
      <c r="S4991" s="7">
        <v>125</v>
      </c>
      <c r="T4991" s="7" t="s">
        <v>18</v>
      </c>
    </row>
    <row r="4992" spans="1:20" x14ac:dyDescent="0.25">
      <c r="A4992" s="6">
        <v>4991</v>
      </c>
      <c r="B4992" s="6" t="s">
        <v>16417</v>
      </c>
      <c r="C4992" s="6" t="s">
        <v>16418</v>
      </c>
      <c r="D4992" s="6" t="s">
        <v>16419</v>
      </c>
      <c r="E4992" s="6" t="str">
        <f t="shared" si="310"/>
        <v>Salmonella enterica RF-1</v>
      </c>
      <c r="F4992" s="6" t="str">
        <f t="shared" si="311"/>
        <v xml:space="preserve">Salmonella </v>
      </c>
      <c r="G4992" s="6" t="str">
        <f t="shared" si="312"/>
        <v xml:space="preserve">enterica </v>
      </c>
      <c r="H4992" s="6" t="s">
        <v>16333</v>
      </c>
      <c r="I4992" t="str">
        <f t="shared" si="313"/>
        <v>enterica RF-1</v>
      </c>
      <c r="J4992" t="s">
        <v>12</v>
      </c>
      <c r="K4992" t="s">
        <v>52</v>
      </c>
      <c r="L4992" t="s">
        <v>53</v>
      </c>
      <c r="M4992">
        <v>6.0659999999999998</v>
      </c>
      <c r="N4992">
        <v>53.577300000000001</v>
      </c>
      <c r="O4992" s="7">
        <v>7</v>
      </c>
      <c r="P4992" t="s">
        <v>18</v>
      </c>
      <c r="Q4992" t="s">
        <v>18</v>
      </c>
      <c r="R4992" t="s">
        <v>18</v>
      </c>
      <c r="S4992" s="7">
        <v>7</v>
      </c>
      <c r="T4992" s="7" t="s">
        <v>18</v>
      </c>
    </row>
    <row r="4993" spans="1:20" x14ac:dyDescent="0.25">
      <c r="A4993" s="6">
        <v>4992</v>
      </c>
      <c r="B4993" s="6" t="s">
        <v>16420</v>
      </c>
      <c r="C4993" s="6" t="s">
        <v>16421</v>
      </c>
      <c r="D4993" s="6" t="s">
        <v>16422</v>
      </c>
      <c r="E4993" s="6" t="str">
        <f t="shared" si="310"/>
        <v>Salmonella enterica 111</v>
      </c>
      <c r="F4993" s="6" t="str">
        <f t="shared" si="311"/>
        <v xml:space="preserve">Salmonella </v>
      </c>
      <c r="G4993" s="6" t="str">
        <f t="shared" si="312"/>
        <v xml:space="preserve">enterica </v>
      </c>
      <c r="H4993" s="6" t="s">
        <v>16107</v>
      </c>
      <c r="I4993" t="str">
        <f t="shared" si="313"/>
        <v>enterica 111</v>
      </c>
      <c r="J4993" t="s">
        <v>12</v>
      </c>
      <c r="K4993" t="s">
        <v>52</v>
      </c>
      <c r="L4993" t="s">
        <v>53</v>
      </c>
      <c r="M4993">
        <v>165.791</v>
      </c>
      <c r="N4993">
        <v>53.088500000000003</v>
      </c>
      <c r="O4993" s="7">
        <v>200</v>
      </c>
      <c r="P4993" t="s">
        <v>18</v>
      </c>
      <c r="Q4993" t="s">
        <v>18</v>
      </c>
      <c r="R4993" t="s">
        <v>18</v>
      </c>
      <c r="S4993" s="7">
        <v>200</v>
      </c>
      <c r="T4993" s="7" t="s">
        <v>18</v>
      </c>
    </row>
    <row r="4994" spans="1:20" x14ac:dyDescent="0.25">
      <c r="A4994" s="6">
        <v>4993</v>
      </c>
      <c r="B4994" s="6" t="s">
        <v>16423</v>
      </c>
      <c r="C4994" s="6" t="s">
        <v>16424</v>
      </c>
      <c r="D4994" s="6" t="s">
        <v>16425</v>
      </c>
      <c r="E4994" s="6" t="str">
        <f t="shared" si="310"/>
        <v>Salmonella enterica 9134</v>
      </c>
      <c r="F4994" s="6" t="str">
        <f t="shared" si="311"/>
        <v xml:space="preserve">Salmonella </v>
      </c>
      <c r="G4994" s="6" t="str">
        <f t="shared" si="312"/>
        <v xml:space="preserve">enterica </v>
      </c>
      <c r="H4994" s="6" t="s">
        <v>16354</v>
      </c>
      <c r="I4994" t="str">
        <f t="shared" si="313"/>
        <v>enterica 9134</v>
      </c>
      <c r="J4994" t="s">
        <v>12</v>
      </c>
      <c r="K4994" t="s">
        <v>52</v>
      </c>
      <c r="L4994" t="s">
        <v>53</v>
      </c>
      <c r="M4994">
        <v>127.291</v>
      </c>
      <c r="N4994">
        <v>50.353900000000003</v>
      </c>
      <c r="O4994" s="7">
        <v>121</v>
      </c>
      <c r="P4994" t="s">
        <v>18</v>
      </c>
      <c r="Q4994" t="s">
        <v>18</v>
      </c>
      <c r="R4994" t="s">
        <v>18</v>
      </c>
      <c r="S4994" s="7">
        <v>85</v>
      </c>
      <c r="T4994" s="7" t="s">
        <v>18</v>
      </c>
    </row>
    <row r="4995" spans="1:20" x14ac:dyDescent="0.25">
      <c r="A4995" s="6">
        <v>4994</v>
      </c>
      <c r="B4995" s="6" t="s">
        <v>16426</v>
      </c>
      <c r="C4995" s="6" t="s">
        <v>16427</v>
      </c>
      <c r="D4995" s="6" t="s">
        <v>16428</v>
      </c>
      <c r="E4995" s="6" t="str">
        <f t="shared" ref="E4995:E5058" si="314">IF(IFERROR(SEARCH("'",H4995,1)=1,LOOKUP($A4995,$A:$A,H:H))=TRUE,"-",IF(IFERROR(SEARCH("[",H4995,1)=1,LOOKUP($A4995,$A:$A,H:H))=TRUE,"-",IF(EXACT(MID(H4995,1,1),MID(PROPER(H4995),1,1))=FALSE,"-",IF(MID(H4995,1,11)="Candidatus ",MID(H4995,12,100),H4995))))</f>
        <v>Salmonella enterica</v>
      </c>
      <c r="F4995" s="6" t="str">
        <f t="shared" ref="F4995:F5058" si="315">IF(E4995="-","-",LEFT(E4995,FIND(" ",E4995,1)))</f>
        <v xml:space="preserve">Salmonella </v>
      </c>
      <c r="G4995" s="6" t="str">
        <f t="shared" ref="G4995:G5058" si="316">IF(ISERR(LEFT($I:$I,FIND(" ",$I:$I,1))),$I4995,LEFT($I:$I,FIND(" ",$I:$I,1)))</f>
        <v>enterica</v>
      </c>
      <c r="H4995" s="6" t="s">
        <v>16086</v>
      </c>
      <c r="I4995" t="str">
        <f t="shared" si="313"/>
        <v>enterica</v>
      </c>
      <c r="J4995" t="s">
        <v>12</v>
      </c>
      <c r="K4995" t="s">
        <v>52</v>
      </c>
      <c r="L4995" t="s">
        <v>53</v>
      </c>
      <c r="M4995">
        <v>99.331000000000003</v>
      </c>
      <c r="N4995">
        <v>50.009599999999999</v>
      </c>
      <c r="O4995" s="7">
        <v>70</v>
      </c>
      <c r="P4995" t="s">
        <v>18</v>
      </c>
      <c r="Q4995" t="s">
        <v>18</v>
      </c>
      <c r="R4995" t="s">
        <v>18</v>
      </c>
      <c r="S4995" s="7">
        <v>71</v>
      </c>
      <c r="T4995" s="7" t="s">
        <v>18</v>
      </c>
    </row>
    <row r="4996" spans="1:20" x14ac:dyDescent="0.25">
      <c r="A4996" s="6">
        <v>4995</v>
      </c>
      <c r="B4996" s="6" t="s">
        <v>16430</v>
      </c>
      <c r="C4996" s="6" t="s">
        <v>16431</v>
      </c>
      <c r="D4996" s="6" t="s">
        <v>16432</v>
      </c>
      <c r="E4996" s="6" t="str">
        <f t="shared" si="314"/>
        <v>Salmonella enterica STM709</v>
      </c>
      <c r="F4996" s="6" t="str">
        <f t="shared" si="315"/>
        <v xml:space="preserve">Salmonella </v>
      </c>
      <c r="G4996" s="6" t="str">
        <f t="shared" si="316"/>
        <v xml:space="preserve">enterica </v>
      </c>
      <c r="H4996" s="6" t="s">
        <v>16429</v>
      </c>
      <c r="I4996" t="str">
        <f t="shared" si="313"/>
        <v>enterica STM709</v>
      </c>
      <c r="J4996" t="s">
        <v>12</v>
      </c>
      <c r="K4996" t="s">
        <v>52</v>
      </c>
      <c r="L4996" t="s">
        <v>53</v>
      </c>
      <c r="M4996">
        <v>99.183999999999997</v>
      </c>
      <c r="N4996">
        <v>49.854799999999997</v>
      </c>
      <c r="O4996" s="7">
        <v>109</v>
      </c>
      <c r="P4996" t="s">
        <v>18</v>
      </c>
      <c r="Q4996" t="s">
        <v>18</v>
      </c>
      <c r="R4996">
        <v>4</v>
      </c>
      <c r="S4996" s="7">
        <v>117</v>
      </c>
      <c r="T4996" s="7">
        <v>1</v>
      </c>
    </row>
    <row r="4997" spans="1:20" x14ac:dyDescent="0.25">
      <c r="A4997" s="6">
        <v>4996</v>
      </c>
      <c r="B4997" s="6" t="s">
        <v>16433</v>
      </c>
      <c r="C4997" s="6" t="s">
        <v>16434</v>
      </c>
      <c r="D4997" s="6" t="s">
        <v>16435</v>
      </c>
      <c r="E4997" s="6" t="str">
        <f t="shared" si="314"/>
        <v>Salmonella enterica</v>
      </c>
      <c r="F4997" s="6" t="str">
        <f t="shared" si="315"/>
        <v xml:space="preserve">Salmonella </v>
      </c>
      <c r="G4997" s="6" t="str">
        <f t="shared" si="316"/>
        <v>enterica</v>
      </c>
      <c r="H4997" s="6" t="s">
        <v>16086</v>
      </c>
      <c r="I4997" t="str">
        <f t="shared" si="313"/>
        <v>enterica</v>
      </c>
      <c r="J4997" t="s">
        <v>12</v>
      </c>
      <c r="K4997" t="s">
        <v>52</v>
      </c>
      <c r="L4997" t="s">
        <v>53</v>
      </c>
      <c r="M4997">
        <v>9.2629999999999999</v>
      </c>
      <c r="N4997">
        <v>51.171300000000002</v>
      </c>
      <c r="O4997" s="7">
        <v>6</v>
      </c>
      <c r="P4997" t="s">
        <v>18</v>
      </c>
      <c r="Q4997" t="s">
        <v>18</v>
      </c>
      <c r="R4997" t="s">
        <v>18</v>
      </c>
      <c r="S4997" s="7">
        <v>6</v>
      </c>
      <c r="T4997" s="7" t="s">
        <v>18</v>
      </c>
    </row>
    <row r="4998" spans="1:20" x14ac:dyDescent="0.25">
      <c r="A4998" s="6">
        <v>4997</v>
      </c>
      <c r="B4998" s="6" t="s">
        <v>16436</v>
      </c>
      <c r="C4998" s="6" t="s">
        <v>16437</v>
      </c>
      <c r="D4998" s="6" t="s">
        <v>16438</v>
      </c>
      <c r="E4998" s="6" t="str">
        <f t="shared" si="314"/>
        <v>Salmonella enterica</v>
      </c>
      <c r="F4998" s="6" t="str">
        <f t="shared" si="315"/>
        <v xml:space="preserve">Salmonella </v>
      </c>
      <c r="G4998" s="6" t="str">
        <f t="shared" si="316"/>
        <v>enterica</v>
      </c>
      <c r="H4998" s="6" t="s">
        <v>16086</v>
      </c>
      <c r="I4998" t="str">
        <f t="shared" si="313"/>
        <v>enterica</v>
      </c>
      <c r="J4998" t="s">
        <v>12</v>
      </c>
      <c r="K4998" t="s">
        <v>52</v>
      </c>
      <c r="L4998" t="s">
        <v>53</v>
      </c>
      <c r="M4998">
        <v>5.569</v>
      </c>
      <c r="N4998">
        <v>46.561300000000003</v>
      </c>
      <c r="O4998" s="7">
        <v>8</v>
      </c>
      <c r="P4998" t="s">
        <v>18</v>
      </c>
      <c r="Q4998" t="s">
        <v>18</v>
      </c>
      <c r="R4998">
        <v>2</v>
      </c>
      <c r="S4998" s="7">
        <v>10</v>
      </c>
      <c r="T4998" s="7" t="s">
        <v>18</v>
      </c>
    </row>
    <row r="4999" spans="1:20" x14ac:dyDescent="0.25">
      <c r="A4999" s="6">
        <v>4998</v>
      </c>
      <c r="B4999" s="6" t="s">
        <v>16440</v>
      </c>
      <c r="C4999" s="6" t="s">
        <v>16441</v>
      </c>
      <c r="D4999" s="6" t="s">
        <v>16442</v>
      </c>
      <c r="E4999" s="6" t="str">
        <f t="shared" si="314"/>
        <v>Salmonella enterica subsp. enterica YU39</v>
      </c>
      <c r="F4999" s="6" t="str">
        <f t="shared" si="315"/>
        <v xml:space="preserve">Salmonella </v>
      </c>
      <c r="G4999" s="6" t="str">
        <f t="shared" si="316"/>
        <v xml:space="preserve">enterica </v>
      </c>
      <c r="H4999" s="6" t="s">
        <v>16439</v>
      </c>
      <c r="I4999" t="str">
        <f t="shared" si="313"/>
        <v>enterica subsp. ente</v>
      </c>
      <c r="J4999" t="s">
        <v>12</v>
      </c>
      <c r="K4999" t="s">
        <v>52</v>
      </c>
      <c r="L4999" t="s">
        <v>53</v>
      </c>
      <c r="M4999">
        <v>4.8</v>
      </c>
      <c r="N4999">
        <v>50.645800000000001</v>
      </c>
      <c r="O4999" s="7">
        <v>5</v>
      </c>
      <c r="P4999" t="s">
        <v>18</v>
      </c>
      <c r="Q4999" t="s">
        <v>18</v>
      </c>
      <c r="R4999" t="s">
        <v>18</v>
      </c>
      <c r="S4999" s="7">
        <v>5</v>
      </c>
      <c r="T4999" s="7" t="s">
        <v>18</v>
      </c>
    </row>
    <row r="5000" spans="1:20" x14ac:dyDescent="0.25">
      <c r="A5000" s="6">
        <v>4999</v>
      </c>
      <c r="B5000" s="6" t="s">
        <v>16443</v>
      </c>
      <c r="C5000" s="6" t="s">
        <v>16444</v>
      </c>
      <c r="D5000" s="6" t="s">
        <v>16445</v>
      </c>
      <c r="E5000" s="6" t="str">
        <f t="shared" si="314"/>
        <v>Salmonella enterica subsp. enterica YU39</v>
      </c>
      <c r="F5000" s="6" t="str">
        <f t="shared" si="315"/>
        <v xml:space="preserve">Salmonella </v>
      </c>
      <c r="G5000" s="6" t="str">
        <f t="shared" si="316"/>
        <v xml:space="preserve">enterica </v>
      </c>
      <c r="H5000" s="6" t="s">
        <v>16439</v>
      </c>
      <c r="I5000" t="str">
        <f t="shared" si="313"/>
        <v>enterica subsp. ente</v>
      </c>
      <c r="J5000" t="s">
        <v>12</v>
      </c>
      <c r="K5000" t="s">
        <v>52</v>
      </c>
      <c r="L5000" t="s">
        <v>53</v>
      </c>
      <c r="M5000">
        <v>156.32300000000001</v>
      </c>
      <c r="N5000">
        <v>51.572099999999999</v>
      </c>
      <c r="O5000" s="7">
        <v>168</v>
      </c>
      <c r="P5000" t="s">
        <v>18</v>
      </c>
      <c r="Q5000" t="s">
        <v>18</v>
      </c>
      <c r="R5000" t="s">
        <v>18</v>
      </c>
      <c r="S5000" s="7">
        <v>174</v>
      </c>
      <c r="T5000" s="7">
        <v>6</v>
      </c>
    </row>
    <row r="5001" spans="1:20" x14ac:dyDescent="0.25">
      <c r="A5001" s="6">
        <v>5000</v>
      </c>
      <c r="B5001" s="6" t="s">
        <v>16446</v>
      </c>
      <c r="C5001" s="6" t="s">
        <v>16447</v>
      </c>
      <c r="D5001" s="6" t="s">
        <v>16448</v>
      </c>
      <c r="E5001" s="6" t="str">
        <f t="shared" si="314"/>
        <v>Salmonella enterica subsp. enterica YU39</v>
      </c>
      <c r="F5001" s="6" t="str">
        <f t="shared" si="315"/>
        <v xml:space="preserve">Salmonella </v>
      </c>
      <c r="G5001" s="6" t="str">
        <f t="shared" si="316"/>
        <v xml:space="preserve">enterica </v>
      </c>
      <c r="H5001" s="6" t="s">
        <v>16439</v>
      </c>
      <c r="I5001" t="str">
        <f t="shared" si="313"/>
        <v>enterica subsp. ente</v>
      </c>
      <c r="J5001" t="s">
        <v>12</v>
      </c>
      <c r="K5001" t="s">
        <v>52</v>
      </c>
      <c r="L5001" t="s">
        <v>53</v>
      </c>
      <c r="M5001">
        <v>4.2480000000000002</v>
      </c>
      <c r="N5001">
        <v>47.740099999999998</v>
      </c>
      <c r="O5001" s="7">
        <v>5</v>
      </c>
      <c r="P5001" t="s">
        <v>18</v>
      </c>
      <c r="Q5001" t="s">
        <v>18</v>
      </c>
      <c r="R5001" t="s">
        <v>18</v>
      </c>
      <c r="S5001" s="7">
        <v>6</v>
      </c>
      <c r="T5001" s="7">
        <v>1</v>
      </c>
    </row>
    <row r="5002" spans="1:20" x14ac:dyDescent="0.25">
      <c r="A5002" s="6">
        <v>5001</v>
      </c>
      <c r="B5002" s="6" t="s">
        <v>16449</v>
      </c>
      <c r="C5002" s="6" t="s">
        <v>16450</v>
      </c>
      <c r="D5002" s="6" t="s">
        <v>16451</v>
      </c>
      <c r="E5002" s="6" t="str">
        <f t="shared" si="314"/>
        <v>Salmonella enterica subsp. enterica YU39</v>
      </c>
      <c r="F5002" s="6" t="str">
        <f t="shared" si="315"/>
        <v xml:space="preserve">Salmonella </v>
      </c>
      <c r="G5002" s="6" t="str">
        <f t="shared" si="316"/>
        <v xml:space="preserve">enterica </v>
      </c>
      <c r="H5002" s="6" t="s">
        <v>16439</v>
      </c>
      <c r="I5002" t="str">
        <f t="shared" si="313"/>
        <v>enterica subsp. ente</v>
      </c>
      <c r="J5002" t="s">
        <v>12</v>
      </c>
      <c r="K5002" t="s">
        <v>52</v>
      </c>
      <c r="L5002" t="s">
        <v>53</v>
      </c>
      <c r="M5002">
        <v>42.198999999999998</v>
      </c>
      <c r="N5002">
        <v>41.228499999999997</v>
      </c>
      <c r="O5002" s="7">
        <v>44</v>
      </c>
      <c r="P5002" t="s">
        <v>18</v>
      </c>
      <c r="Q5002" t="s">
        <v>18</v>
      </c>
      <c r="R5002" t="s">
        <v>18</v>
      </c>
      <c r="S5002" s="7">
        <v>46</v>
      </c>
      <c r="T5002" s="7">
        <v>2</v>
      </c>
    </row>
    <row r="5003" spans="1:20" x14ac:dyDescent="0.25">
      <c r="A5003" s="6">
        <v>5002</v>
      </c>
      <c r="B5003" s="6" t="s">
        <v>16452</v>
      </c>
      <c r="C5003" s="6" t="s">
        <v>16453</v>
      </c>
      <c r="D5003" s="6" t="s">
        <v>16454</v>
      </c>
      <c r="E5003" s="6" t="str">
        <f t="shared" si="314"/>
        <v>Salmonella enterica subsp. enterica YU39</v>
      </c>
      <c r="F5003" s="6" t="str">
        <f t="shared" si="315"/>
        <v xml:space="preserve">Salmonella </v>
      </c>
      <c r="G5003" s="6" t="str">
        <f t="shared" si="316"/>
        <v xml:space="preserve">enterica </v>
      </c>
      <c r="H5003" s="6" t="s">
        <v>16439</v>
      </c>
      <c r="I5003" t="str">
        <f t="shared" si="313"/>
        <v>enterica subsp. ente</v>
      </c>
      <c r="J5003" t="s">
        <v>12</v>
      </c>
      <c r="K5003" t="s">
        <v>52</v>
      </c>
      <c r="L5003" t="s">
        <v>53</v>
      </c>
      <c r="M5003">
        <v>5.093</v>
      </c>
      <c r="N5003">
        <v>48.537199999999999</v>
      </c>
      <c r="O5003" s="7">
        <v>4</v>
      </c>
      <c r="P5003" t="s">
        <v>18</v>
      </c>
      <c r="Q5003" t="s">
        <v>18</v>
      </c>
      <c r="R5003" t="s">
        <v>18</v>
      </c>
      <c r="S5003" s="7">
        <v>4</v>
      </c>
      <c r="T5003" s="7" t="s">
        <v>18</v>
      </c>
    </row>
    <row r="5004" spans="1:20" x14ac:dyDescent="0.25">
      <c r="A5004" s="6">
        <v>5003</v>
      </c>
      <c r="B5004" s="6" t="s">
        <v>16455</v>
      </c>
      <c r="C5004" s="6" t="s">
        <v>16456</v>
      </c>
      <c r="D5004" s="6" t="s">
        <v>16457</v>
      </c>
      <c r="E5004" s="6" t="str">
        <f t="shared" si="314"/>
        <v>Salmonella enterica subsp. enterica YU39</v>
      </c>
      <c r="F5004" s="6" t="str">
        <f t="shared" si="315"/>
        <v xml:space="preserve">Salmonella </v>
      </c>
      <c r="G5004" s="6" t="str">
        <f t="shared" si="316"/>
        <v xml:space="preserve">enterica </v>
      </c>
      <c r="H5004" s="6" t="s">
        <v>16439</v>
      </c>
      <c r="I5004" t="str">
        <f t="shared" si="313"/>
        <v>enterica subsp. ente</v>
      </c>
      <c r="J5004" t="s">
        <v>12</v>
      </c>
      <c r="K5004" t="s">
        <v>52</v>
      </c>
      <c r="L5004" t="s">
        <v>53</v>
      </c>
      <c r="M5004">
        <v>88.948999999999998</v>
      </c>
      <c r="N5004">
        <v>47.067399999999999</v>
      </c>
      <c r="O5004" s="7">
        <v>100</v>
      </c>
      <c r="P5004" t="s">
        <v>18</v>
      </c>
      <c r="Q5004">
        <v>3</v>
      </c>
      <c r="R5004" t="s">
        <v>18</v>
      </c>
      <c r="S5004" s="7">
        <v>110</v>
      </c>
      <c r="T5004" s="7">
        <v>7</v>
      </c>
    </row>
    <row r="5005" spans="1:20" x14ac:dyDescent="0.25">
      <c r="A5005" s="6">
        <v>5004</v>
      </c>
      <c r="B5005" s="6" t="s">
        <v>16458</v>
      </c>
      <c r="C5005" s="6" t="s">
        <v>16459</v>
      </c>
      <c r="D5005" s="6" t="s">
        <v>16460</v>
      </c>
      <c r="E5005" s="6" t="str">
        <f t="shared" si="314"/>
        <v>Salmonella enterica subsp. enterica YU39</v>
      </c>
      <c r="F5005" s="6" t="str">
        <f t="shared" si="315"/>
        <v xml:space="preserve">Salmonella </v>
      </c>
      <c r="G5005" s="6" t="str">
        <f t="shared" si="316"/>
        <v xml:space="preserve">enterica </v>
      </c>
      <c r="H5005" s="6" t="s">
        <v>16439</v>
      </c>
      <c r="I5005" t="str">
        <f t="shared" si="313"/>
        <v>enterica subsp. ente</v>
      </c>
      <c r="J5005" t="s">
        <v>12</v>
      </c>
      <c r="K5005" t="s">
        <v>52</v>
      </c>
      <c r="L5005" t="s">
        <v>53</v>
      </c>
      <c r="M5005">
        <v>2.677</v>
      </c>
      <c r="N5005">
        <v>45.984299999999998</v>
      </c>
      <c r="O5005" s="7">
        <v>4</v>
      </c>
      <c r="P5005" t="s">
        <v>18</v>
      </c>
      <c r="Q5005" t="s">
        <v>18</v>
      </c>
      <c r="R5005" t="s">
        <v>18</v>
      </c>
      <c r="S5005" s="7">
        <v>4</v>
      </c>
      <c r="T5005" s="7" t="s">
        <v>18</v>
      </c>
    </row>
    <row r="5006" spans="1:20" x14ac:dyDescent="0.25">
      <c r="A5006" s="6">
        <v>5005</v>
      </c>
      <c r="B5006" s="6" t="s">
        <v>46</v>
      </c>
      <c r="C5006" s="6" t="s">
        <v>16462</v>
      </c>
      <c r="D5006" s="6" t="s">
        <v>16463</v>
      </c>
      <c r="E5006" s="6" t="str">
        <f t="shared" si="314"/>
        <v>Salmonella enterica subsp. enterica serovar Agona str. SL483</v>
      </c>
      <c r="F5006" s="6" t="str">
        <f t="shared" si="315"/>
        <v xml:space="preserve">Salmonella </v>
      </c>
      <c r="G5006" s="6" t="str">
        <f t="shared" si="316"/>
        <v xml:space="preserve">enterica </v>
      </c>
      <c r="H5006" s="6" t="s">
        <v>16461</v>
      </c>
      <c r="I5006" t="str">
        <f t="shared" si="313"/>
        <v>enterica subsp. ente</v>
      </c>
      <c r="J5006" t="s">
        <v>12</v>
      </c>
      <c r="K5006" t="s">
        <v>52</v>
      </c>
      <c r="L5006" t="s">
        <v>53</v>
      </c>
      <c r="M5006">
        <v>37.978000000000002</v>
      </c>
      <c r="N5006">
        <v>40.744599999999998</v>
      </c>
      <c r="O5006" s="7">
        <v>52</v>
      </c>
      <c r="P5006" t="s">
        <v>18</v>
      </c>
      <c r="Q5006" t="s">
        <v>18</v>
      </c>
      <c r="R5006" t="s">
        <v>18</v>
      </c>
      <c r="S5006" s="7">
        <v>52</v>
      </c>
      <c r="T5006" s="7" t="s">
        <v>18</v>
      </c>
    </row>
    <row r="5007" spans="1:20" x14ac:dyDescent="0.25">
      <c r="A5007" s="6">
        <v>5006</v>
      </c>
      <c r="B5007" s="6" t="s">
        <v>16465</v>
      </c>
      <c r="C5007" s="6" t="s">
        <v>18</v>
      </c>
      <c r="D5007" s="6" t="s">
        <v>16466</v>
      </c>
      <c r="E5007" s="6" t="str">
        <f t="shared" si="314"/>
        <v>Salmonella enterica subsp. enterica serovar Anatum</v>
      </c>
      <c r="F5007" s="6" t="str">
        <f t="shared" si="315"/>
        <v xml:space="preserve">Salmonella </v>
      </c>
      <c r="G5007" s="6" t="str">
        <f t="shared" si="316"/>
        <v xml:space="preserve">enterica </v>
      </c>
      <c r="H5007" s="6" t="s">
        <v>16464</v>
      </c>
      <c r="I5007" t="str">
        <f t="shared" si="313"/>
        <v>enterica subsp. ente</v>
      </c>
      <c r="J5007" t="s">
        <v>12</v>
      </c>
      <c r="K5007" t="s">
        <v>52</v>
      </c>
      <c r="L5007" t="s">
        <v>53</v>
      </c>
      <c r="M5007">
        <v>112.176</v>
      </c>
      <c r="N5007">
        <v>52.246499999999997</v>
      </c>
      <c r="O5007" s="7">
        <v>111</v>
      </c>
      <c r="P5007" t="s">
        <v>18</v>
      </c>
      <c r="Q5007" t="s">
        <v>18</v>
      </c>
      <c r="R5007" t="s">
        <v>18</v>
      </c>
      <c r="S5007" s="7">
        <v>113</v>
      </c>
      <c r="T5007" s="7">
        <v>2</v>
      </c>
    </row>
    <row r="5008" spans="1:20" x14ac:dyDescent="0.25">
      <c r="A5008" s="6">
        <v>5007</v>
      </c>
      <c r="B5008" s="6" t="s">
        <v>16467</v>
      </c>
      <c r="C5008" s="6" t="s">
        <v>18</v>
      </c>
      <c r="D5008" s="6" t="s">
        <v>16468</v>
      </c>
      <c r="E5008" s="6" t="str">
        <f t="shared" si="314"/>
        <v>Salmonella enterica subsp. enterica serovar Anatum</v>
      </c>
      <c r="F5008" s="6" t="str">
        <f t="shared" si="315"/>
        <v xml:space="preserve">Salmonella </v>
      </c>
      <c r="G5008" s="6" t="str">
        <f t="shared" si="316"/>
        <v xml:space="preserve">enterica </v>
      </c>
      <c r="H5008" s="6" t="s">
        <v>16464</v>
      </c>
      <c r="I5008" t="str">
        <f t="shared" si="313"/>
        <v>enterica subsp. ente</v>
      </c>
      <c r="J5008" t="s">
        <v>12</v>
      </c>
      <c r="K5008" t="s">
        <v>52</v>
      </c>
      <c r="L5008" t="s">
        <v>53</v>
      </c>
      <c r="M5008">
        <v>3.371</v>
      </c>
      <c r="N5008">
        <v>55.117199999999997</v>
      </c>
      <c r="O5008" s="7">
        <v>4</v>
      </c>
      <c r="P5008" t="s">
        <v>18</v>
      </c>
      <c r="Q5008" t="s">
        <v>18</v>
      </c>
      <c r="R5008" t="s">
        <v>18</v>
      </c>
      <c r="S5008" s="7">
        <v>4</v>
      </c>
      <c r="T5008" s="7" t="s">
        <v>18</v>
      </c>
    </row>
    <row r="5009" spans="1:20" x14ac:dyDescent="0.25">
      <c r="A5009" s="6">
        <v>5008</v>
      </c>
      <c r="B5009" s="6" t="s">
        <v>16469</v>
      </c>
      <c r="C5009" s="6" t="s">
        <v>18</v>
      </c>
      <c r="D5009" s="6" t="s">
        <v>16470</v>
      </c>
      <c r="E5009" s="6" t="str">
        <f t="shared" si="314"/>
        <v>Salmonella enterica subsp. enterica serovar Anatum</v>
      </c>
      <c r="F5009" s="6" t="str">
        <f t="shared" si="315"/>
        <v xml:space="preserve">Salmonella </v>
      </c>
      <c r="G5009" s="6" t="str">
        <f t="shared" si="316"/>
        <v xml:space="preserve">enterica </v>
      </c>
      <c r="H5009" s="6" t="s">
        <v>16464</v>
      </c>
      <c r="I5009" t="str">
        <f t="shared" si="313"/>
        <v>enterica subsp. ente</v>
      </c>
      <c r="J5009" t="s">
        <v>12</v>
      </c>
      <c r="K5009" t="s">
        <v>52</v>
      </c>
      <c r="L5009" t="s">
        <v>53</v>
      </c>
      <c r="M5009">
        <v>112.176</v>
      </c>
      <c r="N5009">
        <v>52.246499999999997</v>
      </c>
      <c r="O5009" s="7">
        <v>111</v>
      </c>
      <c r="P5009" t="s">
        <v>18</v>
      </c>
      <c r="Q5009" t="s">
        <v>18</v>
      </c>
      <c r="R5009" t="s">
        <v>18</v>
      </c>
      <c r="S5009" s="7">
        <v>113</v>
      </c>
      <c r="T5009" s="7">
        <v>2</v>
      </c>
    </row>
    <row r="5010" spans="1:20" x14ac:dyDescent="0.25">
      <c r="A5010" s="6">
        <v>5009</v>
      </c>
      <c r="B5010" s="6" t="s">
        <v>16471</v>
      </c>
      <c r="C5010" s="6" t="s">
        <v>18</v>
      </c>
      <c r="D5010" s="6" t="s">
        <v>16472</v>
      </c>
      <c r="E5010" s="6" t="str">
        <f t="shared" si="314"/>
        <v>Salmonella enterica subsp. enterica serovar Anatum</v>
      </c>
      <c r="F5010" s="6" t="str">
        <f t="shared" si="315"/>
        <v xml:space="preserve">Salmonella </v>
      </c>
      <c r="G5010" s="6" t="str">
        <f t="shared" si="316"/>
        <v xml:space="preserve">enterica </v>
      </c>
      <c r="H5010" s="6" t="s">
        <v>16464</v>
      </c>
      <c r="I5010" t="str">
        <f t="shared" si="313"/>
        <v>enterica subsp. ente</v>
      </c>
      <c r="J5010" t="s">
        <v>12</v>
      </c>
      <c r="K5010" t="s">
        <v>52</v>
      </c>
      <c r="L5010" t="s">
        <v>53</v>
      </c>
      <c r="M5010">
        <v>3.371</v>
      </c>
      <c r="N5010">
        <v>55.117199999999997</v>
      </c>
      <c r="O5010" s="7">
        <v>4</v>
      </c>
      <c r="P5010" t="s">
        <v>18</v>
      </c>
      <c r="Q5010" t="s">
        <v>18</v>
      </c>
      <c r="R5010" t="s">
        <v>18</v>
      </c>
      <c r="S5010" s="7">
        <v>4</v>
      </c>
      <c r="T5010" s="7" t="s">
        <v>18</v>
      </c>
    </row>
    <row r="5011" spans="1:20" x14ac:dyDescent="0.25">
      <c r="A5011" s="6">
        <v>5010</v>
      </c>
      <c r="B5011" s="6" t="s">
        <v>46</v>
      </c>
      <c r="C5011" s="6" t="s">
        <v>16474</v>
      </c>
      <c r="D5011" s="6" t="s">
        <v>16475</v>
      </c>
      <c r="E5011" s="6" t="str">
        <f t="shared" si="314"/>
        <v>Salmonella enterica subsp. enterica serovar Bareilly str. CFSAN000189</v>
      </c>
      <c r="F5011" s="6" t="str">
        <f t="shared" si="315"/>
        <v xml:space="preserve">Salmonella </v>
      </c>
      <c r="G5011" s="6" t="str">
        <f t="shared" si="316"/>
        <v xml:space="preserve">enterica </v>
      </c>
      <c r="H5011" s="6" t="s">
        <v>16473</v>
      </c>
      <c r="I5011" t="str">
        <f t="shared" si="313"/>
        <v>enterica subsp. ente</v>
      </c>
      <c r="J5011" t="s">
        <v>12</v>
      </c>
      <c r="K5011" t="s">
        <v>52</v>
      </c>
      <c r="L5011" t="s">
        <v>53</v>
      </c>
      <c r="M5011">
        <v>78.192999999999998</v>
      </c>
      <c r="N5011">
        <v>50.627299999999998</v>
      </c>
      <c r="O5011" s="7">
        <v>77</v>
      </c>
      <c r="P5011" t="s">
        <v>18</v>
      </c>
      <c r="Q5011" t="s">
        <v>18</v>
      </c>
      <c r="R5011" t="s">
        <v>18</v>
      </c>
      <c r="S5011" s="7">
        <v>84</v>
      </c>
      <c r="T5011" s="7">
        <v>7</v>
      </c>
    </row>
    <row r="5012" spans="1:20" x14ac:dyDescent="0.25">
      <c r="A5012" s="6">
        <v>5011</v>
      </c>
      <c r="B5012" s="6" t="s">
        <v>478</v>
      </c>
      <c r="C5012" s="6" t="s">
        <v>18</v>
      </c>
      <c r="D5012" s="6" t="s">
        <v>16477</v>
      </c>
      <c r="E5012" s="6" t="str">
        <f t="shared" si="314"/>
        <v>Salmonella enterica subsp. enterica serovar Bovismorbificans str. 3114</v>
      </c>
      <c r="F5012" s="6" t="str">
        <f t="shared" si="315"/>
        <v xml:space="preserve">Salmonella </v>
      </c>
      <c r="G5012" s="6" t="str">
        <f t="shared" si="316"/>
        <v xml:space="preserve">enterica </v>
      </c>
      <c r="H5012" s="6" t="s">
        <v>16476</v>
      </c>
      <c r="I5012" t="str">
        <f t="shared" si="313"/>
        <v>enterica subsp. ente</v>
      </c>
      <c r="J5012" t="s">
        <v>12</v>
      </c>
      <c r="K5012" t="s">
        <v>52</v>
      </c>
      <c r="L5012" t="s">
        <v>53</v>
      </c>
      <c r="M5012">
        <v>93.046000000000006</v>
      </c>
      <c r="N5012">
        <v>52.655700000000003</v>
      </c>
      <c r="O5012" s="7">
        <v>62</v>
      </c>
      <c r="P5012" t="s">
        <v>18</v>
      </c>
      <c r="Q5012" t="s">
        <v>18</v>
      </c>
      <c r="R5012" t="s">
        <v>18</v>
      </c>
      <c r="S5012" s="7">
        <v>62</v>
      </c>
      <c r="T5012" s="7" t="s">
        <v>18</v>
      </c>
    </row>
    <row r="5013" spans="1:20" x14ac:dyDescent="0.25">
      <c r="A5013" s="6">
        <v>5012</v>
      </c>
      <c r="B5013" s="6" t="s">
        <v>16479</v>
      </c>
      <c r="C5013" s="6" t="s">
        <v>16480</v>
      </c>
      <c r="D5013" s="6" t="s">
        <v>16481</v>
      </c>
      <c r="E5013" s="6" t="str">
        <f t="shared" si="314"/>
        <v>Salmonella enterica subsp. enterica serovar Choleraesuis str. ATCC 10708</v>
      </c>
      <c r="F5013" s="6" t="str">
        <f t="shared" si="315"/>
        <v xml:space="preserve">Salmonella </v>
      </c>
      <c r="G5013" s="6" t="str">
        <f t="shared" si="316"/>
        <v xml:space="preserve">enterica </v>
      </c>
      <c r="H5013" s="6" t="s">
        <v>16478</v>
      </c>
      <c r="I5013" t="str">
        <f t="shared" si="313"/>
        <v>enterica subsp. ente</v>
      </c>
      <c r="J5013" t="s">
        <v>12</v>
      </c>
      <c r="K5013" t="s">
        <v>52</v>
      </c>
      <c r="L5013" t="s">
        <v>53</v>
      </c>
      <c r="M5013">
        <v>119.113</v>
      </c>
      <c r="N5013">
        <v>47.9679</v>
      </c>
      <c r="O5013" s="7">
        <v>108</v>
      </c>
      <c r="P5013" t="s">
        <v>18</v>
      </c>
      <c r="Q5013" t="s">
        <v>18</v>
      </c>
      <c r="R5013" t="s">
        <v>18</v>
      </c>
      <c r="S5013" s="7">
        <v>130</v>
      </c>
      <c r="T5013" s="7">
        <v>21</v>
      </c>
    </row>
    <row r="5014" spans="1:20" x14ac:dyDescent="0.25">
      <c r="A5014" s="6">
        <v>5013</v>
      </c>
      <c r="B5014" s="6" t="s">
        <v>16483</v>
      </c>
      <c r="C5014" s="6" t="s">
        <v>16484</v>
      </c>
      <c r="D5014" s="6" t="s">
        <v>16485</v>
      </c>
      <c r="E5014" s="6" t="str">
        <f t="shared" si="314"/>
        <v>Salmonella enterica subsp. enterica serovar Choleraesuis str. SC-B67</v>
      </c>
      <c r="F5014" s="6" t="str">
        <f t="shared" si="315"/>
        <v xml:space="preserve">Salmonella </v>
      </c>
      <c r="G5014" s="6" t="str">
        <f t="shared" si="316"/>
        <v xml:space="preserve">enterica </v>
      </c>
      <c r="H5014" s="6" t="s">
        <v>16482</v>
      </c>
      <c r="I5014" t="str">
        <f t="shared" si="313"/>
        <v>enterica subsp. ente</v>
      </c>
      <c r="J5014" t="s">
        <v>12</v>
      </c>
      <c r="K5014" t="s">
        <v>52</v>
      </c>
      <c r="L5014" t="s">
        <v>53</v>
      </c>
      <c r="M5014">
        <v>49.558</v>
      </c>
      <c r="N5014">
        <v>52.114699999999999</v>
      </c>
      <c r="O5014" s="7">
        <v>56</v>
      </c>
      <c r="P5014" t="s">
        <v>18</v>
      </c>
      <c r="Q5014" t="s">
        <v>18</v>
      </c>
      <c r="R5014" t="s">
        <v>18</v>
      </c>
      <c r="S5014" s="7">
        <v>61</v>
      </c>
      <c r="T5014" s="7">
        <v>5</v>
      </c>
    </row>
    <row r="5015" spans="1:20" x14ac:dyDescent="0.25">
      <c r="A5015" s="6">
        <v>5014</v>
      </c>
      <c r="B5015" s="6" t="s">
        <v>16486</v>
      </c>
      <c r="C5015" s="6" t="s">
        <v>16487</v>
      </c>
      <c r="D5015" s="6" t="s">
        <v>16488</v>
      </c>
      <c r="E5015" s="6" t="str">
        <f t="shared" si="314"/>
        <v>Salmonella enterica subsp. enterica serovar Choleraesuis str. SC-B67</v>
      </c>
      <c r="F5015" s="6" t="str">
        <f t="shared" si="315"/>
        <v xml:space="preserve">Salmonella </v>
      </c>
      <c r="G5015" s="6" t="str">
        <f t="shared" si="316"/>
        <v xml:space="preserve">enterica </v>
      </c>
      <c r="H5015" s="6" t="s">
        <v>16482</v>
      </c>
      <c r="I5015" t="str">
        <f t="shared" si="313"/>
        <v>enterica subsp. ente</v>
      </c>
      <c r="J5015" t="s">
        <v>12</v>
      </c>
      <c r="K5015" t="s">
        <v>52</v>
      </c>
      <c r="L5015" t="s">
        <v>53</v>
      </c>
      <c r="M5015">
        <v>138.74199999999999</v>
      </c>
      <c r="N5015">
        <v>51.308900000000001</v>
      </c>
      <c r="O5015" s="7">
        <v>141</v>
      </c>
      <c r="P5015" t="s">
        <v>18</v>
      </c>
      <c r="Q5015" t="s">
        <v>18</v>
      </c>
      <c r="R5015" t="s">
        <v>18</v>
      </c>
      <c r="S5015" s="7">
        <v>156</v>
      </c>
      <c r="T5015" s="7">
        <v>15</v>
      </c>
    </row>
    <row r="5016" spans="1:20" x14ac:dyDescent="0.25">
      <c r="A5016" s="6">
        <v>5015</v>
      </c>
      <c r="B5016" s="6" t="s">
        <v>16483</v>
      </c>
      <c r="C5016" s="6" t="s">
        <v>16490</v>
      </c>
      <c r="D5016" s="6" t="s">
        <v>16491</v>
      </c>
      <c r="E5016" s="6" t="str">
        <f t="shared" si="314"/>
        <v>Salmonella enterica subsp. enterica serovar Choleraesuis str. SCSA50</v>
      </c>
      <c r="F5016" s="6" t="str">
        <f t="shared" si="315"/>
        <v xml:space="preserve">Salmonella </v>
      </c>
      <c r="G5016" s="6" t="str">
        <f t="shared" si="316"/>
        <v xml:space="preserve">enterica </v>
      </c>
      <c r="H5016" s="6" t="s">
        <v>16489</v>
      </c>
      <c r="I5016" t="str">
        <f t="shared" si="313"/>
        <v>enterica subsp. ente</v>
      </c>
      <c r="J5016" t="s">
        <v>12</v>
      </c>
      <c r="K5016" t="s">
        <v>52</v>
      </c>
      <c r="L5016" t="s">
        <v>53</v>
      </c>
      <c r="M5016">
        <v>49.558</v>
      </c>
      <c r="N5016">
        <v>52.110700000000001</v>
      </c>
      <c r="O5016" s="7">
        <v>56</v>
      </c>
      <c r="P5016" t="s">
        <v>18</v>
      </c>
      <c r="Q5016" t="s">
        <v>18</v>
      </c>
      <c r="R5016" t="s">
        <v>18</v>
      </c>
      <c r="S5016" s="7">
        <v>61</v>
      </c>
      <c r="T5016" s="7">
        <v>5</v>
      </c>
    </row>
    <row r="5017" spans="1:20" x14ac:dyDescent="0.25">
      <c r="A5017" s="6">
        <v>5016</v>
      </c>
      <c r="B5017" s="6" t="s">
        <v>46</v>
      </c>
      <c r="C5017" s="6" t="s">
        <v>16493</v>
      </c>
      <c r="D5017" s="6" t="s">
        <v>16494</v>
      </c>
      <c r="E5017" s="6" t="str">
        <f t="shared" si="314"/>
        <v>Salmonella enterica subsp. enterica serovar Cubana str. CFSAN002050</v>
      </c>
      <c r="F5017" s="6" t="str">
        <f t="shared" si="315"/>
        <v xml:space="preserve">Salmonella </v>
      </c>
      <c r="G5017" s="6" t="str">
        <f t="shared" si="316"/>
        <v xml:space="preserve">enterica </v>
      </c>
      <c r="H5017" s="6" t="s">
        <v>16492</v>
      </c>
      <c r="I5017" t="str">
        <f t="shared" si="313"/>
        <v>enterica subsp. ente</v>
      </c>
      <c r="J5017" t="s">
        <v>12</v>
      </c>
      <c r="K5017" t="s">
        <v>52</v>
      </c>
      <c r="L5017" t="s">
        <v>53</v>
      </c>
      <c r="M5017">
        <v>166.66800000000001</v>
      </c>
      <c r="N5017">
        <v>45.2102</v>
      </c>
      <c r="O5017" s="7">
        <v>168</v>
      </c>
      <c r="P5017" t="s">
        <v>18</v>
      </c>
      <c r="Q5017" t="s">
        <v>18</v>
      </c>
      <c r="R5017" t="s">
        <v>18</v>
      </c>
      <c r="S5017" s="7">
        <v>169</v>
      </c>
      <c r="T5017" s="7">
        <v>1</v>
      </c>
    </row>
    <row r="5018" spans="1:20" x14ac:dyDescent="0.25">
      <c r="A5018" s="6">
        <v>5017</v>
      </c>
      <c r="B5018" s="6" t="s">
        <v>1586</v>
      </c>
      <c r="C5018" s="6" t="s">
        <v>16495</v>
      </c>
      <c r="D5018" s="6" t="s">
        <v>16496</v>
      </c>
      <c r="E5018" s="6" t="str">
        <f t="shared" si="314"/>
        <v>Salmonella enterica subsp. enterica serovar Cubana str. CFSAN002050</v>
      </c>
      <c r="F5018" s="6" t="str">
        <f t="shared" si="315"/>
        <v xml:space="preserve">Salmonella </v>
      </c>
      <c r="G5018" s="6" t="str">
        <f t="shared" si="316"/>
        <v xml:space="preserve">enterica </v>
      </c>
      <c r="H5018" s="6" t="s">
        <v>16492</v>
      </c>
      <c r="I5018" t="str">
        <f t="shared" ref="I5018:I5081" si="317">IF(H5018="["," ",IF(H5018="'"," ",MID(H:H,FIND(" ",H:H,1)+1,20)))</f>
        <v>enterica subsp. ente</v>
      </c>
      <c r="J5018" t="s">
        <v>12</v>
      </c>
      <c r="K5018" t="s">
        <v>52</v>
      </c>
      <c r="L5018" t="s">
        <v>53</v>
      </c>
      <c r="M5018">
        <v>122.863</v>
      </c>
      <c r="N5018">
        <v>48.374200000000002</v>
      </c>
      <c r="O5018" s="7">
        <v>127</v>
      </c>
      <c r="P5018" t="s">
        <v>18</v>
      </c>
      <c r="Q5018" t="s">
        <v>18</v>
      </c>
      <c r="R5018" t="s">
        <v>18</v>
      </c>
      <c r="S5018" s="7">
        <v>130</v>
      </c>
      <c r="T5018" s="7">
        <v>3</v>
      </c>
    </row>
    <row r="5019" spans="1:20" x14ac:dyDescent="0.25">
      <c r="A5019" s="6">
        <v>5018</v>
      </c>
      <c r="B5019" s="6" t="s">
        <v>16498</v>
      </c>
      <c r="C5019" s="6" t="s">
        <v>16499</v>
      </c>
      <c r="D5019" s="6" t="s">
        <v>16500</v>
      </c>
      <c r="E5019" s="6" t="str">
        <f t="shared" si="314"/>
        <v>Salmonella enterica subsp. enterica serovar Dublin str. CT_02021853</v>
      </c>
      <c r="F5019" s="6" t="str">
        <f t="shared" si="315"/>
        <v xml:space="preserve">Salmonella </v>
      </c>
      <c r="G5019" s="6" t="str">
        <f t="shared" si="316"/>
        <v xml:space="preserve">enterica </v>
      </c>
      <c r="H5019" s="6" t="s">
        <v>16497</v>
      </c>
      <c r="I5019" t="str">
        <f t="shared" si="317"/>
        <v>enterica subsp. ente</v>
      </c>
      <c r="J5019" t="s">
        <v>12</v>
      </c>
      <c r="K5019" t="s">
        <v>52</v>
      </c>
      <c r="L5019" t="s">
        <v>53</v>
      </c>
      <c r="M5019">
        <v>74.551000000000002</v>
      </c>
      <c r="N5019">
        <v>48.633800000000001</v>
      </c>
      <c r="O5019" s="7">
        <v>78</v>
      </c>
      <c r="P5019" t="s">
        <v>18</v>
      </c>
      <c r="Q5019" t="s">
        <v>18</v>
      </c>
      <c r="R5019">
        <v>1</v>
      </c>
      <c r="S5019" s="7">
        <v>85</v>
      </c>
      <c r="T5019" s="7">
        <v>6</v>
      </c>
    </row>
    <row r="5020" spans="1:20" x14ac:dyDescent="0.25">
      <c r="A5020" s="6">
        <v>5019</v>
      </c>
      <c r="B5020" s="6" t="s">
        <v>16502</v>
      </c>
      <c r="C5020" s="6" t="s">
        <v>16503</v>
      </c>
      <c r="D5020" s="6" t="s">
        <v>16504</v>
      </c>
      <c r="E5020" s="6" t="str">
        <f t="shared" si="314"/>
        <v>Salmonella enterica subsp. enterica serovar Dublin str. SD3246</v>
      </c>
      <c r="F5020" s="6" t="str">
        <f t="shared" si="315"/>
        <v xml:space="preserve">Salmonella </v>
      </c>
      <c r="G5020" s="6" t="str">
        <f t="shared" si="316"/>
        <v xml:space="preserve">enterica </v>
      </c>
      <c r="H5020" s="6" t="s">
        <v>16501</v>
      </c>
      <c r="I5020" t="str">
        <f t="shared" si="317"/>
        <v>enterica subsp. ente</v>
      </c>
      <c r="J5020" t="s">
        <v>12</v>
      </c>
      <c r="K5020" t="s">
        <v>52</v>
      </c>
      <c r="L5020" t="s">
        <v>53</v>
      </c>
      <c r="M5020">
        <v>74.548000000000002</v>
      </c>
      <c r="N5020">
        <v>48.639800000000001</v>
      </c>
      <c r="O5020" s="7">
        <v>78</v>
      </c>
      <c r="P5020" t="s">
        <v>18</v>
      </c>
      <c r="Q5020" t="s">
        <v>18</v>
      </c>
      <c r="R5020" t="s">
        <v>18</v>
      </c>
      <c r="S5020" s="7">
        <v>84</v>
      </c>
      <c r="T5020" s="7">
        <v>6</v>
      </c>
    </row>
    <row r="5021" spans="1:20" x14ac:dyDescent="0.25">
      <c r="A5021" s="6">
        <v>5020</v>
      </c>
      <c r="B5021" s="6" t="s">
        <v>46</v>
      </c>
      <c r="C5021" s="6" t="s">
        <v>16506</v>
      </c>
      <c r="D5021" s="6" t="s">
        <v>16507</v>
      </c>
      <c r="E5021" s="6" t="str">
        <f t="shared" si="314"/>
        <v>Salmonella enterica subsp. enterica serovar Enteritidis Durban</v>
      </c>
      <c r="F5021" s="6" t="str">
        <f t="shared" si="315"/>
        <v xml:space="preserve">Salmonella </v>
      </c>
      <c r="G5021" s="6" t="str">
        <f t="shared" si="316"/>
        <v xml:space="preserve">enterica </v>
      </c>
      <c r="H5021" s="6" t="s">
        <v>16505</v>
      </c>
      <c r="I5021" t="str">
        <f t="shared" si="317"/>
        <v>enterica subsp. ente</v>
      </c>
      <c r="J5021" t="s">
        <v>12</v>
      </c>
      <c r="K5021" t="s">
        <v>52</v>
      </c>
      <c r="L5021" t="s">
        <v>53</v>
      </c>
      <c r="M5021">
        <v>59.372</v>
      </c>
      <c r="N5021">
        <v>51.960500000000003</v>
      </c>
      <c r="O5021" s="7">
        <v>69</v>
      </c>
      <c r="P5021" t="s">
        <v>18</v>
      </c>
      <c r="Q5021" t="s">
        <v>18</v>
      </c>
      <c r="R5021" t="s">
        <v>18</v>
      </c>
      <c r="S5021" s="7">
        <v>75</v>
      </c>
      <c r="T5021" s="7">
        <v>6</v>
      </c>
    </row>
    <row r="5022" spans="1:20" x14ac:dyDescent="0.25">
      <c r="A5022" s="6">
        <v>5021</v>
      </c>
      <c r="B5022" s="6" t="s">
        <v>46</v>
      </c>
      <c r="C5022" s="6" t="s">
        <v>16509</v>
      </c>
      <c r="D5022" s="6" t="s">
        <v>16510</v>
      </c>
      <c r="E5022" s="6" t="str">
        <f t="shared" si="314"/>
        <v>Salmonella enterica subsp. enterica serovar Enteritidis SEJ</v>
      </c>
      <c r="F5022" s="6" t="str">
        <f t="shared" si="315"/>
        <v xml:space="preserve">Salmonella </v>
      </c>
      <c r="G5022" s="6" t="str">
        <f t="shared" si="316"/>
        <v xml:space="preserve">enterica </v>
      </c>
      <c r="H5022" s="6" t="s">
        <v>16508</v>
      </c>
      <c r="I5022" t="str">
        <f t="shared" si="317"/>
        <v>enterica subsp. ente</v>
      </c>
      <c r="J5022" t="s">
        <v>12</v>
      </c>
      <c r="K5022" t="s">
        <v>52</v>
      </c>
      <c r="L5022" t="s">
        <v>53</v>
      </c>
      <c r="M5022">
        <v>59.372</v>
      </c>
      <c r="N5022">
        <v>51.958799999999997</v>
      </c>
      <c r="O5022" s="7">
        <v>69</v>
      </c>
      <c r="P5022" t="s">
        <v>18</v>
      </c>
      <c r="Q5022" t="s">
        <v>18</v>
      </c>
      <c r="R5022" t="s">
        <v>18</v>
      </c>
      <c r="S5022" s="7">
        <v>75</v>
      </c>
      <c r="T5022" s="7">
        <v>6</v>
      </c>
    </row>
    <row r="5023" spans="1:20" x14ac:dyDescent="0.25">
      <c r="A5023" s="6">
        <v>5022</v>
      </c>
      <c r="B5023" s="6" t="s">
        <v>16512</v>
      </c>
      <c r="C5023" s="6" t="s">
        <v>18</v>
      </c>
      <c r="D5023" s="6" t="s">
        <v>16513</v>
      </c>
      <c r="E5023" s="6" t="str">
        <f t="shared" si="314"/>
        <v>Salmonella enterica subsp. enterica serovar Enteritidis FORC_007</v>
      </c>
      <c r="F5023" s="6" t="str">
        <f t="shared" si="315"/>
        <v xml:space="preserve">Salmonella </v>
      </c>
      <c r="G5023" s="6" t="str">
        <f t="shared" si="316"/>
        <v xml:space="preserve">enterica </v>
      </c>
      <c r="H5023" s="6" t="s">
        <v>16511</v>
      </c>
      <c r="I5023" t="str">
        <f t="shared" si="317"/>
        <v>enterica subsp. ente</v>
      </c>
      <c r="J5023" t="s">
        <v>12</v>
      </c>
      <c r="K5023" t="s">
        <v>52</v>
      </c>
      <c r="L5023" t="s">
        <v>53</v>
      </c>
      <c r="M5023">
        <v>101.428</v>
      </c>
      <c r="N5023">
        <v>48.341700000000003</v>
      </c>
      <c r="O5023" s="7">
        <v>131</v>
      </c>
      <c r="P5023" t="s">
        <v>18</v>
      </c>
      <c r="Q5023" t="s">
        <v>18</v>
      </c>
      <c r="R5023" t="s">
        <v>18</v>
      </c>
      <c r="S5023" s="7">
        <v>131</v>
      </c>
      <c r="T5023" s="7" t="s">
        <v>18</v>
      </c>
    </row>
    <row r="5024" spans="1:20" x14ac:dyDescent="0.25">
      <c r="A5024" s="6">
        <v>5023</v>
      </c>
      <c r="B5024" s="6" t="s">
        <v>16515</v>
      </c>
      <c r="C5024" s="6" t="s">
        <v>16516</v>
      </c>
      <c r="D5024" s="6" t="s">
        <v>16517</v>
      </c>
      <c r="E5024" s="6" t="str">
        <f t="shared" si="314"/>
        <v>Salmonella enterica subsp. enterica serovar Enteritidis str. 18569</v>
      </c>
      <c r="F5024" s="6" t="str">
        <f t="shared" si="315"/>
        <v xml:space="preserve">Salmonella </v>
      </c>
      <c r="G5024" s="6" t="str">
        <f t="shared" si="316"/>
        <v xml:space="preserve">enterica </v>
      </c>
      <c r="H5024" s="6" t="s">
        <v>16514</v>
      </c>
      <c r="I5024" t="str">
        <f t="shared" si="317"/>
        <v>enterica subsp. ente</v>
      </c>
      <c r="J5024" t="s">
        <v>12</v>
      </c>
      <c r="K5024" t="s">
        <v>52</v>
      </c>
      <c r="L5024" t="s">
        <v>53</v>
      </c>
      <c r="M5024">
        <v>59.335999999999999</v>
      </c>
      <c r="N5024">
        <v>51.924599999999998</v>
      </c>
      <c r="O5024" s="7">
        <v>62</v>
      </c>
      <c r="P5024" t="s">
        <v>18</v>
      </c>
      <c r="Q5024" t="s">
        <v>18</v>
      </c>
      <c r="R5024" t="s">
        <v>18</v>
      </c>
      <c r="S5024" s="7">
        <v>75</v>
      </c>
      <c r="T5024" s="7">
        <v>13</v>
      </c>
    </row>
    <row r="5025" spans="1:20" x14ac:dyDescent="0.25">
      <c r="A5025" s="6">
        <v>5024</v>
      </c>
      <c r="B5025" s="6" t="s">
        <v>16519</v>
      </c>
      <c r="C5025" s="6" t="s">
        <v>16520</v>
      </c>
      <c r="D5025" s="6" t="s">
        <v>16521</v>
      </c>
      <c r="E5025" s="6" t="str">
        <f t="shared" si="314"/>
        <v>Salmonella enterica subsp. enterica serovar Enteritidis str. 77-1427</v>
      </c>
      <c r="F5025" s="6" t="str">
        <f t="shared" si="315"/>
        <v xml:space="preserve">Salmonella </v>
      </c>
      <c r="G5025" s="6" t="str">
        <f t="shared" si="316"/>
        <v xml:space="preserve">enterica </v>
      </c>
      <c r="H5025" s="6" t="s">
        <v>16518</v>
      </c>
      <c r="I5025" t="str">
        <f t="shared" si="317"/>
        <v>enterica subsp. ente</v>
      </c>
      <c r="J5025" t="s">
        <v>12</v>
      </c>
      <c r="K5025" t="s">
        <v>52</v>
      </c>
      <c r="L5025" t="s">
        <v>53</v>
      </c>
      <c r="M5025">
        <v>39.598999999999997</v>
      </c>
      <c r="N5025">
        <v>39.879800000000003</v>
      </c>
      <c r="O5025" s="7">
        <v>46</v>
      </c>
      <c r="P5025" t="s">
        <v>18</v>
      </c>
      <c r="Q5025" t="s">
        <v>18</v>
      </c>
      <c r="R5025" t="s">
        <v>18</v>
      </c>
      <c r="S5025" s="7">
        <v>46</v>
      </c>
      <c r="T5025" s="7" t="s">
        <v>18</v>
      </c>
    </row>
    <row r="5026" spans="1:20" x14ac:dyDescent="0.25">
      <c r="A5026" s="6">
        <v>5025</v>
      </c>
      <c r="B5026" s="6" t="s">
        <v>16523</v>
      </c>
      <c r="C5026" s="6" t="s">
        <v>16524</v>
      </c>
      <c r="D5026" s="6" t="s">
        <v>16525</v>
      </c>
      <c r="E5026" s="6" t="str">
        <f t="shared" si="314"/>
        <v>Salmonella enterica subsp. enterica serovar Enteritidis str. CDC_2010K_0968</v>
      </c>
      <c r="F5026" s="6" t="str">
        <f t="shared" si="315"/>
        <v xml:space="preserve">Salmonella </v>
      </c>
      <c r="G5026" s="6" t="str">
        <f t="shared" si="316"/>
        <v xml:space="preserve">enterica </v>
      </c>
      <c r="H5026" s="6" t="s">
        <v>16522</v>
      </c>
      <c r="I5026" t="str">
        <f t="shared" si="317"/>
        <v>enterica subsp. ente</v>
      </c>
      <c r="J5026" t="s">
        <v>12</v>
      </c>
      <c r="K5026" t="s">
        <v>52</v>
      </c>
      <c r="L5026" t="s">
        <v>53</v>
      </c>
      <c r="M5026">
        <v>59.369</v>
      </c>
      <c r="N5026">
        <v>51.958100000000002</v>
      </c>
      <c r="O5026" s="7">
        <v>68</v>
      </c>
      <c r="P5026" t="s">
        <v>18</v>
      </c>
      <c r="Q5026" t="s">
        <v>18</v>
      </c>
      <c r="R5026" t="s">
        <v>18</v>
      </c>
      <c r="S5026" s="7">
        <v>75</v>
      </c>
      <c r="T5026" s="7">
        <v>7</v>
      </c>
    </row>
    <row r="5027" spans="1:20" x14ac:dyDescent="0.25">
      <c r="A5027" s="6">
        <v>5026</v>
      </c>
      <c r="B5027" s="6" t="s">
        <v>16527</v>
      </c>
      <c r="C5027" s="6" t="s">
        <v>16528</v>
      </c>
      <c r="D5027" s="6" t="s">
        <v>16529</v>
      </c>
      <c r="E5027" s="6" t="str">
        <f t="shared" si="314"/>
        <v>Salmonella enterica subsp. enterica serovar Enteritidis str. LA5</v>
      </c>
      <c r="F5027" s="6" t="str">
        <f t="shared" si="315"/>
        <v xml:space="preserve">Salmonella </v>
      </c>
      <c r="G5027" s="6" t="str">
        <f t="shared" si="316"/>
        <v xml:space="preserve">enterica </v>
      </c>
      <c r="H5027" s="6" t="s">
        <v>16526</v>
      </c>
      <c r="I5027" t="str">
        <f t="shared" si="317"/>
        <v>enterica subsp. ente</v>
      </c>
      <c r="J5027" t="s">
        <v>12</v>
      </c>
      <c r="K5027" t="s">
        <v>52</v>
      </c>
      <c r="L5027" t="s">
        <v>53</v>
      </c>
      <c r="M5027">
        <v>59.374000000000002</v>
      </c>
      <c r="N5027">
        <v>51.950299999999999</v>
      </c>
      <c r="O5027" s="7">
        <v>69</v>
      </c>
      <c r="P5027" t="s">
        <v>18</v>
      </c>
      <c r="Q5027" t="s">
        <v>18</v>
      </c>
      <c r="R5027" t="s">
        <v>18</v>
      </c>
      <c r="S5027" s="7">
        <v>76</v>
      </c>
      <c r="T5027" s="7">
        <v>7</v>
      </c>
    </row>
    <row r="5028" spans="1:20" x14ac:dyDescent="0.25">
      <c r="A5028" s="6">
        <v>5027</v>
      </c>
      <c r="B5028" s="6" t="s">
        <v>46</v>
      </c>
      <c r="C5028" s="6" t="s">
        <v>16531</v>
      </c>
      <c r="D5028" s="6" t="s">
        <v>16532</v>
      </c>
      <c r="E5028" s="6" t="str">
        <f t="shared" si="314"/>
        <v>Salmonella enterica subsp. enterica serovar Gallinarum str. SG9</v>
      </c>
      <c r="F5028" s="6" t="str">
        <f t="shared" si="315"/>
        <v xml:space="preserve">Salmonella </v>
      </c>
      <c r="G5028" s="6" t="str">
        <f t="shared" si="316"/>
        <v xml:space="preserve">enterica </v>
      </c>
      <c r="H5028" s="6" t="s">
        <v>16530</v>
      </c>
      <c r="I5028" t="str">
        <f t="shared" si="317"/>
        <v>enterica subsp. ente</v>
      </c>
      <c r="J5028" t="s">
        <v>12</v>
      </c>
      <c r="K5028" t="s">
        <v>52</v>
      </c>
      <c r="L5028" t="s">
        <v>53</v>
      </c>
      <c r="M5028">
        <v>87.370999999999995</v>
      </c>
      <c r="N5028">
        <v>53.540599999999998</v>
      </c>
      <c r="O5028" s="7">
        <v>98</v>
      </c>
      <c r="P5028" t="s">
        <v>18</v>
      </c>
      <c r="Q5028" t="s">
        <v>18</v>
      </c>
      <c r="R5028" t="s">
        <v>18</v>
      </c>
      <c r="S5028" s="7">
        <v>106</v>
      </c>
      <c r="T5028" s="7">
        <v>8</v>
      </c>
    </row>
    <row r="5029" spans="1:20" x14ac:dyDescent="0.25">
      <c r="A5029" s="6">
        <v>5028</v>
      </c>
      <c r="B5029" s="6" t="s">
        <v>16534</v>
      </c>
      <c r="C5029" s="6" t="s">
        <v>18</v>
      </c>
      <c r="D5029" s="6" t="s">
        <v>16535</v>
      </c>
      <c r="E5029" s="6" t="str">
        <f t="shared" si="314"/>
        <v>Salmonella enterica subsp. enterica serovar Heidelberg SA02DT10168701</v>
      </c>
      <c r="F5029" s="6" t="str">
        <f t="shared" si="315"/>
        <v xml:space="preserve">Salmonella </v>
      </c>
      <c r="G5029" s="6" t="str">
        <f t="shared" si="316"/>
        <v xml:space="preserve">enterica </v>
      </c>
      <c r="H5029" s="6" t="s">
        <v>16533</v>
      </c>
      <c r="I5029" t="str">
        <f t="shared" si="317"/>
        <v>enterica subsp. ente</v>
      </c>
      <c r="J5029" t="s">
        <v>12</v>
      </c>
      <c r="K5029" t="s">
        <v>52</v>
      </c>
      <c r="L5029" t="s">
        <v>53</v>
      </c>
      <c r="M5029">
        <v>37.697000000000003</v>
      </c>
      <c r="N5029">
        <v>41.1783</v>
      </c>
      <c r="O5029" s="7">
        <v>40</v>
      </c>
      <c r="P5029" t="s">
        <v>18</v>
      </c>
      <c r="Q5029" t="s">
        <v>18</v>
      </c>
      <c r="R5029" t="s">
        <v>18</v>
      </c>
      <c r="S5029" s="7">
        <v>40</v>
      </c>
      <c r="T5029" s="7" t="s">
        <v>18</v>
      </c>
    </row>
    <row r="5030" spans="1:20" x14ac:dyDescent="0.25">
      <c r="A5030" s="6">
        <v>5029</v>
      </c>
      <c r="B5030" s="6" t="s">
        <v>16536</v>
      </c>
      <c r="C5030" s="6" t="s">
        <v>18</v>
      </c>
      <c r="D5030" s="6" t="s">
        <v>16537</v>
      </c>
      <c r="E5030" s="6" t="str">
        <f t="shared" si="314"/>
        <v>Salmonella enterica subsp. enterica serovar Heidelberg SA02DT10168701</v>
      </c>
      <c r="F5030" s="6" t="str">
        <f t="shared" si="315"/>
        <v xml:space="preserve">Salmonella </v>
      </c>
      <c r="G5030" s="6" t="str">
        <f t="shared" si="316"/>
        <v xml:space="preserve">enterica </v>
      </c>
      <c r="H5030" s="6" t="s">
        <v>16533</v>
      </c>
      <c r="I5030" t="str">
        <f t="shared" si="317"/>
        <v>enterica subsp. ente</v>
      </c>
      <c r="J5030" t="s">
        <v>12</v>
      </c>
      <c r="K5030" t="s">
        <v>52</v>
      </c>
      <c r="L5030" t="s">
        <v>53</v>
      </c>
      <c r="M5030">
        <v>99.010999999999996</v>
      </c>
      <c r="N5030">
        <v>49.875300000000003</v>
      </c>
      <c r="O5030" s="7">
        <v>107</v>
      </c>
      <c r="P5030" t="s">
        <v>18</v>
      </c>
      <c r="Q5030" t="s">
        <v>18</v>
      </c>
      <c r="R5030" t="s">
        <v>18</v>
      </c>
      <c r="S5030" s="7">
        <v>109</v>
      </c>
      <c r="T5030" s="7">
        <v>2</v>
      </c>
    </row>
    <row r="5031" spans="1:20" x14ac:dyDescent="0.25">
      <c r="A5031" s="6">
        <v>5030</v>
      </c>
      <c r="B5031" s="6" t="s">
        <v>16539</v>
      </c>
      <c r="C5031" s="6" t="s">
        <v>18</v>
      </c>
      <c r="D5031" s="6" t="s">
        <v>16540</v>
      </c>
      <c r="E5031" s="6" t="str">
        <f t="shared" si="314"/>
        <v>Salmonella enterica subsp. enterica serovar Heidelberg 12-4374</v>
      </c>
      <c r="F5031" s="6" t="str">
        <f t="shared" si="315"/>
        <v xml:space="preserve">Salmonella </v>
      </c>
      <c r="G5031" s="6" t="str">
        <f t="shared" si="316"/>
        <v xml:space="preserve">enterica </v>
      </c>
      <c r="H5031" s="6" t="s">
        <v>16538</v>
      </c>
      <c r="I5031" t="str">
        <f t="shared" si="317"/>
        <v>enterica subsp. ente</v>
      </c>
      <c r="J5031" t="s">
        <v>12</v>
      </c>
      <c r="K5031" t="s">
        <v>52</v>
      </c>
      <c r="L5031" t="s">
        <v>53</v>
      </c>
      <c r="M5031">
        <v>62.92</v>
      </c>
      <c r="N5031">
        <v>51.727600000000002</v>
      </c>
      <c r="O5031" s="7">
        <v>78</v>
      </c>
      <c r="P5031" t="s">
        <v>18</v>
      </c>
      <c r="Q5031" t="s">
        <v>18</v>
      </c>
      <c r="R5031" t="s">
        <v>18</v>
      </c>
      <c r="S5031" s="7">
        <v>78</v>
      </c>
      <c r="T5031" s="7" t="s">
        <v>18</v>
      </c>
    </row>
    <row r="5032" spans="1:20" x14ac:dyDescent="0.25">
      <c r="A5032" s="6">
        <v>5031</v>
      </c>
      <c r="B5032" s="6" t="s">
        <v>16541</v>
      </c>
      <c r="C5032" s="6" t="s">
        <v>18</v>
      </c>
      <c r="D5032" s="6" t="s">
        <v>16542</v>
      </c>
      <c r="E5032" s="6" t="str">
        <f t="shared" si="314"/>
        <v>Salmonella enterica subsp. enterica serovar Heidelberg 12-4374</v>
      </c>
      <c r="F5032" s="6" t="str">
        <f t="shared" si="315"/>
        <v xml:space="preserve">Salmonella </v>
      </c>
      <c r="G5032" s="6" t="str">
        <f t="shared" si="316"/>
        <v xml:space="preserve">enterica </v>
      </c>
      <c r="H5032" s="6" t="s">
        <v>16538</v>
      </c>
      <c r="I5032" t="str">
        <f t="shared" si="317"/>
        <v>enterica subsp. ente</v>
      </c>
      <c r="J5032" t="s">
        <v>12</v>
      </c>
      <c r="K5032" t="s">
        <v>52</v>
      </c>
      <c r="L5032" t="s">
        <v>53</v>
      </c>
      <c r="M5032">
        <v>37.697000000000003</v>
      </c>
      <c r="N5032">
        <v>41.1783</v>
      </c>
      <c r="O5032" s="7">
        <v>40</v>
      </c>
      <c r="P5032" t="s">
        <v>18</v>
      </c>
      <c r="Q5032" t="s">
        <v>18</v>
      </c>
      <c r="R5032" t="s">
        <v>18</v>
      </c>
      <c r="S5032" s="7">
        <v>40</v>
      </c>
      <c r="T5032" s="7" t="s">
        <v>18</v>
      </c>
    </row>
    <row r="5033" spans="1:20" x14ac:dyDescent="0.25">
      <c r="A5033" s="6">
        <v>5032</v>
      </c>
      <c r="B5033" s="6" t="s">
        <v>16543</v>
      </c>
      <c r="C5033" s="6" t="s">
        <v>18</v>
      </c>
      <c r="D5033" s="6" t="s">
        <v>16544</v>
      </c>
      <c r="E5033" s="6" t="str">
        <f t="shared" si="314"/>
        <v>Salmonella enterica subsp. enterica serovar Heidelberg 12-4374</v>
      </c>
      <c r="F5033" s="6" t="str">
        <f t="shared" si="315"/>
        <v xml:space="preserve">Salmonella </v>
      </c>
      <c r="G5033" s="6" t="str">
        <f t="shared" si="316"/>
        <v xml:space="preserve">enterica </v>
      </c>
      <c r="H5033" s="6" t="s">
        <v>16538</v>
      </c>
      <c r="I5033" t="str">
        <f t="shared" si="317"/>
        <v>enterica subsp. ente</v>
      </c>
      <c r="J5033" t="s">
        <v>12</v>
      </c>
      <c r="K5033" t="s">
        <v>52</v>
      </c>
      <c r="L5033" t="s">
        <v>53</v>
      </c>
      <c r="M5033">
        <v>3.3719999999999999</v>
      </c>
      <c r="N5033">
        <v>55.130499999999998</v>
      </c>
      <c r="O5033" s="7">
        <v>4</v>
      </c>
      <c r="P5033" t="s">
        <v>18</v>
      </c>
      <c r="Q5033" t="s">
        <v>18</v>
      </c>
      <c r="R5033" t="s">
        <v>18</v>
      </c>
      <c r="S5033" s="7">
        <v>4</v>
      </c>
      <c r="T5033" s="7" t="s">
        <v>18</v>
      </c>
    </row>
    <row r="5034" spans="1:20" x14ac:dyDescent="0.25">
      <c r="A5034" s="6">
        <v>5033</v>
      </c>
      <c r="B5034" s="6" t="s">
        <v>16545</v>
      </c>
      <c r="C5034" s="6" t="s">
        <v>18</v>
      </c>
      <c r="D5034" s="6" t="s">
        <v>16546</v>
      </c>
      <c r="E5034" s="6" t="str">
        <f t="shared" si="314"/>
        <v>Salmonella enterica subsp. enterica serovar Heidelberg 12-4374</v>
      </c>
      <c r="F5034" s="6" t="str">
        <f t="shared" si="315"/>
        <v xml:space="preserve">Salmonella </v>
      </c>
      <c r="G5034" s="6" t="str">
        <f t="shared" si="316"/>
        <v xml:space="preserve">enterica </v>
      </c>
      <c r="H5034" s="6" t="s">
        <v>16538</v>
      </c>
      <c r="I5034" t="str">
        <f t="shared" si="317"/>
        <v>enterica subsp. ente</v>
      </c>
      <c r="J5034" t="s">
        <v>12</v>
      </c>
      <c r="K5034" t="s">
        <v>52</v>
      </c>
      <c r="L5034" t="s">
        <v>53</v>
      </c>
      <c r="M5034">
        <v>96.042000000000002</v>
      </c>
      <c r="N5034">
        <v>49.861499999999999</v>
      </c>
      <c r="O5034" s="7">
        <v>102</v>
      </c>
      <c r="P5034" t="s">
        <v>18</v>
      </c>
      <c r="Q5034" t="s">
        <v>18</v>
      </c>
      <c r="R5034" t="s">
        <v>18</v>
      </c>
      <c r="S5034" s="7">
        <v>103</v>
      </c>
      <c r="T5034" s="7">
        <v>1</v>
      </c>
    </row>
    <row r="5035" spans="1:20" x14ac:dyDescent="0.25">
      <c r="A5035" s="6">
        <v>5034</v>
      </c>
      <c r="B5035" s="6" t="s">
        <v>16547</v>
      </c>
      <c r="C5035" s="6" t="s">
        <v>18</v>
      </c>
      <c r="D5035" s="6" t="s">
        <v>16548</v>
      </c>
      <c r="E5035" s="6" t="str">
        <f t="shared" si="314"/>
        <v>Salmonella enterica subsp. enterica serovar Heidelberg 12-4374</v>
      </c>
      <c r="F5035" s="6" t="str">
        <f t="shared" si="315"/>
        <v xml:space="preserve">Salmonella </v>
      </c>
      <c r="G5035" s="6" t="str">
        <f t="shared" si="316"/>
        <v xml:space="preserve">enterica </v>
      </c>
      <c r="H5035" s="6" t="s">
        <v>16538</v>
      </c>
      <c r="I5035" t="str">
        <f t="shared" si="317"/>
        <v>enterica subsp. ente</v>
      </c>
      <c r="J5035" t="s">
        <v>12</v>
      </c>
      <c r="K5035" t="s">
        <v>52</v>
      </c>
      <c r="L5035" t="s">
        <v>53</v>
      </c>
      <c r="M5035">
        <v>2.0960000000000001</v>
      </c>
      <c r="N5035">
        <v>55.582099999999997</v>
      </c>
      <c r="O5035" s="7">
        <v>1</v>
      </c>
      <c r="P5035" t="s">
        <v>18</v>
      </c>
      <c r="Q5035" t="s">
        <v>18</v>
      </c>
      <c r="R5035" t="s">
        <v>18</v>
      </c>
      <c r="S5035" s="7">
        <v>1</v>
      </c>
      <c r="T5035" s="7" t="s">
        <v>18</v>
      </c>
    </row>
    <row r="5036" spans="1:20" x14ac:dyDescent="0.25">
      <c r="A5036" s="6">
        <v>5035</v>
      </c>
      <c r="B5036" s="6" t="s">
        <v>16550</v>
      </c>
      <c r="C5036" s="6" t="s">
        <v>18</v>
      </c>
      <c r="D5036" s="6" t="s">
        <v>16551</v>
      </c>
      <c r="E5036" s="6" t="str">
        <f t="shared" si="314"/>
        <v>Salmonella enterica subsp. enterica serovar Heidelberg N13-01290</v>
      </c>
      <c r="F5036" s="6" t="str">
        <f t="shared" si="315"/>
        <v xml:space="preserve">Salmonella </v>
      </c>
      <c r="G5036" s="6" t="str">
        <f t="shared" si="316"/>
        <v xml:space="preserve">enterica </v>
      </c>
      <c r="H5036" s="6" t="s">
        <v>16549</v>
      </c>
      <c r="I5036" t="str">
        <f t="shared" si="317"/>
        <v>enterica subsp. ente</v>
      </c>
      <c r="J5036" t="s">
        <v>12</v>
      </c>
      <c r="K5036" t="s">
        <v>52</v>
      </c>
      <c r="L5036" t="s">
        <v>53</v>
      </c>
      <c r="M5036">
        <v>3.319</v>
      </c>
      <c r="N5036">
        <v>43.356400000000001</v>
      </c>
      <c r="O5036" s="7">
        <v>4</v>
      </c>
      <c r="P5036" t="s">
        <v>18</v>
      </c>
      <c r="Q5036" t="s">
        <v>18</v>
      </c>
      <c r="R5036" t="s">
        <v>18</v>
      </c>
      <c r="S5036" s="7">
        <v>4</v>
      </c>
      <c r="T5036" s="7" t="s">
        <v>18</v>
      </c>
    </row>
    <row r="5037" spans="1:20" x14ac:dyDescent="0.25">
      <c r="A5037" s="6">
        <v>5036</v>
      </c>
      <c r="B5037" s="6" t="s">
        <v>16552</v>
      </c>
      <c r="C5037" s="6" t="s">
        <v>18</v>
      </c>
      <c r="D5037" s="6" t="s">
        <v>16553</v>
      </c>
      <c r="E5037" s="6" t="str">
        <f t="shared" si="314"/>
        <v>Salmonella enterica subsp. enterica serovar Heidelberg N13-01290</v>
      </c>
      <c r="F5037" s="6" t="str">
        <f t="shared" si="315"/>
        <v xml:space="preserve">Salmonella </v>
      </c>
      <c r="G5037" s="6" t="str">
        <f t="shared" si="316"/>
        <v xml:space="preserve">enterica </v>
      </c>
      <c r="H5037" s="6" t="s">
        <v>16549</v>
      </c>
      <c r="I5037" t="str">
        <f t="shared" si="317"/>
        <v>enterica subsp. ente</v>
      </c>
      <c r="J5037" t="s">
        <v>12</v>
      </c>
      <c r="K5037" t="s">
        <v>52</v>
      </c>
      <c r="L5037" t="s">
        <v>53</v>
      </c>
      <c r="M5037">
        <v>236.17599999999999</v>
      </c>
      <c r="N5037">
        <v>46.428100000000001</v>
      </c>
      <c r="O5037" s="7">
        <v>246</v>
      </c>
      <c r="P5037" t="s">
        <v>18</v>
      </c>
      <c r="Q5037" t="s">
        <v>18</v>
      </c>
      <c r="R5037" t="s">
        <v>18</v>
      </c>
      <c r="S5037" s="7">
        <v>251</v>
      </c>
      <c r="T5037" s="7">
        <v>5</v>
      </c>
    </row>
    <row r="5038" spans="1:20" x14ac:dyDescent="0.25">
      <c r="A5038" s="6">
        <v>5037</v>
      </c>
      <c r="B5038" s="6" t="s">
        <v>16554</v>
      </c>
      <c r="C5038" s="6" t="s">
        <v>18</v>
      </c>
      <c r="D5038" s="6" t="s">
        <v>16555</v>
      </c>
      <c r="E5038" s="6" t="str">
        <f t="shared" si="314"/>
        <v>Salmonella enterica subsp. enterica serovar Heidelberg N13-01290</v>
      </c>
      <c r="F5038" s="6" t="str">
        <f t="shared" si="315"/>
        <v xml:space="preserve">Salmonella </v>
      </c>
      <c r="G5038" s="6" t="str">
        <f t="shared" si="316"/>
        <v xml:space="preserve">enterica </v>
      </c>
      <c r="H5038" s="6" t="s">
        <v>16549</v>
      </c>
      <c r="I5038" t="str">
        <f t="shared" si="317"/>
        <v>enterica subsp. ente</v>
      </c>
      <c r="J5038" t="s">
        <v>12</v>
      </c>
      <c r="K5038" t="s">
        <v>52</v>
      </c>
      <c r="L5038" t="s">
        <v>53</v>
      </c>
      <c r="M5038">
        <v>98.998999999999995</v>
      </c>
      <c r="N5038">
        <v>49.877299999999998</v>
      </c>
      <c r="O5038" s="7">
        <v>109</v>
      </c>
      <c r="P5038" t="s">
        <v>18</v>
      </c>
      <c r="Q5038" t="s">
        <v>18</v>
      </c>
      <c r="R5038" t="s">
        <v>18</v>
      </c>
      <c r="S5038" s="7">
        <v>110</v>
      </c>
      <c r="T5038" s="7">
        <v>1</v>
      </c>
    </row>
    <row r="5039" spans="1:20" x14ac:dyDescent="0.25">
      <c r="A5039" s="6">
        <v>5038</v>
      </c>
      <c r="B5039" s="6" t="s">
        <v>16556</v>
      </c>
      <c r="C5039" s="6" t="s">
        <v>18</v>
      </c>
      <c r="D5039" s="6" t="s">
        <v>16557</v>
      </c>
      <c r="E5039" s="6" t="str">
        <f t="shared" si="314"/>
        <v>Salmonella enterica subsp. enterica serovar Heidelberg N13-01290</v>
      </c>
      <c r="F5039" s="6" t="str">
        <f t="shared" si="315"/>
        <v xml:space="preserve">Salmonella </v>
      </c>
      <c r="G5039" s="6" t="str">
        <f t="shared" si="316"/>
        <v xml:space="preserve">enterica </v>
      </c>
      <c r="H5039" s="6" t="s">
        <v>16549</v>
      </c>
      <c r="I5039" t="str">
        <f t="shared" si="317"/>
        <v>enterica subsp. ente</v>
      </c>
      <c r="J5039" t="s">
        <v>12</v>
      </c>
      <c r="K5039" t="s">
        <v>52</v>
      </c>
      <c r="L5039" t="s">
        <v>53</v>
      </c>
      <c r="M5039">
        <v>3.9049999999999998</v>
      </c>
      <c r="N5039">
        <v>51.0627</v>
      </c>
      <c r="O5039" s="7">
        <v>3</v>
      </c>
      <c r="P5039" t="s">
        <v>18</v>
      </c>
      <c r="Q5039" t="s">
        <v>18</v>
      </c>
      <c r="R5039" t="s">
        <v>18</v>
      </c>
      <c r="S5039" s="7">
        <v>3</v>
      </c>
      <c r="T5039" s="7" t="s">
        <v>18</v>
      </c>
    </row>
    <row r="5040" spans="1:20" x14ac:dyDescent="0.25">
      <c r="A5040" s="6">
        <v>5039</v>
      </c>
      <c r="B5040" s="6" t="s">
        <v>16558</v>
      </c>
      <c r="C5040" s="6" t="s">
        <v>18</v>
      </c>
      <c r="D5040" s="6" t="s">
        <v>16559</v>
      </c>
      <c r="E5040" s="6" t="str">
        <f t="shared" si="314"/>
        <v>Salmonella enterica subsp. enterica serovar Heidelberg N13-01290</v>
      </c>
      <c r="F5040" s="6" t="str">
        <f t="shared" si="315"/>
        <v xml:space="preserve">Salmonella </v>
      </c>
      <c r="G5040" s="6" t="str">
        <f t="shared" si="316"/>
        <v xml:space="preserve">enterica </v>
      </c>
      <c r="H5040" s="6" t="s">
        <v>16549</v>
      </c>
      <c r="I5040" t="str">
        <f t="shared" si="317"/>
        <v>enterica subsp. ente</v>
      </c>
      <c r="J5040" t="s">
        <v>12</v>
      </c>
      <c r="K5040" t="s">
        <v>52</v>
      </c>
      <c r="L5040" t="s">
        <v>53</v>
      </c>
      <c r="M5040">
        <v>3.3719999999999999</v>
      </c>
      <c r="N5040">
        <v>55.130499999999998</v>
      </c>
      <c r="O5040" s="7">
        <v>4</v>
      </c>
      <c r="P5040" t="s">
        <v>18</v>
      </c>
      <c r="Q5040" t="s">
        <v>18</v>
      </c>
      <c r="R5040" t="s">
        <v>18</v>
      </c>
      <c r="S5040" s="7">
        <v>4</v>
      </c>
      <c r="T5040" s="7" t="s">
        <v>18</v>
      </c>
    </row>
    <row r="5041" spans="1:20" x14ac:dyDescent="0.25">
      <c r="A5041" s="6">
        <v>5040</v>
      </c>
      <c r="B5041" s="6" t="s">
        <v>16560</v>
      </c>
      <c r="C5041" s="6" t="s">
        <v>18</v>
      </c>
      <c r="D5041" s="6" t="s">
        <v>16561</v>
      </c>
      <c r="E5041" s="6" t="str">
        <f t="shared" si="314"/>
        <v>Salmonella enterica subsp. enterica serovar Heidelberg N13-01290</v>
      </c>
      <c r="F5041" s="6" t="str">
        <f t="shared" si="315"/>
        <v xml:space="preserve">Salmonella </v>
      </c>
      <c r="G5041" s="6" t="str">
        <f t="shared" si="316"/>
        <v xml:space="preserve">enterica </v>
      </c>
      <c r="H5041" s="6" t="s">
        <v>16549</v>
      </c>
      <c r="I5041" t="str">
        <f t="shared" si="317"/>
        <v>enterica subsp. ente</v>
      </c>
      <c r="J5041" t="s">
        <v>12</v>
      </c>
      <c r="K5041" t="s">
        <v>52</v>
      </c>
      <c r="L5041" t="s">
        <v>53</v>
      </c>
      <c r="M5041">
        <v>2.0960000000000001</v>
      </c>
      <c r="N5041">
        <v>55.534399999999998</v>
      </c>
      <c r="O5041" s="7">
        <v>1</v>
      </c>
      <c r="P5041" t="s">
        <v>18</v>
      </c>
      <c r="Q5041" t="s">
        <v>18</v>
      </c>
      <c r="R5041" t="s">
        <v>18</v>
      </c>
      <c r="S5041" s="7">
        <v>1</v>
      </c>
      <c r="T5041" s="7" t="s">
        <v>18</v>
      </c>
    </row>
    <row r="5042" spans="1:20" x14ac:dyDescent="0.25">
      <c r="A5042" s="6">
        <v>5041</v>
      </c>
      <c r="B5042" s="6" t="s">
        <v>16563</v>
      </c>
      <c r="C5042" s="6" t="s">
        <v>16564</v>
      </c>
      <c r="D5042" s="6" t="s">
        <v>16565</v>
      </c>
      <c r="E5042" s="6" t="str">
        <f t="shared" si="314"/>
        <v>Salmonella enterica subsp. enterica serovar Heidelberg str. 41578</v>
      </c>
      <c r="F5042" s="6" t="str">
        <f t="shared" si="315"/>
        <v xml:space="preserve">Salmonella </v>
      </c>
      <c r="G5042" s="6" t="str">
        <f t="shared" si="316"/>
        <v xml:space="preserve">enterica </v>
      </c>
      <c r="H5042" s="6" t="s">
        <v>16562</v>
      </c>
      <c r="I5042" t="str">
        <f t="shared" si="317"/>
        <v>enterica subsp. ente</v>
      </c>
      <c r="J5042" t="s">
        <v>12</v>
      </c>
      <c r="K5042" t="s">
        <v>52</v>
      </c>
      <c r="L5042" t="s">
        <v>53</v>
      </c>
      <c r="M5042">
        <v>4.7729999999999997</v>
      </c>
      <c r="N5042">
        <v>53.320799999999998</v>
      </c>
      <c r="O5042" s="7">
        <v>4</v>
      </c>
      <c r="P5042" t="s">
        <v>18</v>
      </c>
      <c r="Q5042" t="s">
        <v>18</v>
      </c>
      <c r="R5042" t="s">
        <v>18</v>
      </c>
      <c r="S5042" s="7">
        <v>4</v>
      </c>
      <c r="T5042" s="7" t="s">
        <v>18</v>
      </c>
    </row>
    <row r="5043" spans="1:20" x14ac:dyDescent="0.25">
      <c r="A5043" s="6">
        <v>5042</v>
      </c>
      <c r="B5043" s="6" t="s">
        <v>16566</v>
      </c>
      <c r="C5043" s="6" t="s">
        <v>16567</v>
      </c>
      <c r="D5043" s="6" t="s">
        <v>16568</v>
      </c>
      <c r="E5043" s="6" t="str">
        <f t="shared" si="314"/>
        <v>Salmonella enterica subsp. enterica serovar Heidelberg str. 41578</v>
      </c>
      <c r="F5043" s="6" t="str">
        <f t="shared" si="315"/>
        <v xml:space="preserve">Salmonella </v>
      </c>
      <c r="G5043" s="6" t="str">
        <f t="shared" si="316"/>
        <v xml:space="preserve">enterica </v>
      </c>
      <c r="H5043" s="6" t="s">
        <v>16562</v>
      </c>
      <c r="I5043" t="str">
        <f t="shared" si="317"/>
        <v>enterica subsp. ente</v>
      </c>
      <c r="J5043" t="s">
        <v>12</v>
      </c>
      <c r="K5043" t="s">
        <v>52</v>
      </c>
      <c r="L5043" t="s">
        <v>53</v>
      </c>
      <c r="M5043">
        <v>117.929</v>
      </c>
      <c r="N5043">
        <v>51.771000000000001</v>
      </c>
      <c r="O5043" s="7">
        <v>119</v>
      </c>
      <c r="P5043" t="s">
        <v>18</v>
      </c>
      <c r="Q5043" t="s">
        <v>18</v>
      </c>
      <c r="R5043" t="s">
        <v>18</v>
      </c>
      <c r="S5043" s="7">
        <v>121</v>
      </c>
      <c r="T5043" s="7">
        <v>2</v>
      </c>
    </row>
    <row r="5044" spans="1:20" x14ac:dyDescent="0.25">
      <c r="A5044" s="6">
        <v>5043</v>
      </c>
      <c r="B5044" s="6" t="s">
        <v>16569</v>
      </c>
      <c r="C5044" s="6" t="s">
        <v>16570</v>
      </c>
      <c r="D5044" s="6" t="s">
        <v>16571</v>
      </c>
      <c r="E5044" s="6" t="str">
        <f t="shared" si="314"/>
        <v>Salmonella enterica subsp. enterica serovar Heidelberg str. 41578</v>
      </c>
      <c r="F5044" s="6" t="str">
        <f t="shared" si="315"/>
        <v xml:space="preserve">Salmonella </v>
      </c>
      <c r="G5044" s="6" t="str">
        <f t="shared" si="316"/>
        <v xml:space="preserve">enterica </v>
      </c>
      <c r="H5044" s="6" t="s">
        <v>16562</v>
      </c>
      <c r="I5044" t="str">
        <f t="shared" si="317"/>
        <v>enterica subsp. ente</v>
      </c>
      <c r="J5044" t="s">
        <v>12</v>
      </c>
      <c r="K5044" t="s">
        <v>52</v>
      </c>
      <c r="L5044" t="s">
        <v>53</v>
      </c>
      <c r="M5044">
        <v>35.296999999999997</v>
      </c>
      <c r="N5044">
        <v>41.504899999999999</v>
      </c>
      <c r="O5044" s="7">
        <v>48</v>
      </c>
      <c r="P5044" t="s">
        <v>18</v>
      </c>
      <c r="Q5044" t="s">
        <v>18</v>
      </c>
      <c r="R5044" t="s">
        <v>18</v>
      </c>
      <c r="S5044" s="7">
        <v>48</v>
      </c>
      <c r="T5044" s="7" t="s">
        <v>18</v>
      </c>
    </row>
    <row r="5045" spans="1:20" x14ac:dyDescent="0.25">
      <c r="A5045" s="6">
        <v>5044</v>
      </c>
      <c r="B5045" s="6" t="s">
        <v>16573</v>
      </c>
      <c r="C5045" s="6" t="s">
        <v>16574</v>
      </c>
      <c r="D5045" s="6" t="s">
        <v>16575</v>
      </c>
      <c r="E5045" s="6" t="str">
        <f t="shared" si="314"/>
        <v>Salmonella enterica subsp. enterica serovar Heidelberg str. B182</v>
      </c>
      <c r="F5045" s="6" t="str">
        <f t="shared" si="315"/>
        <v xml:space="preserve">Salmonella </v>
      </c>
      <c r="G5045" s="6" t="str">
        <f t="shared" si="316"/>
        <v xml:space="preserve">enterica </v>
      </c>
      <c r="H5045" s="6" t="s">
        <v>16572</v>
      </c>
      <c r="I5045" t="str">
        <f t="shared" si="317"/>
        <v>enterica subsp. ente</v>
      </c>
      <c r="J5045" t="s">
        <v>12</v>
      </c>
      <c r="K5045" t="s">
        <v>52</v>
      </c>
      <c r="L5045" t="s">
        <v>53</v>
      </c>
      <c r="M5045">
        <v>37.581000000000003</v>
      </c>
      <c r="N5045">
        <v>41.212299999999999</v>
      </c>
      <c r="O5045" s="7">
        <v>37</v>
      </c>
      <c r="P5045" t="s">
        <v>18</v>
      </c>
      <c r="Q5045" t="s">
        <v>18</v>
      </c>
      <c r="R5045" t="s">
        <v>18</v>
      </c>
      <c r="S5045" s="7">
        <v>39</v>
      </c>
      <c r="T5045" s="7">
        <v>2</v>
      </c>
    </row>
    <row r="5046" spans="1:20" x14ac:dyDescent="0.25">
      <c r="A5046" s="6">
        <v>5045</v>
      </c>
      <c r="B5046" s="6" t="s">
        <v>46</v>
      </c>
      <c r="C5046" s="6" t="s">
        <v>16577</v>
      </c>
      <c r="D5046" s="6" t="s">
        <v>16578</v>
      </c>
      <c r="E5046" s="6" t="str">
        <f t="shared" si="314"/>
        <v>Salmonella enterica subsp. enterica serovar Heidelberg str. CFSAN002064</v>
      </c>
      <c r="F5046" s="6" t="str">
        <f t="shared" si="315"/>
        <v xml:space="preserve">Salmonella </v>
      </c>
      <c r="G5046" s="6" t="str">
        <f t="shared" si="316"/>
        <v xml:space="preserve">enterica </v>
      </c>
      <c r="H5046" s="6" t="s">
        <v>16576</v>
      </c>
      <c r="I5046" t="str">
        <f t="shared" si="317"/>
        <v>enterica subsp. ente</v>
      </c>
      <c r="J5046" t="s">
        <v>12</v>
      </c>
      <c r="K5046" t="s">
        <v>52</v>
      </c>
      <c r="L5046" t="s">
        <v>53</v>
      </c>
      <c r="M5046">
        <v>37.692</v>
      </c>
      <c r="N5046">
        <v>41.175800000000002</v>
      </c>
      <c r="O5046" s="7">
        <v>39</v>
      </c>
      <c r="P5046" t="s">
        <v>18</v>
      </c>
      <c r="Q5046" t="s">
        <v>18</v>
      </c>
      <c r="R5046" t="s">
        <v>18</v>
      </c>
      <c r="S5046" s="7">
        <v>40</v>
      </c>
      <c r="T5046" s="7">
        <v>1</v>
      </c>
    </row>
    <row r="5047" spans="1:20" x14ac:dyDescent="0.25">
      <c r="A5047" s="6">
        <v>5046</v>
      </c>
      <c r="B5047" s="6" t="s">
        <v>16580</v>
      </c>
      <c r="C5047" s="6" t="s">
        <v>16581</v>
      </c>
      <c r="D5047" s="6" t="s">
        <v>16582</v>
      </c>
      <c r="E5047" s="6" t="str">
        <f t="shared" si="314"/>
        <v>Salmonella enterica subsp. enterica serovar Heidelberg str. CFSAN002069</v>
      </c>
      <c r="F5047" s="6" t="str">
        <f t="shared" si="315"/>
        <v xml:space="preserve">Salmonella </v>
      </c>
      <c r="G5047" s="6" t="str">
        <f t="shared" si="316"/>
        <v xml:space="preserve">enterica </v>
      </c>
      <c r="H5047" s="6" t="s">
        <v>16579</v>
      </c>
      <c r="I5047" t="str">
        <f t="shared" si="317"/>
        <v>enterica subsp. ente</v>
      </c>
      <c r="J5047" t="s">
        <v>12</v>
      </c>
      <c r="K5047" t="s">
        <v>52</v>
      </c>
      <c r="L5047" t="s">
        <v>53</v>
      </c>
      <c r="M5047">
        <v>37.679000000000002</v>
      </c>
      <c r="N5047">
        <v>41.198</v>
      </c>
      <c r="O5047" s="7">
        <v>35</v>
      </c>
      <c r="P5047" t="s">
        <v>18</v>
      </c>
      <c r="Q5047" t="s">
        <v>18</v>
      </c>
      <c r="R5047" t="s">
        <v>18</v>
      </c>
      <c r="S5047" s="7">
        <v>39</v>
      </c>
      <c r="T5047" s="7">
        <v>4</v>
      </c>
    </row>
    <row r="5048" spans="1:20" x14ac:dyDescent="0.25">
      <c r="A5048" s="6">
        <v>5047</v>
      </c>
      <c r="B5048" s="6" t="s">
        <v>16583</v>
      </c>
      <c r="C5048" s="6" t="s">
        <v>16584</v>
      </c>
      <c r="D5048" s="6" t="s">
        <v>16585</v>
      </c>
      <c r="E5048" s="6" t="str">
        <f t="shared" si="314"/>
        <v>Salmonella enterica subsp. enterica serovar Heidelberg str. CFSAN002069</v>
      </c>
      <c r="F5048" s="6" t="str">
        <f t="shared" si="315"/>
        <v xml:space="preserve">Salmonella </v>
      </c>
      <c r="G5048" s="6" t="str">
        <f t="shared" si="316"/>
        <v xml:space="preserve">enterica </v>
      </c>
      <c r="H5048" s="6" t="s">
        <v>16579</v>
      </c>
      <c r="I5048" t="str">
        <f t="shared" si="317"/>
        <v>enterica subsp. ente</v>
      </c>
      <c r="J5048" t="s">
        <v>12</v>
      </c>
      <c r="K5048" t="s">
        <v>52</v>
      </c>
      <c r="L5048" t="s">
        <v>53</v>
      </c>
      <c r="M5048">
        <v>110.363</v>
      </c>
      <c r="N5048">
        <v>52.367199999999997</v>
      </c>
      <c r="O5048" s="7">
        <v>112</v>
      </c>
      <c r="P5048" t="s">
        <v>18</v>
      </c>
      <c r="Q5048" t="s">
        <v>18</v>
      </c>
      <c r="R5048" t="s">
        <v>18</v>
      </c>
      <c r="S5048" s="7">
        <v>113</v>
      </c>
      <c r="T5048" s="7">
        <v>1</v>
      </c>
    </row>
    <row r="5049" spans="1:20" x14ac:dyDescent="0.25">
      <c r="A5049" s="6">
        <v>5048</v>
      </c>
      <c r="B5049" s="6" t="s">
        <v>16587</v>
      </c>
      <c r="C5049" s="6" t="s">
        <v>16588</v>
      </c>
      <c r="D5049" s="6" t="s">
        <v>16589</v>
      </c>
      <c r="E5049" s="6" t="str">
        <f t="shared" si="314"/>
        <v>Salmonella enterica subsp. enterica serovar Heidelberg str. N418</v>
      </c>
      <c r="F5049" s="6" t="str">
        <f t="shared" si="315"/>
        <v xml:space="preserve">Salmonella </v>
      </c>
      <c r="G5049" s="6" t="str">
        <f t="shared" si="316"/>
        <v xml:space="preserve">enterica </v>
      </c>
      <c r="H5049" s="6" t="s">
        <v>16586</v>
      </c>
      <c r="I5049" t="str">
        <f t="shared" si="317"/>
        <v>enterica subsp. ente</v>
      </c>
      <c r="J5049" t="s">
        <v>12</v>
      </c>
      <c r="K5049" t="s">
        <v>52</v>
      </c>
      <c r="L5049" t="s">
        <v>53</v>
      </c>
      <c r="M5049">
        <v>190.923</v>
      </c>
      <c r="N5049">
        <v>52.912999999999997</v>
      </c>
      <c r="O5049" s="7">
        <v>210</v>
      </c>
      <c r="P5049" t="s">
        <v>18</v>
      </c>
      <c r="Q5049" t="s">
        <v>18</v>
      </c>
      <c r="R5049" t="s">
        <v>18</v>
      </c>
      <c r="S5049" s="7">
        <v>215</v>
      </c>
      <c r="T5049" s="7">
        <v>5</v>
      </c>
    </row>
    <row r="5050" spans="1:20" x14ac:dyDescent="0.25">
      <c r="A5050" s="6">
        <v>5049</v>
      </c>
      <c r="B5050" s="6" t="s">
        <v>16591</v>
      </c>
      <c r="C5050" s="6" t="s">
        <v>16592</v>
      </c>
      <c r="D5050" s="6" t="s">
        <v>16593</v>
      </c>
      <c r="E5050" s="6" t="str">
        <f t="shared" si="314"/>
        <v>Salmonella enterica subsp. enterica serovar Heidelberg str. SARA35</v>
      </c>
      <c r="F5050" s="6" t="str">
        <f t="shared" si="315"/>
        <v xml:space="preserve">Salmonella </v>
      </c>
      <c r="G5050" s="6" t="str">
        <f t="shared" si="316"/>
        <v xml:space="preserve">enterica </v>
      </c>
      <c r="H5050" s="6" t="s">
        <v>16590</v>
      </c>
      <c r="I5050" t="str">
        <f t="shared" si="317"/>
        <v>enterica subsp. ente</v>
      </c>
      <c r="J5050" t="s">
        <v>12</v>
      </c>
      <c r="K5050" t="s">
        <v>52</v>
      </c>
      <c r="L5050" t="s">
        <v>53</v>
      </c>
      <c r="M5050">
        <v>6.6470000000000002</v>
      </c>
      <c r="N5050">
        <v>48.608400000000003</v>
      </c>
      <c r="O5050" s="7">
        <v>7</v>
      </c>
      <c r="P5050" t="s">
        <v>18</v>
      </c>
      <c r="Q5050" t="s">
        <v>18</v>
      </c>
      <c r="R5050" t="s">
        <v>18</v>
      </c>
      <c r="S5050" s="7">
        <v>7</v>
      </c>
      <c r="T5050" s="7" t="s">
        <v>18</v>
      </c>
    </row>
    <row r="5051" spans="1:20" x14ac:dyDescent="0.25">
      <c r="A5051" s="6">
        <v>5050</v>
      </c>
      <c r="B5051" s="6" t="s">
        <v>16595</v>
      </c>
      <c r="C5051" s="6" t="s">
        <v>16596</v>
      </c>
      <c r="D5051" s="6" t="s">
        <v>16597</v>
      </c>
      <c r="E5051" s="6" t="str">
        <f t="shared" si="314"/>
        <v>Salmonella enterica subsp. enterica serovar Heidelberg str. SL476</v>
      </c>
      <c r="F5051" s="6" t="str">
        <f t="shared" si="315"/>
        <v xml:space="preserve">Salmonella </v>
      </c>
      <c r="G5051" s="6" t="str">
        <f t="shared" si="316"/>
        <v xml:space="preserve">enterica </v>
      </c>
      <c r="H5051" s="6" t="s">
        <v>16594</v>
      </c>
      <c r="I5051" t="str">
        <f t="shared" si="317"/>
        <v>enterica subsp. ente</v>
      </c>
      <c r="J5051" t="s">
        <v>12</v>
      </c>
      <c r="K5051" t="s">
        <v>52</v>
      </c>
      <c r="L5051" t="s">
        <v>53</v>
      </c>
      <c r="M5051">
        <v>91.373999999999995</v>
      </c>
      <c r="N5051">
        <v>50.3185</v>
      </c>
      <c r="O5051" s="7">
        <v>99</v>
      </c>
      <c r="P5051" t="s">
        <v>18</v>
      </c>
      <c r="Q5051" t="s">
        <v>18</v>
      </c>
      <c r="R5051" t="s">
        <v>18</v>
      </c>
      <c r="S5051" s="7">
        <v>100</v>
      </c>
      <c r="T5051" s="7">
        <v>1</v>
      </c>
    </row>
    <row r="5052" spans="1:20" x14ac:dyDescent="0.25">
      <c r="A5052" s="6">
        <v>5051</v>
      </c>
      <c r="B5052" s="6" t="s">
        <v>16598</v>
      </c>
      <c r="C5052" s="6" t="s">
        <v>16599</v>
      </c>
      <c r="D5052" s="6" t="s">
        <v>16600</v>
      </c>
      <c r="E5052" s="6" t="str">
        <f t="shared" si="314"/>
        <v>Salmonella enterica subsp. enterica serovar Heidelberg str. SL476</v>
      </c>
      <c r="F5052" s="6" t="str">
        <f t="shared" si="315"/>
        <v xml:space="preserve">Salmonella </v>
      </c>
      <c r="G5052" s="6" t="str">
        <f t="shared" si="316"/>
        <v xml:space="preserve">enterica </v>
      </c>
      <c r="H5052" s="6" t="s">
        <v>16594</v>
      </c>
      <c r="I5052" t="str">
        <f t="shared" si="317"/>
        <v>enterica subsp. ente</v>
      </c>
      <c r="J5052" t="s">
        <v>12</v>
      </c>
      <c r="K5052" t="s">
        <v>52</v>
      </c>
      <c r="L5052" t="s">
        <v>53</v>
      </c>
      <c r="M5052">
        <v>3.3730000000000002</v>
      </c>
      <c r="N5052">
        <v>55.114100000000001</v>
      </c>
      <c r="O5052" s="7">
        <v>4</v>
      </c>
      <c r="P5052" t="s">
        <v>18</v>
      </c>
      <c r="Q5052" t="s">
        <v>18</v>
      </c>
      <c r="R5052" t="s">
        <v>18</v>
      </c>
      <c r="S5052" s="7">
        <v>4</v>
      </c>
      <c r="T5052" s="7" t="s">
        <v>18</v>
      </c>
    </row>
    <row r="5053" spans="1:20" x14ac:dyDescent="0.25">
      <c r="A5053" s="6">
        <v>5052</v>
      </c>
      <c r="B5053" s="6" t="s">
        <v>16602</v>
      </c>
      <c r="C5053" s="6" t="s">
        <v>16603</v>
      </c>
      <c r="D5053" s="6" t="s">
        <v>16604</v>
      </c>
      <c r="E5053" s="6" t="str">
        <f t="shared" si="314"/>
        <v>Salmonella enterica subsp. enterica serovar Javiana str. CFSAN001992</v>
      </c>
      <c r="F5053" s="6" t="str">
        <f t="shared" si="315"/>
        <v xml:space="preserve">Salmonella </v>
      </c>
      <c r="G5053" s="6" t="str">
        <f t="shared" si="316"/>
        <v xml:space="preserve">enterica </v>
      </c>
      <c r="H5053" s="6" t="s">
        <v>16601</v>
      </c>
      <c r="I5053" t="str">
        <f t="shared" si="317"/>
        <v>enterica subsp. ente</v>
      </c>
      <c r="J5053" t="s">
        <v>12</v>
      </c>
      <c r="K5053" t="s">
        <v>52</v>
      </c>
      <c r="L5053" t="s">
        <v>53</v>
      </c>
      <c r="M5053">
        <v>17.094000000000001</v>
      </c>
      <c r="N5053">
        <v>48.2684</v>
      </c>
      <c r="O5053" s="7">
        <v>16</v>
      </c>
      <c r="P5053" t="s">
        <v>18</v>
      </c>
      <c r="Q5053" t="s">
        <v>18</v>
      </c>
      <c r="R5053" t="s">
        <v>18</v>
      </c>
      <c r="S5053" s="7">
        <v>19</v>
      </c>
      <c r="T5053" s="7">
        <v>3</v>
      </c>
    </row>
    <row r="5054" spans="1:20" x14ac:dyDescent="0.25">
      <c r="A5054" s="6">
        <v>5053</v>
      </c>
      <c r="B5054" s="6" t="s">
        <v>16605</v>
      </c>
      <c r="C5054" s="6" t="s">
        <v>16606</v>
      </c>
      <c r="D5054" s="6" t="s">
        <v>16607</v>
      </c>
      <c r="E5054" s="6" t="str">
        <f t="shared" si="314"/>
        <v>Salmonella enterica subsp. enterica serovar Javiana str. CFSAN001992</v>
      </c>
      <c r="F5054" s="6" t="str">
        <f t="shared" si="315"/>
        <v xml:space="preserve">Salmonella </v>
      </c>
      <c r="G5054" s="6" t="str">
        <f t="shared" si="316"/>
        <v xml:space="preserve">enterica </v>
      </c>
      <c r="H5054" s="6" t="s">
        <v>16601</v>
      </c>
      <c r="I5054" t="str">
        <f t="shared" si="317"/>
        <v>enterica subsp. ente</v>
      </c>
      <c r="J5054" t="s">
        <v>12</v>
      </c>
      <c r="K5054" t="s">
        <v>52</v>
      </c>
      <c r="L5054" t="s">
        <v>53</v>
      </c>
      <c r="M5054">
        <v>24.012</v>
      </c>
      <c r="N5054">
        <v>48.405000000000001</v>
      </c>
      <c r="O5054" s="7">
        <v>22</v>
      </c>
      <c r="P5054" t="s">
        <v>18</v>
      </c>
      <c r="Q5054" t="s">
        <v>18</v>
      </c>
      <c r="R5054" t="s">
        <v>18</v>
      </c>
      <c r="S5054" s="7">
        <v>28</v>
      </c>
      <c r="T5054" s="7">
        <v>6</v>
      </c>
    </row>
    <row r="5055" spans="1:20" x14ac:dyDescent="0.25">
      <c r="A5055" s="6">
        <v>5054</v>
      </c>
      <c r="B5055" s="6" t="s">
        <v>16609</v>
      </c>
      <c r="C5055" s="6" t="s">
        <v>16610</v>
      </c>
      <c r="D5055" s="6" t="s">
        <v>16611</v>
      </c>
      <c r="E5055" s="6" t="str">
        <f t="shared" si="314"/>
        <v>Salmonella enterica subsp. enterica serovar Kentucky str. CVM29188</v>
      </c>
      <c r="F5055" s="6" t="str">
        <f t="shared" si="315"/>
        <v xml:space="preserve">Salmonella </v>
      </c>
      <c r="G5055" s="6" t="str">
        <f t="shared" si="316"/>
        <v xml:space="preserve">enterica </v>
      </c>
      <c r="H5055" s="6" t="s">
        <v>16608</v>
      </c>
      <c r="I5055" t="str">
        <f t="shared" si="317"/>
        <v>enterica subsp. ente</v>
      </c>
      <c r="J5055" t="s">
        <v>12</v>
      </c>
      <c r="K5055" t="s">
        <v>52</v>
      </c>
      <c r="L5055" t="s">
        <v>53</v>
      </c>
      <c r="M5055">
        <v>46.121000000000002</v>
      </c>
      <c r="N5055">
        <v>42.7896</v>
      </c>
      <c r="O5055" s="7">
        <v>31</v>
      </c>
      <c r="P5055" t="s">
        <v>18</v>
      </c>
      <c r="Q5055" t="s">
        <v>18</v>
      </c>
      <c r="R5055">
        <v>2</v>
      </c>
      <c r="S5055" s="7">
        <v>43</v>
      </c>
      <c r="T5055" s="7">
        <v>10</v>
      </c>
    </row>
    <row r="5056" spans="1:20" x14ac:dyDescent="0.25">
      <c r="A5056" s="6">
        <v>5055</v>
      </c>
      <c r="B5056" s="6" t="s">
        <v>16612</v>
      </c>
      <c r="C5056" s="6" t="s">
        <v>16613</v>
      </c>
      <c r="D5056" s="6" t="s">
        <v>16614</v>
      </c>
      <c r="E5056" s="6" t="str">
        <f t="shared" si="314"/>
        <v>Salmonella enterica subsp. enterica serovar Kentucky str. CVM29188</v>
      </c>
      <c r="F5056" s="6" t="str">
        <f t="shared" si="315"/>
        <v xml:space="preserve">Salmonella </v>
      </c>
      <c r="G5056" s="6" t="str">
        <f t="shared" si="316"/>
        <v xml:space="preserve">enterica </v>
      </c>
      <c r="H5056" s="6" t="s">
        <v>16608</v>
      </c>
      <c r="I5056" t="str">
        <f t="shared" si="317"/>
        <v>enterica subsp. ente</v>
      </c>
      <c r="J5056" t="s">
        <v>12</v>
      </c>
      <c r="K5056" t="s">
        <v>52</v>
      </c>
      <c r="L5056" t="s">
        <v>53</v>
      </c>
      <c r="M5056">
        <v>101.461</v>
      </c>
      <c r="N5056">
        <v>50.053699999999999</v>
      </c>
      <c r="O5056" s="7">
        <v>110</v>
      </c>
      <c r="P5056" t="s">
        <v>18</v>
      </c>
      <c r="Q5056" t="s">
        <v>18</v>
      </c>
      <c r="R5056" t="s">
        <v>18</v>
      </c>
      <c r="S5056" s="7">
        <v>111</v>
      </c>
      <c r="T5056" s="7">
        <v>1</v>
      </c>
    </row>
    <row r="5057" spans="1:20" x14ac:dyDescent="0.25">
      <c r="A5057" s="6">
        <v>5056</v>
      </c>
      <c r="B5057" s="6" t="s">
        <v>16615</v>
      </c>
      <c r="C5057" s="6" t="s">
        <v>16616</v>
      </c>
      <c r="D5057" s="6" t="s">
        <v>16617</v>
      </c>
      <c r="E5057" s="6" t="str">
        <f t="shared" si="314"/>
        <v>Salmonella enterica subsp. enterica serovar Kentucky str. CVM29188</v>
      </c>
      <c r="F5057" s="6" t="str">
        <f t="shared" si="315"/>
        <v xml:space="preserve">Salmonella </v>
      </c>
      <c r="G5057" s="6" t="str">
        <f t="shared" si="316"/>
        <v xml:space="preserve">enterica </v>
      </c>
      <c r="H5057" s="6" t="s">
        <v>16608</v>
      </c>
      <c r="I5057" t="str">
        <f t="shared" si="317"/>
        <v>enterica subsp. ente</v>
      </c>
      <c r="J5057" t="s">
        <v>12</v>
      </c>
      <c r="K5057" t="s">
        <v>52</v>
      </c>
      <c r="L5057" t="s">
        <v>53</v>
      </c>
      <c r="M5057">
        <v>146.81100000000001</v>
      </c>
      <c r="N5057">
        <v>49.411799999999999</v>
      </c>
      <c r="O5057" s="7">
        <v>141</v>
      </c>
      <c r="P5057" t="s">
        <v>18</v>
      </c>
      <c r="Q5057" t="s">
        <v>18</v>
      </c>
      <c r="R5057">
        <v>5</v>
      </c>
      <c r="S5057" s="7">
        <v>151</v>
      </c>
      <c r="T5057" s="7">
        <v>5</v>
      </c>
    </row>
    <row r="5058" spans="1:20" x14ac:dyDescent="0.25">
      <c r="A5058" s="6">
        <v>5057</v>
      </c>
      <c r="B5058" s="6" t="s">
        <v>16619</v>
      </c>
      <c r="C5058" s="6" t="s">
        <v>16620</v>
      </c>
      <c r="D5058" s="6" t="s">
        <v>16621</v>
      </c>
      <c r="E5058" s="6" t="str">
        <f t="shared" si="314"/>
        <v>Salmonella enterica subsp. enterica serovar Newport str. CVM 22462</v>
      </c>
      <c r="F5058" s="6" t="str">
        <f t="shared" si="315"/>
        <v xml:space="preserve">Salmonella </v>
      </c>
      <c r="G5058" s="6" t="str">
        <f t="shared" si="316"/>
        <v xml:space="preserve">enterica </v>
      </c>
      <c r="H5058" s="6" t="s">
        <v>16618</v>
      </c>
      <c r="I5058" t="str">
        <f t="shared" si="317"/>
        <v>enterica subsp. ente</v>
      </c>
      <c r="J5058" t="s">
        <v>12</v>
      </c>
      <c r="K5058" t="s">
        <v>52</v>
      </c>
      <c r="L5058" t="s">
        <v>53</v>
      </c>
      <c r="M5058">
        <v>158.52099999999999</v>
      </c>
      <c r="N5058">
        <v>51.896599999999999</v>
      </c>
      <c r="O5058" s="7">
        <v>179</v>
      </c>
      <c r="P5058" t="s">
        <v>18</v>
      </c>
      <c r="Q5058" t="s">
        <v>18</v>
      </c>
      <c r="R5058" t="s">
        <v>18</v>
      </c>
      <c r="S5058" s="7">
        <v>184</v>
      </c>
      <c r="T5058" s="7">
        <v>5</v>
      </c>
    </row>
    <row r="5059" spans="1:20" x14ac:dyDescent="0.25">
      <c r="A5059" s="6">
        <v>5058</v>
      </c>
      <c r="B5059" s="6" t="s">
        <v>16622</v>
      </c>
      <c r="C5059" s="6" t="s">
        <v>16623</v>
      </c>
      <c r="D5059" s="6" t="s">
        <v>16624</v>
      </c>
      <c r="E5059" s="6" t="str">
        <f t="shared" ref="E5059:E5122" si="318">IF(IFERROR(SEARCH("'",H5059,1)=1,LOOKUP($A5059,$A:$A,H:H))=TRUE,"-",IF(IFERROR(SEARCH("[",H5059,1)=1,LOOKUP($A5059,$A:$A,H:H))=TRUE,"-",IF(EXACT(MID(H5059,1,1),MID(PROPER(H5059),1,1))=FALSE,"-",IF(MID(H5059,1,11)="Candidatus ",MID(H5059,12,100),H5059))))</f>
        <v>Salmonella enterica subsp. enterica serovar Newport str. CVM 22462</v>
      </c>
      <c r="F5059" s="6" t="str">
        <f t="shared" ref="F5059:F5122" si="319">IF(E5059="-","-",LEFT(E5059,FIND(" ",E5059,1)))</f>
        <v xml:space="preserve">Salmonella </v>
      </c>
      <c r="G5059" s="6" t="str">
        <f t="shared" ref="G5059:G5122" si="320">IF(ISERR(LEFT($I:$I,FIND(" ",$I:$I,1))),$I5059,LEFT($I:$I,FIND(" ",$I:$I,1)))</f>
        <v xml:space="preserve">enterica </v>
      </c>
      <c r="H5059" s="6" t="s">
        <v>16618</v>
      </c>
      <c r="I5059" t="str">
        <f t="shared" si="317"/>
        <v>enterica subsp. ente</v>
      </c>
      <c r="J5059" t="s">
        <v>12</v>
      </c>
      <c r="K5059" t="s">
        <v>52</v>
      </c>
      <c r="L5059" t="s">
        <v>53</v>
      </c>
      <c r="M5059">
        <v>3.605</v>
      </c>
      <c r="N5059">
        <v>43.023600000000002</v>
      </c>
      <c r="O5059" s="7">
        <v>2</v>
      </c>
      <c r="P5059" t="s">
        <v>18</v>
      </c>
      <c r="Q5059" t="s">
        <v>18</v>
      </c>
      <c r="R5059" t="s">
        <v>18</v>
      </c>
      <c r="S5059" s="7">
        <v>2</v>
      </c>
      <c r="T5059" s="7" t="s">
        <v>18</v>
      </c>
    </row>
    <row r="5060" spans="1:20" x14ac:dyDescent="0.25">
      <c r="A5060" s="6">
        <v>5059</v>
      </c>
      <c r="B5060" s="6" t="s">
        <v>16625</v>
      </c>
      <c r="C5060" s="6" t="s">
        <v>16626</v>
      </c>
      <c r="D5060" s="6" t="s">
        <v>16627</v>
      </c>
      <c r="E5060" s="6" t="str">
        <f t="shared" si="318"/>
        <v>Salmonella enterica subsp. enterica serovar Newport str. CVM 22462</v>
      </c>
      <c r="F5060" s="6" t="str">
        <f t="shared" si="319"/>
        <v xml:space="preserve">Salmonella </v>
      </c>
      <c r="G5060" s="6" t="str">
        <f t="shared" si="320"/>
        <v xml:space="preserve">enterica </v>
      </c>
      <c r="H5060" s="6" t="s">
        <v>16618</v>
      </c>
      <c r="I5060" t="str">
        <f t="shared" si="317"/>
        <v>enterica subsp. ente</v>
      </c>
      <c r="J5060" t="s">
        <v>12</v>
      </c>
      <c r="K5060" t="s">
        <v>52</v>
      </c>
      <c r="L5060" t="s">
        <v>53</v>
      </c>
      <c r="M5060">
        <v>94.724999999999994</v>
      </c>
      <c r="N5060">
        <v>49.998399999999997</v>
      </c>
      <c r="O5060" s="7">
        <v>102</v>
      </c>
      <c r="P5060" t="s">
        <v>18</v>
      </c>
      <c r="Q5060" t="s">
        <v>18</v>
      </c>
      <c r="R5060" t="s">
        <v>18</v>
      </c>
      <c r="S5060" s="7">
        <v>105</v>
      </c>
      <c r="T5060" s="7">
        <v>3</v>
      </c>
    </row>
    <row r="5061" spans="1:20" x14ac:dyDescent="0.25">
      <c r="A5061" s="6">
        <v>5060</v>
      </c>
      <c r="B5061" s="6" t="s">
        <v>16629</v>
      </c>
      <c r="C5061" s="6" t="s">
        <v>16630</v>
      </c>
      <c r="D5061" s="6" t="s">
        <v>16631</v>
      </c>
      <c r="E5061" s="6" t="str">
        <f t="shared" si="318"/>
        <v>Salmonella enterica subsp. enterica serovar Newport str. SL254</v>
      </c>
      <c r="F5061" s="6" t="str">
        <f t="shared" si="319"/>
        <v xml:space="preserve">Salmonella </v>
      </c>
      <c r="G5061" s="6" t="str">
        <f t="shared" si="320"/>
        <v xml:space="preserve">enterica </v>
      </c>
      <c r="H5061" s="6" t="s">
        <v>16628</v>
      </c>
      <c r="I5061" t="str">
        <f t="shared" si="317"/>
        <v>enterica subsp. ente</v>
      </c>
      <c r="J5061" t="s">
        <v>12</v>
      </c>
      <c r="K5061" t="s">
        <v>52</v>
      </c>
      <c r="L5061" t="s">
        <v>53</v>
      </c>
      <c r="M5061">
        <v>3.605</v>
      </c>
      <c r="N5061">
        <v>43.023600000000002</v>
      </c>
      <c r="O5061" s="7">
        <v>1</v>
      </c>
      <c r="P5061" t="s">
        <v>18</v>
      </c>
      <c r="Q5061" t="s">
        <v>18</v>
      </c>
      <c r="R5061">
        <v>1</v>
      </c>
      <c r="S5061" s="7">
        <v>2</v>
      </c>
      <c r="T5061" s="7" t="s">
        <v>18</v>
      </c>
    </row>
    <row r="5062" spans="1:20" x14ac:dyDescent="0.25">
      <c r="A5062" s="6">
        <v>5061</v>
      </c>
      <c r="B5062" s="6" t="s">
        <v>16632</v>
      </c>
      <c r="C5062" s="6" t="s">
        <v>16633</v>
      </c>
      <c r="D5062" s="6" t="s">
        <v>16634</v>
      </c>
      <c r="E5062" s="6" t="str">
        <f t="shared" si="318"/>
        <v>Salmonella enterica subsp. enterica serovar Newport str. SL254</v>
      </c>
      <c r="F5062" s="6" t="str">
        <f t="shared" si="319"/>
        <v xml:space="preserve">Salmonella </v>
      </c>
      <c r="G5062" s="6" t="str">
        <f t="shared" si="320"/>
        <v xml:space="preserve">enterica </v>
      </c>
      <c r="H5062" s="6" t="s">
        <v>16628</v>
      </c>
      <c r="I5062" t="str">
        <f t="shared" si="317"/>
        <v>enterica subsp. ente</v>
      </c>
      <c r="J5062" t="s">
        <v>12</v>
      </c>
      <c r="K5062" t="s">
        <v>52</v>
      </c>
      <c r="L5062" t="s">
        <v>53</v>
      </c>
      <c r="M5062">
        <v>176.47300000000001</v>
      </c>
      <c r="N5062">
        <v>52.817700000000002</v>
      </c>
      <c r="O5062" s="7">
        <v>195</v>
      </c>
      <c r="P5062" t="s">
        <v>18</v>
      </c>
      <c r="Q5062" t="s">
        <v>18</v>
      </c>
      <c r="R5062" t="s">
        <v>18</v>
      </c>
      <c r="S5062" s="7">
        <v>198</v>
      </c>
      <c r="T5062" s="7">
        <v>3</v>
      </c>
    </row>
    <row r="5063" spans="1:20" x14ac:dyDescent="0.25">
      <c r="A5063" s="6">
        <v>5062</v>
      </c>
      <c r="B5063" s="6" t="s">
        <v>16636</v>
      </c>
      <c r="C5063" s="6" t="s">
        <v>16637</v>
      </c>
      <c r="D5063" s="6" t="s">
        <v>16638</v>
      </c>
      <c r="E5063" s="6" t="str">
        <f t="shared" si="318"/>
        <v>Salmonella enterica subsp. enterica serovar Ouakam</v>
      </c>
      <c r="F5063" s="6" t="str">
        <f t="shared" si="319"/>
        <v xml:space="preserve">Salmonella </v>
      </c>
      <c r="G5063" s="6" t="str">
        <f t="shared" si="320"/>
        <v xml:space="preserve">enterica </v>
      </c>
      <c r="H5063" s="6" t="s">
        <v>16635</v>
      </c>
      <c r="I5063" t="str">
        <f t="shared" si="317"/>
        <v>enterica subsp. ente</v>
      </c>
      <c r="J5063" t="s">
        <v>12</v>
      </c>
      <c r="K5063" t="s">
        <v>52</v>
      </c>
      <c r="L5063" t="s">
        <v>53</v>
      </c>
      <c r="M5063">
        <v>109.715</v>
      </c>
      <c r="N5063">
        <v>52.129600000000003</v>
      </c>
      <c r="O5063" s="7">
        <v>113</v>
      </c>
      <c r="P5063" t="s">
        <v>18</v>
      </c>
      <c r="Q5063" t="s">
        <v>18</v>
      </c>
      <c r="R5063" t="s">
        <v>18</v>
      </c>
      <c r="S5063" s="7">
        <v>114</v>
      </c>
      <c r="T5063" s="7">
        <v>1</v>
      </c>
    </row>
    <row r="5064" spans="1:20" x14ac:dyDescent="0.25">
      <c r="A5064" s="6">
        <v>5063</v>
      </c>
      <c r="B5064" s="6" t="s">
        <v>16640</v>
      </c>
      <c r="C5064" s="6" t="s">
        <v>16641</v>
      </c>
      <c r="D5064" s="6" t="s">
        <v>16642</v>
      </c>
      <c r="E5064" s="6" t="str">
        <f t="shared" si="318"/>
        <v>Salmonella enterica subsp. enterica serovar Paratyphi C str. RKS4594</v>
      </c>
      <c r="F5064" s="6" t="str">
        <f t="shared" si="319"/>
        <v xml:space="preserve">Salmonella </v>
      </c>
      <c r="G5064" s="6" t="str">
        <f t="shared" si="320"/>
        <v xml:space="preserve">enterica </v>
      </c>
      <c r="H5064" s="6" t="s">
        <v>16639</v>
      </c>
      <c r="I5064" t="str">
        <f t="shared" si="317"/>
        <v>enterica subsp. ente</v>
      </c>
      <c r="J5064" t="s">
        <v>12</v>
      </c>
      <c r="K5064" t="s">
        <v>52</v>
      </c>
      <c r="L5064" t="s">
        <v>53</v>
      </c>
      <c r="M5064">
        <v>55.414000000000001</v>
      </c>
      <c r="N5064">
        <v>52.7502</v>
      </c>
      <c r="O5064" s="7">
        <v>57</v>
      </c>
      <c r="P5064" t="s">
        <v>18</v>
      </c>
      <c r="Q5064" t="s">
        <v>18</v>
      </c>
      <c r="R5064" t="s">
        <v>18</v>
      </c>
      <c r="S5064" s="7">
        <v>63</v>
      </c>
      <c r="T5064" s="7">
        <v>6</v>
      </c>
    </row>
    <row r="5065" spans="1:20" x14ac:dyDescent="0.25">
      <c r="A5065" s="6">
        <v>5064</v>
      </c>
      <c r="B5065" s="6" t="s">
        <v>16644</v>
      </c>
      <c r="C5065" s="6" t="s">
        <v>16645</v>
      </c>
      <c r="D5065" s="6" t="s">
        <v>16646</v>
      </c>
      <c r="E5065" s="6" t="str">
        <f t="shared" si="318"/>
        <v>Salmonella enterica subsp. enterica serovar Pullorum str. ATCC 9120</v>
      </c>
      <c r="F5065" s="6" t="str">
        <f t="shared" si="319"/>
        <v xml:space="preserve">Salmonella </v>
      </c>
      <c r="G5065" s="6" t="str">
        <f t="shared" si="320"/>
        <v xml:space="preserve">enterica </v>
      </c>
      <c r="H5065" s="6" t="s">
        <v>16643</v>
      </c>
      <c r="I5065" t="str">
        <f t="shared" si="317"/>
        <v>enterica subsp. ente</v>
      </c>
      <c r="J5065" t="s">
        <v>12</v>
      </c>
      <c r="K5065" t="s">
        <v>52</v>
      </c>
      <c r="L5065" t="s">
        <v>53</v>
      </c>
      <c r="M5065">
        <v>86.65</v>
      </c>
      <c r="N5065">
        <v>53.300600000000003</v>
      </c>
      <c r="O5065" s="7">
        <v>96</v>
      </c>
      <c r="P5065" t="s">
        <v>18</v>
      </c>
      <c r="Q5065" t="s">
        <v>18</v>
      </c>
      <c r="R5065" t="s">
        <v>18</v>
      </c>
      <c r="S5065" s="7">
        <v>106</v>
      </c>
      <c r="T5065" s="7">
        <v>10</v>
      </c>
    </row>
    <row r="5066" spans="1:20" x14ac:dyDescent="0.25">
      <c r="A5066" s="6">
        <v>5065</v>
      </c>
      <c r="B5066" s="6" t="s">
        <v>16648</v>
      </c>
      <c r="C5066" s="6" t="s">
        <v>16649</v>
      </c>
      <c r="D5066" s="6" t="s">
        <v>16650</v>
      </c>
      <c r="E5066" s="6" t="str">
        <f t="shared" si="318"/>
        <v>Salmonella enterica subsp. enterica serovar Schwarzengrund str. CVM19633</v>
      </c>
      <c r="F5066" s="6" t="str">
        <f t="shared" si="319"/>
        <v xml:space="preserve">Salmonella </v>
      </c>
      <c r="G5066" s="6" t="str">
        <f t="shared" si="320"/>
        <v xml:space="preserve">enterica </v>
      </c>
      <c r="H5066" s="6" t="s">
        <v>16647</v>
      </c>
      <c r="I5066" t="str">
        <f t="shared" si="317"/>
        <v>enterica subsp. ente</v>
      </c>
      <c r="J5066" t="s">
        <v>12</v>
      </c>
      <c r="K5066" t="s">
        <v>52</v>
      </c>
      <c r="L5066" t="s">
        <v>53</v>
      </c>
      <c r="M5066">
        <v>110.227</v>
      </c>
      <c r="N5066">
        <v>53.984099999999998</v>
      </c>
      <c r="O5066" s="7">
        <v>108</v>
      </c>
      <c r="P5066" t="s">
        <v>18</v>
      </c>
      <c r="Q5066" t="s">
        <v>18</v>
      </c>
      <c r="R5066" t="s">
        <v>18</v>
      </c>
      <c r="S5066" s="7">
        <v>119</v>
      </c>
      <c r="T5066" s="7">
        <v>11</v>
      </c>
    </row>
    <row r="5067" spans="1:20" x14ac:dyDescent="0.25">
      <c r="A5067" s="6">
        <v>5066</v>
      </c>
      <c r="B5067" s="6" t="s">
        <v>16651</v>
      </c>
      <c r="C5067" s="6" t="s">
        <v>16652</v>
      </c>
      <c r="D5067" s="6" t="s">
        <v>16653</v>
      </c>
      <c r="E5067" s="6" t="str">
        <f t="shared" si="318"/>
        <v>Salmonella enterica subsp. enterica serovar Schwarzengrund str. CVM19633</v>
      </c>
      <c r="F5067" s="6" t="str">
        <f t="shared" si="319"/>
        <v xml:space="preserve">Salmonella </v>
      </c>
      <c r="G5067" s="6" t="str">
        <f t="shared" si="320"/>
        <v xml:space="preserve">enterica </v>
      </c>
      <c r="H5067" s="6" t="s">
        <v>16647</v>
      </c>
      <c r="I5067" t="str">
        <f t="shared" si="317"/>
        <v>enterica subsp. ente</v>
      </c>
      <c r="J5067" t="s">
        <v>12</v>
      </c>
      <c r="K5067" t="s">
        <v>52</v>
      </c>
      <c r="L5067" t="s">
        <v>53</v>
      </c>
      <c r="M5067">
        <v>4.585</v>
      </c>
      <c r="N5067">
        <v>47.480899999999998</v>
      </c>
      <c r="O5067" s="7">
        <v>4</v>
      </c>
      <c r="P5067" t="s">
        <v>18</v>
      </c>
      <c r="Q5067" t="s">
        <v>18</v>
      </c>
      <c r="R5067" t="s">
        <v>18</v>
      </c>
      <c r="S5067" s="7">
        <v>4</v>
      </c>
      <c r="T5067" s="7" t="s">
        <v>18</v>
      </c>
    </row>
    <row r="5068" spans="1:20" x14ac:dyDescent="0.25">
      <c r="A5068" s="6">
        <v>5067</v>
      </c>
      <c r="B5068" s="6" t="s">
        <v>16655</v>
      </c>
      <c r="C5068" s="6" t="s">
        <v>16656</v>
      </c>
      <c r="D5068" s="6" t="s">
        <v>16657</v>
      </c>
      <c r="E5068" s="6" t="str">
        <f t="shared" si="318"/>
        <v>Salmonella enterica subsp. enterica serovar Typhi str. CT18</v>
      </c>
      <c r="F5068" s="6" t="str">
        <f t="shared" si="319"/>
        <v xml:space="preserve">Salmonella </v>
      </c>
      <c r="G5068" s="6" t="str">
        <f t="shared" si="320"/>
        <v xml:space="preserve">enterica </v>
      </c>
      <c r="H5068" s="6" t="s">
        <v>16654</v>
      </c>
      <c r="I5068" t="str">
        <f t="shared" si="317"/>
        <v>enterica subsp. ente</v>
      </c>
      <c r="J5068" t="s">
        <v>12</v>
      </c>
      <c r="K5068" t="s">
        <v>52</v>
      </c>
      <c r="L5068" t="s">
        <v>53</v>
      </c>
      <c r="M5068">
        <v>218.16</v>
      </c>
      <c r="N5068">
        <v>47.581099999999999</v>
      </c>
      <c r="O5068" s="7">
        <v>235</v>
      </c>
      <c r="P5068" t="s">
        <v>18</v>
      </c>
      <c r="Q5068" t="s">
        <v>18</v>
      </c>
      <c r="R5068" t="s">
        <v>18</v>
      </c>
      <c r="S5068" s="7">
        <v>246</v>
      </c>
      <c r="T5068" s="7">
        <v>10</v>
      </c>
    </row>
    <row r="5069" spans="1:20" x14ac:dyDescent="0.25">
      <c r="A5069" s="6">
        <v>5068</v>
      </c>
      <c r="B5069" s="6" t="s">
        <v>16658</v>
      </c>
      <c r="C5069" s="6" t="s">
        <v>16659</v>
      </c>
      <c r="D5069" s="6" t="s">
        <v>16660</v>
      </c>
      <c r="E5069" s="6" t="str">
        <f t="shared" si="318"/>
        <v>Salmonella enterica subsp. enterica serovar Typhi str. CT18</v>
      </c>
      <c r="F5069" s="6" t="str">
        <f t="shared" si="319"/>
        <v xml:space="preserve">Salmonella </v>
      </c>
      <c r="G5069" s="6" t="str">
        <f t="shared" si="320"/>
        <v xml:space="preserve">enterica </v>
      </c>
      <c r="H5069" s="6" t="s">
        <v>16654</v>
      </c>
      <c r="I5069" t="str">
        <f t="shared" si="317"/>
        <v>enterica subsp. ente</v>
      </c>
      <c r="J5069" t="s">
        <v>12</v>
      </c>
      <c r="K5069" t="s">
        <v>52</v>
      </c>
      <c r="L5069" t="s">
        <v>53</v>
      </c>
      <c r="M5069">
        <v>106.51600000000001</v>
      </c>
      <c r="N5069">
        <v>50.606499999999997</v>
      </c>
      <c r="O5069" s="7">
        <v>128</v>
      </c>
      <c r="P5069" t="s">
        <v>18</v>
      </c>
      <c r="Q5069">
        <v>1</v>
      </c>
      <c r="R5069" t="s">
        <v>18</v>
      </c>
      <c r="S5069" s="7">
        <v>129</v>
      </c>
      <c r="T5069" s="7" t="s">
        <v>18</v>
      </c>
    </row>
    <row r="5070" spans="1:20" x14ac:dyDescent="0.25">
      <c r="A5070" s="6">
        <v>5069</v>
      </c>
      <c r="B5070" s="6" t="s">
        <v>46</v>
      </c>
      <c r="C5070" s="6" t="s">
        <v>16662</v>
      </c>
      <c r="D5070" s="6" t="s">
        <v>16663</v>
      </c>
      <c r="E5070" s="6" t="str">
        <f t="shared" si="318"/>
        <v>Salmonella enterica subsp. enterica serovar Typhi str. P-stx-12</v>
      </c>
      <c r="F5070" s="6" t="str">
        <f t="shared" si="319"/>
        <v xml:space="preserve">Salmonella </v>
      </c>
      <c r="G5070" s="6" t="str">
        <f t="shared" si="320"/>
        <v xml:space="preserve">enterica </v>
      </c>
      <c r="H5070" s="6" t="s">
        <v>16661</v>
      </c>
      <c r="I5070" t="str">
        <f t="shared" si="317"/>
        <v>enterica subsp. ente</v>
      </c>
      <c r="J5070" t="s">
        <v>12</v>
      </c>
      <c r="K5070" t="s">
        <v>52</v>
      </c>
      <c r="L5070" t="s">
        <v>53</v>
      </c>
      <c r="M5070">
        <v>181.43100000000001</v>
      </c>
      <c r="N5070">
        <v>46.4298</v>
      </c>
      <c r="O5070" s="7">
        <v>188</v>
      </c>
      <c r="P5070" t="s">
        <v>18</v>
      </c>
      <c r="Q5070" t="s">
        <v>18</v>
      </c>
      <c r="R5070" t="s">
        <v>18</v>
      </c>
      <c r="S5070" s="7">
        <v>195</v>
      </c>
      <c r="T5070" s="7">
        <v>7</v>
      </c>
    </row>
    <row r="5071" spans="1:20" x14ac:dyDescent="0.25">
      <c r="A5071" s="6">
        <v>5070</v>
      </c>
      <c r="B5071" s="6" t="s">
        <v>46</v>
      </c>
      <c r="C5071" s="6" t="s">
        <v>16665</v>
      </c>
      <c r="D5071" s="6" t="s">
        <v>16666</v>
      </c>
      <c r="E5071" s="6" t="str">
        <f t="shared" si="318"/>
        <v>Salmonella enterica subsp. enterica serovar Typhimurium 138736</v>
      </c>
      <c r="F5071" s="6" t="str">
        <f t="shared" si="319"/>
        <v xml:space="preserve">Salmonella </v>
      </c>
      <c r="G5071" s="6" t="str">
        <f t="shared" si="320"/>
        <v xml:space="preserve">enterica </v>
      </c>
      <c r="H5071" s="6" t="s">
        <v>16664</v>
      </c>
      <c r="I5071" t="str">
        <f t="shared" si="317"/>
        <v>enterica subsp. ente</v>
      </c>
      <c r="J5071" t="s">
        <v>12</v>
      </c>
      <c r="K5071" t="s">
        <v>52</v>
      </c>
      <c r="L5071" t="s">
        <v>53</v>
      </c>
      <c r="M5071">
        <v>91.739000000000004</v>
      </c>
      <c r="N5071">
        <v>53.029800000000002</v>
      </c>
      <c r="O5071" s="7">
        <v>103</v>
      </c>
      <c r="P5071" t="s">
        <v>18</v>
      </c>
      <c r="Q5071" t="s">
        <v>18</v>
      </c>
      <c r="R5071" t="s">
        <v>18</v>
      </c>
      <c r="S5071" s="7">
        <v>110</v>
      </c>
      <c r="T5071" s="7">
        <v>7</v>
      </c>
    </row>
    <row r="5072" spans="1:20" x14ac:dyDescent="0.25">
      <c r="A5072" s="6">
        <v>5071</v>
      </c>
      <c r="B5072" s="6" t="s">
        <v>16668</v>
      </c>
      <c r="C5072" s="6" t="s">
        <v>16669</v>
      </c>
      <c r="D5072" s="6" t="s">
        <v>16670</v>
      </c>
      <c r="E5072" s="6" t="str">
        <f t="shared" si="318"/>
        <v>Salmonella enterica subsp. enterica serovar Typhimurium VNP20009</v>
      </c>
      <c r="F5072" s="6" t="str">
        <f t="shared" si="319"/>
        <v xml:space="preserve">Salmonella </v>
      </c>
      <c r="G5072" s="6" t="str">
        <f t="shared" si="320"/>
        <v xml:space="preserve">enterica </v>
      </c>
      <c r="H5072" s="6" t="s">
        <v>16667</v>
      </c>
      <c r="I5072" t="str">
        <f t="shared" si="317"/>
        <v>enterica subsp. ente</v>
      </c>
      <c r="J5072" t="s">
        <v>12</v>
      </c>
      <c r="K5072" t="s">
        <v>52</v>
      </c>
      <c r="L5072" t="s">
        <v>53</v>
      </c>
      <c r="M5072">
        <v>93.832999999999998</v>
      </c>
      <c r="N5072">
        <v>53.111400000000003</v>
      </c>
      <c r="O5072" s="7">
        <v>106</v>
      </c>
      <c r="P5072" t="s">
        <v>18</v>
      </c>
      <c r="Q5072" t="s">
        <v>18</v>
      </c>
      <c r="R5072" t="s">
        <v>18</v>
      </c>
      <c r="S5072" s="7">
        <v>112</v>
      </c>
      <c r="T5072" s="7">
        <v>6</v>
      </c>
    </row>
    <row r="5073" spans="1:20" x14ac:dyDescent="0.25">
      <c r="A5073" s="6">
        <v>5072</v>
      </c>
      <c r="B5073" s="6" t="s">
        <v>16672</v>
      </c>
      <c r="C5073" s="6" t="s">
        <v>16673</v>
      </c>
      <c r="D5073" s="6" t="s">
        <v>16674</v>
      </c>
      <c r="E5073" s="6" t="str">
        <f t="shared" si="318"/>
        <v>Salmonella enterica subsp. enterica serovar Typhimurium ATCC 13311</v>
      </c>
      <c r="F5073" s="6" t="str">
        <f t="shared" si="319"/>
        <v xml:space="preserve">Salmonella </v>
      </c>
      <c r="G5073" s="6" t="str">
        <f t="shared" si="320"/>
        <v xml:space="preserve">enterica </v>
      </c>
      <c r="H5073" s="6" t="s">
        <v>16671</v>
      </c>
      <c r="I5073" t="str">
        <f t="shared" si="317"/>
        <v>enterica subsp. ente</v>
      </c>
      <c r="J5073" t="s">
        <v>12</v>
      </c>
      <c r="K5073" t="s">
        <v>52</v>
      </c>
      <c r="L5073" t="s">
        <v>53</v>
      </c>
      <c r="M5073">
        <v>38.457000000000001</v>
      </c>
      <c r="N5073">
        <v>40.676600000000001</v>
      </c>
      <c r="O5073" s="7">
        <v>45</v>
      </c>
      <c r="P5073" t="s">
        <v>18</v>
      </c>
      <c r="Q5073" t="s">
        <v>18</v>
      </c>
      <c r="R5073" t="s">
        <v>18</v>
      </c>
      <c r="S5073" s="7">
        <v>45</v>
      </c>
      <c r="T5073" s="7" t="s">
        <v>18</v>
      </c>
    </row>
    <row r="5074" spans="1:20" x14ac:dyDescent="0.25">
      <c r="A5074" s="6">
        <v>5073</v>
      </c>
      <c r="B5074" s="6" t="s">
        <v>16676</v>
      </c>
      <c r="C5074" s="6" t="s">
        <v>16677</v>
      </c>
      <c r="D5074" s="6" t="s">
        <v>16678</v>
      </c>
      <c r="E5074" s="6" t="str">
        <f t="shared" si="318"/>
        <v>Salmonella enterica subsp. enterica serovar Typhimurium</v>
      </c>
      <c r="F5074" s="6" t="str">
        <f t="shared" si="319"/>
        <v xml:space="preserve">Salmonella </v>
      </c>
      <c r="G5074" s="6" t="str">
        <f t="shared" si="320"/>
        <v xml:space="preserve">enterica </v>
      </c>
      <c r="H5074" s="6" t="s">
        <v>16675</v>
      </c>
      <c r="I5074" t="str">
        <f t="shared" si="317"/>
        <v>enterica subsp. ente</v>
      </c>
      <c r="J5074" t="s">
        <v>12</v>
      </c>
      <c r="K5074" t="s">
        <v>52</v>
      </c>
      <c r="L5074" t="s">
        <v>53</v>
      </c>
      <c r="M5074">
        <v>120.82599999999999</v>
      </c>
      <c r="N5074">
        <v>49.609400000000001</v>
      </c>
      <c r="O5074" s="7">
        <v>134</v>
      </c>
      <c r="P5074" t="s">
        <v>18</v>
      </c>
      <c r="Q5074" t="s">
        <v>18</v>
      </c>
      <c r="R5074" t="s">
        <v>18</v>
      </c>
      <c r="S5074" s="7">
        <v>134</v>
      </c>
      <c r="T5074" s="7" t="s">
        <v>18</v>
      </c>
    </row>
    <row r="5075" spans="1:20" x14ac:dyDescent="0.25">
      <c r="A5075" s="6">
        <v>5074</v>
      </c>
      <c r="B5075" s="6" t="s">
        <v>16680</v>
      </c>
      <c r="C5075" s="6" t="s">
        <v>16681</v>
      </c>
      <c r="D5075" s="6" t="s">
        <v>16682</v>
      </c>
      <c r="E5075" s="6" t="str">
        <f t="shared" si="318"/>
        <v>Salmonella enterica subsp. enterica serovar Typhimurium 33676</v>
      </c>
      <c r="F5075" s="6" t="str">
        <f t="shared" si="319"/>
        <v xml:space="preserve">Salmonella </v>
      </c>
      <c r="G5075" s="6" t="str">
        <f t="shared" si="320"/>
        <v xml:space="preserve">enterica </v>
      </c>
      <c r="H5075" s="6" t="s">
        <v>16679</v>
      </c>
      <c r="I5075" t="str">
        <f t="shared" si="317"/>
        <v>enterica subsp. ente</v>
      </c>
      <c r="J5075" t="s">
        <v>12</v>
      </c>
      <c r="K5075" t="s">
        <v>52</v>
      </c>
      <c r="L5075" t="s">
        <v>53</v>
      </c>
      <c r="M5075">
        <v>4.5119999999999996</v>
      </c>
      <c r="N5075">
        <v>50.2438</v>
      </c>
      <c r="O5075" s="7">
        <v>5</v>
      </c>
      <c r="P5075" t="s">
        <v>18</v>
      </c>
      <c r="Q5075" t="s">
        <v>18</v>
      </c>
      <c r="R5075" t="s">
        <v>18</v>
      </c>
      <c r="S5075" s="7">
        <v>5</v>
      </c>
      <c r="T5075" s="7" t="s">
        <v>18</v>
      </c>
    </row>
    <row r="5076" spans="1:20" x14ac:dyDescent="0.25">
      <c r="A5076" s="6">
        <v>5075</v>
      </c>
      <c r="B5076" s="6" t="s">
        <v>16683</v>
      </c>
      <c r="C5076" s="6" t="s">
        <v>16684</v>
      </c>
      <c r="D5076" s="6" t="s">
        <v>16685</v>
      </c>
      <c r="E5076" s="6" t="str">
        <f t="shared" si="318"/>
        <v>Salmonella enterica subsp. enterica serovar Typhimurium 33676</v>
      </c>
      <c r="F5076" s="6" t="str">
        <f t="shared" si="319"/>
        <v xml:space="preserve">Salmonella </v>
      </c>
      <c r="G5076" s="6" t="str">
        <f t="shared" si="320"/>
        <v xml:space="preserve">enterica </v>
      </c>
      <c r="H5076" s="6" t="s">
        <v>16679</v>
      </c>
      <c r="I5076" t="str">
        <f t="shared" si="317"/>
        <v>enterica subsp. ente</v>
      </c>
      <c r="J5076" t="s">
        <v>12</v>
      </c>
      <c r="K5076" t="s">
        <v>52</v>
      </c>
      <c r="L5076" t="s">
        <v>53</v>
      </c>
      <c r="M5076">
        <v>112.639</v>
      </c>
      <c r="N5076">
        <v>50.440800000000003</v>
      </c>
      <c r="O5076" s="7">
        <v>107</v>
      </c>
      <c r="P5076" t="s">
        <v>18</v>
      </c>
      <c r="Q5076" t="s">
        <v>18</v>
      </c>
      <c r="R5076" t="s">
        <v>18</v>
      </c>
      <c r="S5076" s="7">
        <v>117</v>
      </c>
      <c r="T5076" s="7">
        <v>10</v>
      </c>
    </row>
    <row r="5077" spans="1:20" x14ac:dyDescent="0.25">
      <c r="A5077" s="6">
        <v>5076</v>
      </c>
      <c r="B5077" s="6" t="s">
        <v>16686</v>
      </c>
      <c r="C5077" s="6" t="s">
        <v>16687</v>
      </c>
      <c r="D5077" s="6" t="s">
        <v>16688</v>
      </c>
      <c r="E5077" s="6" t="str">
        <f t="shared" si="318"/>
        <v>Salmonella enterica subsp. enterica serovar Typhimurium 33676</v>
      </c>
      <c r="F5077" s="6" t="str">
        <f t="shared" si="319"/>
        <v xml:space="preserve">Salmonella </v>
      </c>
      <c r="G5077" s="6" t="str">
        <f t="shared" si="320"/>
        <v xml:space="preserve">enterica </v>
      </c>
      <c r="H5077" s="6" t="s">
        <v>16679</v>
      </c>
      <c r="I5077" t="str">
        <f t="shared" si="317"/>
        <v>enterica subsp. ente</v>
      </c>
      <c r="J5077" t="s">
        <v>12</v>
      </c>
      <c r="K5077" t="s">
        <v>52</v>
      </c>
      <c r="L5077" t="s">
        <v>53</v>
      </c>
      <c r="M5077">
        <v>161.46100000000001</v>
      </c>
      <c r="N5077">
        <v>52.653599999999997</v>
      </c>
      <c r="O5077" s="7">
        <v>183</v>
      </c>
      <c r="P5077" t="s">
        <v>18</v>
      </c>
      <c r="Q5077" t="s">
        <v>18</v>
      </c>
      <c r="R5077" t="s">
        <v>18</v>
      </c>
      <c r="S5077" s="7">
        <v>195</v>
      </c>
      <c r="T5077" s="7">
        <v>12</v>
      </c>
    </row>
    <row r="5078" spans="1:20" x14ac:dyDescent="0.25">
      <c r="A5078" s="6">
        <v>5077</v>
      </c>
      <c r="B5078" s="6" t="s">
        <v>46</v>
      </c>
      <c r="C5078" s="6" t="s">
        <v>16690</v>
      </c>
      <c r="D5078" s="6" t="s">
        <v>16691</v>
      </c>
      <c r="E5078" s="6" t="str">
        <f t="shared" si="318"/>
        <v>Salmonella enterica subsp. enterica serovar Typhimurium str. 14028S</v>
      </c>
      <c r="F5078" s="6" t="str">
        <f t="shared" si="319"/>
        <v xml:space="preserve">Salmonella </v>
      </c>
      <c r="G5078" s="6" t="str">
        <f t="shared" si="320"/>
        <v xml:space="preserve">enterica </v>
      </c>
      <c r="H5078" s="6" t="s">
        <v>16689</v>
      </c>
      <c r="I5078" t="str">
        <f t="shared" si="317"/>
        <v>enterica subsp. ente</v>
      </c>
      <c r="J5078" t="s">
        <v>12</v>
      </c>
      <c r="K5078" t="s">
        <v>52</v>
      </c>
      <c r="L5078" t="s">
        <v>53</v>
      </c>
      <c r="M5078">
        <v>93.831999999999994</v>
      </c>
      <c r="N5078">
        <v>53.115099999999998</v>
      </c>
      <c r="O5078" s="7">
        <v>106</v>
      </c>
      <c r="P5078" t="s">
        <v>18</v>
      </c>
      <c r="Q5078" t="s">
        <v>18</v>
      </c>
      <c r="R5078">
        <v>1</v>
      </c>
      <c r="S5078" s="7">
        <v>112</v>
      </c>
      <c r="T5078" s="7">
        <v>5</v>
      </c>
    </row>
    <row r="5079" spans="1:20" x14ac:dyDescent="0.25">
      <c r="A5079" s="6">
        <v>5078</v>
      </c>
      <c r="B5079" s="6" t="s">
        <v>16693</v>
      </c>
      <c r="C5079" s="6" t="s">
        <v>16694</v>
      </c>
      <c r="D5079" s="6" t="s">
        <v>16695</v>
      </c>
      <c r="E5079" s="6" t="str">
        <f t="shared" si="318"/>
        <v>Salmonella enterica subsp. enterica serovar Typhimurium str. 798</v>
      </c>
      <c r="F5079" s="6" t="str">
        <f t="shared" si="319"/>
        <v xml:space="preserve">Salmonella </v>
      </c>
      <c r="G5079" s="6" t="str">
        <f t="shared" si="320"/>
        <v xml:space="preserve">enterica </v>
      </c>
      <c r="H5079" s="6" t="s">
        <v>16692</v>
      </c>
      <c r="I5079" t="str">
        <f t="shared" si="317"/>
        <v>enterica subsp. ente</v>
      </c>
      <c r="J5079" t="s">
        <v>12</v>
      </c>
      <c r="K5079" t="s">
        <v>52</v>
      </c>
      <c r="L5079" t="s">
        <v>53</v>
      </c>
      <c r="M5079">
        <v>93.876999999999995</v>
      </c>
      <c r="N5079">
        <v>53.103499999999997</v>
      </c>
      <c r="O5079" s="7">
        <v>104</v>
      </c>
      <c r="P5079" t="s">
        <v>18</v>
      </c>
      <c r="Q5079" t="s">
        <v>18</v>
      </c>
      <c r="R5079" t="s">
        <v>18</v>
      </c>
      <c r="S5079" s="7">
        <v>110</v>
      </c>
      <c r="T5079" s="7">
        <v>6</v>
      </c>
    </row>
    <row r="5080" spans="1:20" x14ac:dyDescent="0.25">
      <c r="A5080" s="6">
        <v>5079</v>
      </c>
      <c r="B5080" s="6" t="s">
        <v>478</v>
      </c>
      <c r="C5080" s="6" t="s">
        <v>16697</v>
      </c>
      <c r="D5080" s="6" t="s">
        <v>16698</v>
      </c>
      <c r="E5080" s="6" t="str">
        <f t="shared" si="318"/>
        <v>Salmonella enterica subsp. enterica serovar Typhimurium str. DT104</v>
      </c>
      <c r="F5080" s="6" t="str">
        <f t="shared" si="319"/>
        <v xml:space="preserve">Salmonella </v>
      </c>
      <c r="G5080" s="6" t="str">
        <f t="shared" si="320"/>
        <v xml:space="preserve">enterica </v>
      </c>
      <c r="H5080" s="6" t="s">
        <v>16696</v>
      </c>
      <c r="I5080" t="str">
        <f t="shared" si="317"/>
        <v>enterica subsp. ente</v>
      </c>
      <c r="J5080" t="s">
        <v>12</v>
      </c>
      <c r="K5080" t="s">
        <v>52</v>
      </c>
      <c r="L5080" t="s">
        <v>53</v>
      </c>
      <c r="M5080">
        <v>94.034000000000006</v>
      </c>
      <c r="N5080">
        <v>53.128700000000002</v>
      </c>
      <c r="O5080" s="7">
        <v>106</v>
      </c>
      <c r="P5080" t="s">
        <v>18</v>
      </c>
      <c r="Q5080" t="s">
        <v>18</v>
      </c>
      <c r="R5080">
        <v>1</v>
      </c>
      <c r="S5080" s="7">
        <v>112</v>
      </c>
      <c r="T5080" s="7">
        <v>5</v>
      </c>
    </row>
    <row r="5081" spans="1:20" x14ac:dyDescent="0.25">
      <c r="A5081" s="6">
        <v>5080</v>
      </c>
      <c r="B5081" s="6" t="s">
        <v>16700</v>
      </c>
      <c r="C5081" s="6" t="s">
        <v>16701</v>
      </c>
      <c r="D5081" s="6" t="s">
        <v>16702</v>
      </c>
      <c r="E5081" s="6" t="str">
        <f t="shared" si="318"/>
        <v>Salmonella enterica subsp. enterica serovar Typhimurium str. L-3553</v>
      </c>
      <c r="F5081" s="6" t="str">
        <f t="shared" si="319"/>
        <v xml:space="preserve">Salmonella </v>
      </c>
      <c r="G5081" s="6" t="str">
        <f t="shared" si="320"/>
        <v xml:space="preserve">enterica </v>
      </c>
      <c r="H5081" s="6" t="s">
        <v>16699</v>
      </c>
      <c r="I5081" t="str">
        <f t="shared" si="317"/>
        <v>enterica subsp. ente</v>
      </c>
      <c r="J5081" t="s">
        <v>12</v>
      </c>
      <c r="K5081" t="s">
        <v>52</v>
      </c>
      <c r="L5081" t="s">
        <v>53</v>
      </c>
      <c r="M5081">
        <v>132.61099999999999</v>
      </c>
      <c r="N5081">
        <v>53.413400000000003</v>
      </c>
      <c r="O5081" s="7">
        <v>145</v>
      </c>
      <c r="P5081" t="s">
        <v>18</v>
      </c>
      <c r="Q5081" t="s">
        <v>18</v>
      </c>
      <c r="R5081" t="s">
        <v>18</v>
      </c>
      <c r="S5081" s="7">
        <v>154</v>
      </c>
      <c r="T5081" s="7">
        <v>9</v>
      </c>
    </row>
    <row r="5082" spans="1:20" x14ac:dyDescent="0.25">
      <c r="A5082" s="6">
        <v>5081</v>
      </c>
      <c r="B5082" s="6" t="s">
        <v>16704</v>
      </c>
      <c r="C5082" s="6" t="s">
        <v>16705</v>
      </c>
      <c r="D5082" s="6" t="s">
        <v>16706</v>
      </c>
      <c r="E5082" s="6" t="str">
        <f t="shared" si="318"/>
        <v>Salmonella enterica subsp. enterica serovar Typhimurium str. LT2</v>
      </c>
      <c r="F5082" s="6" t="str">
        <f t="shared" si="319"/>
        <v xml:space="preserve">Salmonella </v>
      </c>
      <c r="G5082" s="6" t="str">
        <f t="shared" si="320"/>
        <v xml:space="preserve">enterica </v>
      </c>
      <c r="H5082" s="6" t="s">
        <v>16703</v>
      </c>
      <c r="I5082" t="str">
        <f t="shared" ref="I5082:I5145" si="321">IF(H5082="["," ",IF(H5082="'"," ",MID(H:H,FIND(" ",H:H,1)+1,20)))</f>
        <v>enterica subsp. ente</v>
      </c>
      <c r="J5082" t="s">
        <v>12</v>
      </c>
      <c r="K5082" t="s">
        <v>52</v>
      </c>
      <c r="L5082" t="s">
        <v>53</v>
      </c>
      <c r="M5082">
        <v>93.938999999999993</v>
      </c>
      <c r="N5082">
        <v>53.128100000000003</v>
      </c>
      <c r="O5082" s="7">
        <v>102</v>
      </c>
      <c r="P5082" t="s">
        <v>18</v>
      </c>
      <c r="Q5082" t="s">
        <v>18</v>
      </c>
      <c r="R5082">
        <v>1</v>
      </c>
      <c r="S5082" s="7">
        <v>112</v>
      </c>
      <c r="T5082" s="7" t="s">
        <v>18</v>
      </c>
    </row>
    <row r="5083" spans="1:20" x14ac:dyDescent="0.25">
      <c r="A5083" s="6">
        <v>5082</v>
      </c>
      <c r="B5083" s="6" t="s">
        <v>16708</v>
      </c>
      <c r="C5083" s="6" t="s">
        <v>16709</v>
      </c>
      <c r="D5083" s="6" t="s">
        <v>16710</v>
      </c>
      <c r="E5083" s="6" t="str">
        <f t="shared" si="318"/>
        <v>Salmonella enterica subsp. enterica serovar Typhimurium str. SL1344</v>
      </c>
      <c r="F5083" s="6" t="str">
        <f t="shared" si="319"/>
        <v xml:space="preserve">Salmonella </v>
      </c>
      <c r="G5083" s="6" t="str">
        <f t="shared" si="320"/>
        <v xml:space="preserve">enterica </v>
      </c>
      <c r="H5083" s="6" t="s">
        <v>16707</v>
      </c>
      <c r="I5083" t="str">
        <f t="shared" si="321"/>
        <v>enterica subsp. ente</v>
      </c>
      <c r="J5083" t="s">
        <v>12</v>
      </c>
      <c r="K5083" t="s">
        <v>52</v>
      </c>
      <c r="L5083" t="s">
        <v>53</v>
      </c>
      <c r="M5083">
        <v>8.6880000000000006</v>
      </c>
      <c r="N5083">
        <v>60.957599999999999</v>
      </c>
      <c r="O5083" s="7">
        <v>10</v>
      </c>
      <c r="P5083" t="s">
        <v>18</v>
      </c>
      <c r="Q5083" t="s">
        <v>18</v>
      </c>
      <c r="R5083" t="s">
        <v>18</v>
      </c>
      <c r="S5083" s="7">
        <v>10</v>
      </c>
      <c r="T5083" s="7" t="s">
        <v>18</v>
      </c>
    </row>
    <row r="5084" spans="1:20" x14ac:dyDescent="0.25">
      <c r="A5084" s="6">
        <v>5083</v>
      </c>
      <c r="B5084" s="6" t="s">
        <v>16711</v>
      </c>
      <c r="C5084" s="6" t="s">
        <v>16712</v>
      </c>
      <c r="D5084" s="6" t="s">
        <v>16713</v>
      </c>
      <c r="E5084" s="6" t="str">
        <f t="shared" si="318"/>
        <v>Salmonella enterica subsp. enterica serovar Typhimurium str. SL1344</v>
      </c>
      <c r="F5084" s="6" t="str">
        <f t="shared" si="319"/>
        <v xml:space="preserve">Salmonella </v>
      </c>
      <c r="G5084" s="6" t="str">
        <f t="shared" si="320"/>
        <v xml:space="preserve">enterica </v>
      </c>
      <c r="H5084" s="6" t="s">
        <v>16707</v>
      </c>
      <c r="I5084" t="str">
        <f t="shared" si="321"/>
        <v>enterica subsp. ente</v>
      </c>
      <c r="J5084" t="s">
        <v>12</v>
      </c>
      <c r="K5084" t="s">
        <v>52</v>
      </c>
      <c r="L5084" t="s">
        <v>53</v>
      </c>
      <c r="M5084">
        <v>93.841999999999999</v>
      </c>
      <c r="N5084">
        <v>53.111600000000003</v>
      </c>
      <c r="O5084" s="7">
        <v>108</v>
      </c>
      <c r="P5084" t="s">
        <v>18</v>
      </c>
      <c r="Q5084" t="s">
        <v>18</v>
      </c>
      <c r="R5084">
        <v>1</v>
      </c>
      <c r="S5084" s="7">
        <v>113</v>
      </c>
      <c r="T5084" s="7">
        <v>4</v>
      </c>
    </row>
    <row r="5085" spans="1:20" x14ac:dyDescent="0.25">
      <c r="A5085" s="6">
        <v>5084</v>
      </c>
      <c r="B5085" s="6" t="s">
        <v>16714</v>
      </c>
      <c r="C5085" s="6" t="s">
        <v>16715</v>
      </c>
      <c r="D5085" s="6" t="s">
        <v>16716</v>
      </c>
      <c r="E5085" s="6" t="str">
        <f t="shared" si="318"/>
        <v>Salmonella enterica subsp. enterica serovar Typhimurium str. SL1344</v>
      </c>
      <c r="F5085" s="6" t="str">
        <f t="shared" si="319"/>
        <v xml:space="preserve">Salmonella </v>
      </c>
      <c r="G5085" s="6" t="str">
        <f t="shared" si="320"/>
        <v xml:space="preserve">enterica </v>
      </c>
      <c r="H5085" s="6" t="s">
        <v>16707</v>
      </c>
      <c r="I5085" t="str">
        <f t="shared" si="321"/>
        <v>enterica subsp. ente</v>
      </c>
      <c r="J5085" t="s">
        <v>12</v>
      </c>
      <c r="K5085" t="s">
        <v>52</v>
      </c>
      <c r="L5085" t="s">
        <v>53</v>
      </c>
      <c r="M5085">
        <v>86.908000000000001</v>
      </c>
      <c r="N5085">
        <v>50.186399999999999</v>
      </c>
      <c r="O5085" s="7">
        <v>96</v>
      </c>
      <c r="P5085" t="s">
        <v>18</v>
      </c>
      <c r="Q5085" t="s">
        <v>18</v>
      </c>
      <c r="R5085">
        <v>1</v>
      </c>
      <c r="S5085" s="7">
        <v>97</v>
      </c>
      <c r="T5085" s="7" t="s">
        <v>18</v>
      </c>
    </row>
    <row r="5086" spans="1:20" x14ac:dyDescent="0.25">
      <c r="A5086" s="6">
        <v>5085</v>
      </c>
      <c r="B5086" s="6" t="s">
        <v>16718</v>
      </c>
      <c r="C5086" s="6" t="s">
        <v>16719</v>
      </c>
      <c r="D5086" s="6" t="s">
        <v>16720</v>
      </c>
      <c r="E5086" s="6" t="str">
        <f t="shared" si="318"/>
        <v>Salmonella enterica subsp. enterica serovar Typhimurium str. ST4/74</v>
      </c>
      <c r="F5086" s="6" t="str">
        <f t="shared" si="319"/>
        <v xml:space="preserve">Salmonella </v>
      </c>
      <c r="G5086" s="6" t="str">
        <f t="shared" si="320"/>
        <v xml:space="preserve">enterica </v>
      </c>
      <c r="H5086" s="6" t="s">
        <v>16717</v>
      </c>
      <c r="I5086" t="str">
        <f t="shared" si="321"/>
        <v>enterica subsp. ente</v>
      </c>
      <c r="J5086" t="s">
        <v>12</v>
      </c>
      <c r="K5086" t="s">
        <v>52</v>
      </c>
      <c r="L5086" t="s">
        <v>53</v>
      </c>
      <c r="M5086">
        <v>93.841999999999999</v>
      </c>
      <c r="N5086">
        <v>53.111600000000003</v>
      </c>
      <c r="O5086" s="7">
        <v>108</v>
      </c>
      <c r="P5086" t="s">
        <v>18</v>
      </c>
      <c r="Q5086" t="s">
        <v>18</v>
      </c>
      <c r="R5086" t="s">
        <v>18</v>
      </c>
      <c r="S5086" s="7">
        <v>112</v>
      </c>
      <c r="T5086" s="7">
        <v>4</v>
      </c>
    </row>
    <row r="5087" spans="1:20" x14ac:dyDescent="0.25">
      <c r="A5087" s="6">
        <v>5086</v>
      </c>
      <c r="B5087" s="6" t="s">
        <v>16721</v>
      </c>
      <c r="C5087" s="6" t="s">
        <v>16722</v>
      </c>
      <c r="D5087" s="6" t="s">
        <v>16723</v>
      </c>
      <c r="E5087" s="6" t="str">
        <f t="shared" si="318"/>
        <v>Salmonella enterica subsp. enterica serovar Typhimurium str. ST4/74</v>
      </c>
      <c r="F5087" s="6" t="str">
        <f t="shared" si="319"/>
        <v xml:space="preserve">Salmonella </v>
      </c>
      <c r="G5087" s="6" t="str">
        <f t="shared" si="320"/>
        <v xml:space="preserve">enterica </v>
      </c>
      <c r="H5087" s="6" t="s">
        <v>16717</v>
      </c>
      <c r="I5087" t="str">
        <f t="shared" si="321"/>
        <v>enterica subsp. ente</v>
      </c>
      <c r="J5087" t="s">
        <v>12</v>
      </c>
      <c r="K5087" t="s">
        <v>52</v>
      </c>
      <c r="L5087" t="s">
        <v>53</v>
      </c>
      <c r="M5087">
        <v>86.908000000000001</v>
      </c>
      <c r="N5087">
        <v>50.186399999999999</v>
      </c>
      <c r="O5087" s="7">
        <v>96</v>
      </c>
      <c r="P5087" t="s">
        <v>18</v>
      </c>
      <c r="Q5087" t="s">
        <v>18</v>
      </c>
      <c r="R5087" t="s">
        <v>18</v>
      </c>
      <c r="S5087" s="7">
        <v>96</v>
      </c>
      <c r="T5087" s="7" t="s">
        <v>18</v>
      </c>
    </row>
    <row r="5088" spans="1:20" x14ac:dyDescent="0.25">
      <c r="A5088" s="6">
        <v>5087</v>
      </c>
      <c r="B5088" s="6" t="s">
        <v>16724</v>
      </c>
      <c r="C5088" s="6" t="s">
        <v>16725</v>
      </c>
      <c r="D5088" s="6" t="s">
        <v>16726</v>
      </c>
      <c r="E5088" s="6" t="str">
        <f t="shared" si="318"/>
        <v>Salmonella enterica subsp. enterica serovar Typhimurium str. ST4/74</v>
      </c>
      <c r="F5088" s="6" t="str">
        <f t="shared" si="319"/>
        <v xml:space="preserve">Salmonella </v>
      </c>
      <c r="G5088" s="6" t="str">
        <f t="shared" si="320"/>
        <v xml:space="preserve">enterica </v>
      </c>
      <c r="H5088" s="6" t="s">
        <v>16717</v>
      </c>
      <c r="I5088" t="str">
        <f t="shared" si="321"/>
        <v>enterica subsp. ente</v>
      </c>
      <c r="J5088" t="s">
        <v>12</v>
      </c>
      <c r="K5088" t="s">
        <v>52</v>
      </c>
      <c r="L5088" t="s">
        <v>53</v>
      </c>
      <c r="M5088">
        <v>8.6880000000000006</v>
      </c>
      <c r="N5088">
        <v>60.957599999999999</v>
      </c>
      <c r="O5088" s="7">
        <v>10</v>
      </c>
      <c r="P5088" t="s">
        <v>18</v>
      </c>
      <c r="Q5088" t="s">
        <v>18</v>
      </c>
      <c r="R5088" t="s">
        <v>18</v>
      </c>
      <c r="S5088" s="7">
        <v>10</v>
      </c>
      <c r="T5088" s="7" t="s">
        <v>18</v>
      </c>
    </row>
    <row r="5089" spans="1:20" x14ac:dyDescent="0.25">
      <c r="A5089" s="6">
        <v>5088</v>
      </c>
      <c r="B5089" s="6" t="s">
        <v>16728</v>
      </c>
      <c r="C5089" s="6" t="s">
        <v>16729</v>
      </c>
      <c r="D5089" s="6" t="s">
        <v>16730</v>
      </c>
      <c r="E5089" s="6" t="str">
        <f t="shared" si="318"/>
        <v>Salmonella enterica subsp. enterica serovar Typhimurium str. T000240</v>
      </c>
      <c r="F5089" s="6" t="str">
        <f t="shared" si="319"/>
        <v xml:space="preserve">Salmonella </v>
      </c>
      <c r="G5089" s="6" t="str">
        <f t="shared" si="320"/>
        <v xml:space="preserve">enterica </v>
      </c>
      <c r="H5089" s="6" t="s">
        <v>16727</v>
      </c>
      <c r="I5089" t="str">
        <f t="shared" si="321"/>
        <v>enterica subsp. ente</v>
      </c>
      <c r="J5089" t="s">
        <v>12</v>
      </c>
      <c r="K5089" t="s">
        <v>52</v>
      </c>
      <c r="L5089" t="s">
        <v>53</v>
      </c>
      <c r="M5089">
        <v>106.51</v>
      </c>
      <c r="N5089">
        <v>53.469200000000001</v>
      </c>
      <c r="O5089" s="7">
        <v>119</v>
      </c>
      <c r="P5089" t="s">
        <v>18</v>
      </c>
      <c r="Q5089" t="s">
        <v>18</v>
      </c>
      <c r="R5089" t="s">
        <v>18</v>
      </c>
      <c r="S5089" s="7">
        <v>127</v>
      </c>
      <c r="T5089" s="7">
        <v>8</v>
      </c>
    </row>
    <row r="5090" spans="1:20" x14ac:dyDescent="0.25">
      <c r="A5090" s="6">
        <v>5089</v>
      </c>
      <c r="B5090" s="6" t="s">
        <v>16731</v>
      </c>
      <c r="C5090" s="6" t="s">
        <v>16732</v>
      </c>
      <c r="D5090" s="6" t="s">
        <v>16733</v>
      </c>
      <c r="E5090" s="6" t="str">
        <f t="shared" si="318"/>
        <v>Salmonella enterica subsp. enterica serovar Typhimurium str. T000240</v>
      </c>
      <c r="F5090" s="6" t="str">
        <f t="shared" si="319"/>
        <v xml:space="preserve">Salmonella </v>
      </c>
      <c r="G5090" s="6" t="str">
        <f t="shared" si="320"/>
        <v xml:space="preserve">enterica </v>
      </c>
      <c r="H5090" s="6" t="s">
        <v>16727</v>
      </c>
      <c r="I5090" t="str">
        <f t="shared" si="321"/>
        <v>enterica subsp. ente</v>
      </c>
      <c r="J5090" t="s">
        <v>12</v>
      </c>
      <c r="K5090" t="s">
        <v>52</v>
      </c>
      <c r="L5090" t="s">
        <v>53</v>
      </c>
      <c r="M5090">
        <v>8.67</v>
      </c>
      <c r="N5090">
        <v>60.945799999999998</v>
      </c>
      <c r="O5090" s="7">
        <v>10</v>
      </c>
      <c r="P5090" t="s">
        <v>18</v>
      </c>
      <c r="Q5090" t="s">
        <v>18</v>
      </c>
      <c r="R5090" t="s">
        <v>18</v>
      </c>
      <c r="S5090" s="7">
        <v>10</v>
      </c>
      <c r="T5090" s="7" t="s">
        <v>18</v>
      </c>
    </row>
    <row r="5091" spans="1:20" x14ac:dyDescent="0.25">
      <c r="A5091" s="6">
        <v>5090</v>
      </c>
      <c r="B5091" s="6" t="s">
        <v>16735</v>
      </c>
      <c r="C5091" s="6" t="s">
        <v>16736</v>
      </c>
      <c r="D5091" s="6" t="s">
        <v>16737</v>
      </c>
      <c r="E5091" s="6" t="str">
        <f t="shared" si="318"/>
        <v>Salmonella enterica subsp. enterica serovar Typhimurium str. U288</v>
      </c>
      <c r="F5091" s="6" t="str">
        <f t="shared" si="319"/>
        <v xml:space="preserve">Salmonella </v>
      </c>
      <c r="G5091" s="6" t="str">
        <f t="shared" si="320"/>
        <v xml:space="preserve">enterica </v>
      </c>
      <c r="H5091" s="6" t="s">
        <v>16734</v>
      </c>
      <c r="I5091" t="str">
        <f t="shared" si="321"/>
        <v>enterica subsp. ente</v>
      </c>
      <c r="J5091" t="s">
        <v>12</v>
      </c>
      <c r="K5091" t="s">
        <v>52</v>
      </c>
      <c r="L5091" t="s">
        <v>53</v>
      </c>
      <c r="M5091">
        <v>11.067</v>
      </c>
      <c r="N5091">
        <v>61.760199999999998</v>
      </c>
      <c r="O5091" s="7">
        <v>11</v>
      </c>
      <c r="P5091" t="s">
        <v>18</v>
      </c>
      <c r="Q5091" t="s">
        <v>18</v>
      </c>
      <c r="R5091" t="s">
        <v>18</v>
      </c>
      <c r="S5091" s="7">
        <v>13</v>
      </c>
      <c r="T5091" s="7">
        <v>2</v>
      </c>
    </row>
    <row r="5092" spans="1:20" x14ac:dyDescent="0.25">
      <c r="A5092" s="6">
        <v>5091</v>
      </c>
      <c r="B5092" s="6" t="s">
        <v>16738</v>
      </c>
      <c r="C5092" s="6" t="s">
        <v>16739</v>
      </c>
      <c r="D5092" s="6" t="s">
        <v>16740</v>
      </c>
      <c r="E5092" s="6" t="str">
        <f t="shared" si="318"/>
        <v>Salmonella enterica subsp. enterica serovar Typhimurium str. U288</v>
      </c>
      <c r="F5092" s="6" t="str">
        <f t="shared" si="319"/>
        <v xml:space="preserve">Salmonella </v>
      </c>
      <c r="G5092" s="6" t="str">
        <f t="shared" si="320"/>
        <v xml:space="preserve">enterica </v>
      </c>
      <c r="H5092" s="6" t="s">
        <v>16734</v>
      </c>
      <c r="I5092" t="str">
        <f t="shared" si="321"/>
        <v>enterica subsp. ente</v>
      </c>
      <c r="J5092" t="s">
        <v>12</v>
      </c>
      <c r="K5092" t="s">
        <v>52</v>
      </c>
      <c r="L5092" t="s">
        <v>53</v>
      </c>
      <c r="M5092">
        <v>4.6749999999999998</v>
      </c>
      <c r="N5092">
        <v>50.994700000000002</v>
      </c>
      <c r="O5092" s="7">
        <v>3</v>
      </c>
      <c r="P5092" t="s">
        <v>18</v>
      </c>
      <c r="Q5092" t="s">
        <v>18</v>
      </c>
      <c r="R5092" t="s">
        <v>18</v>
      </c>
      <c r="S5092" s="7">
        <v>4</v>
      </c>
      <c r="T5092" s="7">
        <v>1</v>
      </c>
    </row>
    <row r="5093" spans="1:20" x14ac:dyDescent="0.25">
      <c r="A5093" s="6">
        <v>5092</v>
      </c>
      <c r="B5093" s="6" t="s">
        <v>16741</v>
      </c>
      <c r="C5093" s="6" t="s">
        <v>16742</v>
      </c>
      <c r="D5093" s="6" t="s">
        <v>16743</v>
      </c>
      <c r="E5093" s="6" t="str">
        <f t="shared" si="318"/>
        <v>Salmonella enterica subsp. enterica serovar Typhimurium str. U288</v>
      </c>
      <c r="F5093" s="6" t="str">
        <f t="shared" si="319"/>
        <v xml:space="preserve">Salmonella </v>
      </c>
      <c r="G5093" s="6" t="str">
        <f t="shared" si="320"/>
        <v xml:space="preserve">enterica </v>
      </c>
      <c r="H5093" s="6" t="s">
        <v>16734</v>
      </c>
      <c r="I5093" t="str">
        <f t="shared" si="321"/>
        <v>enterica subsp. ente</v>
      </c>
      <c r="J5093" t="s">
        <v>12</v>
      </c>
      <c r="K5093" t="s">
        <v>52</v>
      </c>
      <c r="L5093" t="s">
        <v>53</v>
      </c>
      <c r="M5093">
        <v>148.71100000000001</v>
      </c>
      <c r="N5093">
        <v>52.951700000000002</v>
      </c>
      <c r="O5093" s="7">
        <v>174</v>
      </c>
      <c r="P5093" t="s">
        <v>18</v>
      </c>
      <c r="Q5093" t="s">
        <v>18</v>
      </c>
      <c r="R5093" t="s">
        <v>18</v>
      </c>
      <c r="S5093" s="7">
        <v>180</v>
      </c>
      <c r="T5093" s="7">
        <v>6</v>
      </c>
    </row>
    <row r="5094" spans="1:20" x14ac:dyDescent="0.25">
      <c r="A5094" s="6">
        <v>5093</v>
      </c>
      <c r="B5094" s="6" t="s">
        <v>16745</v>
      </c>
      <c r="C5094" s="6" t="s">
        <v>16746</v>
      </c>
      <c r="D5094" s="6" t="s">
        <v>16747</v>
      </c>
      <c r="E5094" s="6" t="str">
        <f t="shared" si="318"/>
        <v>Salmonella enterica subsp. enterica serovar Typhimurium str. UK-1</v>
      </c>
      <c r="F5094" s="6" t="str">
        <f t="shared" si="319"/>
        <v xml:space="preserve">Salmonella </v>
      </c>
      <c r="G5094" s="6" t="str">
        <f t="shared" si="320"/>
        <v xml:space="preserve">enterica </v>
      </c>
      <c r="H5094" s="6" t="s">
        <v>16744</v>
      </c>
      <c r="I5094" t="str">
        <f t="shared" si="321"/>
        <v>enterica subsp. ente</v>
      </c>
      <c r="J5094" t="s">
        <v>12</v>
      </c>
      <c r="K5094" t="s">
        <v>52</v>
      </c>
      <c r="L5094" t="s">
        <v>53</v>
      </c>
      <c r="M5094">
        <v>93.277000000000001</v>
      </c>
      <c r="N5094">
        <v>53.0291</v>
      </c>
      <c r="O5094" s="7">
        <v>104</v>
      </c>
      <c r="P5094" t="s">
        <v>18</v>
      </c>
      <c r="Q5094" t="s">
        <v>18</v>
      </c>
      <c r="R5094" t="s">
        <v>18</v>
      </c>
      <c r="S5094" s="7">
        <v>110</v>
      </c>
      <c r="T5094" s="7">
        <v>6</v>
      </c>
    </row>
    <row r="5095" spans="1:20" x14ac:dyDescent="0.25">
      <c r="A5095" s="6">
        <v>5094</v>
      </c>
      <c r="B5095" s="6" t="s">
        <v>2911</v>
      </c>
      <c r="C5095" s="6" t="s">
        <v>16749</v>
      </c>
      <c r="D5095" s="6" t="s">
        <v>16750</v>
      </c>
      <c r="E5095" s="6" t="str">
        <f t="shared" si="318"/>
        <v>Salmonella enterica subsp. enterica serovar Typhimurium var. 5- str. CFSAN001921</v>
      </c>
      <c r="F5095" s="6" t="str">
        <f t="shared" si="319"/>
        <v xml:space="preserve">Salmonella </v>
      </c>
      <c r="G5095" s="6" t="str">
        <f t="shared" si="320"/>
        <v xml:space="preserve">enterica </v>
      </c>
      <c r="H5095" s="6" t="s">
        <v>16748</v>
      </c>
      <c r="I5095" t="str">
        <f t="shared" si="321"/>
        <v>enterica subsp. ente</v>
      </c>
      <c r="J5095" t="s">
        <v>12</v>
      </c>
      <c r="K5095" t="s">
        <v>52</v>
      </c>
      <c r="L5095" t="s">
        <v>53</v>
      </c>
      <c r="M5095">
        <v>3.609</v>
      </c>
      <c r="N5095">
        <v>43.253</v>
      </c>
      <c r="O5095" s="7">
        <v>3</v>
      </c>
      <c r="P5095" t="s">
        <v>18</v>
      </c>
      <c r="Q5095" t="s">
        <v>18</v>
      </c>
      <c r="R5095" t="s">
        <v>18</v>
      </c>
      <c r="S5095" s="7">
        <v>3</v>
      </c>
      <c r="T5095" s="7" t="s">
        <v>18</v>
      </c>
    </row>
    <row r="5096" spans="1:20" x14ac:dyDescent="0.25">
      <c r="A5096" s="6">
        <v>5095</v>
      </c>
      <c r="B5096" s="6" t="s">
        <v>1586</v>
      </c>
      <c r="C5096" s="6" t="s">
        <v>16751</v>
      </c>
      <c r="D5096" s="6" t="s">
        <v>16752</v>
      </c>
      <c r="E5096" s="6" t="str">
        <f t="shared" si="318"/>
        <v>Salmonella enterica subsp. enterica serovar Typhimurium var. 5- str. CFSAN001921</v>
      </c>
      <c r="F5096" s="6" t="str">
        <f t="shared" si="319"/>
        <v xml:space="preserve">Salmonella </v>
      </c>
      <c r="G5096" s="6" t="str">
        <f t="shared" si="320"/>
        <v xml:space="preserve">enterica </v>
      </c>
      <c r="H5096" s="6" t="s">
        <v>16748</v>
      </c>
      <c r="I5096" t="str">
        <f t="shared" si="321"/>
        <v>enterica subsp. ente</v>
      </c>
      <c r="J5096" t="s">
        <v>12</v>
      </c>
      <c r="K5096" t="s">
        <v>52</v>
      </c>
      <c r="L5096" t="s">
        <v>53</v>
      </c>
      <c r="M5096">
        <v>4.6749999999999998</v>
      </c>
      <c r="N5096">
        <v>52.919800000000002</v>
      </c>
      <c r="O5096" s="7">
        <v>5</v>
      </c>
      <c r="P5096" t="s">
        <v>18</v>
      </c>
      <c r="Q5096" t="s">
        <v>18</v>
      </c>
      <c r="R5096" t="s">
        <v>18</v>
      </c>
      <c r="S5096" s="7">
        <v>6</v>
      </c>
      <c r="T5096" s="7">
        <v>1</v>
      </c>
    </row>
    <row r="5097" spans="1:20" x14ac:dyDescent="0.25">
      <c r="A5097" s="6">
        <v>5096</v>
      </c>
      <c r="B5097" s="6" t="s">
        <v>46</v>
      </c>
      <c r="C5097" s="6" t="s">
        <v>16753</v>
      </c>
      <c r="D5097" s="6" t="s">
        <v>16754</v>
      </c>
      <c r="E5097" s="6" t="str">
        <f t="shared" si="318"/>
        <v>Salmonella enterica subsp. enterica serovar Typhimurium var. 5- str. CFSAN001921</v>
      </c>
      <c r="F5097" s="6" t="str">
        <f t="shared" si="319"/>
        <v xml:space="preserve">Salmonella </v>
      </c>
      <c r="G5097" s="6" t="str">
        <f t="shared" si="320"/>
        <v xml:space="preserve">enterica </v>
      </c>
      <c r="H5097" s="6" t="s">
        <v>16748</v>
      </c>
      <c r="I5097" t="str">
        <f t="shared" si="321"/>
        <v>enterica subsp. ente</v>
      </c>
      <c r="J5097" t="s">
        <v>12</v>
      </c>
      <c r="K5097" t="s">
        <v>52</v>
      </c>
      <c r="L5097" t="s">
        <v>53</v>
      </c>
      <c r="M5097">
        <v>221.00899999999999</v>
      </c>
      <c r="N5097">
        <v>51.742699999999999</v>
      </c>
      <c r="O5097" s="7">
        <v>222</v>
      </c>
      <c r="P5097" t="s">
        <v>18</v>
      </c>
      <c r="Q5097" t="s">
        <v>18</v>
      </c>
      <c r="R5097" t="s">
        <v>18</v>
      </c>
      <c r="S5097" s="7">
        <v>234</v>
      </c>
      <c r="T5097" s="7">
        <v>12</v>
      </c>
    </row>
    <row r="5098" spans="1:20" x14ac:dyDescent="0.25">
      <c r="A5098" s="6">
        <v>5097</v>
      </c>
      <c r="B5098" s="6" t="s">
        <v>16756</v>
      </c>
      <c r="C5098" s="6" t="s">
        <v>16757</v>
      </c>
      <c r="D5098" s="6" t="s">
        <v>16758</v>
      </c>
      <c r="E5098" s="6" t="str">
        <f t="shared" si="318"/>
        <v>Salmonella enterica subsp. enterica serovar Virchow str. SL491</v>
      </c>
      <c r="F5098" s="6" t="str">
        <f t="shared" si="319"/>
        <v xml:space="preserve">Salmonella </v>
      </c>
      <c r="G5098" s="6" t="str">
        <f t="shared" si="320"/>
        <v xml:space="preserve">enterica </v>
      </c>
      <c r="H5098" s="6" t="s">
        <v>16755</v>
      </c>
      <c r="I5098" t="str">
        <f t="shared" si="321"/>
        <v>enterica subsp. ente</v>
      </c>
      <c r="J5098" t="s">
        <v>12</v>
      </c>
      <c r="K5098" t="s">
        <v>52</v>
      </c>
      <c r="L5098" t="s">
        <v>53</v>
      </c>
      <c r="M5098">
        <v>3.1760000000000002</v>
      </c>
      <c r="N5098">
        <v>46.095700000000001</v>
      </c>
      <c r="O5098" s="7">
        <v>3</v>
      </c>
      <c r="P5098" t="s">
        <v>18</v>
      </c>
      <c r="Q5098" t="s">
        <v>18</v>
      </c>
      <c r="R5098">
        <v>1</v>
      </c>
      <c r="S5098" s="7">
        <v>4</v>
      </c>
      <c r="T5098" s="7" t="s">
        <v>18</v>
      </c>
    </row>
    <row r="5099" spans="1:20" x14ac:dyDescent="0.25">
      <c r="A5099" s="6">
        <v>5098</v>
      </c>
      <c r="B5099" s="6" t="s">
        <v>16759</v>
      </c>
      <c r="C5099" s="6" t="s">
        <v>16760</v>
      </c>
      <c r="D5099" s="6" t="s">
        <v>16761</v>
      </c>
      <c r="E5099" s="6" t="str">
        <f t="shared" si="318"/>
        <v>Salmonella enterica subsp. enterica serovar Virchow str. SL491</v>
      </c>
      <c r="F5099" s="6" t="str">
        <f t="shared" si="319"/>
        <v xml:space="preserve">Salmonella </v>
      </c>
      <c r="G5099" s="6" t="str">
        <f t="shared" si="320"/>
        <v xml:space="preserve">enterica </v>
      </c>
      <c r="H5099" s="6" t="s">
        <v>16755</v>
      </c>
      <c r="I5099" t="str">
        <f t="shared" si="321"/>
        <v>enterica subsp. ente</v>
      </c>
      <c r="J5099" t="s">
        <v>12</v>
      </c>
      <c r="K5099" t="s">
        <v>52</v>
      </c>
      <c r="L5099" t="s">
        <v>53</v>
      </c>
      <c r="M5099">
        <v>5.88</v>
      </c>
      <c r="N5099">
        <v>46.938800000000001</v>
      </c>
      <c r="O5099" s="7">
        <v>7</v>
      </c>
      <c r="P5099" t="s">
        <v>18</v>
      </c>
      <c r="Q5099" t="s">
        <v>18</v>
      </c>
      <c r="R5099" t="s">
        <v>18</v>
      </c>
      <c r="S5099" s="7">
        <v>7</v>
      </c>
      <c r="T5099" s="7" t="s">
        <v>18</v>
      </c>
    </row>
    <row r="5100" spans="1:20" x14ac:dyDescent="0.25">
      <c r="A5100" s="6">
        <v>5099</v>
      </c>
      <c r="B5100" s="6" t="s">
        <v>16763</v>
      </c>
      <c r="C5100" s="6" t="s">
        <v>16764</v>
      </c>
      <c r="D5100" s="6" t="s">
        <v>16765</v>
      </c>
      <c r="E5100" s="6" t="str">
        <f t="shared" si="318"/>
        <v>Salmonella enterica subsp. enterica serovar Virchow str. SVQ1</v>
      </c>
      <c r="F5100" s="6" t="str">
        <f t="shared" si="319"/>
        <v xml:space="preserve">Salmonella </v>
      </c>
      <c r="G5100" s="6" t="str">
        <f t="shared" si="320"/>
        <v xml:space="preserve">enterica </v>
      </c>
      <c r="H5100" s="6" t="s">
        <v>16762</v>
      </c>
      <c r="I5100" t="str">
        <f t="shared" si="321"/>
        <v>enterica subsp. ente</v>
      </c>
      <c r="J5100" t="s">
        <v>12</v>
      </c>
      <c r="K5100" t="s">
        <v>52</v>
      </c>
      <c r="L5100" t="s">
        <v>53</v>
      </c>
      <c r="M5100">
        <v>2.4929999999999999</v>
      </c>
      <c r="N5100">
        <v>51.504199999999997</v>
      </c>
      <c r="O5100" s="7">
        <v>3</v>
      </c>
      <c r="P5100" t="s">
        <v>18</v>
      </c>
      <c r="Q5100" t="s">
        <v>18</v>
      </c>
      <c r="R5100" t="s">
        <v>18</v>
      </c>
      <c r="S5100" s="7">
        <v>3</v>
      </c>
      <c r="T5100" s="7" t="s">
        <v>18</v>
      </c>
    </row>
    <row r="5101" spans="1:20" x14ac:dyDescent="0.25">
      <c r="A5101" s="6">
        <v>5100</v>
      </c>
      <c r="B5101" s="6" t="s">
        <v>16766</v>
      </c>
      <c r="C5101" s="6" t="s">
        <v>16767</v>
      </c>
      <c r="D5101" s="6" t="s">
        <v>16768</v>
      </c>
      <c r="E5101" s="6" t="str">
        <f t="shared" si="318"/>
        <v>Salmonella enterica subsp. enterica serovar Virchow str. SVQ1</v>
      </c>
      <c r="F5101" s="6" t="str">
        <f t="shared" si="319"/>
        <v xml:space="preserve">Salmonella </v>
      </c>
      <c r="G5101" s="6" t="str">
        <f t="shared" si="320"/>
        <v xml:space="preserve">enterica </v>
      </c>
      <c r="H5101" s="6" t="s">
        <v>16762</v>
      </c>
      <c r="I5101" t="str">
        <f t="shared" si="321"/>
        <v>enterica subsp. ente</v>
      </c>
      <c r="J5101" t="s">
        <v>12</v>
      </c>
      <c r="K5101" t="s">
        <v>52</v>
      </c>
      <c r="L5101" t="s">
        <v>53</v>
      </c>
      <c r="M5101">
        <v>3.8439999999999999</v>
      </c>
      <c r="N5101">
        <v>43.938600000000001</v>
      </c>
      <c r="O5101" s="7">
        <v>4</v>
      </c>
      <c r="P5101" t="s">
        <v>18</v>
      </c>
      <c r="Q5101" t="s">
        <v>18</v>
      </c>
      <c r="R5101" t="s">
        <v>18</v>
      </c>
      <c r="S5101" s="7">
        <v>4</v>
      </c>
      <c r="T5101" s="7" t="s">
        <v>18</v>
      </c>
    </row>
    <row r="5102" spans="1:20" x14ac:dyDescent="0.25">
      <c r="A5102" s="6">
        <v>5101</v>
      </c>
      <c r="B5102" s="6" t="s">
        <v>16769</v>
      </c>
      <c r="C5102" s="6" t="s">
        <v>16770</v>
      </c>
      <c r="D5102" s="6" t="s">
        <v>16771</v>
      </c>
      <c r="E5102" s="6" t="str">
        <f t="shared" si="318"/>
        <v>Salmonella enterica subsp. enterica serovar Virchow str. SVQ1</v>
      </c>
      <c r="F5102" s="6" t="str">
        <f t="shared" si="319"/>
        <v xml:space="preserve">Salmonella </v>
      </c>
      <c r="G5102" s="6" t="str">
        <f t="shared" si="320"/>
        <v xml:space="preserve">enterica </v>
      </c>
      <c r="H5102" s="6" t="s">
        <v>16762</v>
      </c>
      <c r="I5102" t="str">
        <f t="shared" si="321"/>
        <v>enterica subsp. ente</v>
      </c>
      <c r="J5102" t="s">
        <v>12</v>
      </c>
      <c r="K5102" t="s">
        <v>52</v>
      </c>
      <c r="L5102" t="s">
        <v>53</v>
      </c>
      <c r="M5102">
        <v>6.0540000000000003</v>
      </c>
      <c r="N5102">
        <v>34.010599999999997</v>
      </c>
      <c r="O5102" s="7">
        <v>6</v>
      </c>
      <c r="P5102" t="s">
        <v>18</v>
      </c>
      <c r="Q5102" t="s">
        <v>18</v>
      </c>
      <c r="R5102" t="s">
        <v>18</v>
      </c>
      <c r="S5102" s="7">
        <v>6</v>
      </c>
      <c r="T5102" s="7" t="s">
        <v>18</v>
      </c>
    </row>
    <row r="5103" spans="1:20" x14ac:dyDescent="0.25">
      <c r="A5103" s="6">
        <v>5102</v>
      </c>
      <c r="B5103" s="6">
        <v>2</v>
      </c>
      <c r="C5103" s="6" t="s">
        <v>18</v>
      </c>
      <c r="D5103" s="6" t="s">
        <v>16773</v>
      </c>
      <c r="E5103" s="6" t="str">
        <f t="shared" si="318"/>
        <v>Salmonella enterica subsp. enterica serovar Weltevreden 2511STDY5712384</v>
      </c>
      <c r="F5103" s="6" t="str">
        <f t="shared" si="319"/>
        <v xml:space="preserve">Salmonella </v>
      </c>
      <c r="G5103" s="6" t="str">
        <f t="shared" si="320"/>
        <v xml:space="preserve">enterica </v>
      </c>
      <c r="H5103" s="6" t="s">
        <v>16772</v>
      </c>
      <c r="I5103" t="str">
        <f t="shared" si="321"/>
        <v>enterica subsp. ente</v>
      </c>
      <c r="J5103" t="s">
        <v>12</v>
      </c>
      <c r="K5103" t="s">
        <v>52</v>
      </c>
      <c r="L5103" t="s">
        <v>53</v>
      </c>
      <c r="M5103">
        <v>82.119</v>
      </c>
      <c r="N5103">
        <v>48.747500000000002</v>
      </c>
      <c r="O5103" s="7">
        <v>71</v>
      </c>
      <c r="P5103" t="s">
        <v>18</v>
      </c>
      <c r="Q5103" t="s">
        <v>18</v>
      </c>
      <c r="R5103" t="s">
        <v>18</v>
      </c>
      <c r="S5103" s="7">
        <v>71</v>
      </c>
      <c r="T5103" s="7" t="s">
        <v>18</v>
      </c>
    </row>
    <row r="5104" spans="1:20" x14ac:dyDescent="0.25">
      <c r="A5104" s="6">
        <v>5103</v>
      </c>
      <c r="B5104" s="6">
        <v>3</v>
      </c>
      <c r="C5104" s="6" t="s">
        <v>18</v>
      </c>
      <c r="D5104" s="6" t="s">
        <v>16775</v>
      </c>
      <c r="E5104" s="6" t="str">
        <f t="shared" si="318"/>
        <v>Salmonella enterica subsp. enterica serovar Weltevreden 2511STDY5712385</v>
      </c>
      <c r="F5104" s="6" t="str">
        <f t="shared" si="319"/>
        <v xml:space="preserve">Salmonella </v>
      </c>
      <c r="G5104" s="6" t="str">
        <f t="shared" si="320"/>
        <v xml:space="preserve">enterica </v>
      </c>
      <c r="H5104" s="6" t="s">
        <v>16774</v>
      </c>
      <c r="I5104" t="str">
        <f t="shared" si="321"/>
        <v>enterica subsp. ente</v>
      </c>
      <c r="J5104" t="s">
        <v>12</v>
      </c>
      <c r="K5104" t="s">
        <v>52</v>
      </c>
      <c r="L5104" t="s">
        <v>53</v>
      </c>
      <c r="M5104">
        <v>47.244</v>
      </c>
      <c r="N5104">
        <v>47.724600000000002</v>
      </c>
      <c r="O5104" s="7">
        <v>67</v>
      </c>
      <c r="P5104" t="s">
        <v>18</v>
      </c>
      <c r="Q5104" t="s">
        <v>18</v>
      </c>
      <c r="R5104" t="s">
        <v>18</v>
      </c>
      <c r="S5104" s="7">
        <v>67</v>
      </c>
      <c r="T5104" s="7" t="s">
        <v>18</v>
      </c>
    </row>
    <row r="5105" spans="1:20" x14ac:dyDescent="0.25">
      <c r="A5105" s="6">
        <v>5104</v>
      </c>
      <c r="B5105" s="6">
        <v>2</v>
      </c>
      <c r="C5105" s="6" t="s">
        <v>18</v>
      </c>
      <c r="D5105" s="6" t="s">
        <v>16776</v>
      </c>
      <c r="E5105" s="6" t="str">
        <f t="shared" si="318"/>
        <v>Salmonella enterica subsp. enterica serovar Weltevreden 2511STDY5712385</v>
      </c>
      <c r="F5105" s="6" t="str">
        <f t="shared" si="319"/>
        <v xml:space="preserve">Salmonella </v>
      </c>
      <c r="G5105" s="6" t="str">
        <f t="shared" si="320"/>
        <v xml:space="preserve">enterica </v>
      </c>
      <c r="H5105" s="6" t="s">
        <v>16774</v>
      </c>
      <c r="I5105" t="str">
        <f t="shared" si="321"/>
        <v>enterica subsp. ente</v>
      </c>
      <c r="J5105" t="s">
        <v>12</v>
      </c>
      <c r="K5105" t="s">
        <v>52</v>
      </c>
      <c r="L5105" t="s">
        <v>53</v>
      </c>
      <c r="M5105">
        <v>84.986999999999995</v>
      </c>
      <c r="N5105">
        <v>50.0441</v>
      </c>
      <c r="O5105" s="7">
        <v>91</v>
      </c>
      <c r="P5105" t="s">
        <v>18</v>
      </c>
      <c r="Q5105" t="s">
        <v>18</v>
      </c>
      <c r="R5105" t="s">
        <v>18</v>
      </c>
      <c r="S5105" s="7">
        <v>91</v>
      </c>
      <c r="T5105" s="7" t="s">
        <v>18</v>
      </c>
    </row>
    <row r="5106" spans="1:20" x14ac:dyDescent="0.25">
      <c r="A5106" s="6">
        <v>5105</v>
      </c>
      <c r="B5106" s="6">
        <v>2</v>
      </c>
      <c r="C5106" s="6" t="s">
        <v>16778</v>
      </c>
      <c r="D5106" s="6" t="s">
        <v>16779</v>
      </c>
      <c r="E5106" s="6" t="str">
        <f t="shared" si="318"/>
        <v>Salmonella enterica subsp. enterica serovar Weltevreden</v>
      </c>
      <c r="F5106" s="6" t="str">
        <f t="shared" si="319"/>
        <v xml:space="preserve">Salmonella </v>
      </c>
      <c r="G5106" s="6" t="str">
        <f t="shared" si="320"/>
        <v xml:space="preserve">enterica </v>
      </c>
      <c r="H5106" s="6" t="s">
        <v>16777</v>
      </c>
      <c r="I5106" t="str">
        <f t="shared" si="321"/>
        <v>enterica subsp. ente</v>
      </c>
      <c r="J5106" t="s">
        <v>12</v>
      </c>
      <c r="K5106" t="s">
        <v>52</v>
      </c>
      <c r="L5106" t="s">
        <v>53</v>
      </c>
      <c r="M5106">
        <v>98.775999999999996</v>
      </c>
      <c r="N5106">
        <v>49.146599999999999</v>
      </c>
      <c r="O5106" s="7">
        <v>93</v>
      </c>
      <c r="P5106" t="s">
        <v>18</v>
      </c>
      <c r="Q5106" t="s">
        <v>18</v>
      </c>
      <c r="R5106">
        <v>1</v>
      </c>
      <c r="S5106" s="7">
        <v>107</v>
      </c>
      <c r="T5106" s="7">
        <v>13</v>
      </c>
    </row>
    <row r="5107" spans="1:20" x14ac:dyDescent="0.25">
      <c r="A5107" s="6">
        <v>5106</v>
      </c>
      <c r="B5107" s="6">
        <v>2</v>
      </c>
      <c r="C5107" s="6" t="s">
        <v>16780</v>
      </c>
      <c r="D5107" s="6" t="s">
        <v>16781</v>
      </c>
      <c r="E5107" s="6" t="str">
        <f t="shared" si="318"/>
        <v>Salmonella enterica subsp. enterica serovar Weltevreden</v>
      </c>
      <c r="F5107" s="6" t="str">
        <f t="shared" si="319"/>
        <v xml:space="preserve">Salmonella </v>
      </c>
      <c r="G5107" s="6" t="str">
        <f t="shared" si="320"/>
        <v xml:space="preserve">enterica </v>
      </c>
      <c r="H5107" s="6" t="s">
        <v>16777</v>
      </c>
      <c r="I5107" t="str">
        <f t="shared" si="321"/>
        <v>enterica subsp. ente</v>
      </c>
      <c r="J5107" t="s">
        <v>12</v>
      </c>
      <c r="K5107" t="s">
        <v>52</v>
      </c>
      <c r="L5107" t="s">
        <v>53</v>
      </c>
      <c r="M5107">
        <v>98.756</v>
      </c>
      <c r="N5107">
        <v>49.145400000000002</v>
      </c>
      <c r="O5107" s="7">
        <v>85</v>
      </c>
      <c r="P5107" t="s">
        <v>18</v>
      </c>
      <c r="Q5107" t="s">
        <v>18</v>
      </c>
      <c r="R5107">
        <v>1</v>
      </c>
      <c r="S5107" s="7">
        <v>101</v>
      </c>
      <c r="T5107" s="7">
        <v>15</v>
      </c>
    </row>
    <row r="5108" spans="1:20" x14ac:dyDescent="0.25">
      <c r="A5108" s="6">
        <v>5107</v>
      </c>
      <c r="B5108" s="6" t="s">
        <v>16783</v>
      </c>
      <c r="C5108" s="6" t="s">
        <v>18</v>
      </c>
      <c r="D5108" s="6" t="s">
        <v>16784</v>
      </c>
      <c r="E5108" s="6" t="str">
        <f t="shared" si="318"/>
        <v>Salmonella enterica subsp. enterica serovar Weltevreden str. 2007-60-3289-1</v>
      </c>
      <c r="F5108" s="6" t="str">
        <f t="shared" si="319"/>
        <v xml:space="preserve">Salmonella </v>
      </c>
      <c r="G5108" s="6" t="str">
        <f t="shared" si="320"/>
        <v xml:space="preserve">enterica </v>
      </c>
      <c r="H5108" s="6" t="s">
        <v>16782</v>
      </c>
      <c r="I5108" t="str">
        <f t="shared" si="321"/>
        <v>enterica subsp. ente</v>
      </c>
      <c r="J5108" t="s">
        <v>12</v>
      </c>
      <c r="K5108" t="s">
        <v>52</v>
      </c>
      <c r="L5108" t="s">
        <v>53</v>
      </c>
      <c r="M5108">
        <v>81.965000000000003</v>
      </c>
      <c r="N5108">
        <v>48.7562</v>
      </c>
      <c r="O5108" s="7">
        <v>93</v>
      </c>
      <c r="P5108" t="s">
        <v>18</v>
      </c>
      <c r="Q5108" t="s">
        <v>18</v>
      </c>
      <c r="R5108" t="s">
        <v>18</v>
      </c>
      <c r="S5108" s="7">
        <v>93</v>
      </c>
      <c r="T5108" s="7" t="s">
        <v>18</v>
      </c>
    </row>
    <row r="5109" spans="1:20" x14ac:dyDescent="0.25">
      <c r="A5109" s="6">
        <v>5108</v>
      </c>
      <c r="B5109" s="6" t="s">
        <v>16786</v>
      </c>
      <c r="C5109" s="6" t="s">
        <v>16787</v>
      </c>
      <c r="D5109" s="6" t="s">
        <v>16788</v>
      </c>
      <c r="E5109" s="6" t="str">
        <f t="shared" si="318"/>
        <v>Salmonella enterica subsp. houtenae str. ATCC BAA-1581</v>
      </c>
      <c r="F5109" s="6" t="str">
        <f t="shared" si="319"/>
        <v xml:space="preserve">Salmonella </v>
      </c>
      <c r="G5109" s="6" t="str">
        <f t="shared" si="320"/>
        <v xml:space="preserve">enterica </v>
      </c>
      <c r="H5109" s="6" t="s">
        <v>16785</v>
      </c>
      <c r="I5109" t="str">
        <f t="shared" si="321"/>
        <v>enterica subsp. hout</v>
      </c>
      <c r="J5109" t="s">
        <v>12</v>
      </c>
      <c r="K5109" t="s">
        <v>52</v>
      </c>
      <c r="L5109" t="s">
        <v>53</v>
      </c>
      <c r="M5109">
        <v>97.236000000000004</v>
      </c>
      <c r="N5109">
        <v>49.900199999999998</v>
      </c>
      <c r="O5109" s="7">
        <v>98</v>
      </c>
      <c r="P5109" t="s">
        <v>18</v>
      </c>
      <c r="Q5109" t="s">
        <v>18</v>
      </c>
      <c r="R5109" t="s">
        <v>18</v>
      </c>
      <c r="S5109" s="7">
        <v>102</v>
      </c>
      <c r="T5109" s="7">
        <v>4</v>
      </c>
    </row>
    <row r="5110" spans="1:20" x14ac:dyDescent="0.25">
      <c r="A5110" s="6">
        <v>5109</v>
      </c>
      <c r="B5110" s="6" t="s">
        <v>16789</v>
      </c>
      <c r="C5110" s="6" t="s">
        <v>16790</v>
      </c>
      <c r="D5110" s="6" t="s">
        <v>16791</v>
      </c>
      <c r="E5110" s="6" t="str">
        <f t="shared" si="318"/>
        <v>Salmonella enterica subsp. houtenae str. ATCC BAA-1581</v>
      </c>
      <c r="F5110" s="6" t="str">
        <f t="shared" si="319"/>
        <v xml:space="preserve">Salmonella </v>
      </c>
      <c r="G5110" s="6" t="str">
        <f t="shared" si="320"/>
        <v xml:space="preserve">enterica </v>
      </c>
      <c r="H5110" s="6" t="s">
        <v>16785</v>
      </c>
      <c r="I5110" t="str">
        <f t="shared" si="321"/>
        <v>enterica subsp. hout</v>
      </c>
      <c r="J5110" t="s">
        <v>12</v>
      </c>
      <c r="K5110" t="s">
        <v>52</v>
      </c>
      <c r="L5110" t="s">
        <v>53</v>
      </c>
      <c r="M5110">
        <v>42.34</v>
      </c>
      <c r="N5110">
        <v>66.299000000000007</v>
      </c>
      <c r="O5110" s="7">
        <v>46</v>
      </c>
      <c r="P5110" t="s">
        <v>18</v>
      </c>
      <c r="Q5110" t="s">
        <v>18</v>
      </c>
      <c r="R5110" t="s">
        <v>18</v>
      </c>
      <c r="S5110" s="7">
        <v>46</v>
      </c>
      <c r="T5110" s="7" t="s">
        <v>18</v>
      </c>
    </row>
    <row r="5111" spans="1:20" x14ac:dyDescent="0.25">
      <c r="A5111" s="6">
        <v>5110</v>
      </c>
      <c r="B5111" s="6" t="s">
        <v>16793</v>
      </c>
      <c r="C5111" s="6" t="s">
        <v>16794</v>
      </c>
      <c r="D5111" s="6" t="s">
        <v>16795</v>
      </c>
      <c r="E5111" s="6" t="str">
        <f t="shared" si="318"/>
        <v>Salmonella sp. 14</v>
      </c>
      <c r="F5111" s="6" t="str">
        <f t="shared" si="319"/>
        <v xml:space="preserve">Salmonella </v>
      </c>
      <c r="G5111" s="6" t="str">
        <f t="shared" si="320"/>
        <v xml:space="preserve">sp. </v>
      </c>
      <c r="H5111" s="6" t="s">
        <v>16792</v>
      </c>
      <c r="I5111" t="str">
        <f t="shared" si="321"/>
        <v>sp. 14</v>
      </c>
      <c r="J5111" t="s">
        <v>12</v>
      </c>
      <c r="K5111" t="s">
        <v>52</v>
      </c>
      <c r="L5111" t="s">
        <v>53</v>
      </c>
      <c r="M5111">
        <v>130.17500000000001</v>
      </c>
      <c r="N5111">
        <v>49.912799999999997</v>
      </c>
      <c r="O5111" s="7">
        <v>180</v>
      </c>
      <c r="P5111" t="s">
        <v>18</v>
      </c>
      <c r="Q5111" t="s">
        <v>18</v>
      </c>
      <c r="R5111" t="s">
        <v>18</v>
      </c>
      <c r="S5111" s="7">
        <v>180</v>
      </c>
      <c r="T5111" s="7" t="s">
        <v>18</v>
      </c>
    </row>
    <row r="5112" spans="1:20" x14ac:dyDescent="0.25">
      <c r="A5112" s="6">
        <v>5111</v>
      </c>
      <c r="B5112" s="6" t="s">
        <v>16796</v>
      </c>
      <c r="C5112" s="6" t="s">
        <v>16797</v>
      </c>
      <c r="D5112" s="6" t="s">
        <v>16798</v>
      </c>
      <c r="E5112" s="6" t="str">
        <f t="shared" si="318"/>
        <v>Salmonella sp. 14</v>
      </c>
      <c r="F5112" s="6" t="str">
        <f t="shared" si="319"/>
        <v xml:space="preserve">Salmonella </v>
      </c>
      <c r="G5112" s="6" t="str">
        <f t="shared" si="320"/>
        <v xml:space="preserve">sp. </v>
      </c>
      <c r="H5112" s="6" t="s">
        <v>16792</v>
      </c>
      <c r="I5112" t="str">
        <f t="shared" si="321"/>
        <v>sp. 14</v>
      </c>
      <c r="J5112" t="s">
        <v>12</v>
      </c>
      <c r="K5112" t="s">
        <v>52</v>
      </c>
      <c r="L5112" t="s">
        <v>53</v>
      </c>
      <c r="M5112">
        <v>88.114999999999995</v>
      </c>
      <c r="N5112">
        <v>43.295699999999997</v>
      </c>
      <c r="O5112" s="7">
        <v>104</v>
      </c>
      <c r="P5112" t="s">
        <v>18</v>
      </c>
      <c r="Q5112" t="s">
        <v>18</v>
      </c>
      <c r="R5112" t="s">
        <v>18</v>
      </c>
      <c r="S5112" s="7">
        <v>104</v>
      </c>
      <c r="T5112" s="7" t="s">
        <v>18</v>
      </c>
    </row>
    <row r="5113" spans="1:20" x14ac:dyDescent="0.25">
      <c r="A5113" s="6">
        <v>5112</v>
      </c>
      <c r="B5113" s="6" t="s">
        <v>16800</v>
      </c>
      <c r="C5113" s="6" t="s">
        <v>16801</v>
      </c>
      <c r="D5113" s="6" t="s">
        <v>16802</v>
      </c>
      <c r="E5113" s="6" t="str">
        <f t="shared" si="318"/>
        <v>Salmonella sp. 40</v>
      </c>
      <c r="F5113" s="6" t="str">
        <f t="shared" si="319"/>
        <v xml:space="preserve">Salmonella </v>
      </c>
      <c r="G5113" s="6" t="str">
        <f t="shared" si="320"/>
        <v xml:space="preserve">sp. </v>
      </c>
      <c r="H5113" s="6" t="s">
        <v>16799</v>
      </c>
      <c r="I5113" t="str">
        <f t="shared" si="321"/>
        <v>sp. 40</v>
      </c>
      <c r="J5113" t="s">
        <v>12</v>
      </c>
      <c r="K5113" t="s">
        <v>52</v>
      </c>
      <c r="L5113" t="s">
        <v>53</v>
      </c>
      <c r="M5113">
        <v>86.903999999999996</v>
      </c>
      <c r="N5113">
        <v>43.275300000000001</v>
      </c>
      <c r="O5113" s="7">
        <v>101</v>
      </c>
      <c r="P5113" t="s">
        <v>18</v>
      </c>
      <c r="Q5113" t="s">
        <v>18</v>
      </c>
      <c r="R5113" t="s">
        <v>18</v>
      </c>
      <c r="S5113" s="7">
        <v>101</v>
      </c>
      <c r="T5113" s="7" t="s">
        <v>18</v>
      </c>
    </row>
    <row r="5114" spans="1:20" x14ac:dyDescent="0.25">
      <c r="A5114" s="6">
        <v>5113</v>
      </c>
      <c r="B5114" s="6" t="s">
        <v>16804</v>
      </c>
      <c r="C5114" s="6" t="s">
        <v>16805</v>
      </c>
      <c r="D5114" s="6" t="s">
        <v>16806</v>
      </c>
      <c r="E5114" s="6" t="str">
        <f t="shared" si="318"/>
        <v>Salmonella sp. 96A-29192</v>
      </c>
      <c r="F5114" s="6" t="str">
        <f t="shared" si="319"/>
        <v xml:space="preserve">Salmonella </v>
      </c>
      <c r="G5114" s="6" t="str">
        <f t="shared" si="320"/>
        <v xml:space="preserve">sp. </v>
      </c>
      <c r="H5114" s="6" t="s">
        <v>16803</v>
      </c>
      <c r="I5114" t="str">
        <f t="shared" si="321"/>
        <v>sp. 96A-29192</v>
      </c>
      <c r="J5114" t="s">
        <v>12</v>
      </c>
      <c r="K5114" t="s">
        <v>52</v>
      </c>
      <c r="L5114" t="s">
        <v>53</v>
      </c>
      <c r="M5114">
        <v>67.727000000000004</v>
      </c>
      <c r="N5114">
        <v>45.642099999999999</v>
      </c>
      <c r="O5114" s="7">
        <v>102</v>
      </c>
      <c r="P5114" t="s">
        <v>18</v>
      </c>
      <c r="Q5114" t="s">
        <v>18</v>
      </c>
      <c r="R5114" t="s">
        <v>18</v>
      </c>
      <c r="S5114" s="7">
        <v>102</v>
      </c>
      <c r="T5114" s="7" t="s">
        <v>18</v>
      </c>
    </row>
    <row r="5115" spans="1:20" x14ac:dyDescent="0.25">
      <c r="A5115" s="6">
        <v>5114</v>
      </c>
      <c r="B5115" s="6" t="s">
        <v>16808</v>
      </c>
      <c r="C5115" s="6" t="s">
        <v>16809</v>
      </c>
      <c r="D5115" s="6" t="s">
        <v>16810</v>
      </c>
      <c r="E5115" s="6" t="str">
        <f t="shared" si="318"/>
        <v>Salmonella sp. M9397</v>
      </c>
      <c r="F5115" s="6" t="str">
        <f t="shared" si="319"/>
        <v xml:space="preserve">Salmonella </v>
      </c>
      <c r="G5115" s="6" t="str">
        <f t="shared" si="320"/>
        <v xml:space="preserve">sp. </v>
      </c>
      <c r="H5115" s="6" t="s">
        <v>16807</v>
      </c>
      <c r="I5115" t="str">
        <f t="shared" si="321"/>
        <v>sp. M9397</v>
      </c>
      <c r="J5115" t="s">
        <v>12</v>
      </c>
      <c r="K5115" t="s">
        <v>52</v>
      </c>
      <c r="L5115" t="s">
        <v>53</v>
      </c>
      <c r="M5115">
        <v>2.702</v>
      </c>
      <c r="N5115">
        <v>50.296100000000003</v>
      </c>
      <c r="O5115" s="7">
        <v>1</v>
      </c>
      <c r="P5115" t="s">
        <v>18</v>
      </c>
      <c r="Q5115" t="s">
        <v>18</v>
      </c>
      <c r="R5115">
        <v>2</v>
      </c>
      <c r="S5115" s="7">
        <v>4</v>
      </c>
      <c r="T5115" s="7" t="s">
        <v>18</v>
      </c>
    </row>
    <row r="5116" spans="1:20" x14ac:dyDescent="0.25">
      <c r="A5116" s="6">
        <v>5115</v>
      </c>
      <c r="B5116" s="6" t="s">
        <v>46</v>
      </c>
      <c r="C5116" s="6" t="s">
        <v>16812</v>
      </c>
      <c r="D5116" s="6" t="s">
        <v>16813</v>
      </c>
      <c r="E5116" s="6" t="str">
        <f t="shared" si="318"/>
        <v>Saprospira grandis str. Lewin</v>
      </c>
      <c r="F5116" s="6" t="str">
        <f t="shared" si="319"/>
        <v xml:space="preserve">Saprospira </v>
      </c>
      <c r="G5116" s="6" t="str">
        <f t="shared" si="320"/>
        <v xml:space="preserve">grandis </v>
      </c>
      <c r="H5116" s="6" t="s">
        <v>16811</v>
      </c>
      <c r="I5116" t="str">
        <f t="shared" si="321"/>
        <v>grandis str. Lewin</v>
      </c>
      <c r="J5116" t="s">
        <v>12</v>
      </c>
      <c r="K5116" t="s">
        <v>3192</v>
      </c>
      <c r="L5116" t="s">
        <v>3193</v>
      </c>
      <c r="M5116">
        <v>54.948</v>
      </c>
      <c r="N5116">
        <v>46.4876</v>
      </c>
      <c r="O5116" s="7">
        <v>47</v>
      </c>
      <c r="P5116" t="s">
        <v>18</v>
      </c>
      <c r="Q5116" t="s">
        <v>18</v>
      </c>
      <c r="R5116" t="s">
        <v>18</v>
      </c>
      <c r="S5116" s="7">
        <v>48</v>
      </c>
      <c r="T5116" s="7">
        <v>1</v>
      </c>
    </row>
    <row r="5117" spans="1:20" x14ac:dyDescent="0.25">
      <c r="A5117" s="6">
        <v>5116</v>
      </c>
      <c r="B5117" s="6" t="s">
        <v>16815</v>
      </c>
      <c r="C5117" s="6" t="s">
        <v>16816</v>
      </c>
      <c r="D5117" s="6" t="s">
        <v>16817</v>
      </c>
      <c r="E5117" s="6" t="str">
        <f t="shared" si="318"/>
        <v>Sebaldella termitidis ATCC 33386</v>
      </c>
      <c r="F5117" s="6" t="str">
        <f t="shared" si="319"/>
        <v xml:space="preserve">Sebaldella </v>
      </c>
      <c r="G5117" s="6" t="str">
        <f t="shared" si="320"/>
        <v xml:space="preserve">termitidis </v>
      </c>
      <c r="H5117" s="6" t="s">
        <v>16814</v>
      </c>
      <c r="I5117" t="str">
        <f t="shared" si="321"/>
        <v>termitidis ATCC 3338</v>
      </c>
      <c r="J5117" t="s">
        <v>12</v>
      </c>
      <c r="K5117" t="s">
        <v>9431</v>
      </c>
      <c r="L5117" t="s">
        <v>9432</v>
      </c>
      <c r="M5117">
        <v>13.648</v>
      </c>
      <c r="N5117">
        <v>29.381599999999999</v>
      </c>
      <c r="O5117" s="7">
        <v>15</v>
      </c>
      <c r="P5117" t="s">
        <v>18</v>
      </c>
      <c r="Q5117" t="s">
        <v>18</v>
      </c>
      <c r="R5117" t="s">
        <v>18</v>
      </c>
      <c r="S5117" s="7">
        <v>16</v>
      </c>
      <c r="T5117" s="7">
        <v>1</v>
      </c>
    </row>
    <row r="5118" spans="1:20" x14ac:dyDescent="0.25">
      <c r="A5118" s="6">
        <v>5117</v>
      </c>
      <c r="B5118" s="6" t="s">
        <v>16818</v>
      </c>
      <c r="C5118" s="6" t="s">
        <v>16819</v>
      </c>
      <c r="D5118" s="6" t="s">
        <v>16820</v>
      </c>
      <c r="E5118" s="6" t="str">
        <f t="shared" si="318"/>
        <v>Sebaldella termitidis ATCC 33386</v>
      </c>
      <c r="F5118" s="6" t="str">
        <f t="shared" si="319"/>
        <v xml:space="preserve">Sebaldella </v>
      </c>
      <c r="G5118" s="6" t="str">
        <f t="shared" si="320"/>
        <v xml:space="preserve">termitidis </v>
      </c>
      <c r="H5118" s="6" t="s">
        <v>16814</v>
      </c>
      <c r="I5118" t="str">
        <f t="shared" si="321"/>
        <v>termitidis ATCC 3338</v>
      </c>
      <c r="J5118" t="s">
        <v>12</v>
      </c>
      <c r="K5118" t="s">
        <v>9431</v>
      </c>
      <c r="L5118" t="s">
        <v>9432</v>
      </c>
      <c r="M5118">
        <v>54.16</v>
      </c>
      <c r="N5118">
        <v>28.188700000000001</v>
      </c>
      <c r="O5118" s="7">
        <v>56</v>
      </c>
      <c r="P5118" t="s">
        <v>18</v>
      </c>
      <c r="Q5118" t="s">
        <v>18</v>
      </c>
      <c r="R5118" t="s">
        <v>18</v>
      </c>
      <c r="S5118" s="7">
        <v>56</v>
      </c>
      <c r="T5118" s="7" t="s">
        <v>18</v>
      </c>
    </row>
    <row r="5119" spans="1:20" x14ac:dyDescent="0.25">
      <c r="A5119" s="6">
        <v>5118</v>
      </c>
      <c r="B5119" s="6" t="s">
        <v>46</v>
      </c>
      <c r="C5119" s="6" t="s">
        <v>16822</v>
      </c>
      <c r="D5119" s="6" t="s">
        <v>16823</v>
      </c>
      <c r="E5119" s="6" t="str">
        <f t="shared" si="318"/>
        <v>Sedimenticola sp. SIP-G1</v>
      </c>
      <c r="F5119" s="6" t="str">
        <f t="shared" si="319"/>
        <v xml:space="preserve">Sedimenticola </v>
      </c>
      <c r="G5119" s="6" t="str">
        <f t="shared" si="320"/>
        <v xml:space="preserve">sp. </v>
      </c>
      <c r="H5119" s="6" t="s">
        <v>16821</v>
      </c>
      <c r="I5119" t="str">
        <f t="shared" si="321"/>
        <v>sp. SIP-G1</v>
      </c>
      <c r="J5119" t="s">
        <v>12</v>
      </c>
      <c r="K5119" t="s">
        <v>52</v>
      </c>
      <c r="L5119" t="s">
        <v>53</v>
      </c>
      <c r="M5119">
        <v>33.340000000000003</v>
      </c>
      <c r="N5119">
        <v>54.310099999999998</v>
      </c>
      <c r="O5119" s="7">
        <v>36</v>
      </c>
      <c r="P5119" t="s">
        <v>18</v>
      </c>
      <c r="Q5119" t="s">
        <v>18</v>
      </c>
      <c r="R5119" t="s">
        <v>18</v>
      </c>
      <c r="S5119" s="7">
        <v>37</v>
      </c>
      <c r="T5119" s="7">
        <v>1</v>
      </c>
    </row>
    <row r="5120" spans="1:20" x14ac:dyDescent="0.25">
      <c r="A5120" s="6">
        <v>5119</v>
      </c>
      <c r="B5120" s="6" t="s">
        <v>16826</v>
      </c>
      <c r="C5120" s="6" t="s">
        <v>16827</v>
      </c>
      <c r="D5120" s="6" t="s">
        <v>16828</v>
      </c>
      <c r="E5120" s="6" t="str">
        <f t="shared" si="318"/>
        <v>Selenomonas ruminantium JW13</v>
      </c>
      <c r="F5120" s="6" t="str">
        <f t="shared" si="319"/>
        <v xml:space="preserve">Selenomonas </v>
      </c>
      <c r="G5120" s="6" t="str">
        <f t="shared" si="320"/>
        <v xml:space="preserve">ruminantium </v>
      </c>
      <c r="H5120" s="6" t="s">
        <v>16824</v>
      </c>
      <c r="I5120" t="str">
        <f t="shared" si="321"/>
        <v>ruminantium JW13</v>
      </c>
      <c r="J5120" t="s">
        <v>12</v>
      </c>
      <c r="K5120" t="s">
        <v>33</v>
      </c>
      <c r="L5120" t="s">
        <v>16825</v>
      </c>
      <c r="M5120">
        <v>1.41</v>
      </c>
      <c r="N5120">
        <v>42.269500000000001</v>
      </c>
      <c r="O5120" s="7">
        <v>1</v>
      </c>
      <c r="P5120" t="s">
        <v>18</v>
      </c>
      <c r="Q5120" t="s">
        <v>18</v>
      </c>
      <c r="R5120" t="s">
        <v>18</v>
      </c>
      <c r="S5120" s="7">
        <v>1</v>
      </c>
      <c r="T5120" s="7" t="s">
        <v>18</v>
      </c>
    </row>
    <row r="5121" spans="1:20" x14ac:dyDescent="0.25">
      <c r="A5121" s="6">
        <v>5120</v>
      </c>
      <c r="B5121" s="6" t="s">
        <v>16830</v>
      </c>
      <c r="C5121" s="6" t="s">
        <v>16831</v>
      </c>
      <c r="D5121" s="6" t="s">
        <v>16832</v>
      </c>
      <c r="E5121" s="6" t="str">
        <f t="shared" si="318"/>
        <v>Selenomonas ruminantium S20</v>
      </c>
      <c r="F5121" s="6" t="str">
        <f t="shared" si="319"/>
        <v xml:space="preserve">Selenomonas </v>
      </c>
      <c r="G5121" s="6" t="str">
        <f t="shared" si="320"/>
        <v xml:space="preserve">ruminantium </v>
      </c>
      <c r="H5121" s="6" t="s">
        <v>16829</v>
      </c>
      <c r="I5121" t="str">
        <f t="shared" si="321"/>
        <v>ruminantium S20</v>
      </c>
      <c r="J5121" t="s">
        <v>12</v>
      </c>
      <c r="K5121" t="s">
        <v>33</v>
      </c>
      <c r="L5121" t="s">
        <v>16825</v>
      </c>
      <c r="M5121">
        <v>2.1</v>
      </c>
      <c r="N5121">
        <v>41.1905</v>
      </c>
      <c r="O5121" s="7">
        <v>1</v>
      </c>
      <c r="P5121" t="s">
        <v>18</v>
      </c>
      <c r="Q5121" t="s">
        <v>18</v>
      </c>
      <c r="R5121" t="s">
        <v>18</v>
      </c>
      <c r="S5121" s="7">
        <v>1</v>
      </c>
      <c r="T5121" s="7" t="s">
        <v>18</v>
      </c>
    </row>
    <row r="5122" spans="1:20" x14ac:dyDescent="0.25">
      <c r="A5122" s="6">
        <v>5121</v>
      </c>
      <c r="B5122" s="6" t="s">
        <v>16833</v>
      </c>
      <c r="C5122" s="6" t="s">
        <v>16834</v>
      </c>
      <c r="D5122" s="6" t="s">
        <v>16835</v>
      </c>
      <c r="E5122" s="6" t="str">
        <f t="shared" si="318"/>
        <v>Selenomonas ruminantium S20</v>
      </c>
      <c r="F5122" s="6" t="str">
        <f t="shared" si="319"/>
        <v xml:space="preserve">Selenomonas </v>
      </c>
      <c r="G5122" s="6" t="str">
        <f t="shared" si="320"/>
        <v xml:space="preserve">ruminantium </v>
      </c>
      <c r="H5122" s="6" t="s">
        <v>16829</v>
      </c>
      <c r="I5122" t="str">
        <f t="shared" si="321"/>
        <v>ruminantium S20</v>
      </c>
      <c r="J5122" t="s">
        <v>12</v>
      </c>
      <c r="K5122" t="s">
        <v>33</v>
      </c>
      <c r="L5122" t="s">
        <v>16825</v>
      </c>
      <c r="M5122">
        <v>1.5269999999999999</v>
      </c>
      <c r="N5122">
        <v>46.365400000000001</v>
      </c>
      <c r="O5122" s="7">
        <v>1</v>
      </c>
      <c r="P5122" t="s">
        <v>18</v>
      </c>
      <c r="Q5122" t="s">
        <v>18</v>
      </c>
      <c r="R5122" t="s">
        <v>18</v>
      </c>
      <c r="S5122" s="7">
        <v>1</v>
      </c>
      <c r="T5122" s="7" t="s">
        <v>18</v>
      </c>
    </row>
    <row r="5123" spans="1:20" x14ac:dyDescent="0.25">
      <c r="A5123" s="6">
        <v>5122</v>
      </c>
      <c r="B5123" s="6" t="s">
        <v>16837</v>
      </c>
      <c r="C5123" s="6" t="s">
        <v>16838</v>
      </c>
      <c r="D5123" s="6" t="s">
        <v>16839</v>
      </c>
      <c r="E5123" s="6" t="str">
        <f t="shared" ref="E5123:E5186" si="322">IF(IFERROR(SEARCH("'",H5123,1)=1,LOOKUP($A5123,$A:$A,H:H))=TRUE,"-",IF(IFERROR(SEARCH("[",H5123,1)=1,LOOKUP($A5123,$A:$A,H:H))=TRUE,"-",IF(EXACT(MID(H5123,1,1),MID(PROPER(H5123),1,1))=FALSE,"-",IF(MID(H5123,1,11)="Candidatus ",MID(H5123,12,100),H5123))))</f>
        <v>Selenomonas ruminantium 19</v>
      </c>
      <c r="F5123" s="6" t="str">
        <f t="shared" ref="F5123:F5186" si="323">IF(E5123="-","-",LEFT(E5123,FIND(" ",E5123,1)))</f>
        <v xml:space="preserve">Selenomonas </v>
      </c>
      <c r="G5123" s="6" t="str">
        <f t="shared" ref="G5123:G5186" si="324">IF(ISERR(LEFT($I:$I,FIND(" ",$I:$I,1))),$I5123,LEFT($I:$I,FIND(" ",$I:$I,1)))</f>
        <v xml:space="preserve">ruminantium </v>
      </c>
      <c r="H5123" s="6" t="s">
        <v>16836</v>
      </c>
      <c r="I5123" t="str">
        <f t="shared" si="321"/>
        <v>ruminantium 19</v>
      </c>
      <c r="J5123" t="s">
        <v>12</v>
      </c>
      <c r="K5123" t="s">
        <v>33</v>
      </c>
      <c r="L5123" t="s">
        <v>16825</v>
      </c>
      <c r="M5123">
        <v>1.4470000000000001</v>
      </c>
      <c r="N5123">
        <v>45.058700000000002</v>
      </c>
      <c r="O5123" s="7">
        <v>1</v>
      </c>
      <c r="P5123" t="s">
        <v>18</v>
      </c>
      <c r="Q5123" t="s">
        <v>18</v>
      </c>
      <c r="R5123" t="s">
        <v>18</v>
      </c>
      <c r="S5123" s="7">
        <v>1</v>
      </c>
      <c r="T5123" s="7" t="s">
        <v>18</v>
      </c>
    </row>
    <row r="5124" spans="1:20" x14ac:dyDescent="0.25">
      <c r="A5124" s="6">
        <v>5123</v>
      </c>
      <c r="B5124" s="6" t="s">
        <v>16840</v>
      </c>
      <c r="C5124" s="6" t="s">
        <v>16841</v>
      </c>
      <c r="D5124" s="6" t="s">
        <v>16842</v>
      </c>
      <c r="E5124" s="6" t="str">
        <f t="shared" si="322"/>
        <v>Selenomonas ruminantium 19</v>
      </c>
      <c r="F5124" s="6" t="str">
        <f t="shared" si="323"/>
        <v xml:space="preserve">Selenomonas </v>
      </c>
      <c r="G5124" s="6" t="str">
        <f t="shared" si="324"/>
        <v xml:space="preserve">ruminantium </v>
      </c>
      <c r="H5124" s="6" t="s">
        <v>16836</v>
      </c>
      <c r="I5124" t="str">
        <f t="shared" si="321"/>
        <v>ruminantium 19</v>
      </c>
      <c r="J5124" t="s">
        <v>12</v>
      </c>
      <c r="K5124" t="s">
        <v>33</v>
      </c>
      <c r="L5124" t="s">
        <v>16825</v>
      </c>
      <c r="M5124">
        <v>2.3340000000000001</v>
      </c>
      <c r="N5124">
        <v>42.502099999999999</v>
      </c>
      <c r="O5124" s="7">
        <v>1</v>
      </c>
      <c r="P5124" t="s">
        <v>18</v>
      </c>
      <c r="Q5124" t="s">
        <v>18</v>
      </c>
      <c r="R5124" t="s">
        <v>18</v>
      </c>
      <c r="S5124" s="7">
        <v>1</v>
      </c>
      <c r="T5124" s="7" t="s">
        <v>18</v>
      </c>
    </row>
    <row r="5125" spans="1:20" x14ac:dyDescent="0.25">
      <c r="A5125" s="6">
        <v>5124</v>
      </c>
      <c r="B5125" s="6" t="s">
        <v>6416</v>
      </c>
      <c r="C5125" s="6" t="s">
        <v>16844</v>
      </c>
      <c r="D5125" s="6" t="s">
        <v>16845</v>
      </c>
      <c r="E5125" s="6" t="str">
        <f t="shared" si="322"/>
        <v>Selenomonas ruminantium HD4</v>
      </c>
      <c r="F5125" s="6" t="str">
        <f t="shared" si="323"/>
        <v xml:space="preserve">Selenomonas </v>
      </c>
      <c r="G5125" s="6" t="str">
        <f t="shared" si="324"/>
        <v xml:space="preserve">ruminantium </v>
      </c>
      <c r="H5125" s="6" t="s">
        <v>16843</v>
      </c>
      <c r="I5125" t="str">
        <f t="shared" si="321"/>
        <v>ruminantium HD4</v>
      </c>
      <c r="J5125" t="s">
        <v>12</v>
      </c>
      <c r="K5125" t="s">
        <v>33</v>
      </c>
      <c r="L5125" t="s">
        <v>16825</v>
      </c>
      <c r="M5125">
        <v>4.6920000000000002</v>
      </c>
      <c r="N5125">
        <v>51.3001</v>
      </c>
      <c r="O5125" s="7">
        <v>2</v>
      </c>
      <c r="P5125" t="s">
        <v>18</v>
      </c>
      <c r="Q5125" t="s">
        <v>18</v>
      </c>
      <c r="R5125" t="s">
        <v>18</v>
      </c>
      <c r="S5125" s="7">
        <v>2</v>
      </c>
      <c r="T5125" s="7" t="s">
        <v>18</v>
      </c>
    </row>
    <row r="5126" spans="1:20" x14ac:dyDescent="0.25">
      <c r="A5126" s="6">
        <v>5125</v>
      </c>
      <c r="B5126" s="6" t="s">
        <v>16847</v>
      </c>
      <c r="C5126" s="6" t="s">
        <v>16848</v>
      </c>
      <c r="D5126" s="6" t="s">
        <v>16849</v>
      </c>
      <c r="E5126" s="6" t="str">
        <f t="shared" si="322"/>
        <v>Selenomonas ruminantium 77</v>
      </c>
      <c r="F5126" s="6" t="str">
        <f t="shared" si="323"/>
        <v xml:space="preserve">Selenomonas </v>
      </c>
      <c r="G5126" s="6" t="str">
        <f t="shared" si="324"/>
        <v xml:space="preserve">ruminantium </v>
      </c>
      <c r="H5126" s="6" t="s">
        <v>16846</v>
      </c>
      <c r="I5126" t="str">
        <f t="shared" si="321"/>
        <v>ruminantium 77</v>
      </c>
      <c r="J5126" t="s">
        <v>12</v>
      </c>
      <c r="K5126" t="s">
        <v>33</v>
      </c>
      <c r="L5126" t="s">
        <v>16825</v>
      </c>
      <c r="M5126">
        <v>1.4710000000000001</v>
      </c>
      <c r="N5126">
        <v>46.499000000000002</v>
      </c>
      <c r="O5126" s="7">
        <v>1</v>
      </c>
      <c r="P5126" t="s">
        <v>18</v>
      </c>
      <c r="Q5126" t="s">
        <v>18</v>
      </c>
      <c r="R5126" t="s">
        <v>18</v>
      </c>
      <c r="S5126" s="7">
        <v>1</v>
      </c>
      <c r="T5126" s="7" t="s">
        <v>18</v>
      </c>
    </row>
    <row r="5127" spans="1:20" x14ac:dyDescent="0.25">
      <c r="A5127" s="6">
        <v>5126</v>
      </c>
      <c r="B5127" s="6" t="s">
        <v>16851</v>
      </c>
      <c r="C5127" s="6" t="s">
        <v>16852</v>
      </c>
      <c r="D5127" s="6" t="s">
        <v>16853</v>
      </c>
      <c r="E5127" s="6" t="str">
        <f t="shared" si="322"/>
        <v>Selenomonas ruminantium subsp. lactilytica TAM6421</v>
      </c>
      <c r="F5127" s="6" t="str">
        <f t="shared" si="323"/>
        <v xml:space="preserve">Selenomonas </v>
      </c>
      <c r="G5127" s="6" t="str">
        <f t="shared" si="324"/>
        <v xml:space="preserve">ruminantium </v>
      </c>
      <c r="H5127" s="6" t="s">
        <v>16850</v>
      </c>
      <c r="I5127" t="str">
        <f t="shared" si="321"/>
        <v>ruminantium subsp. l</v>
      </c>
      <c r="J5127" t="s">
        <v>12</v>
      </c>
      <c r="K5127" t="s">
        <v>33</v>
      </c>
      <c r="L5127" t="s">
        <v>16825</v>
      </c>
      <c r="M5127">
        <v>285.44900000000001</v>
      </c>
      <c r="N5127">
        <v>49.950800000000001</v>
      </c>
      <c r="O5127" s="7">
        <v>238</v>
      </c>
      <c r="P5127" t="s">
        <v>18</v>
      </c>
      <c r="Q5127" t="s">
        <v>18</v>
      </c>
      <c r="R5127" t="s">
        <v>18</v>
      </c>
      <c r="S5127" s="7">
        <v>250</v>
      </c>
      <c r="T5127" s="7">
        <v>12</v>
      </c>
    </row>
    <row r="5128" spans="1:20" x14ac:dyDescent="0.25">
      <c r="A5128" s="6">
        <v>5127</v>
      </c>
      <c r="B5128" s="6" t="s">
        <v>16854</v>
      </c>
      <c r="C5128" s="6" t="s">
        <v>16855</v>
      </c>
      <c r="D5128" s="6" t="s">
        <v>16856</v>
      </c>
      <c r="E5128" s="6" t="str">
        <f t="shared" si="322"/>
        <v>Selenomonas ruminantium subsp. lactilytica TAM6421</v>
      </c>
      <c r="F5128" s="6" t="str">
        <f t="shared" si="323"/>
        <v xml:space="preserve">Selenomonas </v>
      </c>
      <c r="G5128" s="6" t="str">
        <f t="shared" si="324"/>
        <v xml:space="preserve">ruminantium </v>
      </c>
      <c r="H5128" s="6" t="s">
        <v>16850</v>
      </c>
      <c r="I5128" t="str">
        <f t="shared" si="321"/>
        <v>ruminantium subsp. l</v>
      </c>
      <c r="J5128" t="s">
        <v>12</v>
      </c>
      <c r="K5128" t="s">
        <v>33</v>
      </c>
      <c r="L5128" t="s">
        <v>16825</v>
      </c>
      <c r="M5128">
        <v>29.913</v>
      </c>
      <c r="N5128">
        <v>42.041899999999998</v>
      </c>
      <c r="O5128" s="7">
        <v>28</v>
      </c>
      <c r="P5128" t="s">
        <v>18</v>
      </c>
      <c r="Q5128" t="s">
        <v>18</v>
      </c>
      <c r="R5128" t="s">
        <v>18</v>
      </c>
      <c r="S5128" s="7">
        <v>28</v>
      </c>
      <c r="T5128" s="7" t="s">
        <v>18</v>
      </c>
    </row>
    <row r="5129" spans="1:20" x14ac:dyDescent="0.25">
      <c r="A5129" s="6">
        <v>5128</v>
      </c>
      <c r="B5129" s="6" t="s">
        <v>16857</v>
      </c>
      <c r="C5129" s="6" t="s">
        <v>16858</v>
      </c>
      <c r="D5129" s="6" t="s">
        <v>16859</v>
      </c>
      <c r="E5129" s="6" t="str">
        <f t="shared" si="322"/>
        <v>Selenomonas ruminantium subsp. lactilytica TAM6421</v>
      </c>
      <c r="F5129" s="6" t="str">
        <f t="shared" si="323"/>
        <v xml:space="preserve">Selenomonas </v>
      </c>
      <c r="G5129" s="6" t="str">
        <f t="shared" si="324"/>
        <v xml:space="preserve">ruminantium </v>
      </c>
      <c r="H5129" s="6" t="s">
        <v>16850</v>
      </c>
      <c r="I5129" t="str">
        <f t="shared" si="321"/>
        <v>ruminantium subsp. l</v>
      </c>
      <c r="J5129" t="s">
        <v>12</v>
      </c>
      <c r="K5129" t="s">
        <v>33</v>
      </c>
      <c r="L5129" t="s">
        <v>16825</v>
      </c>
      <c r="M5129">
        <v>29.780999999999999</v>
      </c>
      <c r="N5129">
        <v>48.3765</v>
      </c>
      <c r="O5129" s="7">
        <v>16</v>
      </c>
      <c r="P5129" t="s">
        <v>18</v>
      </c>
      <c r="Q5129" t="s">
        <v>18</v>
      </c>
      <c r="R5129" t="s">
        <v>18</v>
      </c>
      <c r="S5129" s="7">
        <v>16</v>
      </c>
      <c r="T5129" s="7" t="s">
        <v>18</v>
      </c>
    </row>
    <row r="5130" spans="1:20" x14ac:dyDescent="0.25">
      <c r="A5130" s="6">
        <v>5129</v>
      </c>
      <c r="B5130" s="6" t="s">
        <v>16860</v>
      </c>
      <c r="C5130" s="6" t="s">
        <v>16861</v>
      </c>
      <c r="D5130" s="6" t="s">
        <v>16862</v>
      </c>
      <c r="E5130" s="6" t="str">
        <f t="shared" si="322"/>
        <v>Selenomonas ruminantium subsp. lactilytica TAM6421</v>
      </c>
      <c r="F5130" s="6" t="str">
        <f t="shared" si="323"/>
        <v xml:space="preserve">Selenomonas </v>
      </c>
      <c r="G5130" s="6" t="str">
        <f t="shared" si="324"/>
        <v xml:space="preserve">ruminantium </v>
      </c>
      <c r="H5130" s="6" t="s">
        <v>16850</v>
      </c>
      <c r="I5130" t="str">
        <f t="shared" si="321"/>
        <v>ruminantium subsp. l</v>
      </c>
      <c r="J5130" t="s">
        <v>12</v>
      </c>
      <c r="K5130" t="s">
        <v>33</v>
      </c>
      <c r="L5130" t="s">
        <v>16825</v>
      </c>
      <c r="M5130">
        <v>2.6139999999999999</v>
      </c>
      <c r="N5130">
        <v>45.485799999999998</v>
      </c>
      <c r="O5130" s="7">
        <v>3</v>
      </c>
      <c r="P5130" t="s">
        <v>18</v>
      </c>
      <c r="Q5130" t="s">
        <v>18</v>
      </c>
      <c r="R5130" t="s">
        <v>18</v>
      </c>
      <c r="S5130" s="7">
        <v>3</v>
      </c>
      <c r="T5130" s="7" t="s">
        <v>18</v>
      </c>
    </row>
    <row r="5131" spans="1:20" x14ac:dyDescent="0.25">
      <c r="A5131" s="6">
        <v>5130</v>
      </c>
      <c r="B5131" s="6" t="s">
        <v>16863</v>
      </c>
      <c r="C5131" s="6" t="s">
        <v>16864</v>
      </c>
      <c r="D5131" s="6" t="s">
        <v>16865</v>
      </c>
      <c r="E5131" s="6" t="str">
        <f t="shared" si="322"/>
        <v>Selenomonas ruminantium subsp. lactilytica TAM6421</v>
      </c>
      <c r="F5131" s="6" t="str">
        <f t="shared" si="323"/>
        <v xml:space="preserve">Selenomonas </v>
      </c>
      <c r="G5131" s="6" t="str">
        <f t="shared" si="324"/>
        <v xml:space="preserve">ruminantium </v>
      </c>
      <c r="H5131" s="6" t="s">
        <v>16850</v>
      </c>
      <c r="I5131" t="str">
        <f t="shared" si="321"/>
        <v>ruminantium subsp. l</v>
      </c>
      <c r="J5131" t="s">
        <v>12</v>
      </c>
      <c r="K5131" t="s">
        <v>33</v>
      </c>
      <c r="L5131" t="s">
        <v>16825</v>
      </c>
      <c r="M5131">
        <v>73.38</v>
      </c>
      <c r="N5131">
        <v>44.816000000000003</v>
      </c>
      <c r="O5131" s="7">
        <v>85</v>
      </c>
      <c r="P5131" t="s">
        <v>18</v>
      </c>
      <c r="Q5131">
        <v>1</v>
      </c>
      <c r="R5131" t="s">
        <v>18</v>
      </c>
      <c r="S5131" s="7">
        <v>87</v>
      </c>
      <c r="T5131" s="7">
        <v>1</v>
      </c>
    </row>
    <row r="5132" spans="1:20" x14ac:dyDescent="0.25">
      <c r="A5132" s="6">
        <v>5131</v>
      </c>
      <c r="B5132" s="6" t="s">
        <v>16866</v>
      </c>
      <c r="C5132" s="6" t="s">
        <v>16867</v>
      </c>
      <c r="D5132" s="6" t="s">
        <v>16868</v>
      </c>
      <c r="E5132" s="6" t="str">
        <f t="shared" si="322"/>
        <v>Selenomonas ruminantium subsp. lactilytica TAM6421</v>
      </c>
      <c r="F5132" s="6" t="str">
        <f t="shared" si="323"/>
        <v xml:space="preserve">Selenomonas </v>
      </c>
      <c r="G5132" s="6" t="str">
        <f t="shared" si="324"/>
        <v xml:space="preserve">ruminantium </v>
      </c>
      <c r="H5132" s="6" t="s">
        <v>16850</v>
      </c>
      <c r="I5132" t="str">
        <f t="shared" si="321"/>
        <v>ruminantium subsp. l</v>
      </c>
      <c r="J5132" t="s">
        <v>12</v>
      </c>
      <c r="K5132" t="s">
        <v>33</v>
      </c>
      <c r="L5132" t="s">
        <v>16825</v>
      </c>
      <c r="M5132">
        <v>35.182000000000002</v>
      </c>
      <c r="N5132">
        <v>46.671599999999998</v>
      </c>
      <c r="O5132" s="7">
        <v>40</v>
      </c>
      <c r="P5132" t="s">
        <v>18</v>
      </c>
      <c r="Q5132" t="s">
        <v>18</v>
      </c>
      <c r="R5132" t="s">
        <v>18</v>
      </c>
      <c r="S5132" s="7">
        <v>41</v>
      </c>
      <c r="T5132" s="7">
        <v>1</v>
      </c>
    </row>
    <row r="5133" spans="1:20" x14ac:dyDescent="0.25">
      <c r="A5133" s="6">
        <v>5132</v>
      </c>
      <c r="B5133" s="6" t="s">
        <v>16869</v>
      </c>
      <c r="C5133" s="6" t="s">
        <v>16870</v>
      </c>
      <c r="D5133" s="6" t="s">
        <v>16871</v>
      </c>
      <c r="E5133" s="6" t="str">
        <f t="shared" si="322"/>
        <v>Selenomonas ruminantium subsp. lactilytica TAM6421</v>
      </c>
      <c r="F5133" s="6" t="str">
        <f t="shared" si="323"/>
        <v xml:space="preserve">Selenomonas </v>
      </c>
      <c r="G5133" s="6" t="str">
        <f t="shared" si="324"/>
        <v xml:space="preserve">ruminantium </v>
      </c>
      <c r="H5133" s="6" t="s">
        <v>16850</v>
      </c>
      <c r="I5133" t="str">
        <f t="shared" si="321"/>
        <v>ruminantium subsp. l</v>
      </c>
      <c r="J5133" t="s">
        <v>12</v>
      </c>
      <c r="K5133" t="s">
        <v>33</v>
      </c>
      <c r="L5133" t="s">
        <v>16825</v>
      </c>
      <c r="M5133">
        <v>94.347999999999999</v>
      </c>
      <c r="N5133">
        <v>46.083599999999997</v>
      </c>
      <c r="O5133" s="7">
        <v>103</v>
      </c>
      <c r="P5133" t="s">
        <v>18</v>
      </c>
      <c r="Q5133" t="s">
        <v>18</v>
      </c>
      <c r="R5133" t="s">
        <v>18</v>
      </c>
      <c r="S5133" s="7">
        <v>110</v>
      </c>
      <c r="T5133" s="7">
        <v>7</v>
      </c>
    </row>
    <row r="5134" spans="1:20" x14ac:dyDescent="0.25">
      <c r="A5134" s="6">
        <v>5133</v>
      </c>
      <c r="B5134" s="6" t="s">
        <v>16872</v>
      </c>
      <c r="C5134" s="6" t="s">
        <v>16873</v>
      </c>
      <c r="D5134" s="6" t="s">
        <v>16874</v>
      </c>
      <c r="E5134" s="6" t="str">
        <f t="shared" si="322"/>
        <v>Selenomonas ruminantium subsp. lactilytica TAM6421</v>
      </c>
      <c r="F5134" s="6" t="str">
        <f t="shared" si="323"/>
        <v xml:space="preserve">Selenomonas </v>
      </c>
      <c r="G5134" s="6" t="str">
        <f t="shared" si="324"/>
        <v xml:space="preserve">ruminantium </v>
      </c>
      <c r="H5134" s="6" t="s">
        <v>16850</v>
      </c>
      <c r="I5134" t="str">
        <f t="shared" si="321"/>
        <v>ruminantium subsp. l</v>
      </c>
      <c r="J5134" t="s">
        <v>12</v>
      </c>
      <c r="K5134" t="s">
        <v>33</v>
      </c>
      <c r="L5134" t="s">
        <v>16825</v>
      </c>
      <c r="M5134">
        <v>72.893000000000001</v>
      </c>
      <c r="N5134">
        <v>45.658700000000003</v>
      </c>
      <c r="O5134" s="7">
        <v>80</v>
      </c>
      <c r="P5134" t="s">
        <v>18</v>
      </c>
      <c r="Q5134">
        <v>2</v>
      </c>
      <c r="R5134" t="s">
        <v>18</v>
      </c>
      <c r="S5134" s="7">
        <v>82</v>
      </c>
      <c r="T5134" s="7" t="s">
        <v>18</v>
      </c>
    </row>
    <row r="5135" spans="1:20" x14ac:dyDescent="0.25">
      <c r="A5135" s="6">
        <v>5134</v>
      </c>
      <c r="B5135" s="6" t="s">
        <v>16875</v>
      </c>
      <c r="C5135" s="6" t="s">
        <v>16876</v>
      </c>
      <c r="D5135" s="6" t="s">
        <v>16877</v>
      </c>
      <c r="E5135" s="6" t="str">
        <f t="shared" si="322"/>
        <v>Selenomonas ruminantium subsp. lactilytica TAM6421</v>
      </c>
      <c r="F5135" s="6" t="str">
        <f t="shared" si="323"/>
        <v xml:space="preserve">Selenomonas </v>
      </c>
      <c r="G5135" s="6" t="str">
        <f t="shared" si="324"/>
        <v xml:space="preserve">ruminantium </v>
      </c>
      <c r="H5135" s="6" t="s">
        <v>16850</v>
      </c>
      <c r="I5135" t="str">
        <f t="shared" si="321"/>
        <v>ruminantium subsp. l</v>
      </c>
      <c r="J5135" t="s">
        <v>12</v>
      </c>
      <c r="K5135" t="s">
        <v>33</v>
      </c>
      <c r="L5135" t="s">
        <v>16825</v>
      </c>
      <c r="M5135">
        <v>4.6929999999999996</v>
      </c>
      <c r="N5135">
        <v>44.427900000000001</v>
      </c>
      <c r="O5135" s="7">
        <v>5</v>
      </c>
      <c r="P5135" t="s">
        <v>18</v>
      </c>
      <c r="Q5135" t="s">
        <v>18</v>
      </c>
      <c r="R5135" t="s">
        <v>18</v>
      </c>
      <c r="S5135" s="7">
        <v>5</v>
      </c>
      <c r="T5135" s="7" t="s">
        <v>18</v>
      </c>
    </row>
    <row r="5136" spans="1:20" x14ac:dyDescent="0.25">
      <c r="A5136" s="6">
        <v>5135</v>
      </c>
      <c r="B5136" s="6" t="s">
        <v>16879</v>
      </c>
      <c r="C5136" s="6" t="s">
        <v>16880</v>
      </c>
      <c r="D5136" s="6" t="s">
        <v>16881</v>
      </c>
      <c r="E5136" s="6" t="str">
        <f t="shared" si="322"/>
        <v>Serratia entomophila A1MO2</v>
      </c>
      <c r="F5136" s="6" t="str">
        <f t="shared" si="323"/>
        <v xml:space="preserve">Serratia </v>
      </c>
      <c r="G5136" s="6" t="str">
        <f t="shared" si="324"/>
        <v xml:space="preserve">entomophila </v>
      </c>
      <c r="H5136" s="6" t="s">
        <v>16878</v>
      </c>
      <c r="I5136" t="str">
        <f t="shared" si="321"/>
        <v>entomophila A1MO2</v>
      </c>
      <c r="J5136" t="s">
        <v>12</v>
      </c>
      <c r="K5136" t="s">
        <v>52</v>
      </c>
      <c r="L5136" t="s">
        <v>53</v>
      </c>
      <c r="M5136">
        <v>153.404</v>
      </c>
      <c r="N5136">
        <v>50.702100000000002</v>
      </c>
      <c r="O5136" s="7">
        <v>141</v>
      </c>
      <c r="P5136" t="s">
        <v>18</v>
      </c>
      <c r="Q5136" t="s">
        <v>18</v>
      </c>
      <c r="R5136" t="s">
        <v>18</v>
      </c>
      <c r="S5136" s="7">
        <v>149</v>
      </c>
      <c r="T5136" s="7" t="s">
        <v>18</v>
      </c>
    </row>
    <row r="5137" spans="1:20" x14ac:dyDescent="0.25">
      <c r="A5137" s="6">
        <v>5136</v>
      </c>
      <c r="B5137" s="6" t="s">
        <v>46</v>
      </c>
      <c r="C5137" s="6" t="s">
        <v>16883</v>
      </c>
      <c r="D5137" s="6" t="s">
        <v>16884</v>
      </c>
      <c r="E5137" s="6" t="str">
        <f t="shared" si="322"/>
        <v>Serratia liquefaciens ATCC 27592</v>
      </c>
      <c r="F5137" s="6" t="str">
        <f t="shared" si="323"/>
        <v xml:space="preserve">Serratia </v>
      </c>
      <c r="G5137" s="6" t="str">
        <f t="shared" si="324"/>
        <v xml:space="preserve">liquefaciens </v>
      </c>
      <c r="H5137" s="6" t="s">
        <v>16882</v>
      </c>
      <c r="I5137" t="str">
        <f t="shared" si="321"/>
        <v>liquefaciens ATCC 27</v>
      </c>
      <c r="J5137" t="s">
        <v>12</v>
      </c>
      <c r="K5137" t="s">
        <v>52</v>
      </c>
      <c r="L5137" t="s">
        <v>53</v>
      </c>
      <c r="M5137">
        <v>44.106999999999999</v>
      </c>
      <c r="N5137">
        <v>52.603900000000003</v>
      </c>
      <c r="O5137" s="7">
        <v>33</v>
      </c>
      <c r="P5137">
        <v>3</v>
      </c>
      <c r="Q5137">
        <v>7</v>
      </c>
      <c r="R5137" t="s">
        <v>18</v>
      </c>
      <c r="S5137" s="7">
        <v>43</v>
      </c>
      <c r="T5137" s="7" t="s">
        <v>18</v>
      </c>
    </row>
    <row r="5138" spans="1:20" x14ac:dyDescent="0.25">
      <c r="A5138" s="6">
        <v>5137</v>
      </c>
      <c r="B5138" s="6" t="s">
        <v>16886</v>
      </c>
      <c r="C5138" s="6" t="s">
        <v>16887</v>
      </c>
      <c r="D5138" s="6" t="s">
        <v>16888</v>
      </c>
      <c r="E5138" s="6" t="str">
        <f t="shared" si="322"/>
        <v>Serratia marcescens CAV1492</v>
      </c>
      <c r="F5138" s="6" t="str">
        <f t="shared" si="323"/>
        <v xml:space="preserve">Serratia </v>
      </c>
      <c r="G5138" s="6" t="str">
        <f t="shared" si="324"/>
        <v xml:space="preserve">marcescens </v>
      </c>
      <c r="H5138" s="6" t="s">
        <v>16885</v>
      </c>
      <c r="I5138" t="str">
        <f t="shared" si="321"/>
        <v>marcescens CAV1492</v>
      </c>
      <c r="J5138" t="s">
        <v>12</v>
      </c>
      <c r="K5138" t="s">
        <v>52</v>
      </c>
      <c r="L5138" t="s">
        <v>53</v>
      </c>
      <c r="M5138">
        <v>199.44399999999999</v>
      </c>
      <c r="N5138">
        <v>51.126600000000003</v>
      </c>
      <c r="O5138" s="7">
        <v>187</v>
      </c>
      <c r="P5138" t="s">
        <v>18</v>
      </c>
      <c r="Q5138" t="s">
        <v>18</v>
      </c>
      <c r="R5138" t="s">
        <v>18</v>
      </c>
      <c r="S5138" s="7">
        <v>196</v>
      </c>
      <c r="T5138" s="7">
        <v>9</v>
      </c>
    </row>
    <row r="5139" spans="1:20" x14ac:dyDescent="0.25">
      <c r="A5139" s="6">
        <v>5138</v>
      </c>
      <c r="B5139" s="6" t="s">
        <v>16889</v>
      </c>
      <c r="C5139" s="6" t="s">
        <v>16890</v>
      </c>
      <c r="D5139" s="6" t="s">
        <v>16891</v>
      </c>
      <c r="E5139" s="6" t="str">
        <f t="shared" si="322"/>
        <v>Serratia marcescens CAV1492</v>
      </c>
      <c r="F5139" s="6" t="str">
        <f t="shared" si="323"/>
        <v xml:space="preserve">Serratia </v>
      </c>
      <c r="G5139" s="6" t="str">
        <f t="shared" si="324"/>
        <v xml:space="preserve">marcescens </v>
      </c>
      <c r="H5139" s="6" t="s">
        <v>16885</v>
      </c>
      <c r="I5139" t="str">
        <f t="shared" si="321"/>
        <v>marcescens CAV1492</v>
      </c>
      <c r="J5139" t="s">
        <v>12</v>
      </c>
      <c r="K5139" t="s">
        <v>52</v>
      </c>
      <c r="L5139" t="s">
        <v>53</v>
      </c>
      <c r="M5139">
        <v>6.3929999999999998</v>
      </c>
      <c r="N5139">
        <v>52.698300000000003</v>
      </c>
      <c r="O5139" s="7">
        <v>5</v>
      </c>
      <c r="P5139" t="s">
        <v>18</v>
      </c>
      <c r="Q5139" t="s">
        <v>18</v>
      </c>
      <c r="R5139" t="s">
        <v>18</v>
      </c>
      <c r="S5139" s="7">
        <v>5</v>
      </c>
      <c r="T5139" s="7" t="s">
        <v>18</v>
      </c>
    </row>
    <row r="5140" spans="1:20" x14ac:dyDescent="0.25">
      <c r="A5140" s="6">
        <v>5139</v>
      </c>
      <c r="B5140" s="6" t="s">
        <v>16892</v>
      </c>
      <c r="C5140" s="6" t="s">
        <v>16893</v>
      </c>
      <c r="D5140" s="6" t="s">
        <v>16894</v>
      </c>
      <c r="E5140" s="6" t="str">
        <f t="shared" si="322"/>
        <v>Serratia marcescens CAV1492</v>
      </c>
      <c r="F5140" s="6" t="str">
        <f t="shared" si="323"/>
        <v xml:space="preserve">Serratia </v>
      </c>
      <c r="G5140" s="6" t="str">
        <f t="shared" si="324"/>
        <v xml:space="preserve">marcescens </v>
      </c>
      <c r="H5140" s="6" t="s">
        <v>16885</v>
      </c>
      <c r="I5140" t="str">
        <f t="shared" si="321"/>
        <v>marcescens CAV1492</v>
      </c>
      <c r="J5140" t="s">
        <v>12</v>
      </c>
      <c r="K5140" t="s">
        <v>52</v>
      </c>
      <c r="L5140" t="s">
        <v>53</v>
      </c>
      <c r="M5140">
        <v>73.099999999999994</v>
      </c>
      <c r="N5140">
        <v>53.3598</v>
      </c>
      <c r="O5140" s="7">
        <v>87</v>
      </c>
      <c r="P5140" t="s">
        <v>18</v>
      </c>
      <c r="Q5140" t="s">
        <v>18</v>
      </c>
      <c r="R5140" t="s">
        <v>18</v>
      </c>
      <c r="S5140" s="7">
        <v>88</v>
      </c>
      <c r="T5140" s="7">
        <v>1</v>
      </c>
    </row>
    <row r="5141" spans="1:20" x14ac:dyDescent="0.25">
      <c r="A5141" s="6">
        <v>5140</v>
      </c>
      <c r="B5141" s="6" t="s">
        <v>16895</v>
      </c>
      <c r="C5141" s="6" t="s">
        <v>16896</v>
      </c>
      <c r="D5141" s="6" t="s">
        <v>16897</v>
      </c>
      <c r="E5141" s="6" t="str">
        <f t="shared" si="322"/>
        <v>Serratia marcescens CAV1492</v>
      </c>
      <c r="F5141" s="6" t="str">
        <f t="shared" si="323"/>
        <v xml:space="preserve">Serratia </v>
      </c>
      <c r="G5141" s="6" t="str">
        <f t="shared" si="324"/>
        <v xml:space="preserve">marcescens </v>
      </c>
      <c r="H5141" s="6" t="s">
        <v>16885</v>
      </c>
      <c r="I5141" t="str">
        <f t="shared" si="321"/>
        <v>marcescens CAV1492</v>
      </c>
      <c r="J5141" t="s">
        <v>12</v>
      </c>
      <c r="K5141" t="s">
        <v>52</v>
      </c>
      <c r="L5141" t="s">
        <v>53</v>
      </c>
      <c r="M5141">
        <v>3.2229999999999999</v>
      </c>
      <c r="N5141">
        <v>56.344999999999999</v>
      </c>
      <c r="O5141" s="7">
        <v>3</v>
      </c>
      <c r="P5141" t="s">
        <v>18</v>
      </c>
      <c r="Q5141" t="s">
        <v>18</v>
      </c>
      <c r="R5141" t="s">
        <v>18</v>
      </c>
      <c r="S5141" s="7">
        <v>3</v>
      </c>
      <c r="T5141" s="7" t="s">
        <v>18</v>
      </c>
    </row>
    <row r="5142" spans="1:20" x14ac:dyDescent="0.25">
      <c r="A5142" s="6">
        <v>5141</v>
      </c>
      <c r="B5142" s="6" t="s">
        <v>16898</v>
      </c>
      <c r="C5142" s="6" t="s">
        <v>16899</v>
      </c>
      <c r="D5142" s="6" t="s">
        <v>16900</v>
      </c>
      <c r="E5142" s="6" t="str">
        <f t="shared" si="322"/>
        <v>Serratia marcescens CAV1492</v>
      </c>
      <c r="F5142" s="6" t="str">
        <f t="shared" si="323"/>
        <v xml:space="preserve">Serratia </v>
      </c>
      <c r="G5142" s="6" t="str">
        <f t="shared" si="324"/>
        <v xml:space="preserve">marcescens </v>
      </c>
      <c r="H5142" s="6" t="s">
        <v>16885</v>
      </c>
      <c r="I5142" t="str">
        <f t="shared" si="321"/>
        <v>marcescens CAV1492</v>
      </c>
      <c r="J5142" t="s">
        <v>12</v>
      </c>
      <c r="K5142" t="s">
        <v>52</v>
      </c>
      <c r="L5142" t="s">
        <v>53</v>
      </c>
      <c r="M5142">
        <v>69.158000000000001</v>
      </c>
      <c r="N5142">
        <v>49.206200000000003</v>
      </c>
      <c r="O5142" s="7">
        <v>66</v>
      </c>
      <c r="P5142" t="s">
        <v>18</v>
      </c>
      <c r="Q5142" t="s">
        <v>18</v>
      </c>
      <c r="R5142" t="s">
        <v>18</v>
      </c>
      <c r="S5142" s="7">
        <v>67</v>
      </c>
      <c r="T5142" s="7">
        <v>1</v>
      </c>
    </row>
    <row r="5143" spans="1:20" x14ac:dyDescent="0.25">
      <c r="A5143" s="6">
        <v>5142</v>
      </c>
      <c r="B5143" s="6" t="s">
        <v>16902</v>
      </c>
      <c r="C5143" s="6" t="s">
        <v>16903</v>
      </c>
      <c r="D5143" s="6" t="s">
        <v>16904</v>
      </c>
      <c r="E5143" s="6" t="str">
        <f t="shared" si="322"/>
        <v>Serratia marcescens</v>
      </c>
      <c r="F5143" s="6" t="str">
        <f t="shared" si="323"/>
        <v xml:space="preserve">Serratia </v>
      </c>
      <c r="G5143" s="6" t="str">
        <f t="shared" si="324"/>
        <v>marcescens</v>
      </c>
      <c r="H5143" s="6" t="s">
        <v>16901</v>
      </c>
      <c r="I5143" t="str">
        <f t="shared" si="321"/>
        <v>marcescens</v>
      </c>
      <c r="J5143" t="s">
        <v>12</v>
      </c>
      <c r="K5143" t="s">
        <v>52</v>
      </c>
      <c r="L5143" t="s">
        <v>53</v>
      </c>
      <c r="M5143">
        <v>2.12</v>
      </c>
      <c r="N5143">
        <v>36.886800000000001</v>
      </c>
      <c r="O5143" s="7">
        <v>2</v>
      </c>
      <c r="P5143" t="s">
        <v>18</v>
      </c>
      <c r="Q5143" t="s">
        <v>18</v>
      </c>
      <c r="R5143" t="s">
        <v>18</v>
      </c>
      <c r="S5143" s="7">
        <v>2</v>
      </c>
      <c r="T5143" s="7" t="s">
        <v>18</v>
      </c>
    </row>
    <row r="5144" spans="1:20" x14ac:dyDescent="0.25">
      <c r="A5144" s="6">
        <v>5143</v>
      </c>
      <c r="B5144" s="6" t="s">
        <v>16906</v>
      </c>
      <c r="C5144" s="6" t="s">
        <v>16907</v>
      </c>
      <c r="D5144" s="6" t="s">
        <v>16908</v>
      </c>
      <c r="E5144" s="6" t="str">
        <f t="shared" si="322"/>
        <v>Serratia marcescens B-6493</v>
      </c>
      <c r="F5144" s="6" t="str">
        <f t="shared" si="323"/>
        <v xml:space="preserve">Serratia </v>
      </c>
      <c r="G5144" s="6" t="str">
        <f t="shared" si="324"/>
        <v xml:space="preserve">marcescens </v>
      </c>
      <c r="H5144" s="6" t="s">
        <v>16905</v>
      </c>
      <c r="I5144" t="str">
        <f t="shared" si="321"/>
        <v>marcescens B-6493</v>
      </c>
      <c r="J5144" t="s">
        <v>12</v>
      </c>
      <c r="K5144" t="s">
        <v>52</v>
      </c>
      <c r="L5144" t="s">
        <v>53</v>
      </c>
      <c r="M5144">
        <v>43.19</v>
      </c>
      <c r="N5144">
        <v>58.451000000000001</v>
      </c>
      <c r="O5144" s="7">
        <v>31</v>
      </c>
      <c r="P5144" t="s">
        <v>18</v>
      </c>
      <c r="Q5144" t="s">
        <v>18</v>
      </c>
      <c r="R5144" t="s">
        <v>18</v>
      </c>
      <c r="S5144" s="7">
        <v>31</v>
      </c>
      <c r="T5144" s="7" t="s">
        <v>18</v>
      </c>
    </row>
    <row r="5145" spans="1:20" x14ac:dyDescent="0.25">
      <c r="A5145" s="6">
        <v>5144</v>
      </c>
      <c r="B5145" s="6" t="s">
        <v>16910</v>
      </c>
      <c r="C5145" s="6" t="s">
        <v>16911</v>
      </c>
      <c r="D5145" s="6" t="s">
        <v>16912</v>
      </c>
      <c r="E5145" s="6" t="str">
        <f t="shared" si="322"/>
        <v>Serratia marcescens RIO-5</v>
      </c>
      <c r="F5145" s="6" t="str">
        <f t="shared" si="323"/>
        <v xml:space="preserve">Serratia </v>
      </c>
      <c r="G5145" s="6" t="str">
        <f t="shared" si="324"/>
        <v xml:space="preserve">marcescens </v>
      </c>
      <c r="H5145" s="6" t="s">
        <v>16909</v>
      </c>
      <c r="I5145" t="str">
        <f t="shared" si="321"/>
        <v>marcescens RIO-5</v>
      </c>
      <c r="J5145" t="s">
        <v>12</v>
      </c>
      <c r="K5145" t="s">
        <v>52</v>
      </c>
      <c r="L5145" t="s">
        <v>53</v>
      </c>
      <c r="M5145">
        <v>12.957000000000001</v>
      </c>
      <c r="N5145">
        <v>53.353400000000001</v>
      </c>
      <c r="O5145" s="7">
        <v>10</v>
      </c>
      <c r="P5145" t="s">
        <v>18</v>
      </c>
      <c r="Q5145" t="s">
        <v>18</v>
      </c>
      <c r="R5145" t="s">
        <v>18</v>
      </c>
      <c r="S5145" s="7">
        <v>12</v>
      </c>
      <c r="T5145" s="7" t="s">
        <v>18</v>
      </c>
    </row>
    <row r="5146" spans="1:20" x14ac:dyDescent="0.25">
      <c r="A5146" s="6">
        <v>5145</v>
      </c>
      <c r="B5146" s="6" t="s">
        <v>16902</v>
      </c>
      <c r="C5146" s="6" t="s">
        <v>16913</v>
      </c>
      <c r="D5146" s="6" t="s">
        <v>16914</v>
      </c>
      <c r="E5146" s="6" t="str">
        <f t="shared" si="322"/>
        <v>Serratia marcescens</v>
      </c>
      <c r="F5146" s="6" t="str">
        <f t="shared" si="323"/>
        <v xml:space="preserve">Serratia </v>
      </c>
      <c r="G5146" s="6" t="str">
        <f t="shared" si="324"/>
        <v>marcescens</v>
      </c>
      <c r="H5146" s="6" t="s">
        <v>16901</v>
      </c>
      <c r="I5146" t="str">
        <f t="shared" ref="I5146:I5209" si="325">IF(H5146="["," ",IF(H5146="'"," ",MID(H:H,FIND(" ",H:H,1)+1,20)))</f>
        <v>marcescens</v>
      </c>
      <c r="J5146" t="s">
        <v>12</v>
      </c>
      <c r="K5146" t="s">
        <v>52</v>
      </c>
      <c r="L5146" t="s">
        <v>53</v>
      </c>
      <c r="M5146">
        <v>274.762</v>
      </c>
      <c r="N5146">
        <v>45.504100000000001</v>
      </c>
      <c r="O5146" s="7">
        <v>290</v>
      </c>
      <c r="P5146" t="s">
        <v>18</v>
      </c>
      <c r="Q5146" t="s">
        <v>18</v>
      </c>
      <c r="R5146" t="s">
        <v>18</v>
      </c>
      <c r="S5146" s="7">
        <v>294</v>
      </c>
      <c r="T5146" s="7">
        <v>4</v>
      </c>
    </row>
    <row r="5147" spans="1:20" x14ac:dyDescent="0.25">
      <c r="A5147" s="6">
        <v>5146</v>
      </c>
      <c r="B5147" s="6" t="s">
        <v>16916</v>
      </c>
      <c r="C5147" s="6" t="s">
        <v>16917</v>
      </c>
      <c r="D5147" s="6" t="s">
        <v>16918</v>
      </c>
      <c r="E5147" s="6" t="str">
        <f t="shared" si="322"/>
        <v>Serratia marcescens ACE4</v>
      </c>
      <c r="F5147" s="6" t="str">
        <f t="shared" si="323"/>
        <v xml:space="preserve">Serratia </v>
      </c>
      <c r="G5147" s="6" t="str">
        <f t="shared" si="324"/>
        <v xml:space="preserve">marcescens </v>
      </c>
      <c r="H5147" s="6" t="s">
        <v>16915</v>
      </c>
      <c r="I5147" t="str">
        <f t="shared" si="325"/>
        <v>marcescens ACE4</v>
      </c>
      <c r="J5147" t="s">
        <v>12</v>
      </c>
      <c r="K5147" t="s">
        <v>52</v>
      </c>
      <c r="L5147" t="s">
        <v>53</v>
      </c>
      <c r="M5147">
        <v>4.2409999999999997</v>
      </c>
      <c r="N5147">
        <v>52.723399999999998</v>
      </c>
      <c r="O5147" s="7">
        <v>5</v>
      </c>
      <c r="P5147" t="s">
        <v>18</v>
      </c>
      <c r="Q5147" t="s">
        <v>18</v>
      </c>
      <c r="R5147" t="s">
        <v>18</v>
      </c>
      <c r="S5147" s="7">
        <v>5</v>
      </c>
      <c r="T5147" s="7" t="s">
        <v>18</v>
      </c>
    </row>
    <row r="5148" spans="1:20" x14ac:dyDescent="0.25">
      <c r="A5148" s="6">
        <v>5147</v>
      </c>
      <c r="B5148" s="6" t="s">
        <v>16919</v>
      </c>
      <c r="C5148" s="6" t="s">
        <v>16920</v>
      </c>
      <c r="D5148" s="6" t="s">
        <v>16921</v>
      </c>
      <c r="E5148" s="6" t="str">
        <f t="shared" si="322"/>
        <v>Serratia marcescens</v>
      </c>
      <c r="F5148" s="6" t="str">
        <f t="shared" si="323"/>
        <v xml:space="preserve">Serratia </v>
      </c>
      <c r="G5148" s="6" t="str">
        <f t="shared" si="324"/>
        <v>marcescens</v>
      </c>
      <c r="H5148" s="6" t="s">
        <v>16901</v>
      </c>
      <c r="I5148" t="str">
        <f t="shared" si="325"/>
        <v>marcescens</v>
      </c>
      <c r="J5148" t="s">
        <v>12</v>
      </c>
      <c r="K5148" t="s">
        <v>52</v>
      </c>
      <c r="L5148" t="s">
        <v>53</v>
      </c>
      <c r="M5148">
        <v>81.793000000000006</v>
      </c>
      <c r="N5148">
        <v>53.202599999999997</v>
      </c>
      <c r="O5148" s="7">
        <v>111</v>
      </c>
      <c r="P5148" t="s">
        <v>18</v>
      </c>
      <c r="Q5148" t="s">
        <v>18</v>
      </c>
      <c r="R5148" t="s">
        <v>18</v>
      </c>
      <c r="S5148" s="7">
        <v>111</v>
      </c>
      <c r="T5148" s="7" t="s">
        <v>18</v>
      </c>
    </row>
    <row r="5149" spans="1:20" x14ac:dyDescent="0.25">
      <c r="A5149" s="6">
        <v>5148</v>
      </c>
      <c r="B5149" s="6" t="s">
        <v>16923</v>
      </c>
      <c r="C5149" s="6" t="s">
        <v>18</v>
      </c>
      <c r="D5149" s="6" t="s">
        <v>16924</v>
      </c>
      <c r="E5149" s="6" t="str">
        <f t="shared" si="322"/>
        <v>Serratia marcescens SmUNAM836</v>
      </c>
      <c r="F5149" s="6" t="str">
        <f t="shared" si="323"/>
        <v xml:space="preserve">Serratia </v>
      </c>
      <c r="G5149" s="6" t="str">
        <f t="shared" si="324"/>
        <v xml:space="preserve">marcescens </v>
      </c>
      <c r="H5149" s="6" t="s">
        <v>16922</v>
      </c>
      <c r="I5149" t="str">
        <f t="shared" si="325"/>
        <v>marcescens SmUNAM836</v>
      </c>
      <c r="J5149" t="s">
        <v>12</v>
      </c>
      <c r="K5149" t="s">
        <v>52</v>
      </c>
      <c r="L5149" t="s">
        <v>53</v>
      </c>
      <c r="M5149">
        <v>26.346</v>
      </c>
      <c r="N5149">
        <v>43.5246</v>
      </c>
      <c r="O5149" s="7">
        <v>22</v>
      </c>
      <c r="P5149" t="s">
        <v>18</v>
      </c>
      <c r="Q5149" t="s">
        <v>18</v>
      </c>
      <c r="R5149" t="s">
        <v>18</v>
      </c>
      <c r="S5149" s="7">
        <v>22</v>
      </c>
      <c r="T5149" s="7" t="s">
        <v>18</v>
      </c>
    </row>
    <row r="5150" spans="1:20" x14ac:dyDescent="0.25">
      <c r="A5150" s="6">
        <v>5149</v>
      </c>
      <c r="B5150" s="6" t="s">
        <v>1583</v>
      </c>
      <c r="C5150" s="6" t="s">
        <v>18</v>
      </c>
      <c r="D5150" s="6" t="s">
        <v>16926</v>
      </c>
      <c r="E5150" s="6" t="str">
        <f t="shared" si="322"/>
        <v>Serratia marcescens B3R3</v>
      </c>
      <c r="F5150" s="6" t="str">
        <f t="shared" si="323"/>
        <v xml:space="preserve">Serratia </v>
      </c>
      <c r="G5150" s="6" t="str">
        <f t="shared" si="324"/>
        <v xml:space="preserve">marcescens </v>
      </c>
      <c r="H5150" s="6" t="s">
        <v>16925</v>
      </c>
      <c r="I5150" t="str">
        <f t="shared" si="325"/>
        <v>marcescens B3R3</v>
      </c>
      <c r="J5150" t="s">
        <v>12</v>
      </c>
      <c r="K5150" t="s">
        <v>52</v>
      </c>
      <c r="L5150" t="s">
        <v>53</v>
      </c>
      <c r="M5150">
        <v>123.17100000000001</v>
      </c>
      <c r="N5150">
        <v>51.669600000000003</v>
      </c>
      <c r="O5150" s="7">
        <v>101</v>
      </c>
      <c r="P5150" t="s">
        <v>18</v>
      </c>
      <c r="Q5150" t="s">
        <v>18</v>
      </c>
      <c r="R5150" t="s">
        <v>18</v>
      </c>
      <c r="S5150" s="7">
        <v>106</v>
      </c>
      <c r="T5150" s="7">
        <v>5</v>
      </c>
    </row>
    <row r="5151" spans="1:20" x14ac:dyDescent="0.25">
      <c r="A5151" s="6">
        <v>5150</v>
      </c>
      <c r="B5151" s="6" t="s">
        <v>16928</v>
      </c>
      <c r="C5151" s="6" t="s">
        <v>16929</v>
      </c>
      <c r="D5151" s="6" t="s">
        <v>16930</v>
      </c>
      <c r="E5151" s="6" t="str">
        <f t="shared" si="322"/>
        <v>Serratia marcescens SM39</v>
      </c>
      <c r="F5151" s="6" t="str">
        <f t="shared" si="323"/>
        <v xml:space="preserve">Serratia </v>
      </c>
      <c r="G5151" s="6" t="str">
        <f t="shared" si="324"/>
        <v xml:space="preserve">marcescens </v>
      </c>
      <c r="H5151" s="6" t="s">
        <v>16927</v>
      </c>
      <c r="I5151" t="str">
        <f t="shared" si="325"/>
        <v>marcescens SM39</v>
      </c>
      <c r="J5151" t="s">
        <v>12</v>
      </c>
      <c r="K5151" t="s">
        <v>52</v>
      </c>
      <c r="L5151" t="s">
        <v>53</v>
      </c>
      <c r="M5151">
        <v>58.929000000000002</v>
      </c>
      <c r="N5151">
        <v>51.898000000000003</v>
      </c>
      <c r="O5151" s="7">
        <v>57</v>
      </c>
      <c r="P5151" t="s">
        <v>18</v>
      </c>
      <c r="Q5151" t="s">
        <v>18</v>
      </c>
      <c r="R5151" t="s">
        <v>18</v>
      </c>
      <c r="S5151" s="7">
        <v>57</v>
      </c>
      <c r="T5151" s="7" t="s">
        <v>18</v>
      </c>
    </row>
    <row r="5152" spans="1:20" x14ac:dyDescent="0.25">
      <c r="A5152" s="6">
        <v>5151</v>
      </c>
      <c r="B5152" s="6" t="s">
        <v>16931</v>
      </c>
      <c r="C5152" s="6" t="s">
        <v>16932</v>
      </c>
      <c r="D5152" s="6" t="s">
        <v>16933</v>
      </c>
      <c r="E5152" s="6" t="str">
        <f t="shared" si="322"/>
        <v>Serratia marcescens SM39</v>
      </c>
      <c r="F5152" s="6" t="str">
        <f t="shared" si="323"/>
        <v xml:space="preserve">Serratia </v>
      </c>
      <c r="G5152" s="6" t="str">
        <f t="shared" si="324"/>
        <v xml:space="preserve">marcescens </v>
      </c>
      <c r="H5152" s="6" t="s">
        <v>16927</v>
      </c>
      <c r="I5152" t="str">
        <f t="shared" si="325"/>
        <v>marcescens SM39</v>
      </c>
      <c r="J5152" t="s">
        <v>12</v>
      </c>
      <c r="K5152" t="s">
        <v>52</v>
      </c>
      <c r="L5152" t="s">
        <v>53</v>
      </c>
      <c r="M5152">
        <v>41.517000000000003</v>
      </c>
      <c r="N5152">
        <v>61.463999999999999</v>
      </c>
      <c r="O5152" s="7">
        <v>47</v>
      </c>
      <c r="P5152" t="s">
        <v>18</v>
      </c>
      <c r="Q5152" t="s">
        <v>18</v>
      </c>
      <c r="R5152" t="s">
        <v>18</v>
      </c>
      <c r="S5152" s="7">
        <v>51</v>
      </c>
      <c r="T5152" s="7">
        <v>4</v>
      </c>
    </row>
    <row r="5153" spans="1:20" x14ac:dyDescent="0.25">
      <c r="A5153" s="6">
        <v>5152</v>
      </c>
      <c r="B5153" s="6" t="s">
        <v>16935</v>
      </c>
      <c r="C5153" s="6" t="s">
        <v>16936</v>
      </c>
      <c r="D5153" s="6" t="s">
        <v>16937</v>
      </c>
      <c r="E5153" s="6" t="str">
        <f t="shared" si="322"/>
        <v>Serratia marcescens WW4</v>
      </c>
      <c r="F5153" s="6" t="str">
        <f t="shared" si="323"/>
        <v xml:space="preserve">Serratia </v>
      </c>
      <c r="G5153" s="6" t="str">
        <f t="shared" si="324"/>
        <v xml:space="preserve">marcescens </v>
      </c>
      <c r="H5153" s="6" t="s">
        <v>16934</v>
      </c>
      <c r="I5153" t="str">
        <f t="shared" si="325"/>
        <v>marcescens WW4</v>
      </c>
      <c r="J5153" t="s">
        <v>12</v>
      </c>
      <c r="K5153" t="s">
        <v>52</v>
      </c>
      <c r="L5153" t="s">
        <v>53</v>
      </c>
      <c r="M5153">
        <v>3.2480000000000002</v>
      </c>
      <c r="N5153">
        <v>47.814</v>
      </c>
      <c r="O5153" s="7">
        <v>3</v>
      </c>
      <c r="P5153" t="s">
        <v>18</v>
      </c>
      <c r="Q5153" t="s">
        <v>18</v>
      </c>
      <c r="R5153" t="s">
        <v>18</v>
      </c>
      <c r="S5153" s="7">
        <v>3</v>
      </c>
      <c r="T5153" s="7" t="s">
        <v>18</v>
      </c>
    </row>
    <row r="5154" spans="1:20" x14ac:dyDescent="0.25">
      <c r="A5154" s="6">
        <v>5153</v>
      </c>
      <c r="B5154" s="6" t="s">
        <v>7908</v>
      </c>
      <c r="C5154" s="6" t="s">
        <v>16939</v>
      </c>
      <c r="D5154" s="6" t="s">
        <v>16940</v>
      </c>
      <c r="E5154" s="6" t="str">
        <f t="shared" si="322"/>
        <v>Serratia plymuthica 4Rx13</v>
      </c>
      <c r="F5154" s="6" t="str">
        <f t="shared" si="323"/>
        <v xml:space="preserve">Serratia </v>
      </c>
      <c r="G5154" s="6" t="str">
        <f t="shared" si="324"/>
        <v xml:space="preserve">plymuthica </v>
      </c>
      <c r="H5154" s="6" t="s">
        <v>16938</v>
      </c>
      <c r="I5154" t="str">
        <f t="shared" si="325"/>
        <v>plymuthica 4Rx13</v>
      </c>
      <c r="J5154" t="s">
        <v>12</v>
      </c>
      <c r="K5154" t="s">
        <v>52</v>
      </c>
      <c r="L5154" t="s">
        <v>53</v>
      </c>
      <c r="M5154">
        <v>75.721000000000004</v>
      </c>
      <c r="N5154">
        <v>48.170299999999997</v>
      </c>
      <c r="O5154" s="7">
        <v>80</v>
      </c>
      <c r="P5154" t="s">
        <v>18</v>
      </c>
      <c r="Q5154" t="s">
        <v>18</v>
      </c>
      <c r="R5154" t="s">
        <v>18</v>
      </c>
      <c r="S5154" s="7">
        <v>83</v>
      </c>
      <c r="T5154" s="7">
        <v>3</v>
      </c>
    </row>
    <row r="5155" spans="1:20" x14ac:dyDescent="0.25">
      <c r="A5155" s="6">
        <v>5154</v>
      </c>
      <c r="B5155" s="6" t="s">
        <v>16942</v>
      </c>
      <c r="C5155" s="6" t="s">
        <v>16943</v>
      </c>
      <c r="D5155" s="6" t="s">
        <v>16944</v>
      </c>
      <c r="E5155" s="6" t="str">
        <f t="shared" si="322"/>
        <v>Serratia proteamaculans 568</v>
      </c>
      <c r="F5155" s="6" t="str">
        <f t="shared" si="323"/>
        <v xml:space="preserve">Serratia </v>
      </c>
      <c r="G5155" s="6" t="str">
        <f t="shared" si="324"/>
        <v xml:space="preserve">proteamaculans </v>
      </c>
      <c r="H5155" s="6" t="s">
        <v>16941</v>
      </c>
      <c r="I5155" t="str">
        <f t="shared" si="325"/>
        <v>proteamaculans 568</v>
      </c>
      <c r="J5155" t="s">
        <v>12</v>
      </c>
      <c r="K5155" t="s">
        <v>52</v>
      </c>
      <c r="L5155" t="s">
        <v>53</v>
      </c>
      <c r="M5155">
        <v>46.804000000000002</v>
      </c>
      <c r="N5155">
        <v>49.230800000000002</v>
      </c>
      <c r="O5155" s="7">
        <v>67</v>
      </c>
      <c r="P5155" t="s">
        <v>18</v>
      </c>
      <c r="Q5155" t="s">
        <v>18</v>
      </c>
      <c r="R5155" t="s">
        <v>18</v>
      </c>
      <c r="S5155" s="7">
        <v>69</v>
      </c>
      <c r="T5155" s="7">
        <v>2</v>
      </c>
    </row>
    <row r="5156" spans="1:20" x14ac:dyDescent="0.25">
      <c r="A5156" s="6">
        <v>5155</v>
      </c>
      <c r="B5156" s="6" t="s">
        <v>16946</v>
      </c>
      <c r="C5156" s="6" t="s">
        <v>16947</v>
      </c>
      <c r="D5156" s="6" t="s">
        <v>16948</v>
      </c>
      <c r="E5156" s="6" t="str">
        <f t="shared" si="322"/>
        <v>Serratia sp. SCBI</v>
      </c>
      <c r="F5156" s="6" t="str">
        <f t="shared" si="323"/>
        <v xml:space="preserve">Serratia </v>
      </c>
      <c r="G5156" s="6" t="str">
        <f t="shared" si="324"/>
        <v xml:space="preserve">sp. </v>
      </c>
      <c r="H5156" s="6" t="s">
        <v>16945</v>
      </c>
      <c r="I5156" t="str">
        <f t="shared" si="325"/>
        <v>sp. SCBI</v>
      </c>
      <c r="J5156" t="s">
        <v>12</v>
      </c>
      <c r="K5156" t="s">
        <v>52</v>
      </c>
      <c r="L5156" t="s">
        <v>53</v>
      </c>
      <c r="M5156">
        <v>67.207999999999998</v>
      </c>
      <c r="N5156">
        <v>55.0411</v>
      </c>
      <c r="O5156" s="7">
        <v>62</v>
      </c>
      <c r="P5156" t="s">
        <v>18</v>
      </c>
      <c r="Q5156" t="s">
        <v>18</v>
      </c>
      <c r="R5156" t="s">
        <v>18</v>
      </c>
      <c r="S5156" s="7">
        <v>65</v>
      </c>
      <c r="T5156" s="7">
        <v>3</v>
      </c>
    </row>
    <row r="5157" spans="1:20" x14ac:dyDescent="0.25">
      <c r="A5157" s="6">
        <v>5156</v>
      </c>
      <c r="B5157" s="6" t="s">
        <v>16950</v>
      </c>
      <c r="C5157" s="6" t="s">
        <v>16951</v>
      </c>
      <c r="D5157" s="6" t="s">
        <v>16952</v>
      </c>
      <c r="E5157" s="6" t="str">
        <f t="shared" si="322"/>
        <v>Shewanella baltica BA175</v>
      </c>
      <c r="F5157" s="6" t="str">
        <f t="shared" si="323"/>
        <v xml:space="preserve">Shewanella </v>
      </c>
      <c r="G5157" s="6" t="str">
        <f t="shared" si="324"/>
        <v xml:space="preserve">baltica </v>
      </c>
      <c r="H5157" s="6" t="s">
        <v>16949</v>
      </c>
      <c r="I5157" t="str">
        <f t="shared" si="325"/>
        <v>baltica BA175</v>
      </c>
      <c r="J5157" t="s">
        <v>12</v>
      </c>
      <c r="K5157" t="s">
        <v>52</v>
      </c>
      <c r="L5157" t="s">
        <v>53</v>
      </c>
      <c r="M5157">
        <v>60.957999999999998</v>
      </c>
      <c r="N5157">
        <v>43.644799999999996</v>
      </c>
      <c r="O5157" s="7">
        <v>50</v>
      </c>
      <c r="P5157" t="s">
        <v>18</v>
      </c>
      <c r="Q5157" t="s">
        <v>18</v>
      </c>
      <c r="R5157" t="s">
        <v>18</v>
      </c>
      <c r="S5157" s="7">
        <v>51</v>
      </c>
      <c r="T5157" s="7">
        <v>1</v>
      </c>
    </row>
    <row r="5158" spans="1:20" x14ac:dyDescent="0.25">
      <c r="A5158" s="6">
        <v>5157</v>
      </c>
      <c r="B5158" s="6" t="s">
        <v>16953</v>
      </c>
      <c r="C5158" s="6" t="s">
        <v>16954</v>
      </c>
      <c r="D5158" s="6" t="s">
        <v>16955</v>
      </c>
      <c r="E5158" s="6" t="str">
        <f t="shared" si="322"/>
        <v>Shewanella baltica BA175</v>
      </c>
      <c r="F5158" s="6" t="str">
        <f t="shared" si="323"/>
        <v xml:space="preserve">Shewanella </v>
      </c>
      <c r="G5158" s="6" t="str">
        <f t="shared" si="324"/>
        <v xml:space="preserve">baltica </v>
      </c>
      <c r="H5158" s="6" t="s">
        <v>16949</v>
      </c>
      <c r="I5158" t="str">
        <f t="shared" si="325"/>
        <v>baltica BA175</v>
      </c>
      <c r="J5158" t="s">
        <v>12</v>
      </c>
      <c r="K5158" t="s">
        <v>52</v>
      </c>
      <c r="L5158" t="s">
        <v>53</v>
      </c>
      <c r="M5158">
        <v>72.391999999999996</v>
      </c>
      <c r="N5158">
        <v>43.6126</v>
      </c>
      <c r="O5158" s="7">
        <v>61</v>
      </c>
      <c r="P5158" t="s">
        <v>18</v>
      </c>
      <c r="Q5158" t="s">
        <v>18</v>
      </c>
      <c r="R5158" t="s">
        <v>18</v>
      </c>
      <c r="S5158" s="7">
        <v>64</v>
      </c>
      <c r="T5158" s="7">
        <v>3</v>
      </c>
    </row>
    <row r="5159" spans="1:20" x14ac:dyDescent="0.25">
      <c r="A5159" s="6">
        <v>5158</v>
      </c>
      <c r="B5159" s="6" t="s">
        <v>16957</v>
      </c>
      <c r="C5159" s="6" t="s">
        <v>16958</v>
      </c>
      <c r="D5159" s="6" t="s">
        <v>16959</v>
      </c>
      <c r="E5159" s="6" t="str">
        <f t="shared" si="322"/>
        <v>Shewanella baltica OS117</v>
      </c>
      <c r="F5159" s="6" t="str">
        <f t="shared" si="323"/>
        <v xml:space="preserve">Shewanella </v>
      </c>
      <c r="G5159" s="6" t="str">
        <f t="shared" si="324"/>
        <v xml:space="preserve">baltica </v>
      </c>
      <c r="H5159" s="6" t="s">
        <v>16956</v>
      </c>
      <c r="I5159" t="str">
        <f t="shared" si="325"/>
        <v>baltica OS117</v>
      </c>
      <c r="J5159" t="s">
        <v>12</v>
      </c>
      <c r="K5159" t="s">
        <v>52</v>
      </c>
      <c r="L5159" t="s">
        <v>53</v>
      </c>
      <c r="M5159">
        <v>71.173000000000002</v>
      </c>
      <c r="N5159">
        <v>42.212600000000002</v>
      </c>
      <c r="O5159" s="7">
        <v>78</v>
      </c>
      <c r="P5159" t="s">
        <v>18</v>
      </c>
      <c r="Q5159" t="s">
        <v>18</v>
      </c>
      <c r="R5159" t="s">
        <v>18</v>
      </c>
      <c r="S5159" s="7">
        <v>83</v>
      </c>
      <c r="T5159" s="7">
        <v>5</v>
      </c>
    </row>
    <row r="5160" spans="1:20" x14ac:dyDescent="0.25">
      <c r="A5160" s="6">
        <v>5159</v>
      </c>
      <c r="B5160" s="6" t="s">
        <v>16960</v>
      </c>
      <c r="C5160" s="6" t="s">
        <v>16961</v>
      </c>
      <c r="D5160" s="6" t="s">
        <v>16962</v>
      </c>
      <c r="E5160" s="6" t="str">
        <f t="shared" si="322"/>
        <v>Shewanella baltica OS117</v>
      </c>
      <c r="F5160" s="6" t="str">
        <f t="shared" si="323"/>
        <v xml:space="preserve">Shewanella </v>
      </c>
      <c r="G5160" s="6" t="str">
        <f t="shared" si="324"/>
        <v xml:space="preserve">baltica </v>
      </c>
      <c r="H5160" s="6" t="s">
        <v>16956</v>
      </c>
      <c r="I5160" t="str">
        <f t="shared" si="325"/>
        <v>baltica OS117</v>
      </c>
      <c r="J5160" t="s">
        <v>12</v>
      </c>
      <c r="K5160" t="s">
        <v>52</v>
      </c>
      <c r="L5160" t="s">
        <v>53</v>
      </c>
      <c r="M5160">
        <v>120.15300000000001</v>
      </c>
      <c r="N5160">
        <v>41.393099999999997</v>
      </c>
      <c r="O5160" s="7">
        <v>124</v>
      </c>
      <c r="P5160" t="s">
        <v>18</v>
      </c>
      <c r="Q5160" t="s">
        <v>18</v>
      </c>
      <c r="R5160" t="s">
        <v>18</v>
      </c>
      <c r="S5160" s="7">
        <v>125</v>
      </c>
      <c r="T5160" s="7">
        <v>1</v>
      </c>
    </row>
    <row r="5161" spans="1:20" x14ac:dyDescent="0.25">
      <c r="A5161" s="6">
        <v>5160</v>
      </c>
      <c r="B5161" s="6" t="s">
        <v>16963</v>
      </c>
      <c r="C5161" s="6" t="s">
        <v>16964</v>
      </c>
      <c r="D5161" s="6" t="s">
        <v>16965</v>
      </c>
      <c r="E5161" s="6" t="str">
        <f t="shared" si="322"/>
        <v>Shewanella baltica OS117</v>
      </c>
      <c r="F5161" s="6" t="str">
        <f t="shared" si="323"/>
        <v xml:space="preserve">Shewanella </v>
      </c>
      <c r="G5161" s="6" t="str">
        <f t="shared" si="324"/>
        <v xml:space="preserve">baltica </v>
      </c>
      <c r="H5161" s="6" t="s">
        <v>16956</v>
      </c>
      <c r="I5161" t="str">
        <f t="shared" si="325"/>
        <v>baltica OS117</v>
      </c>
      <c r="J5161" t="s">
        <v>12</v>
      </c>
      <c r="K5161" t="s">
        <v>52</v>
      </c>
      <c r="L5161" t="s">
        <v>53</v>
      </c>
      <c r="M5161">
        <v>91.727999999999994</v>
      </c>
      <c r="N5161">
        <v>42.870199999999997</v>
      </c>
      <c r="O5161" s="7">
        <v>97</v>
      </c>
      <c r="P5161" t="s">
        <v>18</v>
      </c>
      <c r="Q5161" t="s">
        <v>18</v>
      </c>
      <c r="R5161" t="s">
        <v>18</v>
      </c>
      <c r="S5161" s="7">
        <v>99</v>
      </c>
      <c r="T5161" s="7">
        <v>2</v>
      </c>
    </row>
    <row r="5162" spans="1:20" x14ac:dyDescent="0.25">
      <c r="A5162" s="6">
        <v>5161</v>
      </c>
      <c r="B5162" s="6" t="s">
        <v>16967</v>
      </c>
      <c r="C5162" s="6" t="s">
        <v>16968</v>
      </c>
      <c r="D5162" s="6" t="s">
        <v>16969</v>
      </c>
      <c r="E5162" s="6" t="str">
        <f t="shared" si="322"/>
        <v>Shewanella baltica OS155</v>
      </c>
      <c r="F5162" s="6" t="str">
        <f t="shared" si="323"/>
        <v xml:space="preserve">Shewanella </v>
      </c>
      <c r="G5162" s="6" t="str">
        <f t="shared" si="324"/>
        <v xml:space="preserve">baltica </v>
      </c>
      <c r="H5162" s="6" t="s">
        <v>16966</v>
      </c>
      <c r="I5162" t="str">
        <f t="shared" si="325"/>
        <v>baltica OS155</v>
      </c>
      <c r="J5162" t="s">
        <v>12</v>
      </c>
      <c r="K5162" t="s">
        <v>52</v>
      </c>
      <c r="L5162" t="s">
        <v>53</v>
      </c>
      <c r="M5162">
        <v>16.762</v>
      </c>
      <c r="N5162">
        <v>46.0685</v>
      </c>
      <c r="O5162" s="7">
        <v>12</v>
      </c>
      <c r="P5162" t="s">
        <v>18</v>
      </c>
      <c r="Q5162" t="s">
        <v>18</v>
      </c>
      <c r="R5162" t="s">
        <v>18</v>
      </c>
      <c r="S5162" s="7">
        <v>12</v>
      </c>
      <c r="T5162" s="7" t="s">
        <v>18</v>
      </c>
    </row>
    <row r="5163" spans="1:20" x14ac:dyDescent="0.25">
      <c r="A5163" s="6">
        <v>5162</v>
      </c>
      <c r="B5163" s="6" t="s">
        <v>16970</v>
      </c>
      <c r="C5163" s="6" t="s">
        <v>16971</v>
      </c>
      <c r="D5163" s="6" t="s">
        <v>16972</v>
      </c>
      <c r="E5163" s="6" t="str">
        <f t="shared" si="322"/>
        <v>Shewanella baltica OS155</v>
      </c>
      <c r="F5163" s="6" t="str">
        <f t="shared" si="323"/>
        <v xml:space="preserve">Shewanella </v>
      </c>
      <c r="G5163" s="6" t="str">
        <f t="shared" si="324"/>
        <v xml:space="preserve">baltica </v>
      </c>
      <c r="H5163" s="6" t="s">
        <v>16966</v>
      </c>
      <c r="I5163" t="str">
        <f t="shared" si="325"/>
        <v>baltica OS155</v>
      </c>
      <c r="J5163" t="s">
        <v>12</v>
      </c>
      <c r="K5163" t="s">
        <v>52</v>
      </c>
      <c r="L5163" t="s">
        <v>53</v>
      </c>
      <c r="M5163">
        <v>7.9950000000000001</v>
      </c>
      <c r="N5163">
        <v>40.262700000000002</v>
      </c>
      <c r="O5163" s="7">
        <v>10</v>
      </c>
      <c r="P5163" t="s">
        <v>18</v>
      </c>
      <c r="Q5163" t="s">
        <v>18</v>
      </c>
      <c r="R5163" t="s">
        <v>18</v>
      </c>
      <c r="S5163" s="7">
        <v>10</v>
      </c>
      <c r="T5163" s="7" t="s">
        <v>18</v>
      </c>
    </row>
    <row r="5164" spans="1:20" x14ac:dyDescent="0.25">
      <c r="A5164" s="6">
        <v>5163</v>
      </c>
      <c r="B5164" s="6" t="s">
        <v>16973</v>
      </c>
      <c r="C5164" s="6" t="s">
        <v>16974</v>
      </c>
      <c r="D5164" s="6" t="s">
        <v>16975</v>
      </c>
      <c r="E5164" s="6" t="str">
        <f t="shared" si="322"/>
        <v>Shewanella baltica OS155</v>
      </c>
      <c r="F5164" s="6" t="str">
        <f t="shared" si="323"/>
        <v xml:space="preserve">Shewanella </v>
      </c>
      <c r="G5164" s="6" t="str">
        <f t="shared" si="324"/>
        <v xml:space="preserve">baltica </v>
      </c>
      <c r="H5164" s="6" t="s">
        <v>16966</v>
      </c>
      <c r="I5164" t="str">
        <f t="shared" si="325"/>
        <v>baltica OS155</v>
      </c>
      <c r="J5164" t="s">
        <v>12</v>
      </c>
      <c r="K5164" t="s">
        <v>52</v>
      </c>
      <c r="L5164" t="s">
        <v>53</v>
      </c>
      <c r="M5164">
        <v>116.76300000000001</v>
      </c>
      <c r="N5164">
        <v>46.682600000000001</v>
      </c>
      <c r="O5164" s="7">
        <v>90</v>
      </c>
      <c r="P5164" t="s">
        <v>18</v>
      </c>
      <c r="Q5164">
        <v>10</v>
      </c>
      <c r="R5164" t="s">
        <v>18</v>
      </c>
      <c r="S5164" s="7">
        <v>101</v>
      </c>
      <c r="T5164" s="7">
        <v>1</v>
      </c>
    </row>
    <row r="5165" spans="1:20" x14ac:dyDescent="0.25">
      <c r="A5165" s="6">
        <v>5164</v>
      </c>
      <c r="B5165" s="6" t="s">
        <v>16976</v>
      </c>
      <c r="C5165" s="6" t="s">
        <v>16977</v>
      </c>
      <c r="D5165" s="6" t="s">
        <v>16978</v>
      </c>
      <c r="E5165" s="6" t="str">
        <f t="shared" si="322"/>
        <v>Shewanella baltica OS155</v>
      </c>
      <c r="F5165" s="6" t="str">
        <f t="shared" si="323"/>
        <v xml:space="preserve">Shewanella </v>
      </c>
      <c r="G5165" s="6" t="str">
        <f t="shared" si="324"/>
        <v xml:space="preserve">baltica </v>
      </c>
      <c r="H5165" s="6" t="s">
        <v>16966</v>
      </c>
      <c r="I5165" t="str">
        <f t="shared" si="325"/>
        <v>baltica OS155</v>
      </c>
      <c r="J5165" t="s">
        <v>12</v>
      </c>
      <c r="K5165" t="s">
        <v>52</v>
      </c>
      <c r="L5165" t="s">
        <v>53</v>
      </c>
      <c r="M5165">
        <v>74</v>
      </c>
      <c r="N5165">
        <v>42.4176</v>
      </c>
      <c r="O5165" s="7">
        <v>81</v>
      </c>
      <c r="P5165" t="s">
        <v>18</v>
      </c>
      <c r="Q5165" t="s">
        <v>18</v>
      </c>
      <c r="R5165" t="s">
        <v>18</v>
      </c>
      <c r="S5165" s="7">
        <v>86</v>
      </c>
      <c r="T5165" s="7">
        <v>5</v>
      </c>
    </row>
    <row r="5166" spans="1:20" x14ac:dyDescent="0.25">
      <c r="A5166" s="6">
        <v>5165</v>
      </c>
      <c r="B5166" s="6" t="s">
        <v>16980</v>
      </c>
      <c r="C5166" s="6" t="s">
        <v>16981</v>
      </c>
      <c r="D5166" s="6" t="s">
        <v>16982</v>
      </c>
      <c r="E5166" s="6" t="str">
        <f t="shared" si="322"/>
        <v>Shewanella baltica OS185</v>
      </c>
      <c r="F5166" s="6" t="str">
        <f t="shared" si="323"/>
        <v xml:space="preserve">Shewanella </v>
      </c>
      <c r="G5166" s="6" t="str">
        <f t="shared" si="324"/>
        <v xml:space="preserve">baltica </v>
      </c>
      <c r="H5166" s="6" t="s">
        <v>16979</v>
      </c>
      <c r="I5166" t="str">
        <f t="shared" si="325"/>
        <v>baltica OS185</v>
      </c>
      <c r="J5166" t="s">
        <v>12</v>
      </c>
      <c r="K5166" t="s">
        <v>52</v>
      </c>
      <c r="L5166" t="s">
        <v>53</v>
      </c>
      <c r="M5166">
        <v>83.224000000000004</v>
      </c>
      <c r="N5166">
        <v>43.737400000000001</v>
      </c>
      <c r="O5166" s="7">
        <v>86</v>
      </c>
      <c r="P5166" t="s">
        <v>18</v>
      </c>
      <c r="Q5166" t="s">
        <v>18</v>
      </c>
      <c r="R5166" t="s">
        <v>18</v>
      </c>
      <c r="S5166" s="7">
        <v>87</v>
      </c>
      <c r="T5166" s="7">
        <v>1</v>
      </c>
    </row>
    <row r="5167" spans="1:20" x14ac:dyDescent="0.25">
      <c r="A5167" s="6">
        <v>5166</v>
      </c>
      <c r="B5167" s="6" t="s">
        <v>16984</v>
      </c>
      <c r="C5167" s="6" t="s">
        <v>16985</v>
      </c>
      <c r="D5167" s="6" t="s">
        <v>16986</v>
      </c>
      <c r="E5167" s="6" t="str">
        <f t="shared" si="322"/>
        <v>Shewanella baltica OS195</v>
      </c>
      <c r="F5167" s="6" t="str">
        <f t="shared" si="323"/>
        <v xml:space="preserve">Shewanella </v>
      </c>
      <c r="G5167" s="6" t="str">
        <f t="shared" si="324"/>
        <v xml:space="preserve">baltica </v>
      </c>
      <c r="H5167" s="6" t="s">
        <v>16983</v>
      </c>
      <c r="I5167" t="str">
        <f t="shared" si="325"/>
        <v>baltica OS195</v>
      </c>
      <c r="J5167" t="s">
        <v>12</v>
      </c>
      <c r="K5167" t="s">
        <v>52</v>
      </c>
      <c r="L5167" t="s">
        <v>53</v>
      </c>
      <c r="M5167">
        <v>49.148000000000003</v>
      </c>
      <c r="N5167">
        <v>42.896999999999998</v>
      </c>
      <c r="O5167" s="7">
        <v>53</v>
      </c>
      <c r="P5167" t="s">
        <v>18</v>
      </c>
      <c r="Q5167" t="s">
        <v>18</v>
      </c>
      <c r="R5167" t="s">
        <v>18</v>
      </c>
      <c r="S5167" s="7">
        <v>53</v>
      </c>
      <c r="T5167" s="7" t="s">
        <v>18</v>
      </c>
    </row>
    <row r="5168" spans="1:20" x14ac:dyDescent="0.25">
      <c r="A5168" s="6">
        <v>5167</v>
      </c>
      <c r="B5168" s="6" t="s">
        <v>16987</v>
      </c>
      <c r="C5168" s="6" t="s">
        <v>16988</v>
      </c>
      <c r="D5168" s="6" t="s">
        <v>16989</v>
      </c>
      <c r="E5168" s="6" t="str">
        <f t="shared" si="322"/>
        <v>Shewanella baltica OS195</v>
      </c>
      <c r="F5168" s="6" t="str">
        <f t="shared" si="323"/>
        <v xml:space="preserve">Shewanella </v>
      </c>
      <c r="G5168" s="6" t="str">
        <f t="shared" si="324"/>
        <v xml:space="preserve">baltica </v>
      </c>
      <c r="H5168" s="6" t="s">
        <v>16983</v>
      </c>
      <c r="I5168" t="str">
        <f t="shared" si="325"/>
        <v>baltica OS195</v>
      </c>
      <c r="J5168" t="s">
        <v>12</v>
      </c>
      <c r="K5168" t="s">
        <v>52</v>
      </c>
      <c r="L5168" t="s">
        <v>53</v>
      </c>
      <c r="M5168">
        <v>75.605000000000004</v>
      </c>
      <c r="N5168">
        <v>42.662500000000001</v>
      </c>
      <c r="O5168" s="7">
        <v>70</v>
      </c>
      <c r="P5168" t="s">
        <v>18</v>
      </c>
      <c r="Q5168" t="s">
        <v>18</v>
      </c>
      <c r="R5168" t="s">
        <v>18</v>
      </c>
      <c r="S5168" s="7">
        <v>70</v>
      </c>
      <c r="T5168" s="7" t="s">
        <v>18</v>
      </c>
    </row>
    <row r="5169" spans="1:20" x14ac:dyDescent="0.25">
      <c r="A5169" s="6">
        <v>5168</v>
      </c>
      <c r="B5169" s="6" t="s">
        <v>16990</v>
      </c>
      <c r="C5169" s="6" t="s">
        <v>16991</v>
      </c>
      <c r="D5169" s="6" t="s">
        <v>16992</v>
      </c>
      <c r="E5169" s="6" t="str">
        <f t="shared" si="322"/>
        <v>Shewanella baltica OS195</v>
      </c>
      <c r="F5169" s="6" t="str">
        <f t="shared" si="323"/>
        <v xml:space="preserve">Shewanella </v>
      </c>
      <c r="G5169" s="6" t="str">
        <f t="shared" si="324"/>
        <v xml:space="preserve">baltica </v>
      </c>
      <c r="H5169" s="6" t="s">
        <v>16983</v>
      </c>
      <c r="I5169" t="str">
        <f t="shared" si="325"/>
        <v>baltica OS195</v>
      </c>
      <c r="J5169" t="s">
        <v>12</v>
      </c>
      <c r="K5169" t="s">
        <v>52</v>
      </c>
      <c r="L5169" t="s">
        <v>53</v>
      </c>
      <c r="M5169">
        <v>75.507999999999996</v>
      </c>
      <c r="N5169">
        <v>44.115900000000003</v>
      </c>
      <c r="O5169" s="7">
        <v>74</v>
      </c>
      <c r="P5169" t="s">
        <v>18</v>
      </c>
      <c r="Q5169" t="s">
        <v>18</v>
      </c>
      <c r="R5169" t="s">
        <v>18</v>
      </c>
      <c r="S5169" s="7">
        <v>75</v>
      </c>
      <c r="T5169" s="7">
        <v>1</v>
      </c>
    </row>
    <row r="5170" spans="1:20" x14ac:dyDescent="0.25">
      <c r="A5170" s="6">
        <v>5169</v>
      </c>
      <c r="B5170" s="6" t="s">
        <v>16994</v>
      </c>
      <c r="C5170" s="6" t="s">
        <v>16995</v>
      </c>
      <c r="D5170" s="6" t="s">
        <v>16996</v>
      </c>
      <c r="E5170" s="6" t="str">
        <f t="shared" si="322"/>
        <v>Shewanella baltica OS223</v>
      </c>
      <c r="F5170" s="6" t="str">
        <f t="shared" si="323"/>
        <v xml:space="preserve">Shewanella </v>
      </c>
      <c r="G5170" s="6" t="str">
        <f t="shared" si="324"/>
        <v xml:space="preserve">baltica </v>
      </c>
      <c r="H5170" s="6" t="s">
        <v>16993</v>
      </c>
      <c r="I5170" t="str">
        <f t="shared" si="325"/>
        <v>baltica OS223</v>
      </c>
      <c r="J5170" t="s">
        <v>12</v>
      </c>
      <c r="K5170" t="s">
        <v>52</v>
      </c>
      <c r="L5170" t="s">
        <v>53</v>
      </c>
      <c r="M5170">
        <v>65.447999999999993</v>
      </c>
      <c r="N5170">
        <v>44.630899999999997</v>
      </c>
      <c r="O5170" s="7">
        <v>62</v>
      </c>
      <c r="P5170" t="s">
        <v>18</v>
      </c>
      <c r="Q5170" t="s">
        <v>18</v>
      </c>
      <c r="R5170" t="s">
        <v>18</v>
      </c>
      <c r="S5170" s="7">
        <v>62</v>
      </c>
      <c r="T5170" s="7" t="s">
        <v>18</v>
      </c>
    </row>
    <row r="5171" spans="1:20" x14ac:dyDescent="0.25">
      <c r="A5171" s="6">
        <v>5170</v>
      </c>
      <c r="B5171" s="6" t="s">
        <v>16997</v>
      </c>
      <c r="C5171" s="6" t="s">
        <v>16998</v>
      </c>
      <c r="D5171" s="6" t="s">
        <v>16999</v>
      </c>
      <c r="E5171" s="6" t="str">
        <f t="shared" si="322"/>
        <v>Shewanella baltica OS223</v>
      </c>
      <c r="F5171" s="6" t="str">
        <f t="shared" si="323"/>
        <v xml:space="preserve">Shewanella </v>
      </c>
      <c r="G5171" s="6" t="str">
        <f t="shared" si="324"/>
        <v xml:space="preserve">baltica </v>
      </c>
      <c r="H5171" s="6" t="s">
        <v>16993</v>
      </c>
      <c r="I5171" t="str">
        <f t="shared" si="325"/>
        <v>baltica OS223</v>
      </c>
      <c r="J5171" t="s">
        <v>12</v>
      </c>
      <c r="K5171" t="s">
        <v>52</v>
      </c>
      <c r="L5171" t="s">
        <v>53</v>
      </c>
      <c r="M5171">
        <v>59.222999999999999</v>
      </c>
      <c r="N5171">
        <v>46.726799999999997</v>
      </c>
      <c r="O5171" s="7">
        <v>48</v>
      </c>
      <c r="P5171" t="s">
        <v>18</v>
      </c>
      <c r="Q5171" t="s">
        <v>18</v>
      </c>
      <c r="R5171" t="s">
        <v>18</v>
      </c>
      <c r="S5171" s="7">
        <v>49</v>
      </c>
      <c r="T5171" s="7">
        <v>1</v>
      </c>
    </row>
    <row r="5172" spans="1:20" x14ac:dyDescent="0.25">
      <c r="A5172" s="6">
        <v>5171</v>
      </c>
      <c r="B5172" s="6" t="s">
        <v>17000</v>
      </c>
      <c r="C5172" s="6" t="s">
        <v>17001</v>
      </c>
      <c r="D5172" s="6" t="s">
        <v>17002</v>
      </c>
      <c r="E5172" s="6" t="str">
        <f t="shared" si="322"/>
        <v>Shewanella baltica OS223</v>
      </c>
      <c r="F5172" s="6" t="str">
        <f t="shared" si="323"/>
        <v xml:space="preserve">Shewanella </v>
      </c>
      <c r="G5172" s="6" t="str">
        <f t="shared" si="324"/>
        <v xml:space="preserve">baltica </v>
      </c>
      <c r="H5172" s="6" t="s">
        <v>16993</v>
      </c>
      <c r="I5172" t="str">
        <f t="shared" si="325"/>
        <v>baltica OS223</v>
      </c>
      <c r="J5172" t="s">
        <v>12</v>
      </c>
      <c r="K5172" t="s">
        <v>52</v>
      </c>
      <c r="L5172" t="s">
        <v>53</v>
      </c>
      <c r="M5172">
        <v>88.311000000000007</v>
      </c>
      <c r="N5172">
        <v>44.362499999999997</v>
      </c>
      <c r="O5172" s="7">
        <v>83</v>
      </c>
      <c r="P5172" t="s">
        <v>18</v>
      </c>
      <c r="Q5172" t="s">
        <v>18</v>
      </c>
      <c r="R5172" t="s">
        <v>18</v>
      </c>
      <c r="S5172" s="7">
        <v>84</v>
      </c>
      <c r="T5172" s="7">
        <v>1</v>
      </c>
    </row>
    <row r="5173" spans="1:20" x14ac:dyDescent="0.25">
      <c r="A5173" s="6">
        <v>5172</v>
      </c>
      <c r="B5173" s="6" t="s">
        <v>17004</v>
      </c>
      <c r="C5173" s="6" t="s">
        <v>17005</v>
      </c>
      <c r="D5173" s="6" t="s">
        <v>17006</v>
      </c>
      <c r="E5173" s="6" t="str">
        <f t="shared" si="322"/>
        <v>Shewanella baltica OS678</v>
      </c>
      <c r="F5173" s="6" t="str">
        <f t="shared" si="323"/>
        <v xml:space="preserve">Shewanella </v>
      </c>
      <c r="G5173" s="6" t="str">
        <f t="shared" si="324"/>
        <v xml:space="preserve">baltica </v>
      </c>
      <c r="H5173" s="6" t="s">
        <v>17003</v>
      </c>
      <c r="I5173" t="str">
        <f t="shared" si="325"/>
        <v>baltica OS678</v>
      </c>
      <c r="J5173" t="s">
        <v>12</v>
      </c>
      <c r="K5173" t="s">
        <v>52</v>
      </c>
      <c r="L5173" t="s">
        <v>53</v>
      </c>
      <c r="M5173">
        <v>80.697999999999993</v>
      </c>
      <c r="N5173">
        <v>44.657899999999998</v>
      </c>
      <c r="O5173" s="7">
        <v>68</v>
      </c>
      <c r="P5173" t="s">
        <v>18</v>
      </c>
      <c r="Q5173" t="s">
        <v>18</v>
      </c>
      <c r="R5173" t="s">
        <v>18</v>
      </c>
      <c r="S5173" s="7">
        <v>71</v>
      </c>
      <c r="T5173" s="7">
        <v>3</v>
      </c>
    </row>
    <row r="5174" spans="1:20" x14ac:dyDescent="0.25">
      <c r="A5174" s="6">
        <v>5173</v>
      </c>
      <c r="B5174" s="6" t="s">
        <v>439</v>
      </c>
      <c r="C5174" s="6" t="s">
        <v>17008</v>
      </c>
      <c r="D5174" s="6" t="s">
        <v>17009</v>
      </c>
      <c r="E5174" s="6" t="str">
        <f t="shared" si="322"/>
        <v>Shewanella oneidensis MR-1</v>
      </c>
      <c r="F5174" s="6" t="str">
        <f t="shared" si="323"/>
        <v xml:space="preserve">Shewanella </v>
      </c>
      <c r="G5174" s="6" t="str">
        <f t="shared" si="324"/>
        <v xml:space="preserve">oneidensis </v>
      </c>
      <c r="H5174" s="6" t="s">
        <v>17007</v>
      </c>
      <c r="I5174" t="str">
        <f t="shared" si="325"/>
        <v>oneidensis MR-1</v>
      </c>
      <c r="J5174" t="s">
        <v>12</v>
      </c>
      <c r="K5174" t="s">
        <v>52</v>
      </c>
      <c r="L5174" t="s">
        <v>53</v>
      </c>
      <c r="M5174">
        <v>161.613</v>
      </c>
      <c r="N5174">
        <v>43.688299999999998</v>
      </c>
      <c r="O5174" s="7">
        <v>149</v>
      </c>
      <c r="P5174" t="s">
        <v>18</v>
      </c>
      <c r="Q5174" t="s">
        <v>18</v>
      </c>
      <c r="R5174" t="s">
        <v>18</v>
      </c>
      <c r="S5174" s="7">
        <v>184</v>
      </c>
      <c r="T5174" s="7">
        <v>35</v>
      </c>
    </row>
    <row r="5175" spans="1:20" x14ac:dyDescent="0.25">
      <c r="A5175" s="6">
        <v>5174</v>
      </c>
      <c r="B5175" s="6" t="s">
        <v>17011</v>
      </c>
      <c r="C5175" s="6" t="s">
        <v>17012</v>
      </c>
      <c r="D5175" s="6" t="s">
        <v>17013</v>
      </c>
      <c r="E5175" s="6" t="str">
        <f t="shared" si="322"/>
        <v>Shewanella sp. 33B</v>
      </c>
      <c r="F5175" s="6" t="str">
        <f t="shared" si="323"/>
        <v xml:space="preserve">Shewanella </v>
      </c>
      <c r="G5175" s="6" t="str">
        <f t="shared" si="324"/>
        <v xml:space="preserve">sp. </v>
      </c>
      <c r="H5175" s="6" t="s">
        <v>17010</v>
      </c>
      <c r="I5175" t="str">
        <f t="shared" si="325"/>
        <v>sp. 33B</v>
      </c>
      <c r="J5175" t="s">
        <v>12</v>
      </c>
      <c r="K5175" t="s">
        <v>52</v>
      </c>
      <c r="L5175" t="s">
        <v>53</v>
      </c>
      <c r="M5175">
        <v>8.0210000000000008</v>
      </c>
      <c r="N5175">
        <v>38.311900000000001</v>
      </c>
      <c r="O5175" s="7">
        <v>8</v>
      </c>
      <c r="P5175" t="s">
        <v>18</v>
      </c>
      <c r="Q5175" t="s">
        <v>18</v>
      </c>
      <c r="R5175" t="s">
        <v>18</v>
      </c>
      <c r="S5175" s="7">
        <v>8</v>
      </c>
      <c r="T5175" s="7" t="s">
        <v>18</v>
      </c>
    </row>
    <row r="5176" spans="1:20" x14ac:dyDescent="0.25">
      <c r="A5176" s="6">
        <v>5175</v>
      </c>
      <c r="B5176" s="6" t="s">
        <v>4838</v>
      </c>
      <c r="C5176" s="6" t="s">
        <v>17015</v>
      </c>
      <c r="D5176" s="6" t="s">
        <v>17016</v>
      </c>
      <c r="E5176" s="6" t="str">
        <f t="shared" si="322"/>
        <v>Shewanella sp. ANA-3</v>
      </c>
      <c r="F5176" s="6" t="str">
        <f t="shared" si="323"/>
        <v xml:space="preserve">Shewanella </v>
      </c>
      <c r="G5176" s="6" t="str">
        <f t="shared" si="324"/>
        <v xml:space="preserve">sp. </v>
      </c>
      <c r="H5176" s="6" t="s">
        <v>17014</v>
      </c>
      <c r="I5176" t="str">
        <f t="shared" si="325"/>
        <v>sp. ANA-3</v>
      </c>
      <c r="J5176" t="s">
        <v>12</v>
      </c>
      <c r="K5176" t="s">
        <v>52</v>
      </c>
      <c r="L5176" t="s">
        <v>53</v>
      </c>
      <c r="M5176">
        <v>278.94200000000001</v>
      </c>
      <c r="N5176">
        <v>45.669400000000003</v>
      </c>
      <c r="O5176" s="7">
        <v>258</v>
      </c>
      <c r="P5176" t="s">
        <v>18</v>
      </c>
      <c r="Q5176" t="s">
        <v>18</v>
      </c>
      <c r="R5176" t="s">
        <v>18</v>
      </c>
      <c r="S5176" s="7">
        <v>267</v>
      </c>
      <c r="T5176" s="7">
        <v>9</v>
      </c>
    </row>
    <row r="5177" spans="1:20" x14ac:dyDescent="0.25">
      <c r="A5177" s="6">
        <v>5176</v>
      </c>
      <c r="B5177" s="6" t="s">
        <v>4838</v>
      </c>
      <c r="C5177" s="6" t="s">
        <v>17018</v>
      </c>
      <c r="D5177" s="6" t="s">
        <v>17019</v>
      </c>
      <c r="E5177" s="6" t="str">
        <f t="shared" si="322"/>
        <v>Shewanella sp. MR-7</v>
      </c>
      <c r="F5177" s="6" t="str">
        <f t="shared" si="323"/>
        <v xml:space="preserve">Shewanella </v>
      </c>
      <c r="G5177" s="6" t="str">
        <f t="shared" si="324"/>
        <v xml:space="preserve">sp. </v>
      </c>
      <c r="H5177" s="6" t="s">
        <v>17017</v>
      </c>
      <c r="I5177" t="str">
        <f t="shared" si="325"/>
        <v>sp. MR-7</v>
      </c>
      <c r="J5177" t="s">
        <v>12</v>
      </c>
      <c r="K5177" t="s">
        <v>52</v>
      </c>
      <c r="L5177" t="s">
        <v>53</v>
      </c>
      <c r="M5177">
        <v>6.4989999999999997</v>
      </c>
      <c r="N5177">
        <v>43.052799999999998</v>
      </c>
      <c r="O5177" s="7">
        <v>10</v>
      </c>
      <c r="P5177" t="s">
        <v>18</v>
      </c>
      <c r="Q5177" t="s">
        <v>18</v>
      </c>
      <c r="R5177" t="s">
        <v>18</v>
      </c>
      <c r="S5177" s="7">
        <v>10</v>
      </c>
      <c r="T5177" s="7" t="s">
        <v>18</v>
      </c>
    </row>
    <row r="5178" spans="1:20" x14ac:dyDescent="0.25">
      <c r="A5178" s="6">
        <v>5177</v>
      </c>
      <c r="B5178" s="6" t="s">
        <v>17021</v>
      </c>
      <c r="C5178" s="6" t="s">
        <v>17022</v>
      </c>
      <c r="D5178" s="6" t="s">
        <v>17023</v>
      </c>
      <c r="E5178" s="6" t="str">
        <f t="shared" si="322"/>
        <v>Shigella boydii C13</v>
      </c>
      <c r="F5178" s="6" t="str">
        <f t="shared" si="323"/>
        <v xml:space="preserve">Shigella </v>
      </c>
      <c r="G5178" s="6" t="str">
        <f t="shared" si="324"/>
        <v xml:space="preserve">boydii </v>
      </c>
      <c r="H5178" s="6" t="s">
        <v>17020</v>
      </c>
      <c r="I5178" t="str">
        <f t="shared" si="325"/>
        <v>boydii C13</v>
      </c>
      <c r="J5178" t="s">
        <v>12</v>
      </c>
      <c r="K5178" t="s">
        <v>52</v>
      </c>
      <c r="L5178" t="s">
        <v>53</v>
      </c>
      <c r="M5178">
        <v>5.4240000000000004</v>
      </c>
      <c r="N5178">
        <v>48.727899999999998</v>
      </c>
      <c r="O5178" s="7">
        <v>8</v>
      </c>
      <c r="P5178" t="s">
        <v>18</v>
      </c>
      <c r="Q5178" t="s">
        <v>18</v>
      </c>
      <c r="R5178" t="s">
        <v>18</v>
      </c>
      <c r="S5178" s="7">
        <v>8</v>
      </c>
      <c r="T5178" s="7" t="s">
        <v>18</v>
      </c>
    </row>
    <row r="5179" spans="1:20" x14ac:dyDescent="0.25">
      <c r="A5179" s="6">
        <v>5178</v>
      </c>
      <c r="B5179" s="6" t="s">
        <v>17025</v>
      </c>
      <c r="C5179" s="6" t="s">
        <v>17026</v>
      </c>
      <c r="D5179" s="6" t="s">
        <v>17027</v>
      </c>
      <c r="E5179" s="6" t="str">
        <f t="shared" si="322"/>
        <v>Shigella boydii CDC 3083-94 BS512</v>
      </c>
      <c r="F5179" s="6" t="str">
        <f t="shared" si="323"/>
        <v xml:space="preserve">Shigella </v>
      </c>
      <c r="G5179" s="6" t="str">
        <f t="shared" si="324"/>
        <v xml:space="preserve">boydii </v>
      </c>
      <c r="H5179" s="6" t="s">
        <v>17024</v>
      </c>
      <c r="I5179" t="str">
        <f t="shared" si="325"/>
        <v>boydii CDC 3083-94 B</v>
      </c>
      <c r="J5179" t="s">
        <v>12</v>
      </c>
      <c r="K5179" t="s">
        <v>52</v>
      </c>
      <c r="L5179" t="s">
        <v>53</v>
      </c>
      <c r="M5179">
        <v>33.103000000000002</v>
      </c>
      <c r="N5179">
        <v>41.361800000000002</v>
      </c>
      <c r="O5179" s="7">
        <v>45</v>
      </c>
      <c r="P5179" t="s">
        <v>18</v>
      </c>
      <c r="Q5179" t="s">
        <v>18</v>
      </c>
      <c r="R5179" t="s">
        <v>18</v>
      </c>
      <c r="S5179" s="7">
        <v>45</v>
      </c>
      <c r="T5179" s="7" t="s">
        <v>18</v>
      </c>
    </row>
    <row r="5180" spans="1:20" x14ac:dyDescent="0.25">
      <c r="A5180" s="6">
        <v>5179</v>
      </c>
      <c r="B5180" s="6" t="s">
        <v>17028</v>
      </c>
      <c r="C5180" s="6" t="s">
        <v>17029</v>
      </c>
      <c r="D5180" s="6" t="s">
        <v>17030</v>
      </c>
      <c r="E5180" s="6" t="str">
        <f t="shared" si="322"/>
        <v>Shigella boydii CDC 3083-94 BS512</v>
      </c>
      <c r="F5180" s="6" t="str">
        <f t="shared" si="323"/>
        <v xml:space="preserve">Shigella </v>
      </c>
      <c r="G5180" s="6" t="str">
        <f t="shared" si="324"/>
        <v xml:space="preserve">boydii </v>
      </c>
      <c r="H5180" s="6" t="s">
        <v>17024</v>
      </c>
      <c r="I5180" t="str">
        <f t="shared" si="325"/>
        <v>boydii CDC 3083-94 B</v>
      </c>
      <c r="J5180" t="s">
        <v>12</v>
      </c>
      <c r="K5180" t="s">
        <v>52</v>
      </c>
      <c r="L5180" t="s">
        <v>53</v>
      </c>
      <c r="M5180">
        <v>7.4370000000000003</v>
      </c>
      <c r="N5180">
        <v>49.105800000000002</v>
      </c>
      <c r="O5180" s="7">
        <v>9</v>
      </c>
      <c r="P5180" t="s">
        <v>18</v>
      </c>
      <c r="Q5180" t="s">
        <v>18</v>
      </c>
      <c r="R5180" t="s">
        <v>18</v>
      </c>
      <c r="S5180" s="7">
        <v>9</v>
      </c>
      <c r="T5180" s="7" t="s">
        <v>18</v>
      </c>
    </row>
    <row r="5181" spans="1:20" x14ac:dyDescent="0.25">
      <c r="A5181" s="6">
        <v>5180</v>
      </c>
      <c r="B5181" s="6" t="s">
        <v>17031</v>
      </c>
      <c r="C5181" s="6" t="s">
        <v>17032</v>
      </c>
      <c r="D5181" s="6" t="s">
        <v>17033</v>
      </c>
      <c r="E5181" s="6" t="str">
        <f t="shared" si="322"/>
        <v>Shigella boydii CDC 3083-94 BS512</v>
      </c>
      <c r="F5181" s="6" t="str">
        <f t="shared" si="323"/>
        <v xml:space="preserve">Shigella </v>
      </c>
      <c r="G5181" s="6" t="str">
        <f t="shared" si="324"/>
        <v xml:space="preserve">boydii </v>
      </c>
      <c r="H5181" s="6" t="s">
        <v>17024</v>
      </c>
      <c r="I5181" t="str">
        <f t="shared" si="325"/>
        <v>boydii CDC 3083-94 B</v>
      </c>
      <c r="J5181" t="s">
        <v>12</v>
      </c>
      <c r="K5181" t="s">
        <v>52</v>
      </c>
      <c r="L5181" t="s">
        <v>53</v>
      </c>
      <c r="M5181">
        <v>2.089</v>
      </c>
      <c r="N5181">
        <v>47.151699999999998</v>
      </c>
      <c r="O5181" s="7">
        <v>2</v>
      </c>
      <c r="P5181" t="s">
        <v>18</v>
      </c>
      <c r="Q5181" t="s">
        <v>18</v>
      </c>
      <c r="R5181" t="s">
        <v>18</v>
      </c>
      <c r="S5181" s="7">
        <v>2</v>
      </c>
      <c r="T5181" s="7" t="s">
        <v>18</v>
      </c>
    </row>
    <row r="5182" spans="1:20" x14ac:dyDescent="0.25">
      <c r="A5182" s="6">
        <v>5181</v>
      </c>
      <c r="B5182" s="6" t="s">
        <v>17034</v>
      </c>
      <c r="C5182" s="6" t="s">
        <v>17035</v>
      </c>
      <c r="D5182" s="6" t="s">
        <v>17036</v>
      </c>
      <c r="E5182" s="6" t="str">
        <f t="shared" si="322"/>
        <v>Shigella boydii CDC 3083-94 BS512</v>
      </c>
      <c r="F5182" s="6" t="str">
        <f t="shared" si="323"/>
        <v xml:space="preserve">Shigella </v>
      </c>
      <c r="G5182" s="6" t="str">
        <f t="shared" si="324"/>
        <v xml:space="preserve">boydii </v>
      </c>
      <c r="H5182" s="6" t="s">
        <v>17024</v>
      </c>
      <c r="I5182" t="str">
        <f t="shared" si="325"/>
        <v>boydii CDC 3083-94 B</v>
      </c>
      <c r="J5182" t="s">
        <v>12</v>
      </c>
      <c r="K5182" t="s">
        <v>52</v>
      </c>
      <c r="L5182" t="s">
        <v>53</v>
      </c>
      <c r="M5182">
        <v>210.91900000000001</v>
      </c>
      <c r="N5182">
        <v>46.072699999999998</v>
      </c>
      <c r="O5182" s="7">
        <v>247</v>
      </c>
      <c r="P5182" t="s">
        <v>18</v>
      </c>
      <c r="Q5182" t="s">
        <v>18</v>
      </c>
      <c r="R5182" t="s">
        <v>18</v>
      </c>
      <c r="S5182" s="7">
        <v>272</v>
      </c>
      <c r="T5182" s="7">
        <v>25</v>
      </c>
    </row>
    <row r="5183" spans="1:20" x14ac:dyDescent="0.25">
      <c r="A5183" s="6">
        <v>5182</v>
      </c>
      <c r="B5183" s="6" t="s">
        <v>17037</v>
      </c>
      <c r="C5183" s="6" t="s">
        <v>17038</v>
      </c>
      <c r="D5183" s="6" t="s">
        <v>17039</v>
      </c>
      <c r="E5183" s="6" t="str">
        <f t="shared" si="322"/>
        <v>Shigella boydii CDC 3083-94 BS512</v>
      </c>
      <c r="F5183" s="6" t="str">
        <f t="shared" si="323"/>
        <v xml:space="preserve">Shigella </v>
      </c>
      <c r="G5183" s="6" t="str">
        <f t="shared" si="324"/>
        <v xml:space="preserve">boydii </v>
      </c>
      <c r="H5183" s="6" t="s">
        <v>17024</v>
      </c>
      <c r="I5183" t="str">
        <f t="shared" si="325"/>
        <v>boydii CDC 3083-94 B</v>
      </c>
      <c r="J5183" t="s">
        <v>12</v>
      </c>
      <c r="K5183" t="s">
        <v>52</v>
      </c>
      <c r="L5183" t="s">
        <v>53</v>
      </c>
      <c r="M5183">
        <v>5.1139999999999999</v>
      </c>
      <c r="N5183">
        <v>46.362900000000003</v>
      </c>
      <c r="O5183" s="7">
        <v>5</v>
      </c>
      <c r="P5183" t="s">
        <v>18</v>
      </c>
      <c r="Q5183" t="s">
        <v>18</v>
      </c>
      <c r="R5183" t="s">
        <v>18</v>
      </c>
      <c r="S5183" s="7">
        <v>5</v>
      </c>
      <c r="T5183" s="7" t="s">
        <v>18</v>
      </c>
    </row>
    <row r="5184" spans="1:20" x14ac:dyDescent="0.25">
      <c r="A5184" s="6">
        <v>5183</v>
      </c>
      <c r="B5184" s="6" t="s">
        <v>17041</v>
      </c>
      <c r="C5184" s="6" t="s">
        <v>17042</v>
      </c>
      <c r="D5184" s="6" t="s">
        <v>17043</v>
      </c>
      <c r="E5184" s="6" t="str">
        <f t="shared" si="322"/>
        <v>Shigella boydii Sb227</v>
      </c>
      <c r="F5184" s="6" t="str">
        <f t="shared" si="323"/>
        <v xml:space="preserve">Shigella </v>
      </c>
      <c r="G5184" s="6" t="str">
        <f t="shared" si="324"/>
        <v xml:space="preserve">boydii </v>
      </c>
      <c r="H5184" s="6" t="s">
        <v>17040</v>
      </c>
      <c r="I5184" t="str">
        <f t="shared" si="325"/>
        <v>boydii Sb227</v>
      </c>
      <c r="J5184" t="s">
        <v>12</v>
      </c>
      <c r="K5184" t="s">
        <v>52</v>
      </c>
      <c r="L5184" t="s">
        <v>53</v>
      </c>
      <c r="M5184">
        <v>126.697</v>
      </c>
      <c r="N5184">
        <v>47.41</v>
      </c>
      <c r="O5184" s="7">
        <v>149</v>
      </c>
      <c r="P5184" t="s">
        <v>18</v>
      </c>
      <c r="Q5184" t="s">
        <v>18</v>
      </c>
      <c r="R5184" t="s">
        <v>18</v>
      </c>
      <c r="S5184" s="7">
        <v>166</v>
      </c>
      <c r="T5184" s="7">
        <v>17</v>
      </c>
    </row>
    <row r="5185" spans="1:20" x14ac:dyDescent="0.25">
      <c r="A5185" s="6">
        <v>5184</v>
      </c>
      <c r="B5185" s="6" t="s">
        <v>17045</v>
      </c>
      <c r="C5185" s="6" t="s">
        <v>18</v>
      </c>
      <c r="D5185" s="6" t="s">
        <v>17046</v>
      </c>
      <c r="E5185" s="6" t="str">
        <f t="shared" si="322"/>
        <v>Shigella dysenteriae 1617</v>
      </c>
      <c r="F5185" s="6" t="str">
        <f t="shared" si="323"/>
        <v xml:space="preserve">Shigella </v>
      </c>
      <c r="G5185" s="6" t="str">
        <f t="shared" si="324"/>
        <v xml:space="preserve">dysenteriae </v>
      </c>
      <c r="H5185" s="6" t="s">
        <v>17044</v>
      </c>
      <c r="I5185" t="str">
        <f t="shared" si="325"/>
        <v>dysenteriae 1617</v>
      </c>
      <c r="J5185" t="s">
        <v>12</v>
      </c>
      <c r="K5185" t="s">
        <v>52</v>
      </c>
      <c r="L5185" t="s">
        <v>53</v>
      </c>
      <c r="M5185">
        <v>177.68100000000001</v>
      </c>
      <c r="N5185">
        <v>44.931600000000003</v>
      </c>
      <c r="O5185" s="7">
        <v>264</v>
      </c>
      <c r="P5185" t="s">
        <v>18</v>
      </c>
      <c r="Q5185" t="s">
        <v>18</v>
      </c>
      <c r="R5185" t="s">
        <v>18</v>
      </c>
      <c r="S5185" s="7">
        <v>264</v>
      </c>
      <c r="T5185" s="7" t="s">
        <v>18</v>
      </c>
    </row>
    <row r="5186" spans="1:20" x14ac:dyDescent="0.25">
      <c r="A5186" s="6">
        <v>5185</v>
      </c>
      <c r="B5186" s="6" t="s">
        <v>17048</v>
      </c>
      <c r="C5186" s="6" t="s">
        <v>17049</v>
      </c>
      <c r="D5186" s="6" t="s">
        <v>17050</v>
      </c>
      <c r="E5186" s="6" t="str">
        <f t="shared" si="322"/>
        <v>Shigella dysenteriae Sd197</v>
      </c>
      <c r="F5186" s="6" t="str">
        <f t="shared" si="323"/>
        <v xml:space="preserve">Shigella </v>
      </c>
      <c r="G5186" s="6" t="str">
        <f t="shared" si="324"/>
        <v xml:space="preserve">dysenteriae </v>
      </c>
      <c r="H5186" s="6" t="s">
        <v>17047</v>
      </c>
      <c r="I5186" t="str">
        <f t="shared" si="325"/>
        <v>dysenteriae Sd197</v>
      </c>
      <c r="J5186" t="s">
        <v>12</v>
      </c>
      <c r="K5186" t="s">
        <v>52</v>
      </c>
      <c r="L5186" t="s">
        <v>53</v>
      </c>
      <c r="M5186">
        <v>182.726</v>
      </c>
      <c r="N5186">
        <v>44.804200000000002</v>
      </c>
      <c r="O5186" s="7">
        <v>223</v>
      </c>
      <c r="P5186" t="s">
        <v>18</v>
      </c>
      <c r="Q5186" t="s">
        <v>18</v>
      </c>
      <c r="R5186" t="s">
        <v>18</v>
      </c>
      <c r="S5186" s="7">
        <v>224</v>
      </c>
      <c r="T5186" s="7">
        <v>1</v>
      </c>
    </row>
    <row r="5187" spans="1:20" x14ac:dyDescent="0.25">
      <c r="A5187" s="6">
        <v>5186</v>
      </c>
      <c r="B5187" s="6" t="s">
        <v>17051</v>
      </c>
      <c r="C5187" s="6" t="s">
        <v>17052</v>
      </c>
      <c r="D5187" s="6" t="s">
        <v>17053</v>
      </c>
      <c r="E5187" s="6" t="str">
        <f t="shared" ref="E5187:E5250" si="326">IF(IFERROR(SEARCH("'",H5187,1)=1,LOOKUP($A5187,$A:$A,H:H))=TRUE,"-",IF(IFERROR(SEARCH("[",H5187,1)=1,LOOKUP($A5187,$A:$A,H:H))=TRUE,"-",IF(EXACT(MID(H5187,1,1),MID(PROPER(H5187),1,1))=FALSE,"-",IF(MID(H5187,1,11)="Candidatus ",MID(H5187,12,100),H5187))))</f>
        <v>Shigella dysenteriae Sd197</v>
      </c>
      <c r="F5187" s="6" t="str">
        <f t="shared" ref="F5187:F5250" si="327">IF(E5187="-","-",LEFT(E5187,FIND(" ",E5187,1)))</f>
        <v xml:space="preserve">Shigella </v>
      </c>
      <c r="G5187" s="6" t="str">
        <f t="shared" ref="G5187:G5250" si="328">IF(ISERR(LEFT($I:$I,FIND(" ",$I:$I,1))),$I5187,LEFT($I:$I,FIND(" ",$I:$I,1)))</f>
        <v xml:space="preserve">dysenteriae </v>
      </c>
      <c r="H5187" s="6" t="s">
        <v>17047</v>
      </c>
      <c r="I5187" t="str">
        <f t="shared" si="325"/>
        <v>dysenteriae Sd197</v>
      </c>
      <c r="J5187" t="s">
        <v>12</v>
      </c>
      <c r="K5187" t="s">
        <v>52</v>
      </c>
      <c r="L5187" t="s">
        <v>53</v>
      </c>
      <c r="M5187">
        <v>8.9529999999999994</v>
      </c>
      <c r="N5187">
        <v>39.651499999999999</v>
      </c>
      <c r="O5187" s="7">
        <v>8</v>
      </c>
      <c r="P5187" t="s">
        <v>18</v>
      </c>
      <c r="Q5187" t="s">
        <v>18</v>
      </c>
      <c r="R5187" t="s">
        <v>18</v>
      </c>
      <c r="S5187" s="7">
        <v>8</v>
      </c>
      <c r="T5187" s="7" t="s">
        <v>18</v>
      </c>
    </row>
    <row r="5188" spans="1:20" x14ac:dyDescent="0.25">
      <c r="A5188" s="6">
        <v>5187</v>
      </c>
      <c r="B5188" s="6" t="s">
        <v>17055</v>
      </c>
      <c r="C5188" s="6" t="s">
        <v>17056</v>
      </c>
      <c r="D5188" s="6" t="s">
        <v>17057</v>
      </c>
      <c r="E5188" s="6" t="str">
        <f t="shared" si="326"/>
        <v>Shigella flexneri</v>
      </c>
      <c r="F5188" s="6" t="str">
        <f t="shared" si="327"/>
        <v xml:space="preserve">Shigella </v>
      </c>
      <c r="G5188" s="6" t="str">
        <f t="shared" si="328"/>
        <v>flexneri</v>
      </c>
      <c r="H5188" s="6" t="s">
        <v>17054</v>
      </c>
      <c r="I5188" t="str">
        <f t="shared" si="325"/>
        <v>flexneri</v>
      </c>
      <c r="J5188" t="s">
        <v>12</v>
      </c>
      <c r="K5188" t="s">
        <v>52</v>
      </c>
      <c r="L5188" t="s">
        <v>53</v>
      </c>
      <c r="M5188">
        <v>136.69399999999999</v>
      </c>
      <c r="N5188">
        <v>47.645099999999999</v>
      </c>
      <c r="O5188" s="7">
        <v>165</v>
      </c>
      <c r="P5188" t="s">
        <v>18</v>
      </c>
      <c r="Q5188" t="s">
        <v>18</v>
      </c>
      <c r="R5188" t="s">
        <v>18</v>
      </c>
      <c r="S5188" s="7">
        <v>166</v>
      </c>
      <c r="T5188" s="7">
        <v>1</v>
      </c>
    </row>
    <row r="5189" spans="1:20" x14ac:dyDescent="0.25">
      <c r="A5189" s="6">
        <v>5188</v>
      </c>
      <c r="B5189" s="6" t="s">
        <v>17059</v>
      </c>
      <c r="C5189" s="6" t="s">
        <v>17060</v>
      </c>
      <c r="D5189" s="6" t="s">
        <v>17061</v>
      </c>
      <c r="E5189" s="6" t="str">
        <f t="shared" si="326"/>
        <v>Shigella flexneri 2a 301</v>
      </c>
      <c r="F5189" s="6" t="str">
        <f t="shared" si="327"/>
        <v xml:space="preserve">Shigella </v>
      </c>
      <c r="G5189" s="6" t="str">
        <f t="shared" si="328"/>
        <v xml:space="preserve">flexneri </v>
      </c>
      <c r="H5189" s="6" t="s">
        <v>17058</v>
      </c>
      <c r="I5189" t="str">
        <f t="shared" si="325"/>
        <v>flexneri 2a 301</v>
      </c>
      <c r="J5189" t="s">
        <v>12</v>
      </c>
      <c r="K5189" t="s">
        <v>52</v>
      </c>
      <c r="L5189" t="s">
        <v>53</v>
      </c>
      <c r="M5189">
        <v>1.5489999999999999</v>
      </c>
      <c r="N5189">
        <v>51.000599999999999</v>
      </c>
      <c r="O5189" s="7">
        <v>1</v>
      </c>
      <c r="P5189" t="s">
        <v>18</v>
      </c>
      <c r="Q5189" t="s">
        <v>18</v>
      </c>
      <c r="R5189" t="s">
        <v>18</v>
      </c>
      <c r="S5189" s="7">
        <v>1</v>
      </c>
      <c r="T5189" s="7" t="s">
        <v>18</v>
      </c>
    </row>
    <row r="5190" spans="1:20" x14ac:dyDescent="0.25">
      <c r="A5190" s="6">
        <v>5189</v>
      </c>
      <c r="B5190" s="6" t="s">
        <v>17062</v>
      </c>
      <c r="C5190" s="6" t="s">
        <v>17063</v>
      </c>
      <c r="D5190" s="6" t="s">
        <v>17064</v>
      </c>
      <c r="E5190" s="6" t="str">
        <f t="shared" si="326"/>
        <v>Shigella flexneri 2a 301</v>
      </c>
      <c r="F5190" s="6" t="str">
        <f t="shared" si="327"/>
        <v xml:space="preserve">Shigella </v>
      </c>
      <c r="G5190" s="6" t="str">
        <f t="shared" si="328"/>
        <v xml:space="preserve">flexneri </v>
      </c>
      <c r="H5190" s="6" t="s">
        <v>17058</v>
      </c>
      <c r="I5190" t="str">
        <f t="shared" si="325"/>
        <v>flexneri 2a 301</v>
      </c>
      <c r="J5190" t="s">
        <v>12</v>
      </c>
      <c r="K5190" t="s">
        <v>52</v>
      </c>
      <c r="L5190" t="s">
        <v>53</v>
      </c>
      <c r="M5190">
        <v>3.1779999999999999</v>
      </c>
      <c r="N5190">
        <v>45.059800000000003</v>
      </c>
      <c r="O5190" s="7">
        <v>3</v>
      </c>
      <c r="P5190" t="s">
        <v>18</v>
      </c>
      <c r="Q5190" t="s">
        <v>18</v>
      </c>
      <c r="R5190" t="s">
        <v>18</v>
      </c>
      <c r="S5190" s="7">
        <v>3</v>
      </c>
      <c r="T5190" s="7" t="s">
        <v>18</v>
      </c>
    </row>
    <row r="5191" spans="1:20" x14ac:dyDescent="0.25">
      <c r="A5191" s="6">
        <v>5190</v>
      </c>
      <c r="B5191" s="6" t="s">
        <v>17065</v>
      </c>
      <c r="C5191" s="6" t="s">
        <v>17066</v>
      </c>
      <c r="D5191" s="6" t="s">
        <v>17067</v>
      </c>
      <c r="E5191" s="6" t="str">
        <f t="shared" si="326"/>
        <v>Shigella flexneri 2a 301</v>
      </c>
      <c r="F5191" s="6" t="str">
        <f t="shared" si="327"/>
        <v xml:space="preserve">Shigella </v>
      </c>
      <c r="G5191" s="6" t="str">
        <f t="shared" si="328"/>
        <v xml:space="preserve">flexneri </v>
      </c>
      <c r="H5191" s="6" t="s">
        <v>17058</v>
      </c>
      <c r="I5191" t="str">
        <f t="shared" si="325"/>
        <v>flexneri 2a 301</v>
      </c>
      <c r="J5191" t="s">
        <v>12</v>
      </c>
      <c r="K5191" t="s">
        <v>52</v>
      </c>
      <c r="L5191" t="s">
        <v>53</v>
      </c>
      <c r="M5191">
        <v>4.0430000000000001</v>
      </c>
      <c r="N5191">
        <v>52.535200000000003</v>
      </c>
      <c r="O5191" s="7">
        <v>2</v>
      </c>
      <c r="P5191" t="s">
        <v>18</v>
      </c>
      <c r="Q5191" t="s">
        <v>18</v>
      </c>
      <c r="R5191" t="s">
        <v>18</v>
      </c>
      <c r="S5191" s="7">
        <v>2</v>
      </c>
      <c r="T5191" s="7" t="s">
        <v>18</v>
      </c>
    </row>
    <row r="5192" spans="1:20" x14ac:dyDescent="0.25">
      <c r="A5192" s="6">
        <v>5191</v>
      </c>
      <c r="B5192" s="6" t="s">
        <v>17068</v>
      </c>
      <c r="C5192" s="6" t="s">
        <v>17069</v>
      </c>
      <c r="D5192" s="6" t="s">
        <v>17070</v>
      </c>
      <c r="E5192" s="6" t="str">
        <f t="shared" si="326"/>
        <v>Shigella flexneri</v>
      </c>
      <c r="F5192" s="6" t="str">
        <f t="shared" si="327"/>
        <v xml:space="preserve">Shigella </v>
      </c>
      <c r="G5192" s="6" t="str">
        <f t="shared" si="328"/>
        <v>flexneri</v>
      </c>
      <c r="H5192" s="6" t="s">
        <v>17054</v>
      </c>
      <c r="I5192" t="str">
        <f t="shared" si="325"/>
        <v>flexneri</v>
      </c>
      <c r="J5192" t="s">
        <v>12</v>
      </c>
      <c r="K5192" t="s">
        <v>52</v>
      </c>
      <c r="L5192" t="s">
        <v>53</v>
      </c>
      <c r="M5192">
        <v>3.1789999999999998</v>
      </c>
      <c r="N5192">
        <v>45.077100000000002</v>
      </c>
      <c r="O5192" s="7">
        <v>2</v>
      </c>
      <c r="P5192" t="s">
        <v>18</v>
      </c>
      <c r="Q5192" t="s">
        <v>18</v>
      </c>
      <c r="R5192" t="s">
        <v>18</v>
      </c>
      <c r="S5192" s="7">
        <v>2</v>
      </c>
      <c r="T5192" s="7" t="s">
        <v>18</v>
      </c>
    </row>
    <row r="5193" spans="1:20" x14ac:dyDescent="0.25">
      <c r="A5193" s="6">
        <v>5192</v>
      </c>
      <c r="B5193" s="6" t="s">
        <v>17072</v>
      </c>
      <c r="C5193" s="6" t="s">
        <v>17073</v>
      </c>
      <c r="D5193" s="6" t="s">
        <v>17074</v>
      </c>
      <c r="E5193" s="6" t="str">
        <f t="shared" si="326"/>
        <v>Shigella flexneri HN006</v>
      </c>
      <c r="F5193" s="6" t="str">
        <f t="shared" si="327"/>
        <v xml:space="preserve">Shigella </v>
      </c>
      <c r="G5193" s="6" t="str">
        <f t="shared" si="328"/>
        <v xml:space="preserve">flexneri </v>
      </c>
      <c r="H5193" s="6" t="s">
        <v>17071</v>
      </c>
      <c r="I5193" t="str">
        <f t="shared" si="325"/>
        <v>flexneri HN006</v>
      </c>
      <c r="J5193" t="s">
        <v>12</v>
      </c>
      <c r="K5193" t="s">
        <v>52</v>
      </c>
      <c r="L5193" t="s">
        <v>53</v>
      </c>
      <c r="M5193">
        <v>6.8520000000000003</v>
      </c>
      <c r="N5193">
        <v>44.060099999999998</v>
      </c>
      <c r="O5193" s="7">
        <v>10</v>
      </c>
      <c r="P5193" t="s">
        <v>18</v>
      </c>
      <c r="Q5193" t="s">
        <v>18</v>
      </c>
      <c r="R5193" t="s">
        <v>18</v>
      </c>
      <c r="S5193" s="7">
        <v>10</v>
      </c>
      <c r="T5193" s="7" t="s">
        <v>18</v>
      </c>
    </row>
    <row r="5194" spans="1:20" x14ac:dyDescent="0.25">
      <c r="A5194" s="6">
        <v>5193</v>
      </c>
      <c r="B5194" s="6" t="s">
        <v>17076</v>
      </c>
      <c r="C5194" s="6" t="s">
        <v>17077</v>
      </c>
      <c r="D5194" s="6" t="s">
        <v>17078</v>
      </c>
      <c r="E5194" s="6" t="str">
        <f t="shared" si="326"/>
        <v>Shigella flexneri 222</v>
      </c>
      <c r="F5194" s="6" t="str">
        <f t="shared" si="327"/>
        <v xml:space="preserve">Shigella </v>
      </c>
      <c r="G5194" s="6" t="str">
        <f t="shared" si="328"/>
        <v xml:space="preserve">flexneri </v>
      </c>
      <c r="H5194" s="6" t="s">
        <v>17075</v>
      </c>
      <c r="I5194" t="str">
        <f t="shared" si="325"/>
        <v>flexneri 222</v>
      </c>
      <c r="J5194" t="s">
        <v>12</v>
      </c>
      <c r="K5194" t="s">
        <v>52</v>
      </c>
      <c r="L5194" t="s">
        <v>53</v>
      </c>
      <c r="M5194">
        <v>94.281000000000006</v>
      </c>
      <c r="N5194">
        <v>51.974400000000003</v>
      </c>
      <c r="O5194" s="7">
        <v>117</v>
      </c>
      <c r="P5194" t="s">
        <v>18</v>
      </c>
      <c r="Q5194" t="s">
        <v>18</v>
      </c>
      <c r="R5194">
        <v>3</v>
      </c>
      <c r="S5194" s="7">
        <v>120</v>
      </c>
      <c r="T5194" s="7" t="s">
        <v>18</v>
      </c>
    </row>
    <row r="5195" spans="1:20" x14ac:dyDescent="0.25">
      <c r="A5195" s="6">
        <v>5194</v>
      </c>
      <c r="B5195" s="6" t="s">
        <v>17080</v>
      </c>
      <c r="C5195" s="6" t="s">
        <v>17081</v>
      </c>
      <c r="D5195" s="6" t="s">
        <v>17082</v>
      </c>
      <c r="E5195" s="6" t="str">
        <f t="shared" si="326"/>
        <v>Shigella flexneri 2002017</v>
      </c>
      <c r="F5195" s="6" t="str">
        <f t="shared" si="327"/>
        <v xml:space="preserve">Shigella </v>
      </c>
      <c r="G5195" s="6" t="str">
        <f t="shared" si="328"/>
        <v xml:space="preserve">flexneri </v>
      </c>
      <c r="H5195" s="6" t="s">
        <v>17079</v>
      </c>
      <c r="I5195" t="str">
        <f t="shared" si="325"/>
        <v>flexneri 2002017</v>
      </c>
      <c r="J5195" t="s">
        <v>12</v>
      </c>
      <c r="K5195" t="s">
        <v>52</v>
      </c>
      <c r="L5195" t="s">
        <v>53</v>
      </c>
      <c r="M5195">
        <v>4.0419999999999998</v>
      </c>
      <c r="N5195">
        <v>52.622500000000002</v>
      </c>
      <c r="O5195" s="7">
        <v>5</v>
      </c>
      <c r="P5195" t="s">
        <v>18</v>
      </c>
      <c r="Q5195" t="s">
        <v>18</v>
      </c>
      <c r="R5195" t="s">
        <v>18</v>
      </c>
      <c r="S5195" s="7">
        <v>5</v>
      </c>
      <c r="T5195" s="7" t="s">
        <v>18</v>
      </c>
    </row>
    <row r="5196" spans="1:20" x14ac:dyDescent="0.25">
      <c r="A5196" s="6">
        <v>5195</v>
      </c>
      <c r="B5196" s="6" t="s">
        <v>17083</v>
      </c>
      <c r="C5196" s="6" t="s">
        <v>17084</v>
      </c>
      <c r="D5196" s="6" t="s">
        <v>17085</v>
      </c>
      <c r="E5196" s="6" t="str">
        <f t="shared" si="326"/>
        <v>Shigella flexneri 2002017</v>
      </c>
      <c r="F5196" s="6" t="str">
        <f t="shared" si="327"/>
        <v xml:space="preserve">Shigella </v>
      </c>
      <c r="G5196" s="6" t="str">
        <f t="shared" si="328"/>
        <v xml:space="preserve">flexneri </v>
      </c>
      <c r="H5196" s="6" t="s">
        <v>17079</v>
      </c>
      <c r="I5196" t="str">
        <f t="shared" si="325"/>
        <v>flexneri 2002017</v>
      </c>
      <c r="J5196" t="s">
        <v>12</v>
      </c>
      <c r="K5196" t="s">
        <v>52</v>
      </c>
      <c r="L5196" t="s">
        <v>53</v>
      </c>
      <c r="M5196">
        <v>6.85</v>
      </c>
      <c r="N5196">
        <v>44.029200000000003</v>
      </c>
      <c r="O5196" s="7">
        <v>5</v>
      </c>
      <c r="P5196" t="s">
        <v>18</v>
      </c>
      <c r="Q5196" t="s">
        <v>18</v>
      </c>
      <c r="R5196" t="s">
        <v>18</v>
      </c>
      <c r="S5196" s="7">
        <v>6</v>
      </c>
      <c r="T5196" s="7">
        <v>1</v>
      </c>
    </row>
    <row r="5197" spans="1:20" x14ac:dyDescent="0.25">
      <c r="A5197" s="6">
        <v>5196</v>
      </c>
      <c r="B5197" s="6" t="s">
        <v>17086</v>
      </c>
      <c r="C5197" s="6" t="s">
        <v>17087</v>
      </c>
      <c r="D5197" s="6" t="s">
        <v>17088</v>
      </c>
      <c r="E5197" s="6" t="str">
        <f t="shared" si="326"/>
        <v>Shigella flexneri 2002017</v>
      </c>
      <c r="F5197" s="6" t="str">
        <f t="shared" si="327"/>
        <v xml:space="preserve">Shigella </v>
      </c>
      <c r="G5197" s="6" t="str">
        <f t="shared" si="328"/>
        <v xml:space="preserve">flexneri </v>
      </c>
      <c r="H5197" s="6" t="s">
        <v>17079</v>
      </c>
      <c r="I5197" t="str">
        <f t="shared" si="325"/>
        <v>flexneri 2002017</v>
      </c>
      <c r="J5197" t="s">
        <v>12</v>
      </c>
      <c r="K5197" t="s">
        <v>52</v>
      </c>
      <c r="L5197" t="s">
        <v>53</v>
      </c>
      <c r="M5197">
        <v>6.2</v>
      </c>
      <c r="N5197">
        <v>52.580599999999997</v>
      </c>
      <c r="O5197" s="7">
        <v>5</v>
      </c>
      <c r="P5197" t="s">
        <v>18</v>
      </c>
      <c r="Q5197" t="s">
        <v>18</v>
      </c>
      <c r="R5197" t="s">
        <v>18</v>
      </c>
      <c r="S5197" s="7">
        <v>5</v>
      </c>
      <c r="T5197" s="7" t="s">
        <v>18</v>
      </c>
    </row>
    <row r="5198" spans="1:20" x14ac:dyDescent="0.25">
      <c r="A5198" s="6">
        <v>5197</v>
      </c>
      <c r="B5198" s="6" t="s">
        <v>17089</v>
      </c>
      <c r="C5198" s="6" t="s">
        <v>17090</v>
      </c>
      <c r="D5198" s="6" t="s">
        <v>17091</v>
      </c>
      <c r="E5198" s="6" t="str">
        <f t="shared" si="326"/>
        <v>Shigella flexneri 2002017</v>
      </c>
      <c r="F5198" s="6" t="str">
        <f t="shared" si="327"/>
        <v xml:space="preserve">Shigella </v>
      </c>
      <c r="G5198" s="6" t="str">
        <f t="shared" si="328"/>
        <v xml:space="preserve">flexneri </v>
      </c>
      <c r="H5198" s="6" t="s">
        <v>17079</v>
      </c>
      <c r="I5198" t="str">
        <f t="shared" si="325"/>
        <v>flexneri 2002017</v>
      </c>
      <c r="J5198" t="s">
        <v>12</v>
      </c>
      <c r="K5198" t="s">
        <v>52</v>
      </c>
      <c r="L5198" t="s">
        <v>53</v>
      </c>
      <c r="M5198">
        <v>223.364</v>
      </c>
      <c r="N5198">
        <v>45.900399999999998</v>
      </c>
      <c r="O5198" s="7">
        <v>260</v>
      </c>
      <c r="P5198" t="s">
        <v>18</v>
      </c>
      <c r="Q5198" t="s">
        <v>18</v>
      </c>
      <c r="R5198" t="s">
        <v>18</v>
      </c>
      <c r="S5198" s="7">
        <v>295</v>
      </c>
      <c r="T5198" s="7">
        <v>35</v>
      </c>
    </row>
    <row r="5199" spans="1:20" x14ac:dyDescent="0.25">
      <c r="A5199" s="6">
        <v>5198</v>
      </c>
      <c r="B5199" s="6" t="s">
        <v>17092</v>
      </c>
      <c r="C5199" s="6" t="s">
        <v>17093</v>
      </c>
      <c r="D5199" s="6" t="s">
        <v>17094</v>
      </c>
      <c r="E5199" s="6" t="str">
        <f t="shared" si="326"/>
        <v>Shigella flexneri 2002017</v>
      </c>
      <c r="F5199" s="6" t="str">
        <f t="shared" si="327"/>
        <v xml:space="preserve">Shigella </v>
      </c>
      <c r="G5199" s="6" t="str">
        <f t="shared" si="328"/>
        <v xml:space="preserve">flexneri </v>
      </c>
      <c r="H5199" s="6" t="s">
        <v>17079</v>
      </c>
      <c r="I5199" t="str">
        <f t="shared" si="325"/>
        <v>flexneri 2002017</v>
      </c>
      <c r="J5199" t="s">
        <v>12</v>
      </c>
      <c r="K5199" t="s">
        <v>52</v>
      </c>
      <c r="L5199" t="s">
        <v>53</v>
      </c>
      <c r="M5199">
        <v>3.18</v>
      </c>
      <c r="N5199">
        <v>45.031399999999998</v>
      </c>
      <c r="O5199" s="7">
        <v>2</v>
      </c>
      <c r="P5199" t="s">
        <v>18</v>
      </c>
      <c r="Q5199" t="s">
        <v>18</v>
      </c>
      <c r="R5199" t="s">
        <v>18</v>
      </c>
      <c r="S5199" s="7">
        <v>2</v>
      </c>
      <c r="T5199" s="7" t="s">
        <v>18</v>
      </c>
    </row>
    <row r="5200" spans="1:20" x14ac:dyDescent="0.25">
      <c r="A5200" s="6">
        <v>5199</v>
      </c>
      <c r="B5200" s="6" t="s">
        <v>17096</v>
      </c>
      <c r="C5200" s="6" t="s">
        <v>17097</v>
      </c>
      <c r="D5200" s="6" t="s">
        <v>17098</v>
      </c>
      <c r="E5200" s="6" t="str">
        <f t="shared" si="326"/>
        <v>Shigella flexneri 2a str. 301</v>
      </c>
      <c r="F5200" s="6" t="str">
        <f t="shared" si="327"/>
        <v xml:space="preserve">Shigella </v>
      </c>
      <c r="G5200" s="6" t="str">
        <f t="shared" si="328"/>
        <v xml:space="preserve">flexneri </v>
      </c>
      <c r="H5200" s="6" t="s">
        <v>17095</v>
      </c>
      <c r="I5200" t="str">
        <f t="shared" si="325"/>
        <v>flexneri 2a str. 301</v>
      </c>
      <c r="J5200" t="s">
        <v>12</v>
      </c>
      <c r="K5200" t="s">
        <v>52</v>
      </c>
      <c r="L5200" t="s">
        <v>53</v>
      </c>
      <c r="M5200">
        <v>221.61799999999999</v>
      </c>
      <c r="N5200">
        <v>45.767000000000003</v>
      </c>
      <c r="O5200" s="7">
        <v>262</v>
      </c>
      <c r="P5200" t="s">
        <v>18</v>
      </c>
      <c r="Q5200" t="s">
        <v>18</v>
      </c>
      <c r="R5200" t="s">
        <v>18</v>
      </c>
      <c r="S5200" s="7">
        <v>268</v>
      </c>
      <c r="T5200" s="7">
        <v>6</v>
      </c>
    </row>
    <row r="5201" spans="1:20" x14ac:dyDescent="0.25">
      <c r="A5201" s="6">
        <v>5200</v>
      </c>
      <c r="B5201" s="6" t="s">
        <v>17100</v>
      </c>
      <c r="C5201" s="6" t="s">
        <v>17101</v>
      </c>
      <c r="D5201" s="6" t="s">
        <v>17102</v>
      </c>
      <c r="E5201" s="6" t="str">
        <f t="shared" si="326"/>
        <v>Shigella flexneri 5a M90T</v>
      </c>
      <c r="F5201" s="6" t="str">
        <f t="shared" si="327"/>
        <v xml:space="preserve">Shigella </v>
      </c>
      <c r="G5201" s="6" t="str">
        <f t="shared" si="328"/>
        <v xml:space="preserve">flexneri </v>
      </c>
      <c r="H5201" s="6" t="s">
        <v>17099</v>
      </c>
      <c r="I5201" t="str">
        <f t="shared" si="325"/>
        <v>flexneri 5a M90T</v>
      </c>
      <c r="J5201" t="s">
        <v>12</v>
      </c>
      <c r="K5201" t="s">
        <v>52</v>
      </c>
      <c r="L5201" t="s">
        <v>53</v>
      </c>
      <c r="M5201">
        <v>221.851</v>
      </c>
      <c r="N5201">
        <v>46.363100000000003</v>
      </c>
      <c r="O5201" s="7">
        <v>293</v>
      </c>
      <c r="P5201" t="s">
        <v>18</v>
      </c>
      <c r="Q5201" t="s">
        <v>18</v>
      </c>
      <c r="R5201">
        <v>1</v>
      </c>
      <c r="S5201" s="7">
        <v>294</v>
      </c>
      <c r="T5201" s="7" t="s">
        <v>18</v>
      </c>
    </row>
    <row r="5202" spans="1:20" x14ac:dyDescent="0.25">
      <c r="A5202" s="6">
        <v>5201</v>
      </c>
      <c r="B5202" s="6" t="s">
        <v>17104</v>
      </c>
      <c r="C5202" s="6" t="s">
        <v>17105</v>
      </c>
      <c r="D5202" s="6" t="s">
        <v>17106</v>
      </c>
      <c r="E5202" s="6" t="str">
        <f t="shared" si="326"/>
        <v>Shigella flexneri G1663</v>
      </c>
      <c r="F5202" s="6" t="str">
        <f t="shared" si="327"/>
        <v xml:space="preserve">Shigella </v>
      </c>
      <c r="G5202" s="6" t="str">
        <f t="shared" si="328"/>
        <v xml:space="preserve">flexneri </v>
      </c>
      <c r="H5202" s="6" t="s">
        <v>17103</v>
      </c>
      <c r="I5202" t="str">
        <f t="shared" si="325"/>
        <v>flexneri G1663</v>
      </c>
      <c r="J5202" t="s">
        <v>12</v>
      </c>
      <c r="K5202" t="s">
        <v>52</v>
      </c>
      <c r="L5202" t="s">
        <v>53</v>
      </c>
      <c r="M5202">
        <v>222.58600000000001</v>
      </c>
      <c r="N5202">
        <v>45.856400000000001</v>
      </c>
      <c r="O5202" s="7">
        <v>262</v>
      </c>
      <c r="P5202" t="s">
        <v>18</v>
      </c>
      <c r="Q5202" t="s">
        <v>18</v>
      </c>
      <c r="R5202" t="s">
        <v>18</v>
      </c>
      <c r="S5202" s="7">
        <v>296</v>
      </c>
      <c r="T5202" s="7">
        <v>34</v>
      </c>
    </row>
    <row r="5203" spans="1:20" x14ac:dyDescent="0.25">
      <c r="A5203" s="6">
        <v>5202</v>
      </c>
      <c r="B5203" s="6" t="s">
        <v>17108</v>
      </c>
      <c r="C5203" s="6" t="s">
        <v>17109</v>
      </c>
      <c r="D5203" s="6" t="s">
        <v>17110</v>
      </c>
      <c r="E5203" s="6" t="str">
        <f t="shared" si="326"/>
        <v>Shigella sonnei 10188</v>
      </c>
      <c r="F5203" s="6" t="str">
        <f t="shared" si="327"/>
        <v xml:space="preserve">Shigella </v>
      </c>
      <c r="G5203" s="6" t="str">
        <f t="shared" si="328"/>
        <v xml:space="preserve">sonnei </v>
      </c>
      <c r="H5203" s="6" t="s">
        <v>17107</v>
      </c>
      <c r="I5203" t="str">
        <f t="shared" si="325"/>
        <v>sonnei 10188</v>
      </c>
      <c r="J5203" t="s">
        <v>12</v>
      </c>
      <c r="K5203" t="s">
        <v>52</v>
      </c>
      <c r="L5203" t="s">
        <v>53</v>
      </c>
      <c r="M5203">
        <v>94.088999999999999</v>
      </c>
      <c r="N5203">
        <v>49.7699</v>
      </c>
      <c r="O5203" s="7">
        <v>96</v>
      </c>
      <c r="P5203" t="s">
        <v>18</v>
      </c>
      <c r="Q5203" t="s">
        <v>18</v>
      </c>
      <c r="R5203" t="s">
        <v>18</v>
      </c>
      <c r="S5203" s="7">
        <v>96</v>
      </c>
      <c r="T5203" s="7" t="s">
        <v>18</v>
      </c>
    </row>
    <row r="5204" spans="1:20" x14ac:dyDescent="0.25">
      <c r="A5204" s="6">
        <v>5203</v>
      </c>
      <c r="B5204" s="6" t="s">
        <v>17112</v>
      </c>
      <c r="C5204" s="6" t="s">
        <v>17113</v>
      </c>
      <c r="D5204" s="6" t="s">
        <v>17114</v>
      </c>
      <c r="E5204" s="6" t="str">
        <f t="shared" si="326"/>
        <v>Shigella sonnei EG211</v>
      </c>
      <c r="F5204" s="6" t="str">
        <f t="shared" si="327"/>
        <v xml:space="preserve">Shigella </v>
      </c>
      <c r="G5204" s="6" t="str">
        <f t="shared" si="328"/>
        <v xml:space="preserve">sonnei </v>
      </c>
      <c r="H5204" s="6" t="s">
        <v>17111</v>
      </c>
      <c r="I5204" t="str">
        <f t="shared" si="325"/>
        <v>sonnei EG211</v>
      </c>
      <c r="J5204" t="s">
        <v>12</v>
      </c>
      <c r="K5204" t="s">
        <v>52</v>
      </c>
      <c r="L5204" t="s">
        <v>53</v>
      </c>
      <c r="M5204">
        <v>5.2619999999999996</v>
      </c>
      <c r="N5204">
        <v>48.650700000000001</v>
      </c>
      <c r="O5204" s="7">
        <v>9</v>
      </c>
      <c r="P5204" t="s">
        <v>18</v>
      </c>
      <c r="Q5204" t="s">
        <v>18</v>
      </c>
      <c r="R5204" t="s">
        <v>18</v>
      </c>
      <c r="S5204" s="7">
        <v>9</v>
      </c>
      <c r="T5204" s="7" t="s">
        <v>18</v>
      </c>
    </row>
    <row r="5205" spans="1:20" x14ac:dyDescent="0.25">
      <c r="A5205" s="6">
        <v>5204</v>
      </c>
      <c r="B5205" s="6" t="s">
        <v>17116</v>
      </c>
      <c r="C5205" s="6" t="s">
        <v>17117</v>
      </c>
      <c r="D5205" s="6" t="s">
        <v>17118</v>
      </c>
      <c r="E5205" s="6" t="str">
        <f t="shared" si="326"/>
        <v>Shigella sonnei</v>
      </c>
      <c r="F5205" s="6" t="str">
        <f t="shared" si="327"/>
        <v xml:space="preserve">Shigella </v>
      </c>
      <c r="G5205" s="6" t="str">
        <f t="shared" si="328"/>
        <v>sonnei</v>
      </c>
      <c r="H5205" s="6" t="s">
        <v>17115</v>
      </c>
      <c r="I5205" t="str">
        <f t="shared" si="325"/>
        <v>sonnei</v>
      </c>
      <c r="J5205" t="s">
        <v>12</v>
      </c>
      <c r="K5205" t="s">
        <v>52</v>
      </c>
      <c r="L5205" t="s">
        <v>53</v>
      </c>
      <c r="M5205">
        <v>8.4009999999999998</v>
      </c>
      <c r="N5205">
        <v>55.398200000000003</v>
      </c>
      <c r="O5205" s="7">
        <v>6</v>
      </c>
      <c r="P5205" t="s">
        <v>18</v>
      </c>
      <c r="Q5205" t="s">
        <v>18</v>
      </c>
      <c r="R5205" t="s">
        <v>18</v>
      </c>
      <c r="S5205" s="7">
        <v>6</v>
      </c>
      <c r="T5205" s="7" t="s">
        <v>18</v>
      </c>
    </row>
    <row r="5206" spans="1:20" x14ac:dyDescent="0.25">
      <c r="A5206" s="6">
        <v>5205</v>
      </c>
      <c r="B5206" s="6" t="s">
        <v>17120</v>
      </c>
      <c r="C5206" s="6" t="s">
        <v>17121</v>
      </c>
      <c r="D5206" s="6" t="s">
        <v>17122</v>
      </c>
      <c r="E5206" s="6" t="str">
        <f t="shared" si="326"/>
        <v>Shigella sonnei colicin type 7</v>
      </c>
      <c r="F5206" s="6" t="str">
        <f t="shared" si="327"/>
        <v xml:space="preserve">Shigella </v>
      </c>
      <c r="G5206" s="6" t="str">
        <f t="shared" si="328"/>
        <v xml:space="preserve">sonnei </v>
      </c>
      <c r="H5206" s="6" t="s">
        <v>17119</v>
      </c>
      <c r="I5206" t="str">
        <f t="shared" si="325"/>
        <v xml:space="preserve">sonnei colicin type </v>
      </c>
      <c r="J5206" t="s">
        <v>12</v>
      </c>
      <c r="K5206" t="s">
        <v>52</v>
      </c>
      <c r="L5206" t="s">
        <v>53</v>
      </c>
      <c r="M5206">
        <v>5.21</v>
      </c>
      <c r="N5206">
        <v>48.579700000000003</v>
      </c>
      <c r="O5206" s="7">
        <v>3</v>
      </c>
      <c r="P5206" t="s">
        <v>18</v>
      </c>
      <c r="Q5206" t="s">
        <v>18</v>
      </c>
      <c r="R5206" t="s">
        <v>18</v>
      </c>
      <c r="S5206" s="7">
        <v>3</v>
      </c>
      <c r="T5206" s="7" t="s">
        <v>18</v>
      </c>
    </row>
    <row r="5207" spans="1:20" x14ac:dyDescent="0.25">
      <c r="A5207" s="6">
        <v>5206</v>
      </c>
      <c r="B5207" s="6" t="s">
        <v>17123</v>
      </c>
      <c r="C5207" s="6" t="s">
        <v>17124</v>
      </c>
      <c r="D5207" s="6" t="s">
        <v>17125</v>
      </c>
      <c r="E5207" s="6" t="str">
        <f t="shared" si="326"/>
        <v>Shigella sonnei</v>
      </c>
      <c r="F5207" s="6" t="str">
        <f t="shared" si="327"/>
        <v xml:space="preserve">Shigella </v>
      </c>
      <c r="G5207" s="6" t="str">
        <f t="shared" si="328"/>
        <v>sonnei</v>
      </c>
      <c r="H5207" s="6" t="s">
        <v>17115</v>
      </c>
      <c r="I5207" t="str">
        <f t="shared" si="325"/>
        <v>sonnei</v>
      </c>
      <c r="J5207" t="s">
        <v>12</v>
      </c>
      <c r="K5207" t="s">
        <v>52</v>
      </c>
      <c r="L5207" t="s">
        <v>53</v>
      </c>
      <c r="M5207">
        <v>8.3379999999999992</v>
      </c>
      <c r="N5207">
        <v>51.715000000000003</v>
      </c>
      <c r="O5207" s="7">
        <v>6</v>
      </c>
      <c r="P5207" t="s">
        <v>18</v>
      </c>
      <c r="Q5207" t="s">
        <v>18</v>
      </c>
      <c r="R5207" t="s">
        <v>18</v>
      </c>
      <c r="S5207" s="7">
        <v>6</v>
      </c>
      <c r="T5207" s="7" t="s">
        <v>18</v>
      </c>
    </row>
    <row r="5208" spans="1:20" x14ac:dyDescent="0.25">
      <c r="A5208" s="6">
        <v>5207</v>
      </c>
      <c r="B5208" s="6" t="s">
        <v>17126</v>
      </c>
      <c r="C5208" s="6" t="s">
        <v>17127</v>
      </c>
      <c r="D5208" s="6" t="s">
        <v>17128</v>
      </c>
      <c r="E5208" s="6" t="str">
        <f t="shared" si="326"/>
        <v>Shigella sonnei</v>
      </c>
      <c r="F5208" s="6" t="str">
        <f t="shared" si="327"/>
        <v xml:space="preserve">Shigella </v>
      </c>
      <c r="G5208" s="6" t="str">
        <f t="shared" si="328"/>
        <v>sonnei</v>
      </c>
      <c r="H5208" s="6" t="s">
        <v>17115</v>
      </c>
      <c r="I5208" t="str">
        <f t="shared" si="325"/>
        <v>sonnei</v>
      </c>
      <c r="J5208" t="s">
        <v>12</v>
      </c>
      <c r="K5208" t="s">
        <v>52</v>
      </c>
      <c r="L5208" t="s">
        <v>53</v>
      </c>
      <c r="M5208">
        <v>93.399000000000001</v>
      </c>
      <c r="N5208">
        <v>50.224299999999999</v>
      </c>
      <c r="O5208" s="7">
        <v>108</v>
      </c>
      <c r="P5208" t="s">
        <v>18</v>
      </c>
      <c r="Q5208" t="s">
        <v>18</v>
      </c>
      <c r="R5208">
        <v>1</v>
      </c>
      <c r="S5208" s="7">
        <v>110</v>
      </c>
      <c r="T5208" s="7" t="s">
        <v>18</v>
      </c>
    </row>
    <row r="5209" spans="1:20" x14ac:dyDescent="0.25">
      <c r="A5209" s="6">
        <v>5208</v>
      </c>
      <c r="B5209" s="6" t="s">
        <v>17130</v>
      </c>
      <c r="C5209" s="6" t="s">
        <v>17131</v>
      </c>
      <c r="D5209" s="6" t="s">
        <v>17132</v>
      </c>
      <c r="E5209" s="6" t="str">
        <f t="shared" si="326"/>
        <v>Shigella sonnei eg211</v>
      </c>
      <c r="F5209" s="6" t="str">
        <f t="shared" si="327"/>
        <v xml:space="preserve">Shigella </v>
      </c>
      <c r="G5209" s="6" t="str">
        <f t="shared" si="328"/>
        <v xml:space="preserve">sonnei </v>
      </c>
      <c r="H5209" s="6" t="s">
        <v>17129</v>
      </c>
      <c r="I5209" t="str">
        <f t="shared" si="325"/>
        <v>sonnei eg211</v>
      </c>
      <c r="J5209" t="s">
        <v>12</v>
      </c>
      <c r="K5209" t="s">
        <v>52</v>
      </c>
      <c r="L5209" t="s">
        <v>53</v>
      </c>
      <c r="M5209">
        <v>6.774</v>
      </c>
      <c r="N5209">
        <v>50.708599999999997</v>
      </c>
      <c r="O5209" s="7">
        <v>5</v>
      </c>
      <c r="P5209" t="s">
        <v>18</v>
      </c>
      <c r="Q5209" t="s">
        <v>18</v>
      </c>
      <c r="R5209" t="s">
        <v>18</v>
      </c>
      <c r="S5209" s="7">
        <v>5</v>
      </c>
      <c r="T5209" s="7" t="s">
        <v>18</v>
      </c>
    </row>
    <row r="5210" spans="1:20" x14ac:dyDescent="0.25">
      <c r="A5210" s="6">
        <v>5209</v>
      </c>
      <c r="B5210" s="6" t="s">
        <v>17133</v>
      </c>
      <c r="C5210" s="6" t="s">
        <v>17134</v>
      </c>
      <c r="D5210" s="6" t="s">
        <v>17135</v>
      </c>
      <c r="E5210" s="6" t="str">
        <f t="shared" si="326"/>
        <v>Shigella sonnei</v>
      </c>
      <c r="F5210" s="6" t="str">
        <f t="shared" si="327"/>
        <v xml:space="preserve">Shigella </v>
      </c>
      <c r="G5210" s="6" t="str">
        <f t="shared" si="328"/>
        <v>sonnei</v>
      </c>
      <c r="H5210" s="6" t="s">
        <v>17115</v>
      </c>
      <c r="I5210" t="str">
        <f t="shared" ref="I5210:I5273" si="329">IF(H5210="["," ",IF(H5210="'"," ",MID(H:H,FIND(" ",H:H,1)+1,20)))</f>
        <v>sonnei</v>
      </c>
      <c r="J5210" t="s">
        <v>12</v>
      </c>
      <c r="K5210" t="s">
        <v>52</v>
      </c>
      <c r="L5210" t="s">
        <v>53</v>
      </c>
      <c r="M5210">
        <v>2.0830000000000002</v>
      </c>
      <c r="N5210">
        <v>47.095500000000001</v>
      </c>
      <c r="O5210" s="7">
        <v>1</v>
      </c>
      <c r="P5210" t="s">
        <v>18</v>
      </c>
      <c r="Q5210" t="s">
        <v>18</v>
      </c>
      <c r="R5210" t="s">
        <v>18</v>
      </c>
      <c r="S5210" s="7">
        <v>1</v>
      </c>
      <c r="T5210" s="7" t="s">
        <v>18</v>
      </c>
    </row>
    <row r="5211" spans="1:20" x14ac:dyDescent="0.25">
      <c r="A5211" s="6">
        <v>5210</v>
      </c>
      <c r="B5211" s="6" t="s">
        <v>17137</v>
      </c>
      <c r="C5211" s="6" t="s">
        <v>17138</v>
      </c>
      <c r="D5211" s="6" t="s">
        <v>17139</v>
      </c>
      <c r="E5211" s="6" t="str">
        <f t="shared" si="326"/>
        <v>Shigella sonnei EG0356</v>
      </c>
      <c r="F5211" s="6" t="str">
        <f t="shared" si="327"/>
        <v xml:space="preserve">Shigella </v>
      </c>
      <c r="G5211" s="6" t="str">
        <f t="shared" si="328"/>
        <v xml:space="preserve">sonnei </v>
      </c>
      <c r="H5211" s="6" t="s">
        <v>17136</v>
      </c>
      <c r="I5211" t="str">
        <f t="shared" si="329"/>
        <v>sonnei EG0356</v>
      </c>
      <c r="J5211" t="s">
        <v>12</v>
      </c>
      <c r="K5211" t="s">
        <v>52</v>
      </c>
      <c r="L5211" t="s">
        <v>53</v>
      </c>
      <c r="M5211">
        <v>70.275000000000006</v>
      </c>
      <c r="N5211">
        <v>52.264699999999998</v>
      </c>
      <c r="O5211" s="7">
        <v>88</v>
      </c>
      <c r="P5211" t="s">
        <v>18</v>
      </c>
      <c r="Q5211" t="s">
        <v>18</v>
      </c>
      <c r="R5211" t="s">
        <v>18</v>
      </c>
      <c r="S5211" s="7">
        <v>102</v>
      </c>
      <c r="T5211" s="7">
        <v>14</v>
      </c>
    </row>
    <row r="5212" spans="1:20" x14ac:dyDescent="0.25">
      <c r="A5212" s="6">
        <v>5211</v>
      </c>
      <c r="B5212" s="6" t="s">
        <v>17140</v>
      </c>
      <c r="C5212" s="6" t="s">
        <v>17141</v>
      </c>
      <c r="D5212" s="6" t="s">
        <v>17142</v>
      </c>
      <c r="E5212" s="6" t="str">
        <f t="shared" si="326"/>
        <v>Shigella sonnei</v>
      </c>
      <c r="F5212" s="6" t="str">
        <f t="shared" si="327"/>
        <v xml:space="preserve">Shigella </v>
      </c>
      <c r="G5212" s="6" t="str">
        <f t="shared" si="328"/>
        <v>sonnei</v>
      </c>
      <c r="H5212" s="6" t="s">
        <v>17115</v>
      </c>
      <c r="I5212" t="str">
        <f t="shared" si="329"/>
        <v>sonnei</v>
      </c>
      <c r="J5212" t="s">
        <v>12</v>
      </c>
      <c r="K5212" t="s">
        <v>52</v>
      </c>
      <c r="L5212" t="s">
        <v>53</v>
      </c>
      <c r="M5212">
        <v>3.7160000000000002</v>
      </c>
      <c r="N5212">
        <v>43.756700000000002</v>
      </c>
      <c r="O5212" s="7">
        <v>5</v>
      </c>
      <c r="P5212" t="s">
        <v>18</v>
      </c>
      <c r="Q5212" t="s">
        <v>18</v>
      </c>
      <c r="R5212" t="s">
        <v>18</v>
      </c>
      <c r="S5212" s="7">
        <v>5</v>
      </c>
      <c r="T5212" s="7" t="s">
        <v>18</v>
      </c>
    </row>
    <row r="5213" spans="1:20" x14ac:dyDescent="0.25">
      <c r="A5213" s="6">
        <v>5212</v>
      </c>
      <c r="B5213" s="6" t="s">
        <v>1460</v>
      </c>
      <c r="C5213" s="6" t="s">
        <v>17144</v>
      </c>
      <c r="D5213" s="6" t="s">
        <v>17145</v>
      </c>
      <c r="E5213" s="6" t="str">
        <f t="shared" si="326"/>
        <v>Shigella sonnei 53G</v>
      </c>
      <c r="F5213" s="6" t="str">
        <f t="shared" si="327"/>
        <v xml:space="preserve">Shigella </v>
      </c>
      <c r="G5213" s="6" t="str">
        <f t="shared" si="328"/>
        <v xml:space="preserve">sonnei </v>
      </c>
      <c r="H5213" s="6" t="s">
        <v>17143</v>
      </c>
      <c r="I5213" t="str">
        <f t="shared" si="329"/>
        <v>sonnei 53G</v>
      </c>
      <c r="J5213" t="s">
        <v>12</v>
      </c>
      <c r="K5213" t="s">
        <v>52</v>
      </c>
      <c r="L5213" t="s">
        <v>53</v>
      </c>
      <c r="M5213">
        <v>5.1529999999999996</v>
      </c>
      <c r="N5213">
        <v>45.740299999999998</v>
      </c>
      <c r="O5213" s="7">
        <v>6</v>
      </c>
      <c r="P5213" t="s">
        <v>18</v>
      </c>
      <c r="Q5213" t="s">
        <v>18</v>
      </c>
      <c r="R5213" t="s">
        <v>18</v>
      </c>
      <c r="S5213" s="7">
        <v>6</v>
      </c>
      <c r="T5213" s="7" t="s">
        <v>18</v>
      </c>
    </row>
    <row r="5214" spans="1:20" x14ac:dyDescent="0.25">
      <c r="A5214" s="6">
        <v>5213</v>
      </c>
      <c r="B5214" s="6" t="s">
        <v>1462</v>
      </c>
      <c r="C5214" s="6" t="s">
        <v>17146</v>
      </c>
      <c r="D5214" s="6" t="s">
        <v>17147</v>
      </c>
      <c r="E5214" s="6" t="str">
        <f t="shared" si="326"/>
        <v>Shigella sonnei 53G</v>
      </c>
      <c r="F5214" s="6" t="str">
        <f t="shared" si="327"/>
        <v xml:space="preserve">Shigella </v>
      </c>
      <c r="G5214" s="6" t="str">
        <f t="shared" si="328"/>
        <v xml:space="preserve">sonnei </v>
      </c>
      <c r="H5214" s="6" t="s">
        <v>17143</v>
      </c>
      <c r="I5214" t="str">
        <f t="shared" si="329"/>
        <v>sonnei 53G</v>
      </c>
      <c r="J5214" t="s">
        <v>12</v>
      </c>
      <c r="K5214" t="s">
        <v>52</v>
      </c>
      <c r="L5214" t="s">
        <v>53</v>
      </c>
      <c r="M5214">
        <v>215.774</v>
      </c>
      <c r="N5214">
        <v>45.195399999999999</v>
      </c>
      <c r="O5214" s="7">
        <v>228</v>
      </c>
      <c r="P5214" t="s">
        <v>18</v>
      </c>
      <c r="Q5214" t="s">
        <v>18</v>
      </c>
      <c r="R5214" t="s">
        <v>18</v>
      </c>
      <c r="S5214" s="7">
        <v>258</v>
      </c>
      <c r="T5214" s="7">
        <v>30</v>
      </c>
    </row>
    <row r="5215" spans="1:20" x14ac:dyDescent="0.25">
      <c r="A5215" s="6">
        <v>5214</v>
      </c>
      <c r="B5215" s="6" t="s">
        <v>15472</v>
      </c>
      <c r="C5215" s="6" t="s">
        <v>17148</v>
      </c>
      <c r="D5215" s="6" t="s">
        <v>17149</v>
      </c>
      <c r="E5215" s="6" t="str">
        <f t="shared" si="326"/>
        <v>Shigella sonnei 53G</v>
      </c>
      <c r="F5215" s="6" t="str">
        <f t="shared" si="327"/>
        <v xml:space="preserve">Shigella </v>
      </c>
      <c r="G5215" s="6" t="str">
        <f t="shared" si="328"/>
        <v xml:space="preserve">sonnei </v>
      </c>
      <c r="H5215" s="6" t="s">
        <v>17143</v>
      </c>
      <c r="I5215" t="str">
        <f t="shared" si="329"/>
        <v>sonnei 53G</v>
      </c>
      <c r="J5215" t="s">
        <v>12</v>
      </c>
      <c r="K5215" t="s">
        <v>52</v>
      </c>
      <c r="L5215" t="s">
        <v>53</v>
      </c>
      <c r="M5215">
        <v>8.9529999999999994</v>
      </c>
      <c r="N5215">
        <v>39.651499999999999</v>
      </c>
      <c r="O5215" s="7">
        <v>8</v>
      </c>
      <c r="P5215" t="s">
        <v>18</v>
      </c>
      <c r="Q5215" t="s">
        <v>18</v>
      </c>
      <c r="R5215" t="s">
        <v>18</v>
      </c>
      <c r="S5215" s="7">
        <v>11</v>
      </c>
      <c r="T5215" s="7">
        <v>3</v>
      </c>
    </row>
    <row r="5216" spans="1:20" x14ac:dyDescent="0.25">
      <c r="A5216" s="6">
        <v>5215</v>
      </c>
      <c r="B5216" s="6" t="s">
        <v>1464</v>
      </c>
      <c r="C5216" s="6" t="s">
        <v>17150</v>
      </c>
      <c r="D5216" s="6" t="s">
        <v>17151</v>
      </c>
      <c r="E5216" s="6" t="str">
        <f t="shared" si="326"/>
        <v>Shigella sonnei 53G</v>
      </c>
      <c r="F5216" s="6" t="str">
        <f t="shared" si="327"/>
        <v xml:space="preserve">Shigella </v>
      </c>
      <c r="G5216" s="6" t="str">
        <f t="shared" si="328"/>
        <v xml:space="preserve">sonnei </v>
      </c>
      <c r="H5216" s="6" t="s">
        <v>17143</v>
      </c>
      <c r="I5216" t="str">
        <f t="shared" si="329"/>
        <v>sonnei 53G</v>
      </c>
      <c r="J5216" t="s">
        <v>12</v>
      </c>
      <c r="K5216" t="s">
        <v>52</v>
      </c>
      <c r="L5216" t="s">
        <v>53</v>
      </c>
      <c r="M5216">
        <v>2.089</v>
      </c>
      <c r="N5216">
        <v>47.199599999999997</v>
      </c>
      <c r="O5216" s="7">
        <v>2</v>
      </c>
      <c r="P5216" t="s">
        <v>18</v>
      </c>
      <c r="Q5216" t="s">
        <v>18</v>
      </c>
      <c r="R5216" t="s">
        <v>18</v>
      </c>
      <c r="S5216" s="7">
        <v>2</v>
      </c>
      <c r="T5216" s="7" t="s">
        <v>18</v>
      </c>
    </row>
    <row r="5217" spans="1:20" x14ac:dyDescent="0.25">
      <c r="A5217" s="6">
        <v>5216</v>
      </c>
      <c r="B5217" s="6" t="s">
        <v>17153</v>
      </c>
      <c r="C5217" s="6" t="s">
        <v>17154</v>
      </c>
      <c r="D5217" s="6" t="s">
        <v>17155</v>
      </c>
      <c r="E5217" s="6" t="str">
        <f t="shared" si="326"/>
        <v>Shigella sonnei Ss046</v>
      </c>
      <c r="F5217" s="6" t="str">
        <f t="shared" si="327"/>
        <v xml:space="preserve">Shigella </v>
      </c>
      <c r="G5217" s="6" t="str">
        <f t="shared" si="328"/>
        <v xml:space="preserve">sonnei </v>
      </c>
      <c r="H5217" s="6" t="s">
        <v>17152</v>
      </c>
      <c r="I5217" t="str">
        <f t="shared" si="329"/>
        <v>sonnei Ss046</v>
      </c>
      <c r="J5217" t="s">
        <v>12</v>
      </c>
      <c r="K5217" t="s">
        <v>52</v>
      </c>
      <c r="L5217" t="s">
        <v>53</v>
      </c>
      <c r="M5217">
        <v>5.1529999999999996</v>
      </c>
      <c r="N5217">
        <v>45.759799999999998</v>
      </c>
      <c r="O5217" s="7">
        <v>6</v>
      </c>
      <c r="P5217" t="s">
        <v>18</v>
      </c>
      <c r="Q5217" t="s">
        <v>18</v>
      </c>
      <c r="R5217" t="s">
        <v>18</v>
      </c>
      <c r="S5217" s="7">
        <v>6</v>
      </c>
      <c r="T5217" s="7" t="s">
        <v>18</v>
      </c>
    </row>
    <row r="5218" spans="1:20" x14ac:dyDescent="0.25">
      <c r="A5218" s="6">
        <v>5217</v>
      </c>
      <c r="B5218" s="6" t="s">
        <v>17156</v>
      </c>
      <c r="C5218" s="6" t="s">
        <v>17157</v>
      </c>
      <c r="D5218" s="6" t="s">
        <v>17158</v>
      </c>
      <c r="E5218" s="6" t="str">
        <f t="shared" si="326"/>
        <v>Shigella sonnei Ss046</v>
      </c>
      <c r="F5218" s="6" t="str">
        <f t="shared" si="327"/>
        <v xml:space="preserve">Shigella </v>
      </c>
      <c r="G5218" s="6" t="str">
        <f t="shared" si="328"/>
        <v xml:space="preserve">sonnei </v>
      </c>
      <c r="H5218" s="6" t="s">
        <v>17152</v>
      </c>
      <c r="I5218" t="str">
        <f t="shared" si="329"/>
        <v>sonnei Ss046</v>
      </c>
      <c r="J5218" t="s">
        <v>12</v>
      </c>
      <c r="K5218" t="s">
        <v>52</v>
      </c>
      <c r="L5218" t="s">
        <v>53</v>
      </c>
      <c r="M5218">
        <v>8.4009999999999998</v>
      </c>
      <c r="N5218">
        <v>55.4101</v>
      </c>
      <c r="O5218" s="7">
        <v>8</v>
      </c>
      <c r="P5218" t="s">
        <v>18</v>
      </c>
      <c r="Q5218" t="s">
        <v>18</v>
      </c>
      <c r="R5218" t="s">
        <v>18</v>
      </c>
      <c r="S5218" s="7">
        <v>8</v>
      </c>
      <c r="T5218" s="7" t="s">
        <v>18</v>
      </c>
    </row>
    <row r="5219" spans="1:20" x14ac:dyDescent="0.25">
      <c r="A5219" s="6">
        <v>5218</v>
      </c>
      <c r="B5219" s="6" t="s">
        <v>17159</v>
      </c>
      <c r="C5219" s="6" t="s">
        <v>17160</v>
      </c>
      <c r="D5219" s="6" t="s">
        <v>17161</v>
      </c>
      <c r="E5219" s="6" t="str">
        <f t="shared" si="326"/>
        <v>Shigella sonnei Ss046</v>
      </c>
      <c r="F5219" s="6" t="str">
        <f t="shared" si="327"/>
        <v xml:space="preserve">Shigella </v>
      </c>
      <c r="G5219" s="6" t="str">
        <f t="shared" si="328"/>
        <v xml:space="preserve">sonnei </v>
      </c>
      <c r="H5219" s="6" t="s">
        <v>17152</v>
      </c>
      <c r="I5219" t="str">
        <f t="shared" si="329"/>
        <v>sonnei Ss046</v>
      </c>
      <c r="J5219" t="s">
        <v>12</v>
      </c>
      <c r="K5219" t="s">
        <v>52</v>
      </c>
      <c r="L5219" t="s">
        <v>53</v>
      </c>
      <c r="M5219">
        <v>2.101</v>
      </c>
      <c r="N5219">
        <v>47.120399999999997</v>
      </c>
      <c r="O5219" s="7">
        <v>2</v>
      </c>
      <c r="P5219" t="s">
        <v>18</v>
      </c>
      <c r="Q5219" t="s">
        <v>18</v>
      </c>
      <c r="R5219" t="s">
        <v>18</v>
      </c>
      <c r="S5219" s="7">
        <v>2</v>
      </c>
      <c r="T5219" s="7" t="s">
        <v>18</v>
      </c>
    </row>
    <row r="5220" spans="1:20" x14ac:dyDescent="0.25">
      <c r="A5220" s="6">
        <v>5219</v>
      </c>
      <c r="B5220" s="6" t="s">
        <v>17162</v>
      </c>
      <c r="C5220" s="6" t="s">
        <v>17163</v>
      </c>
      <c r="D5220" s="6" t="s">
        <v>17164</v>
      </c>
      <c r="E5220" s="6" t="str">
        <f t="shared" si="326"/>
        <v>Shigella sonnei Ss046</v>
      </c>
      <c r="F5220" s="6" t="str">
        <f t="shared" si="327"/>
        <v xml:space="preserve">Shigella </v>
      </c>
      <c r="G5220" s="6" t="str">
        <f t="shared" si="328"/>
        <v xml:space="preserve">sonnei </v>
      </c>
      <c r="H5220" s="6" t="s">
        <v>17152</v>
      </c>
      <c r="I5220" t="str">
        <f t="shared" si="329"/>
        <v>sonnei Ss046</v>
      </c>
      <c r="J5220" t="s">
        <v>12</v>
      </c>
      <c r="K5220" t="s">
        <v>52</v>
      </c>
      <c r="L5220" t="s">
        <v>53</v>
      </c>
      <c r="M5220">
        <v>214.39599999999999</v>
      </c>
      <c r="N5220">
        <v>45.266199999999998</v>
      </c>
      <c r="O5220" s="7">
        <v>229</v>
      </c>
      <c r="P5220" t="s">
        <v>18</v>
      </c>
      <c r="Q5220" t="s">
        <v>18</v>
      </c>
      <c r="R5220" t="s">
        <v>18</v>
      </c>
      <c r="S5220" s="7">
        <v>260</v>
      </c>
      <c r="T5220" s="7">
        <v>31</v>
      </c>
    </row>
    <row r="5221" spans="1:20" x14ac:dyDescent="0.25">
      <c r="A5221" s="6">
        <v>5220</v>
      </c>
      <c r="B5221" s="6" t="s">
        <v>17166</v>
      </c>
      <c r="C5221" s="6" t="s">
        <v>17167</v>
      </c>
      <c r="D5221" s="6" t="s">
        <v>17168</v>
      </c>
      <c r="E5221" s="6" t="str">
        <f t="shared" si="326"/>
        <v>Shigella sp. LN126</v>
      </c>
      <c r="F5221" s="6" t="str">
        <f t="shared" si="327"/>
        <v xml:space="preserve">Shigella </v>
      </c>
      <c r="G5221" s="6" t="str">
        <f t="shared" si="328"/>
        <v xml:space="preserve">sp. </v>
      </c>
      <c r="H5221" s="6" t="s">
        <v>17165</v>
      </c>
      <c r="I5221" t="str">
        <f t="shared" si="329"/>
        <v>sp. LN126</v>
      </c>
      <c r="J5221" t="s">
        <v>12</v>
      </c>
      <c r="K5221" t="s">
        <v>52</v>
      </c>
      <c r="L5221" t="s">
        <v>53</v>
      </c>
      <c r="M5221">
        <v>32.533000000000001</v>
      </c>
      <c r="N5221">
        <v>47.373399999999997</v>
      </c>
      <c r="O5221" s="7">
        <v>44</v>
      </c>
      <c r="P5221" t="s">
        <v>18</v>
      </c>
      <c r="Q5221" t="s">
        <v>18</v>
      </c>
      <c r="R5221" t="s">
        <v>18</v>
      </c>
      <c r="S5221" s="7">
        <v>45</v>
      </c>
      <c r="T5221" s="7">
        <v>1</v>
      </c>
    </row>
    <row r="5222" spans="1:20" x14ac:dyDescent="0.25">
      <c r="A5222" s="6">
        <v>5221</v>
      </c>
      <c r="B5222" s="6" t="s">
        <v>17170</v>
      </c>
      <c r="C5222" s="6" t="s">
        <v>17171</v>
      </c>
      <c r="D5222" s="6" t="s">
        <v>17172</v>
      </c>
      <c r="E5222" s="6" t="str">
        <f t="shared" si="326"/>
        <v>Shigella sp. MO17</v>
      </c>
      <c r="F5222" s="6" t="str">
        <f t="shared" si="327"/>
        <v xml:space="preserve">Shigella </v>
      </c>
      <c r="G5222" s="6" t="str">
        <f t="shared" si="328"/>
        <v xml:space="preserve">sp. </v>
      </c>
      <c r="H5222" s="6" t="s">
        <v>17169</v>
      </c>
      <c r="I5222" t="str">
        <f t="shared" si="329"/>
        <v>sp. MO17</v>
      </c>
      <c r="J5222" t="s">
        <v>12</v>
      </c>
      <c r="K5222" t="s">
        <v>52</v>
      </c>
      <c r="L5222" t="s">
        <v>53</v>
      </c>
      <c r="M5222">
        <v>54.290999999999997</v>
      </c>
      <c r="N5222">
        <v>45.812399999999997</v>
      </c>
      <c r="O5222" s="7">
        <v>70</v>
      </c>
      <c r="P5222" t="s">
        <v>18</v>
      </c>
      <c r="Q5222" t="s">
        <v>18</v>
      </c>
      <c r="R5222" t="s">
        <v>18</v>
      </c>
      <c r="S5222" s="7">
        <v>70</v>
      </c>
      <c r="T5222" s="7" t="s">
        <v>18</v>
      </c>
    </row>
    <row r="5223" spans="1:20" x14ac:dyDescent="0.25">
      <c r="A5223" s="6">
        <v>5222</v>
      </c>
      <c r="B5223" s="6" t="s">
        <v>17174</v>
      </c>
      <c r="C5223" s="6" t="s">
        <v>17175</v>
      </c>
      <c r="D5223" s="6" t="s">
        <v>17176</v>
      </c>
      <c r="E5223" s="6" t="str">
        <f t="shared" si="326"/>
        <v>Siccibacter turicensis z3032</v>
      </c>
      <c r="F5223" s="6" t="str">
        <f t="shared" si="327"/>
        <v xml:space="preserve">Siccibacter </v>
      </c>
      <c r="G5223" s="6" t="str">
        <f t="shared" si="328"/>
        <v xml:space="preserve">turicensis </v>
      </c>
      <c r="H5223" s="6" t="s">
        <v>17173</v>
      </c>
      <c r="I5223" t="str">
        <f t="shared" si="329"/>
        <v>turicensis z3032</v>
      </c>
      <c r="J5223" t="s">
        <v>12</v>
      </c>
      <c r="K5223" t="s">
        <v>52</v>
      </c>
      <c r="L5223" t="s">
        <v>53</v>
      </c>
      <c r="M5223">
        <v>138.339</v>
      </c>
      <c r="N5223">
        <v>56.050699999999999</v>
      </c>
      <c r="O5223" s="7">
        <v>106</v>
      </c>
      <c r="P5223" t="s">
        <v>18</v>
      </c>
      <c r="Q5223" t="s">
        <v>18</v>
      </c>
      <c r="R5223" t="s">
        <v>18</v>
      </c>
      <c r="S5223" s="7">
        <v>111</v>
      </c>
      <c r="T5223" s="7">
        <v>5</v>
      </c>
    </row>
    <row r="5224" spans="1:20" x14ac:dyDescent="0.25">
      <c r="A5224" s="6">
        <v>5223</v>
      </c>
      <c r="B5224" s="6" t="s">
        <v>17177</v>
      </c>
      <c r="C5224" s="6" t="s">
        <v>17178</v>
      </c>
      <c r="D5224" s="6" t="s">
        <v>17179</v>
      </c>
      <c r="E5224" s="6" t="str">
        <f t="shared" si="326"/>
        <v>Siccibacter turicensis z3032</v>
      </c>
      <c r="F5224" s="6" t="str">
        <f t="shared" si="327"/>
        <v xml:space="preserve">Siccibacter </v>
      </c>
      <c r="G5224" s="6" t="str">
        <f t="shared" si="328"/>
        <v xml:space="preserve">turicensis </v>
      </c>
      <c r="H5224" s="6" t="s">
        <v>17173</v>
      </c>
      <c r="I5224" t="str">
        <f t="shared" si="329"/>
        <v>turicensis z3032</v>
      </c>
      <c r="J5224" t="s">
        <v>12</v>
      </c>
      <c r="K5224" t="s">
        <v>52</v>
      </c>
      <c r="L5224" t="s">
        <v>53</v>
      </c>
      <c r="M5224">
        <v>53.841999999999999</v>
      </c>
      <c r="N5224">
        <v>50.039000000000001</v>
      </c>
      <c r="O5224" s="7">
        <v>44</v>
      </c>
      <c r="P5224" t="s">
        <v>18</v>
      </c>
      <c r="Q5224" t="s">
        <v>18</v>
      </c>
      <c r="R5224" t="s">
        <v>18</v>
      </c>
      <c r="S5224" s="7">
        <v>52</v>
      </c>
      <c r="T5224" s="7">
        <v>8</v>
      </c>
    </row>
    <row r="5225" spans="1:20" x14ac:dyDescent="0.25">
      <c r="A5225" s="6">
        <v>5224</v>
      </c>
      <c r="B5225" s="6" t="s">
        <v>17180</v>
      </c>
      <c r="C5225" s="6" t="s">
        <v>17181</v>
      </c>
      <c r="D5225" s="6" t="s">
        <v>17182</v>
      </c>
      <c r="E5225" s="6" t="str">
        <f t="shared" si="326"/>
        <v>Siccibacter turicensis z3032</v>
      </c>
      <c r="F5225" s="6" t="str">
        <f t="shared" si="327"/>
        <v xml:space="preserve">Siccibacter </v>
      </c>
      <c r="G5225" s="6" t="str">
        <f t="shared" si="328"/>
        <v xml:space="preserve">turicensis </v>
      </c>
      <c r="H5225" s="6" t="s">
        <v>17173</v>
      </c>
      <c r="I5225" t="str">
        <f t="shared" si="329"/>
        <v>turicensis z3032</v>
      </c>
      <c r="J5225" t="s">
        <v>12</v>
      </c>
      <c r="K5225" t="s">
        <v>52</v>
      </c>
      <c r="L5225" t="s">
        <v>53</v>
      </c>
      <c r="M5225">
        <v>22.448</v>
      </c>
      <c r="N5225">
        <v>49.220399999999998</v>
      </c>
      <c r="O5225" s="7">
        <v>24</v>
      </c>
      <c r="P5225" t="s">
        <v>18</v>
      </c>
      <c r="Q5225" t="s">
        <v>18</v>
      </c>
      <c r="R5225" t="s">
        <v>18</v>
      </c>
      <c r="S5225" s="7">
        <v>24</v>
      </c>
      <c r="T5225" s="7" t="s">
        <v>18</v>
      </c>
    </row>
    <row r="5226" spans="1:20" x14ac:dyDescent="0.25">
      <c r="A5226" s="6">
        <v>5225</v>
      </c>
      <c r="B5226" s="6" t="s">
        <v>17184</v>
      </c>
      <c r="C5226" s="6" t="s">
        <v>17185</v>
      </c>
      <c r="D5226" s="6" t="s">
        <v>17186</v>
      </c>
      <c r="E5226" s="6" t="str">
        <f t="shared" si="326"/>
        <v>Simkania negevensis Z</v>
      </c>
      <c r="F5226" s="6" t="str">
        <f t="shared" si="327"/>
        <v xml:space="preserve">Simkania </v>
      </c>
      <c r="G5226" s="6" t="str">
        <f t="shared" si="328"/>
        <v xml:space="preserve">negevensis </v>
      </c>
      <c r="H5226" s="6" t="s">
        <v>17183</v>
      </c>
      <c r="I5226" t="str">
        <f t="shared" si="329"/>
        <v>negevensis Z</v>
      </c>
      <c r="J5226" t="s">
        <v>12</v>
      </c>
      <c r="K5226" t="s">
        <v>5481</v>
      </c>
      <c r="L5226" t="s">
        <v>5482</v>
      </c>
      <c r="M5226">
        <v>132.03800000000001</v>
      </c>
      <c r="N5226">
        <v>38.281399999999998</v>
      </c>
      <c r="O5226" s="7">
        <v>128</v>
      </c>
      <c r="P5226" t="s">
        <v>18</v>
      </c>
      <c r="Q5226" t="s">
        <v>18</v>
      </c>
      <c r="R5226" t="s">
        <v>18</v>
      </c>
      <c r="S5226" s="7">
        <v>128</v>
      </c>
      <c r="T5226" s="7" t="s">
        <v>18</v>
      </c>
    </row>
    <row r="5227" spans="1:20" x14ac:dyDescent="0.25">
      <c r="A5227" s="6">
        <v>5226</v>
      </c>
      <c r="B5227" s="6" t="s">
        <v>17188</v>
      </c>
      <c r="C5227" s="6" t="s">
        <v>17189</v>
      </c>
      <c r="D5227" s="6" t="s">
        <v>17190</v>
      </c>
      <c r="E5227" s="6" t="str">
        <f t="shared" si="326"/>
        <v>Singulisphaera acidiphila DSM 18658</v>
      </c>
      <c r="F5227" s="6" t="str">
        <f t="shared" si="327"/>
        <v xml:space="preserve">Singulisphaera </v>
      </c>
      <c r="G5227" s="6" t="str">
        <f t="shared" si="328"/>
        <v xml:space="preserve">acidiphila </v>
      </c>
      <c r="H5227" s="6" t="s">
        <v>17187</v>
      </c>
      <c r="I5227" t="str">
        <f t="shared" si="329"/>
        <v>acidiphila DSM 18658</v>
      </c>
      <c r="J5227" t="s">
        <v>12</v>
      </c>
      <c r="K5227" t="s">
        <v>10279</v>
      </c>
      <c r="L5227" t="s">
        <v>10280</v>
      </c>
      <c r="M5227">
        <v>39.149000000000001</v>
      </c>
      <c r="N5227">
        <v>59.858499999999999</v>
      </c>
      <c r="O5227" s="7">
        <v>51</v>
      </c>
      <c r="P5227" t="s">
        <v>18</v>
      </c>
      <c r="Q5227" t="s">
        <v>18</v>
      </c>
      <c r="R5227" t="s">
        <v>18</v>
      </c>
      <c r="S5227" s="7">
        <v>51</v>
      </c>
      <c r="T5227" s="7" t="s">
        <v>18</v>
      </c>
    </row>
    <row r="5228" spans="1:20" x14ac:dyDescent="0.25">
      <c r="A5228" s="6">
        <v>5227</v>
      </c>
      <c r="B5228" s="6" t="s">
        <v>17191</v>
      </c>
      <c r="C5228" s="6" t="s">
        <v>17192</v>
      </c>
      <c r="D5228" s="6" t="s">
        <v>17193</v>
      </c>
      <c r="E5228" s="6" t="str">
        <f t="shared" si="326"/>
        <v>Singulisphaera acidiphila DSM 18658</v>
      </c>
      <c r="F5228" s="6" t="str">
        <f t="shared" si="327"/>
        <v xml:space="preserve">Singulisphaera </v>
      </c>
      <c r="G5228" s="6" t="str">
        <f t="shared" si="328"/>
        <v xml:space="preserve">acidiphila </v>
      </c>
      <c r="H5228" s="6" t="s">
        <v>17187</v>
      </c>
      <c r="I5228" t="str">
        <f t="shared" si="329"/>
        <v>acidiphila DSM 18658</v>
      </c>
      <c r="J5228" t="s">
        <v>12</v>
      </c>
      <c r="K5228" t="s">
        <v>10279</v>
      </c>
      <c r="L5228" t="s">
        <v>10280</v>
      </c>
      <c r="M5228">
        <v>54.731000000000002</v>
      </c>
      <c r="N5228">
        <v>60.110399999999998</v>
      </c>
      <c r="O5228" s="7">
        <v>29</v>
      </c>
      <c r="P5228" t="s">
        <v>18</v>
      </c>
      <c r="Q5228" t="s">
        <v>18</v>
      </c>
      <c r="R5228" t="s">
        <v>18</v>
      </c>
      <c r="S5228" s="7">
        <v>29</v>
      </c>
      <c r="T5228" s="7" t="s">
        <v>18</v>
      </c>
    </row>
    <row r="5229" spans="1:20" x14ac:dyDescent="0.25">
      <c r="A5229" s="6">
        <v>5228</v>
      </c>
      <c r="B5229" s="6" t="s">
        <v>17194</v>
      </c>
      <c r="C5229" s="6" t="s">
        <v>17195</v>
      </c>
      <c r="D5229" s="6" t="s">
        <v>17196</v>
      </c>
      <c r="E5229" s="6" t="str">
        <f t="shared" si="326"/>
        <v>Singulisphaera acidiphila DSM 18658</v>
      </c>
      <c r="F5229" s="6" t="str">
        <f t="shared" si="327"/>
        <v xml:space="preserve">Singulisphaera </v>
      </c>
      <c r="G5229" s="6" t="str">
        <f t="shared" si="328"/>
        <v xml:space="preserve">acidiphila </v>
      </c>
      <c r="H5229" s="6" t="s">
        <v>17187</v>
      </c>
      <c r="I5229" t="str">
        <f t="shared" si="329"/>
        <v>acidiphila DSM 18658</v>
      </c>
      <c r="J5229" t="s">
        <v>12</v>
      </c>
      <c r="K5229" t="s">
        <v>10279</v>
      </c>
      <c r="L5229" t="s">
        <v>10280</v>
      </c>
      <c r="M5229">
        <v>32.131</v>
      </c>
      <c r="N5229">
        <v>58.989800000000002</v>
      </c>
      <c r="O5229" s="7">
        <v>31</v>
      </c>
      <c r="P5229" t="s">
        <v>18</v>
      </c>
      <c r="Q5229" t="s">
        <v>18</v>
      </c>
      <c r="R5229" t="s">
        <v>18</v>
      </c>
      <c r="S5229" s="7">
        <v>31</v>
      </c>
      <c r="T5229" s="7" t="s">
        <v>18</v>
      </c>
    </row>
    <row r="5230" spans="1:20" x14ac:dyDescent="0.25">
      <c r="A5230" s="6">
        <v>5229</v>
      </c>
      <c r="B5230" s="6" t="s">
        <v>17198</v>
      </c>
      <c r="C5230" s="6" t="s">
        <v>17199</v>
      </c>
      <c r="D5230" s="6" t="s">
        <v>17200</v>
      </c>
      <c r="E5230" s="6" t="str">
        <f t="shared" si="326"/>
        <v>Sinorhizobium fredii GR64</v>
      </c>
      <c r="F5230" s="6" t="str">
        <f t="shared" si="327"/>
        <v xml:space="preserve">Sinorhizobium </v>
      </c>
      <c r="G5230" s="6" t="str">
        <f t="shared" si="328"/>
        <v xml:space="preserve">fredii </v>
      </c>
      <c r="H5230" s="6" t="s">
        <v>17197</v>
      </c>
      <c r="I5230" t="str">
        <f t="shared" si="329"/>
        <v>fredii GR64</v>
      </c>
      <c r="J5230" t="s">
        <v>12</v>
      </c>
      <c r="K5230" t="s">
        <v>52</v>
      </c>
      <c r="L5230" t="s">
        <v>133</v>
      </c>
      <c r="M5230">
        <v>183.61199999999999</v>
      </c>
      <c r="N5230">
        <v>58.971600000000002</v>
      </c>
      <c r="O5230" s="7">
        <v>156</v>
      </c>
      <c r="P5230" t="s">
        <v>18</v>
      </c>
      <c r="Q5230" t="s">
        <v>18</v>
      </c>
      <c r="R5230" t="s">
        <v>18</v>
      </c>
      <c r="S5230" s="7">
        <v>158</v>
      </c>
      <c r="T5230" s="7">
        <v>2</v>
      </c>
    </row>
    <row r="5231" spans="1:20" x14ac:dyDescent="0.25">
      <c r="A5231" s="6">
        <v>5230</v>
      </c>
      <c r="B5231" s="6" t="s">
        <v>17202</v>
      </c>
      <c r="C5231" s="6" t="s">
        <v>17203</v>
      </c>
      <c r="D5231" s="6" t="s">
        <v>17204</v>
      </c>
      <c r="E5231" s="6" t="str">
        <f t="shared" si="326"/>
        <v>Sinorhizobium fredii HH103</v>
      </c>
      <c r="F5231" s="6" t="str">
        <f t="shared" si="327"/>
        <v xml:space="preserve">Sinorhizobium </v>
      </c>
      <c r="G5231" s="6" t="str">
        <f t="shared" si="328"/>
        <v xml:space="preserve">fredii </v>
      </c>
      <c r="H5231" s="6" t="s">
        <v>17201</v>
      </c>
      <c r="I5231" t="str">
        <f t="shared" si="329"/>
        <v>fredii HH103</v>
      </c>
      <c r="J5231" t="s">
        <v>12</v>
      </c>
      <c r="K5231" t="s">
        <v>52</v>
      </c>
      <c r="L5231" t="s">
        <v>133</v>
      </c>
      <c r="M5231">
        <v>2096.12</v>
      </c>
      <c r="N5231">
        <v>62.382199999999997</v>
      </c>
      <c r="O5231" s="7">
        <v>1860</v>
      </c>
      <c r="P5231" t="s">
        <v>18</v>
      </c>
      <c r="Q5231" t="s">
        <v>18</v>
      </c>
      <c r="R5231" t="s">
        <v>18</v>
      </c>
      <c r="S5231" s="7">
        <v>1923</v>
      </c>
      <c r="T5231" s="7">
        <v>63</v>
      </c>
    </row>
    <row r="5232" spans="1:20" x14ac:dyDescent="0.25">
      <c r="A5232" s="6">
        <v>5231</v>
      </c>
      <c r="B5232" s="6" t="s">
        <v>17205</v>
      </c>
      <c r="C5232" s="6" t="s">
        <v>17206</v>
      </c>
      <c r="D5232" s="6" t="s">
        <v>17207</v>
      </c>
      <c r="E5232" s="6" t="str">
        <f t="shared" si="326"/>
        <v>Sinorhizobium fredii HH103</v>
      </c>
      <c r="F5232" s="6" t="str">
        <f t="shared" si="327"/>
        <v xml:space="preserve">Sinorhizobium </v>
      </c>
      <c r="G5232" s="6" t="str">
        <f t="shared" si="328"/>
        <v xml:space="preserve">fredii </v>
      </c>
      <c r="H5232" s="6" t="s">
        <v>17201</v>
      </c>
      <c r="I5232" t="str">
        <f t="shared" si="329"/>
        <v>fredii HH103</v>
      </c>
      <c r="J5232" t="s">
        <v>12</v>
      </c>
      <c r="K5232" t="s">
        <v>52</v>
      </c>
      <c r="L5232" t="s">
        <v>133</v>
      </c>
      <c r="M5232">
        <v>144.08199999999999</v>
      </c>
      <c r="N5232">
        <v>58.677</v>
      </c>
      <c r="O5232" s="7">
        <v>138</v>
      </c>
      <c r="P5232" t="s">
        <v>18</v>
      </c>
      <c r="Q5232" t="s">
        <v>18</v>
      </c>
      <c r="R5232" t="s">
        <v>18</v>
      </c>
      <c r="S5232" s="7">
        <v>144</v>
      </c>
      <c r="T5232" s="7">
        <v>6</v>
      </c>
    </row>
    <row r="5233" spans="1:20" x14ac:dyDescent="0.25">
      <c r="A5233" s="6">
        <v>5232</v>
      </c>
      <c r="B5233" s="6" t="s">
        <v>17208</v>
      </c>
      <c r="C5233" s="6" t="s">
        <v>17209</v>
      </c>
      <c r="D5233" s="6" t="s">
        <v>17210</v>
      </c>
      <c r="E5233" s="6" t="str">
        <f t="shared" si="326"/>
        <v>Sinorhizobium fredii HH103</v>
      </c>
      <c r="F5233" s="6" t="str">
        <f t="shared" si="327"/>
        <v xml:space="preserve">Sinorhizobium </v>
      </c>
      <c r="G5233" s="6" t="str">
        <f t="shared" si="328"/>
        <v xml:space="preserve">fredii </v>
      </c>
      <c r="H5233" s="6" t="s">
        <v>17201</v>
      </c>
      <c r="I5233" t="str">
        <f t="shared" si="329"/>
        <v>fredii HH103</v>
      </c>
      <c r="J5233" t="s">
        <v>12</v>
      </c>
      <c r="K5233" t="s">
        <v>52</v>
      </c>
      <c r="L5233" t="s">
        <v>133</v>
      </c>
      <c r="M5233">
        <v>24.036000000000001</v>
      </c>
      <c r="N5233">
        <v>58.212699999999998</v>
      </c>
      <c r="O5233" s="7">
        <v>18</v>
      </c>
      <c r="P5233" t="s">
        <v>18</v>
      </c>
      <c r="Q5233" t="s">
        <v>18</v>
      </c>
      <c r="R5233" t="s">
        <v>18</v>
      </c>
      <c r="S5233" s="7">
        <v>19</v>
      </c>
      <c r="T5233" s="7">
        <v>1</v>
      </c>
    </row>
    <row r="5234" spans="1:20" x14ac:dyDescent="0.25">
      <c r="A5234" s="6">
        <v>5233</v>
      </c>
      <c r="B5234" s="6" t="s">
        <v>17211</v>
      </c>
      <c r="C5234" s="6" t="s">
        <v>17212</v>
      </c>
      <c r="D5234" s="6" t="s">
        <v>17213</v>
      </c>
      <c r="E5234" s="6" t="str">
        <f t="shared" si="326"/>
        <v>Sinorhizobium fredii HH103</v>
      </c>
      <c r="F5234" s="6" t="str">
        <f t="shared" si="327"/>
        <v xml:space="preserve">Sinorhizobium </v>
      </c>
      <c r="G5234" s="6" t="str">
        <f t="shared" si="328"/>
        <v xml:space="preserve">fredii </v>
      </c>
      <c r="H5234" s="6" t="s">
        <v>17201</v>
      </c>
      <c r="I5234" t="str">
        <f t="shared" si="329"/>
        <v>fredii HH103</v>
      </c>
      <c r="J5234" t="s">
        <v>12</v>
      </c>
      <c r="K5234" t="s">
        <v>52</v>
      </c>
      <c r="L5234" t="s">
        <v>133</v>
      </c>
      <c r="M5234">
        <v>61.88</v>
      </c>
      <c r="N5234">
        <v>58.4696</v>
      </c>
      <c r="O5234" s="7">
        <v>58</v>
      </c>
      <c r="P5234" t="s">
        <v>18</v>
      </c>
      <c r="Q5234" t="s">
        <v>18</v>
      </c>
      <c r="R5234" t="s">
        <v>18</v>
      </c>
      <c r="S5234" s="7">
        <v>60</v>
      </c>
      <c r="T5234" s="7">
        <v>2</v>
      </c>
    </row>
    <row r="5235" spans="1:20" x14ac:dyDescent="0.25">
      <c r="A5235" s="6">
        <v>5234</v>
      </c>
      <c r="B5235" s="6" t="s">
        <v>17215</v>
      </c>
      <c r="C5235" s="6" t="s">
        <v>17216</v>
      </c>
      <c r="D5235" s="6" t="s">
        <v>17217</v>
      </c>
      <c r="E5235" s="6" t="str">
        <f t="shared" si="326"/>
        <v>Sinorhizobium fredii NGR234</v>
      </c>
      <c r="F5235" s="6" t="str">
        <f t="shared" si="327"/>
        <v xml:space="preserve">Sinorhizobium </v>
      </c>
      <c r="G5235" s="6" t="str">
        <f t="shared" si="328"/>
        <v xml:space="preserve">fredii </v>
      </c>
      <c r="H5235" s="6" t="s">
        <v>17214</v>
      </c>
      <c r="I5235" t="str">
        <f t="shared" si="329"/>
        <v>fredii NGR234</v>
      </c>
      <c r="J5235" t="s">
        <v>12</v>
      </c>
      <c r="K5235" t="s">
        <v>52</v>
      </c>
      <c r="L5235" t="s">
        <v>133</v>
      </c>
      <c r="M5235">
        <v>2430.0300000000002</v>
      </c>
      <c r="N5235">
        <v>62.3033</v>
      </c>
      <c r="O5235" s="7">
        <v>2328</v>
      </c>
      <c r="P5235" t="s">
        <v>18</v>
      </c>
      <c r="Q5235" t="s">
        <v>18</v>
      </c>
      <c r="R5235">
        <v>7</v>
      </c>
      <c r="S5235" s="7">
        <v>2351</v>
      </c>
      <c r="T5235" s="7">
        <v>16</v>
      </c>
    </row>
    <row r="5236" spans="1:20" x14ac:dyDescent="0.25">
      <c r="A5236" s="6">
        <v>5235</v>
      </c>
      <c r="B5236" s="6" t="s">
        <v>17218</v>
      </c>
      <c r="C5236" s="6" t="s">
        <v>17219</v>
      </c>
      <c r="D5236" s="6" t="s">
        <v>17220</v>
      </c>
      <c r="E5236" s="6" t="str">
        <f t="shared" si="326"/>
        <v>Sinorhizobium fredii NGR234</v>
      </c>
      <c r="F5236" s="6" t="str">
        <f t="shared" si="327"/>
        <v xml:space="preserve">Sinorhizobium </v>
      </c>
      <c r="G5236" s="6" t="str">
        <f t="shared" si="328"/>
        <v xml:space="preserve">fredii </v>
      </c>
      <c r="H5236" s="6" t="s">
        <v>17214</v>
      </c>
      <c r="I5236" t="str">
        <f t="shared" si="329"/>
        <v>fredii NGR234</v>
      </c>
      <c r="J5236" t="s">
        <v>12</v>
      </c>
      <c r="K5236" t="s">
        <v>52</v>
      </c>
      <c r="L5236" t="s">
        <v>133</v>
      </c>
      <c r="M5236">
        <v>536.16499999999996</v>
      </c>
      <c r="N5236">
        <v>58.493200000000002</v>
      </c>
      <c r="O5236" s="7">
        <v>405</v>
      </c>
      <c r="P5236" t="s">
        <v>18</v>
      </c>
      <c r="Q5236">
        <v>1</v>
      </c>
      <c r="R5236">
        <v>3</v>
      </c>
      <c r="S5236" s="7">
        <v>422</v>
      </c>
      <c r="T5236" s="7">
        <v>13</v>
      </c>
    </row>
    <row r="5237" spans="1:20" x14ac:dyDescent="0.25">
      <c r="A5237" s="6">
        <v>5236</v>
      </c>
      <c r="B5237" s="6" t="s">
        <v>17222</v>
      </c>
      <c r="C5237" s="6" t="s">
        <v>17223</v>
      </c>
      <c r="D5237" s="6" t="s">
        <v>17224</v>
      </c>
      <c r="E5237" s="6" t="str">
        <f t="shared" si="326"/>
        <v>Sinorhizobium medicae WSM419</v>
      </c>
      <c r="F5237" s="6" t="str">
        <f t="shared" si="327"/>
        <v xml:space="preserve">Sinorhizobium </v>
      </c>
      <c r="G5237" s="6" t="str">
        <f t="shared" si="328"/>
        <v xml:space="preserve">medicae </v>
      </c>
      <c r="H5237" s="6" t="s">
        <v>17221</v>
      </c>
      <c r="I5237" t="str">
        <f t="shared" si="329"/>
        <v>medicae WSM419</v>
      </c>
      <c r="J5237" t="s">
        <v>12</v>
      </c>
      <c r="K5237" t="s">
        <v>52</v>
      </c>
      <c r="L5237" t="s">
        <v>133</v>
      </c>
      <c r="M5237">
        <v>219.31299999999999</v>
      </c>
      <c r="N5237">
        <v>60.055300000000003</v>
      </c>
      <c r="O5237" s="7">
        <v>149</v>
      </c>
      <c r="P5237" t="s">
        <v>18</v>
      </c>
      <c r="Q5237" t="s">
        <v>18</v>
      </c>
      <c r="R5237" t="s">
        <v>18</v>
      </c>
      <c r="S5237" s="7">
        <v>196</v>
      </c>
      <c r="T5237" s="7">
        <v>47</v>
      </c>
    </row>
    <row r="5238" spans="1:20" x14ac:dyDescent="0.25">
      <c r="A5238" s="6">
        <v>5237</v>
      </c>
      <c r="B5238" s="6" t="s">
        <v>17225</v>
      </c>
      <c r="C5238" s="6" t="s">
        <v>17226</v>
      </c>
      <c r="D5238" s="6" t="s">
        <v>17227</v>
      </c>
      <c r="E5238" s="6" t="str">
        <f t="shared" si="326"/>
        <v>Sinorhizobium medicae WSM419</v>
      </c>
      <c r="F5238" s="6" t="str">
        <f t="shared" si="327"/>
        <v xml:space="preserve">Sinorhizobium </v>
      </c>
      <c r="G5238" s="6" t="str">
        <f t="shared" si="328"/>
        <v xml:space="preserve">medicae </v>
      </c>
      <c r="H5238" s="6" t="s">
        <v>17221</v>
      </c>
      <c r="I5238" t="str">
        <f t="shared" si="329"/>
        <v>medicae WSM419</v>
      </c>
      <c r="J5238" t="s">
        <v>12</v>
      </c>
      <c r="K5238" t="s">
        <v>52</v>
      </c>
      <c r="L5238" t="s">
        <v>133</v>
      </c>
      <c r="M5238">
        <v>1570.95</v>
      </c>
      <c r="N5238">
        <v>61.455599999999997</v>
      </c>
      <c r="O5238" s="7">
        <v>1441</v>
      </c>
      <c r="P5238" t="s">
        <v>18</v>
      </c>
      <c r="Q5238">
        <v>1</v>
      </c>
      <c r="R5238" t="s">
        <v>18</v>
      </c>
      <c r="S5238" s="7">
        <v>1478</v>
      </c>
      <c r="T5238" s="7">
        <v>36</v>
      </c>
    </row>
    <row r="5239" spans="1:20" x14ac:dyDescent="0.25">
      <c r="A5239" s="6">
        <v>5238</v>
      </c>
      <c r="B5239" s="6" t="s">
        <v>17228</v>
      </c>
      <c r="C5239" s="6" t="s">
        <v>17229</v>
      </c>
      <c r="D5239" s="6" t="s">
        <v>17230</v>
      </c>
      <c r="E5239" s="6" t="str">
        <f t="shared" si="326"/>
        <v>Sinorhizobium medicae WSM419</v>
      </c>
      <c r="F5239" s="6" t="str">
        <f t="shared" si="327"/>
        <v xml:space="preserve">Sinorhizobium </v>
      </c>
      <c r="G5239" s="6" t="str">
        <f t="shared" si="328"/>
        <v xml:space="preserve">medicae </v>
      </c>
      <c r="H5239" s="6" t="s">
        <v>17221</v>
      </c>
      <c r="I5239" t="str">
        <f t="shared" si="329"/>
        <v>medicae WSM419</v>
      </c>
      <c r="J5239" t="s">
        <v>12</v>
      </c>
      <c r="K5239" t="s">
        <v>52</v>
      </c>
      <c r="L5239" t="s">
        <v>133</v>
      </c>
      <c r="M5239">
        <v>1245.4100000000001</v>
      </c>
      <c r="N5239">
        <v>59.886600000000001</v>
      </c>
      <c r="O5239" s="7">
        <v>1094</v>
      </c>
      <c r="P5239" t="s">
        <v>18</v>
      </c>
      <c r="Q5239" t="s">
        <v>18</v>
      </c>
      <c r="R5239" t="s">
        <v>18</v>
      </c>
      <c r="S5239" s="7">
        <v>1277</v>
      </c>
      <c r="T5239" s="7">
        <v>183</v>
      </c>
    </row>
    <row r="5240" spans="1:20" x14ac:dyDescent="0.25">
      <c r="A5240" s="6">
        <v>5239</v>
      </c>
      <c r="B5240" s="6" t="s">
        <v>17232</v>
      </c>
      <c r="C5240" s="6" t="s">
        <v>17233</v>
      </c>
      <c r="D5240" s="6" t="s">
        <v>17234</v>
      </c>
      <c r="E5240" s="6" t="str">
        <f t="shared" si="326"/>
        <v>Sinorhizobium meliloti RMO17</v>
      </c>
      <c r="F5240" s="6" t="str">
        <f t="shared" si="327"/>
        <v xml:space="preserve">Sinorhizobium </v>
      </c>
      <c r="G5240" s="6" t="str">
        <f t="shared" si="328"/>
        <v xml:space="preserve">meliloti </v>
      </c>
      <c r="H5240" s="6" t="s">
        <v>17231</v>
      </c>
      <c r="I5240" t="str">
        <f t="shared" si="329"/>
        <v>meliloti RMO17</v>
      </c>
      <c r="J5240" t="s">
        <v>12</v>
      </c>
      <c r="K5240" t="s">
        <v>52</v>
      </c>
      <c r="L5240" t="s">
        <v>133</v>
      </c>
      <c r="M5240">
        <v>1466.85</v>
      </c>
      <c r="N5240">
        <v>60.563400000000001</v>
      </c>
      <c r="O5240" s="7">
        <v>1339</v>
      </c>
      <c r="P5240" t="s">
        <v>18</v>
      </c>
      <c r="Q5240" t="s">
        <v>18</v>
      </c>
      <c r="R5240" t="s">
        <v>18</v>
      </c>
      <c r="S5240" s="7">
        <v>1406</v>
      </c>
      <c r="T5240" s="7">
        <v>67</v>
      </c>
    </row>
    <row r="5241" spans="1:20" x14ac:dyDescent="0.25">
      <c r="A5241" s="6">
        <v>5240</v>
      </c>
      <c r="B5241" s="6" t="s">
        <v>17235</v>
      </c>
      <c r="C5241" s="6" t="s">
        <v>17236</v>
      </c>
      <c r="D5241" s="6" t="s">
        <v>17237</v>
      </c>
      <c r="E5241" s="6" t="str">
        <f t="shared" si="326"/>
        <v>Sinorhizobium meliloti RMO17</v>
      </c>
      <c r="F5241" s="6" t="str">
        <f t="shared" si="327"/>
        <v xml:space="preserve">Sinorhizobium </v>
      </c>
      <c r="G5241" s="6" t="str">
        <f t="shared" si="328"/>
        <v xml:space="preserve">meliloti </v>
      </c>
      <c r="H5241" s="6" t="s">
        <v>17231</v>
      </c>
      <c r="I5241" t="str">
        <f t="shared" si="329"/>
        <v>meliloti RMO17</v>
      </c>
      <c r="J5241" t="s">
        <v>12</v>
      </c>
      <c r="K5241" t="s">
        <v>52</v>
      </c>
      <c r="L5241" t="s">
        <v>133</v>
      </c>
      <c r="M5241">
        <v>1617.04</v>
      </c>
      <c r="N5241">
        <v>62.589500000000001</v>
      </c>
      <c r="O5241" s="7">
        <v>1437</v>
      </c>
      <c r="P5241" t="s">
        <v>18</v>
      </c>
      <c r="Q5241">
        <v>1</v>
      </c>
      <c r="R5241" t="s">
        <v>18</v>
      </c>
      <c r="S5241" s="7">
        <v>1463</v>
      </c>
      <c r="T5241" s="7">
        <v>25</v>
      </c>
    </row>
    <row r="5242" spans="1:20" x14ac:dyDescent="0.25">
      <c r="A5242" s="6">
        <v>5241</v>
      </c>
      <c r="B5242" s="6" t="s">
        <v>17239</v>
      </c>
      <c r="C5242" s="6" t="s">
        <v>17240</v>
      </c>
      <c r="D5242" s="6" t="s">
        <v>17241</v>
      </c>
      <c r="E5242" s="6" t="str">
        <f t="shared" si="326"/>
        <v>Sinorhizobium meliloti C017</v>
      </c>
      <c r="F5242" s="6" t="str">
        <f t="shared" si="327"/>
        <v xml:space="preserve">Sinorhizobium </v>
      </c>
      <c r="G5242" s="6" t="str">
        <f t="shared" si="328"/>
        <v xml:space="preserve">meliloti </v>
      </c>
      <c r="H5242" s="6" t="s">
        <v>17238</v>
      </c>
      <c r="I5242" t="str">
        <f t="shared" si="329"/>
        <v>meliloti C017</v>
      </c>
      <c r="J5242" t="s">
        <v>12</v>
      </c>
      <c r="K5242" t="s">
        <v>52</v>
      </c>
      <c r="L5242" t="s">
        <v>133</v>
      </c>
      <c r="M5242">
        <v>298.35599999999999</v>
      </c>
      <c r="N5242">
        <v>58.387999999999998</v>
      </c>
      <c r="O5242" s="7">
        <v>436</v>
      </c>
      <c r="P5242" t="s">
        <v>18</v>
      </c>
      <c r="Q5242" t="s">
        <v>18</v>
      </c>
      <c r="R5242" t="s">
        <v>18</v>
      </c>
      <c r="S5242" s="7">
        <v>438</v>
      </c>
      <c r="T5242" s="7">
        <v>2</v>
      </c>
    </row>
    <row r="5243" spans="1:20" x14ac:dyDescent="0.25">
      <c r="A5243" s="6">
        <v>5242</v>
      </c>
      <c r="B5243" s="6" t="s">
        <v>17243</v>
      </c>
      <c r="C5243" s="6" t="s">
        <v>17244</v>
      </c>
      <c r="D5243" s="6" t="s">
        <v>17245</v>
      </c>
      <c r="E5243" s="6" t="str">
        <f t="shared" si="326"/>
        <v>Sinorhizobium meliloti SM11</v>
      </c>
      <c r="F5243" s="6" t="str">
        <f t="shared" si="327"/>
        <v xml:space="preserve">Sinorhizobium </v>
      </c>
      <c r="G5243" s="6" t="str">
        <f t="shared" si="328"/>
        <v xml:space="preserve">meliloti </v>
      </c>
      <c r="H5243" s="6" t="s">
        <v>17242</v>
      </c>
      <c r="I5243" t="str">
        <f t="shared" si="329"/>
        <v>meliloti SM11</v>
      </c>
      <c r="J5243" t="s">
        <v>12</v>
      </c>
      <c r="K5243" t="s">
        <v>52</v>
      </c>
      <c r="L5243" t="s">
        <v>133</v>
      </c>
      <c r="M5243">
        <v>181.251</v>
      </c>
      <c r="N5243">
        <v>58.674399999999999</v>
      </c>
      <c r="O5243" s="7">
        <v>166</v>
      </c>
      <c r="P5243" t="s">
        <v>18</v>
      </c>
      <c r="Q5243" t="s">
        <v>18</v>
      </c>
      <c r="R5243" t="s">
        <v>18</v>
      </c>
      <c r="S5243" s="7">
        <v>166</v>
      </c>
      <c r="T5243" s="7" t="s">
        <v>18</v>
      </c>
    </row>
    <row r="5244" spans="1:20" x14ac:dyDescent="0.25">
      <c r="A5244" s="6">
        <v>5243</v>
      </c>
      <c r="B5244" s="6" t="s">
        <v>17247</v>
      </c>
      <c r="C5244" s="6" t="s">
        <v>17248</v>
      </c>
      <c r="D5244" s="6" t="s">
        <v>17249</v>
      </c>
      <c r="E5244" s="6" t="str">
        <f t="shared" si="326"/>
        <v>Sinorhizobium meliloti</v>
      </c>
      <c r="F5244" s="6" t="str">
        <f t="shared" si="327"/>
        <v xml:space="preserve">Sinorhizobium </v>
      </c>
      <c r="G5244" s="6" t="str">
        <f t="shared" si="328"/>
        <v>meliloti</v>
      </c>
      <c r="H5244" s="6" t="s">
        <v>17246</v>
      </c>
      <c r="I5244" t="str">
        <f t="shared" si="329"/>
        <v>meliloti</v>
      </c>
      <c r="J5244" t="s">
        <v>12</v>
      </c>
      <c r="K5244" t="s">
        <v>52</v>
      </c>
      <c r="L5244" t="s">
        <v>133</v>
      </c>
      <c r="M5244">
        <v>144.16999999999999</v>
      </c>
      <c r="N5244">
        <v>59.540100000000002</v>
      </c>
      <c r="O5244" s="7">
        <v>160</v>
      </c>
      <c r="P5244" t="s">
        <v>18</v>
      </c>
      <c r="Q5244" t="s">
        <v>18</v>
      </c>
      <c r="R5244" t="s">
        <v>18</v>
      </c>
      <c r="S5244" s="7">
        <v>160</v>
      </c>
      <c r="T5244" s="7" t="s">
        <v>18</v>
      </c>
    </row>
    <row r="5245" spans="1:20" x14ac:dyDescent="0.25">
      <c r="A5245" s="6">
        <v>5244</v>
      </c>
      <c r="B5245" s="6" t="s">
        <v>17250</v>
      </c>
      <c r="C5245" s="6" t="s">
        <v>17251</v>
      </c>
      <c r="D5245" s="6" t="s">
        <v>17252</v>
      </c>
      <c r="E5245" s="6" t="str">
        <f t="shared" si="326"/>
        <v>Sinorhizobium meliloti</v>
      </c>
      <c r="F5245" s="6" t="str">
        <f t="shared" si="327"/>
        <v xml:space="preserve">Sinorhizobium </v>
      </c>
      <c r="G5245" s="6" t="str">
        <f t="shared" si="328"/>
        <v>meliloti</v>
      </c>
      <c r="H5245" s="6" t="s">
        <v>17246</v>
      </c>
      <c r="I5245" t="str">
        <f t="shared" si="329"/>
        <v>meliloti</v>
      </c>
      <c r="J5245" t="s">
        <v>12</v>
      </c>
      <c r="K5245" t="s">
        <v>52</v>
      </c>
      <c r="L5245" t="s">
        <v>133</v>
      </c>
      <c r="M5245">
        <v>7.2119999999999997</v>
      </c>
      <c r="N5245">
        <v>61.633400000000002</v>
      </c>
      <c r="O5245" s="7">
        <v>8</v>
      </c>
      <c r="P5245" t="s">
        <v>18</v>
      </c>
      <c r="Q5245" t="s">
        <v>18</v>
      </c>
      <c r="R5245" t="s">
        <v>18</v>
      </c>
      <c r="S5245" s="7">
        <v>8</v>
      </c>
      <c r="T5245" s="7" t="s">
        <v>18</v>
      </c>
    </row>
    <row r="5246" spans="1:20" x14ac:dyDescent="0.25">
      <c r="A5246" s="6">
        <v>5245</v>
      </c>
      <c r="B5246" s="6" t="s">
        <v>17232</v>
      </c>
      <c r="C5246" s="6" t="s">
        <v>17254</v>
      </c>
      <c r="D5246" s="6" t="s">
        <v>17255</v>
      </c>
      <c r="E5246" s="6" t="str">
        <f t="shared" si="326"/>
        <v>Sinorhizobium meliloti 1021</v>
      </c>
      <c r="F5246" s="6" t="str">
        <f t="shared" si="327"/>
        <v xml:space="preserve">Sinorhizobium </v>
      </c>
      <c r="G5246" s="6" t="str">
        <f t="shared" si="328"/>
        <v xml:space="preserve">meliloti </v>
      </c>
      <c r="H5246" s="6" t="s">
        <v>17253</v>
      </c>
      <c r="I5246" t="str">
        <f t="shared" si="329"/>
        <v>meliloti 1021</v>
      </c>
      <c r="J5246" t="s">
        <v>12</v>
      </c>
      <c r="K5246" t="s">
        <v>52</v>
      </c>
      <c r="L5246" t="s">
        <v>133</v>
      </c>
      <c r="M5246">
        <v>1354.23</v>
      </c>
      <c r="N5246">
        <v>60.368899999999996</v>
      </c>
      <c r="O5246" s="7">
        <v>1290</v>
      </c>
      <c r="P5246" t="s">
        <v>18</v>
      </c>
      <c r="Q5246">
        <v>2</v>
      </c>
      <c r="R5246">
        <v>1</v>
      </c>
      <c r="S5246" s="7">
        <v>1293</v>
      </c>
      <c r="T5246" s="7" t="s">
        <v>18</v>
      </c>
    </row>
    <row r="5247" spans="1:20" x14ac:dyDescent="0.25">
      <c r="A5247" s="6">
        <v>5246</v>
      </c>
      <c r="B5247" s="6" t="s">
        <v>17235</v>
      </c>
      <c r="C5247" s="6" t="s">
        <v>17256</v>
      </c>
      <c r="D5247" s="6" t="s">
        <v>17257</v>
      </c>
      <c r="E5247" s="6" t="str">
        <f t="shared" si="326"/>
        <v>Sinorhizobium meliloti 1021</v>
      </c>
      <c r="F5247" s="6" t="str">
        <f t="shared" si="327"/>
        <v xml:space="preserve">Sinorhizobium </v>
      </c>
      <c r="G5247" s="6" t="str">
        <f t="shared" si="328"/>
        <v xml:space="preserve">meliloti </v>
      </c>
      <c r="H5247" s="6" t="s">
        <v>17253</v>
      </c>
      <c r="I5247" t="str">
        <f t="shared" si="329"/>
        <v>meliloti 1021</v>
      </c>
      <c r="J5247" t="s">
        <v>12</v>
      </c>
      <c r="K5247" t="s">
        <v>52</v>
      </c>
      <c r="L5247" t="s">
        <v>133</v>
      </c>
      <c r="M5247">
        <v>1683.33</v>
      </c>
      <c r="N5247">
        <v>62.421900000000001</v>
      </c>
      <c r="O5247" s="7">
        <v>1569</v>
      </c>
      <c r="P5247" t="s">
        <v>18</v>
      </c>
      <c r="Q5247">
        <v>1</v>
      </c>
      <c r="R5247" t="s">
        <v>18</v>
      </c>
      <c r="S5247" s="7">
        <v>1570</v>
      </c>
      <c r="T5247" s="7" t="s">
        <v>18</v>
      </c>
    </row>
    <row r="5248" spans="1:20" x14ac:dyDescent="0.25">
      <c r="A5248" s="6">
        <v>5247</v>
      </c>
      <c r="B5248" s="6" t="s">
        <v>17235</v>
      </c>
      <c r="C5248" s="6" t="s">
        <v>17259</v>
      </c>
      <c r="D5248" s="6" t="s">
        <v>17260</v>
      </c>
      <c r="E5248" s="6" t="str">
        <f t="shared" si="326"/>
        <v>Sinorhizobium meliloti 2011</v>
      </c>
      <c r="F5248" s="6" t="str">
        <f t="shared" si="327"/>
        <v xml:space="preserve">Sinorhizobium </v>
      </c>
      <c r="G5248" s="6" t="str">
        <f t="shared" si="328"/>
        <v xml:space="preserve">meliloti </v>
      </c>
      <c r="H5248" s="6" t="s">
        <v>17258</v>
      </c>
      <c r="I5248" t="str">
        <f t="shared" si="329"/>
        <v>meliloti 2011</v>
      </c>
      <c r="J5248" t="s">
        <v>12</v>
      </c>
      <c r="K5248" t="s">
        <v>52</v>
      </c>
      <c r="L5248" t="s">
        <v>133</v>
      </c>
      <c r="M5248">
        <v>1683.35</v>
      </c>
      <c r="N5248">
        <v>62.422600000000003</v>
      </c>
      <c r="O5248" s="7">
        <v>1518</v>
      </c>
      <c r="P5248" t="s">
        <v>18</v>
      </c>
      <c r="Q5248">
        <v>1</v>
      </c>
      <c r="R5248" t="s">
        <v>18</v>
      </c>
      <c r="S5248" s="7">
        <v>1539</v>
      </c>
      <c r="T5248" s="7">
        <v>20</v>
      </c>
    </row>
    <row r="5249" spans="1:20" x14ac:dyDescent="0.25">
      <c r="A5249" s="6">
        <v>5248</v>
      </c>
      <c r="B5249" s="6" t="s">
        <v>17232</v>
      </c>
      <c r="C5249" s="6" t="s">
        <v>17261</v>
      </c>
      <c r="D5249" s="6" t="s">
        <v>17262</v>
      </c>
      <c r="E5249" s="6" t="str">
        <f t="shared" si="326"/>
        <v>Sinorhizobium meliloti 2011</v>
      </c>
      <c r="F5249" s="6" t="str">
        <f t="shared" si="327"/>
        <v xml:space="preserve">Sinorhizobium </v>
      </c>
      <c r="G5249" s="6" t="str">
        <f t="shared" si="328"/>
        <v xml:space="preserve">meliloti </v>
      </c>
      <c r="H5249" s="6" t="s">
        <v>17258</v>
      </c>
      <c r="I5249" t="str">
        <f t="shared" si="329"/>
        <v>meliloti 2011</v>
      </c>
      <c r="J5249" t="s">
        <v>12</v>
      </c>
      <c r="K5249" t="s">
        <v>52</v>
      </c>
      <c r="L5249" t="s">
        <v>133</v>
      </c>
      <c r="M5249">
        <v>1352.56</v>
      </c>
      <c r="N5249">
        <v>60.372500000000002</v>
      </c>
      <c r="O5249" s="7">
        <v>1256</v>
      </c>
      <c r="P5249" t="s">
        <v>18</v>
      </c>
      <c r="Q5249">
        <v>1</v>
      </c>
      <c r="R5249" t="s">
        <v>18</v>
      </c>
      <c r="S5249" s="7">
        <v>1306</v>
      </c>
      <c r="T5249" s="7">
        <v>49</v>
      </c>
    </row>
    <row r="5250" spans="1:20" x14ac:dyDescent="0.25">
      <c r="A5250" s="6">
        <v>5249</v>
      </c>
      <c r="B5250" s="6" t="s">
        <v>17264</v>
      </c>
      <c r="C5250" s="6" t="s">
        <v>17265</v>
      </c>
      <c r="D5250" s="6" t="s">
        <v>17266</v>
      </c>
      <c r="E5250" s="6" t="str">
        <f t="shared" si="326"/>
        <v>Sinorhizobium meliloti AK83</v>
      </c>
      <c r="F5250" s="6" t="str">
        <f t="shared" si="327"/>
        <v xml:space="preserve">Sinorhizobium </v>
      </c>
      <c r="G5250" s="6" t="str">
        <f t="shared" si="328"/>
        <v xml:space="preserve">meliloti </v>
      </c>
      <c r="H5250" s="6" t="s">
        <v>17263</v>
      </c>
      <c r="I5250" t="str">
        <f t="shared" si="329"/>
        <v>meliloti AK83</v>
      </c>
      <c r="J5250" t="s">
        <v>12</v>
      </c>
      <c r="K5250" t="s">
        <v>52</v>
      </c>
      <c r="L5250" t="s">
        <v>133</v>
      </c>
      <c r="M5250">
        <v>256.26900000000001</v>
      </c>
      <c r="N5250">
        <v>58.913499999999999</v>
      </c>
      <c r="O5250" s="7">
        <v>208</v>
      </c>
      <c r="P5250" t="s">
        <v>18</v>
      </c>
      <c r="Q5250" t="s">
        <v>18</v>
      </c>
      <c r="R5250" t="s">
        <v>18</v>
      </c>
      <c r="S5250" s="7">
        <v>248</v>
      </c>
      <c r="T5250" s="7">
        <v>40</v>
      </c>
    </row>
    <row r="5251" spans="1:20" x14ac:dyDescent="0.25">
      <c r="A5251" s="6">
        <v>5250</v>
      </c>
      <c r="B5251" s="6" t="s">
        <v>17267</v>
      </c>
      <c r="C5251" s="6" t="s">
        <v>17268</v>
      </c>
      <c r="D5251" s="6" t="s">
        <v>17269</v>
      </c>
      <c r="E5251" s="6" t="str">
        <f t="shared" ref="E5251:E5314" si="330">IF(IFERROR(SEARCH("'",H5251,1)=1,LOOKUP($A5251,$A:$A,H:H))=TRUE,"-",IF(IFERROR(SEARCH("[",H5251,1)=1,LOOKUP($A5251,$A:$A,H:H))=TRUE,"-",IF(EXACT(MID(H5251,1,1),MID(PROPER(H5251),1,1))=FALSE,"-",IF(MID(H5251,1,11)="Candidatus ",MID(H5251,12,100),H5251))))</f>
        <v>Sinorhizobium meliloti AK83</v>
      </c>
      <c r="F5251" s="6" t="str">
        <f t="shared" ref="F5251:F5314" si="331">IF(E5251="-","-",LEFT(E5251,FIND(" ",E5251,1)))</f>
        <v xml:space="preserve">Sinorhizobium </v>
      </c>
      <c r="G5251" s="6" t="str">
        <f t="shared" ref="G5251:G5314" si="332">IF(ISERR(LEFT($I:$I,FIND(" ",$I:$I,1))),$I5251,LEFT($I:$I,FIND(" ",$I:$I,1)))</f>
        <v xml:space="preserve">meliloti </v>
      </c>
      <c r="H5251" s="6" t="s">
        <v>17263</v>
      </c>
      <c r="I5251" t="str">
        <f t="shared" si="329"/>
        <v>meliloti AK83</v>
      </c>
      <c r="J5251" t="s">
        <v>12</v>
      </c>
      <c r="K5251" t="s">
        <v>52</v>
      </c>
      <c r="L5251" t="s">
        <v>133</v>
      </c>
      <c r="M5251">
        <v>70.498999999999995</v>
      </c>
      <c r="N5251">
        <v>57.91</v>
      </c>
      <c r="O5251" s="7">
        <v>65</v>
      </c>
      <c r="P5251" t="s">
        <v>18</v>
      </c>
      <c r="Q5251" t="s">
        <v>18</v>
      </c>
      <c r="R5251" t="s">
        <v>18</v>
      </c>
      <c r="S5251" s="7">
        <v>76</v>
      </c>
      <c r="T5251" s="7">
        <v>11</v>
      </c>
    </row>
    <row r="5252" spans="1:20" x14ac:dyDescent="0.25">
      <c r="A5252" s="6">
        <v>5251</v>
      </c>
      <c r="B5252" s="6" t="s">
        <v>17271</v>
      </c>
      <c r="C5252" s="6" t="s">
        <v>17272</v>
      </c>
      <c r="D5252" s="6" t="s">
        <v>17273</v>
      </c>
      <c r="E5252" s="6" t="str">
        <f t="shared" si="330"/>
        <v>Sinorhizobium meliloti BL225C</v>
      </c>
      <c r="F5252" s="6" t="str">
        <f t="shared" si="331"/>
        <v xml:space="preserve">Sinorhizobium </v>
      </c>
      <c r="G5252" s="6" t="str">
        <f t="shared" si="332"/>
        <v xml:space="preserve">meliloti </v>
      </c>
      <c r="H5252" s="6" t="s">
        <v>17270</v>
      </c>
      <c r="I5252" t="str">
        <f t="shared" si="329"/>
        <v>meliloti BL225C</v>
      </c>
      <c r="J5252" t="s">
        <v>12</v>
      </c>
      <c r="K5252" t="s">
        <v>52</v>
      </c>
      <c r="L5252" t="s">
        <v>133</v>
      </c>
      <c r="M5252">
        <v>1690.59</v>
      </c>
      <c r="N5252">
        <v>62.235300000000002</v>
      </c>
      <c r="O5252" s="7">
        <v>1513</v>
      </c>
      <c r="P5252" t="s">
        <v>18</v>
      </c>
      <c r="Q5252">
        <v>1</v>
      </c>
      <c r="R5252" t="s">
        <v>18</v>
      </c>
      <c r="S5252" s="7">
        <v>1536</v>
      </c>
      <c r="T5252" s="7">
        <v>22</v>
      </c>
    </row>
    <row r="5253" spans="1:20" x14ac:dyDescent="0.25">
      <c r="A5253" s="6">
        <v>5252</v>
      </c>
      <c r="B5253" s="6" t="s">
        <v>17274</v>
      </c>
      <c r="C5253" s="6" t="s">
        <v>17275</v>
      </c>
      <c r="D5253" s="6" t="s">
        <v>17276</v>
      </c>
      <c r="E5253" s="6" t="str">
        <f t="shared" si="330"/>
        <v>Sinorhizobium meliloti BL225C</v>
      </c>
      <c r="F5253" s="6" t="str">
        <f t="shared" si="331"/>
        <v xml:space="preserve">Sinorhizobium </v>
      </c>
      <c r="G5253" s="6" t="str">
        <f t="shared" si="332"/>
        <v xml:space="preserve">meliloti </v>
      </c>
      <c r="H5253" s="6" t="s">
        <v>17270</v>
      </c>
      <c r="I5253" t="str">
        <f t="shared" si="329"/>
        <v>meliloti BL225C</v>
      </c>
      <c r="J5253" t="s">
        <v>12</v>
      </c>
      <c r="K5253" t="s">
        <v>52</v>
      </c>
      <c r="L5253" t="s">
        <v>133</v>
      </c>
      <c r="M5253">
        <v>1616.21</v>
      </c>
      <c r="N5253">
        <v>60.141100000000002</v>
      </c>
      <c r="O5253" s="7">
        <v>1441</v>
      </c>
      <c r="P5253" t="s">
        <v>18</v>
      </c>
      <c r="Q5253" t="s">
        <v>18</v>
      </c>
      <c r="R5253" t="s">
        <v>18</v>
      </c>
      <c r="S5253" s="7">
        <v>1543</v>
      </c>
      <c r="T5253" s="7">
        <v>102</v>
      </c>
    </row>
    <row r="5254" spans="1:20" x14ac:dyDescent="0.25">
      <c r="A5254" s="6">
        <v>5253</v>
      </c>
      <c r="B5254" s="6" t="s">
        <v>17278</v>
      </c>
      <c r="C5254" s="6" t="s">
        <v>17279</v>
      </c>
      <c r="D5254" s="6" t="s">
        <v>17280</v>
      </c>
      <c r="E5254" s="6" t="str">
        <f t="shared" si="330"/>
        <v>Sinorhizobium meliloti GR4</v>
      </c>
      <c r="F5254" s="6" t="str">
        <f t="shared" si="331"/>
        <v xml:space="preserve">Sinorhizobium </v>
      </c>
      <c r="G5254" s="6" t="str">
        <f t="shared" si="332"/>
        <v xml:space="preserve">meliloti </v>
      </c>
      <c r="H5254" s="6" t="s">
        <v>17277</v>
      </c>
      <c r="I5254" t="str">
        <f t="shared" si="329"/>
        <v>meliloti GR4</v>
      </c>
      <c r="J5254" t="s">
        <v>12</v>
      </c>
      <c r="K5254" t="s">
        <v>52</v>
      </c>
      <c r="L5254" t="s">
        <v>133</v>
      </c>
      <c r="M5254">
        <v>1701.38</v>
      </c>
      <c r="N5254">
        <v>62.422699999999999</v>
      </c>
      <c r="O5254" s="7">
        <v>1508</v>
      </c>
      <c r="P5254" t="s">
        <v>18</v>
      </c>
      <c r="Q5254">
        <v>1</v>
      </c>
      <c r="R5254" t="s">
        <v>18</v>
      </c>
      <c r="S5254" s="7">
        <v>1538</v>
      </c>
      <c r="T5254" s="7">
        <v>29</v>
      </c>
    </row>
    <row r="5255" spans="1:20" x14ac:dyDescent="0.25">
      <c r="A5255" s="6">
        <v>5254</v>
      </c>
      <c r="B5255" s="6" t="s">
        <v>17281</v>
      </c>
      <c r="C5255" s="6" t="s">
        <v>17282</v>
      </c>
      <c r="D5255" s="6" t="s">
        <v>17283</v>
      </c>
      <c r="E5255" s="6" t="str">
        <f t="shared" si="330"/>
        <v>Sinorhizobium meliloti GR4</v>
      </c>
      <c r="F5255" s="6" t="str">
        <f t="shared" si="331"/>
        <v xml:space="preserve">Sinorhizobium </v>
      </c>
      <c r="G5255" s="6" t="str">
        <f t="shared" si="332"/>
        <v xml:space="preserve">meliloti </v>
      </c>
      <c r="H5255" s="6" t="s">
        <v>17277</v>
      </c>
      <c r="I5255" t="str">
        <f t="shared" si="329"/>
        <v>meliloti GR4</v>
      </c>
      <c r="J5255" t="s">
        <v>12</v>
      </c>
      <c r="K5255" t="s">
        <v>52</v>
      </c>
      <c r="L5255" t="s">
        <v>133</v>
      </c>
      <c r="M5255">
        <v>1417.91</v>
      </c>
      <c r="N5255">
        <v>60.429600000000001</v>
      </c>
      <c r="O5255" s="7">
        <v>1250</v>
      </c>
      <c r="P5255" t="s">
        <v>18</v>
      </c>
      <c r="Q5255" t="s">
        <v>18</v>
      </c>
      <c r="R5255" t="s">
        <v>18</v>
      </c>
      <c r="S5255" s="7">
        <v>1320</v>
      </c>
      <c r="T5255" s="7">
        <v>70</v>
      </c>
    </row>
    <row r="5256" spans="1:20" x14ac:dyDescent="0.25">
      <c r="A5256" s="6">
        <v>5255</v>
      </c>
      <c r="B5256" s="6" t="s">
        <v>17284</v>
      </c>
      <c r="C5256" s="6" t="s">
        <v>17285</v>
      </c>
      <c r="D5256" s="6" t="s">
        <v>17286</v>
      </c>
      <c r="E5256" s="6" t="str">
        <f t="shared" si="330"/>
        <v>Sinorhizobium meliloti GR4</v>
      </c>
      <c r="F5256" s="6" t="str">
        <f t="shared" si="331"/>
        <v xml:space="preserve">Sinorhizobium </v>
      </c>
      <c r="G5256" s="6" t="str">
        <f t="shared" si="332"/>
        <v xml:space="preserve">meliloti </v>
      </c>
      <c r="H5256" s="6" t="s">
        <v>17277</v>
      </c>
      <c r="I5256" t="str">
        <f t="shared" si="329"/>
        <v>meliloti GR4</v>
      </c>
      <c r="J5256" t="s">
        <v>12</v>
      </c>
      <c r="K5256" t="s">
        <v>52</v>
      </c>
      <c r="L5256" t="s">
        <v>133</v>
      </c>
      <c r="M5256">
        <v>225.72499999999999</v>
      </c>
      <c r="N5256">
        <v>58.579700000000003</v>
      </c>
      <c r="O5256" s="7">
        <v>205</v>
      </c>
      <c r="P5256" t="s">
        <v>18</v>
      </c>
      <c r="Q5256" t="s">
        <v>18</v>
      </c>
      <c r="R5256" t="s">
        <v>18</v>
      </c>
      <c r="S5256" s="7">
        <v>230</v>
      </c>
      <c r="T5256" s="7">
        <v>25</v>
      </c>
    </row>
    <row r="5257" spans="1:20" x14ac:dyDescent="0.25">
      <c r="A5257" s="6">
        <v>5256</v>
      </c>
      <c r="B5257" s="6" t="s">
        <v>17287</v>
      </c>
      <c r="C5257" s="6" t="s">
        <v>17288</v>
      </c>
      <c r="D5257" s="6" t="s">
        <v>17289</v>
      </c>
      <c r="E5257" s="6" t="str">
        <f t="shared" si="330"/>
        <v>Sinorhizobium meliloti GR4</v>
      </c>
      <c r="F5257" s="6" t="str">
        <f t="shared" si="331"/>
        <v xml:space="preserve">Sinorhizobium </v>
      </c>
      <c r="G5257" s="6" t="str">
        <f t="shared" si="332"/>
        <v xml:space="preserve">meliloti </v>
      </c>
      <c r="H5257" s="6" t="s">
        <v>17277</v>
      </c>
      <c r="I5257" t="str">
        <f t="shared" si="329"/>
        <v>meliloti GR4</v>
      </c>
      <c r="J5257" t="s">
        <v>12</v>
      </c>
      <c r="K5257" t="s">
        <v>52</v>
      </c>
      <c r="L5257" t="s">
        <v>133</v>
      </c>
      <c r="M5257">
        <v>175.983</v>
      </c>
      <c r="N5257">
        <v>59.978499999999997</v>
      </c>
      <c r="O5257" s="7">
        <v>165</v>
      </c>
      <c r="P5257" t="s">
        <v>18</v>
      </c>
      <c r="Q5257" t="s">
        <v>18</v>
      </c>
      <c r="R5257" t="s">
        <v>18</v>
      </c>
      <c r="S5257" s="7">
        <v>173</v>
      </c>
      <c r="T5257" s="7">
        <v>8</v>
      </c>
    </row>
    <row r="5258" spans="1:20" x14ac:dyDescent="0.25">
      <c r="A5258" s="6">
        <v>5257</v>
      </c>
      <c r="B5258" s="6" t="s">
        <v>17291</v>
      </c>
      <c r="C5258" s="6" t="s">
        <v>17292</v>
      </c>
      <c r="D5258" s="6" t="s">
        <v>17293</v>
      </c>
      <c r="E5258" s="6" t="str">
        <f t="shared" si="330"/>
        <v>Sinorhizobium meliloti Rm41</v>
      </c>
      <c r="F5258" s="6" t="str">
        <f t="shared" si="331"/>
        <v xml:space="preserve">Sinorhizobium </v>
      </c>
      <c r="G5258" s="6" t="str">
        <f t="shared" si="332"/>
        <v xml:space="preserve">meliloti </v>
      </c>
      <c r="H5258" s="6" t="s">
        <v>17290</v>
      </c>
      <c r="I5258" t="str">
        <f t="shared" si="329"/>
        <v>meliloti Rm41</v>
      </c>
      <c r="J5258" t="s">
        <v>12</v>
      </c>
      <c r="K5258" t="s">
        <v>52</v>
      </c>
      <c r="L5258" t="s">
        <v>133</v>
      </c>
      <c r="M5258">
        <v>246.023</v>
      </c>
      <c r="N5258">
        <v>59.334699999999998</v>
      </c>
      <c r="O5258" s="7">
        <v>212</v>
      </c>
      <c r="P5258" t="s">
        <v>18</v>
      </c>
      <c r="Q5258" t="s">
        <v>18</v>
      </c>
      <c r="R5258" t="s">
        <v>18</v>
      </c>
      <c r="S5258" s="7">
        <v>225</v>
      </c>
      <c r="T5258" s="7">
        <v>13</v>
      </c>
    </row>
    <row r="5259" spans="1:20" x14ac:dyDescent="0.25">
      <c r="A5259" s="6">
        <v>5258</v>
      </c>
      <c r="B5259" s="6" t="s">
        <v>17294</v>
      </c>
      <c r="C5259" s="6" t="s">
        <v>17295</v>
      </c>
      <c r="D5259" s="6" t="s">
        <v>17296</v>
      </c>
      <c r="E5259" s="6" t="str">
        <f t="shared" si="330"/>
        <v>Sinorhizobium meliloti Rm41</v>
      </c>
      <c r="F5259" s="6" t="str">
        <f t="shared" si="331"/>
        <v xml:space="preserve">Sinorhizobium </v>
      </c>
      <c r="G5259" s="6" t="str">
        <f t="shared" si="332"/>
        <v xml:space="preserve">meliloti </v>
      </c>
      <c r="H5259" s="6" t="s">
        <v>17290</v>
      </c>
      <c r="I5259" t="str">
        <f t="shared" si="329"/>
        <v>meliloti Rm41</v>
      </c>
      <c r="J5259" t="s">
        <v>12</v>
      </c>
      <c r="K5259" t="s">
        <v>52</v>
      </c>
      <c r="L5259" t="s">
        <v>133</v>
      </c>
      <c r="M5259">
        <v>1664.9</v>
      </c>
      <c r="N5259">
        <v>62.334499999999998</v>
      </c>
      <c r="O5259" s="7">
        <v>1475</v>
      </c>
      <c r="P5259" t="s">
        <v>18</v>
      </c>
      <c r="Q5259">
        <v>1</v>
      </c>
      <c r="R5259" t="s">
        <v>18</v>
      </c>
      <c r="S5259" s="7">
        <v>1508</v>
      </c>
      <c r="T5259" s="7">
        <v>32</v>
      </c>
    </row>
    <row r="5260" spans="1:20" x14ac:dyDescent="0.25">
      <c r="A5260" s="6">
        <v>5259</v>
      </c>
      <c r="B5260" s="6" t="s">
        <v>17297</v>
      </c>
      <c r="C5260" s="6" t="s">
        <v>17298</v>
      </c>
      <c r="D5260" s="6" t="s">
        <v>17299</v>
      </c>
      <c r="E5260" s="6" t="str">
        <f t="shared" si="330"/>
        <v>Sinorhizobium meliloti Rm41</v>
      </c>
      <c r="F5260" s="6" t="str">
        <f t="shared" si="331"/>
        <v xml:space="preserve">Sinorhizobium </v>
      </c>
      <c r="G5260" s="6" t="str">
        <f t="shared" si="332"/>
        <v xml:space="preserve">meliloti </v>
      </c>
      <c r="H5260" s="6" t="s">
        <v>17290</v>
      </c>
      <c r="I5260" t="str">
        <f t="shared" si="329"/>
        <v>meliloti Rm41</v>
      </c>
      <c r="J5260" t="s">
        <v>12</v>
      </c>
      <c r="K5260" t="s">
        <v>52</v>
      </c>
      <c r="L5260" t="s">
        <v>133</v>
      </c>
      <c r="M5260">
        <v>1559.67</v>
      </c>
      <c r="N5260">
        <v>60.567799999999998</v>
      </c>
      <c r="O5260" s="7">
        <v>1413</v>
      </c>
      <c r="P5260" t="s">
        <v>18</v>
      </c>
      <c r="Q5260" t="s">
        <v>18</v>
      </c>
      <c r="R5260" t="s">
        <v>18</v>
      </c>
      <c r="S5260" s="7">
        <v>1487</v>
      </c>
      <c r="T5260" s="7">
        <v>74</v>
      </c>
    </row>
    <row r="5261" spans="1:20" x14ac:dyDescent="0.25">
      <c r="A5261" s="6">
        <v>5260</v>
      </c>
      <c r="B5261" s="6" t="s">
        <v>17300</v>
      </c>
      <c r="C5261" s="6" t="s">
        <v>17301</v>
      </c>
      <c r="D5261" s="6" t="s">
        <v>17302</v>
      </c>
      <c r="E5261" s="6" t="str">
        <f t="shared" si="330"/>
        <v>Sinorhizobium meliloti SM11</v>
      </c>
      <c r="F5261" s="6" t="str">
        <f t="shared" si="331"/>
        <v xml:space="preserve">Sinorhizobium </v>
      </c>
      <c r="G5261" s="6" t="str">
        <f t="shared" si="332"/>
        <v xml:space="preserve">meliloti </v>
      </c>
      <c r="H5261" s="6" t="s">
        <v>17242</v>
      </c>
      <c r="I5261" t="str">
        <f t="shared" si="329"/>
        <v>meliloti SM11</v>
      </c>
      <c r="J5261" t="s">
        <v>12</v>
      </c>
      <c r="K5261" t="s">
        <v>52</v>
      </c>
      <c r="L5261" t="s">
        <v>133</v>
      </c>
      <c r="M5261">
        <v>1633.32</v>
      </c>
      <c r="N5261">
        <v>60.156500000000001</v>
      </c>
      <c r="O5261" s="7">
        <v>1498</v>
      </c>
      <c r="P5261" t="s">
        <v>18</v>
      </c>
      <c r="Q5261" t="s">
        <v>18</v>
      </c>
      <c r="R5261" t="s">
        <v>18</v>
      </c>
      <c r="S5261" s="7">
        <v>1577</v>
      </c>
      <c r="T5261" s="7">
        <v>79</v>
      </c>
    </row>
    <row r="5262" spans="1:20" x14ac:dyDescent="0.25">
      <c r="A5262" s="6">
        <v>5261</v>
      </c>
      <c r="B5262" s="6" t="s">
        <v>17303</v>
      </c>
      <c r="C5262" s="6" t="s">
        <v>17304</v>
      </c>
      <c r="D5262" s="6" t="s">
        <v>17305</v>
      </c>
      <c r="E5262" s="6" t="str">
        <f t="shared" si="330"/>
        <v>Sinorhizobium meliloti SM11</v>
      </c>
      <c r="F5262" s="6" t="str">
        <f t="shared" si="331"/>
        <v xml:space="preserve">Sinorhizobium </v>
      </c>
      <c r="G5262" s="6" t="str">
        <f t="shared" si="332"/>
        <v xml:space="preserve">meliloti </v>
      </c>
      <c r="H5262" s="6" t="s">
        <v>17242</v>
      </c>
      <c r="I5262" t="str">
        <f t="shared" si="329"/>
        <v>meliloti SM11</v>
      </c>
      <c r="J5262" t="s">
        <v>12</v>
      </c>
      <c r="K5262" t="s">
        <v>52</v>
      </c>
      <c r="L5262" t="s">
        <v>133</v>
      </c>
      <c r="M5262">
        <v>1632.39</v>
      </c>
      <c r="N5262">
        <v>62.433199999999999</v>
      </c>
      <c r="O5262" s="7">
        <v>1455</v>
      </c>
      <c r="P5262" t="s">
        <v>18</v>
      </c>
      <c r="Q5262">
        <v>1</v>
      </c>
      <c r="R5262" t="s">
        <v>18</v>
      </c>
      <c r="S5262" s="7">
        <v>1482</v>
      </c>
      <c r="T5262" s="7">
        <v>26</v>
      </c>
    </row>
    <row r="5263" spans="1:20" x14ac:dyDescent="0.25">
      <c r="A5263" s="6">
        <v>5262</v>
      </c>
      <c r="B5263" s="6" t="s">
        <v>17307</v>
      </c>
      <c r="C5263" s="6" t="s">
        <v>17308</v>
      </c>
      <c r="D5263" s="6" t="s">
        <v>17309</v>
      </c>
      <c r="E5263" s="6" t="str">
        <f t="shared" si="330"/>
        <v>Sinorhizobium sp. M14</v>
      </c>
      <c r="F5263" s="6" t="str">
        <f t="shared" si="331"/>
        <v xml:space="preserve">Sinorhizobium </v>
      </c>
      <c r="G5263" s="6" t="str">
        <f t="shared" si="332"/>
        <v xml:space="preserve">sp. </v>
      </c>
      <c r="H5263" s="6" t="s">
        <v>17306</v>
      </c>
      <c r="I5263" t="str">
        <f t="shared" si="329"/>
        <v>sp. M14</v>
      </c>
      <c r="J5263" t="s">
        <v>12</v>
      </c>
      <c r="K5263" t="s">
        <v>52</v>
      </c>
      <c r="L5263" t="s">
        <v>133</v>
      </c>
      <c r="M5263">
        <v>108.938</v>
      </c>
      <c r="N5263">
        <v>59.5137</v>
      </c>
      <c r="O5263" s="7">
        <v>102</v>
      </c>
      <c r="P5263" t="s">
        <v>18</v>
      </c>
      <c r="Q5263" t="s">
        <v>18</v>
      </c>
      <c r="R5263" t="s">
        <v>18</v>
      </c>
      <c r="S5263" s="7">
        <v>102</v>
      </c>
      <c r="T5263" s="7" t="s">
        <v>18</v>
      </c>
    </row>
    <row r="5264" spans="1:20" x14ac:dyDescent="0.25">
      <c r="A5264" s="6">
        <v>5263</v>
      </c>
      <c r="B5264" s="6" t="s">
        <v>17311</v>
      </c>
      <c r="C5264" s="6" t="s">
        <v>17312</v>
      </c>
      <c r="D5264" s="6" t="s">
        <v>17313</v>
      </c>
      <c r="E5264" s="6" t="str">
        <f t="shared" si="330"/>
        <v>Sodalis glossinidius</v>
      </c>
      <c r="F5264" s="6" t="str">
        <f t="shared" si="331"/>
        <v xml:space="preserve">Sodalis </v>
      </c>
      <c r="G5264" s="6" t="str">
        <f t="shared" si="332"/>
        <v>glossinidius</v>
      </c>
      <c r="H5264" s="6" t="s">
        <v>17310</v>
      </c>
      <c r="I5264" t="str">
        <f t="shared" si="329"/>
        <v>glossinidius</v>
      </c>
      <c r="J5264" t="s">
        <v>12</v>
      </c>
      <c r="K5264" t="s">
        <v>52</v>
      </c>
      <c r="L5264" t="s">
        <v>53</v>
      </c>
      <c r="M5264">
        <v>81.552999999999997</v>
      </c>
      <c r="N5264">
        <v>49.110399999999998</v>
      </c>
      <c r="O5264" s="7">
        <v>66</v>
      </c>
      <c r="P5264" t="s">
        <v>18</v>
      </c>
      <c r="Q5264" t="s">
        <v>18</v>
      </c>
      <c r="R5264" t="s">
        <v>18</v>
      </c>
      <c r="S5264" s="7">
        <v>91</v>
      </c>
      <c r="T5264" s="7">
        <v>25</v>
      </c>
    </row>
    <row r="5265" spans="1:20" x14ac:dyDescent="0.25">
      <c r="A5265" s="6">
        <v>5264</v>
      </c>
      <c r="B5265" s="6" t="s">
        <v>17311</v>
      </c>
      <c r="C5265" s="6" t="s">
        <v>17314</v>
      </c>
      <c r="D5265" s="6" t="s">
        <v>17315</v>
      </c>
      <c r="E5265" s="6" t="str">
        <f t="shared" si="330"/>
        <v>Sodalis glossinidius</v>
      </c>
      <c r="F5265" s="6" t="str">
        <f t="shared" si="331"/>
        <v xml:space="preserve">Sodalis </v>
      </c>
      <c r="G5265" s="6" t="str">
        <f t="shared" si="332"/>
        <v>glossinidius</v>
      </c>
      <c r="H5265" s="6" t="s">
        <v>17310</v>
      </c>
      <c r="I5265" t="str">
        <f t="shared" si="329"/>
        <v>glossinidius</v>
      </c>
      <c r="J5265" t="s">
        <v>12</v>
      </c>
      <c r="K5265" t="s">
        <v>52</v>
      </c>
      <c r="L5265" t="s">
        <v>53</v>
      </c>
      <c r="M5265">
        <v>81.552999999999997</v>
      </c>
      <c r="N5265">
        <v>49.1128</v>
      </c>
      <c r="O5265" s="7">
        <v>66</v>
      </c>
      <c r="P5265" t="s">
        <v>18</v>
      </c>
      <c r="Q5265" t="s">
        <v>18</v>
      </c>
      <c r="R5265" t="s">
        <v>18</v>
      </c>
      <c r="S5265" s="7">
        <v>91</v>
      </c>
      <c r="T5265" s="7">
        <v>25</v>
      </c>
    </row>
    <row r="5266" spans="1:20" x14ac:dyDescent="0.25">
      <c r="A5266" s="6">
        <v>5265</v>
      </c>
      <c r="B5266" s="6" t="s">
        <v>17316</v>
      </c>
      <c r="C5266" s="6" t="s">
        <v>17317</v>
      </c>
      <c r="D5266" s="6" t="s">
        <v>17318</v>
      </c>
      <c r="E5266" s="6" t="str">
        <f t="shared" si="330"/>
        <v>Sodalis glossinidius</v>
      </c>
      <c r="F5266" s="6" t="str">
        <f t="shared" si="331"/>
        <v xml:space="preserve">Sodalis </v>
      </c>
      <c r="G5266" s="6" t="str">
        <f t="shared" si="332"/>
        <v>glossinidius</v>
      </c>
      <c r="H5266" s="6" t="s">
        <v>17310</v>
      </c>
      <c r="I5266" t="str">
        <f t="shared" si="329"/>
        <v>glossinidius</v>
      </c>
      <c r="J5266" t="s">
        <v>12</v>
      </c>
      <c r="K5266" t="s">
        <v>52</v>
      </c>
      <c r="L5266" t="s">
        <v>53</v>
      </c>
      <c r="M5266">
        <v>27.24</v>
      </c>
      <c r="N5266">
        <v>44.654899999999998</v>
      </c>
      <c r="O5266" s="7">
        <v>27</v>
      </c>
      <c r="P5266" t="s">
        <v>18</v>
      </c>
      <c r="Q5266" t="s">
        <v>18</v>
      </c>
      <c r="R5266" t="s">
        <v>18</v>
      </c>
      <c r="S5266" s="7">
        <v>31</v>
      </c>
      <c r="T5266" s="7">
        <v>4</v>
      </c>
    </row>
    <row r="5267" spans="1:20" x14ac:dyDescent="0.25">
      <c r="A5267" s="6">
        <v>5266</v>
      </c>
      <c r="B5267" s="6" t="s">
        <v>17316</v>
      </c>
      <c r="C5267" s="6" t="s">
        <v>17319</v>
      </c>
      <c r="D5267" s="6" t="s">
        <v>17320</v>
      </c>
      <c r="E5267" s="6" t="str">
        <f t="shared" si="330"/>
        <v>Sodalis glossinidius</v>
      </c>
      <c r="F5267" s="6" t="str">
        <f t="shared" si="331"/>
        <v xml:space="preserve">Sodalis </v>
      </c>
      <c r="G5267" s="6" t="str">
        <f t="shared" si="332"/>
        <v>glossinidius</v>
      </c>
      <c r="H5267" s="6" t="s">
        <v>17310</v>
      </c>
      <c r="I5267" t="str">
        <f t="shared" si="329"/>
        <v>glossinidius</v>
      </c>
      <c r="J5267" t="s">
        <v>12</v>
      </c>
      <c r="K5267" t="s">
        <v>52</v>
      </c>
      <c r="L5267" t="s">
        <v>53</v>
      </c>
      <c r="M5267">
        <v>27.24</v>
      </c>
      <c r="N5267">
        <v>44.651200000000003</v>
      </c>
      <c r="O5267" s="7">
        <v>27</v>
      </c>
      <c r="P5267" t="s">
        <v>18</v>
      </c>
      <c r="Q5267" t="s">
        <v>18</v>
      </c>
      <c r="R5267" t="s">
        <v>18</v>
      </c>
      <c r="S5267" s="7">
        <v>31</v>
      </c>
      <c r="T5267" s="7">
        <v>4</v>
      </c>
    </row>
    <row r="5268" spans="1:20" x14ac:dyDescent="0.25">
      <c r="A5268" s="6">
        <v>5267</v>
      </c>
      <c r="B5268" s="6" t="s">
        <v>17321</v>
      </c>
      <c r="C5268" s="6" t="s">
        <v>17322</v>
      </c>
      <c r="D5268" s="6" t="s">
        <v>17323</v>
      </c>
      <c r="E5268" s="6" t="str">
        <f t="shared" si="330"/>
        <v>Sodalis glossinidius</v>
      </c>
      <c r="F5268" s="6" t="str">
        <f t="shared" si="331"/>
        <v xml:space="preserve">Sodalis </v>
      </c>
      <c r="G5268" s="6" t="str">
        <f t="shared" si="332"/>
        <v>glossinidius</v>
      </c>
      <c r="H5268" s="6" t="s">
        <v>17310</v>
      </c>
      <c r="I5268" t="str">
        <f t="shared" si="329"/>
        <v>glossinidius</v>
      </c>
      <c r="J5268" t="s">
        <v>12</v>
      </c>
      <c r="K5268" t="s">
        <v>52</v>
      </c>
      <c r="L5268" t="s">
        <v>53</v>
      </c>
      <c r="M5268">
        <v>19.201000000000001</v>
      </c>
      <c r="N5268">
        <v>50.658799999999999</v>
      </c>
      <c r="O5268" s="7">
        <v>23</v>
      </c>
      <c r="P5268" t="s">
        <v>18</v>
      </c>
      <c r="Q5268" t="s">
        <v>18</v>
      </c>
      <c r="R5268" t="s">
        <v>18</v>
      </c>
      <c r="S5268" s="7">
        <v>25</v>
      </c>
      <c r="T5268" s="7">
        <v>2</v>
      </c>
    </row>
    <row r="5269" spans="1:20" x14ac:dyDescent="0.25">
      <c r="A5269" s="6">
        <v>5268</v>
      </c>
      <c r="B5269" s="6" t="s">
        <v>17324</v>
      </c>
      <c r="C5269" s="6" t="s">
        <v>17325</v>
      </c>
      <c r="D5269" s="6" t="s">
        <v>17326</v>
      </c>
      <c r="E5269" s="6" t="str">
        <f t="shared" si="330"/>
        <v>Sodalis glossinidius</v>
      </c>
      <c r="F5269" s="6" t="str">
        <f t="shared" si="331"/>
        <v xml:space="preserve">Sodalis </v>
      </c>
      <c r="G5269" s="6" t="str">
        <f t="shared" si="332"/>
        <v>glossinidius</v>
      </c>
      <c r="H5269" s="6" t="s">
        <v>17310</v>
      </c>
      <c r="I5269" t="str">
        <f t="shared" si="329"/>
        <v>glossinidius</v>
      </c>
      <c r="J5269" t="s">
        <v>12</v>
      </c>
      <c r="K5269" t="s">
        <v>52</v>
      </c>
      <c r="L5269" t="s">
        <v>53</v>
      </c>
      <c r="M5269">
        <v>10.816000000000001</v>
      </c>
      <c r="N5269">
        <v>47.753300000000003</v>
      </c>
      <c r="O5269" s="7">
        <v>6</v>
      </c>
      <c r="P5269" t="s">
        <v>18</v>
      </c>
      <c r="Q5269" t="s">
        <v>18</v>
      </c>
      <c r="R5269" t="s">
        <v>18</v>
      </c>
      <c r="S5269" s="7">
        <v>13</v>
      </c>
      <c r="T5269" s="7">
        <v>7</v>
      </c>
    </row>
    <row r="5270" spans="1:20" x14ac:dyDescent="0.25">
      <c r="A5270" s="6">
        <v>5269</v>
      </c>
      <c r="B5270" s="6" t="s">
        <v>17311</v>
      </c>
      <c r="C5270" s="6" t="s">
        <v>17328</v>
      </c>
      <c r="D5270" s="6" t="s">
        <v>17329</v>
      </c>
      <c r="E5270" s="6" t="str">
        <f t="shared" si="330"/>
        <v>Sodalis glossinidius str. 'morsitans'</v>
      </c>
      <c r="F5270" s="6" t="str">
        <f t="shared" si="331"/>
        <v xml:space="preserve">Sodalis </v>
      </c>
      <c r="G5270" s="6" t="str">
        <f t="shared" si="332"/>
        <v xml:space="preserve">glossinidius </v>
      </c>
      <c r="H5270" s="6" t="s">
        <v>17327</v>
      </c>
      <c r="I5270" t="str">
        <f t="shared" si="329"/>
        <v>glossinidius str. 'm</v>
      </c>
      <c r="J5270" t="s">
        <v>12</v>
      </c>
      <c r="K5270" t="s">
        <v>52</v>
      </c>
      <c r="L5270" t="s">
        <v>53</v>
      </c>
      <c r="M5270">
        <v>83.305999999999997</v>
      </c>
      <c r="N5270">
        <v>48.8812</v>
      </c>
      <c r="O5270" s="7">
        <v>80</v>
      </c>
      <c r="P5270" t="s">
        <v>18</v>
      </c>
      <c r="Q5270" t="s">
        <v>18</v>
      </c>
      <c r="R5270" t="s">
        <v>18</v>
      </c>
      <c r="S5270" s="7">
        <v>101</v>
      </c>
      <c r="T5270" s="7">
        <v>21</v>
      </c>
    </row>
    <row r="5271" spans="1:20" x14ac:dyDescent="0.25">
      <c r="A5271" s="6">
        <v>5270</v>
      </c>
      <c r="B5271" s="6" t="s">
        <v>17316</v>
      </c>
      <c r="C5271" s="6" t="s">
        <v>17330</v>
      </c>
      <c r="D5271" s="6" t="s">
        <v>17331</v>
      </c>
      <c r="E5271" s="6" t="str">
        <f t="shared" si="330"/>
        <v>Sodalis glossinidius str. 'morsitans'</v>
      </c>
      <c r="F5271" s="6" t="str">
        <f t="shared" si="331"/>
        <v xml:space="preserve">Sodalis </v>
      </c>
      <c r="G5271" s="6" t="str">
        <f t="shared" si="332"/>
        <v xml:space="preserve">glossinidius </v>
      </c>
      <c r="H5271" s="6" t="s">
        <v>17327</v>
      </c>
      <c r="I5271" t="str">
        <f t="shared" si="329"/>
        <v>glossinidius str. 'm</v>
      </c>
      <c r="J5271" t="s">
        <v>12</v>
      </c>
      <c r="K5271" t="s">
        <v>52</v>
      </c>
      <c r="L5271" t="s">
        <v>53</v>
      </c>
      <c r="M5271">
        <v>27.24</v>
      </c>
      <c r="N5271">
        <v>44.662300000000002</v>
      </c>
      <c r="O5271" s="7">
        <v>27</v>
      </c>
      <c r="P5271" t="s">
        <v>18</v>
      </c>
      <c r="Q5271" t="s">
        <v>18</v>
      </c>
      <c r="R5271" t="s">
        <v>18</v>
      </c>
      <c r="S5271" s="7">
        <v>32</v>
      </c>
      <c r="T5271" s="7">
        <v>5</v>
      </c>
    </row>
    <row r="5272" spans="1:20" x14ac:dyDescent="0.25">
      <c r="A5272" s="6">
        <v>5271</v>
      </c>
      <c r="B5272" s="6" t="s">
        <v>17321</v>
      </c>
      <c r="C5272" s="6" t="s">
        <v>17332</v>
      </c>
      <c r="D5272" s="6" t="s">
        <v>17333</v>
      </c>
      <c r="E5272" s="6" t="str">
        <f t="shared" si="330"/>
        <v>Sodalis glossinidius str. 'morsitans'</v>
      </c>
      <c r="F5272" s="6" t="str">
        <f t="shared" si="331"/>
        <v xml:space="preserve">Sodalis </v>
      </c>
      <c r="G5272" s="6" t="str">
        <f t="shared" si="332"/>
        <v xml:space="preserve">glossinidius </v>
      </c>
      <c r="H5272" s="6" t="s">
        <v>17327</v>
      </c>
      <c r="I5272" t="str">
        <f t="shared" si="329"/>
        <v>glossinidius str. 'm</v>
      </c>
      <c r="J5272" t="s">
        <v>12</v>
      </c>
      <c r="K5272" t="s">
        <v>52</v>
      </c>
      <c r="L5272" t="s">
        <v>53</v>
      </c>
      <c r="M5272">
        <v>10.81</v>
      </c>
      <c r="N5272">
        <v>47.770600000000002</v>
      </c>
      <c r="O5272" s="7">
        <v>11</v>
      </c>
      <c r="P5272" t="s">
        <v>18</v>
      </c>
      <c r="Q5272" t="s">
        <v>18</v>
      </c>
      <c r="R5272" t="s">
        <v>18</v>
      </c>
      <c r="S5272" s="7">
        <v>12</v>
      </c>
      <c r="T5272" s="7">
        <v>1</v>
      </c>
    </row>
    <row r="5273" spans="1:20" x14ac:dyDescent="0.25">
      <c r="A5273" s="6">
        <v>5272</v>
      </c>
      <c r="B5273" s="6" t="s">
        <v>17335</v>
      </c>
      <c r="C5273" s="6" t="s">
        <v>17336</v>
      </c>
      <c r="D5273" s="6" t="s">
        <v>17337</v>
      </c>
      <c r="E5273" s="6" t="str">
        <f t="shared" si="330"/>
        <v>Sodalis praecaptivus HS1</v>
      </c>
      <c r="F5273" s="6" t="str">
        <f t="shared" si="331"/>
        <v xml:space="preserve">Sodalis </v>
      </c>
      <c r="G5273" s="6" t="str">
        <f t="shared" si="332"/>
        <v xml:space="preserve">praecaptivus </v>
      </c>
      <c r="H5273" s="6" t="s">
        <v>17334</v>
      </c>
      <c r="I5273" t="str">
        <f t="shared" si="329"/>
        <v>praecaptivus HS1</v>
      </c>
      <c r="J5273" t="s">
        <v>12</v>
      </c>
      <c r="K5273" t="s">
        <v>52</v>
      </c>
      <c r="L5273" t="s">
        <v>53</v>
      </c>
      <c r="M5273">
        <v>449.89699999999999</v>
      </c>
      <c r="N5273">
        <v>53.215699999999998</v>
      </c>
      <c r="O5273" s="7">
        <v>361</v>
      </c>
      <c r="P5273" t="s">
        <v>18</v>
      </c>
      <c r="Q5273" t="s">
        <v>18</v>
      </c>
      <c r="R5273" t="s">
        <v>18</v>
      </c>
      <c r="S5273" s="7">
        <v>367</v>
      </c>
      <c r="T5273" s="7">
        <v>6</v>
      </c>
    </row>
    <row r="5274" spans="1:20" x14ac:dyDescent="0.25">
      <c r="A5274" s="6">
        <v>5273</v>
      </c>
      <c r="B5274" s="6" t="s">
        <v>17339</v>
      </c>
      <c r="C5274" s="6" t="s">
        <v>17340</v>
      </c>
      <c r="D5274" s="6" t="s">
        <v>17341</v>
      </c>
      <c r="E5274" s="6" t="str">
        <f t="shared" si="330"/>
        <v>Solibacillus silvestris StLB046</v>
      </c>
      <c r="F5274" s="6" t="str">
        <f t="shared" si="331"/>
        <v xml:space="preserve">Solibacillus </v>
      </c>
      <c r="G5274" s="6" t="str">
        <f t="shared" si="332"/>
        <v xml:space="preserve">silvestris </v>
      </c>
      <c r="H5274" s="6" t="s">
        <v>17338</v>
      </c>
      <c r="I5274" t="str">
        <f t="shared" ref="I5274:I5337" si="333">IF(H5274="["," ",IF(H5274="'"," ",MID(H:H,FIND(" ",H:H,1)+1,20)))</f>
        <v>silvestris StLB046</v>
      </c>
      <c r="J5274" t="s">
        <v>12</v>
      </c>
      <c r="K5274" t="s">
        <v>33</v>
      </c>
      <c r="L5274" t="s">
        <v>1312</v>
      </c>
      <c r="M5274">
        <v>14.901999999999999</v>
      </c>
      <c r="N5274">
        <v>35.975000000000001</v>
      </c>
      <c r="O5274" s="7">
        <v>12</v>
      </c>
      <c r="P5274" t="s">
        <v>18</v>
      </c>
      <c r="Q5274" t="s">
        <v>18</v>
      </c>
      <c r="R5274" t="s">
        <v>18</v>
      </c>
      <c r="S5274" s="7">
        <v>12</v>
      </c>
      <c r="T5274" s="7" t="s">
        <v>18</v>
      </c>
    </row>
    <row r="5275" spans="1:20" x14ac:dyDescent="0.25">
      <c r="A5275" s="6">
        <v>5274</v>
      </c>
      <c r="B5275" s="6" t="s">
        <v>17343</v>
      </c>
      <c r="C5275" s="6" t="s">
        <v>17344</v>
      </c>
      <c r="D5275" s="6" t="s">
        <v>17345</v>
      </c>
      <c r="E5275" s="6" t="str">
        <f t="shared" si="330"/>
        <v>Sphingobium chlorophenolicum L-1</v>
      </c>
      <c r="F5275" s="6" t="str">
        <f t="shared" si="331"/>
        <v xml:space="preserve">Sphingobium </v>
      </c>
      <c r="G5275" s="6" t="str">
        <f t="shared" si="332"/>
        <v xml:space="preserve">chlorophenolicum </v>
      </c>
      <c r="H5275" s="6" t="s">
        <v>17342</v>
      </c>
      <c r="I5275" t="str">
        <f t="shared" si="333"/>
        <v>chlorophenolicum L-1</v>
      </c>
      <c r="J5275" t="s">
        <v>12</v>
      </c>
      <c r="K5275" t="s">
        <v>52</v>
      </c>
      <c r="L5275" t="s">
        <v>133</v>
      </c>
      <c r="M5275">
        <v>123.733</v>
      </c>
      <c r="N5275">
        <v>64.837999999999994</v>
      </c>
      <c r="O5275" s="7">
        <v>122</v>
      </c>
      <c r="P5275" t="s">
        <v>18</v>
      </c>
      <c r="Q5275" t="s">
        <v>18</v>
      </c>
      <c r="R5275" t="s">
        <v>18</v>
      </c>
      <c r="S5275" s="7">
        <v>124</v>
      </c>
      <c r="T5275" s="7">
        <v>2</v>
      </c>
    </row>
    <row r="5276" spans="1:20" x14ac:dyDescent="0.25">
      <c r="A5276" s="6">
        <v>5275</v>
      </c>
      <c r="B5276" s="6" t="s">
        <v>17347</v>
      </c>
      <c r="C5276" s="6" t="s">
        <v>17348</v>
      </c>
      <c r="D5276" s="6" t="s">
        <v>17349</v>
      </c>
      <c r="E5276" s="6" t="str">
        <f t="shared" si="330"/>
        <v>Sphingobium chungbukense DJ77</v>
      </c>
      <c r="F5276" s="6" t="str">
        <f t="shared" si="331"/>
        <v xml:space="preserve">Sphingobium </v>
      </c>
      <c r="G5276" s="6" t="str">
        <f t="shared" si="332"/>
        <v xml:space="preserve">chungbukense </v>
      </c>
      <c r="H5276" s="6" t="s">
        <v>17346</v>
      </c>
      <c r="I5276" t="str">
        <f t="shared" si="333"/>
        <v>chungbukense DJ77</v>
      </c>
      <c r="J5276" t="s">
        <v>12</v>
      </c>
      <c r="K5276" t="s">
        <v>52</v>
      </c>
      <c r="L5276" t="s">
        <v>133</v>
      </c>
      <c r="M5276">
        <v>18.779</v>
      </c>
      <c r="N5276">
        <v>59.539900000000003</v>
      </c>
      <c r="O5276" s="7">
        <v>22</v>
      </c>
      <c r="P5276" t="s">
        <v>18</v>
      </c>
      <c r="Q5276" t="s">
        <v>18</v>
      </c>
      <c r="R5276" t="s">
        <v>18</v>
      </c>
      <c r="S5276" s="7">
        <v>22</v>
      </c>
      <c r="T5276" s="7" t="s">
        <v>18</v>
      </c>
    </row>
    <row r="5277" spans="1:20" x14ac:dyDescent="0.25">
      <c r="A5277" s="6">
        <v>5276</v>
      </c>
      <c r="B5277" s="6" t="s">
        <v>17351</v>
      </c>
      <c r="C5277" s="6" t="s">
        <v>17352</v>
      </c>
      <c r="D5277" s="6" t="s">
        <v>17353</v>
      </c>
      <c r="E5277" s="6" t="str">
        <f t="shared" si="330"/>
        <v>Sphingobium fuliginis ATCC 27551</v>
      </c>
      <c r="F5277" s="6" t="str">
        <f t="shared" si="331"/>
        <v xml:space="preserve">Sphingobium </v>
      </c>
      <c r="G5277" s="6" t="str">
        <f t="shared" si="332"/>
        <v xml:space="preserve">fuliginis </v>
      </c>
      <c r="H5277" s="6" t="s">
        <v>17350</v>
      </c>
      <c r="I5277" t="str">
        <f t="shared" si="333"/>
        <v>fuliginis ATCC 27551</v>
      </c>
      <c r="J5277" t="s">
        <v>12</v>
      </c>
      <c r="K5277" t="s">
        <v>52</v>
      </c>
      <c r="L5277" t="s">
        <v>133</v>
      </c>
      <c r="M5277">
        <v>37.317</v>
      </c>
      <c r="N5277">
        <v>62.368400000000001</v>
      </c>
      <c r="O5277" s="7">
        <v>39</v>
      </c>
      <c r="P5277" t="s">
        <v>18</v>
      </c>
      <c r="Q5277" t="s">
        <v>18</v>
      </c>
      <c r="R5277" t="s">
        <v>18</v>
      </c>
      <c r="S5277" s="7">
        <v>39</v>
      </c>
      <c r="T5277" s="7" t="s">
        <v>18</v>
      </c>
    </row>
    <row r="5278" spans="1:20" x14ac:dyDescent="0.25">
      <c r="A5278" s="6">
        <v>5277</v>
      </c>
      <c r="B5278" s="6" t="s">
        <v>17355</v>
      </c>
      <c r="C5278" s="6" t="s">
        <v>17356</v>
      </c>
      <c r="D5278" s="6" t="s">
        <v>17357</v>
      </c>
      <c r="E5278" s="6" t="str">
        <f t="shared" si="330"/>
        <v>Sphingobium japonicum UT26S</v>
      </c>
      <c r="F5278" s="6" t="str">
        <f t="shared" si="331"/>
        <v xml:space="preserve">Sphingobium </v>
      </c>
      <c r="G5278" s="6" t="str">
        <f t="shared" si="332"/>
        <v xml:space="preserve">japonicum </v>
      </c>
      <c r="H5278" s="6" t="s">
        <v>17354</v>
      </c>
      <c r="I5278" t="str">
        <f t="shared" si="333"/>
        <v>japonicum UT26S</v>
      </c>
      <c r="J5278" t="s">
        <v>12</v>
      </c>
      <c r="K5278" t="s">
        <v>52</v>
      </c>
      <c r="L5278" t="s">
        <v>133</v>
      </c>
      <c r="M5278">
        <v>5.3979999999999997</v>
      </c>
      <c r="N5278">
        <v>60.985599999999998</v>
      </c>
      <c r="O5278" s="7">
        <v>7</v>
      </c>
      <c r="P5278" t="s">
        <v>18</v>
      </c>
      <c r="Q5278" t="s">
        <v>18</v>
      </c>
      <c r="R5278" t="s">
        <v>18</v>
      </c>
      <c r="S5278" s="7">
        <v>7</v>
      </c>
      <c r="T5278" s="7" t="s">
        <v>18</v>
      </c>
    </row>
    <row r="5279" spans="1:20" x14ac:dyDescent="0.25">
      <c r="A5279" s="6">
        <v>5278</v>
      </c>
      <c r="B5279" s="6" t="s">
        <v>17358</v>
      </c>
      <c r="C5279" s="6" t="s">
        <v>17359</v>
      </c>
      <c r="D5279" s="6" t="s">
        <v>17360</v>
      </c>
      <c r="E5279" s="6" t="str">
        <f t="shared" si="330"/>
        <v>Sphingobium japonicum UT26S</v>
      </c>
      <c r="F5279" s="6" t="str">
        <f t="shared" si="331"/>
        <v xml:space="preserve">Sphingobium </v>
      </c>
      <c r="G5279" s="6" t="str">
        <f t="shared" si="332"/>
        <v xml:space="preserve">japonicum </v>
      </c>
      <c r="H5279" s="6" t="s">
        <v>17354</v>
      </c>
      <c r="I5279" t="str">
        <f t="shared" si="333"/>
        <v>japonicum UT26S</v>
      </c>
      <c r="J5279" t="s">
        <v>12</v>
      </c>
      <c r="K5279" t="s">
        <v>52</v>
      </c>
      <c r="L5279" t="s">
        <v>133</v>
      </c>
      <c r="M5279">
        <v>31.776</v>
      </c>
      <c r="N5279">
        <v>63.689599999999999</v>
      </c>
      <c r="O5279" s="7">
        <v>36</v>
      </c>
      <c r="P5279" t="s">
        <v>18</v>
      </c>
      <c r="Q5279" t="s">
        <v>18</v>
      </c>
      <c r="R5279" t="s">
        <v>18</v>
      </c>
      <c r="S5279" s="7">
        <v>38</v>
      </c>
      <c r="T5279" s="7">
        <v>2</v>
      </c>
    </row>
    <row r="5280" spans="1:20" x14ac:dyDescent="0.25">
      <c r="A5280" s="6">
        <v>5279</v>
      </c>
      <c r="B5280" s="6" t="s">
        <v>17361</v>
      </c>
      <c r="C5280" s="6" t="s">
        <v>17362</v>
      </c>
      <c r="D5280" s="6" t="s">
        <v>17363</v>
      </c>
      <c r="E5280" s="6" t="str">
        <f t="shared" si="330"/>
        <v>Sphingobium japonicum UT26S</v>
      </c>
      <c r="F5280" s="6" t="str">
        <f t="shared" si="331"/>
        <v xml:space="preserve">Sphingobium </v>
      </c>
      <c r="G5280" s="6" t="str">
        <f t="shared" si="332"/>
        <v xml:space="preserve">japonicum </v>
      </c>
      <c r="H5280" s="6" t="s">
        <v>17354</v>
      </c>
      <c r="I5280" t="str">
        <f t="shared" si="333"/>
        <v>japonicum UT26S</v>
      </c>
      <c r="J5280" t="s">
        <v>12</v>
      </c>
      <c r="K5280" t="s">
        <v>52</v>
      </c>
      <c r="L5280" t="s">
        <v>133</v>
      </c>
      <c r="M5280">
        <v>190.97399999999999</v>
      </c>
      <c r="N5280">
        <v>62.958799999999997</v>
      </c>
      <c r="O5280" s="7">
        <v>195</v>
      </c>
      <c r="P5280" t="s">
        <v>18</v>
      </c>
      <c r="Q5280" t="s">
        <v>18</v>
      </c>
      <c r="R5280" t="s">
        <v>18</v>
      </c>
      <c r="S5280" s="7">
        <v>200</v>
      </c>
      <c r="T5280" s="7">
        <v>5</v>
      </c>
    </row>
    <row r="5281" spans="1:20" x14ac:dyDescent="0.25">
      <c r="A5281" s="6">
        <v>5280</v>
      </c>
      <c r="B5281" s="6" t="s">
        <v>17365</v>
      </c>
      <c r="C5281" s="6" t="s">
        <v>17366</v>
      </c>
      <c r="D5281" s="6" t="s">
        <v>17367</v>
      </c>
      <c r="E5281" s="6" t="str">
        <f t="shared" si="330"/>
        <v>Sphingobium sp. SYK-6</v>
      </c>
      <c r="F5281" s="6" t="str">
        <f t="shared" si="331"/>
        <v xml:space="preserve">Sphingobium </v>
      </c>
      <c r="G5281" s="6" t="str">
        <f t="shared" si="332"/>
        <v xml:space="preserve">sp. </v>
      </c>
      <c r="H5281" s="6" t="s">
        <v>17364</v>
      </c>
      <c r="I5281" t="str">
        <f t="shared" si="333"/>
        <v>sp. SYK-6</v>
      </c>
      <c r="J5281" t="s">
        <v>12</v>
      </c>
      <c r="K5281" t="s">
        <v>52</v>
      </c>
      <c r="L5281" t="s">
        <v>133</v>
      </c>
      <c r="M5281">
        <v>148.80099999999999</v>
      </c>
      <c r="N5281">
        <v>64.400099999999995</v>
      </c>
      <c r="O5281" s="7">
        <v>144</v>
      </c>
      <c r="P5281" t="s">
        <v>18</v>
      </c>
      <c r="Q5281" t="s">
        <v>18</v>
      </c>
      <c r="R5281" t="s">
        <v>18</v>
      </c>
      <c r="S5281" s="7">
        <v>147</v>
      </c>
      <c r="T5281" s="7">
        <v>3</v>
      </c>
    </row>
    <row r="5282" spans="1:20" x14ac:dyDescent="0.25">
      <c r="A5282" s="6">
        <v>5281</v>
      </c>
      <c r="B5282" s="6" t="s">
        <v>17369</v>
      </c>
      <c r="C5282" s="6" t="s">
        <v>17370</v>
      </c>
      <c r="D5282" s="6" t="s">
        <v>17371</v>
      </c>
      <c r="E5282" s="6" t="str">
        <f t="shared" si="330"/>
        <v>Sphingobium sp. YBL2</v>
      </c>
      <c r="F5282" s="6" t="str">
        <f t="shared" si="331"/>
        <v xml:space="preserve">Sphingobium </v>
      </c>
      <c r="G5282" s="6" t="str">
        <f t="shared" si="332"/>
        <v xml:space="preserve">sp. </v>
      </c>
      <c r="H5282" s="6" t="s">
        <v>17368</v>
      </c>
      <c r="I5282" t="str">
        <f t="shared" si="333"/>
        <v>sp. YBL2</v>
      </c>
      <c r="J5282" t="s">
        <v>12</v>
      </c>
      <c r="K5282" t="s">
        <v>52</v>
      </c>
      <c r="L5282" t="s">
        <v>133</v>
      </c>
      <c r="M5282">
        <v>227.50299999999999</v>
      </c>
      <c r="N5282">
        <v>62.830800000000004</v>
      </c>
      <c r="O5282" s="7">
        <v>219</v>
      </c>
      <c r="P5282" t="s">
        <v>18</v>
      </c>
      <c r="Q5282" t="s">
        <v>18</v>
      </c>
      <c r="R5282" t="s">
        <v>18</v>
      </c>
      <c r="S5282" s="7">
        <v>231</v>
      </c>
      <c r="T5282" s="7">
        <v>12</v>
      </c>
    </row>
    <row r="5283" spans="1:20" x14ac:dyDescent="0.25">
      <c r="A5283" s="6">
        <v>5282</v>
      </c>
      <c r="B5283" s="6" t="s">
        <v>17372</v>
      </c>
      <c r="C5283" s="6" t="s">
        <v>17373</v>
      </c>
      <c r="D5283" s="6" t="s">
        <v>17374</v>
      </c>
      <c r="E5283" s="6" t="str">
        <f t="shared" si="330"/>
        <v>Sphingobium sp. YBL2</v>
      </c>
      <c r="F5283" s="6" t="str">
        <f t="shared" si="331"/>
        <v xml:space="preserve">Sphingobium </v>
      </c>
      <c r="G5283" s="6" t="str">
        <f t="shared" si="332"/>
        <v xml:space="preserve">sp. </v>
      </c>
      <c r="H5283" s="6" t="s">
        <v>17368</v>
      </c>
      <c r="I5283" t="str">
        <f t="shared" si="333"/>
        <v>sp. YBL2</v>
      </c>
      <c r="J5283" t="s">
        <v>12</v>
      </c>
      <c r="K5283" t="s">
        <v>52</v>
      </c>
      <c r="L5283" t="s">
        <v>133</v>
      </c>
      <c r="M5283">
        <v>27.036000000000001</v>
      </c>
      <c r="N5283">
        <v>60.541499999999999</v>
      </c>
      <c r="O5283" s="7">
        <v>31</v>
      </c>
      <c r="P5283" t="s">
        <v>18</v>
      </c>
      <c r="Q5283" t="s">
        <v>18</v>
      </c>
      <c r="R5283" t="s">
        <v>18</v>
      </c>
      <c r="S5283" s="7">
        <v>32</v>
      </c>
      <c r="T5283" s="7">
        <v>1</v>
      </c>
    </row>
    <row r="5284" spans="1:20" x14ac:dyDescent="0.25">
      <c r="A5284" s="6">
        <v>5283</v>
      </c>
      <c r="B5284" s="6" t="s">
        <v>17375</v>
      </c>
      <c r="C5284" s="6" t="s">
        <v>17376</v>
      </c>
      <c r="D5284" s="6" t="s">
        <v>17377</v>
      </c>
      <c r="E5284" s="6" t="str">
        <f t="shared" si="330"/>
        <v>Sphingobium sp. YBL2</v>
      </c>
      <c r="F5284" s="6" t="str">
        <f t="shared" si="331"/>
        <v xml:space="preserve">Sphingobium </v>
      </c>
      <c r="G5284" s="6" t="str">
        <f t="shared" si="332"/>
        <v xml:space="preserve">sp. </v>
      </c>
      <c r="H5284" s="6" t="s">
        <v>17368</v>
      </c>
      <c r="I5284" t="str">
        <f t="shared" si="333"/>
        <v>sp. YBL2</v>
      </c>
      <c r="J5284" t="s">
        <v>12</v>
      </c>
      <c r="K5284" t="s">
        <v>52</v>
      </c>
      <c r="L5284" t="s">
        <v>133</v>
      </c>
      <c r="M5284">
        <v>44.341999999999999</v>
      </c>
      <c r="N5284">
        <v>62.243499999999997</v>
      </c>
      <c r="O5284" s="7">
        <v>48</v>
      </c>
      <c r="P5284" t="s">
        <v>18</v>
      </c>
      <c r="Q5284">
        <v>1</v>
      </c>
      <c r="R5284" t="s">
        <v>18</v>
      </c>
      <c r="S5284" s="7">
        <v>51</v>
      </c>
      <c r="T5284" s="7">
        <v>2</v>
      </c>
    </row>
    <row r="5285" spans="1:20" x14ac:dyDescent="0.25">
      <c r="A5285" s="6">
        <v>5284</v>
      </c>
      <c r="B5285" s="6" t="s">
        <v>17378</v>
      </c>
      <c r="C5285" s="6" t="s">
        <v>17379</v>
      </c>
      <c r="D5285" s="6" t="s">
        <v>17380</v>
      </c>
      <c r="E5285" s="6" t="str">
        <f t="shared" si="330"/>
        <v>Sphingobium sp. YBL2</v>
      </c>
      <c r="F5285" s="6" t="str">
        <f t="shared" si="331"/>
        <v xml:space="preserve">Sphingobium </v>
      </c>
      <c r="G5285" s="6" t="str">
        <f t="shared" si="332"/>
        <v xml:space="preserve">sp. </v>
      </c>
      <c r="H5285" s="6" t="s">
        <v>17368</v>
      </c>
      <c r="I5285" t="str">
        <f t="shared" si="333"/>
        <v>sp. YBL2</v>
      </c>
      <c r="J5285" t="s">
        <v>12</v>
      </c>
      <c r="K5285" t="s">
        <v>52</v>
      </c>
      <c r="L5285" t="s">
        <v>133</v>
      </c>
      <c r="M5285">
        <v>20.552</v>
      </c>
      <c r="N5285">
        <v>60.719200000000001</v>
      </c>
      <c r="O5285" s="7">
        <v>19</v>
      </c>
      <c r="P5285" t="s">
        <v>18</v>
      </c>
      <c r="Q5285" t="s">
        <v>18</v>
      </c>
      <c r="R5285" t="s">
        <v>18</v>
      </c>
      <c r="S5285" s="7">
        <v>21</v>
      </c>
      <c r="T5285" s="7">
        <v>2</v>
      </c>
    </row>
    <row r="5286" spans="1:20" x14ac:dyDescent="0.25">
      <c r="A5286" s="6">
        <v>5285</v>
      </c>
      <c r="B5286" s="6" t="s">
        <v>17381</v>
      </c>
      <c r="C5286" s="6" t="s">
        <v>17382</v>
      </c>
      <c r="D5286" s="6" t="s">
        <v>17383</v>
      </c>
      <c r="E5286" s="6" t="str">
        <f t="shared" si="330"/>
        <v>Sphingobium sp. YBL2</v>
      </c>
      <c r="F5286" s="6" t="str">
        <f t="shared" si="331"/>
        <v xml:space="preserve">Sphingobium </v>
      </c>
      <c r="G5286" s="6" t="str">
        <f t="shared" si="332"/>
        <v xml:space="preserve">sp. </v>
      </c>
      <c r="H5286" s="6" t="s">
        <v>17368</v>
      </c>
      <c r="I5286" t="str">
        <f t="shared" si="333"/>
        <v>sp. YBL2</v>
      </c>
      <c r="J5286" t="s">
        <v>12</v>
      </c>
      <c r="K5286" t="s">
        <v>52</v>
      </c>
      <c r="L5286" t="s">
        <v>133</v>
      </c>
      <c r="M5286">
        <v>322.226</v>
      </c>
      <c r="N5286">
        <v>61.141199999999998</v>
      </c>
      <c r="O5286" s="7">
        <v>297</v>
      </c>
      <c r="P5286" t="s">
        <v>18</v>
      </c>
      <c r="Q5286" t="s">
        <v>18</v>
      </c>
      <c r="R5286" t="s">
        <v>18</v>
      </c>
      <c r="S5286" s="7">
        <v>309</v>
      </c>
      <c r="T5286" s="7">
        <v>12</v>
      </c>
    </row>
    <row r="5287" spans="1:20" x14ac:dyDescent="0.25">
      <c r="A5287" s="6">
        <v>5286</v>
      </c>
      <c r="B5287" s="6" t="s">
        <v>17384</v>
      </c>
      <c r="C5287" s="6" t="s">
        <v>17385</v>
      </c>
      <c r="D5287" s="6" t="s">
        <v>17386</v>
      </c>
      <c r="E5287" s="6" t="str">
        <f t="shared" si="330"/>
        <v>Sphingobium sp. YBL2</v>
      </c>
      <c r="F5287" s="6" t="str">
        <f t="shared" si="331"/>
        <v xml:space="preserve">Sphingobium </v>
      </c>
      <c r="G5287" s="6" t="str">
        <f t="shared" si="332"/>
        <v xml:space="preserve">sp. </v>
      </c>
      <c r="H5287" s="6" t="s">
        <v>17368</v>
      </c>
      <c r="I5287" t="str">
        <f t="shared" si="333"/>
        <v>sp. YBL2</v>
      </c>
      <c r="J5287" t="s">
        <v>12</v>
      </c>
      <c r="K5287" t="s">
        <v>52</v>
      </c>
      <c r="L5287" t="s">
        <v>133</v>
      </c>
      <c r="M5287">
        <v>19.338999999999999</v>
      </c>
      <c r="N5287">
        <v>60.851100000000002</v>
      </c>
      <c r="O5287" s="7">
        <v>16</v>
      </c>
      <c r="P5287" t="s">
        <v>18</v>
      </c>
      <c r="Q5287" t="s">
        <v>18</v>
      </c>
      <c r="R5287" t="s">
        <v>18</v>
      </c>
      <c r="S5287" s="7">
        <v>16</v>
      </c>
      <c r="T5287" s="7" t="s">
        <v>18</v>
      </c>
    </row>
    <row r="5288" spans="1:20" x14ac:dyDescent="0.25">
      <c r="A5288" s="6">
        <v>5287</v>
      </c>
      <c r="B5288" s="6" t="s">
        <v>17388</v>
      </c>
      <c r="C5288" s="6" t="s">
        <v>17389</v>
      </c>
      <c r="D5288" s="6" t="s">
        <v>17390</v>
      </c>
      <c r="E5288" s="6" t="str">
        <f t="shared" si="330"/>
        <v>Sphingobium wenxiniae JZ-1</v>
      </c>
      <c r="F5288" s="6" t="str">
        <f t="shared" si="331"/>
        <v xml:space="preserve">Sphingobium </v>
      </c>
      <c r="G5288" s="6" t="str">
        <f t="shared" si="332"/>
        <v xml:space="preserve">wenxiniae </v>
      </c>
      <c r="H5288" s="6" t="s">
        <v>17387</v>
      </c>
      <c r="I5288" t="str">
        <f t="shared" si="333"/>
        <v>wenxiniae JZ-1</v>
      </c>
      <c r="J5288" t="s">
        <v>12</v>
      </c>
      <c r="K5288" t="s">
        <v>52</v>
      </c>
      <c r="L5288" t="s">
        <v>133</v>
      </c>
      <c r="M5288">
        <v>59.859000000000002</v>
      </c>
      <c r="N5288">
        <v>60.548999999999999</v>
      </c>
      <c r="O5288" s="7">
        <v>38</v>
      </c>
      <c r="P5288" t="s">
        <v>18</v>
      </c>
      <c r="Q5288" t="s">
        <v>18</v>
      </c>
      <c r="R5288" t="s">
        <v>18</v>
      </c>
      <c r="S5288" s="7">
        <v>38</v>
      </c>
      <c r="T5288" s="7" t="s">
        <v>18</v>
      </c>
    </row>
    <row r="5289" spans="1:20" x14ac:dyDescent="0.25">
      <c r="A5289" s="6">
        <v>5288</v>
      </c>
      <c r="B5289" s="6" t="s">
        <v>17392</v>
      </c>
      <c r="C5289" s="6" t="s">
        <v>17393</v>
      </c>
      <c r="D5289" s="6" t="s">
        <v>17394</v>
      </c>
      <c r="E5289" s="6" t="str">
        <f t="shared" si="330"/>
        <v>Sphingobium xenophagum QYY</v>
      </c>
      <c r="F5289" s="6" t="str">
        <f t="shared" si="331"/>
        <v xml:space="preserve">Sphingobium </v>
      </c>
      <c r="G5289" s="6" t="str">
        <f t="shared" si="332"/>
        <v xml:space="preserve">xenophagum </v>
      </c>
      <c r="H5289" s="6" t="s">
        <v>17391</v>
      </c>
      <c r="I5289" t="str">
        <f t="shared" si="333"/>
        <v>xenophagum QYY</v>
      </c>
      <c r="J5289" t="s">
        <v>12</v>
      </c>
      <c r="K5289" t="s">
        <v>52</v>
      </c>
      <c r="L5289" t="s">
        <v>133</v>
      </c>
      <c r="M5289">
        <v>5.6829999999999998</v>
      </c>
      <c r="N5289">
        <v>56.167499999999997</v>
      </c>
      <c r="O5289" s="7">
        <v>4</v>
      </c>
      <c r="P5289" t="s">
        <v>18</v>
      </c>
      <c r="Q5289" t="s">
        <v>18</v>
      </c>
      <c r="R5289" t="s">
        <v>18</v>
      </c>
      <c r="S5289" s="7">
        <v>4</v>
      </c>
      <c r="T5289" s="7" t="s">
        <v>18</v>
      </c>
    </row>
    <row r="5290" spans="1:20" x14ac:dyDescent="0.25">
      <c r="A5290" s="6">
        <v>5289</v>
      </c>
      <c r="B5290" s="6" t="s">
        <v>17396</v>
      </c>
      <c r="C5290" s="6" t="s">
        <v>17397</v>
      </c>
      <c r="D5290" s="6" t="s">
        <v>17398</v>
      </c>
      <c r="E5290" s="6" t="str">
        <f t="shared" si="330"/>
        <v>Sphingobium yanoikuyae JCM 7371</v>
      </c>
      <c r="F5290" s="6" t="str">
        <f t="shared" si="331"/>
        <v xml:space="preserve">Sphingobium </v>
      </c>
      <c r="G5290" s="6" t="str">
        <f t="shared" si="332"/>
        <v xml:space="preserve">yanoikuyae </v>
      </c>
      <c r="H5290" s="6" t="s">
        <v>17395</v>
      </c>
      <c r="I5290" t="str">
        <f t="shared" si="333"/>
        <v>yanoikuyae JCM 7371</v>
      </c>
      <c r="J5290" t="s">
        <v>12</v>
      </c>
      <c r="K5290" t="s">
        <v>52</v>
      </c>
      <c r="L5290" t="s">
        <v>133</v>
      </c>
      <c r="M5290">
        <v>5.1820000000000004</v>
      </c>
      <c r="N5290">
        <v>62.041699999999999</v>
      </c>
      <c r="O5290" s="7">
        <v>1</v>
      </c>
      <c r="P5290" t="s">
        <v>18</v>
      </c>
      <c r="Q5290" t="s">
        <v>18</v>
      </c>
      <c r="R5290" t="s">
        <v>18</v>
      </c>
      <c r="S5290" s="7">
        <v>1</v>
      </c>
      <c r="T5290" s="7" t="s">
        <v>18</v>
      </c>
    </row>
    <row r="5291" spans="1:20" x14ac:dyDescent="0.25">
      <c r="A5291" s="6">
        <v>5290</v>
      </c>
      <c r="B5291" s="6" t="s">
        <v>17399</v>
      </c>
      <c r="C5291" s="6" t="s">
        <v>17400</v>
      </c>
      <c r="D5291" s="6" t="s">
        <v>17401</v>
      </c>
      <c r="E5291" s="6" t="str">
        <f t="shared" si="330"/>
        <v>Sphingobium yanoikuyae JCM 7371</v>
      </c>
      <c r="F5291" s="6" t="str">
        <f t="shared" si="331"/>
        <v xml:space="preserve">Sphingobium </v>
      </c>
      <c r="G5291" s="6" t="str">
        <f t="shared" si="332"/>
        <v xml:space="preserve">yanoikuyae </v>
      </c>
      <c r="H5291" s="6" t="s">
        <v>17395</v>
      </c>
      <c r="I5291" t="str">
        <f t="shared" si="333"/>
        <v>yanoikuyae JCM 7371</v>
      </c>
      <c r="J5291" t="s">
        <v>12</v>
      </c>
      <c r="K5291" t="s">
        <v>52</v>
      </c>
      <c r="L5291" t="s">
        <v>133</v>
      </c>
      <c r="M5291">
        <v>4.9240000000000004</v>
      </c>
      <c r="N5291">
        <v>63.525599999999997</v>
      </c>
      <c r="O5291" s="7">
        <v>1</v>
      </c>
      <c r="P5291" t="s">
        <v>18</v>
      </c>
      <c r="Q5291" t="s">
        <v>18</v>
      </c>
      <c r="R5291" t="s">
        <v>18</v>
      </c>
      <c r="S5291" s="7">
        <v>1</v>
      </c>
      <c r="T5291" s="7" t="s">
        <v>18</v>
      </c>
    </row>
    <row r="5292" spans="1:20" x14ac:dyDescent="0.25">
      <c r="A5292" s="6">
        <v>5291</v>
      </c>
      <c r="B5292" s="6" t="s">
        <v>46</v>
      </c>
      <c r="C5292" s="6" t="s">
        <v>17403</v>
      </c>
      <c r="D5292" s="6" t="s">
        <v>17404</v>
      </c>
      <c r="E5292" s="6" t="str">
        <f t="shared" si="330"/>
        <v>Sphingomonas hengshuiensis WHSC-8</v>
      </c>
      <c r="F5292" s="6" t="str">
        <f t="shared" si="331"/>
        <v xml:space="preserve">Sphingomonas </v>
      </c>
      <c r="G5292" s="6" t="str">
        <f t="shared" si="332"/>
        <v xml:space="preserve">hengshuiensis </v>
      </c>
      <c r="H5292" s="6" t="s">
        <v>17402</v>
      </c>
      <c r="I5292" t="str">
        <f t="shared" si="333"/>
        <v>hengshuiensis WHSC-8</v>
      </c>
      <c r="J5292" t="s">
        <v>12</v>
      </c>
      <c r="K5292" t="s">
        <v>52</v>
      </c>
      <c r="L5292" t="s">
        <v>133</v>
      </c>
      <c r="M5292">
        <v>36.853000000000002</v>
      </c>
      <c r="N5292">
        <v>62.602800000000002</v>
      </c>
      <c r="O5292" s="7">
        <v>37</v>
      </c>
      <c r="P5292" t="s">
        <v>18</v>
      </c>
      <c r="Q5292" t="s">
        <v>18</v>
      </c>
      <c r="R5292" t="s">
        <v>18</v>
      </c>
      <c r="S5292" s="7">
        <v>37</v>
      </c>
      <c r="T5292" s="7" t="s">
        <v>18</v>
      </c>
    </row>
    <row r="5293" spans="1:20" x14ac:dyDescent="0.25">
      <c r="A5293" s="6">
        <v>5292</v>
      </c>
      <c r="B5293" s="6" t="s">
        <v>17406</v>
      </c>
      <c r="C5293" s="6" t="s">
        <v>17407</v>
      </c>
      <c r="D5293" s="6" t="s">
        <v>17408</v>
      </c>
      <c r="E5293" s="6" t="str">
        <f t="shared" si="330"/>
        <v>Sphingomonas sanxanigenens DSM 19645 = NX02</v>
      </c>
      <c r="F5293" s="6" t="str">
        <f t="shared" si="331"/>
        <v xml:space="preserve">Sphingomonas </v>
      </c>
      <c r="G5293" s="6" t="str">
        <f t="shared" si="332"/>
        <v xml:space="preserve">sanxanigenens </v>
      </c>
      <c r="H5293" s="6" t="s">
        <v>17405</v>
      </c>
      <c r="I5293" t="str">
        <f t="shared" si="333"/>
        <v>sanxanigenens DSM 19</v>
      </c>
      <c r="J5293" t="s">
        <v>12</v>
      </c>
      <c r="K5293" t="s">
        <v>52</v>
      </c>
      <c r="L5293" t="s">
        <v>133</v>
      </c>
      <c r="M5293">
        <v>374.40100000000001</v>
      </c>
      <c r="N5293">
        <v>64.630200000000002</v>
      </c>
      <c r="O5293" s="7">
        <v>343</v>
      </c>
      <c r="P5293" t="s">
        <v>18</v>
      </c>
      <c r="Q5293" t="s">
        <v>18</v>
      </c>
      <c r="R5293" t="s">
        <v>18</v>
      </c>
      <c r="S5293" s="7">
        <v>360</v>
      </c>
      <c r="T5293" s="7">
        <v>17</v>
      </c>
    </row>
    <row r="5294" spans="1:20" x14ac:dyDescent="0.25">
      <c r="A5294" s="6">
        <v>5293</v>
      </c>
      <c r="B5294" s="6" t="s">
        <v>11771</v>
      </c>
      <c r="C5294" s="6" t="s">
        <v>17410</v>
      </c>
      <c r="D5294" s="6" t="s">
        <v>17411</v>
      </c>
      <c r="E5294" s="6" t="str">
        <f t="shared" si="330"/>
        <v>Sphingomonas sp. A1</v>
      </c>
      <c r="F5294" s="6" t="str">
        <f t="shared" si="331"/>
        <v xml:space="preserve">Sphingomonas </v>
      </c>
      <c r="G5294" s="6" t="str">
        <f t="shared" si="332"/>
        <v xml:space="preserve">sp. </v>
      </c>
      <c r="H5294" s="6" t="s">
        <v>17409</v>
      </c>
      <c r="I5294" t="str">
        <f t="shared" si="333"/>
        <v>sp. A1</v>
      </c>
      <c r="J5294" t="s">
        <v>12</v>
      </c>
      <c r="K5294" t="s">
        <v>52</v>
      </c>
      <c r="L5294" t="s">
        <v>133</v>
      </c>
      <c r="M5294">
        <v>46.557000000000002</v>
      </c>
      <c r="N5294">
        <v>65.328500000000005</v>
      </c>
      <c r="O5294" s="7">
        <v>49</v>
      </c>
      <c r="P5294" t="s">
        <v>18</v>
      </c>
      <c r="Q5294" t="s">
        <v>18</v>
      </c>
      <c r="R5294" t="s">
        <v>18</v>
      </c>
      <c r="S5294" s="7">
        <v>49</v>
      </c>
      <c r="T5294" s="7" t="s">
        <v>18</v>
      </c>
    </row>
    <row r="5295" spans="1:20" x14ac:dyDescent="0.25">
      <c r="A5295" s="6">
        <v>5294</v>
      </c>
      <c r="B5295" s="6" t="s">
        <v>17413</v>
      </c>
      <c r="C5295" s="6" t="s">
        <v>17414</v>
      </c>
      <c r="D5295" s="6" t="s">
        <v>17415</v>
      </c>
      <c r="E5295" s="6" t="str">
        <f t="shared" si="330"/>
        <v>Sphingomonas sp. ERG5</v>
      </c>
      <c r="F5295" s="6" t="str">
        <f t="shared" si="331"/>
        <v xml:space="preserve">Sphingomonas </v>
      </c>
      <c r="G5295" s="6" t="str">
        <f t="shared" si="332"/>
        <v xml:space="preserve">sp. </v>
      </c>
      <c r="H5295" s="6" t="s">
        <v>17412</v>
      </c>
      <c r="I5295" t="str">
        <f t="shared" si="333"/>
        <v>sp. ERG5</v>
      </c>
      <c r="J5295" t="s">
        <v>12</v>
      </c>
      <c r="K5295" t="s">
        <v>52</v>
      </c>
      <c r="L5295" t="s">
        <v>133</v>
      </c>
      <c r="M5295">
        <v>138.30600000000001</v>
      </c>
      <c r="N5295">
        <v>63.189599999999999</v>
      </c>
      <c r="O5295" s="7">
        <v>132</v>
      </c>
      <c r="P5295" t="s">
        <v>18</v>
      </c>
      <c r="Q5295" t="s">
        <v>18</v>
      </c>
      <c r="R5295" t="s">
        <v>18</v>
      </c>
      <c r="S5295" s="7">
        <v>132</v>
      </c>
      <c r="T5295" s="7" t="s">
        <v>18</v>
      </c>
    </row>
    <row r="5296" spans="1:20" x14ac:dyDescent="0.25">
      <c r="A5296" s="6">
        <v>5295</v>
      </c>
      <c r="B5296" s="6" t="s">
        <v>17417</v>
      </c>
      <c r="C5296" s="6" t="s">
        <v>17418</v>
      </c>
      <c r="D5296" s="6" t="s">
        <v>17419</v>
      </c>
      <c r="E5296" s="6" t="str">
        <f t="shared" si="330"/>
        <v>Sphingomonas sp. KA1</v>
      </c>
      <c r="F5296" s="6" t="str">
        <f t="shared" si="331"/>
        <v xml:space="preserve">Sphingomonas </v>
      </c>
      <c r="G5296" s="6" t="str">
        <f t="shared" si="332"/>
        <v xml:space="preserve">sp. </v>
      </c>
      <c r="H5296" s="6" t="s">
        <v>17416</v>
      </c>
      <c r="I5296" t="str">
        <f t="shared" si="333"/>
        <v>sp. KA1</v>
      </c>
      <c r="J5296" t="s">
        <v>12</v>
      </c>
      <c r="K5296" t="s">
        <v>52</v>
      </c>
      <c r="L5296" t="s">
        <v>133</v>
      </c>
      <c r="M5296">
        <v>254.797</v>
      </c>
      <c r="N5296">
        <v>62.886899999999997</v>
      </c>
      <c r="O5296" s="7">
        <v>263</v>
      </c>
      <c r="P5296" t="s">
        <v>18</v>
      </c>
      <c r="Q5296" t="s">
        <v>18</v>
      </c>
      <c r="R5296" t="s">
        <v>18</v>
      </c>
      <c r="S5296" s="7">
        <v>263</v>
      </c>
      <c r="T5296" s="7" t="s">
        <v>18</v>
      </c>
    </row>
    <row r="5297" spans="1:20" x14ac:dyDescent="0.25">
      <c r="A5297" s="6">
        <v>5296</v>
      </c>
      <c r="B5297" s="6" t="s">
        <v>17421</v>
      </c>
      <c r="C5297" s="6" t="s">
        <v>17422</v>
      </c>
      <c r="D5297" s="6" t="s">
        <v>17423</v>
      </c>
      <c r="E5297" s="6" t="str">
        <f t="shared" si="330"/>
        <v>Sphingomonas sp. MEA3-1</v>
      </c>
      <c r="F5297" s="6" t="str">
        <f t="shared" si="331"/>
        <v xml:space="preserve">Sphingomonas </v>
      </c>
      <c r="G5297" s="6" t="str">
        <f t="shared" si="332"/>
        <v xml:space="preserve">sp. </v>
      </c>
      <c r="H5297" s="6" t="s">
        <v>17420</v>
      </c>
      <c r="I5297" t="str">
        <f t="shared" si="333"/>
        <v>sp. MEA3-1</v>
      </c>
      <c r="J5297" t="s">
        <v>12</v>
      </c>
      <c r="K5297" t="s">
        <v>52</v>
      </c>
      <c r="L5297" t="s">
        <v>133</v>
      </c>
      <c r="M5297">
        <v>109.813</v>
      </c>
      <c r="N5297">
        <v>62.282200000000003</v>
      </c>
      <c r="O5297" s="7">
        <v>107</v>
      </c>
      <c r="P5297" t="s">
        <v>18</v>
      </c>
      <c r="Q5297" t="s">
        <v>18</v>
      </c>
      <c r="R5297" t="s">
        <v>18</v>
      </c>
      <c r="S5297" s="7">
        <v>114</v>
      </c>
      <c r="T5297" s="7">
        <v>7</v>
      </c>
    </row>
    <row r="5298" spans="1:20" x14ac:dyDescent="0.25">
      <c r="A5298" s="6">
        <v>5297</v>
      </c>
      <c r="B5298" s="6" t="s">
        <v>17424</v>
      </c>
      <c r="C5298" s="6" t="s">
        <v>17425</v>
      </c>
      <c r="D5298" s="6" t="s">
        <v>17426</v>
      </c>
      <c r="E5298" s="6" t="str">
        <f t="shared" si="330"/>
        <v>Sphingomonas sp. MEA3-1</v>
      </c>
      <c r="F5298" s="6" t="str">
        <f t="shared" si="331"/>
        <v xml:space="preserve">Sphingomonas </v>
      </c>
      <c r="G5298" s="6" t="str">
        <f t="shared" si="332"/>
        <v xml:space="preserve">sp. </v>
      </c>
      <c r="H5298" s="6" t="s">
        <v>17420</v>
      </c>
      <c r="I5298" t="str">
        <f t="shared" si="333"/>
        <v>sp. MEA3-1</v>
      </c>
      <c r="J5298" t="s">
        <v>12</v>
      </c>
      <c r="K5298" t="s">
        <v>52</v>
      </c>
      <c r="L5298" t="s">
        <v>133</v>
      </c>
      <c r="M5298">
        <v>287.745</v>
      </c>
      <c r="N5298">
        <v>62.240200000000002</v>
      </c>
      <c r="O5298" s="7">
        <v>289</v>
      </c>
      <c r="P5298" t="s">
        <v>18</v>
      </c>
      <c r="Q5298" t="s">
        <v>18</v>
      </c>
      <c r="R5298" t="s">
        <v>18</v>
      </c>
      <c r="S5298" s="7">
        <v>310</v>
      </c>
      <c r="T5298" s="7">
        <v>21</v>
      </c>
    </row>
    <row r="5299" spans="1:20" x14ac:dyDescent="0.25">
      <c r="A5299" s="6">
        <v>5298</v>
      </c>
      <c r="B5299" s="6" t="s">
        <v>17427</v>
      </c>
      <c r="C5299" s="6" t="s">
        <v>17428</v>
      </c>
      <c r="D5299" s="6" t="s">
        <v>17429</v>
      </c>
      <c r="E5299" s="6" t="str">
        <f t="shared" si="330"/>
        <v>Sphingomonas sp. MEA3-1</v>
      </c>
      <c r="F5299" s="6" t="str">
        <f t="shared" si="331"/>
        <v xml:space="preserve">Sphingomonas </v>
      </c>
      <c r="G5299" s="6" t="str">
        <f t="shared" si="332"/>
        <v xml:space="preserve">sp. </v>
      </c>
      <c r="H5299" s="6" t="s">
        <v>17420</v>
      </c>
      <c r="I5299" t="str">
        <f t="shared" si="333"/>
        <v>sp. MEA3-1</v>
      </c>
      <c r="J5299" t="s">
        <v>12</v>
      </c>
      <c r="K5299" t="s">
        <v>52</v>
      </c>
      <c r="L5299" t="s">
        <v>133</v>
      </c>
      <c r="M5299">
        <v>13.157</v>
      </c>
      <c r="N5299">
        <v>62.985500000000002</v>
      </c>
      <c r="O5299" s="7">
        <v>15</v>
      </c>
      <c r="P5299" t="s">
        <v>18</v>
      </c>
      <c r="Q5299" t="s">
        <v>18</v>
      </c>
      <c r="R5299" t="s">
        <v>18</v>
      </c>
      <c r="S5299" s="7">
        <v>17</v>
      </c>
      <c r="T5299" s="7">
        <v>2</v>
      </c>
    </row>
    <row r="5300" spans="1:20" x14ac:dyDescent="0.25">
      <c r="A5300" s="6">
        <v>5299</v>
      </c>
      <c r="B5300" s="6" t="s">
        <v>17430</v>
      </c>
      <c r="C5300" s="6" t="s">
        <v>17431</v>
      </c>
      <c r="D5300" s="6" t="s">
        <v>17432</v>
      </c>
      <c r="E5300" s="6" t="str">
        <f t="shared" si="330"/>
        <v>Sphingomonas sp. MEA3-1</v>
      </c>
      <c r="F5300" s="6" t="str">
        <f t="shared" si="331"/>
        <v xml:space="preserve">Sphingomonas </v>
      </c>
      <c r="G5300" s="6" t="str">
        <f t="shared" si="332"/>
        <v xml:space="preserve">sp. </v>
      </c>
      <c r="H5300" s="6" t="s">
        <v>17420</v>
      </c>
      <c r="I5300" t="str">
        <f t="shared" si="333"/>
        <v>sp. MEA3-1</v>
      </c>
      <c r="J5300" t="s">
        <v>12</v>
      </c>
      <c r="K5300" t="s">
        <v>52</v>
      </c>
      <c r="L5300" t="s">
        <v>133</v>
      </c>
      <c r="M5300">
        <v>86.644000000000005</v>
      </c>
      <c r="N5300">
        <v>62.403599999999997</v>
      </c>
      <c r="O5300" s="7">
        <v>62</v>
      </c>
      <c r="P5300" t="s">
        <v>18</v>
      </c>
      <c r="Q5300" t="s">
        <v>18</v>
      </c>
      <c r="R5300" t="s">
        <v>18</v>
      </c>
      <c r="S5300" s="7">
        <v>70</v>
      </c>
      <c r="T5300" s="7">
        <v>8</v>
      </c>
    </row>
    <row r="5301" spans="1:20" x14ac:dyDescent="0.25">
      <c r="A5301" s="6">
        <v>5300</v>
      </c>
      <c r="B5301" s="6" t="s">
        <v>17433</v>
      </c>
      <c r="C5301" s="6" t="s">
        <v>17434</v>
      </c>
      <c r="D5301" s="6" t="s">
        <v>17435</v>
      </c>
      <c r="E5301" s="6" t="str">
        <f t="shared" si="330"/>
        <v>Sphingomonas sp. MEA3-1</v>
      </c>
      <c r="F5301" s="6" t="str">
        <f t="shared" si="331"/>
        <v xml:space="preserve">Sphingomonas </v>
      </c>
      <c r="G5301" s="6" t="str">
        <f t="shared" si="332"/>
        <v xml:space="preserve">sp. </v>
      </c>
      <c r="H5301" s="6" t="s">
        <v>17420</v>
      </c>
      <c r="I5301" t="str">
        <f t="shared" si="333"/>
        <v>sp. MEA3-1</v>
      </c>
      <c r="J5301" t="s">
        <v>12</v>
      </c>
      <c r="K5301" t="s">
        <v>52</v>
      </c>
      <c r="L5301" t="s">
        <v>133</v>
      </c>
      <c r="M5301">
        <v>134.691</v>
      </c>
      <c r="N5301">
        <v>60.325499999999998</v>
      </c>
      <c r="O5301" s="7">
        <v>130</v>
      </c>
      <c r="P5301" t="s">
        <v>18</v>
      </c>
      <c r="Q5301" t="s">
        <v>18</v>
      </c>
      <c r="R5301" t="s">
        <v>18</v>
      </c>
      <c r="S5301" s="7">
        <v>144</v>
      </c>
      <c r="T5301" s="7">
        <v>14</v>
      </c>
    </row>
    <row r="5302" spans="1:20" x14ac:dyDescent="0.25">
      <c r="A5302" s="6">
        <v>5301</v>
      </c>
      <c r="B5302" s="6" t="s">
        <v>17436</v>
      </c>
      <c r="C5302" s="6" t="s">
        <v>17437</v>
      </c>
      <c r="D5302" s="6" t="s">
        <v>17438</v>
      </c>
      <c r="E5302" s="6" t="str">
        <f t="shared" si="330"/>
        <v>Sphingomonas sp. MEA3-1</v>
      </c>
      <c r="F5302" s="6" t="str">
        <f t="shared" si="331"/>
        <v xml:space="preserve">Sphingomonas </v>
      </c>
      <c r="G5302" s="6" t="str">
        <f t="shared" si="332"/>
        <v xml:space="preserve">sp. </v>
      </c>
      <c r="H5302" s="6" t="s">
        <v>17420</v>
      </c>
      <c r="I5302" t="str">
        <f t="shared" si="333"/>
        <v>sp. MEA3-1</v>
      </c>
      <c r="J5302" t="s">
        <v>12</v>
      </c>
      <c r="K5302" t="s">
        <v>52</v>
      </c>
      <c r="L5302" t="s">
        <v>133</v>
      </c>
      <c r="M5302">
        <v>6.1079999999999997</v>
      </c>
      <c r="N5302">
        <v>61.345799999999997</v>
      </c>
      <c r="O5302" s="7">
        <v>9</v>
      </c>
      <c r="P5302" t="s">
        <v>18</v>
      </c>
      <c r="Q5302" t="s">
        <v>18</v>
      </c>
      <c r="R5302" t="s">
        <v>18</v>
      </c>
      <c r="S5302" s="7">
        <v>9</v>
      </c>
      <c r="T5302" s="7" t="s">
        <v>18</v>
      </c>
    </row>
    <row r="5303" spans="1:20" x14ac:dyDescent="0.25">
      <c r="A5303" s="6">
        <v>5302</v>
      </c>
      <c r="B5303" s="6" t="s">
        <v>17439</v>
      </c>
      <c r="C5303" s="6" t="s">
        <v>17440</v>
      </c>
      <c r="D5303" s="6" t="s">
        <v>17441</v>
      </c>
      <c r="E5303" s="6" t="str">
        <f t="shared" si="330"/>
        <v>Sphingomonas sp. MEA3-1</v>
      </c>
      <c r="F5303" s="6" t="str">
        <f t="shared" si="331"/>
        <v xml:space="preserve">Sphingomonas </v>
      </c>
      <c r="G5303" s="6" t="str">
        <f t="shared" si="332"/>
        <v xml:space="preserve">sp. </v>
      </c>
      <c r="H5303" s="6" t="s">
        <v>17420</v>
      </c>
      <c r="I5303" t="str">
        <f t="shared" si="333"/>
        <v>sp. MEA3-1</v>
      </c>
      <c r="J5303" t="s">
        <v>12</v>
      </c>
      <c r="K5303" t="s">
        <v>52</v>
      </c>
      <c r="L5303" t="s">
        <v>133</v>
      </c>
      <c r="M5303">
        <v>32.512</v>
      </c>
      <c r="N5303">
        <v>63.109000000000002</v>
      </c>
      <c r="O5303" s="7">
        <v>30</v>
      </c>
      <c r="P5303" t="s">
        <v>18</v>
      </c>
      <c r="Q5303" t="s">
        <v>18</v>
      </c>
      <c r="R5303" t="s">
        <v>18</v>
      </c>
      <c r="S5303" s="7">
        <v>34</v>
      </c>
      <c r="T5303" s="7">
        <v>4</v>
      </c>
    </row>
    <row r="5304" spans="1:20" x14ac:dyDescent="0.25">
      <c r="A5304" s="6">
        <v>5303</v>
      </c>
      <c r="B5304" s="6" t="s">
        <v>17443</v>
      </c>
      <c r="C5304" s="6" t="s">
        <v>17444</v>
      </c>
      <c r="D5304" s="6" t="s">
        <v>17445</v>
      </c>
      <c r="E5304" s="6" t="str">
        <f t="shared" si="330"/>
        <v>Sphingomonas sp. MM-1</v>
      </c>
      <c r="F5304" s="6" t="str">
        <f t="shared" si="331"/>
        <v xml:space="preserve">Sphingomonas </v>
      </c>
      <c r="G5304" s="6" t="str">
        <f t="shared" si="332"/>
        <v xml:space="preserve">sp. </v>
      </c>
      <c r="H5304" s="6" t="s">
        <v>17442</v>
      </c>
      <c r="I5304" t="str">
        <f t="shared" si="333"/>
        <v>sp. MM-1</v>
      </c>
      <c r="J5304" t="s">
        <v>12</v>
      </c>
      <c r="K5304" t="s">
        <v>52</v>
      </c>
      <c r="L5304" t="s">
        <v>133</v>
      </c>
      <c r="M5304">
        <v>275.83999999999997</v>
      </c>
      <c r="N5304">
        <v>63.495100000000001</v>
      </c>
      <c r="O5304" s="7">
        <v>239</v>
      </c>
      <c r="P5304" t="s">
        <v>18</v>
      </c>
      <c r="Q5304" t="s">
        <v>18</v>
      </c>
      <c r="R5304" t="s">
        <v>18</v>
      </c>
      <c r="S5304" s="7">
        <v>253</v>
      </c>
      <c r="T5304" s="7">
        <v>14</v>
      </c>
    </row>
    <row r="5305" spans="1:20" x14ac:dyDescent="0.25">
      <c r="A5305" s="6">
        <v>5304</v>
      </c>
      <c r="B5305" s="6" t="s">
        <v>17446</v>
      </c>
      <c r="C5305" s="6" t="s">
        <v>17447</v>
      </c>
      <c r="D5305" s="6" t="s">
        <v>17448</v>
      </c>
      <c r="E5305" s="6" t="str">
        <f t="shared" si="330"/>
        <v>Sphingomonas sp. MM-1</v>
      </c>
      <c r="F5305" s="6" t="str">
        <f t="shared" si="331"/>
        <v xml:space="preserve">Sphingomonas </v>
      </c>
      <c r="G5305" s="6" t="str">
        <f t="shared" si="332"/>
        <v xml:space="preserve">sp. </v>
      </c>
      <c r="H5305" s="6" t="s">
        <v>17442</v>
      </c>
      <c r="I5305" t="str">
        <f t="shared" si="333"/>
        <v>sp. MM-1</v>
      </c>
      <c r="J5305" t="s">
        <v>12</v>
      </c>
      <c r="K5305" t="s">
        <v>52</v>
      </c>
      <c r="L5305" t="s">
        <v>133</v>
      </c>
      <c r="M5305">
        <v>43.776000000000003</v>
      </c>
      <c r="N5305">
        <v>63.310899999999997</v>
      </c>
      <c r="O5305" s="7">
        <v>40</v>
      </c>
      <c r="P5305" t="s">
        <v>18</v>
      </c>
      <c r="Q5305" t="s">
        <v>18</v>
      </c>
      <c r="R5305" t="s">
        <v>18</v>
      </c>
      <c r="S5305" s="7">
        <v>43</v>
      </c>
      <c r="T5305" s="7">
        <v>3</v>
      </c>
    </row>
    <row r="5306" spans="1:20" x14ac:dyDescent="0.25">
      <c r="A5306" s="6">
        <v>5305</v>
      </c>
      <c r="B5306" s="6" t="s">
        <v>17449</v>
      </c>
      <c r="C5306" s="6" t="s">
        <v>17450</v>
      </c>
      <c r="D5306" s="6" t="s">
        <v>17451</v>
      </c>
      <c r="E5306" s="6" t="str">
        <f t="shared" si="330"/>
        <v>Sphingomonas sp. MM-1</v>
      </c>
      <c r="F5306" s="6" t="str">
        <f t="shared" si="331"/>
        <v xml:space="preserve">Sphingomonas </v>
      </c>
      <c r="G5306" s="6" t="str">
        <f t="shared" si="332"/>
        <v xml:space="preserve">sp. </v>
      </c>
      <c r="H5306" s="6" t="s">
        <v>17442</v>
      </c>
      <c r="I5306" t="str">
        <f t="shared" si="333"/>
        <v>sp. MM-1</v>
      </c>
      <c r="J5306" t="s">
        <v>12</v>
      </c>
      <c r="K5306" t="s">
        <v>52</v>
      </c>
      <c r="L5306" t="s">
        <v>133</v>
      </c>
      <c r="M5306">
        <v>33.183</v>
      </c>
      <c r="N5306">
        <v>63.0383</v>
      </c>
      <c r="O5306" s="7">
        <v>32</v>
      </c>
      <c r="P5306" t="s">
        <v>18</v>
      </c>
      <c r="Q5306" t="s">
        <v>18</v>
      </c>
      <c r="R5306" t="s">
        <v>18</v>
      </c>
      <c r="S5306" s="7">
        <v>36</v>
      </c>
      <c r="T5306" s="7">
        <v>4</v>
      </c>
    </row>
    <row r="5307" spans="1:20" x14ac:dyDescent="0.25">
      <c r="A5307" s="6">
        <v>5306</v>
      </c>
      <c r="B5307" s="6" t="s">
        <v>17452</v>
      </c>
      <c r="C5307" s="6" t="s">
        <v>17453</v>
      </c>
      <c r="D5307" s="6" t="s">
        <v>17454</v>
      </c>
      <c r="E5307" s="6" t="str">
        <f t="shared" si="330"/>
        <v>Sphingomonas sp. MM-1</v>
      </c>
      <c r="F5307" s="6" t="str">
        <f t="shared" si="331"/>
        <v xml:space="preserve">Sphingomonas </v>
      </c>
      <c r="G5307" s="6" t="str">
        <f t="shared" si="332"/>
        <v xml:space="preserve">sp. </v>
      </c>
      <c r="H5307" s="6" t="s">
        <v>17442</v>
      </c>
      <c r="I5307" t="str">
        <f t="shared" si="333"/>
        <v>sp. MM-1</v>
      </c>
      <c r="J5307" t="s">
        <v>12</v>
      </c>
      <c r="K5307" t="s">
        <v>52</v>
      </c>
      <c r="L5307" t="s">
        <v>133</v>
      </c>
      <c r="M5307">
        <v>53.841000000000001</v>
      </c>
      <c r="N5307">
        <v>62.9465</v>
      </c>
      <c r="O5307" s="7">
        <v>45</v>
      </c>
      <c r="P5307" t="s">
        <v>18</v>
      </c>
      <c r="Q5307" t="s">
        <v>18</v>
      </c>
      <c r="R5307" t="s">
        <v>18</v>
      </c>
      <c r="S5307" s="7">
        <v>48</v>
      </c>
      <c r="T5307" s="7">
        <v>3</v>
      </c>
    </row>
    <row r="5308" spans="1:20" x14ac:dyDescent="0.25">
      <c r="A5308" s="6">
        <v>5307</v>
      </c>
      <c r="B5308" s="6" t="s">
        <v>17455</v>
      </c>
      <c r="C5308" s="6" t="s">
        <v>17456</v>
      </c>
      <c r="D5308" s="6" t="s">
        <v>17457</v>
      </c>
      <c r="E5308" s="6" t="str">
        <f t="shared" si="330"/>
        <v>Sphingomonas sp. MM-1</v>
      </c>
      <c r="F5308" s="6" t="str">
        <f t="shared" si="331"/>
        <v xml:space="preserve">Sphingomonas </v>
      </c>
      <c r="G5308" s="6" t="str">
        <f t="shared" si="332"/>
        <v xml:space="preserve">sp. </v>
      </c>
      <c r="H5308" s="6" t="s">
        <v>17442</v>
      </c>
      <c r="I5308" t="str">
        <f t="shared" si="333"/>
        <v>sp. MM-1</v>
      </c>
      <c r="J5308" t="s">
        <v>12</v>
      </c>
      <c r="K5308" t="s">
        <v>52</v>
      </c>
      <c r="L5308" t="s">
        <v>133</v>
      </c>
      <c r="M5308">
        <v>172.14</v>
      </c>
      <c r="N5308">
        <v>62.500300000000003</v>
      </c>
      <c r="O5308" s="7">
        <v>159</v>
      </c>
      <c r="P5308" t="s">
        <v>18</v>
      </c>
      <c r="Q5308" t="s">
        <v>18</v>
      </c>
      <c r="R5308" t="s">
        <v>18</v>
      </c>
      <c r="S5308" s="7">
        <v>172</v>
      </c>
      <c r="T5308" s="7">
        <v>13</v>
      </c>
    </row>
    <row r="5309" spans="1:20" x14ac:dyDescent="0.25">
      <c r="A5309" s="6">
        <v>5308</v>
      </c>
      <c r="B5309" s="6" t="s">
        <v>17446</v>
      </c>
      <c r="C5309" s="6" t="s">
        <v>17458</v>
      </c>
      <c r="D5309" s="6" t="s">
        <v>17459</v>
      </c>
      <c r="E5309" s="6" t="str">
        <f t="shared" si="330"/>
        <v>Sphingomonas sp. MM-1</v>
      </c>
      <c r="F5309" s="6" t="str">
        <f t="shared" si="331"/>
        <v xml:space="preserve">Sphingomonas </v>
      </c>
      <c r="G5309" s="6" t="str">
        <f t="shared" si="332"/>
        <v xml:space="preserve">sp. </v>
      </c>
      <c r="H5309" s="6" t="s">
        <v>17442</v>
      </c>
      <c r="I5309" t="str">
        <f t="shared" si="333"/>
        <v>sp. MM-1</v>
      </c>
      <c r="J5309" t="s">
        <v>12</v>
      </c>
      <c r="K5309" t="s">
        <v>52</v>
      </c>
      <c r="L5309" t="s">
        <v>133</v>
      </c>
      <c r="M5309">
        <v>5.2969999999999997</v>
      </c>
      <c r="N5309">
        <v>60.789099999999998</v>
      </c>
      <c r="O5309" s="7">
        <v>3</v>
      </c>
      <c r="P5309" t="s">
        <v>18</v>
      </c>
      <c r="Q5309" t="s">
        <v>18</v>
      </c>
      <c r="R5309" t="s">
        <v>18</v>
      </c>
      <c r="S5309" s="7">
        <v>3</v>
      </c>
      <c r="T5309" s="7" t="s">
        <v>18</v>
      </c>
    </row>
    <row r="5310" spans="1:20" x14ac:dyDescent="0.25">
      <c r="A5310" s="6">
        <v>5309</v>
      </c>
      <c r="B5310" s="6" t="s">
        <v>17461</v>
      </c>
      <c r="C5310" s="6" t="s">
        <v>17462</v>
      </c>
      <c r="D5310" s="6" t="s">
        <v>17463</v>
      </c>
      <c r="E5310" s="6" t="str">
        <f t="shared" si="330"/>
        <v>Sphingomonas taxi ATCC 55669</v>
      </c>
      <c r="F5310" s="6" t="str">
        <f t="shared" si="331"/>
        <v xml:space="preserve">Sphingomonas </v>
      </c>
      <c r="G5310" s="6" t="str">
        <f t="shared" si="332"/>
        <v xml:space="preserve">taxi </v>
      </c>
      <c r="H5310" s="6" t="s">
        <v>17460</v>
      </c>
      <c r="I5310" t="str">
        <f t="shared" si="333"/>
        <v>taxi ATCC 55669</v>
      </c>
      <c r="J5310" t="s">
        <v>12</v>
      </c>
      <c r="K5310" t="s">
        <v>52</v>
      </c>
      <c r="L5310" t="s">
        <v>133</v>
      </c>
      <c r="M5310">
        <v>39.491999999999997</v>
      </c>
      <c r="N5310">
        <v>62.3063</v>
      </c>
      <c r="O5310" s="7">
        <v>41</v>
      </c>
      <c r="P5310" t="s">
        <v>18</v>
      </c>
      <c r="Q5310" t="s">
        <v>18</v>
      </c>
      <c r="R5310" t="s">
        <v>18</v>
      </c>
      <c r="S5310" s="7">
        <v>42</v>
      </c>
      <c r="T5310" s="7">
        <v>1</v>
      </c>
    </row>
    <row r="5311" spans="1:20" x14ac:dyDescent="0.25">
      <c r="A5311" s="6">
        <v>5310</v>
      </c>
      <c r="B5311" s="6" t="s">
        <v>17464</v>
      </c>
      <c r="C5311" s="6" t="s">
        <v>17465</v>
      </c>
      <c r="D5311" s="6" t="s">
        <v>17466</v>
      </c>
      <c r="E5311" s="6" t="str">
        <f t="shared" si="330"/>
        <v>Sphingomonas taxi ATCC 55669</v>
      </c>
      <c r="F5311" s="6" t="str">
        <f t="shared" si="331"/>
        <v xml:space="preserve">Sphingomonas </v>
      </c>
      <c r="G5311" s="6" t="str">
        <f t="shared" si="332"/>
        <v xml:space="preserve">taxi </v>
      </c>
      <c r="H5311" s="6" t="s">
        <v>17460</v>
      </c>
      <c r="I5311" t="str">
        <f t="shared" si="333"/>
        <v>taxi ATCC 55669</v>
      </c>
      <c r="J5311" t="s">
        <v>12</v>
      </c>
      <c r="K5311" t="s">
        <v>52</v>
      </c>
      <c r="L5311" t="s">
        <v>133</v>
      </c>
      <c r="M5311">
        <v>163.31100000000001</v>
      </c>
      <c r="N5311">
        <v>66.6875</v>
      </c>
      <c r="O5311" s="7">
        <v>130</v>
      </c>
      <c r="P5311" t="s">
        <v>18</v>
      </c>
      <c r="Q5311" t="s">
        <v>18</v>
      </c>
      <c r="R5311" t="s">
        <v>18</v>
      </c>
      <c r="S5311" s="7">
        <v>135</v>
      </c>
      <c r="T5311" s="7">
        <v>5</v>
      </c>
    </row>
    <row r="5312" spans="1:20" x14ac:dyDescent="0.25">
      <c r="A5312" s="6">
        <v>5311</v>
      </c>
      <c r="B5312" s="6" t="s">
        <v>17468</v>
      </c>
      <c r="C5312" s="6" t="s">
        <v>17469</v>
      </c>
      <c r="D5312" s="6" t="s">
        <v>17470</v>
      </c>
      <c r="E5312" s="6" t="str">
        <f t="shared" si="330"/>
        <v>Sphingomonas wittichii RW1</v>
      </c>
      <c r="F5312" s="6" t="str">
        <f t="shared" si="331"/>
        <v xml:space="preserve">Sphingomonas </v>
      </c>
      <c r="G5312" s="6" t="str">
        <f t="shared" si="332"/>
        <v xml:space="preserve">wittichii </v>
      </c>
      <c r="H5312" s="6" t="s">
        <v>17467</v>
      </c>
      <c r="I5312" t="str">
        <f t="shared" si="333"/>
        <v>wittichii RW1</v>
      </c>
      <c r="J5312" t="s">
        <v>12</v>
      </c>
      <c r="K5312" t="s">
        <v>52</v>
      </c>
      <c r="L5312" t="s">
        <v>133</v>
      </c>
      <c r="M5312">
        <v>310.22800000000001</v>
      </c>
      <c r="N5312">
        <v>64.087100000000007</v>
      </c>
      <c r="O5312" s="7">
        <v>285</v>
      </c>
      <c r="P5312" t="s">
        <v>18</v>
      </c>
      <c r="Q5312" t="s">
        <v>18</v>
      </c>
      <c r="R5312" t="s">
        <v>18</v>
      </c>
      <c r="S5312" s="7">
        <v>294</v>
      </c>
      <c r="T5312" s="7">
        <v>9</v>
      </c>
    </row>
    <row r="5313" spans="1:20" x14ac:dyDescent="0.25">
      <c r="A5313" s="6">
        <v>5312</v>
      </c>
      <c r="B5313" s="6" t="s">
        <v>17471</v>
      </c>
      <c r="C5313" s="6" t="s">
        <v>17472</v>
      </c>
      <c r="D5313" s="6" t="s">
        <v>17473</v>
      </c>
      <c r="E5313" s="6" t="str">
        <f t="shared" si="330"/>
        <v>Sphingomonas wittichii RW1</v>
      </c>
      <c r="F5313" s="6" t="str">
        <f t="shared" si="331"/>
        <v xml:space="preserve">Sphingomonas </v>
      </c>
      <c r="G5313" s="6" t="str">
        <f t="shared" si="332"/>
        <v xml:space="preserve">wittichii </v>
      </c>
      <c r="H5313" s="6" t="s">
        <v>17467</v>
      </c>
      <c r="I5313" t="str">
        <f t="shared" si="333"/>
        <v>wittichii RW1</v>
      </c>
      <c r="J5313" t="s">
        <v>12</v>
      </c>
      <c r="K5313" t="s">
        <v>52</v>
      </c>
      <c r="L5313" t="s">
        <v>133</v>
      </c>
      <c r="M5313">
        <v>222.75700000000001</v>
      </c>
      <c r="N5313">
        <v>61.220100000000002</v>
      </c>
      <c r="O5313" s="7">
        <v>180</v>
      </c>
      <c r="P5313" t="s">
        <v>18</v>
      </c>
      <c r="Q5313" t="s">
        <v>18</v>
      </c>
      <c r="R5313" t="s">
        <v>18</v>
      </c>
      <c r="S5313" s="7">
        <v>198</v>
      </c>
      <c r="T5313" s="7">
        <v>18</v>
      </c>
    </row>
    <row r="5314" spans="1:20" x14ac:dyDescent="0.25">
      <c r="A5314" s="6">
        <v>5313</v>
      </c>
      <c r="B5314" s="6" t="s">
        <v>17475</v>
      </c>
      <c r="C5314" s="6" t="s">
        <v>17476</v>
      </c>
      <c r="D5314" s="6" t="s">
        <v>17477</v>
      </c>
      <c r="E5314" s="6" t="str">
        <f t="shared" si="330"/>
        <v>Sphingopyxis alaskensis RB2256</v>
      </c>
      <c r="F5314" s="6" t="str">
        <f t="shared" si="331"/>
        <v xml:space="preserve">Sphingopyxis </v>
      </c>
      <c r="G5314" s="6" t="str">
        <f t="shared" si="332"/>
        <v xml:space="preserve">alaskensis </v>
      </c>
      <c r="H5314" s="6" t="s">
        <v>17474</v>
      </c>
      <c r="I5314" t="str">
        <f t="shared" si="333"/>
        <v>alaskensis RB2256</v>
      </c>
      <c r="J5314" t="s">
        <v>12</v>
      </c>
      <c r="K5314" t="s">
        <v>52</v>
      </c>
      <c r="L5314" t="s">
        <v>133</v>
      </c>
      <c r="M5314">
        <v>28.542999999999999</v>
      </c>
      <c r="N5314">
        <v>60.368600000000001</v>
      </c>
      <c r="O5314" s="7">
        <v>29</v>
      </c>
      <c r="P5314" t="s">
        <v>18</v>
      </c>
      <c r="Q5314" t="s">
        <v>18</v>
      </c>
      <c r="R5314" t="s">
        <v>18</v>
      </c>
      <c r="S5314" s="7">
        <v>30</v>
      </c>
      <c r="T5314" s="7">
        <v>1</v>
      </c>
    </row>
    <row r="5315" spans="1:20" x14ac:dyDescent="0.25">
      <c r="A5315" s="6">
        <v>5314</v>
      </c>
      <c r="B5315" s="6" t="s">
        <v>17479</v>
      </c>
      <c r="C5315" s="6" t="s">
        <v>17480</v>
      </c>
      <c r="D5315" s="6" t="s">
        <v>17481</v>
      </c>
      <c r="E5315" s="6" t="str">
        <f t="shared" ref="E5315:E5378" si="334">IF(IFERROR(SEARCH("'",H5315,1)=1,LOOKUP($A5315,$A:$A,H:H))=TRUE,"-",IF(IFERROR(SEARCH("[",H5315,1)=1,LOOKUP($A5315,$A:$A,H:H))=TRUE,"-",IF(EXACT(MID(H5315,1,1),MID(PROPER(H5315),1,1))=FALSE,"-",IF(MID(H5315,1,11)="Candidatus ",MID(H5315,12,100),H5315))))</f>
        <v>Sphingopyxis fribergensis Kp5.2</v>
      </c>
      <c r="F5315" s="6" t="str">
        <f t="shared" ref="F5315:F5378" si="335">IF(E5315="-","-",LEFT(E5315,FIND(" ",E5315,1)))</f>
        <v xml:space="preserve">Sphingopyxis </v>
      </c>
      <c r="G5315" s="6" t="str">
        <f t="shared" ref="G5315:G5378" si="336">IF(ISERR(LEFT($I:$I,FIND(" ",$I:$I,1))),$I5315,LEFT($I:$I,FIND(" ",$I:$I,1)))</f>
        <v xml:space="preserve">fribergensis </v>
      </c>
      <c r="H5315" s="6" t="s">
        <v>17478</v>
      </c>
      <c r="I5315" t="str">
        <f t="shared" si="333"/>
        <v>fribergensis Kp5.2</v>
      </c>
      <c r="J5315" t="s">
        <v>12</v>
      </c>
      <c r="K5315" t="s">
        <v>52</v>
      </c>
      <c r="L5315" t="s">
        <v>133</v>
      </c>
      <c r="M5315">
        <v>208.58799999999999</v>
      </c>
      <c r="N5315">
        <v>61.325699999999998</v>
      </c>
      <c r="O5315" s="7">
        <v>180</v>
      </c>
      <c r="P5315" t="s">
        <v>18</v>
      </c>
      <c r="Q5315" t="s">
        <v>18</v>
      </c>
      <c r="R5315" t="s">
        <v>18</v>
      </c>
      <c r="S5315" s="7">
        <v>188</v>
      </c>
      <c r="T5315" s="7">
        <v>8</v>
      </c>
    </row>
    <row r="5316" spans="1:20" x14ac:dyDescent="0.25">
      <c r="A5316" s="6">
        <v>5315</v>
      </c>
      <c r="B5316" s="6">
        <v>2</v>
      </c>
      <c r="C5316" s="6" t="s">
        <v>17483</v>
      </c>
      <c r="D5316" s="6" t="s">
        <v>17484</v>
      </c>
      <c r="E5316" s="6" t="str">
        <f t="shared" si="334"/>
        <v>Sphingopyxis macrogoltabida EY-1</v>
      </c>
      <c r="F5316" s="6" t="str">
        <f t="shared" si="335"/>
        <v xml:space="preserve">Sphingopyxis </v>
      </c>
      <c r="G5316" s="6" t="str">
        <f t="shared" si="336"/>
        <v xml:space="preserve">macrogoltabida </v>
      </c>
      <c r="H5316" s="6" t="s">
        <v>17482</v>
      </c>
      <c r="I5316" t="str">
        <f t="shared" si="333"/>
        <v>macrogoltabida EY-1</v>
      </c>
      <c r="J5316" t="s">
        <v>12</v>
      </c>
      <c r="K5316" t="s">
        <v>52</v>
      </c>
      <c r="L5316" t="s">
        <v>133</v>
      </c>
      <c r="M5316">
        <v>58.892000000000003</v>
      </c>
      <c r="N5316">
        <v>60.658499999999997</v>
      </c>
      <c r="O5316" s="7">
        <v>67</v>
      </c>
      <c r="P5316" t="s">
        <v>18</v>
      </c>
      <c r="Q5316" t="s">
        <v>18</v>
      </c>
      <c r="R5316" t="s">
        <v>18</v>
      </c>
      <c r="S5316" s="7">
        <v>69</v>
      </c>
      <c r="T5316" s="7">
        <v>2</v>
      </c>
    </row>
    <row r="5317" spans="1:20" x14ac:dyDescent="0.25">
      <c r="A5317" s="6">
        <v>5316</v>
      </c>
      <c r="B5317" s="6">
        <v>3</v>
      </c>
      <c r="C5317" s="6" t="s">
        <v>17485</v>
      </c>
      <c r="D5317" s="6" t="s">
        <v>17486</v>
      </c>
      <c r="E5317" s="6" t="str">
        <f t="shared" si="334"/>
        <v>Sphingopyxis macrogoltabida EY-1</v>
      </c>
      <c r="F5317" s="6" t="str">
        <f t="shared" si="335"/>
        <v xml:space="preserve">Sphingopyxis </v>
      </c>
      <c r="G5317" s="6" t="str">
        <f t="shared" si="336"/>
        <v xml:space="preserve">macrogoltabida </v>
      </c>
      <c r="H5317" s="6" t="s">
        <v>17482</v>
      </c>
      <c r="I5317" t="str">
        <f t="shared" si="333"/>
        <v>macrogoltabida EY-1</v>
      </c>
      <c r="J5317" t="s">
        <v>12</v>
      </c>
      <c r="K5317" t="s">
        <v>52</v>
      </c>
      <c r="L5317" t="s">
        <v>133</v>
      </c>
      <c r="M5317">
        <v>34.473999999999997</v>
      </c>
      <c r="N5317">
        <v>63.041699999999999</v>
      </c>
      <c r="O5317" s="7">
        <v>41</v>
      </c>
      <c r="P5317" t="s">
        <v>18</v>
      </c>
      <c r="Q5317" t="s">
        <v>18</v>
      </c>
      <c r="R5317" t="s">
        <v>18</v>
      </c>
      <c r="S5317" s="7">
        <v>42</v>
      </c>
      <c r="T5317" s="7">
        <v>1</v>
      </c>
    </row>
    <row r="5318" spans="1:20" x14ac:dyDescent="0.25">
      <c r="A5318" s="6">
        <v>5317</v>
      </c>
      <c r="B5318" s="6">
        <v>5</v>
      </c>
      <c r="C5318" s="6" t="s">
        <v>17487</v>
      </c>
      <c r="D5318" s="6" t="s">
        <v>17488</v>
      </c>
      <c r="E5318" s="6" t="str">
        <f t="shared" si="334"/>
        <v>Sphingopyxis macrogoltabida EY-1</v>
      </c>
      <c r="F5318" s="6" t="str">
        <f t="shared" si="335"/>
        <v xml:space="preserve">Sphingopyxis </v>
      </c>
      <c r="G5318" s="6" t="str">
        <f t="shared" si="336"/>
        <v xml:space="preserve">macrogoltabida </v>
      </c>
      <c r="H5318" s="6" t="s">
        <v>17482</v>
      </c>
      <c r="I5318" t="str">
        <f t="shared" si="333"/>
        <v>macrogoltabida EY-1</v>
      </c>
      <c r="J5318" t="s">
        <v>12</v>
      </c>
      <c r="K5318" t="s">
        <v>52</v>
      </c>
      <c r="L5318" t="s">
        <v>133</v>
      </c>
      <c r="M5318">
        <v>19.86</v>
      </c>
      <c r="N5318">
        <v>61.143000000000001</v>
      </c>
      <c r="O5318" s="7">
        <v>15</v>
      </c>
      <c r="P5318" t="s">
        <v>18</v>
      </c>
      <c r="Q5318" t="s">
        <v>18</v>
      </c>
      <c r="R5318" t="s">
        <v>18</v>
      </c>
      <c r="S5318" s="7">
        <v>15</v>
      </c>
      <c r="T5318" s="7" t="s">
        <v>18</v>
      </c>
    </row>
    <row r="5319" spans="1:20" x14ac:dyDescent="0.25">
      <c r="A5319" s="6">
        <v>5318</v>
      </c>
      <c r="B5319" s="6">
        <v>1</v>
      </c>
      <c r="C5319" s="6" t="s">
        <v>17489</v>
      </c>
      <c r="D5319" s="6" t="s">
        <v>17490</v>
      </c>
      <c r="E5319" s="6" t="str">
        <f t="shared" si="334"/>
        <v>Sphingopyxis macrogoltabida EY-1</v>
      </c>
      <c r="F5319" s="6" t="str">
        <f t="shared" si="335"/>
        <v xml:space="preserve">Sphingopyxis </v>
      </c>
      <c r="G5319" s="6" t="str">
        <f t="shared" si="336"/>
        <v xml:space="preserve">macrogoltabida </v>
      </c>
      <c r="H5319" s="6" t="s">
        <v>17482</v>
      </c>
      <c r="I5319" t="str">
        <f t="shared" si="333"/>
        <v>macrogoltabida EY-1</v>
      </c>
      <c r="J5319" t="s">
        <v>12</v>
      </c>
      <c r="K5319" t="s">
        <v>52</v>
      </c>
      <c r="L5319" t="s">
        <v>133</v>
      </c>
      <c r="M5319">
        <v>196.952</v>
      </c>
      <c r="N5319">
        <v>60.780799999999999</v>
      </c>
      <c r="O5319" s="7">
        <v>171</v>
      </c>
      <c r="P5319" t="s">
        <v>18</v>
      </c>
      <c r="Q5319" t="s">
        <v>18</v>
      </c>
      <c r="R5319" t="s">
        <v>18</v>
      </c>
      <c r="S5319" s="7">
        <v>175</v>
      </c>
      <c r="T5319" s="7">
        <v>4</v>
      </c>
    </row>
    <row r="5320" spans="1:20" x14ac:dyDescent="0.25">
      <c r="A5320" s="6">
        <v>5319</v>
      </c>
      <c r="B5320" s="6">
        <v>4</v>
      </c>
      <c r="C5320" s="6" t="s">
        <v>17491</v>
      </c>
      <c r="D5320" s="6" t="s">
        <v>17492</v>
      </c>
      <c r="E5320" s="6" t="str">
        <f t="shared" si="334"/>
        <v>Sphingopyxis macrogoltabida EY-1</v>
      </c>
      <c r="F5320" s="6" t="str">
        <f t="shared" si="335"/>
        <v xml:space="preserve">Sphingopyxis </v>
      </c>
      <c r="G5320" s="6" t="str">
        <f t="shared" si="336"/>
        <v xml:space="preserve">macrogoltabida </v>
      </c>
      <c r="H5320" s="6" t="s">
        <v>17482</v>
      </c>
      <c r="I5320" t="str">
        <f t="shared" si="333"/>
        <v>macrogoltabida EY-1</v>
      </c>
      <c r="J5320" t="s">
        <v>12</v>
      </c>
      <c r="K5320" t="s">
        <v>52</v>
      </c>
      <c r="L5320" t="s">
        <v>133</v>
      </c>
      <c r="M5320">
        <v>30.495999999999999</v>
      </c>
      <c r="N5320">
        <v>61.9163</v>
      </c>
      <c r="O5320" s="7">
        <v>26</v>
      </c>
      <c r="P5320" t="s">
        <v>18</v>
      </c>
      <c r="Q5320" t="s">
        <v>18</v>
      </c>
      <c r="R5320" t="s">
        <v>18</v>
      </c>
      <c r="S5320" s="7">
        <v>26</v>
      </c>
      <c r="T5320" s="7" t="s">
        <v>18</v>
      </c>
    </row>
    <row r="5321" spans="1:20" x14ac:dyDescent="0.25">
      <c r="A5321" s="6">
        <v>5320</v>
      </c>
      <c r="B5321" s="6" t="s">
        <v>46</v>
      </c>
      <c r="C5321" s="6" t="s">
        <v>17494</v>
      </c>
      <c r="D5321" s="6" t="s">
        <v>17495</v>
      </c>
      <c r="E5321" s="6" t="str">
        <f t="shared" si="334"/>
        <v>Sphingopyxis macrogoltabida 203</v>
      </c>
      <c r="F5321" s="6" t="str">
        <f t="shared" si="335"/>
        <v xml:space="preserve">Sphingopyxis </v>
      </c>
      <c r="G5321" s="6" t="str">
        <f t="shared" si="336"/>
        <v xml:space="preserve">macrogoltabida </v>
      </c>
      <c r="H5321" s="6" t="s">
        <v>17493</v>
      </c>
      <c r="I5321" t="str">
        <f t="shared" si="333"/>
        <v>macrogoltabida 203</v>
      </c>
      <c r="J5321" t="s">
        <v>12</v>
      </c>
      <c r="K5321" t="s">
        <v>52</v>
      </c>
      <c r="L5321" t="s">
        <v>133</v>
      </c>
      <c r="M5321">
        <v>422.45499999999998</v>
      </c>
      <c r="N5321">
        <v>62.717700000000001</v>
      </c>
      <c r="O5321" s="7">
        <v>373</v>
      </c>
      <c r="P5321" t="s">
        <v>18</v>
      </c>
      <c r="Q5321" t="s">
        <v>18</v>
      </c>
      <c r="R5321" t="s">
        <v>18</v>
      </c>
      <c r="S5321" s="7">
        <v>386</v>
      </c>
      <c r="T5321" s="7">
        <v>13</v>
      </c>
    </row>
    <row r="5322" spans="1:20" x14ac:dyDescent="0.25">
      <c r="A5322" s="6">
        <v>5321</v>
      </c>
      <c r="B5322" s="6" t="s">
        <v>46</v>
      </c>
      <c r="C5322" s="6" t="s">
        <v>17496</v>
      </c>
      <c r="D5322" s="6" t="s">
        <v>17497</v>
      </c>
      <c r="E5322" s="6" t="str">
        <f t="shared" si="334"/>
        <v>Sphingopyxis macrogoltabida 203</v>
      </c>
      <c r="F5322" s="6" t="str">
        <f t="shared" si="335"/>
        <v xml:space="preserve">Sphingopyxis </v>
      </c>
      <c r="G5322" s="6" t="str">
        <f t="shared" si="336"/>
        <v xml:space="preserve">macrogoltabida </v>
      </c>
      <c r="H5322" s="6" t="s">
        <v>17493</v>
      </c>
      <c r="I5322" t="str">
        <f t="shared" si="333"/>
        <v>macrogoltabida 203</v>
      </c>
      <c r="J5322" t="s">
        <v>12</v>
      </c>
      <c r="K5322" t="s">
        <v>52</v>
      </c>
      <c r="L5322" t="s">
        <v>133</v>
      </c>
      <c r="M5322">
        <v>151.24</v>
      </c>
      <c r="N5322">
        <v>60.932299999999998</v>
      </c>
      <c r="O5322" s="7">
        <v>129</v>
      </c>
      <c r="P5322" t="s">
        <v>18</v>
      </c>
      <c r="Q5322" t="s">
        <v>18</v>
      </c>
      <c r="R5322" t="s">
        <v>18</v>
      </c>
      <c r="S5322" s="7">
        <v>133</v>
      </c>
      <c r="T5322" s="7">
        <v>4</v>
      </c>
    </row>
    <row r="5323" spans="1:20" x14ac:dyDescent="0.25">
      <c r="A5323" s="6">
        <v>5322</v>
      </c>
      <c r="B5323" s="6" t="s">
        <v>17499</v>
      </c>
      <c r="C5323" s="6" t="s">
        <v>17500</v>
      </c>
      <c r="D5323" s="6" t="s">
        <v>17501</v>
      </c>
      <c r="E5323" s="6" t="str">
        <f t="shared" si="334"/>
        <v>Sphingopyxis macrogoltabida 103</v>
      </c>
      <c r="F5323" s="6" t="str">
        <f t="shared" si="335"/>
        <v xml:space="preserve">Sphingopyxis </v>
      </c>
      <c r="G5323" s="6" t="str">
        <f t="shared" si="336"/>
        <v xml:space="preserve">macrogoltabida </v>
      </c>
      <c r="H5323" s="6" t="s">
        <v>17498</v>
      </c>
      <c r="I5323" t="str">
        <f t="shared" si="333"/>
        <v>macrogoltabida 103</v>
      </c>
      <c r="J5323" t="s">
        <v>12</v>
      </c>
      <c r="K5323" t="s">
        <v>52</v>
      </c>
      <c r="L5323" t="s">
        <v>133</v>
      </c>
      <c r="M5323">
        <v>4.3280000000000003</v>
      </c>
      <c r="N5323">
        <v>57.463000000000001</v>
      </c>
      <c r="O5323" s="7">
        <v>5</v>
      </c>
      <c r="P5323" t="s">
        <v>18</v>
      </c>
      <c r="Q5323" t="s">
        <v>18</v>
      </c>
      <c r="R5323" t="s">
        <v>18</v>
      </c>
      <c r="S5323" s="7">
        <v>5</v>
      </c>
      <c r="T5323" s="7" t="s">
        <v>18</v>
      </c>
    </row>
    <row r="5324" spans="1:20" x14ac:dyDescent="0.25">
      <c r="A5324" s="6">
        <v>5323</v>
      </c>
      <c r="B5324" s="6" t="s">
        <v>46</v>
      </c>
      <c r="C5324" s="6" t="s">
        <v>17503</v>
      </c>
      <c r="D5324" s="6" t="s">
        <v>17504</v>
      </c>
      <c r="E5324" s="6" t="str">
        <f t="shared" si="334"/>
        <v>Sphingopyxis sp. 113P3</v>
      </c>
      <c r="F5324" s="6" t="str">
        <f t="shared" si="335"/>
        <v xml:space="preserve">Sphingopyxis </v>
      </c>
      <c r="G5324" s="6" t="str">
        <f t="shared" si="336"/>
        <v xml:space="preserve">sp. </v>
      </c>
      <c r="H5324" s="6" t="s">
        <v>17502</v>
      </c>
      <c r="I5324" t="str">
        <f t="shared" si="333"/>
        <v>sp. 113P3</v>
      </c>
      <c r="J5324" t="s">
        <v>12</v>
      </c>
      <c r="K5324" t="s">
        <v>52</v>
      </c>
      <c r="L5324" t="s">
        <v>133</v>
      </c>
      <c r="M5324">
        <v>243.43700000000001</v>
      </c>
      <c r="N5324">
        <v>64.014899999999997</v>
      </c>
      <c r="O5324" s="7">
        <v>231</v>
      </c>
      <c r="P5324" t="s">
        <v>18</v>
      </c>
      <c r="Q5324" t="s">
        <v>18</v>
      </c>
      <c r="R5324" t="s">
        <v>18</v>
      </c>
      <c r="S5324" s="7">
        <v>239</v>
      </c>
      <c r="T5324" s="7">
        <v>8</v>
      </c>
    </row>
    <row r="5325" spans="1:20" x14ac:dyDescent="0.25">
      <c r="A5325" s="6">
        <v>5324</v>
      </c>
      <c r="B5325" s="6" t="s">
        <v>17506</v>
      </c>
      <c r="C5325" s="6" t="s">
        <v>17507</v>
      </c>
      <c r="D5325" s="6" t="s">
        <v>17508</v>
      </c>
      <c r="E5325" s="6" t="str">
        <f t="shared" si="334"/>
        <v>Spiroplasma citri GII3</v>
      </c>
      <c r="F5325" s="6" t="str">
        <f t="shared" si="335"/>
        <v xml:space="preserve">Spiroplasma </v>
      </c>
      <c r="G5325" s="6" t="str">
        <f t="shared" si="336"/>
        <v xml:space="preserve">citri </v>
      </c>
      <c r="H5325" s="6" t="s">
        <v>17505</v>
      </c>
      <c r="I5325" t="str">
        <f t="shared" si="333"/>
        <v>citri GII3</v>
      </c>
      <c r="J5325" t="s">
        <v>12</v>
      </c>
      <c r="K5325" t="s">
        <v>13</v>
      </c>
      <c r="L5325" t="s">
        <v>14</v>
      </c>
      <c r="M5325">
        <v>12.989000000000001</v>
      </c>
      <c r="N5325">
        <v>28.7012</v>
      </c>
      <c r="O5325" s="7">
        <v>12</v>
      </c>
      <c r="P5325" t="s">
        <v>18</v>
      </c>
      <c r="Q5325" t="s">
        <v>18</v>
      </c>
      <c r="R5325" t="s">
        <v>18</v>
      </c>
      <c r="S5325" s="7">
        <v>12</v>
      </c>
      <c r="T5325" s="7" t="s">
        <v>18</v>
      </c>
    </row>
    <row r="5326" spans="1:20" x14ac:dyDescent="0.25">
      <c r="A5326" s="6">
        <v>5325</v>
      </c>
      <c r="B5326" s="6" t="s">
        <v>17509</v>
      </c>
      <c r="C5326" s="6" t="s">
        <v>17510</v>
      </c>
      <c r="D5326" s="6" t="s">
        <v>17511</v>
      </c>
      <c r="E5326" s="6" t="str">
        <f t="shared" si="334"/>
        <v>Spiroplasma citri GII3</v>
      </c>
      <c r="F5326" s="6" t="str">
        <f t="shared" si="335"/>
        <v xml:space="preserve">Spiroplasma </v>
      </c>
      <c r="G5326" s="6" t="str">
        <f t="shared" si="336"/>
        <v xml:space="preserve">citri </v>
      </c>
      <c r="H5326" s="6" t="s">
        <v>17505</v>
      </c>
      <c r="I5326" t="str">
        <f t="shared" si="333"/>
        <v>citri GII3</v>
      </c>
      <c r="J5326" t="s">
        <v>12</v>
      </c>
      <c r="K5326" t="s">
        <v>13</v>
      </c>
      <c r="L5326" t="s">
        <v>14</v>
      </c>
      <c r="M5326">
        <v>27.777999999999999</v>
      </c>
      <c r="N5326">
        <v>27.042999999999999</v>
      </c>
      <c r="O5326" s="7">
        <v>24</v>
      </c>
      <c r="P5326" t="s">
        <v>18</v>
      </c>
      <c r="Q5326" t="s">
        <v>18</v>
      </c>
      <c r="R5326" t="s">
        <v>18</v>
      </c>
      <c r="S5326" s="7">
        <v>26</v>
      </c>
      <c r="T5326" s="7">
        <v>2</v>
      </c>
    </row>
    <row r="5327" spans="1:20" x14ac:dyDescent="0.25">
      <c r="A5327" s="6">
        <v>5326</v>
      </c>
      <c r="B5327" s="6" t="s">
        <v>17512</v>
      </c>
      <c r="C5327" s="6" t="s">
        <v>17513</v>
      </c>
      <c r="D5327" s="6" t="s">
        <v>17514</v>
      </c>
      <c r="E5327" s="6" t="str">
        <f t="shared" si="334"/>
        <v>Spiroplasma citri GII3</v>
      </c>
      <c r="F5327" s="6" t="str">
        <f t="shared" si="335"/>
        <v xml:space="preserve">Spiroplasma </v>
      </c>
      <c r="G5327" s="6" t="str">
        <f t="shared" si="336"/>
        <v xml:space="preserve">citri </v>
      </c>
      <c r="H5327" s="6" t="s">
        <v>17505</v>
      </c>
      <c r="I5327" t="str">
        <f t="shared" si="333"/>
        <v>citri GII3</v>
      </c>
      <c r="J5327" t="s">
        <v>12</v>
      </c>
      <c r="K5327" t="s">
        <v>13</v>
      </c>
      <c r="L5327" t="s">
        <v>14</v>
      </c>
      <c r="M5327">
        <v>35.317999999999998</v>
      </c>
      <c r="N5327">
        <v>25.562000000000001</v>
      </c>
      <c r="O5327" s="7">
        <v>25</v>
      </c>
      <c r="P5327" t="s">
        <v>18</v>
      </c>
      <c r="Q5327" t="s">
        <v>18</v>
      </c>
      <c r="R5327" t="s">
        <v>18</v>
      </c>
      <c r="S5327" s="7">
        <v>37</v>
      </c>
      <c r="T5327" s="7">
        <v>12</v>
      </c>
    </row>
    <row r="5328" spans="1:20" x14ac:dyDescent="0.25">
      <c r="A5328" s="6">
        <v>5327</v>
      </c>
      <c r="B5328" s="6" t="s">
        <v>17515</v>
      </c>
      <c r="C5328" s="6" t="s">
        <v>17516</v>
      </c>
      <c r="D5328" s="6" t="s">
        <v>17517</v>
      </c>
      <c r="E5328" s="6" t="str">
        <f t="shared" si="334"/>
        <v>Spiroplasma citri GII3</v>
      </c>
      <c r="F5328" s="6" t="str">
        <f t="shared" si="335"/>
        <v xml:space="preserve">Spiroplasma </v>
      </c>
      <c r="G5328" s="6" t="str">
        <f t="shared" si="336"/>
        <v xml:space="preserve">citri </v>
      </c>
      <c r="H5328" s="6" t="s">
        <v>17505</v>
      </c>
      <c r="I5328" t="str">
        <f t="shared" si="333"/>
        <v>citri GII3</v>
      </c>
      <c r="J5328" t="s">
        <v>12</v>
      </c>
      <c r="K5328" t="s">
        <v>13</v>
      </c>
      <c r="L5328" t="s">
        <v>14</v>
      </c>
      <c r="M5328">
        <v>20.224</v>
      </c>
      <c r="N5328">
        <v>28.584800000000001</v>
      </c>
      <c r="O5328" s="7">
        <v>17</v>
      </c>
      <c r="P5328" t="s">
        <v>18</v>
      </c>
      <c r="Q5328" t="s">
        <v>18</v>
      </c>
      <c r="R5328" t="s">
        <v>18</v>
      </c>
      <c r="S5328" s="7">
        <v>19</v>
      </c>
      <c r="T5328" s="7">
        <v>2</v>
      </c>
    </row>
    <row r="5329" spans="1:20" x14ac:dyDescent="0.25">
      <c r="A5329" s="6">
        <v>5328</v>
      </c>
      <c r="B5329" s="6" t="s">
        <v>17518</v>
      </c>
      <c r="C5329" s="6" t="s">
        <v>17519</v>
      </c>
      <c r="D5329" s="6" t="s">
        <v>17520</v>
      </c>
      <c r="E5329" s="6" t="str">
        <f t="shared" si="334"/>
        <v>Spiroplasma citri GII3</v>
      </c>
      <c r="F5329" s="6" t="str">
        <f t="shared" si="335"/>
        <v xml:space="preserve">Spiroplasma </v>
      </c>
      <c r="G5329" s="6" t="str">
        <f t="shared" si="336"/>
        <v xml:space="preserve">citri </v>
      </c>
      <c r="H5329" s="6" t="s">
        <v>17505</v>
      </c>
      <c r="I5329" t="str">
        <f t="shared" si="333"/>
        <v>citri GII3</v>
      </c>
      <c r="J5329" t="s">
        <v>12</v>
      </c>
      <c r="K5329" t="s">
        <v>13</v>
      </c>
      <c r="L5329" t="s">
        <v>14</v>
      </c>
      <c r="M5329">
        <v>19.324999999999999</v>
      </c>
      <c r="N5329">
        <v>27.7775</v>
      </c>
      <c r="O5329" s="7">
        <v>14</v>
      </c>
      <c r="P5329" t="s">
        <v>18</v>
      </c>
      <c r="Q5329" t="s">
        <v>18</v>
      </c>
      <c r="R5329" t="s">
        <v>18</v>
      </c>
      <c r="S5329" s="7">
        <v>16</v>
      </c>
      <c r="T5329" s="7">
        <v>2</v>
      </c>
    </row>
    <row r="5330" spans="1:20" x14ac:dyDescent="0.25">
      <c r="A5330" s="6">
        <v>5329</v>
      </c>
      <c r="B5330" s="6" t="s">
        <v>17522</v>
      </c>
      <c r="C5330" s="6" t="s">
        <v>17523</v>
      </c>
      <c r="D5330" s="6" t="s">
        <v>18</v>
      </c>
      <c r="E5330" s="6" t="str">
        <f t="shared" si="334"/>
        <v>Spiroplasma citri BR3-3X</v>
      </c>
      <c r="F5330" s="6" t="str">
        <f t="shared" si="335"/>
        <v xml:space="preserve">Spiroplasma </v>
      </c>
      <c r="G5330" s="6" t="str">
        <f t="shared" si="336"/>
        <v xml:space="preserve">citri </v>
      </c>
      <c r="H5330" s="6" t="s">
        <v>17521</v>
      </c>
      <c r="I5330" t="str">
        <f t="shared" si="333"/>
        <v>citri BR3-3X</v>
      </c>
      <c r="J5330" t="s">
        <v>12</v>
      </c>
      <c r="K5330" t="s">
        <v>13</v>
      </c>
      <c r="L5330" t="s">
        <v>14</v>
      </c>
      <c r="M5330">
        <v>13.374000000000001</v>
      </c>
      <c r="N5330">
        <v>28.8919</v>
      </c>
      <c r="O5330" s="7">
        <v>10</v>
      </c>
      <c r="P5330" t="s">
        <v>18</v>
      </c>
      <c r="Q5330" t="s">
        <v>18</v>
      </c>
      <c r="R5330" t="s">
        <v>18</v>
      </c>
      <c r="S5330" s="7">
        <v>10</v>
      </c>
      <c r="T5330" s="7" t="s">
        <v>18</v>
      </c>
    </row>
    <row r="5331" spans="1:20" x14ac:dyDescent="0.25">
      <c r="A5331" s="6">
        <v>5330</v>
      </c>
      <c r="B5331" s="6" t="s">
        <v>17524</v>
      </c>
      <c r="C5331" s="6" t="s">
        <v>17525</v>
      </c>
      <c r="D5331" s="6" t="s">
        <v>17526</v>
      </c>
      <c r="E5331" s="6" t="str">
        <f t="shared" si="334"/>
        <v>Spiroplasma citri GII3</v>
      </c>
      <c r="F5331" s="6" t="str">
        <f t="shared" si="335"/>
        <v xml:space="preserve">Spiroplasma </v>
      </c>
      <c r="G5331" s="6" t="str">
        <f t="shared" si="336"/>
        <v xml:space="preserve">citri </v>
      </c>
      <c r="H5331" s="6" t="s">
        <v>17505</v>
      </c>
      <c r="I5331" t="str">
        <f t="shared" si="333"/>
        <v>citri GII3</v>
      </c>
      <c r="J5331" t="s">
        <v>12</v>
      </c>
      <c r="K5331" t="s">
        <v>13</v>
      </c>
      <c r="L5331" t="s">
        <v>14</v>
      </c>
      <c r="M5331">
        <v>7.79</v>
      </c>
      <c r="N5331">
        <v>21.335000000000001</v>
      </c>
      <c r="O5331" s="7">
        <v>8</v>
      </c>
      <c r="P5331" t="s">
        <v>18</v>
      </c>
      <c r="Q5331" t="s">
        <v>18</v>
      </c>
      <c r="R5331" t="s">
        <v>18</v>
      </c>
      <c r="S5331" s="7">
        <v>8</v>
      </c>
      <c r="T5331" s="7" t="s">
        <v>18</v>
      </c>
    </row>
    <row r="5332" spans="1:20" x14ac:dyDescent="0.25">
      <c r="A5332" s="6">
        <v>5331</v>
      </c>
      <c r="B5332" s="6" t="s">
        <v>17527</v>
      </c>
      <c r="C5332" s="6" t="s">
        <v>17528</v>
      </c>
      <c r="D5332" s="6" t="s">
        <v>17529</v>
      </c>
      <c r="E5332" s="6" t="str">
        <f t="shared" si="334"/>
        <v>Spiroplasma citri GII3</v>
      </c>
      <c r="F5332" s="6" t="str">
        <f t="shared" si="335"/>
        <v xml:space="preserve">Spiroplasma </v>
      </c>
      <c r="G5332" s="6" t="str">
        <f t="shared" si="336"/>
        <v xml:space="preserve">citri </v>
      </c>
      <c r="H5332" s="6" t="s">
        <v>17505</v>
      </c>
      <c r="I5332" t="str">
        <f t="shared" si="333"/>
        <v>citri GII3</v>
      </c>
      <c r="J5332" t="s">
        <v>12</v>
      </c>
      <c r="K5332" t="s">
        <v>13</v>
      </c>
      <c r="L5332" t="s">
        <v>14</v>
      </c>
      <c r="M5332">
        <v>14.407</v>
      </c>
      <c r="N5332">
        <v>29.020600000000002</v>
      </c>
      <c r="O5332" s="7">
        <v>10</v>
      </c>
      <c r="P5332" t="s">
        <v>18</v>
      </c>
      <c r="Q5332" t="s">
        <v>18</v>
      </c>
      <c r="R5332" t="s">
        <v>18</v>
      </c>
      <c r="S5332" s="7">
        <v>12</v>
      </c>
      <c r="T5332" s="7">
        <v>2</v>
      </c>
    </row>
    <row r="5333" spans="1:20" x14ac:dyDescent="0.25">
      <c r="A5333" s="6">
        <v>5332</v>
      </c>
      <c r="B5333" s="6" t="s">
        <v>17531</v>
      </c>
      <c r="C5333" s="6" t="s">
        <v>17532</v>
      </c>
      <c r="D5333" s="6" t="s">
        <v>18</v>
      </c>
      <c r="E5333" s="6" t="str">
        <f t="shared" si="334"/>
        <v>Spiroplasma kunkelii CR2-3x</v>
      </c>
      <c r="F5333" s="6" t="str">
        <f t="shared" si="335"/>
        <v xml:space="preserve">Spiroplasma </v>
      </c>
      <c r="G5333" s="6" t="str">
        <f t="shared" si="336"/>
        <v xml:space="preserve">kunkelii </v>
      </c>
      <c r="H5333" s="6" t="s">
        <v>17530</v>
      </c>
      <c r="I5333" t="str">
        <f t="shared" si="333"/>
        <v>kunkelii CR2-3x</v>
      </c>
      <c r="J5333" t="s">
        <v>12</v>
      </c>
      <c r="K5333" t="s">
        <v>13</v>
      </c>
      <c r="L5333" t="s">
        <v>14</v>
      </c>
      <c r="M5333">
        <v>14.615</v>
      </c>
      <c r="N5333">
        <v>28.1355</v>
      </c>
      <c r="O5333" s="7">
        <v>18</v>
      </c>
      <c r="P5333" t="s">
        <v>18</v>
      </c>
      <c r="Q5333" t="s">
        <v>18</v>
      </c>
      <c r="R5333" t="s">
        <v>18</v>
      </c>
      <c r="S5333" s="7">
        <v>18</v>
      </c>
      <c r="T5333" s="7" t="s">
        <v>18</v>
      </c>
    </row>
    <row r="5334" spans="1:20" x14ac:dyDescent="0.25">
      <c r="A5334" s="6">
        <v>5333</v>
      </c>
      <c r="B5334" s="6" t="s">
        <v>17533</v>
      </c>
      <c r="C5334" s="6" t="s">
        <v>17534</v>
      </c>
      <c r="D5334" s="6" t="s">
        <v>17535</v>
      </c>
      <c r="E5334" s="6" t="str">
        <f t="shared" si="334"/>
        <v>Spiroplasma kunkelii CR2-3x</v>
      </c>
      <c r="F5334" s="6" t="str">
        <f t="shared" si="335"/>
        <v xml:space="preserve">Spiroplasma </v>
      </c>
      <c r="G5334" s="6" t="str">
        <f t="shared" si="336"/>
        <v xml:space="preserve">kunkelii </v>
      </c>
      <c r="H5334" s="6" t="s">
        <v>17530</v>
      </c>
      <c r="I5334" t="str">
        <f t="shared" si="333"/>
        <v>kunkelii CR2-3x</v>
      </c>
      <c r="J5334" t="s">
        <v>12</v>
      </c>
      <c r="K5334" t="s">
        <v>13</v>
      </c>
      <c r="L5334" t="s">
        <v>14</v>
      </c>
      <c r="M5334">
        <v>7.5759999999999996</v>
      </c>
      <c r="N5334">
        <v>21.502099999999999</v>
      </c>
      <c r="O5334" s="7">
        <v>10</v>
      </c>
      <c r="P5334" t="s">
        <v>18</v>
      </c>
      <c r="Q5334" t="s">
        <v>18</v>
      </c>
      <c r="R5334" t="s">
        <v>18</v>
      </c>
      <c r="S5334" s="7">
        <v>10</v>
      </c>
      <c r="T5334" s="7" t="s">
        <v>18</v>
      </c>
    </row>
    <row r="5335" spans="1:20" x14ac:dyDescent="0.25">
      <c r="A5335" s="6">
        <v>5334</v>
      </c>
      <c r="B5335" s="6" t="s">
        <v>17536</v>
      </c>
      <c r="C5335" s="6" t="s">
        <v>17537</v>
      </c>
      <c r="D5335" s="6" t="s">
        <v>17538</v>
      </c>
      <c r="E5335" s="6" t="str">
        <f t="shared" si="334"/>
        <v>Spiroplasma kunkelii CR2-3x</v>
      </c>
      <c r="F5335" s="6" t="str">
        <f t="shared" si="335"/>
        <v xml:space="preserve">Spiroplasma </v>
      </c>
      <c r="G5335" s="6" t="str">
        <f t="shared" si="336"/>
        <v xml:space="preserve">kunkelii </v>
      </c>
      <c r="H5335" s="6" t="s">
        <v>17530</v>
      </c>
      <c r="I5335" t="str">
        <f t="shared" si="333"/>
        <v>kunkelii CR2-3x</v>
      </c>
      <c r="J5335" t="s">
        <v>12</v>
      </c>
      <c r="K5335" t="s">
        <v>13</v>
      </c>
      <c r="L5335" t="s">
        <v>14</v>
      </c>
      <c r="M5335">
        <v>20.501000000000001</v>
      </c>
      <c r="N5335">
        <v>24.203700000000001</v>
      </c>
      <c r="O5335" s="7">
        <v>13</v>
      </c>
      <c r="P5335" t="s">
        <v>18</v>
      </c>
      <c r="Q5335" t="s">
        <v>18</v>
      </c>
      <c r="R5335" t="s">
        <v>18</v>
      </c>
      <c r="S5335" s="7">
        <v>13</v>
      </c>
      <c r="T5335" s="7" t="s">
        <v>18</v>
      </c>
    </row>
    <row r="5336" spans="1:20" x14ac:dyDescent="0.25">
      <c r="A5336" s="6">
        <v>5335</v>
      </c>
      <c r="B5336" s="6" t="s">
        <v>17539</v>
      </c>
      <c r="C5336" s="6" t="s">
        <v>17540</v>
      </c>
      <c r="D5336" s="6" t="s">
        <v>17541</v>
      </c>
      <c r="E5336" s="6" t="str">
        <f t="shared" si="334"/>
        <v>Spiroplasma kunkelii CR2-3x</v>
      </c>
      <c r="F5336" s="6" t="str">
        <f t="shared" si="335"/>
        <v xml:space="preserve">Spiroplasma </v>
      </c>
      <c r="G5336" s="6" t="str">
        <f t="shared" si="336"/>
        <v xml:space="preserve">kunkelii </v>
      </c>
      <c r="H5336" s="6" t="s">
        <v>17530</v>
      </c>
      <c r="I5336" t="str">
        <f t="shared" si="333"/>
        <v>kunkelii CR2-3x</v>
      </c>
      <c r="J5336" t="s">
        <v>12</v>
      </c>
      <c r="K5336" t="s">
        <v>13</v>
      </c>
      <c r="L5336" t="s">
        <v>14</v>
      </c>
      <c r="M5336">
        <v>22.558</v>
      </c>
      <c r="N5336">
        <v>27.644300000000001</v>
      </c>
      <c r="O5336" s="7">
        <v>22</v>
      </c>
      <c r="P5336" t="s">
        <v>18</v>
      </c>
      <c r="Q5336" t="s">
        <v>18</v>
      </c>
      <c r="R5336" t="s">
        <v>18</v>
      </c>
      <c r="S5336" s="7">
        <v>22</v>
      </c>
      <c r="T5336" s="7" t="s">
        <v>18</v>
      </c>
    </row>
    <row r="5337" spans="1:20" x14ac:dyDescent="0.25">
      <c r="A5337" s="6">
        <v>5336</v>
      </c>
      <c r="B5337" s="6" t="s">
        <v>17543</v>
      </c>
      <c r="C5337" s="6" t="s">
        <v>17544</v>
      </c>
      <c r="D5337" s="6" t="s">
        <v>17545</v>
      </c>
      <c r="E5337" s="6" t="str">
        <f t="shared" si="334"/>
        <v>Spiroplasma melliferum KC3</v>
      </c>
      <c r="F5337" s="6" t="str">
        <f t="shared" si="335"/>
        <v xml:space="preserve">Spiroplasma </v>
      </c>
      <c r="G5337" s="6" t="str">
        <f t="shared" si="336"/>
        <v xml:space="preserve">melliferum </v>
      </c>
      <c r="H5337" s="6" t="s">
        <v>17542</v>
      </c>
      <c r="I5337" t="str">
        <f t="shared" si="333"/>
        <v>melliferum KC3</v>
      </c>
      <c r="J5337" t="s">
        <v>12</v>
      </c>
      <c r="K5337" t="s">
        <v>13</v>
      </c>
      <c r="L5337" t="s">
        <v>14</v>
      </c>
      <c r="M5337">
        <v>14.462999999999999</v>
      </c>
      <c r="N5337">
        <v>29.094899999999999</v>
      </c>
      <c r="O5337" s="7">
        <v>15</v>
      </c>
      <c r="P5337" t="s">
        <v>18</v>
      </c>
      <c r="Q5337" t="s">
        <v>18</v>
      </c>
      <c r="R5337" t="s">
        <v>18</v>
      </c>
      <c r="S5337" s="7">
        <v>15</v>
      </c>
      <c r="T5337" s="7" t="s">
        <v>18</v>
      </c>
    </row>
    <row r="5338" spans="1:20" x14ac:dyDescent="0.25">
      <c r="A5338" s="6">
        <v>5337</v>
      </c>
      <c r="B5338" s="6" t="s">
        <v>17546</v>
      </c>
      <c r="C5338" s="6" t="s">
        <v>17547</v>
      </c>
      <c r="D5338" s="6" t="s">
        <v>17548</v>
      </c>
      <c r="E5338" s="6" t="str">
        <f t="shared" si="334"/>
        <v>Spiroplasma melliferum KC3</v>
      </c>
      <c r="F5338" s="6" t="str">
        <f t="shared" si="335"/>
        <v xml:space="preserve">Spiroplasma </v>
      </c>
      <c r="G5338" s="6" t="str">
        <f t="shared" si="336"/>
        <v xml:space="preserve">melliferum </v>
      </c>
      <c r="H5338" s="6" t="s">
        <v>17542</v>
      </c>
      <c r="I5338" t="str">
        <f t="shared" ref="I5338:I5401" si="337">IF(H5338="["," ",IF(H5338="'"," ",MID(H:H,FIND(" ",H:H,1)+1,20)))</f>
        <v>melliferum KC3</v>
      </c>
      <c r="J5338" t="s">
        <v>12</v>
      </c>
      <c r="K5338" t="s">
        <v>13</v>
      </c>
      <c r="L5338" t="s">
        <v>14</v>
      </c>
      <c r="M5338">
        <v>23.306000000000001</v>
      </c>
      <c r="N5338">
        <v>29.588899999999999</v>
      </c>
      <c r="O5338" s="7">
        <v>19</v>
      </c>
      <c r="P5338" t="s">
        <v>18</v>
      </c>
      <c r="Q5338" t="s">
        <v>18</v>
      </c>
      <c r="R5338" t="s">
        <v>18</v>
      </c>
      <c r="S5338" s="7">
        <v>19</v>
      </c>
      <c r="T5338" s="7" t="s">
        <v>18</v>
      </c>
    </row>
    <row r="5339" spans="1:20" x14ac:dyDescent="0.25">
      <c r="A5339" s="6">
        <v>5338</v>
      </c>
      <c r="B5339" s="6" t="s">
        <v>46</v>
      </c>
      <c r="C5339" s="6" t="s">
        <v>17550</v>
      </c>
      <c r="D5339" s="6" t="s">
        <v>17551</v>
      </c>
      <c r="E5339" s="6" t="str">
        <f t="shared" si="334"/>
        <v>Spiroplasma taiwanense CT-1</v>
      </c>
      <c r="F5339" s="6" t="str">
        <f t="shared" si="335"/>
        <v xml:space="preserve">Spiroplasma </v>
      </c>
      <c r="G5339" s="6" t="str">
        <f t="shared" si="336"/>
        <v xml:space="preserve">taiwanense </v>
      </c>
      <c r="H5339" s="6" t="s">
        <v>17549</v>
      </c>
      <c r="I5339" t="str">
        <f t="shared" si="337"/>
        <v>taiwanense CT-1</v>
      </c>
      <c r="J5339" t="s">
        <v>12</v>
      </c>
      <c r="K5339" t="s">
        <v>13</v>
      </c>
      <c r="L5339" t="s">
        <v>14</v>
      </c>
      <c r="M5339">
        <v>11.138</v>
      </c>
      <c r="N5339">
        <v>23.011299999999999</v>
      </c>
      <c r="O5339" s="7">
        <v>15</v>
      </c>
      <c r="P5339" t="s">
        <v>18</v>
      </c>
      <c r="Q5339" t="s">
        <v>18</v>
      </c>
      <c r="R5339" t="s">
        <v>18</v>
      </c>
      <c r="S5339" s="7">
        <v>15</v>
      </c>
      <c r="T5339" s="7" t="s">
        <v>18</v>
      </c>
    </row>
    <row r="5340" spans="1:20" x14ac:dyDescent="0.25">
      <c r="A5340" s="6">
        <v>5339</v>
      </c>
      <c r="B5340" s="6" t="s">
        <v>17553</v>
      </c>
      <c r="C5340" s="6" t="s">
        <v>18</v>
      </c>
      <c r="D5340" s="6" t="s">
        <v>17554</v>
      </c>
      <c r="E5340" s="6" t="str">
        <f t="shared" si="334"/>
        <v>Spirosoma linguale DSM 74</v>
      </c>
      <c r="F5340" s="6" t="str">
        <f t="shared" si="335"/>
        <v xml:space="preserve">Spirosoma </v>
      </c>
      <c r="G5340" s="6" t="str">
        <f t="shared" si="336"/>
        <v xml:space="preserve">linguale </v>
      </c>
      <c r="H5340" s="6" t="s">
        <v>17552</v>
      </c>
      <c r="I5340" t="str">
        <f t="shared" si="337"/>
        <v>linguale DSM 74</v>
      </c>
      <c r="J5340" t="s">
        <v>12</v>
      </c>
      <c r="K5340" t="s">
        <v>3192</v>
      </c>
      <c r="L5340" t="s">
        <v>3193</v>
      </c>
      <c r="M5340">
        <v>9.9649999999999999</v>
      </c>
      <c r="N5340">
        <v>47.837400000000002</v>
      </c>
      <c r="O5340" s="7">
        <v>14</v>
      </c>
      <c r="P5340" t="s">
        <v>18</v>
      </c>
      <c r="Q5340">
        <v>1</v>
      </c>
      <c r="R5340" t="s">
        <v>18</v>
      </c>
      <c r="S5340" s="7">
        <v>15</v>
      </c>
      <c r="T5340" s="7" t="s">
        <v>18</v>
      </c>
    </row>
    <row r="5341" spans="1:20" x14ac:dyDescent="0.25">
      <c r="A5341" s="6">
        <v>5340</v>
      </c>
      <c r="B5341" s="6" t="s">
        <v>17555</v>
      </c>
      <c r="C5341" s="6" t="s">
        <v>18</v>
      </c>
      <c r="D5341" s="6" t="s">
        <v>17556</v>
      </c>
      <c r="E5341" s="6" t="str">
        <f t="shared" si="334"/>
        <v>Spirosoma linguale DSM 74</v>
      </c>
      <c r="F5341" s="6" t="str">
        <f t="shared" si="335"/>
        <v xml:space="preserve">Spirosoma </v>
      </c>
      <c r="G5341" s="6" t="str">
        <f t="shared" si="336"/>
        <v xml:space="preserve">linguale </v>
      </c>
      <c r="H5341" s="6" t="s">
        <v>17552</v>
      </c>
      <c r="I5341" t="str">
        <f t="shared" si="337"/>
        <v>linguale DSM 74</v>
      </c>
      <c r="J5341" t="s">
        <v>12</v>
      </c>
      <c r="K5341" t="s">
        <v>3192</v>
      </c>
      <c r="L5341" t="s">
        <v>3193</v>
      </c>
      <c r="M5341">
        <v>7.6829999999999998</v>
      </c>
      <c r="N5341">
        <v>47.325299999999999</v>
      </c>
      <c r="O5341" s="7">
        <v>10</v>
      </c>
      <c r="P5341" t="s">
        <v>18</v>
      </c>
      <c r="Q5341">
        <v>1</v>
      </c>
      <c r="R5341" t="s">
        <v>18</v>
      </c>
      <c r="S5341" s="7">
        <v>11</v>
      </c>
      <c r="T5341" s="7" t="s">
        <v>18</v>
      </c>
    </row>
    <row r="5342" spans="1:20" x14ac:dyDescent="0.25">
      <c r="A5342" s="6">
        <v>5341</v>
      </c>
      <c r="B5342" s="6" t="s">
        <v>17557</v>
      </c>
      <c r="C5342" s="6" t="s">
        <v>18</v>
      </c>
      <c r="D5342" s="6" t="s">
        <v>17558</v>
      </c>
      <c r="E5342" s="6" t="str">
        <f t="shared" si="334"/>
        <v>Spirosoma linguale DSM 74</v>
      </c>
      <c r="F5342" s="6" t="str">
        <f t="shared" si="335"/>
        <v xml:space="preserve">Spirosoma </v>
      </c>
      <c r="G5342" s="6" t="str">
        <f t="shared" si="336"/>
        <v xml:space="preserve">linguale </v>
      </c>
      <c r="H5342" s="6" t="s">
        <v>17552</v>
      </c>
      <c r="I5342" t="str">
        <f t="shared" si="337"/>
        <v>linguale DSM 74</v>
      </c>
      <c r="J5342" t="s">
        <v>12</v>
      </c>
      <c r="K5342" t="s">
        <v>3192</v>
      </c>
      <c r="L5342" t="s">
        <v>3193</v>
      </c>
      <c r="M5342">
        <v>36.433999999999997</v>
      </c>
      <c r="N5342">
        <v>44.258099999999999</v>
      </c>
      <c r="O5342" s="7">
        <v>40</v>
      </c>
      <c r="P5342" t="s">
        <v>18</v>
      </c>
      <c r="Q5342" t="s">
        <v>18</v>
      </c>
      <c r="R5342" t="s">
        <v>18</v>
      </c>
      <c r="S5342" s="7">
        <v>41</v>
      </c>
      <c r="T5342" s="7">
        <v>1</v>
      </c>
    </row>
    <row r="5343" spans="1:20" x14ac:dyDescent="0.25">
      <c r="A5343" s="6">
        <v>5342</v>
      </c>
      <c r="B5343" s="6" t="s">
        <v>17559</v>
      </c>
      <c r="C5343" s="6" t="s">
        <v>18</v>
      </c>
      <c r="D5343" s="6" t="s">
        <v>17560</v>
      </c>
      <c r="E5343" s="6" t="str">
        <f t="shared" si="334"/>
        <v>Spirosoma linguale DSM 74</v>
      </c>
      <c r="F5343" s="6" t="str">
        <f t="shared" si="335"/>
        <v xml:space="preserve">Spirosoma </v>
      </c>
      <c r="G5343" s="6" t="str">
        <f t="shared" si="336"/>
        <v xml:space="preserve">linguale </v>
      </c>
      <c r="H5343" s="6" t="s">
        <v>17552</v>
      </c>
      <c r="I5343" t="str">
        <f t="shared" si="337"/>
        <v>linguale DSM 74</v>
      </c>
      <c r="J5343" t="s">
        <v>12</v>
      </c>
      <c r="K5343" t="s">
        <v>3192</v>
      </c>
      <c r="L5343" t="s">
        <v>3193</v>
      </c>
      <c r="M5343">
        <v>8.6509999999999998</v>
      </c>
      <c r="N5343">
        <v>44.249200000000002</v>
      </c>
      <c r="O5343" s="7">
        <v>12</v>
      </c>
      <c r="P5343" t="s">
        <v>18</v>
      </c>
      <c r="Q5343" t="s">
        <v>18</v>
      </c>
      <c r="R5343" t="s">
        <v>18</v>
      </c>
      <c r="S5343" s="7">
        <v>12</v>
      </c>
      <c r="T5343" s="7" t="s">
        <v>18</v>
      </c>
    </row>
    <row r="5344" spans="1:20" x14ac:dyDescent="0.25">
      <c r="A5344" s="6">
        <v>5343</v>
      </c>
      <c r="B5344" s="6" t="s">
        <v>17561</v>
      </c>
      <c r="C5344" s="6" t="s">
        <v>18</v>
      </c>
      <c r="D5344" s="6" t="s">
        <v>17562</v>
      </c>
      <c r="E5344" s="6" t="str">
        <f t="shared" si="334"/>
        <v>Spirosoma linguale DSM 74</v>
      </c>
      <c r="F5344" s="6" t="str">
        <f t="shared" si="335"/>
        <v xml:space="preserve">Spirosoma </v>
      </c>
      <c r="G5344" s="6" t="str">
        <f t="shared" si="336"/>
        <v xml:space="preserve">linguale </v>
      </c>
      <c r="H5344" s="6" t="s">
        <v>17552</v>
      </c>
      <c r="I5344" t="str">
        <f t="shared" si="337"/>
        <v>linguale DSM 74</v>
      </c>
      <c r="J5344" t="s">
        <v>12</v>
      </c>
      <c r="K5344" t="s">
        <v>3192</v>
      </c>
      <c r="L5344" t="s">
        <v>3193</v>
      </c>
      <c r="M5344">
        <v>189.452</v>
      </c>
      <c r="N5344">
        <v>49.185000000000002</v>
      </c>
      <c r="O5344" s="7">
        <v>177</v>
      </c>
      <c r="P5344" t="s">
        <v>18</v>
      </c>
      <c r="Q5344" t="s">
        <v>18</v>
      </c>
      <c r="R5344" t="s">
        <v>18</v>
      </c>
      <c r="S5344" s="7">
        <v>185</v>
      </c>
      <c r="T5344" s="7">
        <v>8</v>
      </c>
    </row>
    <row r="5345" spans="1:20" x14ac:dyDescent="0.25">
      <c r="A5345" s="6">
        <v>5344</v>
      </c>
      <c r="B5345" s="6" t="s">
        <v>17563</v>
      </c>
      <c r="C5345" s="6" t="s">
        <v>18</v>
      </c>
      <c r="D5345" s="6" t="s">
        <v>17564</v>
      </c>
      <c r="E5345" s="6" t="str">
        <f t="shared" si="334"/>
        <v>Spirosoma linguale DSM 74</v>
      </c>
      <c r="F5345" s="6" t="str">
        <f t="shared" si="335"/>
        <v xml:space="preserve">Spirosoma </v>
      </c>
      <c r="G5345" s="6" t="str">
        <f t="shared" si="336"/>
        <v xml:space="preserve">linguale </v>
      </c>
      <c r="H5345" s="6" t="s">
        <v>17552</v>
      </c>
      <c r="I5345" t="str">
        <f t="shared" si="337"/>
        <v>linguale DSM 74</v>
      </c>
      <c r="J5345" t="s">
        <v>12</v>
      </c>
      <c r="K5345" t="s">
        <v>3192</v>
      </c>
      <c r="L5345" t="s">
        <v>3193</v>
      </c>
      <c r="M5345">
        <v>146.93600000000001</v>
      </c>
      <c r="N5345">
        <v>51.295099999999998</v>
      </c>
      <c r="O5345" s="7">
        <v>142</v>
      </c>
      <c r="P5345" t="s">
        <v>18</v>
      </c>
      <c r="Q5345" t="s">
        <v>18</v>
      </c>
      <c r="R5345" t="s">
        <v>18</v>
      </c>
      <c r="S5345" s="7">
        <v>147</v>
      </c>
      <c r="T5345" s="7">
        <v>5</v>
      </c>
    </row>
    <row r="5346" spans="1:20" x14ac:dyDescent="0.25">
      <c r="A5346" s="6">
        <v>5345</v>
      </c>
      <c r="B5346" s="6" t="s">
        <v>17565</v>
      </c>
      <c r="C5346" s="6" t="s">
        <v>18</v>
      </c>
      <c r="D5346" s="6" t="s">
        <v>17566</v>
      </c>
      <c r="E5346" s="6" t="str">
        <f t="shared" si="334"/>
        <v>Spirosoma linguale DSM 74</v>
      </c>
      <c r="F5346" s="6" t="str">
        <f t="shared" si="335"/>
        <v xml:space="preserve">Spirosoma </v>
      </c>
      <c r="G5346" s="6" t="str">
        <f t="shared" si="336"/>
        <v xml:space="preserve">linguale </v>
      </c>
      <c r="H5346" s="6" t="s">
        <v>17552</v>
      </c>
      <c r="I5346" t="str">
        <f t="shared" si="337"/>
        <v>linguale DSM 74</v>
      </c>
      <c r="J5346" t="s">
        <v>12</v>
      </c>
      <c r="K5346" t="s">
        <v>3192</v>
      </c>
      <c r="L5346" t="s">
        <v>3193</v>
      </c>
      <c r="M5346">
        <v>7.3079999999999998</v>
      </c>
      <c r="N5346">
        <v>47.550600000000003</v>
      </c>
      <c r="O5346" s="7">
        <v>11</v>
      </c>
      <c r="P5346" t="s">
        <v>18</v>
      </c>
      <c r="Q5346">
        <v>1</v>
      </c>
      <c r="R5346" t="s">
        <v>18</v>
      </c>
      <c r="S5346" s="7">
        <v>12</v>
      </c>
      <c r="T5346" s="7" t="s">
        <v>18</v>
      </c>
    </row>
    <row r="5347" spans="1:20" x14ac:dyDescent="0.25">
      <c r="A5347" s="6">
        <v>5346</v>
      </c>
      <c r="B5347" s="6" t="s">
        <v>17567</v>
      </c>
      <c r="C5347" s="6" t="s">
        <v>18</v>
      </c>
      <c r="D5347" s="6" t="s">
        <v>17568</v>
      </c>
      <c r="E5347" s="6" t="str">
        <f t="shared" si="334"/>
        <v>Spirosoma linguale DSM 74</v>
      </c>
      <c r="F5347" s="6" t="str">
        <f t="shared" si="335"/>
        <v xml:space="preserve">Spirosoma </v>
      </c>
      <c r="G5347" s="6" t="str">
        <f t="shared" si="336"/>
        <v xml:space="preserve">linguale </v>
      </c>
      <c r="H5347" s="6" t="s">
        <v>17552</v>
      </c>
      <c r="I5347" t="str">
        <f t="shared" si="337"/>
        <v>linguale DSM 74</v>
      </c>
      <c r="J5347" t="s">
        <v>12</v>
      </c>
      <c r="K5347" t="s">
        <v>3192</v>
      </c>
      <c r="L5347" t="s">
        <v>3193</v>
      </c>
      <c r="M5347">
        <v>6.0720000000000001</v>
      </c>
      <c r="N5347">
        <v>48.353099999999998</v>
      </c>
      <c r="O5347" s="7">
        <v>8</v>
      </c>
      <c r="P5347" t="s">
        <v>18</v>
      </c>
      <c r="Q5347" t="s">
        <v>18</v>
      </c>
      <c r="R5347" t="s">
        <v>18</v>
      </c>
      <c r="S5347" s="7">
        <v>8</v>
      </c>
      <c r="T5347" s="7" t="s">
        <v>18</v>
      </c>
    </row>
    <row r="5348" spans="1:20" x14ac:dyDescent="0.25">
      <c r="A5348" s="6">
        <v>5347</v>
      </c>
      <c r="B5348" s="6" t="s">
        <v>46</v>
      </c>
      <c r="C5348" s="6" t="s">
        <v>17570</v>
      </c>
      <c r="D5348" s="6" t="s">
        <v>17571</v>
      </c>
      <c r="E5348" s="6" t="str">
        <f t="shared" si="334"/>
        <v>Spongiibacter sp. IMCC21906</v>
      </c>
      <c r="F5348" s="6" t="str">
        <f t="shared" si="335"/>
        <v xml:space="preserve">Spongiibacter </v>
      </c>
      <c r="G5348" s="6" t="str">
        <f t="shared" si="336"/>
        <v xml:space="preserve">sp. </v>
      </c>
      <c r="H5348" s="6" t="s">
        <v>17569</v>
      </c>
      <c r="I5348" t="str">
        <f t="shared" si="337"/>
        <v>sp. IMCC21906</v>
      </c>
      <c r="J5348" t="s">
        <v>12</v>
      </c>
      <c r="K5348" t="s">
        <v>52</v>
      </c>
      <c r="L5348" t="s">
        <v>53</v>
      </c>
      <c r="M5348">
        <v>12.685</v>
      </c>
      <c r="N5348">
        <v>49.862000000000002</v>
      </c>
      <c r="O5348" s="7">
        <v>13</v>
      </c>
      <c r="P5348" t="s">
        <v>18</v>
      </c>
      <c r="Q5348" t="s">
        <v>18</v>
      </c>
      <c r="R5348" t="s">
        <v>18</v>
      </c>
      <c r="S5348" s="7">
        <v>15</v>
      </c>
      <c r="T5348" s="7">
        <v>2</v>
      </c>
    </row>
    <row r="5349" spans="1:20" x14ac:dyDescent="0.25">
      <c r="A5349" s="6">
        <v>5348</v>
      </c>
      <c r="B5349" s="6" t="s">
        <v>17573</v>
      </c>
      <c r="C5349" s="6" t="s">
        <v>17574</v>
      </c>
      <c r="D5349" s="6" t="s">
        <v>17575</v>
      </c>
      <c r="E5349" s="6" t="str">
        <f t="shared" si="334"/>
        <v>Sporosarcina ureae DMV4</v>
      </c>
      <c r="F5349" s="6" t="str">
        <f t="shared" si="335"/>
        <v xml:space="preserve">Sporosarcina </v>
      </c>
      <c r="G5349" s="6" t="str">
        <f t="shared" si="336"/>
        <v xml:space="preserve">ureae </v>
      </c>
      <c r="H5349" s="6" t="s">
        <v>17572</v>
      </c>
      <c r="I5349" t="str">
        <f t="shared" si="337"/>
        <v>ureae DMV4</v>
      </c>
      <c r="J5349" t="s">
        <v>12</v>
      </c>
      <c r="K5349" t="s">
        <v>33</v>
      </c>
      <c r="L5349" t="s">
        <v>1312</v>
      </c>
      <c r="M5349">
        <v>5.0309999999999997</v>
      </c>
      <c r="N5349">
        <v>36.771999999999998</v>
      </c>
      <c r="O5349" s="7">
        <v>4</v>
      </c>
      <c r="P5349" t="s">
        <v>18</v>
      </c>
      <c r="Q5349" t="s">
        <v>18</v>
      </c>
      <c r="R5349" t="s">
        <v>18</v>
      </c>
      <c r="S5349" s="7">
        <v>4</v>
      </c>
      <c r="T5349" s="7" t="s">
        <v>18</v>
      </c>
    </row>
    <row r="5350" spans="1:20" x14ac:dyDescent="0.25">
      <c r="A5350" s="6">
        <v>5349</v>
      </c>
      <c r="B5350" s="6" t="s">
        <v>17577</v>
      </c>
      <c r="C5350" s="6" t="s">
        <v>17578</v>
      </c>
      <c r="D5350" s="6" t="s">
        <v>17579</v>
      </c>
      <c r="E5350" s="6" t="str">
        <f t="shared" si="334"/>
        <v>Stanieria cyanosphaera PCC 7437</v>
      </c>
      <c r="F5350" s="6" t="str">
        <f t="shared" si="335"/>
        <v xml:space="preserve">Stanieria </v>
      </c>
      <c r="G5350" s="6" t="str">
        <f t="shared" si="336"/>
        <v xml:space="preserve">cyanosphaera </v>
      </c>
      <c r="H5350" s="6" t="s">
        <v>17576</v>
      </c>
      <c r="I5350" t="str">
        <f t="shared" si="337"/>
        <v>cyanosphaera PCC 743</v>
      </c>
      <c r="J5350" t="s">
        <v>12</v>
      </c>
      <c r="K5350" t="s">
        <v>20</v>
      </c>
      <c r="L5350" t="s">
        <v>5769</v>
      </c>
      <c r="M5350">
        <v>108.587</v>
      </c>
      <c r="N5350">
        <v>37.771599999999999</v>
      </c>
      <c r="O5350" s="7">
        <v>94</v>
      </c>
      <c r="P5350" t="s">
        <v>18</v>
      </c>
      <c r="Q5350" t="s">
        <v>18</v>
      </c>
      <c r="R5350" t="s">
        <v>18</v>
      </c>
      <c r="S5350" s="7">
        <v>99</v>
      </c>
      <c r="T5350" s="7">
        <v>5</v>
      </c>
    </row>
    <row r="5351" spans="1:20" x14ac:dyDescent="0.25">
      <c r="A5351" s="6">
        <v>5350</v>
      </c>
      <c r="B5351" s="6" t="s">
        <v>17580</v>
      </c>
      <c r="C5351" s="6" t="s">
        <v>17581</v>
      </c>
      <c r="D5351" s="6" t="s">
        <v>17582</v>
      </c>
      <c r="E5351" s="6" t="str">
        <f t="shared" si="334"/>
        <v>Stanieria cyanosphaera PCC 7437</v>
      </c>
      <c r="F5351" s="6" t="str">
        <f t="shared" si="335"/>
        <v xml:space="preserve">Stanieria </v>
      </c>
      <c r="G5351" s="6" t="str">
        <f t="shared" si="336"/>
        <v xml:space="preserve">cyanosphaera </v>
      </c>
      <c r="H5351" s="6" t="s">
        <v>17576</v>
      </c>
      <c r="I5351" t="str">
        <f t="shared" si="337"/>
        <v>cyanosphaera PCC 743</v>
      </c>
      <c r="J5351" t="s">
        <v>12</v>
      </c>
      <c r="K5351" t="s">
        <v>20</v>
      </c>
      <c r="L5351" t="s">
        <v>5769</v>
      </c>
      <c r="M5351">
        <v>67.557000000000002</v>
      </c>
      <c r="N5351">
        <v>41.072000000000003</v>
      </c>
      <c r="O5351" s="7">
        <v>68</v>
      </c>
      <c r="P5351" t="s">
        <v>18</v>
      </c>
      <c r="Q5351" t="s">
        <v>18</v>
      </c>
      <c r="R5351" t="s">
        <v>18</v>
      </c>
      <c r="S5351" s="7">
        <v>72</v>
      </c>
      <c r="T5351" s="7">
        <v>4</v>
      </c>
    </row>
    <row r="5352" spans="1:20" x14ac:dyDescent="0.25">
      <c r="A5352" s="6">
        <v>5351</v>
      </c>
      <c r="B5352" s="6" t="s">
        <v>17583</v>
      </c>
      <c r="C5352" s="6" t="s">
        <v>17584</v>
      </c>
      <c r="D5352" s="6" t="s">
        <v>17585</v>
      </c>
      <c r="E5352" s="6" t="str">
        <f t="shared" si="334"/>
        <v>Stanieria cyanosphaera PCC 7437</v>
      </c>
      <c r="F5352" s="6" t="str">
        <f t="shared" si="335"/>
        <v xml:space="preserve">Stanieria </v>
      </c>
      <c r="G5352" s="6" t="str">
        <f t="shared" si="336"/>
        <v xml:space="preserve">cyanosphaera </v>
      </c>
      <c r="H5352" s="6" t="s">
        <v>17576</v>
      </c>
      <c r="I5352" t="str">
        <f t="shared" si="337"/>
        <v>cyanosphaera PCC 743</v>
      </c>
      <c r="J5352" t="s">
        <v>12</v>
      </c>
      <c r="K5352" t="s">
        <v>20</v>
      </c>
      <c r="L5352" t="s">
        <v>5769</v>
      </c>
      <c r="M5352">
        <v>5.9429999999999996</v>
      </c>
      <c r="N5352">
        <v>32.290100000000002</v>
      </c>
      <c r="O5352" s="7">
        <v>3</v>
      </c>
      <c r="P5352" t="s">
        <v>18</v>
      </c>
      <c r="Q5352" t="s">
        <v>18</v>
      </c>
      <c r="R5352" t="s">
        <v>18</v>
      </c>
      <c r="S5352" s="7">
        <v>3</v>
      </c>
      <c r="T5352" s="7" t="s">
        <v>18</v>
      </c>
    </row>
    <row r="5353" spans="1:20" x14ac:dyDescent="0.25">
      <c r="A5353" s="6">
        <v>5352</v>
      </c>
      <c r="B5353" s="6" t="s">
        <v>17586</v>
      </c>
      <c r="C5353" s="6" t="s">
        <v>17587</v>
      </c>
      <c r="D5353" s="6" t="s">
        <v>17588</v>
      </c>
      <c r="E5353" s="6" t="str">
        <f t="shared" si="334"/>
        <v>Stanieria cyanosphaera PCC 7437</v>
      </c>
      <c r="F5353" s="6" t="str">
        <f t="shared" si="335"/>
        <v xml:space="preserve">Stanieria </v>
      </c>
      <c r="G5353" s="6" t="str">
        <f t="shared" si="336"/>
        <v xml:space="preserve">cyanosphaera </v>
      </c>
      <c r="H5353" s="6" t="s">
        <v>17576</v>
      </c>
      <c r="I5353" t="str">
        <f t="shared" si="337"/>
        <v>cyanosphaera PCC 743</v>
      </c>
      <c r="J5353" t="s">
        <v>12</v>
      </c>
      <c r="K5353" t="s">
        <v>20</v>
      </c>
      <c r="L5353" t="s">
        <v>5769</v>
      </c>
      <c r="M5353">
        <v>309.29599999999999</v>
      </c>
      <c r="N5353">
        <v>39.280200000000001</v>
      </c>
      <c r="O5353" s="7">
        <v>285</v>
      </c>
      <c r="P5353" t="s">
        <v>18</v>
      </c>
      <c r="Q5353" t="s">
        <v>18</v>
      </c>
      <c r="R5353" t="s">
        <v>18</v>
      </c>
      <c r="S5353" s="7">
        <v>295</v>
      </c>
      <c r="T5353" s="7">
        <v>10</v>
      </c>
    </row>
    <row r="5354" spans="1:20" x14ac:dyDescent="0.25">
      <c r="A5354" s="6">
        <v>5353</v>
      </c>
      <c r="B5354" s="6" t="s">
        <v>17589</v>
      </c>
      <c r="C5354" s="6" t="s">
        <v>17590</v>
      </c>
      <c r="D5354" s="6" t="s">
        <v>17591</v>
      </c>
      <c r="E5354" s="6" t="str">
        <f t="shared" si="334"/>
        <v>Stanieria cyanosphaera PCC 7437</v>
      </c>
      <c r="F5354" s="6" t="str">
        <f t="shared" si="335"/>
        <v xml:space="preserve">Stanieria </v>
      </c>
      <c r="G5354" s="6" t="str">
        <f t="shared" si="336"/>
        <v xml:space="preserve">cyanosphaera </v>
      </c>
      <c r="H5354" s="6" t="s">
        <v>17576</v>
      </c>
      <c r="I5354" t="str">
        <f t="shared" si="337"/>
        <v>cyanosphaera PCC 743</v>
      </c>
      <c r="J5354" t="s">
        <v>12</v>
      </c>
      <c r="K5354" t="s">
        <v>20</v>
      </c>
      <c r="L5354" t="s">
        <v>5769</v>
      </c>
      <c r="M5354">
        <v>12.398</v>
      </c>
      <c r="N5354">
        <v>31.642199999999999</v>
      </c>
      <c r="O5354" s="7">
        <v>12</v>
      </c>
      <c r="P5354" t="s">
        <v>18</v>
      </c>
      <c r="Q5354" t="s">
        <v>18</v>
      </c>
      <c r="R5354" t="s">
        <v>18</v>
      </c>
      <c r="S5354" s="7">
        <v>12</v>
      </c>
      <c r="T5354" s="7" t="s">
        <v>18</v>
      </c>
    </row>
    <row r="5355" spans="1:20" x14ac:dyDescent="0.25">
      <c r="A5355" s="6">
        <v>5354</v>
      </c>
      <c r="B5355" s="6" t="s">
        <v>17593</v>
      </c>
      <c r="C5355" s="6" t="s">
        <v>18</v>
      </c>
      <c r="D5355" s="6" t="s">
        <v>17594</v>
      </c>
      <c r="E5355" s="6" t="str">
        <f t="shared" si="334"/>
        <v>Staphylococcus agnetis 908</v>
      </c>
      <c r="F5355" s="6" t="str">
        <f t="shared" si="335"/>
        <v xml:space="preserve">Staphylococcus </v>
      </c>
      <c r="G5355" s="6" t="str">
        <f t="shared" si="336"/>
        <v xml:space="preserve">agnetis </v>
      </c>
      <c r="H5355" s="6" t="s">
        <v>17592</v>
      </c>
      <c r="I5355" t="str">
        <f t="shared" si="337"/>
        <v>agnetis 908</v>
      </c>
      <c r="J5355" t="s">
        <v>12</v>
      </c>
      <c r="K5355" t="s">
        <v>33</v>
      </c>
      <c r="L5355" t="s">
        <v>1312</v>
      </c>
      <c r="M5355">
        <v>28.965</v>
      </c>
      <c r="N5355">
        <v>28.582799999999999</v>
      </c>
      <c r="O5355" s="7">
        <v>24</v>
      </c>
      <c r="P5355" t="s">
        <v>18</v>
      </c>
      <c r="Q5355" t="s">
        <v>18</v>
      </c>
      <c r="R5355" t="s">
        <v>18</v>
      </c>
      <c r="S5355" s="7">
        <v>33</v>
      </c>
      <c r="T5355" s="7">
        <v>9</v>
      </c>
    </row>
    <row r="5356" spans="1:20" x14ac:dyDescent="0.25">
      <c r="A5356" s="6">
        <v>5355</v>
      </c>
      <c r="B5356" s="6" t="s">
        <v>17596</v>
      </c>
      <c r="C5356" s="6" t="s">
        <v>17597</v>
      </c>
      <c r="D5356" s="6" t="s">
        <v>17598</v>
      </c>
      <c r="E5356" s="6" t="str">
        <f t="shared" si="334"/>
        <v>Staphylococcus argenteus MSHR1132</v>
      </c>
      <c r="F5356" s="6" t="str">
        <f t="shared" si="335"/>
        <v xml:space="preserve">Staphylococcus </v>
      </c>
      <c r="G5356" s="6" t="str">
        <f t="shared" si="336"/>
        <v xml:space="preserve">argenteus </v>
      </c>
      <c r="H5356" s="6" t="s">
        <v>17595</v>
      </c>
      <c r="I5356" t="str">
        <f t="shared" si="337"/>
        <v>argenteus MSHR1132</v>
      </c>
      <c r="J5356" t="s">
        <v>12</v>
      </c>
      <c r="K5356" t="s">
        <v>33</v>
      </c>
      <c r="L5356" t="s">
        <v>1312</v>
      </c>
      <c r="M5356">
        <v>24.853000000000002</v>
      </c>
      <c r="N5356">
        <v>28.523700000000002</v>
      </c>
      <c r="O5356" s="7">
        <v>20</v>
      </c>
      <c r="P5356" t="s">
        <v>18</v>
      </c>
      <c r="Q5356" t="s">
        <v>18</v>
      </c>
      <c r="R5356" t="s">
        <v>18</v>
      </c>
      <c r="S5356" s="7">
        <v>21</v>
      </c>
      <c r="T5356" s="7">
        <v>1</v>
      </c>
    </row>
    <row r="5357" spans="1:20" x14ac:dyDescent="0.25">
      <c r="A5357" s="6">
        <v>5356</v>
      </c>
      <c r="B5357" s="6" t="s">
        <v>17600</v>
      </c>
      <c r="C5357" s="6" t="s">
        <v>17601</v>
      </c>
      <c r="D5357" s="6" t="s">
        <v>17602</v>
      </c>
      <c r="E5357" s="6" t="str">
        <f t="shared" si="334"/>
        <v>Staphylococcus arlettae 2-144</v>
      </c>
      <c r="F5357" s="6" t="str">
        <f t="shared" si="335"/>
        <v xml:space="preserve">Staphylococcus </v>
      </c>
      <c r="G5357" s="6" t="str">
        <f t="shared" si="336"/>
        <v xml:space="preserve">arlettae </v>
      </c>
      <c r="H5357" s="6" t="s">
        <v>17599</v>
      </c>
      <c r="I5357" t="str">
        <f t="shared" si="337"/>
        <v>arlettae 2-144</v>
      </c>
      <c r="J5357" t="s">
        <v>12</v>
      </c>
      <c r="K5357" t="s">
        <v>33</v>
      </c>
      <c r="L5357" t="s">
        <v>1312</v>
      </c>
      <c r="M5357">
        <v>7.1219999999999999</v>
      </c>
      <c r="N5357">
        <v>33.656300000000002</v>
      </c>
      <c r="O5357" s="7">
        <v>5</v>
      </c>
      <c r="P5357" t="s">
        <v>18</v>
      </c>
      <c r="Q5357" t="s">
        <v>18</v>
      </c>
      <c r="R5357" t="s">
        <v>18</v>
      </c>
      <c r="S5357" s="7">
        <v>5</v>
      </c>
      <c r="T5357" s="7" t="s">
        <v>18</v>
      </c>
    </row>
    <row r="5358" spans="1:20" x14ac:dyDescent="0.25">
      <c r="A5358" s="6">
        <v>5357</v>
      </c>
      <c r="B5358" s="6" t="s">
        <v>46</v>
      </c>
      <c r="C5358" s="6" t="s">
        <v>17604</v>
      </c>
      <c r="D5358" s="6" t="s">
        <v>17605</v>
      </c>
      <c r="E5358" s="6" t="str">
        <f t="shared" si="334"/>
        <v>Staphylococcus aureus 502A</v>
      </c>
      <c r="F5358" s="6" t="str">
        <f t="shared" si="335"/>
        <v xml:space="preserve">Staphylococcus </v>
      </c>
      <c r="G5358" s="6" t="str">
        <f t="shared" si="336"/>
        <v xml:space="preserve">aureus </v>
      </c>
      <c r="H5358" s="6" t="s">
        <v>17603</v>
      </c>
      <c r="I5358" t="str">
        <f t="shared" si="337"/>
        <v>aureus 502A</v>
      </c>
      <c r="J5358" t="s">
        <v>12</v>
      </c>
      <c r="K5358" t="s">
        <v>33</v>
      </c>
      <c r="L5358" t="s">
        <v>1312</v>
      </c>
      <c r="M5358">
        <v>22.99</v>
      </c>
      <c r="N5358">
        <v>27.255299999999998</v>
      </c>
      <c r="O5358" s="7">
        <v>21</v>
      </c>
      <c r="P5358" t="s">
        <v>18</v>
      </c>
      <c r="Q5358" t="s">
        <v>18</v>
      </c>
      <c r="R5358" t="s">
        <v>18</v>
      </c>
      <c r="S5358" s="7">
        <v>24</v>
      </c>
      <c r="T5358" s="7">
        <v>3</v>
      </c>
    </row>
    <row r="5359" spans="1:20" x14ac:dyDescent="0.25">
      <c r="A5359" s="6">
        <v>5358</v>
      </c>
      <c r="B5359" s="6" t="s">
        <v>17607</v>
      </c>
      <c r="C5359" s="6" t="s">
        <v>17608</v>
      </c>
      <c r="D5359" s="6" t="s">
        <v>17609</v>
      </c>
      <c r="E5359" s="6" t="str">
        <f t="shared" si="334"/>
        <v>Staphylococcus aureus 2395 USA500</v>
      </c>
      <c r="F5359" s="6" t="str">
        <f t="shared" si="335"/>
        <v xml:space="preserve">Staphylococcus </v>
      </c>
      <c r="G5359" s="6" t="str">
        <f t="shared" si="336"/>
        <v xml:space="preserve">aureus </v>
      </c>
      <c r="H5359" s="6" t="s">
        <v>17606</v>
      </c>
      <c r="I5359" t="str">
        <f t="shared" si="337"/>
        <v>aureus 2395 USA500</v>
      </c>
      <c r="J5359" t="s">
        <v>12</v>
      </c>
      <c r="K5359" t="s">
        <v>33</v>
      </c>
      <c r="L5359" t="s">
        <v>1312</v>
      </c>
      <c r="M5359">
        <v>32.405999999999999</v>
      </c>
      <c r="N5359">
        <v>29.602499999999999</v>
      </c>
      <c r="O5359" s="7">
        <v>34</v>
      </c>
      <c r="P5359" t="s">
        <v>18</v>
      </c>
      <c r="Q5359" t="s">
        <v>18</v>
      </c>
      <c r="R5359" t="s">
        <v>18</v>
      </c>
      <c r="S5359" s="7">
        <v>36</v>
      </c>
      <c r="T5359" s="7">
        <v>2</v>
      </c>
    </row>
    <row r="5360" spans="1:20" x14ac:dyDescent="0.25">
      <c r="A5360" s="6">
        <v>5359</v>
      </c>
      <c r="B5360" s="6" t="s">
        <v>17611</v>
      </c>
      <c r="C5360" s="6" t="s">
        <v>17612</v>
      </c>
      <c r="D5360" s="6" t="s">
        <v>17613</v>
      </c>
      <c r="E5360" s="6" t="str">
        <f t="shared" si="334"/>
        <v>Staphylococcus aureus M121</v>
      </c>
      <c r="F5360" s="6" t="str">
        <f t="shared" si="335"/>
        <v xml:space="preserve">Staphylococcus </v>
      </c>
      <c r="G5360" s="6" t="str">
        <f t="shared" si="336"/>
        <v xml:space="preserve">aureus </v>
      </c>
      <c r="H5360" s="6" t="s">
        <v>17610</v>
      </c>
      <c r="I5360" t="str">
        <f t="shared" si="337"/>
        <v>aureus M121</v>
      </c>
      <c r="J5360" t="s">
        <v>12</v>
      </c>
      <c r="K5360" t="s">
        <v>33</v>
      </c>
      <c r="L5360" t="s">
        <v>1312</v>
      </c>
      <c r="M5360">
        <v>20.408999999999999</v>
      </c>
      <c r="N5360">
        <v>28.090499999999999</v>
      </c>
      <c r="O5360" s="7">
        <v>16</v>
      </c>
      <c r="P5360" t="s">
        <v>18</v>
      </c>
      <c r="Q5360" t="s">
        <v>18</v>
      </c>
      <c r="R5360" t="s">
        <v>18</v>
      </c>
      <c r="S5360" s="7">
        <v>20</v>
      </c>
      <c r="T5360" s="7">
        <v>4</v>
      </c>
    </row>
    <row r="5361" spans="1:20" x14ac:dyDescent="0.25">
      <c r="A5361" s="6">
        <v>5360</v>
      </c>
      <c r="B5361" s="6" t="s">
        <v>17615</v>
      </c>
      <c r="C5361" s="6" t="s">
        <v>17616</v>
      </c>
      <c r="D5361" s="6" t="s">
        <v>17617</v>
      </c>
      <c r="E5361" s="6" t="str">
        <f t="shared" si="334"/>
        <v>Staphylococcus aureus CA15</v>
      </c>
      <c r="F5361" s="6" t="str">
        <f t="shared" si="335"/>
        <v xml:space="preserve">Staphylococcus </v>
      </c>
      <c r="G5361" s="6" t="str">
        <f t="shared" si="336"/>
        <v xml:space="preserve">aureus </v>
      </c>
      <c r="H5361" s="6" t="s">
        <v>17614</v>
      </c>
      <c r="I5361" t="str">
        <f t="shared" si="337"/>
        <v>aureus CA15</v>
      </c>
      <c r="J5361" t="s">
        <v>12</v>
      </c>
      <c r="K5361" t="s">
        <v>33</v>
      </c>
      <c r="L5361" t="s">
        <v>1312</v>
      </c>
      <c r="M5361">
        <v>25.024999999999999</v>
      </c>
      <c r="N5361">
        <v>28.4436</v>
      </c>
      <c r="O5361" s="7">
        <v>17</v>
      </c>
      <c r="P5361" t="s">
        <v>18</v>
      </c>
      <c r="Q5361" t="s">
        <v>18</v>
      </c>
      <c r="R5361" t="s">
        <v>18</v>
      </c>
      <c r="S5361" s="7">
        <v>25</v>
      </c>
      <c r="T5361" s="7">
        <v>8</v>
      </c>
    </row>
    <row r="5362" spans="1:20" x14ac:dyDescent="0.25">
      <c r="A5362" s="6">
        <v>5361</v>
      </c>
      <c r="B5362" s="6" t="s">
        <v>46</v>
      </c>
      <c r="C5362" s="6" t="s">
        <v>17619</v>
      </c>
      <c r="D5362" s="6" t="s">
        <v>17620</v>
      </c>
      <c r="E5362" s="6" t="str">
        <f t="shared" si="334"/>
        <v>Staphylococcus aureus RKI4</v>
      </c>
      <c r="F5362" s="6" t="str">
        <f t="shared" si="335"/>
        <v xml:space="preserve">Staphylococcus </v>
      </c>
      <c r="G5362" s="6" t="str">
        <f t="shared" si="336"/>
        <v xml:space="preserve">aureus </v>
      </c>
      <c r="H5362" s="6" t="s">
        <v>17618</v>
      </c>
      <c r="I5362" t="str">
        <f t="shared" si="337"/>
        <v>aureus RKI4</v>
      </c>
      <c r="J5362" t="s">
        <v>12</v>
      </c>
      <c r="K5362" t="s">
        <v>33</v>
      </c>
      <c r="L5362" t="s">
        <v>1312</v>
      </c>
      <c r="M5362">
        <v>17.905000000000001</v>
      </c>
      <c r="N5362">
        <v>28.059200000000001</v>
      </c>
      <c r="O5362" s="7">
        <v>15</v>
      </c>
      <c r="P5362" t="s">
        <v>18</v>
      </c>
      <c r="Q5362" t="s">
        <v>18</v>
      </c>
      <c r="R5362" t="s">
        <v>18</v>
      </c>
      <c r="S5362" s="7">
        <v>17</v>
      </c>
      <c r="T5362" s="7">
        <v>2</v>
      </c>
    </row>
    <row r="5363" spans="1:20" x14ac:dyDescent="0.25">
      <c r="A5363" s="6">
        <v>5362</v>
      </c>
      <c r="B5363" s="6" t="s">
        <v>17622</v>
      </c>
      <c r="C5363" s="6" t="s">
        <v>17623</v>
      </c>
      <c r="D5363" s="6" t="s">
        <v>17624</v>
      </c>
      <c r="E5363" s="6" t="str">
        <f t="shared" si="334"/>
        <v>Staphylococcus aureus</v>
      </c>
      <c r="F5363" s="6" t="str">
        <f t="shared" si="335"/>
        <v xml:space="preserve">Staphylococcus </v>
      </c>
      <c r="G5363" s="6" t="str">
        <f t="shared" si="336"/>
        <v>aureus</v>
      </c>
      <c r="H5363" s="6" t="s">
        <v>17621</v>
      </c>
      <c r="I5363" t="str">
        <f t="shared" si="337"/>
        <v>aureus</v>
      </c>
      <c r="J5363" t="s">
        <v>12</v>
      </c>
      <c r="K5363" t="s">
        <v>33</v>
      </c>
      <c r="L5363" t="s">
        <v>1312</v>
      </c>
      <c r="M5363">
        <v>7.9039999999999999</v>
      </c>
      <c r="N5363">
        <v>30.1113</v>
      </c>
      <c r="O5363" s="7">
        <v>13</v>
      </c>
      <c r="P5363" t="s">
        <v>18</v>
      </c>
      <c r="Q5363" t="s">
        <v>18</v>
      </c>
      <c r="R5363" t="s">
        <v>18</v>
      </c>
      <c r="S5363" s="7">
        <v>13</v>
      </c>
      <c r="T5363" s="7" t="s">
        <v>18</v>
      </c>
    </row>
    <row r="5364" spans="1:20" x14ac:dyDescent="0.25">
      <c r="A5364" s="6">
        <v>5363</v>
      </c>
      <c r="B5364" s="6" t="s">
        <v>17626</v>
      </c>
      <c r="C5364" s="6" t="s">
        <v>17627</v>
      </c>
      <c r="D5364" s="6" t="s">
        <v>17628</v>
      </c>
      <c r="E5364" s="6" t="str">
        <f t="shared" si="334"/>
        <v>Staphylococcus aureus 9b</v>
      </c>
      <c r="F5364" s="6" t="str">
        <f t="shared" si="335"/>
        <v xml:space="preserve">Staphylococcus </v>
      </c>
      <c r="G5364" s="6" t="str">
        <f t="shared" si="336"/>
        <v xml:space="preserve">aureus </v>
      </c>
      <c r="H5364" s="6" t="s">
        <v>17625</v>
      </c>
      <c r="I5364" t="str">
        <f t="shared" si="337"/>
        <v>aureus 9b</v>
      </c>
      <c r="J5364" t="s">
        <v>12</v>
      </c>
      <c r="K5364" t="s">
        <v>33</v>
      </c>
      <c r="L5364" t="s">
        <v>1312</v>
      </c>
      <c r="M5364">
        <v>2.367</v>
      </c>
      <c r="N5364">
        <v>31.094200000000001</v>
      </c>
      <c r="O5364" s="7">
        <v>2</v>
      </c>
      <c r="P5364" t="s">
        <v>18</v>
      </c>
      <c r="Q5364" t="s">
        <v>18</v>
      </c>
      <c r="R5364" t="s">
        <v>18</v>
      </c>
      <c r="S5364" s="7">
        <v>2</v>
      </c>
      <c r="T5364" s="7" t="s">
        <v>18</v>
      </c>
    </row>
    <row r="5365" spans="1:20" x14ac:dyDescent="0.25">
      <c r="A5365" s="6">
        <v>5364</v>
      </c>
      <c r="B5365" s="6" t="s">
        <v>17630</v>
      </c>
      <c r="C5365" s="6" t="s">
        <v>17631</v>
      </c>
      <c r="D5365" s="6" t="s">
        <v>17632</v>
      </c>
      <c r="E5365" s="6" t="str">
        <f t="shared" si="334"/>
        <v>Staphylococcus aureus 004-737X</v>
      </c>
      <c r="F5365" s="6" t="str">
        <f t="shared" si="335"/>
        <v xml:space="preserve">Staphylococcus </v>
      </c>
      <c r="G5365" s="6" t="str">
        <f t="shared" si="336"/>
        <v xml:space="preserve">aureus </v>
      </c>
      <c r="H5365" s="6" t="s">
        <v>17629</v>
      </c>
      <c r="I5365" t="str">
        <f t="shared" si="337"/>
        <v>aureus 004-737X</v>
      </c>
      <c r="J5365" t="s">
        <v>12</v>
      </c>
      <c r="K5365" t="s">
        <v>33</v>
      </c>
      <c r="L5365" t="s">
        <v>1312</v>
      </c>
      <c r="M5365">
        <v>39.286999999999999</v>
      </c>
      <c r="N5365">
        <v>31.728100000000001</v>
      </c>
      <c r="O5365" s="7">
        <v>39</v>
      </c>
      <c r="P5365" t="s">
        <v>18</v>
      </c>
      <c r="Q5365" t="s">
        <v>18</v>
      </c>
      <c r="R5365" t="s">
        <v>18</v>
      </c>
      <c r="S5365" s="7">
        <v>41</v>
      </c>
      <c r="T5365" s="7" t="s">
        <v>18</v>
      </c>
    </row>
    <row r="5366" spans="1:20" x14ac:dyDescent="0.25">
      <c r="A5366" s="6">
        <v>5365</v>
      </c>
      <c r="B5366" s="6" t="s">
        <v>17634</v>
      </c>
      <c r="C5366" s="6" t="s">
        <v>17635</v>
      </c>
      <c r="D5366" s="6" t="s">
        <v>17636</v>
      </c>
      <c r="E5366" s="6" t="str">
        <f t="shared" si="334"/>
        <v>Staphylococcus aureus CMRSA</v>
      </c>
      <c r="F5366" s="6" t="str">
        <f t="shared" si="335"/>
        <v xml:space="preserve">Staphylococcus </v>
      </c>
      <c r="G5366" s="6" t="str">
        <f t="shared" si="336"/>
        <v xml:space="preserve">aureus </v>
      </c>
      <c r="H5366" s="6" t="s">
        <v>17633</v>
      </c>
      <c r="I5366" t="str">
        <f t="shared" si="337"/>
        <v>aureus CMRSA</v>
      </c>
      <c r="J5366" t="s">
        <v>12</v>
      </c>
      <c r="K5366" t="s">
        <v>33</v>
      </c>
      <c r="L5366" t="s">
        <v>1312</v>
      </c>
      <c r="M5366">
        <v>2.4729999999999999</v>
      </c>
      <c r="N5366">
        <v>30.934100000000001</v>
      </c>
      <c r="O5366" s="7">
        <v>3</v>
      </c>
      <c r="P5366" t="s">
        <v>18</v>
      </c>
      <c r="Q5366" t="s">
        <v>18</v>
      </c>
      <c r="R5366" t="s">
        <v>18</v>
      </c>
      <c r="S5366" s="7">
        <v>3</v>
      </c>
      <c r="T5366" s="7" t="s">
        <v>18</v>
      </c>
    </row>
    <row r="5367" spans="1:20" x14ac:dyDescent="0.25">
      <c r="A5367" s="6">
        <v>5366</v>
      </c>
      <c r="B5367" s="6" t="s">
        <v>17638</v>
      </c>
      <c r="C5367" s="6" t="s">
        <v>17639</v>
      </c>
      <c r="D5367" s="6" t="s">
        <v>17640</v>
      </c>
      <c r="E5367" s="6" t="str">
        <f t="shared" si="334"/>
        <v>Staphylococcus aureus TP4</v>
      </c>
      <c r="F5367" s="6" t="str">
        <f t="shared" si="335"/>
        <v xml:space="preserve">Staphylococcus </v>
      </c>
      <c r="G5367" s="6" t="str">
        <f t="shared" si="336"/>
        <v xml:space="preserve">aureus </v>
      </c>
      <c r="H5367" s="6" t="s">
        <v>17637</v>
      </c>
      <c r="I5367" t="str">
        <f t="shared" si="337"/>
        <v>aureus TP4</v>
      </c>
      <c r="J5367" t="s">
        <v>12</v>
      </c>
      <c r="K5367" t="s">
        <v>33</v>
      </c>
      <c r="L5367" t="s">
        <v>1312</v>
      </c>
      <c r="M5367">
        <v>4.5549999999999997</v>
      </c>
      <c r="N5367">
        <v>31.591699999999999</v>
      </c>
      <c r="O5367" s="7">
        <v>3</v>
      </c>
      <c r="P5367" t="s">
        <v>18</v>
      </c>
      <c r="Q5367" t="s">
        <v>18</v>
      </c>
      <c r="R5367" t="s">
        <v>18</v>
      </c>
      <c r="S5367" s="7">
        <v>3</v>
      </c>
      <c r="T5367" s="7" t="s">
        <v>18</v>
      </c>
    </row>
    <row r="5368" spans="1:20" x14ac:dyDescent="0.25">
      <c r="A5368" s="6">
        <v>5367</v>
      </c>
      <c r="B5368" s="6" t="s">
        <v>17642</v>
      </c>
      <c r="C5368" s="6" t="s">
        <v>17643</v>
      </c>
      <c r="D5368" s="6" t="s">
        <v>17644</v>
      </c>
      <c r="E5368" s="6" t="str">
        <f t="shared" si="334"/>
        <v>Staphylococcus aureus TY825</v>
      </c>
      <c r="F5368" s="6" t="str">
        <f t="shared" si="335"/>
        <v xml:space="preserve">Staphylococcus </v>
      </c>
      <c r="G5368" s="6" t="str">
        <f t="shared" si="336"/>
        <v xml:space="preserve">aureus </v>
      </c>
      <c r="H5368" s="6" t="s">
        <v>17641</v>
      </c>
      <c r="I5368" t="str">
        <f t="shared" si="337"/>
        <v>aureus TY825</v>
      </c>
      <c r="J5368" t="s">
        <v>12</v>
      </c>
      <c r="K5368" t="s">
        <v>33</v>
      </c>
      <c r="L5368" t="s">
        <v>1312</v>
      </c>
      <c r="M5368">
        <v>60.563000000000002</v>
      </c>
      <c r="N5368">
        <v>28.221900000000002</v>
      </c>
      <c r="O5368" s="7">
        <v>63</v>
      </c>
      <c r="P5368" t="s">
        <v>18</v>
      </c>
      <c r="Q5368" t="s">
        <v>18</v>
      </c>
      <c r="R5368" t="s">
        <v>18</v>
      </c>
      <c r="S5368" s="7">
        <v>63</v>
      </c>
      <c r="T5368" s="7" t="s">
        <v>18</v>
      </c>
    </row>
    <row r="5369" spans="1:20" x14ac:dyDescent="0.25">
      <c r="A5369" s="6">
        <v>5368</v>
      </c>
      <c r="B5369" s="6" t="s">
        <v>17646</v>
      </c>
      <c r="C5369" s="6" t="s">
        <v>17647</v>
      </c>
      <c r="D5369" s="6" t="s">
        <v>17648</v>
      </c>
      <c r="E5369" s="6" t="str">
        <f t="shared" si="334"/>
        <v>Staphylococcus aureus HUNSC491</v>
      </c>
      <c r="F5369" s="6" t="str">
        <f t="shared" si="335"/>
        <v xml:space="preserve">Staphylococcus </v>
      </c>
      <c r="G5369" s="6" t="str">
        <f t="shared" si="336"/>
        <v xml:space="preserve">aureus </v>
      </c>
      <c r="H5369" s="6" t="s">
        <v>17645</v>
      </c>
      <c r="I5369" t="str">
        <f t="shared" si="337"/>
        <v>aureus HUNSC491</v>
      </c>
      <c r="J5369" t="s">
        <v>12</v>
      </c>
      <c r="K5369" t="s">
        <v>33</v>
      </c>
      <c r="L5369" t="s">
        <v>1312</v>
      </c>
      <c r="M5369">
        <v>41.715000000000003</v>
      </c>
      <c r="N5369">
        <v>28.270399999999999</v>
      </c>
      <c r="O5369" s="7">
        <v>42</v>
      </c>
      <c r="P5369" t="s">
        <v>18</v>
      </c>
      <c r="Q5369" t="s">
        <v>18</v>
      </c>
      <c r="R5369" t="s">
        <v>18</v>
      </c>
      <c r="S5369" s="7">
        <v>42</v>
      </c>
      <c r="T5369" s="7" t="s">
        <v>18</v>
      </c>
    </row>
    <row r="5370" spans="1:20" x14ac:dyDescent="0.25">
      <c r="A5370" s="6">
        <v>5369</v>
      </c>
      <c r="B5370" s="6" t="s">
        <v>17650</v>
      </c>
      <c r="C5370" s="6" t="s">
        <v>17651</v>
      </c>
      <c r="D5370" s="6" t="s">
        <v>17652</v>
      </c>
      <c r="E5370" s="6" t="str">
        <f t="shared" si="334"/>
        <v>Staphylococcus aureus SK18</v>
      </c>
      <c r="F5370" s="6" t="str">
        <f t="shared" si="335"/>
        <v xml:space="preserve">Staphylococcus </v>
      </c>
      <c r="G5370" s="6" t="str">
        <f t="shared" si="336"/>
        <v xml:space="preserve">aureus </v>
      </c>
      <c r="H5370" s="6" t="s">
        <v>17649</v>
      </c>
      <c r="I5370" t="str">
        <f t="shared" si="337"/>
        <v>aureus SK18</v>
      </c>
      <c r="J5370" t="s">
        <v>12</v>
      </c>
      <c r="K5370" t="s">
        <v>33</v>
      </c>
      <c r="L5370" t="s">
        <v>1312</v>
      </c>
      <c r="M5370">
        <v>28.15</v>
      </c>
      <c r="N5370">
        <v>30.969799999999999</v>
      </c>
      <c r="O5370" s="7">
        <v>28</v>
      </c>
      <c r="P5370" t="s">
        <v>18</v>
      </c>
      <c r="Q5370" t="s">
        <v>18</v>
      </c>
      <c r="R5370" t="s">
        <v>18</v>
      </c>
      <c r="S5370" s="7">
        <v>32</v>
      </c>
      <c r="T5370" s="7" t="s">
        <v>18</v>
      </c>
    </row>
    <row r="5371" spans="1:20" x14ac:dyDescent="0.25">
      <c r="A5371" s="6">
        <v>5370</v>
      </c>
      <c r="B5371" s="6" t="s">
        <v>17654</v>
      </c>
      <c r="C5371" s="6" t="s">
        <v>17655</v>
      </c>
      <c r="D5371" s="6" t="s">
        <v>17656</v>
      </c>
      <c r="E5371" s="6" t="str">
        <f t="shared" si="334"/>
        <v>Staphylococcus aureus EP5</v>
      </c>
      <c r="F5371" s="6" t="str">
        <f t="shared" si="335"/>
        <v xml:space="preserve">Staphylococcus </v>
      </c>
      <c r="G5371" s="6" t="str">
        <f t="shared" si="336"/>
        <v xml:space="preserve">aureus </v>
      </c>
      <c r="H5371" s="6" t="s">
        <v>17653</v>
      </c>
      <c r="I5371" t="str">
        <f t="shared" si="337"/>
        <v>aureus EP5</v>
      </c>
      <c r="J5371" t="s">
        <v>12</v>
      </c>
      <c r="K5371" t="s">
        <v>33</v>
      </c>
      <c r="L5371" t="s">
        <v>1312</v>
      </c>
      <c r="M5371">
        <v>2.9079999999999999</v>
      </c>
      <c r="N5371">
        <v>29.401700000000002</v>
      </c>
      <c r="O5371" s="7">
        <v>2</v>
      </c>
      <c r="P5371" t="s">
        <v>18</v>
      </c>
      <c r="Q5371" t="s">
        <v>18</v>
      </c>
      <c r="R5371" t="s">
        <v>18</v>
      </c>
      <c r="S5371" s="7">
        <v>2</v>
      </c>
      <c r="T5371" s="7" t="s">
        <v>18</v>
      </c>
    </row>
    <row r="5372" spans="1:20" x14ac:dyDescent="0.25">
      <c r="A5372" s="6">
        <v>5371</v>
      </c>
      <c r="B5372" s="6" t="s">
        <v>17658</v>
      </c>
      <c r="C5372" s="6" t="s">
        <v>17659</v>
      </c>
      <c r="D5372" s="6" t="s">
        <v>17660</v>
      </c>
      <c r="E5372" s="6" t="str">
        <f t="shared" si="334"/>
        <v>Staphylococcus aureus E14</v>
      </c>
      <c r="F5372" s="6" t="str">
        <f t="shared" si="335"/>
        <v xml:space="preserve">Staphylococcus </v>
      </c>
      <c r="G5372" s="6" t="str">
        <f t="shared" si="336"/>
        <v xml:space="preserve">aureus </v>
      </c>
      <c r="H5372" s="6" t="s">
        <v>17657</v>
      </c>
      <c r="I5372" t="str">
        <f t="shared" si="337"/>
        <v>aureus E14</v>
      </c>
      <c r="J5372" t="s">
        <v>12</v>
      </c>
      <c r="K5372" t="s">
        <v>33</v>
      </c>
      <c r="L5372" t="s">
        <v>1312</v>
      </c>
      <c r="M5372">
        <v>2.4020000000000001</v>
      </c>
      <c r="N5372">
        <v>30.890899999999998</v>
      </c>
      <c r="O5372" s="7">
        <v>2</v>
      </c>
      <c r="P5372" t="s">
        <v>18</v>
      </c>
      <c r="Q5372" t="s">
        <v>18</v>
      </c>
      <c r="R5372" t="s">
        <v>18</v>
      </c>
      <c r="S5372" s="7">
        <v>2</v>
      </c>
      <c r="T5372" s="7" t="s">
        <v>18</v>
      </c>
    </row>
    <row r="5373" spans="1:20" x14ac:dyDescent="0.25">
      <c r="A5373" s="6">
        <v>5372</v>
      </c>
      <c r="B5373" s="6" t="s">
        <v>17662</v>
      </c>
      <c r="C5373" s="6" t="s">
        <v>17663</v>
      </c>
      <c r="D5373" s="6" t="s">
        <v>17664</v>
      </c>
      <c r="E5373" s="6" t="str">
        <f t="shared" si="334"/>
        <v>Staphylococcus aureus E-1</v>
      </c>
      <c r="F5373" s="6" t="str">
        <f t="shared" si="335"/>
        <v xml:space="preserve">Staphylococcus </v>
      </c>
      <c r="G5373" s="6" t="str">
        <f t="shared" si="336"/>
        <v xml:space="preserve">aureus </v>
      </c>
      <c r="H5373" s="6" t="s">
        <v>17661</v>
      </c>
      <c r="I5373" t="str">
        <f t="shared" si="337"/>
        <v>aureus E-1</v>
      </c>
      <c r="J5373" t="s">
        <v>12</v>
      </c>
      <c r="K5373" t="s">
        <v>33</v>
      </c>
      <c r="L5373" t="s">
        <v>1312</v>
      </c>
      <c r="M5373">
        <v>34.985999999999997</v>
      </c>
      <c r="N5373">
        <v>28.734400000000001</v>
      </c>
      <c r="O5373" s="7">
        <v>52</v>
      </c>
      <c r="P5373" t="s">
        <v>18</v>
      </c>
      <c r="Q5373" t="s">
        <v>18</v>
      </c>
      <c r="R5373" t="s">
        <v>18</v>
      </c>
      <c r="S5373" s="7">
        <v>52</v>
      </c>
      <c r="T5373" s="7" t="s">
        <v>18</v>
      </c>
    </row>
    <row r="5374" spans="1:20" x14ac:dyDescent="0.25">
      <c r="A5374" s="6">
        <v>5373</v>
      </c>
      <c r="B5374" s="6" t="s">
        <v>17665</v>
      </c>
      <c r="C5374" s="6" t="s">
        <v>17666</v>
      </c>
      <c r="D5374" s="6" t="s">
        <v>17667</v>
      </c>
      <c r="E5374" s="6" t="str">
        <f t="shared" si="334"/>
        <v>Staphylococcus aureus</v>
      </c>
      <c r="F5374" s="6" t="str">
        <f t="shared" si="335"/>
        <v xml:space="preserve">Staphylococcus </v>
      </c>
      <c r="G5374" s="6" t="str">
        <f t="shared" si="336"/>
        <v>aureus</v>
      </c>
      <c r="H5374" s="6" t="s">
        <v>17621</v>
      </c>
      <c r="I5374" t="str">
        <f t="shared" si="337"/>
        <v>aureus</v>
      </c>
      <c r="J5374" t="s">
        <v>12</v>
      </c>
      <c r="K5374" t="s">
        <v>33</v>
      </c>
      <c r="L5374" t="s">
        <v>1312</v>
      </c>
      <c r="M5374">
        <v>1.5509999999999999</v>
      </c>
      <c r="N5374">
        <v>33.526800000000001</v>
      </c>
      <c r="O5374" s="7">
        <v>2</v>
      </c>
      <c r="P5374" t="s">
        <v>18</v>
      </c>
      <c r="Q5374" t="s">
        <v>18</v>
      </c>
      <c r="R5374" t="s">
        <v>18</v>
      </c>
      <c r="S5374" s="7">
        <v>2</v>
      </c>
      <c r="T5374" s="7" t="s">
        <v>18</v>
      </c>
    </row>
    <row r="5375" spans="1:20" x14ac:dyDescent="0.25">
      <c r="A5375" s="6">
        <v>5374</v>
      </c>
      <c r="B5375" s="6" t="s">
        <v>17669</v>
      </c>
      <c r="C5375" s="6" t="s">
        <v>17670</v>
      </c>
      <c r="D5375" s="6" t="s">
        <v>17671</v>
      </c>
      <c r="E5375" s="6" t="str">
        <f t="shared" si="334"/>
        <v>Staphylococcus aureus ST398</v>
      </c>
      <c r="F5375" s="6" t="str">
        <f t="shared" si="335"/>
        <v xml:space="preserve">Staphylococcus </v>
      </c>
      <c r="G5375" s="6" t="str">
        <f t="shared" si="336"/>
        <v xml:space="preserve">aureus </v>
      </c>
      <c r="H5375" s="6" t="s">
        <v>17668</v>
      </c>
      <c r="I5375" t="str">
        <f t="shared" si="337"/>
        <v>aureus ST398</v>
      </c>
      <c r="J5375" t="s">
        <v>12</v>
      </c>
      <c r="K5375" t="s">
        <v>33</v>
      </c>
      <c r="L5375" t="s">
        <v>1312</v>
      </c>
      <c r="M5375">
        <v>4.8090000000000002</v>
      </c>
      <c r="N5375">
        <v>39.384500000000003</v>
      </c>
      <c r="O5375" s="7">
        <v>5</v>
      </c>
      <c r="P5375" t="s">
        <v>18</v>
      </c>
      <c r="Q5375" t="s">
        <v>18</v>
      </c>
      <c r="R5375" t="s">
        <v>18</v>
      </c>
      <c r="S5375" s="7">
        <v>5</v>
      </c>
      <c r="T5375" s="7" t="s">
        <v>18</v>
      </c>
    </row>
    <row r="5376" spans="1:20" x14ac:dyDescent="0.25">
      <c r="A5376" s="6">
        <v>5375</v>
      </c>
      <c r="B5376" s="6" t="s">
        <v>17673</v>
      </c>
      <c r="C5376" s="6" t="s">
        <v>17674</v>
      </c>
      <c r="D5376" s="6" t="s">
        <v>17675</v>
      </c>
      <c r="E5376" s="6" t="str">
        <f t="shared" si="334"/>
        <v>Staphylococcus aureus 18810</v>
      </c>
      <c r="F5376" s="6" t="str">
        <f t="shared" si="335"/>
        <v xml:space="preserve">Staphylococcus </v>
      </c>
      <c r="G5376" s="6" t="str">
        <f t="shared" si="336"/>
        <v xml:space="preserve">aureus </v>
      </c>
      <c r="H5376" s="6" t="s">
        <v>17672</v>
      </c>
      <c r="I5376" t="str">
        <f t="shared" si="337"/>
        <v>aureus 18810</v>
      </c>
      <c r="J5376" t="s">
        <v>12</v>
      </c>
      <c r="K5376" t="s">
        <v>33</v>
      </c>
      <c r="L5376" t="s">
        <v>1312</v>
      </c>
      <c r="M5376">
        <v>27.067</v>
      </c>
      <c r="N5376">
        <v>30.520600000000002</v>
      </c>
      <c r="O5376" s="7">
        <v>37</v>
      </c>
      <c r="P5376" t="s">
        <v>18</v>
      </c>
      <c r="Q5376" t="s">
        <v>18</v>
      </c>
      <c r="R5376" t="s">
        <v>18</v>
      </c>
      <c r="S5376" s="7">
        <v>37</v>
      </c>
      <c r="T5376" s="7" t="s">
        <v>18</v>
      </c>
    </row>
    <row r="5377" spans="1:20" x14ac:dyDescent="0.25">
      <c r="A5377" s="6">
        <v>5376</v>
      </c>
      <c r="B5377" s="6" t="s">
        <v>17677</v>
      </c>
      <c r="C5377" s="6" t="s">
        <v>17678</v>
      </c>
      <c r="D5377" s="6" t="s">
        <v>17679</v>
      </c>
      <c r="E5377" s="6" t="str">
        <f t="shared" si="334"/>
        <v>Staphylococcus aureus JY10</v>
      </c>
      <c r="F5377" s="6" t="str">
        <f t="shared" si="335"/>
        <v xml:space="preserve">Staphylococcus </v>
      </c>
      <c r="G5377" s="6" t="str">
        <f t="shared" si="336"/>
        <v xml:space="preserve">aureus </v>
      </c>
      <c r="H5377" s="6" t="s">
        <v>17676</v>
      </c>
      <c r="I5377" t="str">
        <f t="shared" si="337"/>
        <v>aureus JY10</v>
      </c>
      <c r="J5377" t="s">
        <v>12</v>
      </c>
      <c r="K5377" t="s">
        <v>33</v>
      </c>
      <c r="L5377" t="s">
        <v>1312</v>
      </c>
      <c r="M5377">
        <v>4.4420000000000002</v>
      </c>
      <c r="N5377">
        <v>30.053999999999998</v>
      </c>
      <c r="O5377" s="7">
        <v>3</v>
      </c>
      <c r="P5377" t="s">
        <v>18</v>
      </c>
      <c r="Q5377" t="s">
        <v>18</v>
      </c>
      <c r="R5377" t="s">
        <v>18</v>
      </c>
      <c r="S5377" s="7">
        <v>3</v>
      </c>
      <c r="T5377" s="7" t="s">
        <v>18</v>
      </c>
    </row>
    <row r="5378" spans="1:20" x14ac:dyDescent="0.25">
      <c r="A5378" s="6">
        <v>5377</v>
      </c>
      <c r="B5378" s="6" t="s">
        <v>17681</v>
      </c>
      <c r="C5378" s="6" t="s">
        <v>17682</v>
      </c>
      <c r="D5378" s="6" t="s">
        <v>17683</v>
      </c>
      <c r="E5378" s="6" t="str">
        <f t="shared" si="334"/>
        <v>Staphylococcus aureus JY22</v>
      </c>
      <c r="F5378" s="6" t="str">
        <f t="shared" si="335"/>
        <v xml:space="preserve">Staphylococcus </v>
      </c>
      <c r="G5378" s="6" t="str">
        <f t="shared" si="336"/>
        <v xml:space="preserve">aureus </v>
      </c>
      <c r="H5378" s="6" t="s">
        <v>17680</v>
      </c>
      <c r="I5378" t="str">
        <f t="shared" si="337"/>
        <v>aureus JY22</v>
      </c>
      <c r="J5378" t="s">
        <v>12</v>
      </c>
      <c r="K5378" t="s">
        <v>33</v>
      </c>
      <c r="L5378" t="s">
        <v>1312</v>
      </c>
      <c r="M5378">
        <v>4.4409999999999998</v>
      </c>
      <c r="N5378">
        <v>30.015799999999999</v>
      </c>
      <c r="O5378" s="7">
        <v>3</v>
      </c>
      <c r="P5378" t="s">
        <v>18</v>
      </c>
      <c r="Q5378" t="s">
        <v>18</v>
      </c>
      <c r="R5378" t="s">
        <v>18</v>
      </c>
      <c r="S5378" s="7">
        <v>3</v>
      </c>
      <c r="T5378" s="7" t="s">
        <v>18</v>
      </c>
    </row>
    <row r="5379" spans="1:20" x14ac:dyDescent="0.25">
      <c r="A5379" s="6">
        <v>5378</v>
      </c>
      <c r="B5379" s="6" t="s">
        <v>17684</v>
      </c>
      <c r="C5379" s="6" t="s">
        <v>17685</v>
      </c>
      <c r="D5379" s="6" t="s">
        <v>17686</v>
      </c>
      <c r="E5379" s="6" t="str">
        <f t="shared" ref="E5379:E5442" si="338">IF(IFERROR(SEARCH("'",H5379,1)=1,LOOKUP($A5379,$A:$A,H:H))=TRUE,"-",IF(IFERROR(SEARCH("[",H5379,1)=1,LOOKUP($A5379,$A:$A,H:H))=TRUE,"-",IF(EXACT(MID(H5379,1,1),MID(PROPER(H5379),1,1))=FALSE,"-",IF(MID(H5379,1,11)="Candidatus ",MID(H5379,12,100),H5379))))</f>
        <v>Staphylococcus aureus</v>
      </c>
      <c r="F5379" s="6" t="str">
        <f t="shared" ref="F5379:F5442" si="339">IF(E5379="-","-",LEFT(E5379,FIND(" ",E5379,1)))</f>
        <v xml:space="preserve">Staphylococcus </v>
      </c>
      <c r="G5379" s="6" t="str">
        <f t="shared" ref="G5379:G5442" si="340">IF(ISERR(LEFT($I:$I,FIND(" ",$I:$I,1))),$I5379,LEFT($I:$I,FIND(" ",$I:$I,1)))</f>
        <v>aureus</v>
      </c>
      <c r="H5379" s="6" t="s">
        <v>17621</v>
      </c>
      <c r="I5379" t="str">
        <f t="shared" si="337"/>
        <v>aureus</v>
      </c>
      <c r="J5379" t="s">
        <v>12</v>
      </c>
      <c r="K5379" t="s">
        <v>33</v>
      </c>
      <c r="L5379" t="s">
        <v>1312</v>
      </c>
      <c r="M5379">
        <v>39.040999999999997</v>
      </c>
      <c r="N5379">
        <v>28.134499999999999</v>
      </c>
      <c r="O5379" s="7">
        <v>17</v>
      </c>
      <c r="P5379" t="s">
        <v>18</v>
      </c>
      <c r="Q5379" t="s">
        <v>18</v>
      </c>
      <c r="R5379" t="s">
        <v>18</v>
      </c>
      <c r="S5379" s="7">
        <v>17</v>
      </c>
      <c r="T5379" s="7" t="s">
        <v>18</v>
      </c>
    </row>
    <row r="5380" spans="1:20" x14ac:dyDescent="0.25">
      <c r="A5380" s="6">
        <v>5379</v>
      </c>
      <c r="B5380" s="6" t="s">
        <v>17688</v>
      </c>
      <c r="C5380" s="6" t="s">
        <v>17689</v>
      </c>
      <c r="D5380" s="6" t="s">
        <v>17690</v>
      </c>
      <c r="E5380" s="6" t="str">
        <f t="shared" si="338"/>
        <v>Staphylococcus aureus 18809</v>
      </c>
      <c r="F5380" s="6" t="str">
        <f t="shared" si="339"/>
        <v xml:space="preserve">Staphylococcus </v>
      </c>
      <c r="G5380" s="6" t="str">
        <f t="shared" si="340"/>
        <v xml:space="preserve">aureus </v>
      </c>
      <c r="H5380" s="6" t="s">
        <v>17687</v>
      </c>
      <c r="I5380" t="str">
        <f t="shared" si="337"/>
        <v>aureus 18809</v>
      </c>
      <c r="J5380" t="s">
        <v>12</v>
      </c>
      <c r="K5380" t="s">
        <v>33</v>
      </c>
      <c r="L5380" t="s">
        <v>1312</v>
      </c>
      <c r="M5380">
        <v>27.068000000000001</v>
      </c>
      <c r="N5380">
        <v>30.5379</v>
      </c>
      <c r="O5380" s="7">
        <v>36</v>
      </c>
      <c r="P5380" t="s">
        <v>18</v>
      </c>
      <c r="Q5380" t="s">
        <v>18</v>
      </c>
      <c r="R5380" t="s">
        <v>18</v>
      </c>
      <c r="S5380" s="7">
        <v>36</v>
      </c>
      <c r="T5380" s="7" t="s">
        <v>18</v>
      </c>
    </row>
    <row r="5381" spans="1:20" x14ac:dyDescent="0.25">
      <c r="A5381" s="6">
        <v>5380</v>
      </c>
      <c r="B5381" s="6" t="s">
        <v>17692</v>
      </c>
      <c r="C5381" s="6" t="s">
        <v>17693</v>
      </c>
      <c r="D5381" s="6" t="s">
        <v>17694</v>
      </c>
      <c r="E5381" s="6" t="str">
        <f t="shared" si="338"/>
        <v>Staphylococcus aureus PM1</v>
      </c>
      <c r="F5381" s="6" t="str">
        <f t="shared" si="339"/>
        <v xml:space="preserve">Staphylococcus </v>
      </c>
      <c r="G5381" s="6" t="str">
        <f t="shared" si="340"/>
        <v xml:space="preserve">aureus </v>
      </c>
      <c r="H5381" s="6" t="s">
        <v>17691</v>
      </c>
      <c r="I5381" t="str">
        <f t="shared" si="337"/>
        <v>aureus PM1</v>
      </c>
      <c r="J5381" t="s">
        <v>12</v>
      </c>
      <c r="K5381" t="s">
        <v>33</v>
      </c>
      <c r="L5381" t="s">
        <v>1312</v>
      </c>
      <c r="M5381">
        <v>25.960999999999999</v>
      </c>
      <c r="N5381">
        <v>29.032</v>
      </c>
      <c r="O5381" s="7">
        <v>22</v>
      </c>
      <c r="P5381" t="s">
        <v>18</v>
      </c>
      <c r="Q5381" t="s">
        <v>18</v>
      </c>
      <c r="R5381" t="s">
        <v>18</v>
      </c>
      <c r="S5381" s="7">
        <v>23</v>
      </c>
      <c r="T5381" s="7" t="s">
        <v>18</v>
      </c>
    </row>
    <row r="5382" spans="1:20" x14ac:dyDescent="0.25">
      <c r="A5382" s="6">
        <v>5381</v>
      </c>
      <c r="B5382" s="6" t="s">
        <v>17696</v>
      </c>
      <c r="C5382" s="6" t="s">
        <v>17697</v>
      </c>
      <c r="D5382" s="6" t="s">
        <v>17698</v>
      </c>
      <c r="E5382" s="6" t="str">
        <f t="shared" si="338"/>
        <v>Staphylococcus aureus SA268</v>
      </c>
      <c r="F5382" s="6" t="str">
        <f t="shared" si="339"/>
        <v xml:space="preserve">Staphylococcus </v>
      </c>
      <c r="G5382" s="6" t="str">
        <f t="shared" si="340"/>
        <v xml:space="preserve">aureus </v>
      </c>
      <c r="H5382" s="6" t="s">
        <v>17695</v>
      </c>
      <c r="I5382" t="str">
        <f t="shared" si="337"/>
        <v>aureus SA268</v>
      </c>
      <c r="J5382" t="s">
        <v>12</v>
      </c>
      <c r="K5382" t="s">
        <v>33</v>
      </c>
      <c r="L5382" t="s">
        <v>1312</v>
      </c>
      <c r="M5382">
        <v>20.268999999999998</v>
      </c>
      <c r="N5382">
        <v>28.550999999999998</v>
      </c>
      <c r="O5382" s="7">
        <v>22</v>
      </c>
      <c r="P5382" t="s">
        <v>18</v>
      </c>
      <c r="Q5382" t="s">
        <v>18</v>
      </c>
      <c r="R5382" t="s">
        <v>18</v>
      </c>
      <c r="S5382" s="7">
        <v>22</v>
      </c>
      <c r="T5382" s="7" t="s">
        <v>18</v>
      </c>
    </row>
    <row r="5383" spans="1:20" x14ac:dyDescent="0.25">
      <c r="A5383" s="6">
        <v>5382</v>
      </c>
      <c r="B5383" s="6" t="s">
        <v>17700</v>
      </c>
      <c r="C5383" s="6" t="s">
        <v>17701</v>
      </c>
      <c r="D5383" s="6" t="s">
        <v>17702</v>
      </c>
      <c r="E5383" s="6" t="str">
        <f t="shared" si="338"/>
        <v>Staphylococcus aureus 1</v>
      </c>
      <c r="F5383" s="6" t="str">
        <f t="shared" si="339"/>
        <v xml:space="preserve">Staphylococcus </v>
      </c>
      <c r="G5383" s="6" t="str">
        <f t="shared" si="340"/>
        <v xml:space="preserve">aureus </v>
      </c>
      <c r="H5383" s="6" t="s">
        <v>17699</v>
      </c>
      <c r="I5383" t="str">
        <f t="shared" si="337"/>
        <v>aureus 1</v>
      </c>
      <c r="J5383" t="s">
        <v>12</v>
      </c>
      <c r="K5383" t="s">
        <v>33</v>
      </c>
      <c r="L5383" t="s">
        <v>1312</v>
      </c>
      <c r="M5383">
        <v>6.9619999999999997</v>
      </c>
      <c r="N5383">
        <v>31.126100000000001</v>
      </c>
      <c r="O5383" s="7">
        <v>6</v>
      </c>
      <c r="P5383" t="s">
        <v>18</v>
      </c>
      <c r="Q5383" t="s">
        <v>18</v>
      </c>
      <c r="R5383" t="s">
        <v>18</v>
      </c>
      <c r="S5383" s="7">
        <v>6</v>
      </c>
      <c r="T5383" s="7" t="s">
        <v>18</v>
      </c>
    </row>
    <row r="5384" spans="1:20" x14ac:dyDescent="0.25">
      <c r="A5384" s="6">
        <v>5383</v>
      </c>
      <c r="B5384" s="6" t="s">
        <v>17704</v>
      </c>
      <c r="C5384" s="6" t="s">
        <v>17705</v>
      </c>
      <c r="D5384" s="6" t="s">
        <v>17706</v>
      </c>
      <c r="E5384" s="6" t="str">
        <f t="shared" si="338"/>
        <v>Staphylococcus aureus 18811</v>
      </c>
      <c r="F5384" s="6" t="str">
        <f t="shared" si="339"/>
        <v xml:space="preserve">Staphylococcus </v>
      </c>
      <c r="G5384" s="6" t="str">
        <f t="shared" si="340"/>
        <v xml:space="preserve">aureus </v>
      </c>
      <c r="H5384" s="6" t="s">
        <v>17703</v>
      </c>
      <c r="I5384" t="str">
        <f t="shared" si="337"/>
        <v>aureus 18811</v>
      </c>
      <c r="J5384" t="s">
        <v>12</v>
      </c>
      <c r="K5384" t="s">
        <v>33</v>
      </c>
      <c r="L5384" t="s">
        <v>1312</v>
      </c>
      <c r="M5384">
        <v>27.07</v>
      </c>
      <c r="N5384">
        <v>30.542999999999999</v>
      </c>
      <c r="O5384" s="7">
        <v>39</v>
      </c>
      <c r="P5384" t="s">
        <v>18</v>
      </c>
      <c r="Q5384" t="s">
        <v>18</v>
      </c>
      <c r="R5384" t="s">
        <v>18</v>
      </c>
      <c r="S5384" s="7">
        <v>39</v>
      </c>
      <c r="T5384" s="7" t="s">
        <v>18</v>
      </c>
    </row>
    <row r="5385" spans="1:20" x14ac:dyDescent="0.25">
      <c r="A5385" s="6">
        <v>5384</v>
      </c>
      <c r="B5385" s="6" t="s">
        <v>17708</v>
      </c>
      <c r="C5385" s="6" t="s">
        <v>17709</v>
      </c>
      <c r="D5385" s="6" t="s">
        <v>17710</v>
      </c>
      <c r="E5385" s="6" t="str">
        <f t="shared" si="338"/>
        <v>Staphylococcus aureus C2355</v>
      </c>
      <c r="F5385" s="6" t="str">
        <f t="shared" si="339"/>
        <v xml:space="preserve">Staphylococcus </v>
      </c>
      <c r="G5385" s="6" t="str">
        <f t="shared" si="340"/>
        <v xml:space="preserve">aureus </v>
      </c>
      <c r="H5385" s="6" t="s">
        <v>17707</v>
      </c>
      <c r="I5385" t="str">
        <f t="shared" si="337"/>
        <v>aureus C2355</v>
      </c>
      <c r="J5385" t="s">
        <v>12</v>
      </c>
      <c r="K5385" t="s">
        <v>33</v>
      </c>
      <c r="L5385" t="s">
        <v>1312</v>
      </c>
      <c r="M5385">
        <v>7.609</v>
      </c>
      <c r="N5385">
        <v>32.606099999999998</v>
      </c>
      <c r="O5385" s="7">
        <v>6</v>
      </c>
      <c r="P5385" t="s">
        <v>18</v>
      </c>
      <c r="Q5385" t="s">
        <v>18</v>
      </c>
      <c r="R5385" t="s">
        <v>18</v>
      </c>
      <c r="S5385" s="7">
        <v>6</v>
      </c>
      <c r="T5385" s="7" t="s">
        <v>18</v>
      </c>
    </row>
    <row r="5386" spans="1:20" x14ac:dyDescent="0.25">
      <c r="A5386" s="6">
        <v>5385</v>
      </c>
      <c r="B5386" s="6" t="s">
        <v>17711</v>
      </c>
      <c r="C5386" s="6" t="s">
        <v>17712</v>
      </c>
      <c r="D5386" s="6" t="s">
        <v>17713</v>
      </c>
      <c r="E5386" s="6" t="str">
        <f t="shared" si="338"/>
        <v>Staphylococcus aureus</v>
      </c>
      <c r="F5386" s="6" t="str">
        <f t="shared" si="339"/>
        <v xml:space="preserve">Staphylococcus </v>
      </c>
      <c r="G5386" s="6" t="str">
        <f t="shared" si="340"/>
        <v>aureus</v>
      </c>
      <c r="H5386" s="6" t="s">
        <v>17621</v>
      </c>
      <c r="I5386" t="str">
        <f t="shared" si="337"/>
        <v>aureus</v>
      </c>
      <c r="J5386" t="s">
        <v>12</v>
      </c>
      <c r="K5386" t="s">
        <v>33</v>
      </c>
      <c r="L5386" t="s">
        <v>1312</v>
      </c>
      <c r="M5386">
        <v>4.5570000000000004</v>
      </c>
      <c r="N5386">
        <v>31.643599999999999</v>
      </c>
      <c r="O5386" s="7">
        <v>4</v>
      </c>
      <c r="P5386" t="s">
        <v>18</v>
      </c>
      <c r="Q5386" t="s">
        <v>18</v>
      </c>
      <c r="R5386" t="s">
        <v>18</v>
      </c>
      <c r="S5386" s="7">
        <v>4</v>
      </c>
      <c r="T5386" s="7" t="s">
        <v>18</v>
      </c>
    </row>
    <row r="5387" spans="1:20" x14ac:dyDescent="0.25">
      <c r="A5387" s="6">
        <v>5386</v>
      </c>
      <c r="B5387" s="6" t="s">
        <v>17715</v>
      </c>
      <c r="C5387" s="6" t="s">
        <v>17716</v>
      </c>
      <c r="D5387" s="6" t="s">
        <v>17717</v>
      </c>
      <c r="E5387" s="6" t="str">
        <f t="shared" si="338"/>
        <v>Staphylococcus aureus JY30</v>
      </c>
      <c r="F5387" s="6" t="str">
        <f t="shared" si="339"/>
        <v xml:space="preserve">Staphylococcus </v>
      </c>
      <c r="G5387" s="6" t="str">
        <f t="shared" si="340"/>
        <v xml:space="preserve">aureus </v>
      </c>
      <c r="H5387" s="6" t="s">
        <v>17714</v>
      </c>
      <c r="I5387" t="str">
        <f t="shared" si="337"/>
        <v>aureus JY30</v>
      </c>
      <c r="J5387" t="s">
        <v>12</v>
      </c>
      <c r="K5387" t="s">
        <v>33</v>
      </c>
      <c r="L5387" t="s">
        <v>1312</v>
      </c>
      <c r="M5387">
        <v>2.4119999999999999</v>
      </c>
      <c r="N5387">
        <v>30.6799</v>
      </c>
      <c r="O5387" s="7">
        <v>2</v>
      </c>
      <c r="P5387" t="s">
        <v>18</v>
      </c>
      <c r="Q5387" t="s">
        <v>18</v>
      </c>
      <c r="R5387" t="s">
        <v>18</v>
      </c>
      <c r="S5387" s="7">
        <v>2</v>
      </c>
      <c r="T5387" s="7" t="s">
        <v>18</v>
      </c>
    </row>
    <row r="5388" spans="1:20" x14ac:dyDescent="0.25">
      <c r="A5388" s="6">
        <v>5387</v>
      </c>
      <c r="B5388" s="6" t="s">
        <v>17719</v>
      </c>
      <c r="C5388" s="6" t="s">
        <v>17720</v>
      </c>
      <c r="D5388" s="6" t="s">
        <v>17721</v>
      </c>
      <c r="E5388" s="6" t="str">
        <f t="shared" si="338"/>
        <v>Staphylococcus aureus IMCJ1379</v>
      </c>
      <c r="F5388" s="6" t="str">
        <f t="shared" si="339"/>
        <v xml:space="preserve">Staphylococcus </v>
      </c>
      <c r="G5388" s="6" t="str">
        <f t="shared" si="340"/>
        <v xml:space="preserve">aureus </v>
      </c>
      <c r="H5388" s="6" t="s">
        <v>17718</v>
      </c>
      <c r="I5388" t="str">
        <f t="shared" si="337"/>
        <v>aureus IMCJ1379</v>
      </c>
      <c r="J5388" t="s">
        <v>12</v>
      </c>
      <c r="K5388" t="s">
        <v>33</v>
      </c>
      <c r="L5388" t="s">
        <v>1312</v>
      </c>
      <c r="M5388">
        <v>22.786999999999999</v>
      </c>
      <c r="N5388">
        <v>29.279900000000001</v>
      </c>
      <c r="O5388" s="7">
        <v>21</v>
      </c>
      <c r="P5388" t="s">
        <v>18</v>
      </c>
      <c r="Q5388" t="s">
        <v>18</v>
      </c>
      <c r="R5388" t="s">
        <v>18</v>
      </c>
      <c r="S5388" s="7">
        <v>21</v>
      </c>
      <c r="T5388" s="7" t="s">
        <v>18</v>
      </c>
    </row>
    <row r="5389" spans="1:20" x14ac:dyDescent="0.25">
      <c r="A5389" s="6">
        <v>5388</v>
      </c>
      <c r="B5389" s="6" t="s">
        <v>17723</v>
      </c>
      <c r="C5389" s="6" t="s">
        <v>17724</v>
      </c>
      <c r="D5389" s="6" t="s">
        <v>17725</v>
      </c>
      <c r="E5389" s="6" t="str">
        <f t="shared" si="338"/>
        <v>Staphylococcus aureus SA16</v>
      </c>
      <c r="F5389" s="6" t="str">
        <f t="shared" si="339"/>
        <v xml:space="preserve">Staphylococcus </v>
      </c>
      <c r="G5389" s="6" t="str">
        <f t="shared" si="340"/>
        <v xml:space="preserve">aureus </v>
      </c>
      <c r="H5389" s="6" t="s">
        <v>17722</v>
      </c>
      <c r="I5389" t="str">
        <f t="shared" si="337"/>
        <v>aureus SA16</v>
      </c>
      <c r="J5389" t="s">
        <v>12</v>
      </c>
      <c r="K5389" t="s">
        <v>33</v>
      </c>
      <c r="L5389" t="s">
        <v>1312</v>
      </c>
      <c r="M5389">
        <v>7.0540000000000003</v>
      </c>
      <c r="N5389">
        <v>34.207500000000003</v>
      </c>
      <c r="O5389" s="7">
        <v>5</v>
      </c>
      <c r="P5389" t="s">
        <v>18</v>
      </c>
      <c r="Q5389" t="s">
        <v>18</v>
      </c>
      <c r="R5389" t="s">
        <v>18</v>
      </c>
      <c r="S5389" s="7">
        <v>5</v>
      </c>
      <c r="T5389" s="7" t="s">
        <v>18</v>
      </c>
    </row>
    <row r="5390" spans="1:20" x14ac:dyDescent="0.25">
      <c r="A5390" s="6">
        <v>5389</v>
      </c>
      <c r="B5390" s="6" t="s">
        <v>17726</v>
      </c>
      <c r="C5390" s="6" t="s">
        <v>17727</v>
      </c>
      <c r="D5390" s="6" t="s">
        <v>17728</v>
      </c>
      <c r="E5390" s="6" t="str">
        <f t="shared" si="338"/>
        <v>Staphylococcus aureus 18811</v>
      </c>
      <c r="F5390" s="6" t="str">
        <f t="shared" si="339"/>
        <v xml:space="preserve">Staphylococcus </v>
      </c>
      <c r="G5390" s="6" t="str">
        <f t="shared" si="340"/>
        <v xml:space="preserve">aureus </v>
      </c>
      <c r="H5390" s="6" t="s">
        <v>17703</v>
      </c>
      <c r="I5390" t="str">
        <f t="shared" si="337"/>
        <v>aureus 18811</v>
      </c>
      <c r="J5390" t="s">
        <v>12</v>
      </c>
      <c r="K5390" t="s">
        <v>33</v>
      </c>
      <c r="L5390" t="s">
        <v>1312</v>
      </c>
      <c r="M5390">
        <v>3.125</v>
      </c>
      <c r="N5390">
        <v>28.736000000000001</v>
      </c>
      <c r="O5390" s="7">
        <v>5</v>
      </c>
      <c r="P5390" t="s">
        <v>18</v>
      </c>
      <c r="Q5390" t="s">
        <v>18</v>
      </c>
      <c r="R5390" t="s">
        <v>18</v>
      </c>
      <c r="S5390" s="7">
        <v>5</v>
      </c>
      <c r="T5390" s="7" t="s">
        <v>18</v>
      </c>
    </row>
    <row r="5391" spans="1:20" x14ac:dyDescent="0.25">
      <c r="A5391" s="6">
        <v>5390</v>
      </c>
      <c r="B5391" s="6" t="s">
        <v>17729</v>
      </c>
      <c r="C5391" s="6" t="s">
        <v>17730</v>
      </c>
      <c r="D5391" s="6" t="s">
        <v>17731</v>
      </c>
      <c r="E5391" s="6" t="str">
        <f t="shared" si="338"/>
        <v>Staphylococcus aureus</v>
      </c>
      <c r="F5391" s="6" t="str">
        <f t="shared" si="339"/>
        <v xml:space="preserve">Staphylococcus </v>
      </c>
      <c r="G5391" s="6" t="str">
        <f t="shared" si="340"/>
        <v>aureus</v>
      </c>
      <c r="H5391" s="6" t="s">
        <v>17621</v>
      </c>
      <c r="I5391" t="str">
        <f t="shared" si="337"/>
        <v>aureus</v>
      </c>
      <c r="J5391" t="s">
        <v>12</v>
      </c>
      <c r="K5391" t="s">
        <v>33</v>
      </c>
      <c r="L5391" t="s">
        <v>1312</v>
      </c>
      <c r="M5391">
        <v>46.445</v>
      </c>
      <c r="N5391">
        <v>29.680299999999999</v>
      </c>
      <c r="O5391" s="7">
        <v>44</v>
      </c>
      <c r="P5391" t="s">
        <v>18</v>
      </c>
      <c r="Q5391" t="s">
        <v>18</v>
      </c>
      <c r="R5391" t="s">
        <v>18</v>
      </c>
      <c r="S5391" s="7">
        <v>46</v>
      </c>
      <c r="T5391" s="7">
        <v>2</v>
      </c>
    </row>
    <row r="5392" spans="1:20" x14ac:dyDescent="0.25">
      <c r="A5392" s="6">
        <v>5391</v>
      </c>
      <c r="B5392" s="6" t="s">
        <v>17733</v>
      </c>
      <c r="C5392" s="6" t="s">
        <v>17734</v>
      </c>
      <c r="D5392" s="6" t="s">
        <v>17735</v>
      </c>
      <c r="E5392" s="6" t="str">
        <f t="shared" si="338"/>
        <v>Staphylococcus aureus WBG4364</v>
      </c>
      <c r="F5392" s="6" t="str">
        <f t="shared" si="339"/>
        <v xml:space="preserve">Staphylococcus </v>
      </c>
      <c r="G5392" s="6" t="str">
        <f t="shared" si="340"/>
        <v xml:space="preserve">aureus </v>
      </c>
      <c r="H5392" s="6" t="s">
        <v>17732</v>
      </c>
      <c r="I5392" t="str">
        <f t="shared" si="337"/>
        <v>aureus WBG4364</v>
      </c>
      <c r="J5392" t="s">
        <v>12</v>
      </c>
      <c r="K5392" t="s">
        <v>33</v>
      </c>
      <c r="L5392" t="s">
        <v>1312</v>
      </c>
      <c r="M5392">
        <v>2.9159999999999999</v>
      </c>
      <c r="N5392">
        <v>28.840900000000001</v>
      </c>
      <c r="O5392" s="7">
        <v>3</v>
      </c>
      <c r="P5392" t="s">
        <v>18</v>
      </c>
      <c r="Q5392" t="s">
        <v>18</v>
      </c>
      <c r="R5392" t="s">
        <v>18</v>
      </c>
      <c r="S5392" s="7">
        <v>3</v>
      </c>
      <c r="T5392" s="7" t="s">
        <v>18</v>
      </c>
    </row>
    <row r="5393" spans="1:20" x14ac:dyDescent="0.25">
      <c r="A5393" s="6">
        <v>5392</v>
      </c>
      <c r="B5393" s="6" t="s">
        <v>17737</v>
      </c>
      <c r="C5393" s="6" t="s">
        <v>17738</v>
      </c>
      <c r="D5393" s="6" t="s">
        <v>17739</v>
      </c>
      <c r="E5393" s="6" t="str">
        <f t="shared" si="338"/>
        <v>Staphylococcus aureus KH28</v>
      </c>
      <c r="F5393" s="6" t="str">
        <f t="shared" si="339"/>
        <v xml:space="preserve">Staphylococcus </v>
      </c>
      <c r="G5393" s="6" t="str">
        <f t="shared" si="340"/>
        <v xml:space="preserve">aureus </v>
      </c>
      <c r="H5393" s="6" t="s">
        <v>17736</v>
      </c>
      <c r="I5393" t="str">
        <f t="shared" si="337"/>
        <v>aureus KH28</v>
      </c>
      <c r="J5393" t="s">
        <v>12</v>
      </c>
      <c r="K5393" t="s">
        <v>33</v>
      </c>
      <c r="L5393" t="s">
        <v>1312</v>
      </c>
      <c r="M5393">
        <v>3.1240000000000001</v>
      </c>
      <c r="N5393">
        <v>28.841200000000001</v>
      </c>
      <c r="O5393" s="7">
        <v>2</v>
      </c>
      <c r="P5393" t="s">
        <v>18</v>
      </c>
      <c r="Q5393" t="s">
        <v>18</v>
      </c>
      <c r="R5393" t="s">
        <v>18</v>
      </c>
      <c r="S5393" s="7">
        <v>2</v>
      </c>
      <c r="T5393" s="7" t="s">
        <v>18</v>
      </c>
    </row>
    <row r="5394" spans="1:20" x14ac:dyDescent="0.25">
      <c r="A5394" s="6">
        <v>5393</v>
      </c>
      <c r="B5394" s="6" t="s">
        <v>17740</v>
      </c>
      <c r="C5394" s="6" t="s">
        <v>17741</v>
      </c>
      <c r="D5394" s="6" t="s">
        <v>17742</v>
      </c>
      <c r="E5394" s="6" t="str">
        <f t="shared" si="338"/>
        <v>Staphylococcus aureus</v>
      </c>
      <c r="F5394" s="6" t="str">
        <f t="shared" si="339"/>
        <v xml:space="preserve">Staphylococcus </v>
      </c>
      <c r="G5394" s="6" t="str">
        <f t="shared" si="340"/>
        <v>aureus</v>
      </c>
      <c r="H5394" s="6" t="s">
        <v>17621</v>
      </c>
      <c r="I5394" t="str">
        <f t="shared" si="337"/>
        <v>aureus</v>
      </c>
      <c r="J5394" t="s">
        <v>12</v>
      </c>
      <c r="K5394" t="s">
        <v>33</v>
      </c>
      <c r="L5394" t="s">
        <v>1312</v>
      </c>
      <c r="M5394">
        <v>10.406000000000001</v>
      </c>
      <c r="N5394">
        <v>28.531600000000001</v>
      </c>
      <c r="O5394" s="7">
        <v>14</v>
      </c>
      <c r="P5394" t="s">
        <v>18</v>
      </c>
      <c r="Q5394" t="s">
        <v>18</v>
      </c>
      <c r="R5394" t="s">
        <v>18</v>
      </c>
      <c r="S5394" s="7">
        <v>14</v>
      </c>
      <c r="T5394" s="7" t="s">
        <v>18</v>
      </c>
    </row>
    <row r="5395" spans="1:20" x14ac:dyDescent="0.25">
      <c r="A5395" s="6">
        <v>5394</v>
      </c>
      <c r="B5395" s="6" t="s">
        <v>17744</v>
      </c>
      <c r="C5395" s="6" t="s">
        <v>17745</v>
      </c>
      <c r="D5395" s="6" t="s">
        <v>17746</v>
      </c>
      <c r="E5395" s="6" t="str">
        <f t="shared" si="338"/>
        <v>Staphylococcus aureus 18806</v>
      </c>
      <c r="F5395" s="6" t="str">
        <f t="shared" si="339"/>
        <v xml:space="preserve">Staphylococcus </v>
      </c>
      <c r="G5395" s="6" t="str">
        <f t="shared" si="340"/>
        <v xml:space="preserve">aureus </v>
      </c>
      <c r="H5395" s="6" t="s">
        <v>17743</v>
      </c>
      <c r="I5395" t="str">
        <f t="shared" si="337"/>
        <v>aureus 18806</v>
      </c>
      <c r="J5395" t="s">
        <v>12</v>
      </c>
      <c r="K5395" t="s">
        <v>33</v>
      </c>
      <c r="L5395" t="s">
        <v>1312</v>
      </c>
      <c r="M5395">
        <v>27.068000000000001</v>
      </c>
      <c r="N5395">
        <v>30.541599999999999</v>
      </c>
      <c r="O5395" s="7">
        <v>36</v>
      </c>
      <c r="P5395" t="s">
        <v>18</v>
      </c>
      <c r="Q5395" t="s">
        <v>18</v>
      </c>
      <c r="R5395" t="s">
        <v>18</v>
      </c>
      <c r="S5395" s="7">
        <v>36</v>
      </c>
      <c r="T5395" s="7" t="s">
        <v>18</v>
      </c>
    </row>
    <row r="5396" spans="1:20" x14ac:dyDescent="0.25">
      <c r="A5396" s="6">
        <v>5395</v>
      </c>
      <c r="B5396" s="6" t="s">
        <v>17748</v>
      </c>
      <c r="C5396" s="6" t="s">
        <v>17749</v>
      </c>
      <c r="D5396" s="6" t="s">
        <v>17750</v>
      </c>
      <c r="E5396" s="6" t="str">
        <f t="shared" si="338"/>
        <v>Staphylococcus aureus C5425</v>
      </c>
      <c r="F5396" s="6" t="str">
        <f t="shared" si="339"/>
        <v xml:space="preserve">Staphylococcus </v>
      </c>
      <c r="G5396" s="6" t="str">
        <f t="shared" si="340"/>
        <v xml:space="preserve">aureus </v>
      </c>
      <c r="H5396" s="6" t="s">
        <v>17747</v>
      </c>
      <c r="I5396" t="str">
        <f t="shared" si="337"/>
        <v>aureus C5425</v>
      </c>
      <c r="J5396" t="s">
        <v>12</v>
      </c>
      <c r="K5396" t="s">
        <v>33</v>
      </c>
      <c r="L5396" t="s">
        <v>1312</v>
      </c>
      <c r="M5396">
        <v>2.69</v>
      </c>
      <c r="N5396">
        <v>30.743500000000001</v>
      </c>
      <c r="O5396" s="7">
        <v>2</v>
      </c>
      <c r="P5396" t="s">
        <v>18</v>
      </c>
      <c r="Q5396" t="s">
        <v>18</v>
      </c>
      <c r="R5396" t="s">
        <v>18</v>
      </c>
      <c r="S5396" s="7">
        <v>2</v>
      </c>
      <c r="T5396" s="7" t="s">
        <v>18</v>
      </c>
    </row>
    <row r="5397" spans="1:20" x14ac:dyDescent="0.25">
      <c r="A5397" s="6">
        <v>5396</v>
      </c>
      <c r="B5397" s="6" t="s">
        <v>17751</v>
      </c>
      <c r="C5397" s="6" t="s">
        <v>17752</v>
      </c>
      <c r="D5397" s="6" t="s">
        <v>17753</v>
      </c>
      <c r="E5397" s="6" t="str">
        <f t="shared" si="338"/>
        <v>Staphylococcus aureus</v>
      </c>
      <c r="F5397" s="6" t="str">
        <f t="shared" si="339"/>
        <v xml:space="preserve">Staphylococcus </v>
      </c>
      <c r="G5397" s="6" t="str">
        <f t="shared" si="340"/>
        <v>aureus</v>
      </c>
      <c r="H5397" s="6" t="s">
        <v>17621</v>
      </c>
      <c r="I5397" t="str">
        <f t="shared" si="337"/>
        <v>aureus</v>
      </c>
      <c r="J5397" t="s">
        <v>12</v>
      </c>
      <c r="K5397" t="s">
        <v>33</v>
      </c>
      <c r="L5397" t="s">
        <v>1312</v>
      </c>
      <c r="M5397">
        <v>4.6079999999999997</v>
      </c>
      <c r="N5397">
        <v>31.488700000000001</v>
      </c>
      <c r="O5397" s="7">
        <v>5</v>
      </c>
      <c r="P5397" t="s">
        <v>18</v>
      </c>
      <c r="Q5397" t="s">
        <v>18</v>
      </c>
      <c r="R5397" t="s">
        <v>18</v>
      </c>
      <c r="S5397" s="7">
        <v>5</v>
      </c>
      <c r="T5397" s="7" t="s">
        <v>18</v>
      </c>
    </row>
    <row r="5398" spans="1:20" x14ac:dyDescent="0.25">
      <c r="A5398" s="6">
        <v>5397</v>
      </c>
      <c r="B5398" s="6" t="s">
        <v>17755</v>
      </c>
      <c r="C5398" s="6" t="s">
        <v>17756</v>
      </c>
      <c r="D5398" s="6" t="s">
        <v>17757</v>
      </c>
      <c r="E5398" s="6" t="str">
        <f t="shared" si="338"/>
        <v>Staphylococcus aureus C4128</v>
      </c>
      <c r="F5398" s="6" t="str">
        <f t="shared" si="339"/>
        <v xml:space="preserve">Staphylococcus </v>
      </c>
      <c r="G5398" s="6" t="str">
        <f t="shared" si="340"/>
        <v xml:space="preserve">aureus </v>
      </c>
      <c r="H5398" s="6" t="s">
        <v>17754</v>
      </c>
      <c r="I5398" t="str">
        <f t="shared" si="337"/>
        <v>aureus C4128</v>
      </c>
      <c r="J5398" t="s">
        <v>12</v>
      </c>
      <c r="K5398" t="s">
        <v>33</v>
      </c>
      <c r="L5398" t="s">
        <v>1312</v>
      </c>
      <c r="M5398">
        <v>7.5670000000000002</v>
      </c>
      <c r="N5398">
        <v>32.430300000000003</v>
      </c>
      <c r="O5398" s="7">
        <v>6</v>
      </c>
      <c r="P5398" t="s">
        <v>18</v>
      </c>
      <c r="Q5398" t="s">
        <v>18</v>
      </c>
      <c r="R5398" t="s">
        <v>18</v>
      </c>
      <c r="S5398" s="7">
        <v>6</v>
      </c>
      <c r="T5398" s="7" t="s">
        <v>18</v>
      </c>
    </row>
    <row r="5399" spans="1:20" x14ac:dyDescent="0.25">
      <c r="A5399" s="6">
        <v>5398</v>
      </c>
      <c r="B5399" s="6" t="s">
        <v>17642</v>
      </c>
      <c r="C5399" s="6" t="s">
        <v>17759</v>
      </c>
      <c r="D5399" s="6" t="s">
        <v>17760</v>
      </c>
      <c r="E5399" s="6" t="str">
        <f t="shared" si="338"/>
        <v>Staphylococcus aureus TY4</v>
      </c>
      <c r="F5399" s="6" t="str">
        <f t="shared" si="339"/>
        <v xml:space="preserve">Staphylococcus </v>
      </c>
      <c r="G5399" s="6" t="str">
        <f t="shared" si="340"/>
        <v xml:space="preserve">aureus </v>
      </c>
      <c r="H5399" s="6" t="s">
        <v>17758</v>
      </c>
      <c r="I5399" t="str">
        <f t="shared" si="337"/>
        <v>aureus TY4</v>
      </c>
      <c r="J5399" t="s">
        <v>12</v>
      </c>
      <c r="K5399" t="s">
        <v>33</v>
      </c>
      <c r="L5399" t="s">
        <v>1312</v>
      </c>
      <c r="M5399">
        <v>38.210999999999999</v>
      </c>
      <c r="N5399">
        <v>27.7486</v>
      </c>
      <c r="O5399" s="7">
        <v>50</v>
      </c>
      <c r="P5399" t="s">
        <v>18</v>
      </c>
      <c r="Q5399" t="s">
        <v>18</v>
      </c>
      <c r="R5399" t="s">
        <v>18</v>
      </c>
      <c r="S5399" s="7">
        <v>50</v>
      </c>
      <c r="T5399" s="7" t="s">
        <v>18</v>
      </c>
    </row>
    <row r="5400" spans="1:20" x14ac:dyDescent="0.25">
      <c r="A5400" s="6">
        <v>5399</v>
      </c>
      <c r="B5400" s="6" t="s">
        <v>17762</v>
      </c>
      <c r="C5400" s="6" t="s">
        <v>17763</v>
      </c>
      <c r="D5400" s="6" t="s">
        <v>17764</v>
      </c>
      <c r="E5400" s="6" t="str">
        <f t="shared" si="338"/>
        <v>Staphylococcus aureus JY37</v>
      </c>
      <c r="F5400" s="6" t="str">
        <f t="shared" si="339"/>
        <v xml:space="preserve">Staphylococcus </v>
      </c>
      <c r="G5400" s="6" t="str">
        <f t="shared" si="340"/>
        <v xml:space="preserve">aureus </v>
      </c>
      <c r="H5400" s="6" t="s">
        <v>17761</v>
      </c>
      <c r="I5400" t="str">
        <f t="shared" si="337"/>
        <v>aureus JY37</v>
      </c>
      <c r="J5400" t="s">
        <v>12</v>
      </c>
      <c r="K5400" t="s">
        <v>33</v>
      </c>
      <c r="L5400" t="s">
        <v>1312</v>
      </c>
      <c r="M5400">
        <v>2.4729999999999999</v>
      </c>
      <c r="N5400">
        <v>30.812799999999999</v>
      </c>
      <c r="O5400" s="7">
        <v>2</v>
      </c>
      <c r="P5400" t="s">
        <v>18</v>
      </c>
      <c r="Q5400" t="s">
        <v>18</v>
      </c>
      <c r="R5400" t="s">
        <v>18</v>
      </c>
      <c r="S5400" s="7">
        <v>2</v>
      </c>
      <c r="T5400" s="7" t="s">
        <v>18</v>
      </c>
    </row>
    <row r="5401" spans="1:20" x14ac:dyDescent="0.25">
      <c r="A5401" s="6">
        <v>5400</v>
      </c>
      <c r="B5401" s="6" t="s">
        <v>17765</v>
      </c>
      <c r="C5401" s="6" t="s">
        <v>17766</v>
      </c>
      <c r="D5401" s="6" t="s">
        <v>17767</v>
      </c>
      <c r="E5401" s="6" t="str">
        <f t="shared" si="338"/>
        <v>Staphylococcus aureus</v>
      </c>
      <c r="F5401" s="6" t="str">
        <f t="shared" si="339"/>
        <v xml:space="preserve">Staphylococcus </v>
      </c>
      <c r="G5401" s="6" t="str">
        <f t="shared" si="340"/>
        <v>aureus</v>
      </c>
      <c r="H5401" s="6" t="s">
        <v>17621</v>
      </c>
      <c r="I5401" t="str">
        <f t="shared" si="337"/>
        <v>aureus</v>
      </c>
      <c r="J5401" t="s">
        <v>12</v>
      </c>
      <c r="K5401" t="s">
        <v>33</v>
      </c>
      <c r="L5401" t="s">
        <v>1312</v>
      </c>
      <c r="M5401">
        <v>20.654</v>
      </c>
      <c r="N5401">
        <v>28.377099999999999</v>
      </c>
      <c r="O5401" s="7">
        <v>27</v>
      </c>
      <c r="P5401" t="s">
        <v>18</v>
      </c>
      <c r="Q5401" t="s">
        <v>18</v>
      </c>
      <c r="R5401" t="s">
        <v>18</v>
      </c>
      <c r="S5401" s="7">
        <v>27</v>
      </c>
      <c r="T5401" s="7" t="s">
        <v>18</v>
      </c>
    </row>
    <row r="5402" spans="1:20" x14ac:dyDescent="0.25">
      <c r="A5402" s="6">
        <v>5401</v>
      </c>
      <c r="B5402" s="6" t="s">
        <v>17768</v>
      </c>
      <c r="C5402" s="6" t="s">
        <v>17769</v>
      </c>
      <c r="D5402" s="6" t="s">
        <v>17770</v>
      </c>
      <c r="E5402" s="6" t="str">
        <f t="shared" si="338"/>
        <v>Staphylococcus aureus</v>
      </c>
      <c r="F5402" s="6" t="str">
        <f t="shared" si="339"/>
        <v xml:space="preserve">Staphylococcus </v>
      </c>
      <c r="G5402" s="6" t="str">
        <f t="shared" si="340"/>
        <v>aureus</v>
      </c>
      <c r="H5402" s="6" t="s">
        <v>17621</v>
      </c>
      <c r="I5402" t="str">
        <f t="shared" ref="I5402:I5465" si="341">IF(H5402="["," ",IF(H5402="'"," ",MID(H:H,FIND(" ",H:H,1)+1,20)))</f>
        <v>aureus</v>
      </c>
      <c r="J5402" t="s">
        <v>12</v>
      </c>
      <c r="K5402" t="s">
        <v>33</v>
      </c>
      <c r="L5402" t="s">
        <v>1312</v>
      </c>
      <c r="M5402">
        <v>6.024</v>
      </c>
      <c r="N5402">
        <v>31.208500000000001</v>
      </c>
      <c r="O5402" s="7">
        <v>2</v>
      </c>
      <c r="P5402" t="s">
        <v>18</v>
      </c>
      <c r="Q5402" t="s">
        <v>18</v>
      </c>
      <c r="R5402" t="s">
        <v>18</v>
      </c>
      <c r="S5402" s="7">
        <v>2</v>
      </c>
      <c r="T5402" s="7" t="s">
        <v>18</v>
      </c>
    </row>
    <row r="5403" spans="1:20" x14ac:dyDescent="0.25">
      <c r="A5403" s="6">
        <v>5402</v>
      </c>
      <c r="B5403" s="6" t="s">
        <v>17771</v>
      </c>
      <c r="C5403" s="6" t="s">
        <v>17772</v>
      </c>
      <c r="D5403" s="6" t="s">
        <v>17773</v>
      </c>
      <c r="E5403" s="6" t="str">
        <f t="shared" si="338"/>
        <v>Staphylococcus aureus</v>
      </c>
      <c r="F5403" s="6" t="str">
        <f t="shared" si="339"/>
        <v xml:space="preserve">Staphylococcus </v>
      </c>
      <c r="G5403" s="6" t="str">
        <f t="shared" si="340"/>
        <v>aureus</v>
      </c>
      <c r="H5403" s="6" t="s">
        <v>17621</v>
      </c>
      <c r="I5403" t="str">
        <f t="shared" si="341"/>
        <v>aureus</v>
      </c>
      <c r="J5403" t="s">
        <v>12</v>
      </c>
      <c r="K5403" t="s">
        <v>33</v>
      </c>
      <c r="L5403" t="s">
        <v>1312</v>
      </c>
      <c r="M5403">
        <v>3.9820000000000002</v>
      </c>
      <c r="N5403">
        <v>29.809100000000001</v>
      </c>
      <c r="O5403" s="7">
        <v>5</v>
      </c>
      <c r="P5403" t="s">
        <v>18</v>
      </c>
      <c r="Q5403" t="s">
        <v>18</v>
      </c>
      <c r="R5403" t="s">
        <v>18</v>
      </c>
      <c r="S5403" s="7">
        <v>6</v>
      </c>
      <c r="T5403" s="7">
        <v>1</v>
      </c>
    </row>
    <row r="5404" spans="1:20" x14ac:dyDescent="0.25">
      <c r="A5404" s="6">
        <v>5403</v>
      </c>
      <c r="B5404" s="6" t="s">
        <v>17775</v>
      </c>
      <c r="C5404" s="6" t="s">
        <v>17776</v>
      </c>
      <c r="D5404" s="6" t="s">
        <v>17777</v>
      </c>
      <c r="E5404" s="6" t="str">
        <f t="shared" si="338"/>
        <v>Staphylococcus aureus 18813</v>
      </c>
      <c r="F5404" s="6" t="str">
        <f t="shared" si="339"/>
        <v xml:space="preserve">Staphylococcus </v>
      </c>
      <c r="G5404" s="6" t="str">
        <f t="shared" si="340"/>
        <v xml:space="preserve">aureus </v>
      </c>
      <c r="H5404" s="6" t="s">
        <v>17774</v>
      </c>
      <c r="I5404" t="str">
        <f t="shared" si="341"/>
        <v>aureus 18813</v>
      </c>
      <c r="J5404" t="s">
        <v>12</v>
      </c>
      <c r="K5404" t="s">
        <v>33</v>
      </c>
      <c r="L5404" t="s">
        <v>1312</v>
      </c>
      <c r="M5404">
        <v>30.126999999999999</v>
      </c>
      <c r="N5404">
        <v>27.862100000000002</v>
      </c>
      <c r="O5404" s="7">
        <v>43</v>
      </c>
      <c r="P5404" t="s">
        <v>18</v>
      </c>
      <c r="Q5404" t="s">
        <v>18</v>
      </c>
      <c r="R5404" t="s">
        <v>18</v>
      </c>
      <c r="S5404" s="7">
        <v>43</v>
      </c>
      <c r="T5404" s="7" t="s">
        <v>18</v>
      </c>
    </row>
    <row r="5405" spans="1:20" x14ac:dyDescent="0.25">
      <c r="A5405" s="6">
        <v>5404</v>
      </c>
      <c r="B5405" s="6" t="s">
        <v>17779</v>
      </c>
      <c r="C5405" s="6" t="s">
        <v>17780</v>
      </c>
      <c r="D5405" s="6" t="s">
        <v>17781</v>
      </c>
      <c r="E5405" s="6" t="str">
        <f t="shared" si="338"/>
        <v>Staphylococcus aureus 19321</v>
      </c>
      <c r="F5405" s="6" t="str">
        <f t="shared" si="339"/>
        <v xml:space="preserve">Staphylococcus </v>
      </c>
      <c r="G5405" s="6" t="str">
        <f t="shared" si="340"/>
        <v xml:space="preserve">aureus </v>
      </c>
      <c r="H5405" s="6" t="s">
        <v>17778</v>
      </c>
      <c r="I5405" t="str">
        <f t="shared" si="341"/>
        <v>aureus 19321</v>
      </c>
      <c r="J5405" t="s">
        <v>12</v>
      </c>
      <c r="K5405" t="s">
        <v>33</v>
      </c>
      <c r="L5405" t="s">
        <v>1312</v>
      </c>
      <c r="M5405">
        <v>27.425000000000001</v>
      </c>
      <c r="N5405">
        <v>27.248899999999999</v>
      </c>
      <c r="O5405" s="7">
        <v>34</v>
      </c>
      <c r="P5405" t="s">
        <v>18</v>
      </c>
      <c r="Q5405" t="s">
        <v>18</v>
      </c>
      <c r="R5405" t="s">
        <v>18</v>
      </c>
      <c r="S5405" s="7">
        <v>34</v>
      </c>
      <c r="T5405" s="7" t="s">
        <v>18</v>
      </c>
    </row>
    <row r="5406" spans="1:20" x14ac:dyDescent="0.25">
      <c r="A5406" s="6">
        <v>5405</v>
      </c>
      <c r="B5406" s="6" t="s">
        <v>17782</v>
      </c>
      <c r="C5406" s="6" t="s">
        <v>17783</v>
      </c>
      <c r="D5406" s="6" t="s">
        <v>17784</v>
      </c>
      <c r="E5406" s="6" t="str">
        <f t="shared" si="338"/>
        <v>Staphylococcus aureus</v>
      </c>
      <c r="F5406" s="6" t="str">
        <f t="shared" si="339"/>
        <v xml:space="preserve">Staphylococcus </v>
      </c>
      <c r="G5406" s="6" t="str">
        <f t="shared" si="340"/>
        <v>aureus</v>
      </c>
      <c r="H5406" s="6" t="s">
        <v>17621</v>
      </c>
      <c r="I5406" t="str">
        <f t="shared" si="341"/>
        <v>aureus</v>
      </c>
      <c r="J5406" t="s">
        <v>12</v>
      </c>
      <c r="K5406" t="s">
        <v>33</v>
      </c>
      <c r="L5406" t="s">
        <v>1312</v>
      </c>
      <c r="M5406">
        <v>4.4390000000000001</v>
      </c>
      <c r="N5406">
        <v>30.074300000000001</v>
      </c>
      <c r="O5406" s="7">
        <v>4</v>
      </c>
      <c r="P5406" t="s">
        <v>18</v>
      </c>
      <c r="Q5406" t="s">
        <v>18</v>
      </c>
      <c r="R5406" t="s">
        <v>18</v>
      </c>
      <c r="S5406" s="7">
        <v>4</v>
      </c>
      <c r="T5406" s="7" t="s">
        <v>18</v>
      </c>
    </row>
    <row r="5407" spans="1:20" x14ac:dyDescent="0.25">
      <c r="A5407" s="6">
        <v>5406</v>
      </c>
      <c r="B5407" s="6" t="s">
        <v>17786</v>
      </c>
      <c r="C5407" s="6" t="s">
        <v>17787</v>
      </c>
      <c r="D5407" s="6" t="s">
        <v>17788</v>
      </c>
      <c r="E5407" s="6" t="str">
        <f t="shared" si="338"/>
        <v>Staphylococcus aureus T48</v>
      </c>
      <c r="F5407" s="6" t="str">
        <f t="shared" si="339"/>
        <v xml:space="preserve">Staphylococcus </v>
      </c>
      <c r="G5407" s="6" t="str">
        <f t="shared" si="340"/>
        <v xml:space="preserve">aureus </v>
      </c>
      <c r="H5407" s="6" t="s">
        <v>17785</v>
      </c>
      <c r="I5407" t="str">
        <f t="shared" si="341"/>
        <v>aureus T48</v>
      </c>
      <c r="J5407" t="s">
        <v>12</v>
      </c>
      <c r="K5407" t="s">
        <v>33</v>
      </c>
      <c r="L5407" t="s">
        <v>1312</v>
      </c>
      <c r="M5407">
        <v>2.4750000000000001</v>
      </c>
      <c r="N5407">
        <v>30.909099999999999</v>
      </c>
      <c r="O5407" s="7">
        <v>2</v>
      </c>
      <c r="P5407" t="s">
        <v>18</v>
      </c>
      <c r="Q5407" t="s">
        <v>18</v>
      </c>
      <c r="R5407" t="s">
        <v>18</v>
      </c>
      <c r="S5407" s="7">
        <v>2</v>
      </c>
      <c r="T5407" s="7" t="s">
        <v>18</v>
      </c>
    </row>
    <row r="5408" spans="1:20" x14ac:dyDescent="0.25">
      <c r="A5408" s="6">
        <v>5407</v>
      </c>
      <c r="B5408" s="6" t="s">
        <v>17789</v>
      </c>
      <c r="C5408" s="6" t="s">
        <v>17790</v>
      </c>
      <c r="D5408" s="6" t="s">
        <v>17791</v>
      </c>
      <c r="E5408" s="6" t="str">
        <f t="shared" si="338"/>
        <v>Staphylococcus aureus</v>
      </c>
      <c r="F5408" s="6" t="str">
        <f t="shared" si="339"/>
        <v xml:space="preserve">Staphylococcus </v>
      </c>
      <c r="G5408" s="6" t="str">
        <f t="shared" si="340"/>
        <v>aureus</v>
      </c>
      <c r="H5408" s="6" t="s">
        <v>17621</v>
      </c>
      <c r="I5408" t="str">
        <f t="shared" si="341"/>
        <v>aureus</v>
      </c>
      <c r="J5408" t="s">
        <v>12</v>
      </c>
      <c r="K5408" t="s">
        <v>33</v>
      </c>
      <c r="L5408" t="s">
        <v>1312</v>
      </c>
      <c r="M5408">
        <v>14.362</v>
      </c>
      <c r="N5408">
        <v>33.198700000000002</v>
      </c>
      <c r="O5408" s="7">
        <v>9</v>
      </c>
      <c r="P5408" t="s">
        <v>18</v>
      </c>
      <c r="Q5408" t="s">
        <v>18</v>
      </c>
      <c r="R5408" t="s">
        <v>18</v>
      </c>
      <c r="S5408" s="7">
        <v>9</v>
      </c>
      <c r="T5408" s="7" t="s">
        <v>18</v>
      </c>
    </row>
    <row r="5409" spans="1:20" x14ac:dyDescent="0.25">
      <c r="A5409" s="6">
        <v>5408</v>
      </c>
      <c r="B5409" s="6" t="s">
        <v>17792</v>
      </c>
      <c r="C5409" s="6" t="s">
        <v>17793</v>
      </c>
      <c r="D5409" s="6" t="s">
        <v>17794</v>
      </c>
      <c r="E5409" s="6" t="str">
        <f t="shared" si="338"/>
        <v>Staphylococcus aureus</v>
      </c>
      <c r="F5409" s="6" t="str">
        <f t="shared" si="339"/>
        <v xml:space="preserve">Staphylococcus </v>
      </c>
      <c r="G5409" s="6" t="str">
        <f t="shared" si="340"/>
        <v>aureus</v>
      </c>
      <c r="H5409" s="6" t="s">
        <v>17621</v>
      </c>
      <c r="I5409" t="str">
        <f t="shared" si="341"/>
        <v>aureus</v>
      </c>
      <c r="J5409" t="s">
        <v>12</v>
      </c>
      <c r="K5409" t="s">
        <v>33</v>
      </c>
      <c r="L5409" t="s">
        <v>1312</v>
      </c>
      <c r="M5409">
        <v>3.7280000000000002</v>
      </c>
      <c r="N5409">
        <v>31.706</v>
      </c>
      <c r="O5409" s="7">
        <v>5</v>
      </c>
      <c r="P5409" t="s">
        <v>18</v>
      </c>
      <c r="Q5409" t="s">
        <v>18</v>
      </c>
      <c r="R5409" t="s">
        <v>18</v>
      </c>
      <c r="S5409" s="7">
        <v>5</v>
      </c>
      <c r="T5409" s="7" t="s">
        <v>18</v>
      </c>
    </row>
    <row r="5410" spans="1:20" x14ac:dyDescent="0.25">
      <c r="A5410" s="6">
        <v>5409</v>
      </c>
      <c r="B5410" s="6" t="s">
        <v>17795</v>
      </c>
      <c r="C5410" s="6" t="s">
        <v>17796</v>
      </c>
      <c r="D5410" s="6" t="s">
        <v>17797</v>
      </c>
      <c r="E5410" s="6" t="str">
        <f t="shared" si="338"/>
        <v>Staphylococcus aureus</v>
      </c>
      <c r="F5410" s="6" t="str">
        <f t="shared" si="339"/>
        <v xml:space="preserve">Staphylococcus </v>
      </c>
      <c r="G5410" s="6" t="str">
        <f t="shared" si="340"/>
        <v>aureus</v>
      </c>
      <c r="H5410" s="6" t="s">
        <v>17621</v>
      </c>
      <c r="I5410" t="str">
        <f t="shared" si="341"/>
        <v>aureus</v>
      </c>
      <c r="J5410" t="s">
        <v>12</v>
      </c>
      <c r="K5410" t="s">
        <v>33</v>
      </c>
      <c r="L5410" t="s">
        <v>1312</v>
      </c>
      <c r="M5410">
        <v>4.1180000000000003</v>
      </c>
      <c r="N5410">
        <v>28.8004</v>
      </c>
      <c r="O5410" s="7">
        <v>3</v>
      </c>
      <c r="P5410" t="s">
        <v>18</v>
      </c>
      <c r="Q5410" t="s">
        <v>18</v>
      </c>
      <c r="R5410" t="s">
        <v>18</v>
      </c>
      <c r="S5410" s="7">
        <v>3</v>
      </c>
      <c r="T5410" s="7" t="s">
        <v>18</v>
      </c>
    </row>
    <row r="5411" spans="1:20" x14ac:dyDescent="0.25">
      <c r="A5411" s="6">
        <v>5410</v>
      </c>
      <c r="B5411" s="6" t="s">
        <v>17711</v>
      </c>
      <c r="C5411" s="6" t="s">
        <v>17798</v>
      </c>
      <c r="D5411" s="6" t="s">
        <v>17799</v>
      </c>
      <c r="E5411" s="6" t="str">
        <f t="shared" si="338"/>
        <v>Staphylococcus aureus</v>
      </c>
      <c r="F5411" s="6" t="str">
        <f t="shared" si="339"/>
        <v xml:space="preserve">Staphylococcus </v>
      </c>
      <c r="G5411" s="6" t="str">
        <f t="shared" si="340"/>
        <v>aureus</v>
      </c>
      <c r="H5411" s="6" t="s">
        <v>17621</v>
      </c>
      <c r="I5411" t="str">
        <f t="shared" si="341"/>
        <v>aureus</v>
      </c>
      <c r="J5411" t="s">
        <v>12</v>
      </c>
      <c r="K5411" t="s">
        <v>33</v>
      </c>
      <c r="L5411" t="s">
        <v>1312</v>
      </c>
      <c r="M5411">
        <v>4.5549999999999997</v>
      </c>
      <c r="N5411">
        <v>31.613600000000002</v>
      </c>
      <c r="O5411" s="7">
        <v>4</v>
      </c>
      <c r="P5411" t="s">
        <v>18</v>
      </c>
      <c r="Q5411" t="s">
        <v>18</v>
      </c>
      <c r="R5411" t="s">
        <v>18</v>
      </c>
      <c r="S5411" s="7">
        <v>4</v>
      </c>
      <c r="T5411" s="7" t="s">
        <v>18</v>
      </c>
    </row>
    <row r="5412" spans="1:20" x14ac:dyDescent="0.25">
      <c r="A5412" s="6">
        <v>5411</v>
      </c>
      <c r="B5412" s="6" t="s">
        <v>17800</v>
      </c>
      <c r="C5412" s="6" t="s">
        <v>17801</v>
      </c>
      <c r="D5412" s="6" t="s">
        <v>17802</v>
      </c>
      <c r="E5412" s="6" t="str">
        <f t="shared" si="338"/>
        <v>Staphylococcus aureus</v>
      </c>
      <c r="F5412" s="6" t="str">
        <f t="shared" si="339"/>
        <v xml:space="preserve">Staphylococcus </v>
      </c>
      <c r="G5412" s="6" t="str">
        <f t="shared" si="340"/>
        <v>aureus</v>
      </c>
      <c r="H5412" s="6" t="s">
        <v>17621</v>
      </c>
      <c r="I5412" t="str">
        <f t="shared" si="341"/>
        <v>aureus</v>
      </c>
      <c r="J5412" t="s">
        <v>12</v>
      </c>
      <c r="K5412" t="s">
        <v>33</v>
      </c>
      <c r="L5412" t="s">
        <v>1312</v>
      </c>
      <c r="M5412">
        <v>4.3970000000000002</v>
      </c>
      <c r="N5412">
        <v>31.5442</v>
      </c>
      <c r="O5412" s="7">
        <v>4</v>
      </c>
      <c r="P5412" t="s">
        <v>18</v>
      </c>
      <c r="Q5412" t="s">
        <v>18</v>
      </c>
      <c r="R5412" t="s">
        <v>18</v>
      </c>
      <c r="S5412" s="7">
        <v>4</v>
      </c>
      <c r="T5412" s="7" t="s">
        <v>18</v>
      </c>
    </row>
    <row r="5413" spans="1:20" x14ac:dyDescent="0.25">
      <c r="A5413" s="6">
        <v>5412</v>
      </c>
      <c r="B5413" s="6" t="s">
        <v>17804</v>
      </c>
      <c r="C5413" s="6" t="s">
        <v>17805</v>
      </c>
      <c r="D5413" s="6" t="s">
        <v>17806</v>
      </c>
      <c r="E5413" s="6" t="str">
        <f t="shared" si="338"/>
        <v>Staphylococcus aureus JY43</v>
      </c>
      <c r="F5413" s="6" t="str">
        <f t="shared" si="339"/>
        <v xml:space="preserve">Staphylococcus </v>
      </c>
      <c r="G5413" s="6" t="str">
        <f t="shared" si="340"/>
        <v xml:space="preserve">aureus </v>
      </c>
      <c r="H5413" s="6" t="s">
        <v>17803</v>
      </c>
      <c r="I5413" t="str">
        <f t="shared" si="341"/>
        <v>aureus JY43</v>
      </c>
      <c r="J5413" t="s">
        <v>12</v>
      </c>
      <c r="K5413" t="s">
        <v>33</v>
      </c>
      <c r="L5413" t="s">
        <v>1312</v>
      </c>
      <c r="M5413">
        <v>3.0110000000000001</v>
      </c>
      <c r="N5413">
        <v>28.9937</v>
      </c>
      <c r="O5413" s="7">
        <v>2</v>
      </c>
      <c r="P5413" t="s">
        <v>18</v>
      </c>
      <c r="Q5413" t="s">
        <v>18</v>
      </c>
      <c r="R5413" t="s">
        <v>18</v>
      </c>
      <c r="S5413" s="7">
        <v>2</v>
      </c>
      <c r="T5413" s="7" t="s">
        <v>18</v>
      </c>
    </row>
    <row r="5414" spans="1:20" x14ac:dyDescent="0.25">
      <c r="A5414" s="6">
        <v>5413</v>
      </c>
      <c r="B5414" s="6" t="s">
        <v>17808</v>
      </c>
      <c r="C5414" s="6" t="s">
        <v>17809</v>
      </c>
      <c r="D5414" s="6" t="s">
        <v>17810</v>
      </c>
      <c r="E5414" s="6" t="str">
        <f t="shared" si="338"/>
        <v>Staphylococcus aureus MRSA ST398</v>
      </c>
      <c r="F5414" s="6" t="str">
        <f t="shared" si="339"/>
        <v xml:space="preserve">Staphylococcus </v>
      </c>
      <c r="G5414" s="6" t="str">
        <f t="shared" si="340"/>
        <v xml:space="preserve">aureus </v>
      </c>
      <c r="H5414" s="6" t="s">
        <v>17807</v>
      </c>
      <c r="I5414" t="str">
        <f t="shared" si="341"/>
        <v>aureus MRSA ST398</v>
      </c>
      <c r="J5414" t="s">
        <v>12</v>
      </c>
      <c r="K5414" t="s">
        <v>33</v>
      </c>
      <c r="L5414" t="s">
        <v>1312</v>
      </c>
      <c r="M5414">
        <v>3.8980000000000001</v>
      </c>
      <c r="N5414">
        <v>28.6557</v>
      </c>
      <c r="O5414" s="7">
        <v>3</v>
      </c>
      <c r="P5414" t="s">
        <v>18</v>
      </c>
      <c r="Q5414" t="s">
        <v>18</v>
      </c>
      <c r="R5414" t="s">
        <v>18</v>
      </c>
      <c r="S5414" s="7">
        <v>3</v>
      </c>
      <c r="T5414" s="7" t="s">
        <v>18</v>
      </c>
    </row>
    <row r="5415" spans="1:20" x14ac:dyDescent="0.25">
      <c r="A5415" s="6">
        <v>5414</v>
      </c>
      <c r="B5415" s="6" t="s">
        <v>17812</v>
      </c>
      <c r="C5415" s="6" t="s">
        <v>17813</v>
      </c>
      <c r="D5415" s="6" t="s">
        <v>17814</v>
      </c>
      <c r="E5415" s="6" t="str">
        <f t="shared" si="338"/>
        <v>Staphylococcus aureus E29</v>
      </c>
      <c r="F5415" s="6" t="str">
        <f t="shared" si="339"/>
        <v xml:space="preserve">Staphylococcus </v>
      </c>
      <c r="G5415" s="6" t="str">
        <f t="shared" si="340"/>
        <v xml:space="preserve">aureus </v>
      </c>
      <c r="H5415" s="6" t="s">
        <v>17811</v>
      </c>
      <c r="I5415" t="str">
        <f t="shared" si="341"/>
        <v>aureus E29</v>
      </c>
      <c r="J5415" t="s">
        <v>12</v>
      </c>
      <c r="K5415" t="s">
        <v>33</v>
      </c>
      <c r="L5415" t="s">
        <v>1312</v>
      </c>
      <c r="M5415">
        <v>1.365</v>
      </c>
      <c r="N5415">
        <v>32.014699999999998</v>
      </c>
      <c r="O5415" s="7">
        <v>2</v>
      </c>
      <c r="P5415" t="s">
        <v>18</v>
      </c>
      <c r="Q5415" t="s">
        <v>18</v>
      </c>
      <c r="R5415" t="s">
        <v>18</v>
      </c>
      <c r="S5415" s="7">
        <v>2</v>
      </c>
      <c r="T5415" s="7" t="s">
        <v>18</v>
      </c>
    </row>
    <row r="5416" spans="1:20" x14ac:dyDescent="0.25">
      <c r="A5416" s="6">
        <v>5415</v>
      </c>
      <c r="B5416" s="6" t="s">
        <v>17815</v>
      </c>
      <c r="C5416" s="6" t="s">
        <v>17816</v>
      </c>
      <c r="D5416" s="6" t="s">
        <v>17817</v>
      </c>
      <c r="E5416" s="6" t="str">
        <f t="shared" si="338"/>
        <v>Staphylococcus aureus ST398</v>
      </c>
      <c r="F5416" s="6" t="str">
        <f t="shared" si="339"/>
        <v xml:space="preserve">Staphylococcus </v>
      </c>
      <c r="G5416" s="6" t="str">
        <f t="shared" si="340"/>
        <v xml:space="preserve">aureus </v>
      </c>
      <c r="H5416" s="6" t="s">
        <v>17668</v>
      </c>
      <c r="I5416" t="str">
        <f t="shared" si="341"/>
        <v>aureus ST398</v>
      </c>
      <c r="J5416" t="s">
        <v>12</v>
      </c>
      <c r="K5416" t="s">
        <v>33</v>
      </c>
      <c r="L5416" t="s">
        <v>1312</v>
      </c>
      <c r="M5416">
        <v>6.1760000000000002</v>
      </c>
      <c r="N5416">
        <v>29.7927</v>
      </c>
      <c r="O5416" s="7">
        <v>6</v>
      </c>
      <c r="P5416" t="s">
        <v>18</v>
      </c>
      <c r="Q5416" t="s">
        <v>18</v>
      </c>
      <c r="R5416" t="s">
        <v>18</v>
      </c>
      <c r="S5416" s="7">
        <v>6</v>
      </c>
      <c r="T5416" s="7" t="s">
        <v>18</v>
      </c>
    </row>
    <row r="5417" spans="1:20" x14ac:dyDescent="0.25">
      <c r="A5417" s="6">
        <v>5416</v>
      </c>
      <c r="B5417" s="6" t="s">
        <v>17819</v>
      </c>
      <c r="C5417" s="6" t="s">
        <v>17820</v>
      </c>
      <c r="D5417" s="6" t="s">
        <v>17821</v>
      </c>
      <c r="E5417" s="6" t="str">
        <f t="shared" si="338"/>
        <v>Staphylococcus aureus JY50</v>
      </c>
      <c r="F5417" s="6" t="str">
        <f t="shared" si="339"/>
        <v xml:space="preserve">Staphylococcus </v>
      </c>
      <c r="G5417" s="6" t="str">
        <f t="shared" si="340"/>
        <v xml:space="preserve">aureus </v>
      </c>
      <c r="H5417" s="6" t="s">
        <v>17818</v>
      </c>
      <c r="I5417" t="str">
        <f t="shared" si="341"/>
        <v>aureus JY50</v>
      </c>
      <c r="J5417" t="s">
        <v>12</v>
      </c>
      <c r="K5417" t="s">
        <v>33</v>
      </c>
      <c r="L5417" t="s">
        <v>1312</v>
      </c>
      <c r="M5417">
        <v>2.5310000000000001</v>
      </c>
      <c r="N5417">
        <v>30.6203</v>
      </c>
      <c r="O5417" s="7">
        <v>2</v>
      </c>
      <c r="P5417" t="s">
        <v>18</v>
      </c>
      <c r="Q5417" t="s">
        <v>18</v>
      </c>
      <c r="R5417" t="s">
        <v>18</v>
      </c>
      <c r="S5417" s="7">
        <v>2</v>
      </c>
      <c r="T5417" s="7" t="s">
        <v>18</v>
      </c>
    </row>
    <row r="5418" spans="1:20" x14ac:dyDescent="0.25">
      <c r="A5418" s="6">
        <v>5417</v>
      </c>
      <c r="B5418" s="6" t="s">
        <v>17822</v>
      </c>
      <c r="C5418" s="6" t="s">
        <v>17823</v>
      </c>
      <c r="D5418" s="6" t="s">
        <v>17824</v>
      </c>
      <c r="E5418" s="6" t="str">
        <f t="shared" si="338"/>
        <v>Staphylococcus aureus</v>
      </c>
      <c r="F5418" s="6" t="str">
        <f t="shared" si="339"/>
        <v xml:space="preserve">Staphylococcus </v>
      </c>
      <c r="G5418" s="6" t="str">
        <f t="shared" si="340"/>
        <v>aureus</v>
      </c>
      <c r="H5418" s="6" t="s">
        <v>17621</v>
      </c>
      <c r="I5418" t="str">
        <f t="shared" si="341"/>
        <v>aureus</v>
      </c>
      <c r="J5418" t="s">
        <v>12</v>
      </c>
      <c r="K5418" t="s">
        <v>33</v>
      </c>
      <c r="L5418" t="s">
        <v>1312</v>
      </c>
      <c r="M5418">
        <v>5.2919999999999998</v>
      </c>
      <c r="N5418">
        <v>36.753599999999999</v>
      </c>
      <c r="O5418" s="7">
        <v>3</v>
      </c>
      <c r="P5418" t="s">
        <v>18</v>
      </c>
      <c r="Q5418" t="s">
        <v>18</v>
      </c>
      <c r="R5418" t="s">
        <v>18</v>
      </c>
      <c r="S5418" s="7">
        <v>3</v>
      </c>
      <c r="T5418" s="7" t="s">
        <v>18</v>
      </c>
    </row>
    <row r="5419" spans="1:20" x14ac:dyDescent="0.25">
      <c r="A5419" s="6">
        <v>5418</v>
      </c>
      <c r="B5419" s="6" t="s">
        <v>17826</v>
      </c>
      <c r="C5419" s="6" t="s">
        <v>17827</v>
      </c>
      <c r="D5419" s="6" t="s">
        <v>17828</v>
      </c>
      <c r="E5419" s="6" t="str">
        <f t="shared" si="338"/>
        <v>Staphylococcus aureus CH-91</v>
      </c>
      <c r="F5419" s="6" t="str">
        <f t="shared" si="339"/>
        <v xml:space="preserve">Staphylococcus </v>
      </c>
      <c r="G5419" s="6" t="str">
        <f t="shared" si="340"/>
        <v xml:space="preserve">aureus </v>
      </c>
      <c r="H5419" s="6" t="s">
        <v>17825</v>
      </c>
      <c r="I5419" t="str">
        <f t="shared" si="341"/>
        <v>aureus CH-91</v>
      </c>
      <c r="J5419" t="s">
        <v>12</v>
      </c>
      <c r="K5419" t="s">
        <v>33</v>
      </c>
      <c r="L5419" t="s">
        <v>1312</v>
      </c>
      <c r="M5419">
        <v>17.515000000000001</v>
      </c>
      <c r="N5419">
        <v>28.5413</v>
      </c>
      <c r="O5419" s="7">
        <v>21</v>
      </c>
      <c r="P5419" t="s">
        <v>18</v>
      </c>
      <c r="Q5419" t="s">
        <v>18</v>
      </c>
      <c r="R5419" t="s">
        <v>18</v>
      </c>
      <c r="S5419" s="7">
        <v>21</v>
      </c>
      <c r="T5419" s="7" t="s">
        <v>18</v>
      </c>
    </row>
    <row r="5420" spans="1:20" x14ac:dyDescent="0.25">
      <c r="A5420" s="6">
        <v>5419</v>
      </c>
      <c r="B5420" s="6" t="s">
        <v>17830</v>
      </c>
      <c r="C5420" s="6" t="s">
        <v>17831</v>
      </c>
      <c r="D5420" s="6" t="s">
        <v>17832</v>
      </c>
      <c r="E5420" s="6" t="str">
        <f t="shared" si="338"/>
        <v>Staphylococcus aureus 18808</v>
      </c>
      <c r="F5420" s="6" t="str">
        <f t="shared" si="339"/>
        <v xml:space="preserve">Staphylococcus </v>
      </c>
      <c r="G5420" s="6" t="str">
        <f t="shared" si="340"/>
        <v xml:space="preserve">aureus </v>
      </c>
      <c r="H5420" s="6" t="s">
        <v>17829</v>
      </c>
      <c r="I5420" t="str">
        <f t="shared" si="341"/>
        <v>aureus 18808</v>
      </c>
      <c r="J5420" t="s">
        <v>12</v>
      </c>
      <c r="K5420" t="s">
        <v>33</v>
      </c>
      <c r="L5420" t="s">
        <v>1312</v>
      </c>
      <c r="M5420">
        <v>3.125</v>
      </c>
      <c r="N5420">
        <v>28.736000000000001</v>
      </c>
      <c r="O5420" s="7">
        <v>5</v>
      </c>
      <c r="P5420" t="s">
        <v>18</v>
      </c>
      <c r="Q5420" t="s">
        <v>18</v>
      </c>
      <c r="R5420" t="s">
        <v>18</v>
      </c>
      <c r="S5420" s="7">
        <v>5</v>
      </c>
      <c r="T5420" s="7" t="s">
        <v>18</v>
      </c>
    </row>
    <row r="5421" spans="1:20" x14ac:dyDescent="0.25">
      <c r="A5421" s="6">
        <v>5420</v>
      </c>
      <c r="B5421" s="6" t="s">
        <v>17833</v>
      </c>
      <c r="C5421" s="6" t="s">
        <v>17834</v>
      </c>
      <c r="D5421" s="6" t="s">
        <v>17835</v>
      </c>
      <c r="E5421" s="6" t="str">
        <f t="shared" si="338"/>
        <v>Staphylococcus aureus</v>
      </c>
      <c r="F5421" s="6" t="str">
        <f t="shared" si="339"/>
        <v xml:space="preserve">Staphylococcus </v>
      </c>
      <c r="G5421" s="6" t="str">
        <f t="shared" si="340"/>
        <v>aureus</v>
      </c>
      <c r="H5421" s="6" t="s">
        <v>17621</v>
      </c>
      <c r="I5421" t="str">
        <f t="shared" si="341"/>
        <v>aureus</v>
      </c>
      <c r="J5421" t="s">
        <v>12</v>
      </c>
      <c r="K5421" t="s">
        <v>33</v>
      </c>
      <c r="L5421" t="s">
        <v>1312</v>
      </c>
      <c r="M5421">
        <v>3.879</v>
      </c>
      <c r="N5421">
        <v>29.878799999999998</v>
      </c>
      <c r="O5421" s="7">
        <v>4</v>
      </c>
      <c r="P5421" t="s">
        <v>18</v>
      </c>
      <c r="Q5421" t="s">
        <v>18</v>
      </c>
      <c r="R5421" t="s">
        <v>18</v>
      </c>
      <c r="S5421" s="7">
        <v>4</v>
      </c>
      <c r="T5421" s="7" t="s">
        <v>18</v>
      </c>
    </row>
    <row r="5422" spans="1:20" x14ac:dyDescent="0.25">
      <c r="A5422" s="6">
        <v>5421</v>
      </c>
      <c r="B5422" s="6" t="s">
        <v>17837</v>
      </c>
      <c r="C5422" s="6" t="s">
        <v>17838</v>
      </c>
      <c r="D5422" s="6" t="s">
        <v>17839</v>
      </c>
      <c r="E5422" s="6" t="str">
        <f t="shared" si="338"/>
        <v>Staphylococcus aureus TPS162</v>
      </c>
      <c r="F5422" s="6" t="str">
        <f t="shared" si="339"/>
        <v xml:space="preserve">Staphylococcus </v>
      </c>
      <c r="G5422" s="6" t="str">
        <f t="shared" si="340"/>
        <v xml:space="preserve">aureus </v>
      </c>
      <c r="H5422" s="6" t="s">
        <v>17836</v>
      </c>
      <c r="I5422" t="str">
        <f t="shared" si="341"/>
        <v>aureus TPS162</v>
      </c>
      <c r="J5422" t="s">
        <v>12</v>
      </c>
      <c r="K5422" t="s">
        <v>33</v>
      </c>
      <c r="L5422" t="s">
        <v>1312</v>
      </c>
      <c r="M5422">
        <v>35.380000000000003</v>
      </c>
      <c r="N5422">
        <v>29.508199999999999</v>
      </c>
      <c r="O5422" s="7">
        <v>44</v>
      </c>
      <c r="P5422" t="s">
        <v>18</v>
      </c>
      <c r="Q5422" t="s">
        <v>18</v>
      </c>
      <c r="R5422" t="s">
        <v>18</v>
      </c>
      <c r="S5422" s="7">
        <v>44</v>
      </c>
      <c r="T5422" s="7" t="s">
        <v>18</v>
      </c>
    </row>
    <row r="5423" spans="1:20" x14ac:dyDescent="0.25">
      <c r="A5423" s="6">
        <v>5422</v>
      </c>
      <c r="B5423" s="6" t="s">
        <v>17840</v>
      </c>
      <c r="C5423" s="6" t="s">
        <v>17841</v>
      </c>
      <c r="D5423" s="6" t="s">
        <v>17842</v>
      </c>
      <c r="E5423" s="6" t="str">
        <f t="shared" si="338"/>
        <v>Staphylococcus aureus</v>
      </c>
      <c r="F5423" s="6" t="str">
        <f t="shared" si="339"/>
        <v xml:space="preserve">Staphylococcus </v>
      </c>
      <c r="G5423" s="6" t="str">
        <f t="shared" si="340"/>
        <v>aureus</v>
      </c>
      <c r="H5423" s="6" t="s">
        <v>17621</v>
      </c>
      <c r="I5423" t="str">
        <f t="shared" si="341"/>
        <v>aureus</v>
      </c>
      <c r="J5423" t="s">
        <v>12</v>
      </c>
      <c r="K5423" t="s">
        <v>33</v>
      </c>
      <c r="L5423" t="s">
        <v>1312</v>
      </c>
      <c r="M5423">
        <v>21.844999999999999</v>
      </c>
      <c r="N5423">
        <v>29.0959</v>
      </c>
      <c r="O5423" s="7">
        <v>25</v>
      </c>
      <c r="P5423" t="s">
        <v>18</v>
      </c>
      <c r="Q5423" t="s">
        <v>18</v>
      </c>
      <c r="R5423" t="s">
        <v>18</v>
      </c>
      <c r="S5423" s="7">
        <v>26</v>
      </c>
      <c r="T5423" s="7" t="s">
        <v>18</v>
      </c>
    </row>
    <row r="5424" spans="1:20" x14ac:dyDescent="0.25">
      <c r="A5424" s="6">
        <v>5423</v>
      </c>
      <c r="B5424" s="6" t="s">
        <v>17843</v>
      </c>
      <c r="C5424" s="6" t="s">
        <v>17844</v>
      </c>
      <c r="D5424" s="6" t="s">
        <v>17845</v>
      </c>
      <c r="E5424" s="6" t="str">
        <f t="shared" si="338"/>
        <v>Staphylococcus aureus</v>
      </c>
      <c r="F5424" s="6" t="str">
        <f t="shared" si="339"/>
        <v xml:space="preserve">Staphylococcus </v>
      </c>
      <c r="G5424" s="6" t="str">
        <f t="shared" si="340"/>
        <v>aureus</v>
      </c>
      <c r="H5424" s="6" t="s">
        <v>17621</v>
      </c>
      <c r="I5424" t="str">
        <f t="shared" si="341"/>
        <v>aureus</v>
      </c>
      <c r="J5424" t="s">
        <v>12</v>
      </c>
      <c r="K5424" t="s">
        <v>33</v>
      </c>
      <c r="L5424" t="s">
        <v>1312</v>
      </c>
      <c r="M5424">
        <v>6.242</v>
      </c>
      <c r="N5424">
        <v>33.787199999999999</v>
      </c>
      <c r="O5424" s="7">
        <v>4</v>
      </c>
      <c r="P5424" t="s">
        <v>18</v>
      </c>
      <c r="Q5424" t="s">
        <v>18</v>
      </c>
      <c r="R5424" t="s">
        <v>18</v>
      </c>
      <c r="S5424" s="7">
        <v>4</v>
      </c>
      <c r="T5424" s="7" t="s">
        <v>18</v>
      </c>
    </row>
    <row r="5425" spans="1:20" x14ac:dyDescent="0.25">
      <c r="A5425" s="6">
        <v>5424</v>
      </c>
      <c r="B5425" s="6" t="s">
        <v>17846</v>
      </c>
      <c r="C5425" s="6" t="s">
        <v>17847</v>
      </c>
      <c r="D5425" s="6" t="s">
        <v>17848</v>
      </c>
      <c r="E5425" s="6" t="str">
        <f t="shared" si="338"/>
        <v>Staphylococcus aureus</v>
      </c>
      <c r="F5425" s="6" t="str">
        <f t="shared" si="339"/>
        <v xml:space="preserve">Staphylococcus </v>
      </c>
      <c r="G5425" s="6" t="str">
        <f t="shared" si="340"/>
        <v>aureus</v>
      </c>
      <c r="H5425" s="6" t="s">
        <v>17621</v>
      </c>
      <c r="I5425" t="str">
        <f t="shared" si="341"/>
        <v>aureus</v>
      </c>
      <c r="J5425" t="s">
        <v>12</v>
      </c>
      <c r="K5425" t="s">
        <v>33</v>
      </c>
      <c r="L5425" t="s">
        <v>1312</v>
      </c>
      <c r="M5425">
        <v>1.4059999999999999</v>
      </c>
      <c r="N5425">
        <v>32.645800000000001</v>
      </c>
      <c r="O5425" s="7">
        <v>1</v>
      </c>
      <c r="P5425" t="s">
        <v>18</v>
      </c>
      <c r="Q5425" t="s">
        <v>18</v>
      </c>
      <c r="R5425" t="s">
        <v>18</v>
      </c>
      <c r="S5425" s="7">
        <v>2</v>
      </c>
      <c r="T5425" s="7">
        <v>1</v>
      </c>
    </row>
    <row r="5426" spans="1:20" x14ac:dyDescent="0.25">
      <c r="A5426" s="6">
        <v>5425</v>
      </c>
      <c r="B5426" s="6" t="s">
        <v>17849</v>
      </c>
      <c r="C5426" s="6" t="s">
        <v>17850</v>
      </c>
      <c r="D5426" s="6" t="s">
        <v>17851</v>
      </c>
      <c r="E5426" s="6" t="str">
        <f t="shared" si="338"/>
        <v>Staphylococcus aureus ST398</v>
      </c>
      <c r="F5426" s="6" t="str">
        <f t="shared" si="339"/>
        <v xml:space="preserve">Staphylococcus </v>
      </c>
      <c r="G5426" s="6" t="str">
        <f t="shared" si="340"/>
        <v xml:space="preserve">aureus </v>
      </c>
      <c r="H5426" s="6" t="s">
        <v>17668</v>
      </c>
      <c r="I5426" t="str">
        <f t="shared" si="341"/>
        <v>aureus ST398</v>
      </c>
      <c r="J5426" t="s">
        <v>12</v>
      </c>
      <c r="K5426" t="s">
        <v>33</v>
      </c>
      <c r="L5426" t="s">
        <v>1312</v>
      </c>
      <c r="M5426">
        <v>3.9279999999999999</v>
      </c>
      <c r="N5426">
        <v>28.615100000000002</v>
      </c>
      <c r="O5426" s="7">
        <v>3</v>
      </c>
      <c r="P5426" t="s">
        <v>18</v>
      </c>
      <c r="Q5426" t="s">
        <v>18</v>
      </c>
      <c r="R5426" t="s">
        <v>18</v>
      </c>
      <c r="S5426" s="7">
        <v>3</v>
      </c>
      <c r="T5426" s="7" t="s">
        <v>18</v>
      </c>
    </row>
    <row r="5427" spans="1:20" x14ac:dyDescent="0.25">
      <c r="A5427" s="6">
        <v>5426</v>
      </c>
      <c r="B5427" s="6" t="s">
        <v>17852</v>
      </c>
      <c r="C5427" s="6" t="s">
        <v>17853</v>
      </c>
      <c r="D5427" s="6" t="s">
        <v>17854</v>
      </c>
      <c r="E5427" s="6" t="str">
        <f t="shared" si="338"/>
        <v>Staphylococcus aureus</v>
      </c>
      <c r="F5427" s="6" t="str">
        <f t="shared" si="339"/>
        <v xml:space="preserve">Staphylococcus </v>
      </c>
      <c r="G5427" s="6" t="str">
        <f t="shared" si="340"/>
        <v>aureus</v>
      </c>
      <c r="H5427" s="6" t="s">
        <v>17621</v>
      </c>
      <c r="I5427" t="str">
        <f t="shared" si="341"/>
        <v>aureus</v>
      </c>
      <c r="J5427" t="s">
        <v>12</v>
      </c>
      <c r="K5427" t="s">
        <v>33</v>
      </c>
      <c r="L5427" t="s">
        <v>1312</v>
      </c>
      <c r="M5427">
        <v>20.719000000000001</v>
      </c>
      <c r="N5427">
        <v>28.630700000000001</v>
      </c>
      <c r="O5427" s="7">
        <v>20</v>
      </c>
      <c r="P5427" t="s">
        <v>18</v>
      </c>
      <c r="Q5427" t="s">
        <v>18</v>
      </c>
      <c r="R5427" t="s">
        <v>18</v>
      </c>
      <c r="S5427" s="7">
        <v>21</v>
      </c>
      <c r="T5427" s="7" t="s">
        <v>18</v>
      </c>
    </row>
    <row r="5428" spans="1:20" x14ac:dyDescent="0.25">
      <c r="A5428" s="6">
        <v>5427</v>
      </c>
      <c r="B5428" s="6" t="s">
        <v>17855</v>
      </c>
      <c r="C5428" s="6" t="s">
        <v>17856</v>
      </c>
      <c r="D5428" s="6" t="s">
        <v>17857</v>
      </c>
      <c r="E5428" s="6" t="str">
        <f t="shared" si="338"/>
        <v>Staphylococcus aureus</v>
      </c>
      <c r="F5428" s="6" t="str">
        <f t="shared" si="339"/>
        <v xml:space="preserve">Staphylococcus </v>
      </c>
      <c r="G5428" s="6" t="str">
        <f t="shared" si="340"/>
        <v>aureus</v>
      </c>
      <c r="H5428" s="6" t="s">
        <v>17621</v>
      </c>
      <c r="I5428" t="str">
        <f t="shared" si="341"/>
        <v>aureus</v>
      </c>
      <c r="J5428" t="s">
        <v>12</v>
      </c>
      <c r="K5428" t="s">
        <v>33</v>
      </c>
      <c r="L5428" t="s">
        <v>1312</v>
      </c>
      <c r="M5428">
        <v>1.6579999999999999</v>
      </c>
      <c r="N5428">
        <v>34.0169</v>
      </c>
      <c r="O5428" s="7">
        <v>2</v>
      </c>
      <c r="P5428" t="s">
        <v>18</v>
      </c>
      <c r="Q5428" t="s">
        <v>18</v>
      </c>
      <c r="R5428" t="s">
        <v>18</v>
      </c>
      <c r="S5428" s="7">
        <v>2</v>
      </c>
      <c r="T5428" s="7" t="s">
        <v>18</v>
      </c>
    </row>
    <row r="5429" spans="1:20" x14ac:dyDescent="0.25">
      <c r="A5429" s="6">
        <v>5428</v>
      </c>
      <c r="B5429" s="6" t="s">
        <v>17859</v>
      </c>
      <c r="C5429" s="6" t="s">
        <v>17860</v>
      </c>
      <c r="D5429" s="6" t="s">
        <v>17861</v>
      </c>
      <c r="E5429" s="6" t="str">
        <f t="shared" si="338"/>
        <v>Staphylococcus aureus a53</v>
      </c>
      <c r="F5429" s="6" t="str">
        <f t="shared" si="339"/>
        <v xml:space="preserve">Staphylococcus </v>
      </c>
      <c r="G5429" s="6" t="str">
        <f t="shared" si="340"/>
        <v xml:space="preserve">aureus </v>
      </c>
      <c r="H5429" s="6" t="s">
        <v>17858</v>
      </c>
      <c r="I5429" t="str">
        <f t="shared" si="341"/>
        <v>aureus a53</v>
      </c>
      <c r="J5429" t="s">
        <v>12</v>
      </c>
      <c r="K5429" t="s">
        <v>33</v>
      </c>
      <c r="L5429" t="s">
        <v>1312</v>
      </c>
      <c r="M5429">
        <v>17.334</v>
      </c>
      <c r="N5429">
        <v>28.4008</v>
      </c>
      <c r="O5429" s="7">
        <v>14</v>
      </c>
      <c r="P5429" t="s">
        <v>18</v>
      </c>
      <c r="Q5429" t="s">
        <v>18</v>
      </c>
      <c r="R5429" t="s">
        <v>18</v>
      </c>
      <c r="S5429" s="7">
        <v>14</v>
      </c>
      <c r="T5429" s="7" t="s">
        <v>18</v>
      </c>
    </row>
    <row r="5430" spans="1:20" x14ac:dyDescent="0.25">
      <c r="A5430" s="6">
        <v>5429</v>
      </c>
      <c r="B5430" s="6" t="s">
        <v>17862</v>
      </c>
      <c r="C5430" s="6" t="s">
        <v>17863</v>
      </c>
      <c r="D5430" s="6" t="s">
        <v>17864</v>
      </c>
      <c r="E5430" s="6" t="str">
        <f t="shared" si="338"/>
        <v>Staphylococcus aureus</v>
      </c>
      <c r="F5430" s="6" t="str">
        <f t="shared" si="339"/>
        <v xml:space="preserve">Staphylococcus </v>
      </c>
      <c r="G5430" s="6" t="str">
        <f t="shared" si="340"/>
        <v>aureus</v>
      </c>
      <c r="H5430" s="6" t="s">
        <v>17621</v>
      </c>
      <c r="I5430" t="str">
        <f t="shared" si="341"/>
        <v>aureus</v>
      </c>
      <c r="J5430" t="s">
        <v>12</v>
      </c>
      <c r="K5430" t="s">
        <v>33</v>
      </c>
      <c r="L5430" t="s">
        <v>1312</v>
      </c>
      <c r="M5430">
        <v>2.4580000000000002</v>
      </c>
      <c r="N5430">
        <v>30.878799999999998</v>
      </c>
      <c r="O5430" s="7">
        <v>4</v>
      </c>
      <c r="P5430" t="s">
        <v>18</v>
      </c>
      <c r="Q5430" t="s">
        <v>18</v>
      </c>
      <c r="R5430" t="s">
        <v>18</v>
      </c>
      <c r="S5430" s="7">
        <v>4</v>
      </c>
      <c r="T5430" s="7" t="s">
        <v>18</v>
      </c>
    </row>
    <row r="5431" spans="1:20" x14ac:dyDescent="0.25">
      <c r="A5431" s="6">
        <v>5430</v>
      </c>
      <c r="B5431" s="6" t="s">
        <v>17865</v>
      </c>
      <c r="C5431" s="6" t="s">
        <v>17866</v>
      </c>
      <c r="D5431" s="6" t="s">
        <v>17867</v>
      </c>
      <c r="E5431" s="6" t="str">
        <f t="shared" si="338"/>
        <v>Staphylococcus aureus</v>
      </c>
      <c r="F5431" s="6" t="str">
        <f t="shared" si="339"/>
        <v xml:space="preserve">Staphylococcus </v>
      </c>
      <c r="G5431" s="6" t="str">
        <f t="shared" si="340"/>
        <v>aureus</v>
      </c>
      <c r="H5431" s="6" t="s">
        <v>17621</v>
      </c>
      <c r="I5431" t="str">
        <f t="shared" si="341"/>
        <v>aureus</v>
      </c>
      <c r="J5431" t="s">
        <v>12</v>
      </c>
      <c r="K5431" t="s">
        <v>33</v>
      </c>
      <c r="L5431" t="s">
        <v>1312</v>
      </c>
      <c r="M5431">
        <v>5.718</v>
      </c>
      <c r="N5431">
        <v>34.085299999999997</v>
      </c>
      <c r="O5431" s="7">
        <v>3</v>
      </c>
      <c r="P5431" t="s">
        <v>18</v>
      </c>
      <c r="Q5431" t="s">
        <v>18</v>
      </c>
      <c r="R5431" t="s">
        <v>18</v>
      </c>
      <c r="S5431" s="7">
        <v>3</v>
      </c>
      <c r="T5431" s="7" t="s">
        <v>18</v>
      </c>
    </row>
    <row r="5432" spans="1:20" x14ac:dyDescent="0.25">
      <c r="A5432" s="6">
        <v>5431</v>
      </c>
      <c r="B5432" s="6" t="s">
        <v>17869</v>
      </c>
      <c r="C5432" s="6" t="s">
        <v>17870</v>
      </c>
      <c r="D5432" s="6" t="s">
        <v>17871</v>
      </c>
      <c r="E5432" s="6" t="str">
        <f t="shared" si="338"/>
        <v>Staphylococcus aureus 18805</v>
      </c>
      <c r="F5432" s="6" t="str">
        <f t="shared" si="339"/>
        <v xml:space="preserve">Staphylococcus </v>
      </c>
      <c r="G5432" s="6" t="str">
        <f t="shared" si="340"/>
        <v xml:space="preserve">aureus </v>
      </c>
      <c r="H5432" s="6" t="s">
        <v>17868</v>
      </c>
      <c r="I5432" t="str">
        <f t="shared" si="341"/>
        <v>aureus 18805</v>
      </c>
      <c r="J5432" t="s">
        <v>12</v>
      </c>
      <c r="K5432" t="s">
        <v>33</v>
      </c>
      <c r="L5432" t="s">
        <v>1312</v>
      </c>
      <c r="M5432">
        <v>27.068999999999999</v>
      </c>
      <c r="N5432">
        <v>30.536799999999999</v>
      </c>
      <c r="O5432" s="7">
        <v>38</v>
      </c>
      <c r="P5432" t="s">
        <v>18</v>
      </c>
      <c r="Q5432" t="s">
        <v>18</v>
      </c>
      <c r="R5432" t="s">
        <v>18</v>
      </c>
      <c r="S5432" s="7">
        <v>38</v>
      </c>
      <c r="T5432" s="7" t="s">
        <v>18</v>
      </c>
    </row>
    <row r="5433" spans="1:20" x14ac:dyDescent="0.25">
      <c r="A5433" s="6">
        <v>5432</v>
      </c>
      <c r="B5433" s="6" t="s">
        <v>17872</v>
      </c>
      <c r="C5433" s="6" t="s">
        <v>17873</v>
      </c>
      <c r="D5433" s="6" t="s">
        <v>17874</v>
      </c>
      <c r="E5433" s="6" t="str">
        <f t="shared" si="338"/>
        <v>Staphylococcus aureus 18813</v>
      </c>
      <c r="F5433" s="6" t="str">
        <f t="shared" si="339"/>
        <v xml:space="preserve">Staphylococcus </v>
      </c>
      <c r="G5433" s="6" t="str">
        <f t="shared" si="340"/>
        <v xml:space="preserve">aureus </v>
      </c>
      <c r="H5433" s="6" t="s">
        <v>17774</v>
      </c>
      <c r="I5433" t="str">
        <f t="shared" si="341"/>
        <v>aureus 18813</v>
      </c>
      <c r="J5433" t="s">
        <v>12</v>
      </c>
      <c r="K5433" t="s">
        <v>33</v>
      </c>
      <c r="L5433" t="s">
        <v>1312</v>
      </c>
      <c r="M5433">
        <v>28.404</v>
      </c>
      <c r="N5433">
        <v>31.886399999999998</v>
      </c>
      <c r="O5433" s="7">
        <v>40</v>
      </c>
      <c r="P5433" t="s">
        <v>18</v>
      </c>
      <c r="Q5433" t="s">
        <v>18</v>
      </c>
      <c r="R5433" t="s">
        <v>18</v>
      </c>
      <c r="S5433" s="7">
        <v>40</v>
      </c>
      <c r="T5433" s="7" t="s">
        <v>18</v>
      </c>
    </row>
    <row r="5434" spans="1:20" x14ac:dyDescent="0.25">
      <c r="A5434" s="6">
        <v>5433</v>
      </c>
      <c r="B5434" s="6" t="s">
        <v>17875</v>
      </c>
      <c r="C5434" s="6" t="s">
        <v>17876</v>
      </c>
      <c r="D5434" s="6" t="s">
        <v>17877</v>
      </c>
      <c r="E5434" s="6" t="str">
        <f t="shared" si="338"/>
        <v>Staphylococcus aureus</v>
      </c>
      <c r="F5434" s="6" t="str">
        <f t="shared" si="339"/>
        <v xml:space="preserve">Staphylococcus </v>
      </c>
      <c r="G5434" s="6" t="str">
        <f t="shared" si="340"/>
        <v>aureus</v>
      </c>
      <c r="H5434" s="6" t="s">
        <v>17621</v>
      </c>
      <c r="I5434" t="str">
        <f t="shared" si="341"/>
        <v>aureus</v>
      </c>
      <c r="J5434" t="s">
        <v>12</v>
      </c>
      <c r="K5434" t="s">
        <v>33</v>
      </c>
      <c r="L5434" t="s">
        <v>1312</v>
      </c>
      <c r="M5434">
        <v>5.7130000000000001</v>
      </c>
      <c r="N5434">
        <v>34.1327</v>
      </c>
      <c r="O5434" s="7">
        <v>3</v>
      </c>
      <c r="P5434" t="s">
        <v>18</v>
      </c>
      <c r="Q5434" t="s">
        <v>18</v>
      </c>
      <c r="R5434" t="s">
        <v>18</v>
      </c>
      <c r="S5434" s="7">
        <v>3</v>
      </c>
      <c r="T5434" s="7" t="s">
        <v>18</v>
      </c>
    </row>
    <row r="5435" spans="1:20" x14ac:dyDescent="0.25">
      <c r="A5435" s="6">
        <v>5434</v>
      </c>
      <c r="B5435" s="6" t="s">
        <v>17879</v>
      </c>
      <c r="C5435" s="6" t="s">
        <v>17880</v>
      </c>
      <c r="D5435" s="6" t="s">
        <v>17881</v>
      </c>
      <c r="E5435" s="6" t="str">
        <f t="shared" si="338"/>
        <v>Staphylococcus aureus SM52</v>
      </c>
      <c r="F5435" s="6" t="str">
        <f t="shared" si="339"/>
        <v xml:space="preserve">Staphylococcus </v>
      </c>
      <c r="G5435" s="6" t="str">
        <f t="shared" si="340"/>
        <v xml:space="preserve">aureus </v>
      </c>
      <c r="H5435" s="6" t="s">
        <v>17878</v>
      </c>
      <c r="I5435" t="str">
        <f t="shared" si="341"/>
        <v>aureus SM52</v>
      </c>
      <c r="J5435" t="s">
        <v>12</v>
      </c>
      <c r="K5435" t="s">
        <v>33</v>
      </c>
      <c r="L5435" t="s">
        <v>1312</v>
      </c>
      <c r="M5435">
        <v>2.782</v>
      </c>
      <c r="N5435">
        <v>28.648499999999999</v>
      </c>
      <c r="O5435" s="7">
        <v>7</v>
      </c>
      <c r="P5435" t="s">
        <v>18</v>
      </c>
      <c r="Q5435" t="s">
        <v>18</v>
      </c>
      <c r="R5435" t="s">
        <v>18</v>
      </c>
      <c r="S5435" s="7">
        <v>7</v>
      </c>
      <c r="T5435" s="7" t="s">
        <v>18</v>
      </c>
    </row>
    <row r="5436" spans="1:20" x14ac:dyDescent="0.25">
      <c r="A5436" s="6">
        <v>5435</v>
      </c>
      <c r="B5436" s="6" t="s">
        <v>17882</v>
      </c>
      <c r="C5436" s="6" t="s">
        <v>17883</v>
      </c>
      <c r="D5436" s="6" t="s">
        <v>17884</v>
      </c>
      <c r="E5436" s="6" t="str">
        <f t="shared" si="338"/>
        <v>Staphylococcus aureus</v>
      </c>
      <c r="F5436" s="6" t="str">
        <f t="shared" si="339"/>
        <v xml:space="preserve">Staphylococcus </v>
      </c>
      <c r="G5436" s="6" t="str">
        <f t="shared" si="340"/>
        <v>aureus</v>
      </c>
      <c r="H5436" s="6" t="s">
        <v>17621</v>
      </c>
      <c r="I5436" t="str">
        <f t="shared" si="341"/>
        <v>aureus</v>
      </c>
      <c r="J5436" t="s">
        <v>12</v>
      </c>
      <c r="K5436" t="s">
        <v>33</v>
      </c>
      <c r="L5436" t="s">
        <v>1312</v>
      </c>
      <c r="M5436">
        <v>2.91</v>
      </c>
      <c r="N5436">
        <v>29.381399999999999</v>
      </c>
      <c r="O5436" s="7">
        <v>4</v>
      </c>
      <c r="P5436" t="s">
        <v>18</v>
      </c>
      <c r="Q5436" t="s">
        <v>18</v>
      </c>
      <c r="R5436" t="s">
        <v>18</v>
      </c>
      <c r="S5436" s="7">
        <v>4</v>
      </c>
      <c r="T5436" s="7" t="s">
        <v>18</v>
      </c>
    </row>
    <row r="5437" spans="1:20" x14ac:dyDescent="0.25">
      <c r="A5437" s="6">
        <v>5436</v>
      </c>
      <c r="B5437" s="6" t="s">
        <v>17885</v>
      </c>
      <c r="C5437" s="6" t="s">
        <v>17886</v>
      </c>
      <c r="D5437" s="6" t="s">
        <v>17887</v>
      </c>
      <c r="E5437" s="6" t="str">
        <f t="shared" si="338"/>
        <v>Staphylococcus aureus</v>
      </c>
      <c r="F5437" s="6" t="str">
        <f t="shared" si="339"/>
        <v xml:space="preserve">Staphylococcus </v>
      </c>
      <c r="G5437" s="6" t="str">
        <f t="shared" si="340"/>
        <v>aureus</v>
      </c>
      <c r="H5437" s="6" t="s">
        <v>17621</v>
      </c>
      <c r="I5437" t="str">
        <f t="shared" si="341"/>
        <v>aureus</v>
      </c>
      <c r="J5437" t="s">
        <v>12</v>
      </c>
      <c r="K5437" t="s">
        <v>33</v>
      </c>
      <c r="L5437" t="s">
        <v>1312</v>
      </c>
      <c r="M5437">
        <v>4.548</v>
      </c>
      <c r="N5437">
        <v>35.707999999999998</v>
      </c>
      <c r="O5437" s="7">
        <v>4</v>
      </c>
      <c r="P5437" t="s">
        <v>18</v>
      </c>
      <c r="Q5437" t="s">
        <v>18</v>
      </c>
      <c r="R5437" t="s">
        <v>18</v>
      </c>
      <c r="S5437" s="7">
        <v>4</v>
      </c>
      <c r="T5437" s="7" t="s">
        <v>18</v>
      </c>
    </row>
    <row r="5438" spans="1:20" x14ac:dyDescent="0.25">
      <c r="A5438" s="6">
        <v>5437</v>
      </c>
      <c r="B5438" s="6" t="s">
        <v>17888</v>
      </c>
      <c r="C5438" s="6" t="s">
        <v>17889</v>
      </c>
      <c r="D5438" s="6" t="s">
        <v>17890</v>
      </c>
      <c r="E5438" s="6" t="str">
        <f t="shared" si="338"/>
        <v>Staphylococcus aureus 18808</v>
      </c>
      <c r="F5438" s="6" t="str">
        <f t="shared" si="339"/>
        <v xml:space="preserve">Staphylococcus </v>
      </c>
      <c r="G5438" s="6" t="str">
        <f t="shared" si="340"/>
        <v xml:space="preserve">aureus </v>
      </c>
      <c r="H5438" s="6" t="s">
        <v>17829</v>
      </c>
      <c r="I5438" t="str">
        <f t="shared" si="341"/>
        <v>aureus 18808</v>
      </c>
      <c r="J5438" t="s">
        <v>12</v>
      </c>
      <c r="K5438" t="s">
        <v>33</v>
      </c>
      <c r="L5438" t="s">
        <v>1312</v>
      </c>
      <c r="M5438">
        <v>27.059000000000001</v>
      </c>
      <c r="N5438">
        <v>30.540700000000001</v>
      </c>
      <c r="O5438" s="7">
        <v>39</v>
      </c>
      <c r="P5438" t="s">
        <v>18</v>
      </c>
      <c r="Q5438" t="s">
        <v>18</v>
      </c>
      <c r="R5438" t="s">
        <v>18</v>
      </c>
      <c r="S5438" s="7">
        <v>39</v>
      </c>
      <c r="T5438" s="7" t="s">
        <v>18</v>
      </c>
    </row>
    <row r="5439" spans="1:20" x14ac:dyDescent="0.25">
      <c r="A5439" s="6">
        <v>5438</v>
      </c>
      <c r="B5439" s="6" t="s">
        <v>17892</v>
      </c>
      <c r="C5439" s="6" t="s">
        <v>17893</v>
      </c>
      <c r="D5439" s="6" t="s">
        <v>17894</v>
      </c>
      <c r="E5439" s="6" t="str">
        <f t="shared" si="338"/>
        <v>Staphylococcus aureus SA5</v>
      </c>
      <c r="F5439" s="6" t="str">
        <f t="shared" si="339"/>
        <v xml:space="preserve">Staphylococcus </v>
      </c>
      <c r="G5439" s="6" t="str">
        <f t="shared" si="340"/>
        <v xml:space="preserve">aureus </v>
      </c>
      <c r="H5439" s="6" t="s">
        <v>17891</v>
      </c>
      <c r="I5439" t="str">
        <f t="shared" si="341"/>
        <v>aureus SA5</v>
      </c>
      <c r="J5439" t="s">
        <v>12</v>
      </c>
      <c r="K5439" t="s">
        <v>33</v>
      </c>
      <c r="L5439" t="s">
        <v>1312</v>
      </c>
      <c r="M5439">
        <v>2.9790000000000001</v>
      </c>
      <c r="N5439">
        <v>28.9695</v>
      </c>
      <c r="O5439" s="7">
        <v>1</v>
      </c>
      <c r="P5439" t="s">
        <v>18</v>
      </c>
      <c r="Q5439" t="s">
        <v>18</v>
      </c>
      <c r="R5439" t="s">
        <v>18</v>
      </c>
      <c r="S5439" s="7">
        <v>1</v>
      </c>
      <c r="T5439" s="7" t="s">
        <v>18</v>
      </c>
    </row>
    <row r="5440" spans="1:20" x14ac:dyDescent="0.25">
      <c r="A5440" s="6">
        <v>5439</v>
      </c>
      <c r="B5440" s="6" t="s">
        <v>17895</v>
      </c>
      <c r="C5440" s="6" t="s">
        <v>17896</v>
      </c>
      <c r="D5440" s="6" t="s">
        <v>17897</v>
      </c>
      <c r="E5440" s="6" t="str">
        <f t="shared" si="338"/>
        <v>Staphylococcus aureus</v>
      </c>
      <c r="F5440" s="6" t="str">
        <f t="shared" si="339"/>
        <v xml:space="preserve">Staphylococcus </v>
      </c>
      <c r="G5440" s="6" t="str">
        <f t="shared" si="340"/>
        <v>aureus</v>
      </c>
      <c r="H5440" s="6" t="s">
        <v>17621</v>
      </c>
      <c r="I5440" t="str">
        <f t="shared" si="341"/>
        <v>aureus</v>
      </c>
      <c r="J5440" t="s">
        <v>12</v>
      </c>
      <c r="K5440" t="s">
        <v>33</v>
      </c>
      <c r="L5440" t="s">
        <v>1312</v>
      </c>
      <c r="M5440">
        <v>2.65</v>
      </c>
      <c r="N5440">
        <v>30.415099999999999</v>
      </c>
      <c r="O5440" s="7">
        <v>2</v>
      </c>
      <c r="P5440" t="s">
        <v>18</v>
      </c>
      <c r="Q5440" t="s">
        <v>18</v>
      </c>
      <c r="R5440" t="s">
        <v>18</v>
      </c>
      <c r="S5440" s="7">
        <v>2</v>
      </c>
      <c r="T5440" s="7" t="s">
        <v>18</v>
      </c>
    </row>
    <row r="5441" spans="1:20" x14ac:dyDescent="0.25">
      <c r="A5441" s="6">
        <v>5440</v>
      </c>
      <c r="B5441" s="6" t="s">
        <v>17899</v>
      </c>
      <c r="C5441" s="6" t="s">
        <v>17900</v>
      </c>
      <c r="D5441" s="6" t="s">
        <v>17901</v>
      </c>
      <c r="E5441" s="6" t="str">
        <f t="shared" si="338"/>
        <v>Staphylococcus aureus 18807</v>
      </c>
      <c r="F5441" s="6" t="str">
        <f t="shared" si="339"/>
        <v xml:space="preserve">Staphylococcus </v>
      </c>
      <c r="G5441" s="6" t="str">
        <f t="shared" si="340"/>
        <v xml:space="preserve">aureus </v>
      </c>
      <c r="H5441" s="6" t="s">
        <v>17898</v>
      </c>
      <c r="I5441" t="str">
        <f t="shared" si="341"/>
        <v>aureus 18807</v>
      </c>
      <c r="J5441" t="s">
        <v>12</v>
      </c>
      <c r="K5441" t="s">
        <v>33</v>
      </c>
      <c r="L5441" t="s">
        <v>1312</v>
      </c>
      <c r="M5441">
        <v>26.972000000000001</v>
      </c>
      <c r="N5441">
        <v>30.531700000000001</v>
      </c>
      <c r="O5441" s="7">
        <v>38</v>
      </c>
      <c r="P5441" t="s">
        <v>18</v>
      </c>
      <c r="Q5441" t="s">
        <v>18</v>
      </c>
      <c r="R5441" t="s">
        <v>18</v>
      </c>
      <c r="S5441" s="7">
        <v>38</v>
      </c>
      <c r="T5441" s="7" t="s">
        <v>18</v>
      </c>
    </row>
    <row r="5442" spans="1:20" x14ac:dyDescent="0.25">
      <c r="A5442" s="6">
        <v>5441</v>
      </c>
      <c r="B5442" s="6" t="s">
        <v>17903</v>
      </c>
      <c r="C5442" s="6" t="s">
        <v>17904</v>
      </c>
      <c r="D5442" s="6" t="s">
        <v>17905</v>
      </c>
      <c r="E5442" s="6" t="str">
        <f t="shared" si="338"/>
        <v>Staphylococcus aureus IMCJ1308</v>
      </c>
      <c r="F5442" s="6" t="str">
        <f t="shared" si="339"/>
        <v xml:space="preserve">Staphylococcus </v>
      </c>
      <c r="G5442" s="6" t="str">
        <f t="shared" si="340"/>
        <v xml:space="preserve">aureus </v>
      </c>
      <c r="H5442" s="6" t="s">
        <v>17902</v>
      </c>
      <c r="I5442" t="str">
        <f t="shared" si="341"/>
        <v>aureus IMCJ1308</v>
      </c>
      <c r="J5442" t="s">
        <v>12</v>
      </c>
      <c r="K5442" t="s">
        <v>33</v>
      </c>
      <c r="L5442" t="s">
        <v>1312</v>
      </c>
      <c r="M5442">
        <v>2.7559999999999998</v>
      </c>
      <c r="N5442">
        <v>30.660399999999999</v>
      </c>
      <c r="O5442" s="7">
        <v>2</v>
      </c>
      <c r="P5442" t="s">
        <v>18</v>
      </c>
      <c r="Q5442" t="s">
        <v>18</v>
      </c>
      <c r="R5442" t="s">
        <v>18</v>
      </c>
      <c r="S5442" s="7">
        <v>2</v>
      </c>
      <c r="T5442" s="7" t="s">
        <v>18</v>
      </c>
    </row>
    <row r="5443" spans="1:20" x14ac:dyDescent="0.25">
      <c r="A5443" s="6">
        <v>5442</v>
      </c>
      <c r="B5443" s="6" t="s">
        <v>17906</v>
      </c>
      <c r="C5443" s="6" t="s">
        <v>17907</v>
      </c>
      <c r="D5443" s="6" t="s">
        <v>17908</v>
      </c>
      <c r="E5443" s="6" t="str">
        <f t="shared" ref="E5443:E5506" si="342">IF(IFERROR(SEARCH("'",H5443,1)=1,LOOKUP($A5443,$A:$A,H:H))=TRUE,"-",IF(IFERROR(SEARCH("[",H5443,1)=1,LOOKUP($A5443,$A:$A,H:H))=TRUE,"-",IF(EXACT(MID(H5443,1,1),MID(PROPER(H5443),1,1))=FALSE,"-",IF(MID(H5443,1,11)="Candidatus ",MID(H5443,12,100),H5443))))</f>
        <v>Staphylococcus aureus KH28</v>
      </c>
      <c r="F5443" s="6" t="str">
        <f t="shared" ref="F5443:F5506" si="343">IF(E5443="-","-",LEFT(E5443,FIND(" ",E5443,1)))</f>
        <v xml:space="preserve">Staphylococcus </v>
      </c>
      <c r="G5443" s="6" t="str">
        <f t="shared" ref="G5443:G5506" si="344">IF(ISERR(LEFT($I:$I,FIND(" ",$I:$I,1))),$I5443,LEFT($I:$I,FIND(" ",$I:$I,1)))</f>
        <v xml:space="preserve">aureus </v>
      </c>
      <c r="H5443" s="6" t="s">
        <v>17736</v>
      </c>
      <c r="I5443" t="str">
        <f t="shared" si="341"/>
        <v>aureus KH28</v>
      </c>
      <c r="J5443" t="s">
        <v>12</v>
      </c>
      <c r="K5443" t="s">
        <v>33</v>
      </c>
      <c r="L5443" t="s">
        <v>1312</v>
      </c>
      <c r="M5443">
        <v>2.907</v>
      </c>
      <c r="N5443">
        <v>29.411799999999999</v>
      </c>
      <c r="O5443" s="7">
        <v>2</v>
      </c>
      <c r="P5443" t="s">
        <v>18</v>
      </c>
      <c r="Q5443" t="s">
        <v>18</v>
      </c>
      <c r="R5443" t="s">
        <v>18</v>
      </c>
      <c r="S5443" s="7">
        <v>2</v>
      </c>
      <c r="T5443" s="7" t="s">
        <v>18</v>
      </c>
    </row>
    <row r="5444" spans="1:20" x14ac:dyDescent="0.25">
      <c r="A5444" s="6">
        <v>5443</v>
      </c>
      <c r="B5444" s="6" t="s">
        <v>17909</v>
      </c>
      <c r="C5444" s="6" t="s">
        <v>17910</v>
      </c>
      <c r="D5444" s="6" t="s">
        <v>17911</v>
      </c>
      <c r="E5444" s="6" t="str">
        <f t="shared" si="342"/>
        <v>Staphylococcus aureus</v>
      </c>
      <c r="F5444" s="6" t="str">
        <f t="shared" si="343"/>
        <v xml:space="preserve">Staphylococcus </v>
      </c>
      <c r="G5444" s="6" t="str">
        <f t="shared" si="344"/>
        <v>aureus</v>
      </c>
      <c r="H5444" s="6" t="s">
        <v>17621</v>
      </c>
      <c r="I5444" t="str">
        <f t="shared" si="341"/>
        <v>aureus</v>
      </c>
      <c r="J5444" t="s">
        <v>12</v>
      </c>
      <c r="K5444" t="s">
        <v>33</v>
      </c>
      <c r="L5444" t="s">
        <v>1312</v>
      </c>
      <c r="M5444">
        <v>1.288</v>
      </c>
      <c r="N5444">
        <v>36.257800000000003</v>
      </c>
      <c r="O5444" s="7">
        <v>1</v>
      </c>
      <c r="P5444" t="s">
        <v>18</v>
      </c>
      <c r="Q5444" t="s">
        <v>18</v>
      </c>
      <c r="R5444" t="s">
        <v>18</v>
      </c>
      <c r="S5444" s="7">
        <v>1</v>
      </c>
      <c r="T5444" s="7" t="s">
        <v>18</v>
      </c>
    </row>
    <row r="5445" spans="1:20" x14ac:dyDescent="0.25">
      <c r="A5445" s="6">
        <v>5444</v>
      </c>
      <c r="B5445" s="6" t="s">
        <v>17913</v>
      </c>
      <c r="C5445" s="6" t="s">
        <v>17914</v>
      </c>
      <c r="D5445" s="6" t="s">
        <v>17915</v>
      </c>
      <c r="E5445" s="6" t="str">
        <f t="shared" si="342"/>
        <v>Staphylococcus aureus KH13</v>
      </c>
      <c r="F5445" s="6" t="str">
        <f t="shared" si="343"/>
        <v xml:space="preserve">Staphylococcus </v>
      </c>
      <c r="G5445" s="6" t="str">
        <f t="shared" si="344"/>
        <v xml:space="preserve">aureus </v>
      </c>
      <c r="H5445" s="6" t="s">
        <v>17912</v>
      </c>
      <c r="I5445" t="str">
        <f t="shared" si="341"/>
        <v>aureus KH13</v>
      </c>
      <c r="J5445" t="s">
        <v>12</v>
      </c>
      <c r="K5445" t="s">
        <v>33</v>
      </c>
      <c r="L5445" t="s">
        <v>1312</v>
      </c>
      <c r="M5445">
        <v>2.9089999999999998</v>
      </c>
      <c r="N5445">
        <v>29.4603</v>
      </c>
      <c r="O5445" s="7">
        <v>2</v>
      </c>
      <c r="P5445" t="s">
        <v>18</v>
      </c>
      <c r="Q5445" t="s">
        <v>18</v>
      </c>
      <c r="R5445" t="s">
        <v>18</v>
      </c>
      <c r="S5445" s="7">
        <v>2</v>
      </c>
      <c r="T5445" s="7" t="s">
        <v>18</v>
      </c>
    </row>
    <row r="5446" spans="1:20" x14ac:dyDescent="0.25">
      <c r="A5446" s="6">
        <v>5445</v>
      </c>
      <c r="B5446" s="6" t="s">
        <v>17916</v>
      </c>
      <c r="C5446" s="6" t="s">
        <v>17917</v>
      </c>
      <c r="D5446" s="6" t="s">
        <v>17918</v>
      </c>
      <c r="E5446" s="6" t="str">
        <f t="shared" si="342"/>
        <v>Staphylococcus aureus 19321</v>
      </c>
      <c r="F5446" s="6" t="str">
        <f t="shared" si="343"/>
        <v xml:space="preserve">Staphylococcus </v>
      </c>
      <c r="G5446" s="6" t="str">
        <f t="shared" si="344"/>
        <v xml:space="preserve">aureus </v>
      </c>
      <c r="H5446" s="6" t="s">
        <v>17778</v>
      </c>
      <c r="I5446" t="str">
        <f t="shared" si="341"/>
        <v>aureus 19321</v>
      </c>
      <c r="J5446" t="s">
        <v>12</v>
      </c>
      <c r="K5446" t="s">
        <v>33</v>
      </c>
      <c r="L5446" t="s">
        <v>1312</v>
      </c>
      <c r="M5446">
        <v>2.4729999999999999</v>
      </c>
      <c r="N5446">
        <v>30.812799999999999</v>
      </c>
      <c r="O5446" s="7">
        <v>3</v>
      </c>
      <c r="P5446" t="s">
        <v>18</v>
      </c>
      <c r="Q5446" t="s">
        <v>18</v>
      </c>
      <c r="R5446" t="s">
        <v>18</v>
      </c>
      <c r="S5446" s="7">
        <v>3</v>
      </c>
      <c r="T5446" s="7" t="s">
        <v>18</v>
      </c>
    </row>
    <row r="5447" spans="1:20" x14ac:dyDescent="0.25">
      <c r="A5447" s="6">
        <v>5446</v>
      </c>
      <c r="B5447" s="6" t="s">
        <v>17919</v>
      </c>
      <c r="C5447" s="6" t="s">
        <v>17920</v>
      </c>
      <c r="D5447" s="6" t="s">
        <v>17921</v>
      </c>
      <c r="E5447" s="6" t="str">
        <f t="shared" si="342"/>
        <v>Staphylococcus aureus</v>
      </c>
      <c r="F5447" s="6" t="str">
        <f t="shared" si="343"/>
        <v xml:space="preserve">Staphylococcus </v>
      </c>
      <c r="G5447" s="6" t="str">
        <f t="shared" si="344"/>
        <v>aureus</v>
      </c>
      <c r="H5447" s="6" t="s">
        <v>17621</v>
      </c>
      <c r="I5447" t="str">
        <f t="shared" si="341"/>
        <v>aureus</v>
      </c>
      <c r="J5447" t="s">
        <v>12</v>
      </c>
      <c r="K5447" t="s">
        <v>33</v>
      </c>
      <c r="L5447" t="s">
        <v>1312</v>
      </c>
      <c r="M5447">
        <v>4.4390000000000001</v>
      </c>
      <c r="N5447">
        <v>30.096900000000002</v>
      </c>
      <c r="O5447" s="7">
        <v>3</v>
      </c>
      <c r="P5447" t="s">
        <v>18</v>
      </c>
      <c r="Q5447" t="s">
        <v>18</v>
      </c>
      <c r="R5447" t="s">
        <v>18</v>
      </c>
      <c r="S5447" s="7">
        <v>3</v>
      </c>
      <c r="T5447" s="7" t="s">
        <v>18</v>
      </c>
    </row>
    <row r="5448" spans="1:20" x14ac:dyDescent="0.25">
      <c r="A5448" s="6">
        <v>5447</v>
      </c>
      <c r="B5448" s="6" t="s">
        <v>17922</v>
      </c>
      <c r="C5448" s="6" t="s">
        <v>17923</v>
      </c>
      <c r="D5448" s="6" t="s">
        <v>17924</v>
      </c>
      <c r="E5448" s="6" t="str">
        <f t="shared" si="342"/>
        <v>Staphylococcus aureus 18807</v>
      </c>
      <c r="F5448" s="6" t="str">
        <f t="shared" si="343"/>
        <v xml:space="preserve">Staphylococcus </v>
      </c>
      <c r="G5448" s="6" t="str">
        <f t="shared" si="344"/>
        <v xml:space="preserve">aureus </v>
      </c>
      <c r="H5448" s="6" t="s">
        <v>17898</v>
      </c>
      <c r="I5448" t="str">
        <f t="shared" si="341"/>
        <v>aureus 18807</v>
      </c>
      <c r="J5448" t="s">
        <v>12</v>
      </c>
      <c r="K5448" t="s">
        <v>33</v>
      </c>
      <c r="L5448" t="s">
        <v>1312</v>
      </c>
      <c r="M5448">
        <v>3.125</v>
      </c>
      <c r="N5448">
        <v>28.736000000000001</v>
      </c>
      <c r="O5448" s="7">
        <v>5</v>
      </c>
      <c r="P5448" t="s">
        <v>18</v>
      </c>
      <c r="Q5448" t="s">
        <v>18</v>
      </c>
      <c r="R5448" t="s">
        <v>18</v>
      </c>
      <c r="S5448" s="7">
        <v>5</v>
      </c>
      <c r="T5448" s="7" t="s">
        <v>18</v>
      </c>
    </row>
    <row r="5449" spans="1:20" x14ac:dyDescent="0.25">
      <c r="A5449" s="6">
        <v>5448</v>
      </c>
      <c r="B5449" s="6" t="s">
        <v>17926</v>
      </c>
      <c r="C5449" s="6" t="s">
        <v>18</v>
      </c>
      <c r="D5449" s="6" t="s">
        <v>17927</v>
      </c>
      <c r="E5449" s="6" t="str">
        <f t="shared" si="342"/>
        <v>Staphylococcus aureus HOU1444-VR</v>
      </c>
      <c r="F5449" s="6" t="str">
        <f t="shared" si="343"/>
        <v xml:space="preserve">Staphylococcus </v>
      </c>
      <c r="G5449" s="6" t="str">
        <f t="shared" si="344"/>
        <v xml:space="preserve">aureus </v>
      </c>
      <c r="H5449" s="6" t="s">
        <v>17925</v>
      </c>
      <c r="I5449" t="str">
        <f t="shared" si="341"/>
        <v>aureus HOU1444-VR</v>
      </c>
      <c r="J5449" t="s">
        <v>12</v>
      </c>
      <c r="K5449" t="s">
        <v>33</v>
      </c>
      <c r="L5449" t="s">
        <v>1312</v>
      </c>
      <c r="M5449">
        <v>55.713000000000001</v>
      </c>
      <c r="N5449">
        <v>31.755600000000001</v>
      </c>
      <c r="O5449" s="7">
        <v>57</v>
      </c>
      <c r="P5449" t="s">
        <v>18</v>
      </c>
      <c r="Q5449" t="s">
        <v>18</v>
      </c>
      <c r="R5449" t="s">
        <v>18</v>
      </c>
      <c r="S5449" s="7">
        <v>63</v>
      </c>
      <c r="T5449" s="7">
        <v>6</v>
      </c>
    </row>
    <row r="5450" spans="1:20" x14ac:dyDescent="0.25">
      <c r="A5450" s="6">
        <v>5449</v>
      </c>
      <c r="B5450" s="6" t="s">
        <v>17928</v>
      </c>
      <c r="C5450" s="6" t="s">
        <v>18</v>
      </c>
      <c r="D5450" s="6" t="s">
        <v>17929</v>
      </c>
      <c r="E5450" s="6" t="str">
        <f t="shared" si="342"/>
        <v>Staphylococcus aureus HOU1444-VR</v>
      </c>
      <c r="F5450" s="6" t="str">
        <f t="shared" si="343"/>
        <v xml:space="preserve">Staphylococcus </v>
      </c>
      <c r="G5450" s="6" t="str">
        <f t="shared" si="344"/>
        <v xml:space="preserve">aureus </v>
      </c>
      <c r="H5450" s="6" t="s">
        <v>17925</v>
      </c>
      <c r="I5450" t="str">
        <f t="shared" si="341"/>
        <v>aureus HOU1444-VR</v>
      </c>
      <c r="J5450" t="s">
        <v>12</v>
      </c>
      <c r="K5450" t="s">
        <v>33</v>
      </c>
      <c r="L5450" t="s">
        <v>1312</v>
      </c>
      <c r="M5450">
        <v>23.350999999999999</v>
      </c>
      <c r="N5450">
        <v>28.692599999999999</v>
      </c>
      <c r="O5450" s="7">
        <v>20</v>
      </c>
      <c r="P5450" t="s">
        <v>18</v>
      </c>
      <c r="Q5450" t="s">
        <v>18</v>
      </c>
      <c r="R5450" t="s">
        <v>18</v>
      </c>
      <c r="S5450" s="7">
        <v>24</v>
      </c>
      <c r="T5450" s="7">
        <v>4</v>
      </c>
    </row>
    <row r="5451" spans="1:20" x14ac:dyDescent="0.25">
      <c r="A5451" s="6">
        <v>5450</v>
      </c>
      <c r="B5451" s="6" t="s">
        <v>17930</v>
      </c>
      <c r="C5451" s="6" t="s">
        <v>18</v>
      </c>
      <c r="D5451" s="6" t="s">
        <v>17931</v>
      </c>
      <c r="E5451" s="6" t="str">
        <f t="shared" si="342"/>
        <v>Staphylococcus aureus HOU1444-VR</v>
      </c>
      <c r="F5451" s="6" t="str">
        <f t="shared" si="343"/>
        <v xml:space="preserve">Staphylococcus </v>
      </c>
      <c r="G5451" s="6" t="str">
        <f t="shared" si="344"/>
        <v xml:space="preserve">aureus </v>
      </c>
      <c r="H5451" s="6" t="s">
        <v>17925</v>
      </c>
      <c r="I5451" t="str">
        <f t="shared" si="341"/>
        <v>aureus HOU1444-VR</v>
      </c>
      <c r="J5451" t="s">
        <v>12</v>
      </c>
      <c r="K5451" t="s">
        <v>33</v>
      </c>
      <c r="L5451" t="s">
        <v>1312</v>
      </c>
      <c r="M5451">
        <v>15.957000000000001</v>
      </c>
      <c r="N5451">
        <v>33.139099999999999</v>
      </c>
      <c r="O5451" s="7">
        <v>25</v>
      </c>
      <c r="P5451" t="s">
        <v>18</v>
      </c>
      <c r="Q5451" t="s">
        <v>18</v>
      </c>
      <c r="R5451" t="s">
        <v>18</v>
      </c>
      <c r="S5451" s="7">
        <v>28</v>
      </c>
      <c r="T5451" s="7">
        <v>3</v>
      </c>
    </row>
    <row r="5452" spans="1:20" x14ac:dyDescent="0.25">
      <c r="A5452" s="6">
        <v>5451</v>
      </c>
      <c r="B5452" s="6" t="s">
        <v>17933</v>
      </c>
      <c r="C5452" s="6" t="s">
        <v>17934</v>
      </c>
      <c r="D5452" s="6" t="s">
        <v>17935</v>
      </c>
      <c r="E5452" s="6" t="str">
        <f t="shared" si="342"/>
        <v>Staphylococcus aureus SA564</v>
      </c>
      <c r="F5452" s="6" t="str">
        <f t="shared" si="343"/>
        <v xml:space="preserve">Staphylococcus </v>
      </c>
      <c r="G5452" s="6" t="str">
        <f t="shared" si="344"/>
        <v xml:space="preserve">aureus </v>
      </c>
      <c r="H5452" s="6" t="s">
        <v>17932</v>
      </c>
      <c r="I5452" t="str">
        <f t="shared" si="341"/>
        <v>aureus SA564</v>
      </c>
      <c r="J5452" t="s">
        <v>12</v>
      </c>
      <c r="K5452" t="s">
        <v>33</v>
      </c>
      <c r="L5452" t="s">
        <v>1312</v>
      </c>
      <c r="M5452">
        <v>27.273</v>
      </c>
      <c r="N5452">
        <v>27.173400000000001</v>
      </c>
      <c r="O5452" s="7">
        <v>26</v>
      </c>
      <c r="P5452" t="s">
        <v>18</v>
      </c>
      <c r="Q5452" t="s">
        <v>18</v>
      </c>
      <c r="R5452" t="s">
        <v>18</v>
      </c>
      <c r="S5452" s="7">
        <v>27</v>
      </c>
      <c r="T5452" s="7">
        <v>1</v>
      </c>
    </row>
    <row r="5453" spans="1:20" x14ac:dyDescent="0.25">
      <c r="A5453" s="6">
        <v>5452</v>
      </c>
      <c r="B5453" s="6" t="s">
        <v>17936</v>
      </c>
      <c r="C5453" s="6" t="s">
        <v>17937</v>
      </c>
      <c r="D5453" s="6" t="s">
        <v>17938</v>
      </c>
      <c r="E5453" s="6" t="str">
        <f t="shared" si="342"/>
        <v>Staphylococcus aureus</v>
      </c>
      <c r="F5453" s="6" t="str">
        <f t="shared" si="343"/>
        <v xml:space="preserve">Staphylococcus </v>
      </c>
      <c r="G5453" s="6" t="str">
        <f t="shared" si="344"/>
        <v>aureus</v>
      </c>
      <c r="H5453" s="6" t="s">
        <v>17621</v>
      </c>
      <c r="I5453" t="str">
        <f t="shared" si="341"/>
        <v>aureus</v>
      </c>
      <c r="J5453" t="s">
        <v>12</v>
      </c>
      <c r="K5453" t="s">
        <v>33</v>
      </c>
      <c r="L5453" t="s">
        <v>1312</v>
      </c>
      <c r="M5453">
        <v>57.889000000000003</v>
      </c>
      <c r="N5453">
        <v>30.8124</v>
      </c>
      <c r="O5453" s="7">
        <v>57</v>
      </c>
      <c r="P5453" t="s">
        <v>18</v>
      </c>
      <c r="Q5453" t="s">
        <v>18</v>
      </c>
      <c r="R5453" t="s">
        <v>18</v>
      </c>
      <c r="S5453" s="7">
        <v>61</v>
      </c>
      <c r="T5453" s="7" t="s">
        <v>18</v>
      </c>
    </row>
    <row r="5454" spans="1:20" x14ac:dyDescent="0.25">
      <c r="A5454" s="6">
        <v>5453</v>
      </c>
      <c r="B5454" s="6" t="s">
        <v>17940</v>
      </c>
      <c r="C5454" s="6" t="s">
        <v>18</v>
      </c>
      <c r="D5454" s="6" t="s">
        <v>17941</v>
      </c>
      <c r="E5454" s="6" t="str">
        <f t="shared" si="342"/>
        <v>Staphylococcus aureus CC022</v>
      </c>
      <c r="F5454" s="6" t="str">
        <f t="shared" si="343"/>
        <v xml:space="preserve">Staphylococcus </v>
      </c>
      <c r="G5454" s="6" t="str">
        <f t="shared" si="344"/>
        <v xml:space="preserve">aureus </v>
      </c>
      <c r="H5454" s="6" t="s">
        <v>17939</v>
      </c>
      <c r="I5454" t="str">
        <f t="shared" si="341"/>
        <v>aureus CC022</v>
      </c>
      <c r="J5454" t="s">
        <v>12</v>
      </c>
      <c r="K5454" t="s">
        <v>33</v>
      </c>
      <c r="L5454" t="s">
        <v>1312</v>
      </c>
      <c r="M5454">
        <v>20.73</v>
      </c>
      <c r="N5454">
        <v>28.3599</v>
      </c>
      <c r="O5454" s="7">
        <v>23</v>
      </c>
      <c r="P5454" t="s">
        <v>18</v>
      </c>
      <c r="Q5454" t="s">
        <v>18</v>
      </c>
      <c r="R5454" t="s">
        <v>18</v>
      </c>
      <c r="S5454" s="7">
        <v>24</v>
      </c>
      <c r="T5454" s="7">
        <v>1</v>
      </c>
    </row>
    <row r="5455" spans="1:20" x14ac:dyDescent="0.25">
      <c r="A5455" s="6">
        <v>5454</v>
      </c>
      <c r="B5455" s="6" t="s">
        <v>17942</v>
      </c>
      <c r="C5455" s="6" t="s">
        <v>18</v>
      </c>
      <c r="D5455" s="6" t="s">
        <v>17943</v>
      </c>
      <c r="E5455" s="6" t="str">
        <f t="shared" si="342"/>
        <v>Staphylococcus aureus CC022</v>
      </c>
      <c r="F5455" s="6" t="str">
        <f t="shared" si="343"/>
        <v xml:space="preserve">Staphylococcus </v>
      </c>
      <c r="G5455" s="6" t="str">
        <f t="shared" si="344"/>
        <v xml:space="preserve">aureus </v>
      </c>
      <c r="H5455" s="6" t="s">
        <v>17939</v>
      </c>
      <c r="I5455" t="str">
        <f t="shared" si="341"/>
        <v>aureus CC022</v>
      </c>
      <c r="J5455" t="s">
        <v>12</v>
      </c>
      <c r="K5455" t="s">
        <v>33</v>
      </c>
      <c r="L5455" t="s">
        <v>1312</v>
      </c>
      <c r="M5455">
        <v>8.0329999999999995</v>
      </c>
      <c r="N5455">
        <v>30.424499999999998</v>
      </c>
      <c r="O5455" s="7">
        <v>9</v>
      </c>
      <c r="P5455" t="s">
        <v>18</v>
      </c>
      <c r="Q5455" t="s">
        <v>18</v>
      </c>
      <c r="R5455" t="s">
        <v>18</v>
      </c>
      <c r="S5455" s="7">
        <v>9</v>
      </c>
      <c r="T5455" s="7" t="s">
        <v>18</v>
      </c>
    </row>
    <row r="5456" spans="1:20" x14ac:dyDescent="0.25">
      <c r="A5456" s="6">
        <v>5455</v>
      </c>
      <c r="B5456" s="6" t="s">
        <v>17945</v>
      </c>
      <c r="C5456" s="6" t="s">
        <v>18</v>
      </c>
      <c r="D5456" s="6" t="s">
        <v>17946</v>
      </c>
      <c r="E5456" s="6" t="str">
        <f t="shared" si="342"/>
        <v>Staphylococcus aureus CC072</v>
      </c>
      <c r="F5456" s="6" t="str">
        <f t="shared" si="343"/>
        <v xml:space="preserve">Staphylococcus </v>
      </c>
      <c r="G5456" s="6" t="str">
        <f t="shared" si="344"/>
        <v xml:space="preserve">aureus </v>
      </c>
      <c r="H5456" s="6" t="s">
        <v>17944</v>
      </c>
      <c r="I5456" t="str">
        <f t="shared" si="341"/>
        <v>aureus CC072</v>
      </c>
      <c r="J5456" t="s">
        <v>12</v>
      </c>
      <c r="K5456" t="s">
        <v>33</v>
      </c>
      <c r="L5456" t="s">
        <v>1312</v>
      </c>
      <c r="M5456">
        <v>47.384999999999998</v>
      </c>
      <c r="N5456">
        <v>30.693300000000001</v>
      </c>
      <c r="O5456" s="7">
        <v>54</v>
      </c>
      <c r="P5456" t="s">
        <v>18</v>
      </c>
      <c r="Q5456" t="s">
        <v>18</v>
      </c>
      <c r="R5456" t="s">
        <v>18</v>
      </c>
      <c r="S5456" s="7">
        <v>56</v>
      </c>
      <c r="T5456" s="7">
        <v>2</v>
      </c>
    </row>
    <row r="5457" spans="1:20" x14ac:dyDescent="0.25">
      <c r="A5457" s="6">
        <v>5456</v>
      </c>
      <c r="B5457" s="6" t="s">
        <v>17948</v>
      </c>
      <c r="C5457" s="6" t="s">
        <v>18</v>
      </c>
      <c r="D5457" s="6" t="s">
        <v>17949</v>
      </c>
      <c r="E5457" s="6" t="str">
        <f t="shared" si="342"/>
        <v>Staphylococcus aureus CC017</v>
      </c>
      <c r="F5457" s="6" t="str">
        <f t="shared" si="343"/>
        <v xml:space="preserve">Staphylococcus </v>
      </c>
      <c r="G5457" s="6" t="str">
        <f t="shared" si="344"/>
        <v xml:space="preserve">aureus </v>
      </c>
      <c r="H5457" s="6" t="s">
        <v>17947</v>
      </c>
      <c r="I5457" t="str">
        <f t="shared" si="341"/>
        <v>aureus CC017</v>
      </c>
      <c r="J5457" t="s">
        <v>12</v>
      </c>
      <c r="K5457" t="s">
        <v>33</v>
      </c>
      <c r="L5457" t="s">
        <v>1312</v>
      </c>
      <c r="M5457">
        <v>25.010999999999999</v>
      </c>
      <c r="N5457">
        <v>27.507899999999999</v>
      </c>
      <c r="O5457" s="7">
        <v>26</v>
      </c>
      <c r="P5457" t="s">
        <v>18</v>
      </c>
      <c r="Q5457" t="s">
        <v>18</v>
      </c>
      <c r="R5457" t="s">
        <v>18</v>
      </c>
      <c r="S5457" s="7">
        <v>27</v>
      </c>
      <c r="T5457" s="7">
        <v>1</v>
      </c>
    </row>
    <row r="5458" spans="1:20" x14ac:dyDescent="0.25">
      <c r="A5458" s="6">
        <v>5457</v>
      </c>
      <c r="B5458" s="6" t="s">
        <v>17951</v>
      </c>
      <c r="C5458" s="6" t="s">
        <v>17952</v>
      </c>
      <c r="D5458" s="6" t="s">
        <v>17953</v>
      </c>
      <c r="E5458" s="6" t="str">
        <f t="shared" si="342"/>
        <v>Staphylococcus aureus CC169</v>
      </c>
      <c r="F5458" s="6" t="str">
        <f t="shared" si="343"/>
        <v xml:space="preserve">Staphylococcus </v>
      </c>
      <c r="G5458" s="6" t="str">
        <f t="shared" si="344"/>
        <v xml:space="preserve">aureus </v>
      </c>
      <c r="H5458" s="6" t="s">
        <v>17950</v>
      </c>
      <c r="I5458" t="str">
        <f t="shared" si="341"/>
        <v>aureus CC169</v>
      </c>
      <c r="J5458" t="s">
        <v>12</v>
      </c>
      <c r="K5458" t="s">
        <v>33</v>
      </c>
      <c r="L5458" t="s">
        <v>1312</v>
      </c>
      <c r="M5458">
        <v>8.0329999999999995</v>
      </c>
      <c r="N5458">
        <v>30.424499999999998</v>
      </c>
      <c r="O5458" s="7">
        <v>9</v>
      </c>
      <c r="P5458" t="s">
        <v>18</v>
      </c>
      <c r="Q5458" t="s">
        <v>18</v>
      </c>
      <c r="R5458" t="s">
        <v>18</v>
      </c>
      <c r="S5458" s="7">
        <v>9</v>
      </c>
      <c r="T5458" s="7" t="s">
        <v>18</v>
      </c>
    </row>
    <row r="5459" spans="1:20" x14ac:dyDescent="0.25">
      <c r="A5459" s="6">
        <v>5458</v>
      </c>
      <c r="B5459" s="6" t="s">
        <v>17954</v>
      </c>
      <c r="C5459" s="6" t="s">
        <v>17955</v>
      </c>
      <c r="D5459" s="6" t="s">
        <v>17956</v>
      </c>
      <c r="E5459" s="6" t="str">
        <f t="shared" si="342"/>
        <v>Staphylococcus aureus CC169</v>
      </c>
      <c r="F5459" s="6" t="str">
        <f t="shared" si="343"/>
        <v xml:space="preserve">Staphylococcus </v>
      </c>
      <c r="G5459" s="6" t="str">
        <f t="shared" si="344"/>
        <v xml:space="preserve">aureus </v>
      </c>
      <c r="H5459" s="6" t="s">
        <v>17950</v>
      </c>
      <c r="I5459" t="str">
        <f t="shared" si="341"/>
        <v>aureus CC169</v>
      </c>
      <c r="J5459" t="s">
        <v>12</v>
      </c>
      <c r="K5459" t="s">
        <v>33</v>
      </c>
      <c r="L5459" t="s">
        <v>1312</v>
      </c>
      <c r="M5459">
        <v>20.73</v>
      </c>
      <c r="N5459">
        <v>28.3599</v>
      </c>
      <c r="O5459" s="7">
        <v>23</v>
      </c>
      <c r="P5459" t="s">
        <v>18</v>
      </c>
      <c r="Q5459" t="s">
        <v>18</v>
      </c>
      <c r="R5459" t="s">
        <v>18</v>
      </c>
      <c r="S5459" s="7">
        <v>24</v>
      </c>
      <c r="T5459" s="7">
        <v>1</v>
      </c>
    </row>
    <row r="5460" spans="1:20" x14ac:dyDescent="0.25">
      <c r="A5460" s="6">
        <v>5459</v>
      </c>
      <c r="B5460" s="6" t="s">
        <v>17958</v>
      </c>
      <c r="C5460" s="6" t="s">
        <v>18</v>
      </c>
      <c r="D5460" s="6" t="s">
        <v>17959</v>
      </c>
      <c r="E5460" s="6" t="str">
        <f t="shared" si="342"/>
        <v>Staphylococcus aureus CC175</v>
      </c>
      <c r="F5460" s="6" t="str">
        <f t="shared" si="343"/>
        <v xml:space="preserve">Staphylococcus </v>
      </c>
      <c r="G5460" s="6" t="str">
        <f t="shared" si="344"/>
        <v xml:space="preserve">aureus </v>
      </c>
      <c r="H5460" s="6" t="s">
        <v>17957</v>
      </c>
      <c r="I5460" t="str">
        <f t="shared" si="341"/>
        <v>aureus CC175</v>
      </c>
      <c r="J5460" t="s">
        <v>12</v>
      </c>
      <c r="K5460" t="s">
        <v>33</v>
      </c>
      <c r="L5460" t="s">
        <v>1312</v>
      </c>
      <c r="M5460">
        <v>37.247</v>
      </c>
      <c r="N5460">
        <v>28.909700000000001</v>
      </c>
      <c r="O5460" s="7">
        <v>34</v>
      </c>
      <c r="P5460" t="s">
        <v>18</v>
      </c>
      <c r="Q5460" t="s">
        <v>18</v>
      </c>
      <c r="R5460" t="s">
        <v>18</v>
      </c>
      <c r="S5460" s="7">
        <v>41</v>
      </c>
      <c r="T5460" s="7">
        <v>7</v>
      </c>
    </row>
    <row r="5461" spans="1:20" x14ac:dyDescent="0.25">
      <c r="A5461" s="6">
        <v>5460</v>
      </c>
      <c r="B5461" s="6" t="s">
        <v>17960</v>
      </c>
      <c r="C5461" s="6" t="s">
        <v>18</v>
      </c>
      <c r="D5461" s="6" t="s">
        <v>17961</v>
      </c>
      <c r="E5461" s="6" t="str">
        <f t="shared" si="342"/>
        <v>Staphylococcus aureus CC175</v>
      </c>
      <c r="F5461" s="6" t="str">
        <f t="shared" si="343"/>
        <v xml:space="preserve">Staphylococcus </v>
      </c>
      <c r="G5461" s="6" t="str">
        <f t="shared" si="344"/>
        <v xml:space="preserve">aureus </v>
      </c>
      <c r="H5461" s="6" t="s">
        <v>17957</v>
      </c>
      <c r="I5461" t="str">
        <f t="shared" si="341"/>
        <v>aureus CC175</v>
      </c>
      <c r="J5461" t="s">
        <v>12</v>
      </c>
      <c r="K5461" t="s">
        <v>33</v>
      </c>
      <c r="L5461" t="s">
        <v>1312</v>
      </c>
      <c r="M5461">
        <v>8.0329999999999995</v>
      </c>
      <c r="N5461">
        <v>30.424499999999998</v>
      </c>
      <c r="O5461" s="7">
        <v>9</v>
      </c>
      <c r="P5461" t="s">
        <v>18</v>
      </c>
      <c r="Q5461" t="s">
        <v>18</v>
      </c>
      <c r="R5461" t="s">
        <v>18</v>
      </c>
      <c r="S5461" s="7">
        <v>9</v>
      </c>
      <c r="T5461" s="7" t="s">
        <v>18</v>
      </c>
    </row>
    <row r="5462" spans="1:20" x14ac:dyDescent="0.25">
      <c r="A5462" s="6">
        <v>5461</v>
      </c>
      <c r="B5462" s="6" t="s">
        <v>17963</v>
      </c>
      <c r="C5462" s="6" t="s">
        <v>17964</v>
      </c>
      <c r="D5462" s="6" t="s">
        <v>17965</v>
      </c>
      <c r="E5462" s="6" t="str">
        <f t="shared" si="342"/>
        <v>Staphylococcus aureus CC445</v>
      </c>
      <c r="F5462" s="6" t="str">
        <f t="shared" si="343"/>
        <v xml:space="preserve">Staphylococcus </v>
      </c>
      <c r="G5462" s="6" t="str">
        <f t="shared" si="344"/>
        <v xml:space="preserve">aureus </v>
      </c>
      <c r="H5462" s="6" t="s">
        <v>17962</v>
      </c>
      <c r="I5462" t="str">
        <f t="shared" si="341"/>
        <v>aureus CC445</v>
      </c>
      <c r="J5462" t="s">
        <v>12</v>
      </c>
      <c r="K5462" t="s">
        <v>33</v>
      </c>
      <c r="L5462" t="s">
        <v>1312</v>
      </c>
      <c r="M5462">
        <v>31.887</v>
      </c>
      <c r="N5462">
        <v>30.526499999999999</v>
      </c>
      <c r="O5462" s="7">
        <v>35</v>
      </c>
      <c r="P5462" t="s">
        <v>18</v>
      </c>
      <c r="Q5462" t="s">
        <v>18</v>
      </c>
      <c r="R5462" t="s">
        <v>18</v>
      </c>
      <c r="S5462" s="7">
        <v>36</v>
      </c>
      <c r="T5462" s="7">
        <v>1</v>
      </c>
    </row>
    <row r="5463" spans="1:20" x14ac:dyDescent="0.25">
      <c r="A5463" s="6">
        <v>5462</v>
      </c>
      <c r="B5463" s="6" t="s">
        <v>17967</v>
      </c>
      <c r="C5463" s="6" t="s">
        <v>18</v>
      </c>
      <c r="D5463" s="6" t="s">
        <v>17968</v>
      </c>
      <c r="E5463" s="6" t="str">
        <f t="shared" si="342"/>
        <v>Staphylococcus aureus CA12</v>
      </c>
      <c r="F5463" s="6" t="str">
        <f t="shared" si="343"/>
        <v xml:space="preserve">Staphylococcus </v>
      </c>
      <c r="G5463" s="6" t="str">
        <f t="shared" si="344"/>
        <v xml:space="preserve">aureus </v>
      </c>
      <c r="H5463" s="6" t="s">
        <v>17966</v>
      </c>
      <c r="I5463" t="str">
        <f t="shared" si="341"/>
        <v>aureus CA12</v>
      </c>
      <c r="J5463" t="s">
        <v>12</v>
      </c>
      <c r="K5463" t="s">
        <v>33</v>
      </c>
      <c r="L5463" t="s">
        <v>1312</v>
      </c>
      <c r="M5463">
        <v>25.053999999999998</v>
      </c>
      <c r="N5463">
        <v>28.470500000000001</v>
      </c>
      <c r="O5463" s="7">
        <v>23</v>
      </c>
      <c r="P5463" t="s">
        <v>18</v>
      </c>
      <c r="Q5463" t="s">
        <v>18</v>
      </c>
      <c r="R5463" t="s">
        <v>18</v>
      </c>
      <c r="S5463" s="7">
        <v>27</v>
      </c>
      <c r="T5463" s="7">
        <v>4</v>
      </c>
    </row>
    <row r="5464" spans="1:20" x14ac:dyDescent="0.25">
      <c r="A5464" s="6">
        <v>5463</v>
      </c>
      <c r="B5464" s="6" t="s">
        <v>17970</v>
      </c>
      <c r="C5464" s="6" t="s">
        <v>18</v>
      </c>
      <c r="D5464" s="6" t="s">
        <v>17971</v>
      </c>
      <c r="E5464" s="6" t="str">
        <f t="shared" si="342"/>
        <v>Staphylococcus aureus HUV05</v>
      </c>
      <c r="F5464" s="6" t="str">
        <f t="shared" si="343"/>
        <v xml:space="preserve">Staphylococcus </v>
      </c>
      <c r="G5464" s="6" t="str">
        <f t="shared" si="344"/>
        <v xml:space="preserve">aureus </v>
      </c>
      <c r="H5464" s="6" t="s">
        <v>17969</v>
      </c>
      <c r="I5464" t="str">
        <f t="shared" si="341"/>
        <v>aureus HUV05</v>
      </c>
      <c r="J5464" t="s">
        <v>12</v>
      </c>
      <c r="K5464" t="s">
        <v>33</v>
      </c>
      <c r="L5464" t="s">
        <v>1312</v>
      </c>
      <c r="M5464">
        <v>20.291</v>
      </c>
      <c r="N5464">
        <v>28.505199999999999</v>
      </c>
      <c r="O5464" s="7">
        <v>16</v>
      </c>
      <c r="P5464" t="s">
        <v>18</v>
      </c>
      <c r="Q5464" t="s">
        <v>18</v>
      </c>
      <c r="R5464" t="s">
        <v>18</v>
      </c>
      <c r="S5464" s="7">
        <v>18</v>
      </c>
      <c r="T5464" s="7">
        <v>2</v>
      </c>
    </row>
    <row r="5465" spans="1:20" x14ac:dyDescent="0.25">
      <c r="A5465" s="6">
        <v>5464</v>
      </c>
      <c r="B5465" s="6" t="s">
        <v>17972</v>
      </c>
      <c r="C5465" s="6" t="s">
        <v>18</v>
      </c>
      <c r="D5465" s="6" t="s">
        <v>17973</v>
      </c>
      <c r="E5465" s="6" t="str">
        <f t="shared" si="342"/>
        <v>Staphylococcus aureus HUV05</v>
      </c>
      <c r="F5465" s="6" t="str">
        <f t="shared" si="343"/>
        <v xml:space="preserve">Staphylococcus </v>
      </c>
      <c r="G5465" s="6" t="str">
        <f t="shared" si="344"/>
        <v xml:space="preserve">aureus </v>
      </c>
      <c r="H5465" s="6" t="s">
        <v>17969</v>
      </c>
      <c r="I5465" t="str">
        <f t="shared" si="341"/>
        <v>aureus HUV05</v>
      </c>
      <c r="J5465" t="s">
        <v>12</v>
      </c>
      <c r="K5465" t="s">
        <v>33</v>
      </c>
      <c r="L5465" t="s">
        <v>1312</v>
      </c>
      <c r="M5465">
        <v>33.093000000000004</v>
      </c>
      <c r="N5465">
        <v>30.625800000000002</v>
      </c>
      <c r="O5465" s="7">
        <v>27</v>
      </c>
      <c r="P5465" t="s">
        <v>18</v>
      </c>
      <c r="Q5465" t="s">
        <v>18</v>
      </c>
      <c r="R5465" t="s">
        <v>18</v>
      </c>
      <c r="S5465" s="7">
        <v>30</v>
      </c>
      <c r="T5465" s="7">
        <v>3</v>
      </c>
    </row>
    <row r="5466" spans="1:20" x14ac:dyDescent="0.25">
      <c r="A5466" s="6">
        <v>5465</v>
      </c>
      <c r="B5466" s="6" t="s">
        <v>17974</v>
      </c>
      <c r="C5466" s="6" t="s">
        <v>18</v>
      </c>
      <c r="D5466" s="6" t="s">
        <v>17975</v>
      </c>
      <c r="E5466" s="6" t="str">
        <f t="shared" si="342"/>
        <v>Staphylococcus aureus HUV05</v>
      </c>
      <c r="F5466" s="6" t="str">
        <f t="shared" si="343"/>
        <v xml:space="preserve">Staphylococcus </v>
      </c>
      <c r="G5466" s="6" t="str">
        <f t="shared" si="344"/>
        <v xml:space="preserve">aureus </v>
      </c>
      <c r="H5466" s="6" t="s">
        <v>17969</v>
      </c>
      <c r="I5466" t="str">
        <f t="shared" ref="I5466:I5529" si="345">IF(H5466="["," ",IF(H5466="'"," ",MID(H:H,FIND(" ",H:H,1)+1,20)))</f>
        <v>aureus HUV05</v>
      </c>
      <c r="J5466" t="s">
        <v>12</v>
      </c>
      <c r="K5466" t="s">
        <v>33</v>
      </c>
      <c r="L5466" t="s">
        <v>1312</v>
      </c>
      <c r="M5466">
        <v>20.184999999999999</v>
      </c>
      <c r="N5466">
        <v>28.5459</v>
      </c>
      <c r="O5466" s="7">
        <v>13</v>
      </c>
      <c r="P5466" t="s">
        <v>18</v>
      </c>
      <c r="Q5466" t="s">
        <v>18</v>
      </c>
      <c r="R5466" t="s">
        <v>18</v>
      </c>
      <c r="S5466" s="7">
        <v>16</v>
      </c>
      <c r="T5466" s="7">
        <v>3</v>
      </c>
    </row>
    <row r="5467" spans="1:20" x14ac:dyDescent="0.25">
      <c r="A5467" s="6">
        <v>5466</v>
      </c>
      <c r="B5467" s="6" t="s">
        <v>17977</v>
      </c>
      <c r="C5467" s="6" t="s">
        <v>17978</v>
      </c>
      <c r="D5467" s="6" t="s">
        <v>17979</v>
      </c>
      <c r="E5467" s="6" t="str">
        <f t="shared" si="342"/>
        <v>Staphylococcus aureus V2200</v>
      </c>
      <c r="F5467" s="6" t="str">
        <f t="shared" si="343"/>
        <v xml:space="preserve">Staphylococcus </v>
      </c>
      <c r="G5467" s="6" t="str">
        <f t="shared" si="344"/>
        <v xml:space="preserve">aureus </v>
      </c>
      <c r="H5467" s="6" t="s">
        <v>17976</v>
      </c>
      <c r="I5467" t="str">
        <f t="shared" si="345"/>
        <v>aureus V2200</v>
      </c>
      <c r="J5467" t="s">
        <v>12</v>
      </c>
      <c r="K5467" t="s">
        <v>33</v>
      </c>
      <c r="L5467" t="s">
        <v>1312</v>
      </c>
      <c r="M5467">
        <v>43.396000000000001</v>
      </c>
      <c r="N5467">
        <v>30.224</v>
      </c>
      <c r="O5467" s="7">
        <v>37</v>
      </c>
      <c r="P5467" t="s">
        <v>18</v>
      </c>
      <c r="Q5467" t="s">
        <v>18</v>
      </c>
      <c r="R5467" t="s">
        <v>18</v>
      </c>
      <c r="S5467" s="7">
        <v>41</v>
      </c>
      <c r="T5467" s="7">
        <v>4</v>
      </c>
    </row>
    <row r="5468" spans="1:20" x14ac:dyDescent="0.25">
      <c r="A5468" s="6">
        <v>5467</v>
      </c>
      <c r="B5468" s="6" t="s">
        <v>17981</v>
      </c>
      <c r="C5468" s="6" t="s">
        <v>17982</v>
      </c>
      <c r="D5468" s="6" t="s">
        <v>17983</v>
      </c>
      <c r="E5468" s="6" t="str">
        <f t="shared" si="342"/>
        <v>Staphylococcus aureus 880</v>
      </c>
      <c r="F5468" s="6" t="str">
        <f t="shared" si="343"/>
        <v xml:space="preserve">Staphylococcus </v>
      </c>
      <c r="G5468" s="6" t="str">
        <f t="shared" si="344"/>
        <v xml:space="preserve">aureus </v>
      </c>
      <c r="H5468" s="6" t="s">
        <v>17980</v>
      </c>
      <c r="I5468" t="str">
        <f t="shared" si="345"/>
        <v>aureus 880</v>
      </c>
      <c r="J5468" t="s">
        <v>12</v>
      </c>
      <c r="K5468" t="s">
        <v>33</v>
      </c>
      <c r="L5468" t="s">
        <v>1312</v>
      </c>
      <c r="M5468">
        <v>55.706000000000003</v>
      </c>
      <c r="N5468">
        <v>31.7578</v>
      </c>
      <c r="O5468" s="7">
        <v>59</v>
      </c>
      <c r="P5468" t="s">
        <v>18</v>
      </c>
      <c r="Q5468" t="s">
        <v>18</v>
      </c>
      <c r="R5468" t="s">
        <v>18</v>
      </c>
      <c r="S5468" s="7">
        <v>61</v>
      </c>
      <c r="T5468" s="7">
        <v>2</v>
      </c>
    </row>
    <row r="5469" spans="1:20" x14ac:dyDescent="0.25">
      <c r="A5469" s="6">
        <v>5468</v>
      </c>
      <c r="B5469" s="6" t="s">
        <v>17984</v>
      </c>
      <c r="C5469" s="6" t="s">
        <v>17985</v>
      </c>
      <c r="D5469" s="6" t="s">
        <v>17986</v>
      </c>
      <c r="E5469" s="6" t="str">
        <f t="shared" si="342"/>
        <v>Staphylococcus aureus 880</v>
      </c>
      <c r="F5469" s="6" t="str">
        <f t="shared" si="343"/>
        <v xml:space="preserve">Staphylococcus </v>
      </c>
      <c r="G5469" s="6" t="str">
        <f t="shared" si="344"/>
        <v xml:space="preserve">aureus </v>
      </c>
      <c r="H5469" s="6" t="s">
        <v>17980</v>
      </c>
      <c r="I5469" t="str">
        <f t="shared" si="345"/>
        <v>aureus 880</v>
      </c>
      <c r="J5469" t="s">
        <v>12</v>
      </c>
      <c r="K5469" t="s">
        <v>33</v>
      </c>
      <c r="L5469" t="s">
        <v>1312</v>
      </c>
      <c r="M5469">
        <v>20.731999999999999</v>
      </c>
      <c r="N5469">
        <v>28.366800000000001</v>
      </c>
      <c r="O5469" s="7">
        <v>22</v>
      </c>
      <c r="P5469" t="s">
        <v>18</v>
      </c>
      <c r="Q5469" t="s">
        <v>18</v>
      </c>
      <c r="R5469" t="s">
        <v>18</v>
      </c>
      <c r="S5469" s="7">
        <v>24</v>
      </c>
      <c r="T5469" s="7">
        <v>2</v>
      </c>
    </row>
    <row r="5470" spans="1:20" x14ac:dyDescent="0.25">
      <c r="A5470" s="6">
        <v>5469</v>
      </c>
      <c r="B5470" s="6" t="s">
        <v>17987</v>
      </c>
      <c r="C5470" s="6" t="s">
        <v>17988</v>
      </c>
      <c r="D5470" s="6" t="s">
        <v>17989</v>
      </c>
      <c r="E5470" s="6" t="str">
        <f t="shared" si="342"/>
        <v>Staphylococcus aureus 880</v>
      </c>
      <c r="F5470" s="6" t="str">
        <f t="shared" si="343"/>
        <v xml:space="preserve">Staphylococcus </v>
      </c>
      <c r="G5470" s="6" t="str">
        <f t="shared" si="344"/>
        <v xml:space="preserve">aureus </v>
      </c>
      <c r="H5470" s="6" t="s">
        <v>17980</v>
      </c>
      <c r="I5470" t="str">
        <f t="shared" si="345"/>
        <v>aureus 880</v>
      </c>
      <c r="J5470" t="s">
        <v>12</v>
      </c>
      <c r="K5470" t="s">
        <v>33</v>
      </c>
      <c r="L5470" t="s">
        <v>1312</v>
      </c>
      <c r="M5470">
        <v>2.3660000000000001</v>
      </c>
      <c r="N5470">
        <v>31.065100000000001</v>
      </c>
      <c r="O5470" s="7">
        <v>2</v>
      </c>
      <c r="P5470" t="s">
        <v>18</v>
      </c>
      <c r="Q5470" t="s">
        <v>18</v>
      </c>
      <c r="R5470" t="s">
        <v>18</v>
      </c>
      <c r="S5470" s="7">
        <v>2</v>
      </c>
      <c r="T5470" s="7" t="s">
        <v>18</v>
      </c>
    </row>
    <row r="5471" spans="1:20" x14ac:dyDescent="0.25">
      <c r="A5471" s="6">
        <v>5470</v>
      </c>
      <c r="B5471" s="6" t="s">
        <v>17991</v>
      </c>
      <c r="C5471" s="6" t="s">
        <v>17992</v>
      </c>
      <c r="D5471" s="6" t="s">
        <v>17993</v>
      </c>
      <c r="E5471" s="6" t="str">
        <f t="shared" si="342"/>
        <v>Staphylococcus aureus Bmb9393</v>
      </c>
      <c r="F5471" s="6" t="str">
        <f t="shared" si="343"/>
        <v xml:space="preserve">Staphylococcus </v>
      </c>
      <c r="G5471" s="6" t="str">
        <f t="shared" si="344"/>
        <v xml:space="preserve">aureus </v>
      </c>
      <c r="H5471" s="6" t="s">
        <v>17990</v>
      </c>
      <c r="I5471" t="str">
        <f t="shared" si="345"/>
        <v>aureus Bmb9393</v>
      </c>
      <c r="J5471" t="s">
        <v>12</v>
      </c>
      <c r="K5471" t="s">
        <v>33</v>
      </c>
      <c r="L5471" t="s">
        <v>1312</v>
      </c>
      <c r="M5471">
        <v>2.9079999999999999</v>
      </c>
      <c r="N5471">
        <v>29.401700000000002</v>
      </c>
      <c r="O5471" s="7">
        <v>2</v>
      </c>
      <c r="P5471" t="s">
        <v>18</v>
      </c>
      <c r="Q5471" t="s">
        <v>18</v>
      </c>
      <c r="R5471" t="s">
        <v>18</v>
      </c>
      <c r="S5471" s="7">
        <v>2</v>
      </c>
      <c r="T5471" s="7" t="s">
        <v>18</v>
      </c>
    </row>
    <row r="5472" spans="1:20" x14ac:dyDescent="0.25">
      <c r="A5472" s="6">
        <v>5471</v>
      </c>
      <c r="B5472" s="6" t="s">
        <v>46</v>
      </c>
      <c r="C5472" s="6" t="s">
        <v>17995</v>
      </c>
      <c r="D5472" s="6" t="s">
        <v>17996</v>
      </c>
      <c r="E5472" s="6" t="str">
        <f t="shared" si="342"/>
        <v>Staphylococcus aureus CA-347</v>
      </c>
      <c r="F5472" s="6" t="str">
        <f t="shared" si="343"/>
        <v xml:space="preserve">Staphylococcus </v>
      </c>
      <c r="G5472" s="6" t="str">
        <f t="shared" si="344"/>
        <v xml:space="preserve">aureus </v>
      </c>
      <c r="H5472" s="6" t="s">
        <v>17994</v>
      </c>
      <c r="I5472" t="str">
        <f t="shared" si="345"/>
        <v>aureus CA-347</v>
      </c>
      <c r="J5472" t="s">
        <v>12</v>
      </c>
      <c r="K5472" t="s">
        <v>33</v>
      </c>
      <c r="L5472" t="s">
        <v>1312</v>
      </c>
      <c r="M5472">
        <v>24.652999999999999</v>
      </c>
      <c r="N5472">
        <v>28.665900000000001</v>
      </c>
      <c r="O5472" s="7">
        <v>27</v>
      </c>
      <c r="P5472" t="s">
        <v>18</v>
      </c>
      <c r="Q5472" t="s">
        <v>18</v>
      </c>
      <c r="R5472" t="s">
        <v>18</v>
      </c>
      <c r="S5472" s="7">
        <v>27</v>
      </c>
      <c r="T5472" s="7" t="s">
        <v>18</v>
      </c>
    </row>
    <row r="5473" spans="1:20" x14ac:dyDescent="0.25">
      <c r="A5473" s="6">
        <v>5472</v>
      </c>
      <c r="B5473" s="6" t="s">
        <v>17998</v>
      </c>
      <c r="C5473" s="6" t="s">
        <v>17999</v>
      </c>
      <c r="D5473" s="6" t="s">
        <v>18000</v>
      </c>
      <c r="E5473" s="6" t="str">
        <f t="shared" si="342"/>
        <v>Staphylococcus aureus M1</v>
      </c>
      <c r="F5473" s="6" t="str">
        <f t="shared" si="343"/>
        <v xml:space="preserve">Staphylococcus </v>
      </c>
      <c r="G5473" s="6" t="str">
        <f t="shared" si="344"/>
        <v xml:space="preserve">aureus </v>
      </c>
      <c r="H5473" s="6" t="s">
        <v>17997</v>
      </c>
      <c r="I5473" t="str">
        <f t="shared" si="345"/>
        <v>aureus M1</v>
      </c>
      <c r="J5473" t="s">
        <v>12</v>
      </c>
      <c r="K5473" t="s">
        <v>33</v>
      </c>
      <c r="L5473" t="s">
        <v>1312</v>
      </c>
      <c r="M5473">
        <v>27.439</v>
      </c>
      <c r="N5473">
        <v>27.220400000000001</v>
      </c>
      <c r="O5473" s="7">
        <v>24</v>
      </c>
      <c r="P5473" t="s">
        <v>18</v>
      </c>
      <c r="Q5473" t="s">
        <v>18</v>
      </c>
      <c r="R5473" t="s">
        <v>18</v>
      </c>
      <c r="S5473" s="7">
        <v>25</v>
      </c>
      <c r="T5473" s="7">
        <v>1</v>
      </c>
    </row>
    <row r="5474" spans="1:20" x14ac:dyDescent="0.25">
      <c r="A5474" s="6">
        <v>5473</v>
      </c>
      <c r="B5474" s="6" t="s">
        <v>18002</v>
      </c>
      <c r="C5474" s="6" t="s">
        <v>18003</v>
      </c>
      <c r="D5474" s="6" t="s">
        <v>18004</v>
      </c>
      <c r="E5474" s="6" t="str">
        <f t="shared" si="342"/>
        <v>Staphylococcus aureus S1</v>
      </c>
      <c r="F5474" s="6" t="str">
        <f t="shared" si="343"/>
        <v xml:space="preserve">Staphylococcus </v>
      </c>
      <c r="G5474" s="6" t="str">
        <f t="shared" si="344"/>
        <v xml:space="preserve">aureus </v>
      </c>
      <c r="H5474" s="6" t="s">
        <v>18001</v>
      </c>
      <c r="I5474" t="str">
        <f t="shared" si="345"/>
        <v>aureus S1</v>
      </c>
      <c r="J5474" t="s">
        <v>12</v>
      </c>
      <c r="K5474" t="s">
        <v>33</v>
      </c>
      <c r="L5474" t="s">
        <v>1312</v>
      </c>
      <c r="M5474">
        <v>3.899</v>
      </c>
      <c r="N5474">
        <v>28.673999999999999</v>
      </c>
      <c r="O5474" s="7">
        <v>3</v>
      </c>
      <c r="P5474" t="s">
        <v>18</v>
      </c>
      <c r="Q5474" t="s">
        <v>18</v>
      </c>
      <c r="R5474" t="s">
        <v>18</v>
      </c>
      <c r="S5474" s="7">
        <v>3</v>
      </c>
      <c r="T5474" s="7" t="s">
        <v>18</v>
      </c>
    </row>
    <row r="5475" spans="1:20" x14ac:dyDescent="0.25">
      <c r="A5475" s="6">
        <v>5474</v>
      </c>
      <c r="B5475" s="6" t="s">
        <v>18005</v>
      </c>
      <c r="C5475" s="6" t="s">
        <v>18006</v>
      </c>
      <c r="D5475" s="6" t="s">
        <v>18007</v>
      </c>
      <c r="E5475" s="6" t="str">
        <f t="shared" si="342"/>
        <v>Staphylococcus aureus S1</v>
      </c>
      <c r="F5475" s="6" t="str">
        <f t="shared" si="343"/>
        <v xml:space="preserve">Staphylococcus </v>
      </c>
      <c r="G5475" s="6" t="str">
        <f t="shared" si="344"/>
        <v xml:space="preserve">aureus </v>
      </c>
      <c r="H5475" s="6" t="s">
        <v>18001</v>
      </c>
      <c r="I5475" t="str">
        <f t="shared" si="345"/>
        <v>aureus S1</v>
      </c>
      <c r="J5475" t="s">
        <v>12</v>
      </c>
      <c r="K5475" t="s">
        <v>33</v>
      </c>
      <c r="L5475" t="s">
        <v>1312</v>
      </c>
      <c r="M5475">
        <v>2.3620000000000001</v>
      </c>
      <c r="N5475">
        <v>31.117699999999999</v>
      </c>
      <c r="O5475" s="7">
        <v>2</v>
      </c>
      <c r="P5475" t="s">
        <v>18</v>
      </c>
      <c r="Q5475" t="s">
        <v>18</v>
      </c>
      <c r="R5475" t="s">
        <v>18</v>
      </c>
      <c r="S5475" s="7">
        <v>2</v>
      </c>
      <c r="T5475" s="7" t="s">
        <v>18</v>
      </c>
    </row>
    <row r="5476" spans="1:20" x14ac:dyDescent="0.25">
      <c r="A5476" s="6">
        <v>5475</v>
      </c>
      <c r="B5476" s="6" t="s">
        <v>18008</v>
      </c>
      <c r="C5476" s="6" t="s">
        <v>18009</v>
      </c>
      <c r="D5476" s="6" t="s">
        <v>18010</v>
      </c>
      <c r="E5476" s="6" t="str">
        <f t="shared" si="342"/>
        <v>Staphylococcus aureus S1</v>
      </c>
      <c r="F5476" s="6" t="str">
        <f t="shared" si="343"/>
        <v xml:space="preserve">Staphylococcus </v>
      </c>
      <c r="G5476" s="6" t="str">
        <f t="shared" si="344"/>
        <v xml:space="preserve">aureus </v>
      </c>
      <c r="H5476" s="6" t="s">
        <v>18001</v>
      </c>
      <c r="I5476" t="str">
        <f t="shared" si="345"/>
        <v>aureus S1</v>
      </c>
      <c r="J5476" t="s">
        <v>12</v>
      </c>
      <c r="K5476" t="s">
        <v>33</v>
      </c>
      <c r="L5476" t="s">
        <v>1312</v>
      </c>
      <c r="M5476">
        <v>2.649</v>
      </c>
      <c r="N5476">
        <v>30.3888</v>
      </c>
      <c r="O5476" s="7">
        <v>2</v>
      </c>
      <c r="P5476" t="s">
        <v>18</v>
      </c>
      <c r="Q5476" t="s">
        <v>18</v>
      </c>
      <c r="R5476" t="s">
        <v>18</v>
      </c>
      <c r="S5476" s="7">
        <v>2</v>
      </c>
      <c r="T5476" s="7" t="s">
        <v>18</v>
      </c>
    </row>
    <row r="5477" spans="1:20" x14ac:dyDescent="0.25">
      <c r="A5477" s="6">
        <v>5476</v>
      </c>
      <c r="B5477" s="6" t="s">
        <v>18011</v>
      </c>
      <c r="C5477" s="6" t="s">
        <v>18012</v>
      </c>
      <c r="D5477" s="6" t="s">
        <v>18013</v>
      </c>
      <c r="E5477" s="6" t="str">
        <f t="shared" si="342"/>
        <v>Staphylococcus aureus S1</v>
      </c>
      <c r="F5477" s="6" t="str">
        <f t="shared" si="343"/>
        <v xml:space="preserve">Staphylococcus </v>
      </c>
      <c r="G5477" s="6" t="str">
        <f t="shared" si="344"/>
        <v xml:space="preserve">aureus </v>
      </c>
      <c r="H5477" s="6" t="s">
        <v>18001</v>
      </c>
      <c r="I5477" t="str">
        <f t="shared" si="345"/>
        <v>aureus S1</v>
      </c>
      <c r="J5477" t="s">
        <v>12</v>
      </c>
      <c r="K5477" t="s">
        <v>33</v>
      </c>
      <c r="L5477" t="s">
        <v>1312</v>
      </c>
      <c r="M5477">
        <v>5.3860000000000001</v>
      </c>
      <c r="N5477">
        <v>44.708500000000001</v>
      </c>
      <c r="O5477" s="7">
        <v>7</v>
      </c>
      <c r="P5477" t="s">
        <v>18</v>
      </c>
      <c r="Q5477" t="s">
        <v>18</v>
      </c>
      <c r="R5477" t="s">
        <v>18</v>
      </c>
      <c r="S5477" s="7">
        <v>7</v>
      </c>
      <c r="T5477" s="7" t="s">
        <v>18</v>
      </c>
    </row>
    <row r="5478" spans="1:20" x14ac:dyDescent="0.25">
      <c r="A5478" s="6">
        <v>5477</v>
      </c>
      <c r="B5478" s="6" t="s">
        <v>18014</v>
      </c>
      <c r="C5478" s="6" t="s">
        <v>18015</v>
      </c>
      <c r="D5478" s="6" t="s">
        <v>18016</v>
      </c>
      <c r="E5478" s="6" t="str">
        <f t="shared" si="342"/>
        <v>Staphylococcus aureus S1</v>
      </c>
      <c r="F5478" s="6" t="str">
        <f t="shared" si="343"/>
        <v xml:space="preserve">Staphylococcus </v>
      </c>
      <c r="G5478" s="6" t="str">
        <f t="shared" si="344"/>
        <v xml:space="preserve">aureus </v>
      </c>
      <c r="H5478" s="6" t="s">
        <v>18001</v>
      </c>
      <c r="I5478" t="str">
        <f t="shared" si="345"/>
        <v>aureus S1</v>
      </c>
      <c r="J5478" t="s">
        <v>12</v>
      </c>
      <c r="K5478" t="s">
        <v>33</v>
      </c>
      <c r="L5478" t="s">
        <v>1312</v>
      </c>
      <c r="M5478">
        <v>4.8099999999999996</v>
      </c>
      <c r="N5478">
        <v>39.334699999999998</v>
      </c>
      <c r="O5478" s="7">
        <v>4</v>
      </c>
      <c r="P5478" t="s">
        <v>18</v>
      </c>
      <c r="Q5478" t="s">
        <v>18</v>
      </c>
      <c r="R5478" t="s">
        <v>18</v>
      </c>
      <c r="S5478" s="7">
        <v>4</v>
      </c>
      <c r="T5478" s="7" t="s">
        <v>18</v>
      </c>
    </row>
    <row r="5479" spans="1:20" x14ac:dyDescent="0.25">
      <c r="A5479" s="6">
        <v>5478</v>
      </c>
      <c r="B5479" s="6" t="s">
        <v>18018</v>
      </c>
      <c r="C5479" s="6" t="s">
        <v>18019</v>
      </c>
      <c r="D5479" s="6" t="s">
        <v>18020</v>
      </c>
      <c r="E5479" s="6" t="str">
        <f t="shared" si="342"/>
        <v>Staphylococcus aureus S123</v>
      </c>
      <c r="F5479" s="6" t="str">
        <f t="shared" si="343"/>
        <v xml:space="preserve">Staphylococcus </v>
      </c>
      <c r="G5479" s="6" t="str">
        <f t="shared" si="344"/>
        <v xml:space="preserve">aureus </v>
      </c>
      <c r="H5479" s="6" t="s">
        <v>18017</v>
      </c>
      <c r="I5479" t="str">
        <f t="shared" si="345"/>
        <v>aureus S123</v>
      </c>
      <c r="J5479" t="s">
        <v>12</v>
      </c>
      <c r="K5479" t="s">
        <v>33</v>
      </c>
      <c r="L5479" t="s">
        <v>1312</v>
      </c>
      <c r="M5479">
        <v>4.3970000000000002</v>
      </c>
      <c r="N5479">
        <v>31.5442</v>
      </c>
      <c r="O5479" s="7">
        <v>5</v>
      </c>
      <c r="P5479" t="s">
        <v>18</v>
      </c>
      <c r="Q5479" t="s">
        <v>18</v>
      </c>
      <c r="R5479" t="s">
        <v>18</v>
      </c>
      <c r="S5479" s="7">
        <v>5</v>
      </c>
      <c r="T5479" s="7" t="s">
        <v>18</v>
      </c>
    </row>
    <row r="5480" spans="1:20" x14ac:dyDescent="0.25">
      <c r="A5480" s="6">
        <v>5479</v>
      </c>
      <c r="B5480" s="6" t="s">
        <v>18021</v>
      </c>
      <c r="C5480" s="6" t="s">
        <v>18022</v>
      </c>
      <c r="D5480" s="6" t="s">
        <v>18023</v>
      </c>
      <c r="E5480" s="6" t="str">
        <f t="shared" si="342"/>
        <v>Staphylococcus aureus S123</v>
      </c>
      <c r="F5480" s="6" t="str">
        <f t="shared" si="343"/>
        <v xml:space="preserve">Staphylococcus </v>
      </c>
      <c r="G5480" s="6" t="str">
        <f t="shared" si="344"/>
        <v xml:space="preserve">aureus </v>
      </c>
      <c r="H5480" s="6" t="s">
        <v>18017</v>
      </c>
      <c r="I5480" t="str">
        <f t="shared" si="345"/>
        <v>aureus S123</v>
      </c>
      <c r="J5480" t="s">
        <v>12</v>
      </c>
      <c r="K5480" t="s">
        <v>33</v>
      </c>
      <c r="L5480" t="s">
        <v>1312</v>
      </c>
      <c r="M5480">
        <v>14.896000000000001</v>
      </c>
      <c r="N5480">
        <v>30.1356</v>
      </c>
      <c r="O5480" s="7">
        <v>13</v>
      </c>
      <c r="P5480" t="s">
        <v>18</v>
      </c>
      <c r="Q5480" t="s">
        <v>18</v>
      </c>
      <c r="R5480" t="s">
        <v>18</v>
      </c>
      <c r="S5480" s="7">
        <v>14</v>
      </c>
      <c r="T5480" s="7">
        <v>1</v>
      </c>
    </row>
    <row r="5481" spans="1:20" x14ac:dyDescent="0.25">
      <c r="A5481" s="6">
        <v>5480</v>
      </c>
      <c r="B5481" s="6" t="s">
        <v>18025</v>
      </c>
      <c r="C5481" s="6" t="s">
        <v>18026</v>
      </c>
      <c r="D5481" s="6" t="s">
        <v>18027</v>
      </c>
      <c r="E5481" s="6" t="str">
        <f t="shared" si="342"/>
        <v>Staphylococcus aureus S130</v>
      </c>
      <c r="F5481" s="6" t="str">
        <f t="shared" si="343"/>
        <v xml:space="preserve">Staphylococcus </v>
      </c>
      <c r="G5481" s="6" t="str">
        <f t="shared" si="344"/>
        <v xml:space="preserve">aureus </v>
      </c>
      <c r="H5481" s="6" t="s">
        <v>18024</v>
      </c>
      <c r="I5481" t="str">
        <f t="shared" si="345"/>
        <v>aureus S130</v>
      </c>
      <c r="J5481" t="s">
        <v>12</v>
      </c>
      <c r="K5481" t="s">
        <v>33</v>
      </c>
      <c r="L5481" t="s">
        <v>1312</v>
      </c>
      <c r="M5481">
        <v>8.8819999999999997</v>
      </c>
      <c r="N5481">
        <v>32.143700000000003</v>
      </c>
      <c r="O5481" s="7">
        <v>8</v>
      </c>
      <c r="P5481" t="s">
        <v>18</v>
      </c>
      <c r="Q5481" t="s">
        <v>18</v>
      </c>
      <c r="R5481" t="s">
        <v>18</v>
      </c>
      <c r="S5481" s="7">
        <v>8</v>
      </c>
      <c r="T5481" s="7" t="s">
        <v>18</v>
      </c>
    </row>
    <row r="5482" spans="1:20" x14ac:dyDescent="0.25">
      <c r="A5482" s="6">
        <v>5481</v>
      </c>
      <c r="B5482" s="6" t="s">
        <v>18029</v>
      </c>
      <c r="C5482" s="6" t="s">
        <v>18030</v>
      </c>
      <c r="D5482" s="6" t="s">
        <v>18031</v>
      </c>
      <c r="E5482" s="6" t="str">
        <f t="shared" si="342"/>
        <v>Staphylococcus aureus S94</v>
      </c>
      <c r="F5482" s="6" t="str">
        <f t="shared" si="343"/>
        <v xml:space="preserve">Staphylococcus </v>
      </c>
      <c r="G5482" s="6" t="str">
        <f t="shared" si="344"/>
        <v xml:space="preserve">aureus </v>
      </c>
      <c r="H5482" s="6" t="s">
        <v>18028</v>
      </c>
      <c r="I5482" t="str">
        <f t="shared" si="345"/>
        <v>aureus S94</v>
      </c>
      <c r="J5482" t="s">
        <v>12</v>
      </c>
      <c r="K5482" t="s">
        <v>33</v>
      </c>
      <c r="L5482" t="s">
        <v>1312</v>
      </c>
      <c r="M5482">
        <v>5.4420000000000002</v>
      </c>
      <c r="N5482">
        <v>29.327500000000001</v>
      </c>
      <c r="O5482" s="7">
        <v>6</v>
      </c>
      <c r="P5482" t="s">
        <v>18</v>
      </c>
      <c r="Q5482" t="s">
        <v>18</v>
      </c>
      <c r="R5482" t="s">
        <v>18</v>
      </c>
      <c r="S5482" s="7">
        <v>6</v>
      </c>
      <c r="T5482" s="7" t="s">
        <v>18</v>
      </c>
    </row>
    <row r="5483" spans="1:20" x14ac:dyDescent="0.25">
      <c r="A5483" s="6">
        <v>5482</v>
      </c>
      <c r="B5483" s="6" t="s">
        <v>18033</v>
      </c>
      <c r="C5483" s="6" t="s">
        <v>18034</v>
      </c>
      <c r="D5483" s="6" t="s">
        <v>18035</v>
      </c>
      <c r="E5483" s="6" t="str">
        <f t="shared" si="342"/>
        <v>Staphylococcus aureus subsp. aureus ATCC 25923</v>
      </c>
      <c r="F5483" s="6" t="str">
        <f t="shared" si="343"/>
        <v xml:space="preserve">Staphylococcus </v>
      </c>
      <c r="G5483" s="6" t="str">
        <f t="shared" si="344"/>
        <v xml:space="preserve">aureus </v>
      </c>
      <c r="H5483" s="6" t="s">
        <v>18032</v>
      </c>
      <c r="I5483" t="str">
        <f t="shared" si="345"/>
        <v>aureus subsp. aureus</v>
      </c>
      <c r="J5483" t="s">
        <v>12</v>
      </c>
      <c r="K5483" t="s">
        <v>33</v>
      </c>
      <c r="L5483" t="s">
        <v>1312</v>
      </c>
      <c r="M5483">
        <v>27.491</v>
      </c>
      <c r="N5483">
        <v>30.686399999999999</v>
      </c>
      <c r="O5483" s="7">
        <v>26</v>
      </c>
      <c r="P5483" t="s">
        <v>18</v>
      </c>
      <c r="Q5483" t="s">
        <v>18</v>
      </c>
      <c r="R5483" t="s">
        <v>18</v>
      </c>
      <c r="S5483" s="7">
        <v>28</v>
      </c>
      <c r="T5483" s="7">
        <v>2</v>
      </c>
    </row>
    <row r="5484" spans="1:20" x14ac:dyDescent="0.25">
      <c r="A5484" s="6">
        <v>5483</v>
      </c>
      <c r="B5484" s="6" t="s">
        <v>18037</v>
      </c>
      <c r="C5484" s="6" t="s">
        <v>18038</v>
      </c>
      <c r="D5484" s="6" t="s">
        <v>18039</v>
      </c>
      <c r="E5484" s="6" t="str">
        <f t="shared" si="342"/>
        <v>Staphylococcus aureus subsp. aureus CCM5757</v>
      </c>
      <c r="F5484" s="6" t="str">
        <f t="shared" si="343"/>
        <v xml:space="preserve">Staphylococcus </v>
      </c>
      <c r="G5484" s="6" t="str">
        <f t="shared" si="344"/>
        <v xml:space="preserve">aureus </v>
      </c>
      <c r="H5484" s="6" t="s">
        <v>18036</v>
      </c>
      <c r="I5484" t="str">
        <f t="shared" si="345"/>
        <v>aureus subsp. aureus</v>
      </c>
      <c r="J5484" t="s">
        <v>12</v>
      </c>
      <c r="K5484" t="s">
        <v>33</v>
      </c>
      <c r="L5484" t="s">
        <v>1312</v>
      </c>
      <c r="M5484">
        <v>4.5659999999999998</v>
      </c>
      <c r="N5484">
        <v>30.1358</v>
      </c>
      <c r="O5484" s="7">
        <v>2</v>
      </c>
      <c r="P5484" t="s">
        <v>18</v>
      </c>
      <c r="Q5484" t="s">
        <v>18</v>
      </c>
      <c r="R5484" t="s">
        <v>18</v>
      </c>
      <c r="S5484" s="7">
        <v>4</v>
      </c>
      <c r="T5484" s="7">
        <v>2</v>
      </c>
    </row>
    <row r="5485" spans="1:20" x14ac:dyDescent="0.25">
      <c r="A5485" s="6">
        <v>5484</v>
      </c>
      <c r="B5485" s="6" t="s">
        <v>18040</v>
      </c>
      <c r="C5485" s="6" t="s">
        <v>18041</v>
      </c>
      <c r="D5485" s="6" t="s">
        <v>18042</v>
      </c>
      <c r="E5485" s="6" t="str">
        <f t="shared" si="342"/>
        <v>Staphylococcus aureus subsp. aureus CCM5757</v>
      </c>
      <c r="F5485" s="6" t="str">
        <f t="shared" si="343"/>
        <v xml:space="preserve">Staphylococcus </v>
      </c>
      <c r="G5485" s="6" t="str">
        <f t="shared" si="344"/>
        <v xml:space="preserve">aureus </v>
      </c>
      <c r="H5485" s="6" t="s">
        <v>18036</v>
      </c>
      <c r="I5485" t="str">
        <f t="shared" si="345"/>
        <v>aureus subsp. aureus</v>
      </c>
      <c r="J5485" t="s">
        <v>12</v>
      </c>
      <c r="K5485" t="s">
        <v>33</v>
      </c>
      <c r="L5485" t="s">
        <v>1312</v>
      </c>
      <c r="M5485">
        <v>37.692</v>
      </c>
      <c r="N5485">
        <v>31.8901</v>
      </c>
      <c r="O5485" s="7">
        <v>35</v>
      </c>
      <c r="P5485" t="s">
        <v>18</v>
      </c>
      <c r="Q5485" t="s">
        <v>18</v>
      </c>
      <c r="R5485" t="s">
        <v>18</v>
      </c>
      <c r="S5485" s="7">
        <v>38</v>
      </c>
      <c r="T5485" s="7">
        <v>3</v>
      </c>
    </row>
    <row r="5486" spans="1:20" x14ac:dyDescent="0.25">
      <c r="A5486" s="6">
        <v>5485</v>
      </c>
      <c r="B5486" s="6" t="s">
        <v>18044</v>
      </c>
      <c r="C5486" s="6" t="s">
        <v>18045</v>
      </c>
      <c r="D5486" s="6" t="s">
        <v>18046</v>
      </c>
      <c r="E5486" s="6" t="str">
        <f t="shared" si="342"/>
        <v>Staphylococcus aureus subsp. aureus A900624</v>
      </c>
      <c r="F5486" s="6" t="str">
        <f t="shared" si="343"/>
        <v xml:space="preserve">Staphylococcus </v>
      </c>
      <c r="G5486" s="6" t="str">
        <f t="shared" si="344"/>
        <v xml:space="preserve">aureus </v>
      </c>
      <c r="H5486" s="6" t="s">
        <v>18043</v>
      </c>
      <c r="I5486" t="str">
        <f t="shared" si="345"/>
        <v>aureus subsp. aureus</v>
      </c>
      <c r="J5486" t="s">
        <v>12</v>
      </c>
      <c r="K5486" t="s">
        <v>33</v>
      </c>
      <c r="L5486" t="s">
        <v>1312</v>
      </c>
      <c r="M5486">
        <v>20.856999999999999</v>
      </c>
      <c r="N5486">
        <v>28.402899999999999</v>
      </c>
      <c r="O5486" s="7">
        <v>23</v>
      </c>
      <c r="P5486" t="s">
        <v>18</v>
      </c>
      <c r="Q5486" t="s">
        <v>18</v>
      </c>
      <c r="R5486" t="s">
        <v>18</v>
      </c>
      <c r="S5486" s="7">
        <v>24</v>
      </c>
      <c r="T5486" s="7">
        <v>1</v>
      </c>
    </row>
    <row r="5487" spans="1:20" x14ac:dyDescent="0.25">
      <c r="A5487" s="6">
        <v>5486</v>
      </c>
      <c r="B5487" s="6" t="s">
        <v>18048</v>
      </c>
      <c r="C5487" s="6" t="s">
        <v>18049</v>
      </c>
      <c r="D5487" s="6" t="s">
        <v>18050</v>
      </c>
      <c r="E5487" s="6" t="str">
        <f t="shared" si="342"/>
        <v>Staphylococcus aureus subsp. aureus SA-260</v>
      </c>
      <c r="F5487" s="6" t="str">
        <f t="shared" si="343"/>
        <v xml:space="preserve">Staphylococcus </v>
      </c>
      <c r="G5487" s="6" t="str">
        <f t="shared" si="344"/>
        <v xml:space="preserve">aureus </v>
      </c>
      <c r="H5487" s="6" t="s">
        <v>18047</v>
      </c>
      <c r="I5487" t="str">
        <f t="shared" si="345"/>
        <v>aureus subsp. aureus</v>
      </c>
      <c r="J5487" t="s">
        <v>12</v>
      </c>
      <c r="K5487" t="s">
        <v>33</v>
      </c>
      <c r="L5487" t="s">
        <v>1312</v>
      </c>
      <c r="M5487">
        <v>5.4160000000000004</v>
      </c>
      <c r="N5487">
        <v>28.582000000000001</v>
      </c>
      <c r="O5487" s="7">
        <v>6</v>
      </c>
      <c r="P5487" t="s">
        <v>18</v>
      </c>
      <c r="Q5487" t="s">
        <v>18</v>
      </c>
      <c r="R5487" t="s">
        <v>18</v>
      </c>
      <c r="S5487" s="7">
        <v>7</v>
      </c>
      <c r="T5487" s="7">
        <v>1</v>
      </c>
    </row>
    <row r="5488" spans="1:20" x14ac:dyDescent="0.25">
      <c r="A5488" s="6">
        <v>5487</v>
      </c>
      <c r="B5488" s="6" t="s">
        <v>18052</v>
      </c>
      <c r="C5488" s="6" t="s">
        <v>18053</v>
      </c>
      <c r="D5488" s="6" t="s">
        <v>18054</v>
      </c>
      <c r="E5488" s="6" t="str">
        <f t="shared" si="342"/>
        <v>Staphylococcus aureus subsp. aureus DSM 799</v>
      </c>
      <c r="F5488" s="6" t="str">
        <f t="shared" si="343"/>
        <v xml:space="preserve">Staphylococcus </v>
      </c>
      <c r="G5488" s="6" t="str">
        <f t="shared" si="344"/>
        <v xml:space="preserve">aureus </v>
      </c>
      <c r="H5488" s="6" t="s">
        <v>18051</v>
      </c>
      <c r="I5488" t="str">
        <f t="shared" si="345"/>
        <v>aureus subsp. aureus</v>
      </c>
      <c r="J5488" t="s">
        <v>12</v>
      </c>
      <c r="K5488" t="s">
        <v>33</v>
      </c>
      <c r="L5488" t="s">
        <v>1312</v>
      </c>
      <c r="M5488">
        <v>27.013000000000002</v>
      </c>
      <c r="N5488">
        <v>30.7593</v>
      </c>
      <c r="O5488" s="7">
        <v>26</v>
      </c>
      <c r="P5488" t="s">
        <v>18</v>
      </c>
      <c r="Q5488" t="s">
        <v>18</v>
      </c>
      <c r="R5488" t="s">
        <v>18</v>
      </c>
      <c r="S5488" s="7">
        <v>27</v>
      </c>
      <c r="T5488" s="7">
        <v>1</v>
      </c>
    </row>
    <row r="5489" spans="1:20" x14ac:dyDescent="0.25">
      <c r="A5489" s="6">
        <v>5488</v>
      </c>
      <c r="B5489" s="6" t="s">
        <v>18056</v>
      </c>
      <c r="C5489" s="6" t="s">
        <v>18057</v>
      </c>
      <c r="D5489" s="6" t="s">
        <v>18058</v>
      </c>
      <c r="E5489" s="6" t="str">
        <f t="shared" si="342"/>
        <v>Staphylococcus aureus subsp. aureus FRI1151m</v>
      </c>
      <c r="F5489" s="6" t="str">
        <f t="shared" si="343"/>
        <v xml:space="preserve">Staphylococcus </v>
      </c>
      <c r="G5489" s="6" t="str">
        <f t="shared" si="344"/>
        <v xml:space="preserve">aureus </v>
      </c>
      <c r="H5489" s="6" t="s">
        <v>18055</v>
      </c>
      <c r="I5489" t="str">
        <f t="shared" si="345"/>
        <v>aureus subsp. aureus</v>
      </c>
      <c r="J5489" t="s">
        <v>12</v>
      </c>
      <c r="K5489" t="s">
        <v>33</v>
      </c>
      <c r="L5489" t="s">
        <v>1312</v>
      </c>
      <c r="M5489">
        <v>23.367999999999999</v>
      </c>
      <c r="N5489">
        <v>27.349399999999999</v>
      </c>
      <c r="O5489" s="7">
        <v>20</v>
      </c>
      <c r="P5489" t="s">
        <v>18</v>
      </c>
      <c r="Q5489" t="s">
        <v>18</v>
      </c>
      <c r="R5489" t="s">
        <v>18</v>
      </c>
      <c r="S5489" s="7">
        <v>21</v>
      </c>
      <c r="T5489" s="7">
        <v>1</v>
      </c>
    </row>
    <row r="5490" spans="1:20" x14ac:dyDescent="0.25">
      <c r="A5490" s="6">
        <v>5489</v>
      </c>
      <c r="B5490" s="6" t="s">
        <v>18060</v>
      </c>
      <c r="C5490" s="6" t="s">
        <v>18061</v>
      </c>
      <c r="D5490" s="6" t="s">
        <v>18062</v>
      </c>
      <c r="E5490" s="6" t="str">
        <f t="shared" si="342"/>
        <v>Staphylococcus aureus subsp. aureus SA-022</v>
      </c>
      <c r="F5490" s="6" t="str">
        <f t="shared" si="343"/>
        <v xml:space="preserve">Staphylococcus </v>
      </c>
      <c r="G5490" s="6" t="str">
        <f t="shared" si="344"/>
        <v xml:space="preserve">aureus </v>
      </c>
      <c r="H5490" s="6" t="s">
        <v>18059</v>
      </c>
      <c r="I5490" t="str">
        <f t="shared" si="345"/>
        <v>aureus subsp. aureus</v>
      </c>
      <c r="J5490" t="s">
        <v>12</v>
      </c>
      <c r="K5490" t="s">
        <v>33</v>
      </c>
      <c r="L5490" t="s">
        <v>1312</v>
      </c>
      <c r="M5490">
        <v>15.134</v>
      </c>
      <c r="N5490">
        <v>29.972200000000001</v>
      </c>
      <c r="O5490" s="7">
        <v>14</v>
      </c>
      <c r="P5490" t="s">
        <v>18</v>
      </c>
      <c r="Q5490" t="s">
        <v>18</v>
      </c>
      <c r="R5490" t="s">
        <v>18</v>
      </c>
      <c r="S5490" s="7">
        <v>15</v>
      </c>
      <c r="T5490" s="7">
        <v>1</v>
      </c>
    </row>
    <row r="5491" spans="1:20" x14ac:dyDescent="0.25">
      <c r="A5491" s="6">
        <v>5490</v>
      </c>
      <c r="B5491" s="6" t="s">
        <v>18064</v>
      </c>
      <c r="C5491" s="6" t="s">
        <v>18065</v>
      </c>
      <c r="D5491" s="6" t="s">
        <v>18066</v>
      </c>
      <c r="E5491" s="6" t="str">
        <f t="shared" si="342"/>
        <v>Staphylococcus aureus subsp. aureus SA-038</v>
      </c>
      <c r="F5491" s="6" t="str">
        <f t="shared" si="343"/>
        <v xml:space="preserve">Staphylococcus </v>
      </c>
      <c r="G5491" s="6" t="str">
        <f t="shared" si="344"/>
        <v xml:space="preserve">aureus </v>
      </c>
      <c r="H5491" s="6" t="s">
        <v>18063</v>
      </c>
      <c r="I5491" t="str">
        <f t="shared" si="345"/>
        <v>aureus subsp. aureus</v>
      </c>
      <c r="J5491" t="s">
        <v>12</v>
      </c>
      <c r="K5491" t="s">
        <v>33</v>
      </c>
      <c r="L5491" t="s">
        <v>1312</v>
      </c>
      <c r="M5491">
        <v>27.533000000000001</v>
      </c>
      <c r="N5491">
        <v>27.3018</v>
      </c>
      <c r="O5491" s="7">
        <v>23</v>
      </c>
      <c r="P5491" t="s">
        <v>18</v>
      </c>
      <c r="Q5491" t="s">
        <v>18</v>
      </c>
      <c r="R5491" t="s">
        <v>18</v>
      </c>
      <c r="S5491" s="7">
        <v>25</v>
      </c>
      <c r="T5491" s="7">
        <v>2</v>
      </c>
    </row>
    <row r="5492" spans="1:20" x14ac:dyDescent="0.25">
      <c r="A5492" s="6">
        <v>5491</v>
      </c>
      <c r="B5492" s="6" t="s">
        <v>18068</v>
      </c>
      <c r="C5492" s="6" t="s">
        <v>18069</v>
      </c>
      <c r="D5492" s="6" t="s">
        <v>18070</v>
      </c>
      <c r="E5492" s="6" t="str">
        <f t="shared" si="342"/>
        <v>Staphylococcus aureus subsp. aureus SA-047</v>
      </c>
      <c r="F5492" s="6" t="str">
        <f t="shared" si="343"/>
        <v xml:space="preserve">Staphylococcus </v>
      </c>
      <c r="G5492" s="6" t="str">
        <f t="shared" si="344"/>
        <v xml:space="preserve">aureus </v>
      </c>
      <c r="H5492" s="6" t="s">
        <v>18067</v>
      </c>
      <c r="I5492" t="str">
        <f t="shared" si="345"/>
        <v>aureus subsp. aureus</v>
      </c>
      <c r="J5492" t="s">
        <v>12</v>
      </c>
      <c r="K5492" t="s">
        <v>33</v>
      </c>
      <c r="L5492" t="s">
        <v>1312</v>
      </c>
      <c r="M5492">
        <v>19.885000000000002</v>
      </c>
      <c r="N5492">
        <v>28.237400000000001</v>
      </c>
      <c r="O5492" s="7">
        <v>22</v>
      </c>
      <c r="P5492" t="s">
        <v>18</v>
      </c>
      <c r="Q5492" t="s">
        <v>18</v>
      </c>
      <c r="R5492" t="s">
        <v>18</v>
      </c>
      <c r="S5492" s="7">
        <v>24</v>
      </c>
      <c r="T5492" s="7">
        <v>2</v>
      </c>
    </row>
    <row r="5493" spans="1:20" x14ac:dyDescent="0.25">
      <c r="A5493" s="6">
        <v>5492</v>
      </c>
      <c r="B5493" s="6" t="s">
        <v>18072</v>
      </c>
      <c r="C5493" s="6" t="s">
        <v>18073</v>
      </c>
      <c r="D5493" s="6" t="s">
        <v>18074</v>
      </c>
      <c r="E5493" s="6" t="str">
        <f t="shared" si="342"/>
        <v>Staphylococcus aureus subsp. aureus SA-067</v>
      </c>
      <c r="F5493" s="6" t="str">
        <f t="shared" si="343"/>
        <v xml:space="preserve">Staphylococcus </v>
      </c>
      <c r="G5493" s="6" t="str">
        <f t="shared" si="344"/>
        <v xml:space="preserve">aureus </v>
      </c>
      <c r="H5493" s="6" t="s">
        <v>18071</v>
      </c>
      <c r="I5493" t="str">
        <f t="shared" si="345"/>
        <v>aureus subsp. aureus</v>
      </c>
      <c r="J5493" t="s">
        <v>12</v>
      </c>
      <c r="K5493" t="s">
        <v>33</v>
      </c>
      <c r="L5493" t="s">
        <v>1312</v>
      </c>
      <c r="M5493">
        <v>18.04</v>
      </c>
      <c r="N5493">
        <v>28.143000000000001</v>
      </c>
      <c r="O5493" s="7">
        <v>15</v>
      </c>
      <c r="P5493" t="s">
        <v>18</v>
      </c>
      <c r="Q5493" t="s">
        <v>18</v>
      </c>
      <c r="R5493" t="s">
        <v>18</v>
      </c>
      <c r="S5493" s="7">
        <v>17</v>
      </c>
      <c r="T5493" s="7">
        <v>2</v>
      </c>
    </row>
    <row r="5494" spans="1:20" x14ac:dyDescent="0.25">
      <c r="A5494" s="6">
        <v>5493</v>
      </c>
      <c r="B5494" s="6" t="s">
        <v>18076</v>
      </c>
      <c r="C5494" s="6" t="s">
        <v>18077</v>
      </c>
      <c r="D5494" s="6" t="s">
        <v>18078</v>
      </c>
      <c r="E5494" s="6" t="str">
        <f t="shared" si="342"/>
        <v>Staphylococcus aureus subsp. aureus B6</v>
      </c>
      <c r="F5494" s="6" t="str">
        <f t="shared" si="343"/>
        <v xml:space="preserve">Staphylococcus </v>
      </c>
      <c r="G5494" s="6" t="str">
        <f t="shared" si="344"/>
        <v xml:space="preserve">aureus </v>
      </c>
      <c r="H5494" s="6" t="s">
        <v>18075</v>
      </c>
      <c r="I5494" t="str">
        <f t="shared" si="345"/>
        <v>aureus subsp. aureus</v>
      </c>
      <c r="J5494" t="s">
        <v>12</v>
      </c>
      <c r="K5494" t="s">
        <v>33</v>
      </c>
      <c r="L5494" t="s">
        <v>1312</v>
      </c>
      <c r="M5494">
        <v>20.335000000000001</v>
      </c>
      <c r="N5494">
        <v>28.453399999999998</v>
      </c>
      <c r="O5494" s="7">
        <v>22</v>
      </c>
      <c r="P5494" t="s">
        <v>18</v>
      </c>
      <c r="Q5494" t="s">
        <v>18</v>
      </c>
      <c r="R5494" t="s">
        <v>18</v>
      </c>
      <c r="S5494" s="7">
        <v>24</v>
      </c>
      <c r="T5494" s="7">
        <v>2</v>
      </c>
    </row>
    <row r="5495" spans="1:20" x14ac:dyDescent="0.25">
      <c r="A5495" s="6">
        <v>5494</v>
      </c>
      <c r="B5495" s="6" t="s">
        <v>46</v>
      </c>
      <c r="C5495" s="6" t="s">
        <v>18080</v>
      </c>
      <c r="D5495" s="6" t="s">
        <v>18081</v>
      </c>
      <c r="E5495" s="6" t="str">
        <f t="shared" si="342"/>
        <v>Staphylococcus aureus subsp. aureus USA300_2014.C01</v>
      </c>
      <c r="F5495" s="6" t="str">
        <f t="shared" si="343"/>
        <v xml:space="preserve">Staphylococcus </v>
      </c>
      <c r="G5495" s="6" t="str">
        <f t="shared" si="344"/>
        <v xml:space="preserve">aureus </v>
      </c>
      <c r="H5495" s="6" t="s">
        <v>18079</v>
      </c>
      <c r="I5495" t="str">
        <f t="shared" si="345"/>
        <v>aureus subsp. aureus</v>
      </c>
      <c r="J5495" t="s">
        <v>12</v>
      </c>
      <c r="K5495" t="s">
        <v>33</v>
      </c>
      <c r="L5495" t="s">
        <v>1312</v>
      </c>
      <c r="M5495">
        <v>27.044</v>
      </c>
      <c r="N5495">
        <v>30.5428</v>
      </c>
      <c r="O5495" s="7">
        <v>30</v>
      </c>
      <c r="P5495" t="s">
        <v>18</v>
      </c>
      <c r="Q5495" t="s">
        <v>18</v>
      </c>
      <c r="R5495" t="s">
        <v>18</v>
      </c>
      <c r="S5495" s="7">
        <v>32</v>
      </c>
      <c r="T5495" s="7">
        <v>2</v>
      </c>
    </row>
    <row r="5496" spans="1:20" x14ac:dyDescent="0.25">
      <c r="A5496" s="6">
        <v>5495</v>
      </c>
      <c r="B5496" s="6" t="s">
        <v>46</v>
      </c>
      <c r="C5496" s="6" t="s">
        <v>18083</v>
      </c>
      <c r="D5496" s="6" t="s">
        <v>18084</v>
      </c>
      <c r="E5496" s="6" t="str">
        <f t="shared" si="342"/>
        <v>Staphylococcus aureus subsp. aureus USA300_2014.C02</v>
      </c>
      <c r="F5496" s="6" t="str">
        <f t="shared" si="343"/>
        <v xml:space="preserve">Staphylococcus </v>
      </c>
      <c r="G5496" s="6" t="str">
        <f t="shared" si="344"/>
        <v xml:space="preserve">aureus </v>
      </c>
      <c r="H5496" s="6" t="s">
        <v>18082</v>
      </c>
      <c r="I5496" t="str">
        <f t="shared" si="345"/>
        <v>aureus subsp. aureus</v>
      </c>
      <c r="J5496" t="s">
        <v>12</v>
      </c>
      <c r="K5496" t="s">
        <v>33</v>
      </c>
      <c r="L5496" t="s">
        <v>1312</v>
      </c>
      <c r="M5496">
        <v>61.536999999999999</v>
      </c>
      <c r="N5496">
        <v>29.5367</v>
      </c>
      <c r="O5496" s="7">
        <v>65</v>
      </c>
      <c r="P5496" t="s">
        <v>18</v>
      </c>
      <c r="Q5496" t="s">
        <v>18</v>
      </c>
      <c r="R5496" t="s">
        <v>18</v>
      </c>
      <c r="S5496" s="7">
        <v>65</v>
      </c>
      <c r="T5496" s="7" t="s">
        <v>18</v>
      </c>
    </row>
    <row r="5497" spans="1:20" x14ac:dyDescent="0.25">
      <c r="A5497" s="6">
        <v>5496</v>
      </c>
      <c r="B5497" s="6" t="s">
        <v>18086</v>
      </c>
      <c r="C5497" s="6" t="s">
        <v>18087</v>
      </c>
      <c r="D5497" s="6" t="s">
        <v>18088</v>
      </c>
      <c r="E5497" s="6" t="str">
        <f t="shared" si="342"/>
        <v>Staphylococcus aureus subsp. aureus GR2</v>
      </c>
      <c r="F5497" s="6" t="str">
        <f t="shared" si="343"/>
        <v xml:space="preserve">Staphylococcus </v>
      </c>
      <c r="G5497" s="6" t="str">
        <f t="shared" si="344"/>
        <v xml:space="preserve">aureus </v>
      </c>
      <c r="H5497" s="6" t="s">
        <v>18085</v>
      </c>
      <c r="I5497" t="str">
        <f t="shared" si="345"/>
        <v>aureus subsp. aureus</v>
      </c>
      <c r="J5497" t="s">
        <v>12</v>
      </c>
      <c r="K5497" t="s">
        <v>33</v>
      </c>
      <c r="L5497" t="s">
        <v>1312</v>
      </c>
      <c r="M5497">
        <v>2.4729999999999999</v>
      </c>
      <c r="N5497">
        <v>30.812799999999999</v>
      </c>
      <c r="O5497" s="7">
        <v>2</v>
      </c>
      <c r="P5497" t="s">
        <v>18</v>
      </c>
      <c r="Q5497" t="s">
        <v>18</v>
      </c>
      <c r="R5497" t="s">
        <v>18</v>
      </c>
      <c r="S5497" s="7">
        <v>2</v>
      </c>
      <c r="T5497" s="7" t="s">
        <v>18</v>
      </c>
    </row>
    <row r="5498" spans="1:20" x14ac:dyDescent="0.25">
      <c r="A5498" s="6">
        <v>5497</v>
      </c>
      <c r="B5498" s="6" t="s">
        <v>18089</v>
      </c>
      <c r="C5498" s="6" t="s">
        <v>18090</v>
      </c>
      <c r="D5498" s="6" t="s">
        <v>18091</v>
      </c>
      <c r="E5498" s="6" t="str">
        <f t="shared" si="342"/>
        <v>Staphylococcus aureus subsp. aureus GR2</v>
      </c>
      <c r="F5498" s="6" t="str">
        <f t="shared" si="343"/>
        <v xml:space="preserve">Staphylococcus </v>
      </c>
      <c r="G5498" s="6" t="str">
        <f t="shared" si="344"/>
        <v xml:space="preserve">aureus </v>
      </c>
      <c r="H5498" s="6" t="s">
        <v>18085</v>
      </c>
      <c r="I5498" t="str">
        <f t="shared" si="345"/>
        <v>aureus subsp. aureus</v>
      </c>
      <c r="J5498" t="s">
        <v>12</v>
      </c>
      <c r="K5498" t="s">
        <v>33</v>
      </c>
      <c r="L5498" t="s">
        <v>1312</v>
      </c>
      <c r="M5498">
        <v>28.895</v>
      </c>
      <c r="N5498">
        <v>29.600300000000001</v>
      </c>
      <c r="O5498" s="7">
        <v>27</v>
      </c>
      <c r="P5498" t="s">
        <v>18</v>
      </c>
      <c r="Q5498" t="s">
        <v>18</v>
      </c>
      <c r="R5498" t="s">
        <v>18</v>
      </c>
      <c r="S5498" s="7">
        <v>29</v>
      </c>
      <c r="T5498" s="7">
        <v>2</v>
      </c>
    </row>
    <row r="5499" spans="1:20" x14ac:dyDescent="0.25">
      <c r="A5499" s="6">
        <v>5498</v>
      </c>
      <c r="B5499" s="6" t="s">
        <v>46</v>
      </c>
      <c r="C5499" s="6" t="s">
        <v>18</v>
      </c>
      <c r="D5499" s="6" t="s">
        <v>18093</v>
      </c>
      <c r="E5499" s="6" t="str">
        <f t="shared" si="342"/>
        <v>Staphylococcus aureus subsp. aureus JS395</v>
      </c>
      <c r="F5499" s="6" t="str">
        <f t="shared" si="343"/>
        <v xml:space="preserve">Staphylococcus </v>
      </c>
      <c r="G5499" s="6" t="str">
        <f t="shared" si="344"/>
        <v xml:space="preserve">aureus </v>
      </c>
      <c r="H5499" s="6" t="s">
        <v>18092</v>
      </c>
      <c r="I5499" t="str">
        <f t="shared" si="345"/>
        <v>aureus subsp. aureus</v>
      </c>
      <c r="J5499" t="s">
        <v>12</v>
      </c>
      <c r="K5499" t="s">
        <v>33</v>
      </c>
      <c r="L5499" t="s">
        <v>1312</v>
      </c>
      <c r="M5499">
        <v>42.747</v>
      </c>
      <c r="N5499">
        <v>30.1448</v>
      </c>
      <c r="O5499" s="7">
        <v>47</v>
      </c>
      <c r="P5499" t="s">
        <v>18</v>
      </c>
      <c r="Q5499" t="s">
        <v>18</v>
      </c>
      <c r="R5499" t="s">
        <v>18</v>
      </c>
      <c r="S5499" s="7">
        <v>50</v>
      </c>
      <c r="T5499" s="7">
        <v>3</v>
      </c>
    </row>
    <row r="5500" spans="1:20" x14ac:dyDescent="0.25">
      <c r="A5500" s="6">
        <v>5499</v>
      </c>
      <c r="B5500" s="6" t="s">
        <v>18095</v>
      </c>
      <c r="C5500" s="6" t="s">
        <v>18096</v>
      </c>
      <c r="D5500" s="6" t="s">
        <v>18097</v>
      </c>
      <c r="E5500" s="6" t="str">
        <f t="shared" si="342"/>
        <v>Staphylococcus aureus subsp. aureus 11819-97</v>
      </c>
      <c r="F5500" s="6" t="str">
        <f t="shared" si="343"/>
        <v xml:space="preserve">Staphylococcus </v>
      </c>
      <c r="G5500" s="6" t="str">
        <f t="shared" si="344"/>
        <v xml:space="preserve">aureus </v>
      </c>
      <c r="H5500" s="6" t="s">
        <v>18094</v>
      </c>
      <c r="I5500" t="str">
        <f t="shared" si="345"/>
        <v>aureus subsp. aureus</v>
      </c>
      <c r="J5500" t="s">
        <v>12</v>
      </c>
      <c r="K5500" t="s">
        <v>33</v>
      </c>
      <c r="L5500" t="s">
        <v>1312</v>
      </c>
      <c r="M5500">
        <v>22.317</v>
      </c>
      <c r="N5500">
        <v>29.058599999999998</v>
      </c>
      <c r="O5500" s="7">
        <v>21</v>
      </c>
      <c r="P5500" t="s">
        <v>18</v>
      </c>
      <c r="Q5500" t="s">
        <v>18</v>
      </c>
      <c r="R5500" t="s">
        <v>18</v>
      </c>
      <c r="S5500" s="7">
        <v>22</v>
      </c>
      <c r="T5500" s="7">
        <v>1</v>
      </c>
    </row>
    <row r="5501" spans="1:20" x14ac:dyDescent="0.25">
      <c r="A5501" s="6">
        <v>5500</v>
      </c>
      <c r="B5501" s="6" t="s">
        <v>18099</v>
      </c>
      <c r="C5501" s="6" t="s">
        <v>18100</v>
      </c>
      <c r="D5501" s="6" t="s">
        <v>18101</v>
      </c>
      <c r="E5501" s="6" t="str">
        <f t="shared" si="342"/>
        <v>Staphylococcus aureus subsp. aureus 300-169</v>
      </c>
      <c r="F5501" s="6" t="str">
        <f t="shared" si="343"/>
        <v xml:space="preserve">Staphylococcus </v>
      </c>
      <c r="G5501" s="6" t="str">
        <f t="shared" si="344"/>
        <v xml:space="preserve">aureus </v>
      </c>
      <c r="H5501" s="6" t="s">
        <v>18098</v>
      </c>
      <c r="I5501" t="str">
        <f t="shared" si="345"/>
        <v>aureus subsp. aureus</v>
      </c>
      <c r="J5501" t="s">
        <v>12</v>
      </c>
      <c r="K5501" t="s">
        <v>33</v>
      </c>
      <c r="L5501" t="s">
        <v>1312</v>
      </c>
      <c r="M5501">
        <v>2.4569999999999999</v>
      </c>
      <c r="N5501">
        <v>30.931999999999999</v>
      </c>
      <c r="O5501" s="7">
        <v>2</v>
      </c>
      <c r="P5501" t="s">
        <v>18</v>
      </c>
      <c r="Q5501" t="s">
        <v>18</v>
      </c>
      <c r="R5501" t="s">
        <v>18</v>
      </c>
      <c r="S5501" s="7">
        <v>2</v>
      </c>
      <c r="T5501" s="7" t="s">
        <v>18</v>
      </c>
    </row>
    <row r="5502" spans="1:20" x14ac:dyDescent="0.25">
      <c r="A5502" s="6">
        <v>5501</v>
      </c>
      <c r="B5502" s="6" t="s">
        <v>46</v>
      </c>
      <c r="C5502" s="6" t="s">
        <v>18103</v>
      </c>
      <c r="D5502" s="6" t="s">
        <v>18104</v>
      </c>
      <c r="E5502" s="6" t="str">
        <f t="shared" si="342"/>
        <v>Staphylococcus aureus subsp. aureus 55/2053</v>
      </c>
      <c r="F5502" s="6" t="str">
        <f t="shared" si="343"/>
        <v xml:space="preserve">Staphylococcus </v>
      </c>
      <c r="G5502" s="6" t="str">
        <f t="shared" si="344"/>
        <v xml:space="preserve">aureus </v>
      </c>
      <c r="H5502" s="6" t="s">
        <v>18102</v>
      </c>
      <c r="I5502" t="str">
        <f t="shared" si="345"/>
        <v>aureus subsp. aureus</v>
      </c>
      <c r="J5502" t="s">
        <v>12</v>
      </c>
      <c r="K5502" t="s">
        <v>33</v>
      </c>
      <c r="L5502" t="s">
        <v>1312</v>
      </c>
      <c r="M5502">
        <v>20.449000000000002</v>
      </c>
      <c r="N5502">
        <v>35.023699999999998</v>
      </c>
      <c r="O5502" s="7">
        <v>21</v>
      </c>
      <c r="P5502" t="s">
        <v>18</v>
      </c>
      <c r="Q5502" t="s">
        <v>18</v>
      </c>
      <c r="R5502" t="s">
        <v>18</v>
      </c>
      <c r="S5502" s="7">
        <v>24</v>
      </c>
      <c r="T5502" s="7">
        <v>3</v>
      </c>
    </row>
    <row r="5503" spans="1:20" x14ac:dyDescent="0.25">
      <c r="A5503" s="6">
        <v>5502</v>
      </c>
      <c r="B5503" s="6" t="s">
        <v>46</v>
      </c>
      <c r="C5503" s="6" t="s">
        <v>18106</v>
      </c>
      <c r="D5503" s="6" t="s">
        <v>18107</v>
      </c>
      <c r="E5503" s="6" t="str">
        <f t="shared" si="342"/>
        <v>Staphylococcus aureus subsp. aureus CN1</v>
      </c>
      <c r="F5503" s="6" t="str">
        <f t="shared" si="343"/>
        <v xml:space="preserve">Staphylococcus </v>
      </c>
      <c r="G5503" s="6" t="str">
        <f t="shared" si="344"/>
        <v xml:space="preserve">aureus </v>
      </c>
      <c r="H5503" s="6" t="s">
        <v>18105</v>
      </c>
      <c r="I5503" t="str">
        <f t="shared" si="345"/>
        <v>aureus subsp. aureus</v>
      </c>
      <c r="J5503" t="s">
        <v>12</v>
      </c>
      <c r="K5503" t="s">
        <v>33</v>
      </c>
      <c r="L5503" t="s">
        <v>1312</v>
      </c>
      <c r="M5503">
        <v>3.3319999999999999</v>
      </c>
      <c r="N5503">
        <v>29.5318</v>
      </c>
      <c r="O5503" s="7">
        <v>3</v>
      </c>
      <c r="P5503" t="s">
        <v>18</v>
      </c>
      <c r="Q5503" t="s">
        <v>18</v>
      </c>
      <c r="R5503" t="s">
        <v>18</v>
      </c>
      <c r="S5503" s="7">
        <v>3</v>
      </c>
      <c r="T5503" s="7" t="s">
        <v>18</v>
      </c>
    </row>
    <row r="5504" spans="1:20" x14ac:dyDescent="0.25">
      <c r="A5504" s="6">
        <v>5503</v>
      </c>
      <c r="B5504" s="6" t="s">
        <v>1586</v>
      </c>
      <c r="C5504" s="6" t="s">
        <v>18108</v>
      </c>
      <c r="D5504" s="6" t="s">
        <v>18109</v>
      </c>
      <c r="E5504" s="6" t="str">
        <f t="shared" si="342"/>
        <v>Staphylococcus aureus subsp. aureus CN1</v>
      </c>
      <c r="F5504" s="6" t="str">
        <f t="shared" si="343"/>
        <v xml:space="preserve">Staphylococcus </v>
      </c>
      <c r="G5504" s="6" t="str">
        <f t="shared" si="344"/>
        <v xml:space="preserve">aureus </v>
      </c>
      <c r="H5504" s="6" t="s">
        <v>18105</v>
      </c>
      <c r="I5504" t="str">
        <f t="shared" si="345"/>
        <v>aureus subsp. aureus</v>
      </c>
      <c r="J5504" t="s">
        <v>12</v>
      </c>
      <c r="K5504" t="s">
        <v>33</v>
      </c>
      <c r="L5504" t="s">
        <v>1312</v>
      </c>
      <c r="M5504">
        <v>2.472</v>
      </c>
      <c r="N5504">
        <v>30.825199999999999</v>
      </c>
      <c r="O5504" s="7">
        <v>2</v>
      </c>
      <c r="P5504" t="s">
        <v>18</v>
      </c>
      <c r="Q5504" t="s">
        <v>18</v>
      </c>
      <c r="R5504" t="s">
        <v>18</v>
      </c>
      <c r="S5504" s="7">
        <v>2</v>
      </c>
      <c r="T5504" s="7" t="s">
        <v>18</v>
      </c>
    </row>
    <row r="5505" spans="1:20" x14ac:dyDescent="0.25">
      <c r="A5505" s="6">
        <v>5504</v>
      </c>
      <c r="B5505" s="6" t="s">
        <v>17782</v>
      </c>
      <c r="C5505" s="6" t="s">
        <v>18111</v>
      </c>
      <c r="D5505" s="6" t="s">
        <v>18112</v>
      </c>
      <c r="E5505" s="6" t="str">
        <f t="shared" si="342"/>
        <v>Staphylococcus aureus subsp. aureus COL</v>
      </c>
      <c r="F5505" s="6" t="str">
        <f t="shared" si="343"/>
        <v xml:space="preserve">Staphylococcus </v>
      </c>
      <c r="G5505" s="6" t="str">
        <f t="shared" si="344"/>
        <v xml:space="preserve">aureus </v>
      </c>
      <c r="H5505" s="6" t="s">
        <v>18110</v>
      </c>
      <c r="I5505" t="str">
        <f t="shared" si="345"/>
        <v>aureus subsp. aureus</v>
      </c>
      <c r="J5505" t="s">
        <v>12</v>
      </c>
      <c r="K5505" t="s">
        <v>33</v>
      </c>
      <c r="L5505" t="s">
        <v>1312</v>
      </c>
      <c r="M5505">
        <v>4.4400000000000004</v>
      </c>
      <c r="N5505">
        <v>30.045000000000002</v>
      </c>
      <c r="O5505" s="7">
        <v>3</v>
      </c>
      <c r="P5505" t="s">
        <v>18</v>
      </c>
      <c r="Q5505" t="s">
        <v>18</v>
      </c>
      <c r="R5505" t="s">
        <v>18</v>
      </c>
      <c r="S5505" s="7">
        <v>3</v>
      </c>
      <c r="T5505" s="7" t="s">
        <v>18</v>
      </c>
    </row>
    <row r="5506" spans="1:20" x14ac:dyDescent="0.25">
      <c r="A5506" s="6">
        <v>5505</v>
      </c>
      <c r="B5506" s="6" t="s">
        <v>46</v>
      </c>
      <c r="C5506" s="6" t="s">
        <v>18114</v>
      </c>
      <c r="D5506" s="6" t="s">
        <v>18115</v>
      </c>
      <c r="E5506" s="6" t="str">
        <f t="shared" si="342"/>
        <v>Staphylococcus aureus subsp. aureus DSM 20231</v>
      </c>
      <c r="F5506" s="6" t="str">
        <f t="shared" si="343"/>
        <v xml:space="preserve">Staphylococcus </v>
      </c>
      <c r="G5506" s="6" t="str">
        <f t="shared" si="344"/>
        <v xml:space="preserve">aureus </v>
      </c>
      <c r="H5506" s="6" t="s">
        <v>18113</v>
      </c>
      <c r="I5506" t="str">
        <f t="shared" si="345"/>
        <v>aureus subsp. aureus</v>
      </c>
      <c r="J5506" t="s">
        <v>12</v>
      </c>
      <c r="K5506" t="s">
        <v>33</v>
      </c>
      <c r="L5506" t="s">
        <v>1312</v>
      </c>
      <c r="M5506">
        <v>27.49</v>
      </c>
      <c r="N5506">
        <v>30.691199999999998</v>
      </c>
      <c r="O5506" s="7">
        <v>28</v>
      </c>
      <c r="P5506" t="s">
        <v>18</v>
      </c>
      <c r="Q5506" t="s">
        <v>18</v>
      </c>
      <c r="R5506" t="s">
        <v>18</v>
      </c>
      <c r="S5506" s="7">
        <v>29</v>
      </c>
      <c r="T5506" s="7">
        <v>1</v>
      </c>
    </row>
    <row r="5507" spans="1:20" x14ac:dyDescent="0.25">
      <c r="A5507" s="6">
        <v>5506</v>
      </c>
      <c r="B5507" s="6" t="s">
        <v>18117</v>
      </c>
      <c r="C5507" s="6" t="s">
        <v>18118</v>
      </c>
      <c r="D5507" s="6" t="s">
        <v>18119</v>
      </c>
      <c r="E5507" s="6" t="str">
        <f t="shared" ref="E5507:E5570" si="346">IF(IFERROR(SEARCH("'",H5507,1)=1,LOOKUP($A5507,$A:$A,H:H))=TRUE,"-",IF(IFERROR(SEARCH("[",H5507,1)=1,LOOKUP($A5507,$A:$A,H:H))=TRUE,"-",IF(EXACT(MID(H5507,1,1),MID(PROPER(H5507),1,1))=FALSE,"-",IF(MID(H5507,1,11)="Candidatus ",MID(H5507,12,100),H5507))))</f>
        <v>Staphylococcus aureus subsp. aureus ECT-R 2</v>
      </c>
      <c r="F5507" s="6" t="str">
        <f t="shared" ref="F5507:F5570" si="347">IF(E5507="-","-",LEFT(E5507,FIND(" ",E5507,1)))</f>
        <v xml:space="preserve">Staphylococcus </v>
      </c>
      <c r="G5507" s="6" t="str">
        <f t="shared" ref="G5507:G5570" si="348">IF(ISERR(LEFT($I:$I,FIND(" ",$I:$I,1))),$I5507,LEFT($I:$I,FIND(" ",$I:$I,1)))</f>
        <v xml:space="preserve">aureus </v>
      </c>
      <c r="H5507" s="6" t="s">
        <v>18116</v>
      </c>
      <c r="I5507" t="str">
        <f t="shared" si="345"/>
        <v>aureus subsp. aureus</v>
      </c>
      <c r="J5507" t="s">
        <v>12</v>
      </c>
      <c r="K5507" t="s">
        <v>33</v>
      </c>
      <c r="L5507" t="s">
        <v>1312</v>
      </c>
      <c r="M5507">
        <v>2.2410000000000001</v>
      </c>
      <c r="N5507">
        <v>30.655999999999999</v>
      </c>
      <c r="O5507" s="7">
        <v>2</v>
      </c>
      <c r="P5507" t="s">
        <v>18</v>
      </c>
      <c r="Q5507" t="s">
        <v>18</v>
      </c>
      <c r="R5507" t="s">
        <v>18</v>
      </c>
      <c r="S5507" s="7">
        <v>2</v>
      </c>
      <c r="T5507" s="7" t="s">
        <v>18</v>
      </c>
    </row>
    <row r="5508" spans="1:20" x14ac:dyDescent="0.25">
      <c r="A5508" s="6">
        <v>5507</v>
      </c>
      <c r="B5508" s="6" t="s">
        <v>18120</v>
      </c>
      <c r="C5508" s="6" t="s">
        <v>18121</v>
      </c>
      <c r="D5508" s="6" t="s">
        <v>18122</v>
      </c>
      <c r="E5508" s="6" t="str">
        <f t="shared" si="346"/>
        <v>Staphylococcus aureus subsp. aureus ECT-R 2</v>
      </c>
      <c r="F5508" s="6" t="str">
        <f t="shared" si="347"/>
        <v xml:space="preserve">Staphylococcus </v>
      </c>
      <c r="G5508" s="6" t="str">
        <f t="shared" si="348"/>
        <v xml:space="preserve">aureus </v>
      </c>
      <c r="H5508" s="6" t="s">
        <v>18116</v>
      </c>
      <c r="I5508" t="str">
        <f t="shared" si="345"/>
        <v>aureus subsp. aureus</v>
      </c>
      <c r="J5508" t="s">
        <v>12</v>
      </c>
      <c r="K5508" t="s">
        <v>33</v>
      </c>
      <c r="L5508" t="s">
        <v>1312</v>
      </c>
      <c r="M5508">
        <v>27.271000000000001</v>
      </c>
      <c r="N5508">
        <v>27.168099999999999</v>
      </c>
      <c r="O5508" s="7">
        <v>27</v>
      </c>
      <c r="P5508" t="s">
        <v>18</v>
      </c>
      <c r="Q5508" t="s">
        <v>18</v>
      </c>
      <c r="R5508" t="s">
        <v>18</v>
      </c>
      <c r="S5508" s="7">
        <v>27</v>
      </c>
      <c r="T5508" s="7" t="s">
        <v>18</v>
      </c>
    </row>
    <row r="5509" spans="1:20" x14ac:dyDescent="0.25">
      <c r="A5509" s="6">
        <v>5508</v>
      </c>
      <c r="B5509" s="6" t="s">
        <v>17782</v>
      </c>
      <c r="C5509" s="6" t="s">
        <v>18124</v>
      </c>
      <c r="D5509" s="6" t="s">
        <v>18125</v>
      </c>
      <c r="E5509" s="6" t="str">
        <f t="shared" si="346"/>
        <v>Staphylococcus aureus subsp. aureus ED98</v>
      </c>
      <c r="F5509" s="6" t="str">
        <f t="shared" si="347"/>
        <v xml:space="preserve">Staphylococcus </v>
      </c>
      <c r="G5509" s="6" t="str">
        <f t="shared" si="348"/>
        <v xml:space="preserve">aureus </v>
      </c>
      <c r="H5509" s="6" t="s">
        <v>18123</v>
      </c>
      <c r="I5509" t="str">
        <f t="shared" si="345"/>
        <v>aureus subsp. aureus</v>
      </c>
      <c r="J5509" t="s">
        <v>12</v>
      </c>
      <c r="K5509" t="s">
        <v>33</v>
      </c>
      <c r="L5509" t="s">
        <v>1312</v>
      </c>
      <c r="M5509">
        <v>4.4400000000000004</v>
      </c>
      <c r="N5509">
        <v>30.067599999999999</v>
      </c>
      <c r="O5509" s="7">
        <v>3</v>
      </c>
      <c r="P5509" t="s">
        <v>18</v>
      </c>
      <c r="Q5509" t="s">
        <v>18</v>
      </c>
      <c r="R5509">
        <v>1</v>
      </c>
      <c r="S5509" s="7">
        <v>4</v>
      </c>
      <c r="T5509" s="7" t="s">
        <v>18</v>
      </c>
    </row>
    <row r="5510" spans="1:20" x14ac:dyDescent="0.25">
      <c r="A5510" s="6">
        <v>5509</v>
      </c>
      <c r="B5510" s="6" t="s">
        <v>18126</v>
      </c>
      <c r="C5510" s="6" t="s">
        <v>18127</v>
      </c>
      <c r="D5510" s="6" t="s">
        <v>18128</v>
      </c>
      <c r="E5510" s="6" t="str">
        <f t="shared" si="346"/>
        <v>Staphylococcus aureus subsp. aureus ED98</v>
      </c>
      <c r="F5510" s="6" t="str">
        <f t="shared" si="347"/>
        <v xml:space="preserve">Staphylococcus </v>
      </c>
      <c r="G5510" s="6" t="str">
        <f t="shared" si="348"/>
        <v xml:space="preserve">aureus </v>
      </c>
      <c r="H5510" s="6" t="s">
        <v>18123</v>
      </c>
      <c r="I5510" t="str">
        <f t="shared" si="345"/>
        <v>aureus subsp. aureus</v>
      </c>
      <c r="J5510" t="s">
        <v>12</v>
      </c>
      <c r="K5510" t="s">
        <v>33</v>
      </c>
      <c r="L5510" t="s">
        <v>1312</v>
      </c>
      <c r="M5510">
        <v>1.4419999999999999</v>
      </c>
      <c r="N5510">
        <v>35.575600000000001</v>
      </c>
      <c r="O5510" s="7">
        <v>1</v>
      </c>
      <c r="P5510" t="s">
        <v>18</v>
      </c>
      <c r="Q5510" t="s">
        <v>18</v>
      </c>
      <c r="R5510" t="s">
        <v>18</v>
      </c>
      <c r="S5510" s="7">
        <v>1</v>
      </c>
      <c r="T5510" s="7" t="s">
        <v>18</v>
      </c>
    </row>
    <row r="5511" spans="1:20" x14ac:dyDescent="0.25">
      <c r="A5511" s="6">
        <v>5510</v>
      </c>
      <c r="B5511" s="6" t="s">
        <v>18129</v>
      </c>
      <c r="C5511" s="6" t="s">
        <v>18130</v>
      </c>
      <c r="D5511" s="6" t="s">
        <v>18131</v>
      </c>
      <c r="E5511" s="6" t="str">
        <f t="shared" si="346"/>
        <v>Staphylococcus aureus subsp. aureus ED98</v>
      </c>
      <c r="F5511" s="6" t="str">
        <f t="shared" si="347"/>
        <v xml:space="preserve">Staphylococcus </v>
      </c>
      <c r="G5511" s="6" t="str">
        <f t="shared" si="348"/>
        <v xml:space="preserve">aureus </v>
      </c>
      <c r="H5511" s="6" t="s">
        <v>18123</v>
      </c>
      <c r="I5511" t="str">
        <f t="shared" si="345"/>
        <v>aureus subsp. aureus</v>
      </c>
      <c r="J5511" t="s">
        <v>12</v>
      </c>
      <c r="K5511" t="s">
        <v>33</v>
      </c>
      <c r="L5511" t="s">
        <v>1312</v>
      </c>
      <c r="M5511">
        <v>17.256</v>
      </c>
      <c r="N5511">
        <v>28.957999999999998</v>
      </c>
      <c r="O5511" s="7">
        <v>18</v>
      </c>
      <c r="P5511" t="s">
        <v>18</v>
      </c>
      <c r="Q5511" t="s">
        <v>18</v>
      </c>
      <c r="R5511" t="s">
        <v>18</v>
      </c>
      <c r="S5511" s="7">
        <v>20</v>
      </c>
      <c r="T5511" s="7">
        <v>2</v>
      </c>
    </row>
    <row r="5512" spans="1:20" x14ac:dyDescent="0.25">
      <c r="A5512" s="6">
        <v>5511</v>
      </c>
      <c r="B5512" s="6" t="s">
        <v>18133</v>
      </c>
      <c r="C5512" s="6" t="s">
        <v>18134</v>
      </c>
      <c r="D5512" s="6" t="s">
        <v>18135</v>
      </c>
      <c r="E5512" s="6" t="str">
        <f t="shared" si="346"/>
        <v>Staphylococcus aureus subsp. aureus JH1</v>
      </c>
      <c r="F5512" s="6" t="str">
        <f t="shared" si="347"/>
        <v xml:space="preserve">Staphylococcus </v>
      </c>
      <c r="G5512" s="6" t="str">
        <f t="shared" si="348"/>
        <v xml:space="preserve">aureus </v>
      </c>
      <c r="H5512" s="6" t="s">
        <v>18132</v>
      </c>
      <c r="I5512" t="str">
        <f t="shared" si="345"/>
        <v>aureus subsp. aureus</v>
      </c>
      <c r="J5512" t="s">
        <v>12</v>
      </c>
      <c r="K5512" t="s">
        <v>33</v>
      </c>
      <c r="L5512" t="s">
        <v>1312</v>
      </c>
      <c r="M5512">
        <v>30.428999999999998</v>
      </c>
      <c r="N5512">
        <v>29.639500000000002</v>
      </c>
      <c r="O5512" s="7">
        <v>29</v>
      </c>
      <c r="P5512" t="s">
        <v>18</v>
      </c>
      <c r="Q5512" t="s">
        <v>18</v>
      </c>
      <c r="R5512" t="s">
        <v>18</v>
      </c>
      <c r="S5512" s="7">
        <v>30</v>
      </c>
      <c r="T5512" s="7">
        <v>1</v>
      </c>
    </row>
    <row r="5513" spans="1:20" x14ac:dyDescent="0.25">
      <c r="A5513" s="6">
        <v>5512</v>
      </c>
      <c r="B5513" s="6" t="s">
        <v>18137</v>
      </c>
      <c r="C5513" s="6" t="s">
        <v>18138</v>
      </c>
      <c r="D5513" s="6" t="s">
        <v>18139</v>
      </c>
      <c r="E5513" s="6" t="str">
        <f t="shared" si="346"/>
        <v>Staphylococcus aureus subsp. aureus JH9</v>
      </c>
      <c r="F5513" s="6" t="str">
        <f t="shared" si="347"/>
        <v xml:space="preserve">Staphylococcus </v>
      </c>
      <c r="G5513" s="6" t="str">
        <f t="shared" si="348"/>
        <v xml:space="preserve">aureus </v>
      </c>
      <c r="H5513" s="6" t="s">
        <v>18136</v>
      </c>
      <c r="I5513" t="str">
        <f t="shared" si="345"/>
        <v>aureus subsp. aureus</v>
      </c>
      <c r="J5513" t="s">
        <v>12</v>
      </c>
      <c r="K5513" t="s">
        <v>33</v>
      </c>
      <c r="L5513" t="s">
        <v>1312</v>
      </c>
      <c r="M5513">
        <v>30.428999999999998</v>
      </c>
      <c r="N5513">
        <v>29.639500000000002</v>
      </c>
      <c r="O5513" s="7">
        <v>30</v>
      </c>
      <c r="P5513" t="s">
        <v>18</v>
      </c>
      <c r="Q5513" t="s">
        <v>18</v>
      </c>
      <c r="R5513" t="s">
        <v>18</v>
      </c>
      <c r="S5513" s="7">
        <v>30</v>
      </c>
      <c r="T5513" s="7" t="s">
        <v>18</v>
      </c>
    </row>
    <row r="5514" spans="1:20" x14ac:dyDescent="0.25">
      <c r="A5514" s="6">
        <v>5513</v>
      </c>
      <c r="B5514" s="6" t="s">
        <v>18141</v>
      </c>
      <c r="C5514" s="6" t="s">
        <v>18142</v>
      </c>
      <c r="D5514" s="6" t="s">
        <v>18143</v>
      </c>
      <c r="E5514" s="6" t="str">
        <f t="shared" si="346"/>
        <v>Staphylococcus aureus subsp. aureus JKD6159</v>
      </c>
      <c r="F5514" s="6" t="str">
        <f t="shared" si="347"/>
        <v xml:space="preserve">Staphylococcus </v>
      </c>
      <c r="G5514" s="6" t="str">
        <f t="shared" si="348"/>
        <v xml:space="preserve">aureus </v>
      </c>
      <c r="H5514" s="6" t="s">
        <v>18140</v>
      </c>
      <c r="I5514" t="str">
        <f t="shared" si="345"/>
        <v>aureus subsp. aureus</v>
      </c>
      <c r="J5514" t="s">
        <v>12</v>
      </c>
      <c r="K5514" t="s">
        <v>33</v>
      </c>
      <c r="L5514" t="s">
        <v>1312</v>
      </c>
      <c r="M5514">
        <v>20.73</v>
      </c>
      <c r="N5514">
        <v>28.3599</v>
      </c>
      <c r="O5514" s="7">
        <v>23</v>
      </c>
      <c r="P5514" t="s">
        <v>18</v>
      </c>
      <c r="Q5514" t="s">
        <v>18</v>
      </c>
      <c r="R5514" t="s">
        <v>18</v>
      </c>
      <c r="S5514" s="7">
        <v>24</v>
      </c>
      <c r="T5514" s="7">
        <v>1</v>
      </c>
    </row>
    <row r="5515" spans="1:20" x14ac:dyDescent="0.25">
      <c r="A5515" s="6">
        <v>5514</v>
      </c>
      <c r="B5515" s="6" t="s">
        <v>18145</v>
      </c>
      <c r="C5515" s="6" t="s">
        <v>18146</v>
      </c>
      <c r="D5515" s="6" t="s">
        <v>18147</v>
      </c>
      <c r="E5515" s="6" t="str">
        <f t="shared" si="346"/>
        <v>Staphylococcus aureus subsp. aureus LGA251</v>
      </c>
      <c r="F5515" s="6" t="str">
        <f t="shared" si="347"/>
        <v xml:space="preserve">Staphylococcus </v>
      </c>
      <c r="G5515" s="6" t="str">
        <f t="shared" si="348"/>
        <v xml:space="preserve">aureus </v>
      </c>
      <c r="H5515" s="6" t="s">
        <v>18144</v>
      </c>
      <c r="I5515" t="str">
        <f t="shared" si="345"/>
        <v>aureus subsp. aureus</v>
      </c>
      <c r="J5515" t="s">
        <v>12</v>
      </c>
      <c r="K5515" t="s">
        <v>33</v>
      </c>
      <c r="L5515" t="s">
        <v>1312</v>
      </c>
      <c r="M5515">
        <v>2.9929999999999999</v>
      </c>
      <c r="N5515">
        <v>29.101199999999999</v>
      </c>
      <c r="O5515" s="7">
        <v>2</v>
      </c>
      <c r="P5515" t="s">
        <v>18</v>
      </c>
      <c r="Q5515" t="s">
        <v>18</v>
      </c>
      <c r="R5515" t="s">
        <v>18</v>
      </c>
      <c r="S5515" s="7">
        <v>2</v>
      </c>
      <c r="T5515" s="7" t="s">
        <v>18</v>
      </c>
    </row>
    <row r="5516" spans="1:20" x14ac:dyDescent="0.25">
      <c r="A5516" s="6">
        <v>5515</v>
      </c>
      <c r="B5516" s="6" t="s">
        <v>18149</v>
      </c>
      <c r="C5516" s="6" t="s">
        <v>18150</v>
      </c>
      <c r="D5516" s="6" t="s">
        <v>18151</v>
      </c>
      <c r="E5516" s="6" t="str">
        <f t="shared" si="346"/>
        <v>Staphylococcus aureus subsp. aureus MSSA476</v>
      </c>
      <c r="F5516" s="6" t="str">
        <f t="shared" si="347"/>
        <v xml:space="preserve">Staphylococcus </v>
      </c>
      <c r="G5516" s="6" t="str">
        <f t="shared" si="348"/>
        <v xml:space="preserve">aureus </v>
      </c>
      <c r="H5516" s="6" t="s">
        <v>18148</v>
      </c>
      <c r="I5516" t="str">
        <f t="shared" si="345"/>
        <v>aureus subsp. aureus</v>
      </c>
      <c r="J5516" t="s">
        <v>12</v>
      </c>
      <c r="K5516" t="s">
        <v>33</v>
      </c>
      <c r="L5516" t="s">
        <v>1312</v>
      </c>
      <c r="M5516">
        <v>20.652000000000001</v>
      </c>
      <c r="N5516">
        <v>28.365300000000001</v>
      </c>
      <c r="O5516" s="7">
        <v>23</v>
      </c>
      <c r="P5516" t="s">
        <v>18</v>
      </c>
      <c r="Q5516" t="s">
        <v>18</v>
      </c>
      <c r="R5516" t="s">
        <v>18</v>
      </c>
      <c r="S5516" s="7">
        <v>24</v>
      </c>
      <c r="T5516" s="7">
        <v>1</v>
      </c>
    </row>
    <row r="5517" spans="1:20" x14ac:dyDescent="0.25">
      <c r="A5517" s="6">
        <v>5516</v>
      </c>
      <c r="B5517" s="6" t="s">
        <v>18153</v>
      </c>
      <c r="C5517" s="6" t="s">
        <v>18154</v>
      </c>
      <c r="D5517" s="6" t="s">
        <v>18155</v>
      </c>
      <c r="E5517" s="6" t="str">
        <f t="shared" si="346"/>
        <v>Staphylococcus aureus subsp. aureus Mu50</v>
      </c>
      <c r="F5517" s="6" t="str">
        <f t="shared" si="347"/>
        <v xml:space="preserve">Staphylococcus </v>
      </c>
      <c r="G5517" s="6" t="str">
        <f t="shared" si="348"/>
        <v xml:space="preserve">aureus </v>
      </c>
      <c r="H5517" s="6" t="s">
        <v>18152</v>
      </c>
      <c r="I5517" t="str">
        <f t="shared" si="345"/>
        <v>aureus subsp. aureus</v>
      </c>
      <c r="J5517" t="s">
        <v>12</v>
      </c>
      <c r="K5517" t="s">
        <v>33</v>
      </c>
      <c r="L5517" t="s">
        <v>1312</v>
      </c>
      <c r="M5517">
        <v>25.106999999999999</v>
      </c>
      <c r="N5517">
        <v>28.932200000000002</v>
      </c>
      <c r="O5517" s="7">
        <v>25</v>
      </c>
      <c r="P5517" t="s">
        <v>18</v>
      </c>
      <c r="Q5517" t="s">
        <v>18</v>
      </c>
      <c r="R5517" t="s">
        <v>18</v>
      </c>
      <c r="S5517" s="7">
        <v>29</v>
      </c>
      <c r="T5517" s="7">
        <v>4</v>
      </c>
    </row>
    <row r="5518" spans="1:20" x14ac:dyDescent="0.25">
      <c r="A5518" s="6">
        <v>5517</v>
      </c>
      <c r="B5518" s="6" t="s">
        <v>18157</v>
      </c>
      <c r="C5518" s="6" t="s">
        <v>18158</v>
      </c>
      <c r="D5518" s="6" t="s">
        <v>18159</v>
      </c>
      <c r="E5518" s="6" t="str">
        <f t="shared" si="346"/>
        <v>Staphylococcus aureus subsp. aureus N315</v>
      </c>
      <c r="F5518" s="6" t="str">
        <f t="shared" si="347"/>
        <v xml:space="preserve">Staphylococcus </v>
      </c>
      <c r="G5518" s="6" t="str">
        <f t="shared" si="348"/>
        <v xml:space="preserve">aureus </v>
      </c>
      <c r="H5518" s="6" t="s">
        <v>18156</v>
      </c>
      <c r="I5518" t="str">
        <f t="shared" si="345"/>
        <v>aureus subsp. aureus</v>
      </c>
      <c r="J5518" t="s">
        <v>12</v>
      </c>
      <c r="K5518" t="s">
        <v>33</v>
      </c>
      <c r="L5518" t="s">
        <v>1312</v>
      </c>
      <c r="M5518">
        <v>24.652999999999999</v>
      </c>
      <c r="N5518">
        <v>28.6983</v>
      </c>
      <c r="O5518" s="7">
        <v>28</v>
      </c>
      <c r="P5518" t="s">
        <v>18</v>
      </c>
      <c r="Q5518" t="s">
        <v>18</v>
      </c>
      <c r="R5518" t="s">
        <v>18</v>
      </c>
      <c r="S5518" s="7">
        <v>28</v>
      </c>
      <c r="T5518" s="7" t="s">
        <v>18</v>
      </c>
    </row>
    <row r="5519" spans="1:20" x14ac:dyDescent="0.25">
      <c r="A5519" s="6">
        <v>5518</v>
      </c>
      <c r="B5519" s="6" t="s">
        <v>18161</v>
      </c>
      <c r="C5519" s="6" t="s">
        <v>18162</v>
      </c>
      <c r="D5519" s="6" t="s">
        <v>18163</v>
      </c>
      <c r="E5519" s="6" t="str">
        <f t="shared" si="346"/>
        <v>Staphylococcus aureus subsp. aureus RN4220</v>
      </c>
      <c r="F5519" s="6" t="str">
        <f t="shared" si="347"/>
        <v xml:space="preserve">Staphylococcus </v>
      </c>
      <c r="G5519" s="6" t="str">
        <f t="shared" si="348"/>
        <v xml:space="preserve">aureus </v>
      </c>
      <c r="H5519" s="6" t="s">
        <v>18160</v>
      </c>
      <c r="I5519" t="str">
        <f t="shared" si="345"/>
        <v>aureus subsp. aureus</v>
      </c>
      <c r="J5519" t="s">
        <v>12</v>
      </c>
      <c r="K5519" t="s">
        <v>33</v>
      </c>
      <c r="L5519" t="s">
        <v>1312</v>
      </c>
      <c r="M5519">
        <v>54</v>
      </c>
      <c r="N5519">
        <v>30.261099999999999</v>
      </c>
      <c r="O5519" s="7">
        <v>53</v>
      </c>
      <c r="P5519" t="s">
        <v>18</v>
      </c>
      <c r="Q5519" t="s">
        <v>18</v>
      </c>
      <c r="R5519" t="s">
        <v>18</v>
      </c>
      <c r="S5519" s="7">
        <v>55</v>
      </c>
      <c r="T5519" s="7">
        <v>2</v>
      </c>
    </row>
    <row r="5520" spans="1:20" x14ac:dyDescent="0.25">
      <c r="A5520" s="6">
        <v>5519</v>
      </c>
      <c r="B5520" s="6" t="s">
        <v>18165</v>
      </c>
      <c r="C5520" s="6" t="s">
        <v>18166</v>
      </c>
      <c r="D5520" s="6" t="s">
        <v>18167</v>
      </c>
      <c r="E5520" s="6" t="str">
        <f t="shared" si="346"/>
        <v>Staphylococcus aureus subsp. aureus ST228</v>
      </c>
      <c r="F5520" s="6" t="str">
        <f t="shared" si="347"/>
        <v xml:space="preserve">Staphylococcus </v>
      </c>
      <c r="G5520" s="6" t="str">
        <f t="shared" si="348"/>
        <v xml:space="preserve">aureus </v>
      </c>
      <c r="H5520" s="6" t="s">
        <v>18164</v>
      </c>
      <c r="I5520" t="str">
        <f t="shared" si="345"/>
        <v>aureus subsp. aureus</v>
      </c>
      <c r="J5520" t="s">
        <v>12</v>
      </c>
      <c r="K5520" t="s">
        <v>33</v>
      </c>
      <c r="L5520" t="s">
        <v>1312</v>
      </c>
      <c r="M5520">
        <v>30.853000000000002</v>
      </c>
      <c r="N5520">
        <v>32.142699999999998</v>
      </c>
      <c r="O5520" s="7">
        <v>32</v>
      </c>
      <c r="P5520" t="s">
        <v>18</v>
      </c>
      <c r="Q5520" t="s">
        <v>18</v>
      </c>
      <c r="R5520" t="s">
        <v>18</v>
      </c>
      <c r="S5520" s="7">
        <v>33</v>
      </c>
      <c r="T5520" s="7">
        <v>1</v>
      </c>
    </row>
    <row r="5521" spans="1:20" x14ac:dyDescent="0.25">
      <c r="A5521" s="6">
        <v>5520</v>
      </c>
      <c r="B5521" s="6" t="s">
        <v>18168</v>
      </c>
      <c r="C5521" s="6" t="s">
        <v>18169</v>
      </c>
      <c r="D5521" s="6" t="s">
        <v>18170</v>
      </c>
      <c r="E5521" s="6" t="str">
        <f t="shared" si="346"/>
        <v>Staphylococcus aureus subsp. aureus ST228</v>
      </c>
      <c r="F5521" s="6" t="str">
        <f t="shared" si="347"/>
        <v xml:space="preserve">Staphylococcus </v>
      </c>
      <c r="G5521" s="6" t="str">
        <f t="shared" si="348"/>
        <v xml:space="preserve">aureus </v>
      </c>
      <c r="H5521" s="6" t="s">
        <v>18164</v>
      </c>
      <c r="I5521" t="str">
        <f t="shared" si="345"/>
        <v>aureus subsp. aureus</v>
      </c>
      <c r="J5521" t="s">
        <v>12</v>
      </c>
      <c r="K5521" t="s">
        <v>33</v>
      </c>
      <c r="L5521" t="s">
        <v>1312</v>
      </c>
      <c r="M5521">
        <v>37.284999999999997</v>
      </c>
      <c r="N5521">
        <v>28.657599999999999</v>
      </c>
      <c r="O5521" s="7">
        <v>33</v>
      </c>
      <c r="P5521" t="s">
        <v>18</v>
      </c>
      <c r="Q5521" t="s">
        <v>18</v>
      </c>
      <c r="R5521" t="s">
        <v>18</v>
      </c>
      <c r="S5521" s="7">
        <v>38</v>
      </c>
      <c r="T5521" s="7">
        <v>5</v>
      </c>
    </row>
    <row r="5522" spans="1:20" x14ac:dyDescent="0.25">
      <c r="A5522" s="6">
        <v>5521</v>
      </c>
      <c r="B5522" s="6" t="s">
        <v>18171</v>
      </c>
      <c r="C5522" s="6" t="s">
        <v>18172</v>
      </c>
      <c r="D5522" s="6" t="s">
        <v>18173</v>
      </c>
      <c r="E5522" s="6" t="str">
        <f t="shared" si="346"/>
        <v>Staphylococcus aureus subsp. aureus ST228</v>
      </c>
      <c r="F5522" s="6" t="str">
        <f t="shared" si="347"/>
        <v xml:space="preserve">Staphylococcus </v>
      </c>
      <c r="G5522" s="6" t="str">
        <f t="shared" si="348"/>
        <v xml:space="preserve">aureus </v>
      </c>
      <c r="H5522" s="6" t="s">
        <v>18164</v>
      </c>
      <c r="I5522" t="str">
        <f t="shared" si="345"/>
        <v>aureus subsp. aureus</v>
      </c>
      <c r="J5522" t="s">
        <v>12</v>
      </c>
      <c r="K5522" t="s">
        <v>33</v>
      </c>
      <c r="L5522" t="s">
        <v>1312</v>
      </c>
      <c r="M5522">
        <v>23.757999999999999</v>
      </c>
      <c r="N5522">
        <v>29.337499999999999</v>
      </c>
      <c r="O5522" s="7">
        <v>21</v>
      </c>
      <c r="P5522" t="s">
        <v>18</v>
      </c>
      <c r="Q5522" t="s">
        <v>18</v>
      </c>
      <c r="R5522" t="s">
        <v>18</v>
      </c>
      <c r="S5522" s="7">
        <v>23</v>
      </c>
      <c r="T5522" s="7">
        <v>2</v>
      </c>
    </row>
    <row r="5523" spans="1:20" x14ac:dyDescent="0.25">
      <c r="A5523" s="6">
        <v>5522</v>
      </c>
      <c r="B5523" s="6" t="s">
        <v>18174</v>
      </c>
      <c r="C5523" s="6" t="s">
        <v>18175</v>
      </c>
      <c r="D5523" s="6" t="s">
        <v>18176</v>
      </c>
      <c r="E5523" s="6" t="str">
        <f t="shared" si="346"/>
        <v>Staphylococcus aureus subsp. aureus ST228</v>
      </c>
      <c r="F5523" s="6" t="str">
        <f t="shared" si="347"/>
        <v xml:space="preserve">Staphylococcus </v>
      </c>
      <c r="G5523" s="6" t="str">
        <f t="shared" si="348"/>
        <v xml:space="preserve">aureus </v>
      </c>
      <c r="H5523" s="6" t="s">
        <v>18164</v>
      </c>
      <c r="I5523" t="str">
        <f t="shared" si="345"/>
        <v>aureus subsp. aureus</v>
      </c>
      <c r="J5523" t="s">
        <v>12</v>
      </c>
      <c r="K5523" t="s">
        <v>33</v>
      </c>
      <c r="L5523" t="s">
        <v>1312</v>
      </c>
      <c r="M5523">
        <v>30.853999999999999</v>
      </c>
      <c r="N5523">
        <v>32.138500000000001</v>
      </c>
      <c r="O5523" s="7">
        <v>31</v>
      </c>
      <c r="P5523" t="s">
        <v>18</v>
      </c>
      <c r="Q5523" t="s">
        <v>18</v>
      </c>
      <c r="R5523" t="s">
        <v>18</v>
      </c>
      <c r="S5523" s="7">
        <v>32</v>
      </c>
      <c r="T5523" s="7">
        <v>1</v>
      </c>
    </row>
    <row r="5524" spans="1:20" x14ac:dyDescent="0.25">
      <c r="A5524" s="6">
        <v>5523</v>
      </c>
      <c r="B5524" s="6" t="s">
        <v>18177</v>
      </c>
      <c r="C5524" s="6" t="s">
        <v>18178</v>
      </c>
      <c r="D5524" s="6" t="s">
        <v>18179</v>
      </c>
      <c r="E5524" s="6" t="str">
        <f t="shared" si="346"/>
        <v>Staphylococcus aureus subsp. aureus ST228</v>
      </c>
      <c r="F5524" s="6" t="str">
        <f t="shared" si="347"/>
        <v xml:space="preserve">Staphylococcus </v>
      </c>
      <c r="G5524" s="6" t="str">
        <f t="shared" si="348"/>
        <v xml:space="preserve">aureus </v>
      </c>
      <c r="H5524" s="6" t="s">
        <v>18164</v>
      </c>
      <c r="I5524" t="str">
        <f t="shared" si="345"/>
        <v>aureus subsp. aureus</v>
      </c>
      <c r="J5524" t="s">
        <v>12</v>
      </c>
      <c r="K5524" t="s">
        <v>33</v>
      </c>
      <c r="L5524" t="s">
        <v>1312</v>
      </c>
      <c r="M5524">
        <v>30.853999999999999</v>
      </c>
      <c r="N5524">
        <v>32.138500000000001</v>
      </c>
      <c r="O5524" s="7">
        <v>31</v>
      </c>
      <c r="P5524" t="s">
        <v>18</v>
      </c>
      <c r="Q5524" t="s">
        <v>18</v>
      </c>
      <c r="R5524" t="s">
        <v>18</v>
      </c>
      <c r="S5524" s="7">
        <v>32</v>
      </c>
      <c r="T5524" s="7">
        <v>1</v>
      </c>
    </row>
    <row r="5525" spans="1:20" x14ac:dyDescent="0.25">
      <c r="A5525" s="6">
        <v>5524</v>
      </c>
      <c r="B5525" s="6" t="s">
        <v>18180</v>
      </c>
      <c r="C5525" s="6" t="s">
        <v>18181</v>
      </c>
      <c r="D5525" s="6" t="s">
        <v>18182</v>
      </c>
      <c r="E5525" s="6" t="str">
        <f t="shared" si="346"/>
        <v>Staphylococcus aureus subsp. aureus ST228</v>
      </c>
      <c r="F5525" s="6" t="str">
        <f t="shared" si="347"/>
        <v xml:space="preserve">Staphylococcus </v>
      </c>
      <c r="G5525" s="6" t="str">
        <f t="shared" si="348"/>
        <v xml:space="preserve">aureus </v>
      </c>
      <c r="H5525" s="6" t="s">
        <v>18164</v>
      </c>
      <c r="I5525" t="str">
        <f t="shared" si="345"/>
        <v>aureus subsp. aureus</v>
      </c>
      <c r="J5525" t="s">
        <v>12</v>
      </c>
      <c r="K5525" t="s">
        <v>33</v>
      </c>
      <c r="L5525" t="s">
        <v>1312</v>
      </c>
      <c r="M5525">
        <v>32.183999999999997</v>
      </c>
      <c r="N5525">
        <v>32.308</v>
      </c>
      <c r="O5525" s="7">
        <v>33</v>
      </c>
      <c r="P5525" t="s">
        <v>18</v>
      </c>
      <c r="Q5525" t="s">
        <v>18</v>
      </c>
      <c r="R5525" t="s">
        <v>18</v>
      </c>
      <c r="S5525" s="7">
        <v>34</v>
      </c>
      <c r="T5525" s="7">
        <v>1</v>
      </c>
    </row>
    <row r="5526" spans="1:20" x14ac:dyDescent="0.25">
      <c r="A5526" s="6">
        <v>5525</v>
      </c>
      <c r="B5526" s="6" t="s">
        <v>18183</v>
      </c>
      <c r="C5526" s="6" t="s">
        <v>18184</v>
      </c>
      <c r="D5526" s="6" t="s">
        <v>18185</v>
      </c>
      <c r="E5526" s="6" t="str">
        <f t="shared" si="346"/>
        <v>Staphylococcus aureus subsp. aureus ST228</v>
      </c>
      <c r="F5526" s="6" t="str">
        <f t="shared" si="347"/>
        <v xml:space="preserve">Staphylococcus </v>
      </c>
      <c r="G5526" s="6" t="str">
        <f t="shared" si="348"/>
        <v xml:space="preserve">aureus </v>
      </c>
      <c r="H5526" s="6" t="s">
        <v>18164</v>
      </c>
      <c r="I5526" t="str">
        <f t="shared" si="345"/>
        <v>aureus subsp. aureus</v>
      </c>
      <c r="J5526" t="s">
        <v>12</v>
      </c>
      <c r="K5526" t="s">
        <v>33</v>
      </c>
      <c r="L5526" t="s">
        <v>1312</v>
      </c>
      <c r="M5526">
        <v>32.700000000000003</v>
      </c>
      <c r="N5526">
        <v>32.287500000000001</v>
      </c>
      <c r="O5526" s="7">
        <v>32</v>
      </c>
      <c r="P5526" t="s">
        <v>18</v>
      </c>
      <c r="Q5526" t="s">
        <v>18</v>
      </c>
      <c r="R5526" t="s">
        <v>18</v>
      </c>
      <c r="S5526" s="7">
        <v>33</v>
      </c>
      <c r="T5526" s="7">
        <v>1</v>
      </c>
    </row>
    <row r="5527" spans="1:20" x14ac:dyDescent="0.25">
      <c r="A5527" s="6">
        <v>5526</v>
      </c>
      <c r="B5527" s="6" t="s">
        <v>18186</v>
      </c>
      <c r="C5527" s="6" t="s">
        <v>18187</v>
      </c>
      <c r="D5527" s="6" t="s">
        <v>18188</v>
      </c>
      <c r="E5527" s="6" t="str">
        <f t="shared" si="346"/>
        <v>Staphylococcus aureus subsp. aureus ST228</v>
      </c>
      <c r="F5527" s="6" t="str">
        <f t="shared" si="347"/>
        <v xml:space="preserve">Staphylococcus </v>
      </c>
      <c r="G5527" s="6" t="str">
        <f t="shared" si="348"/>
        <v xml:space="preserve">aureus </v>
      </c>
      <c r="H5527" s="6" t="s">
        <v>18164</v>
      </c>
      <c r="I5527" t="str">
        <f t="shared" si="345"/>
        <v>aureus subsp. aureus</v>
      </c>
      <c r="J5527" t="s">
        <v>12</v>
      </c>
      <c r="K5527" t="s">
        <v>33</v>
      </c>
      <c r="L5527" t="s">
        <v>1312</v>
      </c>
      <c r="M5527">
        <v>23.759</v>
      </c>
      <c r="N5527">
        <v>29.332000000000001</v>
      </c>
      <c r="O5527" s="7">
        <v>22</v>
      </c>
      <c r="P5527" t="s">
        <v>18</v>
      </c>
      <c r="Q5527" t="s">
        <v>18</v>
      </c>
      <c r="R5527" t="s">
        <v>18</v>
      </c>
      <c r="S5527" s="7">
        <v>23</v>
      </c>
      <c r="T5527" s="7">
        <v>1</v>
      </c>
    </row>
    <row r="5528" spans="1:20" x14ac:dyDescent="0.25">
      <c r="A5528" s="6">
        <v>5527</v>
      </c>
      <c r="B5528" s="6" t="s">
        <v>18190</v>
      </c>
      <c r="C5528" s="6" t="s">
        <v>18191</v>
      </c>
      <c r="D5528" s="6" t="s">
        <v>18192</v>
      </c>
      <c r="E5528" s="6" t="str">
        <f t="shared" si="346"/>
        <v>Staphylococcus aureus subsp. aureus ST398 type strain:ST398</v>
      </c>
      <c r="F5528" s="6" t="str">
        <f t="shared" si="347"/>
        <v xml:space="preserve">Staphylococcus </v>
      </c>
      <c r="G5528" s="6" t="str">
        <f t="shared" si="348"/>
        <v xml:space="preserve">aureus </v>
      </c>
      <c r="H5528" s="6" t="s">
        <v>18189</v>
      </c>
      <c r="I5528" t="str">
        <f t="shared" si="345"/>
        <v>aureus subsp. aureus</v>
      </c>
      <c r="J5528" t="s">
        <v>12</v>
      </c>
      <c r="K5528" t="s">
        <v>33</v>
      </c>
      <c r="L5528" t="s">
        <v>1312</v>
      </c>
      <c r="M5528">
        <v>4.3810000000000002</v>
      </c>
      <c r="N5528">
        <v>31.636600000000001</v>
      </c>
      <c r="O5528" s="7">
        <v>5</v>
      </c>
      <c r="P5528" t="s">
        <v>18</v>
      </c>
      <c r="Q5528" t="s">
        <v>18</v>
      </c>
      <c r="R5528" t="s">
        <v>18</v>
      </c>
      <c r="S5528" s="7">
        <v>5</v>
      </c>
      <c r="T5528" s="7" t="s">
        <v>18</v>
      </c>
    </row>
    <row r="5529" spans="1:20" x14ac:dyDescent="0.25">
      <c r="A5529" s="6">
        <v>5528</v>
      </c>
      <c r="B5529" s="6" t="s">
        <v>18193</v>
      </c>
      <c r="C5529" s="6" t="s">
        <v>18194</v>
      </c>
      <c r="D5529" s="6" t="s">
        <v>18195</v>
      </c>
      <c r="E5529" s="6" t="str">
        <f t="shared" si="346"/>
        <v>Staphylococcus aureus subsp. aureus ST398 type strain:ST398</v>
      </c>
      <c r="F5529" s="6" t="str">
        <f t="shared" si="347"/>
        <v xml:space="preserve">Staphylococcus </v>
      </c>
      <c r="G5529" s="6" t="str">
        <f t="shared" si="348"/>
        <v xml:space="preserve">aureus </v>
      </c>
      <c r="H5529" s="6" t="s">
        <v>18189</v>
      </c>
      <c r="I5529" t="str">
        <f t="shared" si="345"/>
        <v>aureus subsp. aureus</v>
      </c>
      <c r="J5529" t="s">
        <v>12</v>
      </c>
      <c r="K5529" t="s">
        <v>33</v>
      </c>
      <c r="L5529" t="s">
        <v>1312</v>
      </c>
      <c r="M5529">
        <v>5.2460000000000004</v>
      </c>
      <c r="N5529">
        <v>30.728200000000001</v>
      </c>
      <c r="O5529" s="7">
        <v>3</v>
      </c>
      <c r="P5529" t="s">
        <v>18</v>
      </c>
      <c r="Q5529" t="s">
        <v>18</v>
      </c>
      <c r="R5529" t="s">
        <v>18</v>
      </c>
      <c r="S5529" s="7">
        <v>4</v>
      </c>
      <c r="T5529" s="7">
        <v>1</v>
      </c>
    </row>
    <row r="5530" spans="1:20" x14ac:dyDescent="0.25">
      <c r="A5530" s="6">
        <v>5529</v>
      </c>
      <c r="B5530" s="6" t="s">
        <v>18196</v>
      </c>
      <c r="C5530" s="6" t="s">
        <v>18197</v>
      </c>
      <c r="D5530" s="6" t="s">
        <v>18198</v>
      </c>
      <c r="E5530" s="6" t="str">
        <f t="shared" si="346"/>
        <v>Staphylococcus aureus subsp. aureus ST398 type strain:ST398</v>
      </c>
      <c r="F5530" s="6" t="str">
        <f t="shared" si="347"/>
        <v xml:space="preserve">Staphylococcus </v>
      </c>
      <c r="G5530" s="6" t="str">
        <f t="shared" si="348"/>
        <v xml:space="preserve">aureus </v>
      </c>
      <c r="H5530" s="6" t="s">
        <v>18189</v>
      </c>
      <c r="I5530" t="str">
        <f t="shared" ref="I5530:I5593" si="349">IF(H5530="["," ",IF(H5530="'"," ",MID(H:H,FIND(" ",H:H,1)+1,20)))</f>
        <v>aureus subsp. aureus</v>
      </c>
      <c r="J5530" t="s">
        <v>12</v>
      </c>
      <c r="K5530" t="s">
        <v>33</v>
      </c>
      <c r="L5530" t="s">
        <v>1312</v>
      </c>
      <c r="M5530">
        <v>3.1579999999999999</v>
      </c>
      <c r="N5530">
        <v>29.005700000000001</v>
      </c>
      <c r="O5530" s="7">
        <v>2</v>
      </c>
      <c r="P5530" t="s">
        <v>18</v>
      </c>
      <c r="Q5530" t="s">
        <v>18</v>
      </c>
      <c r="R5530" t="s">
        <v>18</v>
      </c>
      <c r="S5530" s="7">
        <v>2</v>
      </c>
      <c r="T5530" s="7" t="s">
        <v>18</v>
      </c>
    </row>
    <row r="5531" spans="1:20" x14ac:dyDescent="0.25">
      <c r="A5531" s="6">
        <v>5530</v>
      </c>
      <c r="B5531" s="6" t="s">
        <v>18200</v>
      </c>
      <c r="C5531" s="6" t="s">
        <v>18201</v>
      </c>
      <c r="D5531" s="6" t="s">
        <v>18202</v>
      </c>
      <c r="E5531" s="6" t="str">
        <f t="shared" si="346"/>
        <v>Staphylococcus aureus subsp. aureus str. Newbould 305</v>
      </c>
      <c r="F5531" s="6" t="str">
        <f t="shared" si="347"/>
        <v xml:space="preserve">Staphylococcus </v>
      </c>
      <c r="G5531" s="6" t="str">
        <f t="shared" si="348"/>
        <v xml:space="preserve">aureus </v>
      </c>
      <c r="H5531" s="6" t="s">
        <v>18199</v>
      </c>
      <c r="I5531" t="str">
        <f t="shared" si="349"/>
        <v>aureus subsp. aureus</v>
      </c>
      <c r="J5531" t="s">
        <v>12</v>
      </c>
      <c r="K5531" t="s">
        <v>33</v>
      </c>
      <c r="L5531" t="s">
        <v>1312</v>
      </c>
      <c r="M5531">
        <v>3.379</v>
      </c>
      <c r="N5531">
        <v>29.624099999999999</v>
      </c>
      <c r="O5531" s="7">
        <v>3</v>
      </c>
      <c r="P5531" t="s">
        <v>18</v>
      </c>
      <c r="Q5531" t="s">
        <v>18</v>
      </c>
      <c r="R5531" t="s">
        <v>18</v>
      </c>
      <c r="S5531" s="7">
        <v>3</v>
      </c>
      <c r="T5531" s="7" t="s">
        <v>18</v>
      </c>
    </row>
    <row r="5532" spans="1:20" x14ac:dyDescent="0.25">
      <c r="A5532" s="6">
        <v>5531</v>
      </c>
      <c r="B5532" s="6" t="s">
        <v>46</v>
      </c>
      <c r="C5532" s="6" t="s">
        <v>18204</v>
      </c>
      <c r="D5532" s="6" t="s">
        <v>18205</v>
      </c>
      <c r="E5532" s="6" t="str">
        <f t="shared" si="346"/>
        <v>Staphylococcus aureus subsp. aureus TCH60 MRSA_TCH60</v>
      </c>
      <c r="F5532" s="6" t="str">
        <f t="shared" si="347"/>
        <v xml:space="preserve">Staphylococcus </v>
      </c>
      <c r="G5532" s="6" t="str">
        <f t="shared" si="348"/>
        <v xml:space="preserve">aureus </v>
      </c>
      <c r="H5532" s="6" t="s">
        <v>18203</v>
      </c>
      <c r="I5532" t="str">
        <f t="shared" si="349"/>
        <v>aureus subsp. aureus</v>
      </c>
      <c r="J5532" t="s">
        <v>12</v>
      </c>
      <c r="K5532" t="s">
        <v>33</v>
      </c>
      <c r="L5532" t="s">
        <v>1312</v>
      </c>
      <c r="M5532">
        <v>24.491</v>
      </c>
      <c r="N5532">
        <v>28.1981</v>
      </c>
      <c r="O5532" s="7">
        <v>24</v>
      </c>
      <c r="P5532" t="s">
        <v>18</v>
      </c>
      <c r="Q5532" t="s">
        <v>18</v>
      </c>
      <c r="R5532" t="s">
        <v>18</v>
      </c>
      <c r="S5532" s="7">
        <v>24</v>
      </c>
      <c r="T5532" s="7" t="s">
        <v>18</v>
      </c>
    </row>
    <row r="5533" spans="1:20" x14ac:dyDescent="0.25">
      <c r="A5533" s="6">
        <v>5532</v>
      </c>
      <c r="B5533" s="6" t="s">
        <v>18207</v>
      </c>
      <c r="C5533" s="6" t="s">
        <v>18208</v>
      </c>
      <c r="D5533" s="6" t="s">
        <v>18209</v>
      </c>
      <c r="E5533" s="6" t="str">
        <f t="shared" si="346"/>
        <v>Staphylococcus aureus subsp. aureus TW20</v>
      </c>
      <c r="F5533" s="6" t="str">
        <f t="shared" si="347"/>
        <v xml:space="preserve">Staphylococcus </v>
      </c>
      <c r="G5533" s="6" t="str">
        <f t="shared" si="348"/>
        <v xml:space="preserve">aureus </v>
      </c>
      <c r="H5533" s="6" t="s">
        <v>18206</v>
      </c>
      <c r="I5533" t="str">
        <f t="shared" si="349"/>
        <v>aureus subsp. aureus</v>
      </c>
      <c r="J5533" t="s">
        <v>12</v>
      </c>
      <c r="K5533" t="s">
        <v>33</v>
      </c>
      <c r="L5533" t="s">
        <v>1312</v>
      </c>
      <c r="M5533">
        <v>3.0110000000000001</v>
      </c>
      <c r="N5533">
        <v>28.9937</v>
      </c>
      <c r="O5533" s="7">
        <v>2</v>
      </c>
      <c r="P5533" t="s">
        <v>18</v>
      </c>
      <c r="Q5533" t="s">
        <v>18</v>
      </c>
      <c r="R5533" t="s">
        <v>18</v>
      </c>
      <c r="S5533" s="7">
        <v>2</v>
      </c>
      <c r="T5533" s="7" t="s">
        <v>18</v>
      </c>
    </row>
    <row r="5534" spans="1:20" x14ac:dyDescent="0.25">
      <c r="A5534" s="6">
        <v>5533</v>
      </c>
      <c r="B5534" s="6" t="s">
        <v>18210</v>
      </c>
      <c r="C5534" s="6" t="s">
        <v>18211</v>
      </c>
      <c r="D5534" s="6" t="s">
        <v>18212</v>
      </c>
      <c r="E5534" s="6" t="str">
        <f t="shared" si="346"/>
        <v>Staphylococcus aureus subsp. aureus TW20</v>
      </c>
      <c r="F5534" s="6" t="str">
        <f t="shared" si="347"/>
        <v xml:space="preserve">Staphylococcus </v>
      </c>
      <c r="G5534" s="6" t="str">
        <f t="shared" si="348"/>
        <v xml:space="preserve">aureus </v>
      </c>
      <c r="H5534" s="6" t="s">
        <v>18206</v>
      </c>
      <c r="I5534" t="str">
        <f t="shared" si="349"/>
        <v>aureus subsp. aureus</v>
      </c>
      <c r="J5534" t="s">
        <v>12</v>
      </c>
      <c r="K5534" t="s">
        <v>33</v>
      </c>
      <c r="L5534" t="s">
        <v>1312</v>
      </c>
      <c r="M5534">
        <v>29.585000000000001</v>
      </c>
      <c r="N5534">
        <v>32.878100000000003</v>
      </c>
      <c r="O5534" s="7">
        <v>30</v>
      </c>
      <c r="P5534" t="s">
        <v>18</v>
      </c>
      <c r="Q5534" t="s">
        <v>18</v>
      </c>
      <c r="R5534" t="s">
        <v>18</v>
      </c>
      <c r="S5534" s="7">
        <v>31</v>
      </c>
      <c r="T5534" s="7">
        <v>1</v>
      </c>
    </row>
    <row r="5535" spans="1:20" x14ac:dyDescent="0.25">
      <c r="A5535" s="6">
        <v>5534</v>
      </c>
      <c r="B5535" s="6" t="s">
        <v>18214</v>
      </c>
      <c r="C5535" s="6" t="s">
        <v>18215</v>
      </c>
      <c r="D5535" s="6" t="s">
        <v>18216</v>
      </c>
      <c r="E5535" s="6" t="str">
        <f t="shared" si="346"/>
        <v>Staphylococcus aureus subsp. aureus USA300_FPR3757</v>
      </c>
      <c r="F5535" s="6" t="str">
        <f t="shared" si="347"/>
        <v xml:space="preserve">Staphylococcus </v>
      </c>
      <c r="G5535" s="6" t="str">
        <f t="shared" si="348"/>
        <v xml:space="preserve">aureus </v>
      </c>
      <c r="H5535" s="6" t="s">
        <v>18213</v>
      </c>
      <c r="I5535" t="str">
        <f t="shared" si="349"/>
        <v>aureus subsp. aureus</v>
      </c>
      <c r="J5535" t="s">
        <v>12</v>
      </c>
      <c r="K5535" t="s">
        <v>33</v>
      </c>
      <c r="L5535" t="s">
        <v>1312</v>
      </c>
      <c r="M5535">
        <v>37.136000000000003</v>
      </c>
      <c r="N5535">
        <v>28.6676</v>
      </c>
      <c r="O5535" s="7">
        <v>36</v>
      </c>
      <c r="P5535" t="s">
        <v>18</v>
      </c>
      <c r="Q5535" t="s">
        <v>18</v>
      </c>
      <c r="R5535" t="s">
        <v>18</v>
      </c>
      <c r="S5535" s="7">
        <v>38</v>
      </c>
      <c r="T5535" s="7">
        <v>2</v>
      </c>
    </row>
    <row r="5536" spans="1:20" x14ac:dyDescent="0.25">
      <c r="A5536" s="6">
        <v>5535</v>
      </c>
      <c r="B5536" s="6" t="s">
        <v>18217</v>
      </c>
      <c r="C5536" s="6" t="s">
        <v>18218</v>
      </c>
      <c r="D5536" s="6" t="s">
        <v>18219</v>
      </c>
      <c r="E5536" s="6" t="str">
        <f t="shared" si="346"/>
        <v>Staphylococcus aureus subsp. aureus USA300_FPR3757</v>
      </c>
      <c r="F5536" s="6" t="str">
        <f t="shared" si="347"/>
        <v xml:space="preserve">Staphylococcus </v>
      </c>
      <c r="G5536" s="6" t="str">
        <f t="shared" si="348"/>
        <v xml:space="preserve">aureus </v>
      </c>
      <c r="H5536" s="6" t="s">
        <v>18213</v>
      </c>
      <c r="I5536" t="str">
        <f t="shared" si="349"/>
        <v>aureus subsp. aureus</v>
      </c>
      <c r="J5536" t="s">
        <v>12</v>
      </c>
      <c r="K5536" t="s">
        <v>33</v>
      </c>
      <c r="L5536" t="s">
        <v>1312</v>
      </c>
      <c r="M5536">
        <v>4.4390000000000001</v>
      </c>
      <c r="N5536">
        <v>30.006799999999998</v>
      </c>
      <c r="O5536" s="7">
        <v>3</v>
      </c>
      <c r="P5536" t="s">
        <v>18</v>
      </c>
      <c r="Q5536" t="s">
        <v>18</v>
      </c>
      <c r="R5536" t="s">
        <v>18</v>
      </c>
      <c r="S5536" s="7">
        <v>3</v>
      </c>
      <c r="T5536" s="7" t="s">
        <v>18</v>
      </c>
    </row>
    <row r="5537" spans="1:20" x14ac:dyDescent="0.25">
      <c r="A5537" s="6">
        <v>5536</v>
      </c>
      <c r="B5537" s="6" t="s">
        <v>18220</v>
      </c>
      <c r="C5537" s="6" t="s">
        <v>18221</v>
      </c>
      <c r="D5537" s="6" t="s">
        <v>18222</v>
      </c>
      <c r="E5537" s="6" t="str">
        <f t="shared" si="346"/>
        <v>Staphylococcus aureus subsp. aureus USA300_FPR3757</v>
      </c>
      <c r="F5537" s="6" t="str">
        <f t="shared" si="347"/>
        <v xml:space="preserve">Staphylococcus </v>
      </c>
      <c r="G5537" s="6" t="str">
        <f t="shared" si="348"/>
        <v xml:space="preserve">aureus </v>
      </c>
      <c r="H5537" s="6" t="s">
        <v>18213</v>
      </c>
      <c r="I5537" t="str">
        <f t="shared" si="349"/>
        <v>aureus subsp. aureus</v>
      </c>
      <c r="J5537" t="s">
        <v>12</v>
      </c>
      <c r="K5537" t="s">
        <v>33</v>
      </c>
      <c r="L5537" t="s">
        <v>1312</v>
      </c>
      <c r="M5537">
        <v>3.125</v>
      </c>
      <c r="N5537">
        <v>28.736000000000001</v>
      </c>
      <c r="O5537" s="7">
        <v>3</v>
      </c>
      <c r="P5537" t="s">
        <v>18</v>
      </c>
      <c r="Q5537" t="s">
        <v>18</v>
      </c>
      <c r="R5537" t="s">
        <v>18</v>
      </c>
      <c r="S5537" s="7">
        <v>3</v>
      </c>
      <c r="T5537" s="7" t="s">
        <v>18</v>
      </c>
    </row>
    <row r="5538" spans="1:20" x14ac:dyDescent="0.25">
      <c r="A5538" s="6">
        <v>5537</v>
      </c>
      <c r="B5538" s="6" t="s">
        <v>18224</v>
      </c>
      <c r="C5538" s="6" t="s">
        <v>18225</v>
      </c>
      <c r="D5538" s="6" t="s">
        <v>18226</v>
      </c>
      <c r="E5538" s="6" t="str">
        <f t="shared" si="346"/>
        <v>Staphylococcus aureus subsp. aureus USA300_TCH1516</v>
      </c>
      <c r="F5538" s="6" t="str">
        <f t="shared" si="347"/>
        <v xml:space="preserve">Staphylococcus </v>
      </c>
      <c r="G5538" s="6" t="str">
        <f t="shared" si="348"/>
        <v xml:space="preserve">aureus </v>
      </c>
      <c r="H5538" s="6" t="s">
        <v>18223</v>
      </c>
      <c r="I5538" t="str">
        <f t="shared" si="349"/>
        <v>aureus subsp. aureus</v>
      </c>
      <c r="J5538" t="s">
        <v>12</v>
      </c>
      <c r="K5538" t="s">
        <v>33</v>
      </c>
      <c r="L5538" t="s">
        <v>1312</v>
      </c>
      <c r="M5538">
        <v>27.041</v>
      </c>
      <c r="N5538">
        <v>30.5166</v>
      </c>
      <c r="O5538" s="7">
        <v>29</v>
      </c>
      <c r="P5538" t="s">
        <v>18</v>
      </c>
      <c r="Q5538" t="s">
        <v>18</v>
      </c>
      <c r="R5538" t="s">
        <v>18</v>
      </c>
      <c r="S5538" s="7">
        <v>32</v>
      </c>
      <c r="T5538" s="7">
        <v>3</v>
      </c>
    </row>
    <row r="5539" spans="1:20" x14ac:dyDescent="0.25">
      <c r="A5539" s="6">
        <v>5538</v>
      </c>
      <c r="B5539" s="6" t="s">
        <v>18227</v>
      </c>
      <c r="C5539" s="6" t="s">
        <v>18228</v>
      </c>
      <c r="D5539" s="6" t="s">
        <v>18229</v>
      </c>
      <c r="E5539" s="6" t="str">
        <f t="shared" si="346"/>
        <v>Staphylococcus aureus subsp. aureus USA300_TCH1516</v>
      </c>
      <c r="F5539" s="6" t="str">
        <f t="shared" si="347"/>
        <v xml:space="preserve">Staphylococcus </v>
      </c>
      <c r="G5539" s="6" t="str">
        <f t="shared" si="348"/>
        <v xml:space="preserve">aureus </v>
      </c>
      <c r="H5539" s="6" t="s">
        <v>18223</v>
      </c>
      <c r="I5539" t="str">
        <f t="shared" si="349"/>
        <v>aureus subsp. aureus</v>
      </c>
      <c r="J5539" t="s">
        <v>12</v>
      </c>
      <c r="K5539" t="s">
        <v>33</v>
      </c>
      <c r="L5539" t="s">
        <v>1312</v>
      </c>
      <c r="M5539">
        <v>3.125</v>
      </c>
      <c r="N5539">
        <v>28.736000000000001</v>
      </c>
      <c r="O5539" s="7">
        <v>3</v>
      </c>
      <c r="P5539" t="s">
        <v>18</v>
      </c>
      <c r="Q5539" t="s">
        <v>18</v>
      </c>
      <c r="R5539" t="s">
        <v>18</v>
      </c>
      <c r="S5539" s="7">
        <v>3</v>
      </c>
      <c r="T5539" s="7" t="s">
        <v>18</v>
      </c>
    </row>
    <row r="5540" spans="1:20" x14ac:dyDescent="0.25">
      <c r="A5540" s="6">
        <v>5539</v>
      </c>
      <c r="B5540" s="6" t="s">
        <v>18231</v>
      </c>
      <c r="C5540" s="6" t="s">
        <v>18232</v>
      </c>
      <c r="D5540" s="6" t="s">
        <v>18233</v>
      </c>
      <c r="E5540" s="6" t="str">
        <f t="shared" si="346"/>
        <v>Staphylococcus aureus subsp. aureus USA300_TCH959</v>
      </c>
      <c r="F5540" s="6" t="str">
        <f t="shared" si="347"/>
        <v xml:space="preserve">Staphylococcus </v>
      </c>
      <c r="G5540" s="6" t="str">
        <f t="shared" si="348"/>
        <v xml:space="preserve">aureus </v>
      </c>
      <c r="H5540" s="6" t="s">
        <v>18230</v>
      </c>
      <c r="I5540" t="str">
        <f t="shared" si="349"/>
        <v>aureus subsp. aureus</v>
      </c>
      <c r="J5540" t="s">
        <v>12</v>
      </c>
      <c r="K5540" t="s">
        <v>33</v>
      </c>
      <c r="L5540" t="s">
        <v>1312</v>
      </c>
      <c r="M5540">
        <v>20.413</v>
      </c>
      <c r="N5540">
        <v>28.148700000000002</v>
      </c>
      <c r="O5540" s="7">
        <v>20</v>
      </c>
      <c r="P5540" t="s">
        <v>18</v>
      </c>
      <c r="Q5540" t="s">
        <v>18</v>
      </c>
      <c r="R5540" t="s">
        <v>18</v>
      </c>
      <c r="S5540" s="7">
        <v>20</v>
      </c>
      <c r="T5540" s="7" t="s">
        <v>18</v>
      </c>
    </row>
    <row r="5541" spans="1:20" x14ac:dyDescent="0.25">
      <c r="A5541" s="6">
        <v>5540</v>
      </c>
      <c r="B5541" s="6" t="s">
        <v>18235</v>
      </c>
      <c r="C5541" s="6" t="s">
        <v>18236</v>
      </c>
      <c r="D5541" s="6" t="s">
        <v>18237</v>
      </c>
      <c r="E5541" s="6" t="str">
        <f t="shared" si="346"/>
        <v>Staphylococcus aureus subsp. aureus Z172</v>
      </c>
      <c r="F5541" s="6" t="str">
        <f t="shared" si="347"/>
        <v xml:space="preserve">Staphylococcus </v>
      </c>
      <c r="G5541" s="6" t="str">
        <f t="shared" si="348"/>
        <v xml:space="preserve">aureus </v>
      </c>
      <c r="H5541" s="6" t="s">
        <v>18234</v>
      </c>
      <c r="I5541" t="str">
        <f t="shared" si="349"/>
        <v>aureus subsp. aureus</v>
      </c>
      <c r="J5541" t="s">
        <v>12</v>
      </c>
      <c r="K5541" t="s">
        <v>33</v>
      </c>
      <c r="L5541" t="s">
        <v>1312</v>
      </c>
      <c r="M5541">
        <v>27.326000000000001</v>
      </c>
      <c r="N5541">
        <v>32.972299999999997</v>
      </c>
      <c r="O5541" s="7">
        <v>28</v>
      </c>
      <c r="P5541" t="s">
        <v>18</v>
      </c>
      <c r="Q5541" t="s">
        <v>18</v>
      </c>
      <c r="R5541" t="s">
        <v>18</v>
      </c>
      <c r="S5541" s="7">
        <v>29</v>
      </c>
      <c r="T5541" s="7">
        <v>1</v>
      </c>
    </row>
    <row r="5542" spans="1:20" x14ac:dyDescent="0.25">
      <c r="A5542" s="6">
        <v>5541</v>
      </c>
      <c r="B5542" s="6" t="s">
        <v>18238</v>
      </c>
      <c r="C5542" s="6" t="s">
        <v>18239</v>
      </c>
      <c r="D5542" s="6" t="s">
        <v>18240</v>
      </c>
      <c r="E5542" s="6" t="str">
        <f t="shared" si="346"/>
        <v>Staphylococcus aureus subsp. aureus Z172</v>
      </c>
      <c r="F5542" s="6" t="str">
        <f t="shared" si="347"/>
        <v xml:space="preserve">Staphylococcus </v>
      </c>
      <c r="G5542" s="6" t="str">
        <f t="shared" si="348"/>
        <v xml:space="preserve">aureus </v>
      </c>
      <c r="H5542" s="6" t="s">
        <v>18234</v>
      </c>
      <c r="I5542" t="str">
        <f t="shared" si="349"/>
        <v>aureus subsp. aureus</v>
      </c>
      <c r="J5542" t="s">
        <v>12</v>
      </c>
      <c r="K5542" t="s">
        <v>33</v>
      </c>
      <c r="L5542" t="s">
        <v>1312</v>
      </c>
      <c r="M5542">
        <v>3.0110000000000001</v>
      </c>
      <c r="N5542">
        <v>28.9937</v>
      </c>
      <c r="O5542" s="7">
        <v>2</v>
      </c>
      <c r="P5542" t="s">
        <v>18</v>
      </c>
      <c r="Q5542" t="s">
        <v>18</v>
      </c>
      <c r="R5542" t="s">
        <v>18</v>
      </c>
      <c r="S5542" s="7">
        <v>2</v>
      </c>
      <c r="T5542" s="7" t="s">
        <v>18</v>
      </c>
    </row>
    <row r="5543" spans="1:20" x14ac:dyDescent="0.25">
      <c r="A5543" s="6">
        <v>5542</v>
      </c>
      <c r="B5543" s="6" t="s">
        <v>18242</v>
      </c>
      <c r="C5543" s="6" t="s">
        <v>18243</v>
      </c>
      <c r="D5543" s="6" t="s">
        <v>18244</v>
      </c>
      <c r="E5543" s="6" t="str">
        <f t="shared" si="346"/>
        <v>Staphylococcus aureus USA300-ISMMS1</v>
      </c>
      <c r="F5543" s="6" t="str">
        <f t="shared" si="347"/>
        <v xml:space="preserve">Staphylococcus </v>
      </c>
      <c r="G5543" s="6" t="str">
        <f t="shared" si="348"/>
        <v xml:space="preserve">aureus </v>
      </c>
      <c r="H5543" s="6" t="s">
        <v>18241</v>
      </c>
      <c r="I5543" t="str">
        <f t="shared" si="349"/>
        <v>aureus USA300-ISMMS1</v>
      </c>
      <c r="J5543" t="s">
        <v>12</v>
      </c>
      <c r="K5543" t="s">
        <v>33</v>
      </c>
      <c r="L5543" t="s">
        <v>1312</v>
      </c>
      <c r="M5543">
        <v>27.068000000000001</v>
      </c>
      <c r="N5543">
        <v>30.5379</v>
      </c>
      <c r="O5543" s="7">
        <v>31</v>
      </c>
      <c r="P5543" t="s">
        <v>18</v>
      </c>
      <c r="Q5543" t="s">
        <v>18</v>
      </c>
      <c r="R5543" t="s">
        <v>18</v>
      </c>
      <c r="S5543" s="7">
        <v>32</v>
      </c>
      <c r="T5543" s="7">
        <v>1</v>
      </c>
    </row>
    <row r="5544" spans="1:20" x14ac:dyDescent="0.25">
      <c r="A5544" s="6">
        <v>5543</v>
      </c>
      <c r="B5544" s="6" t="s">
        <v>18245</v>
      </c>
      <c r="C5544" s="6" t="s">
        <v>18246</v>
      </c>
      <c r="D5544" s="6" t="s">
        <v>18247</v>
      </c>
      <c r="E5544" s="6" t="str">
        <f t="shared" si="346"/>
        <v>Staphylococcus aureus USA300-ISMMS1</v>
      </c>
      <c r="F5544" s="6" t="str">
        <f t="shared" si="347"/>
        <v xml:space="preserve">Staphylococcus </v>
      </c>
      <c r="G5544" s="6" t="str">
        <f t="shared" si="348"/>
        <v xml:space="preserve">aureus </v>
      </c>
      <c r="H5544" s="6" t="s">
        <v>18241</v>
      </c>
      <c r="I5544" t="str">
        <f t="shared" si="349"/>
        <v>aureus USA300-ISMMS1</v>
      </c>
      <c r="J5544" t="s">
        <v>12</v>
      </c>
      <c r="K5544" t="s">
        <v>33</v>
      </c>
      <c r="L5544" t="s">
        <v>1312</v>
      </c>
      <c r="M5544">
        <v>3.125</v>
      </c>
      <c r="N5544">
        <v>28.736000000000001</v>
      </c>
      <c r="O5544" s="7">
        <v>3</v>
      </c>
      <c r="P5544" t="s">
        <v>18</v>
      </c>
      <c r="Q5544" t="s">
        <v>18</v>
      </c>
      <c r="R5544" t="s">
        <v>18</v>
      </c>
      <c r="S5544" s="7">
        <v>3</v>
      </c>
      <c r="T5544" s="7" t="s">
        <v>18</v>
      </c>
    </row>
    <row r="5545" spans="1:20" x14ac:dyDescent="0.25">
      <c r="A5545" s="6">
        <v>5544</v>
      </c>
      <c r="B5545" s="6" t="s">
        <v>18249</v>
      </c>
      <c r="C5545" s="6" t="s">
        <v>18250</v>
      </c>
      <c r="D5545" s="6" t="s">
        <v>18251</v>
      </c>
      <c r="E5545" s="6" t="str">
        <f t="shared" si="346"/>
        <v>Staphylococcus capitis subsp. capitis</v>
      </c>
      <c r="F5545" s="6" t="str">
        <f t="shared" si="347"/>
        <v xml:space="preserve">Staphylococcus </v>
      </c>
      <c r="G5545" s="6" t="str">
        <f t="shared" si="348"/>
        <v xml:space="preserve">capitis </v>
      </c>
      <c r="H5545" s="6" t="s">
        <v>18248</v>
      </c>
      <c r="I5545" t="str">
        <f t="shared" si="349"/>
        <v>capitis subsp. capit</v>
      </c>
      <c r="J5545" t="s">
        <v>12</v>
      </c>
      <c r="K5545" t="s">
        <v>33</v>
      </c>
      <c r="L5545" t="s">
        <v>1312</v>
      </c>
      <c r="M5545">
        <v>59.661000000000001</v>
      </c>
      <c r="N5545">
        <v>30.3096</v>
      </c>
      <c r="O5545" s="7">
        <v>63</v>
      </c>
      <c r="P5545" t="s">
        <v>18</v>
      </c>
      <c r="Q5545" t="s">
        <v>18</v>
      </c>
      <c r="R5545" t="s">
        <v>18</v>
      </c>
      <c r="S5545" s="7">
        <v>65</v>
      </c>
      <c r="T5545" s="7">
        <v>2</v>
      </c>
    </row>
    <row r="5546" spans="1:20" x14ac:dyDescent="0.25">
      <c r="A5546" s="6">
        <v>5545</v>
      </c>
      <c r="B5546" s="6" t="s">
        <v>18253</v>
      </c>
      <c r="C5546" s="6" t="s">
        <v>18254</v>
      </c>
      <c r="D5546" s="6" t="s">
        <v>18255</v>
      </c>
      <c r="E5546" s="6" t="str">
        <f t="shared" si="346"/>
        <v>Staphylococcus chromogenes</v>
      </c>
      <c r="F5546" s="6" t="str">
        <f t="shared" si="347"/>
        <v xml:space="preserve">Staphylococcus </v>
      </c>
      <c r="G5546" s="6" t="str">
        <f t="shared" si="348"/>
        <v>chromogenes</v>
      </c>
      <c r="H5546" s="6" t="s">
        <v>18252</v>
      </c>
      <c r="I5546" t="str">
        <f t="shared" si="349"/>
        <v>chromogenes</v>
      </c>
      <c r="J5546" t="s">
        <v>12</v>
      </c>
      <c r="K5546" t="s">
        <v>33</v>
      </c>
      <c r="L5546" t="s">
        <v>1312</v>
      </c>
      <c r="M5546">
        <v>2.5609999999999999</v>
      </c>
      <c r="N5546">
        <v>30.4178</v>
      </c>
      <c r="O5546" s="7">
        <v>2</v>
      </c>
      <c r="P5546" t="s">
        <v>18</v>
      </c>
      <c r="Q5546" t="s">
        <v>18</v>
      </c>
      <c r="R5546" t="s">
        <v>18</v>
      </c>
      <c r="S5546" s="7">
        <v>2</v>
      </c>
      <c r="T5546" s="7" t="s">
        <v>18</v>
      </c>
    </row>
    <row r="5547" spans="1:20" x14ac:dyDescent="0.25">
      <c r="A5547" s="6">
        <v>5546</v>
      </c>
      <c r="B5547" s="6" t="s">
        <v>18256</v>
      </c>
      <c r="C5547" s="6" t="s">
        <v>18257</v>
      </c>
      <c r="D5547" s="6" t="s">
        <v>18258</v>
      </c>
      <c r="E5547" s="6" t="str">
        <f t="shared" si="346"/>
        <v>Staphylococcus chromogenes</v>
      </c>
      <c r="F5547" s="6" t="str">
        <f t="shared" si="347"/>
        <v xml:space="preserve">Staphylococcus </v>
      </c>
      <c r="G5547" s="6" t="str">
        <f t="shared" si="348"/>
        <v>chromogenes</v>
      </c>
      <c r="H5547" s="6" t="s">
        <v>18252</v>
      </c>
      <c r="I5547" t="str">
        <f t="shared" si="349"/>
        <v>chromogenes</v>
      </c>
      <c r="J5547" t="s">
        <v>12</v>
      </c>
      <c r="K5547" t="s">
        <v>33</v>
      </c>
      <c r="L5547" t="s">
        <v>1312</v>
      </c>
      <c r="M5547">
        <v>2.278</v>
      </c>
      <c r="N5547">
        <v>30.7287</v>
      </c>
      <c r="O5547" s="7">
        <v>2</v>
      </c>
      <c r="P5547" t="s">
        <v>18</v>
      </c>
      <c r="Q5547" t="s">
        <v>18</v>
      </c>
      <c r="R5547" t="s">
        <v>18</v>
      </c>
      <c r="S5547" s="7">
        <v>2</v>
      </c>
      <c r="T5547" s="7" t="s">
        <v>18</v>
      </c>
    </row>
    <row r="5548" spans="1:20" x14ac:dyDescent="0.25">
      <c r="A5548" s="6">
        <v>5547</v>
      </c>
      <c r="B5548" s="6" t="s">
        <v>18259</v>
      </c>
      <c r="C5548" s="6" t="s">
        <v>18260</v>
      </c>
      <c r="D5548" s="6" t="s">
        <v>18261</v>
      </c>
      <c r="E5548" s="6" t="str">
        <f t="shared" si="346"/>
        <v>Staphylococcus chromogenes</v>
      </c>
      <c r="F5548" s="6" t="str">
        <f t="shared" si="347"/>
        <v xml:space="preserve">Staphylococcus </v>
      </c>
      <c r="G5548" s="6" t="str">
        <f t="shared" si="348"/>
        <v>chromogenes</v>
      </c>
      <c r="H5548" s="6" t="s">
        <v>18252</v>
      </c>
      <c r="I5548" t="str">
        <f t="shared" si="349"/>
        <v>chromogenes</v>
      </c>
      <c r="J5548" t="s">
        <v>12</v>
      </c>
      <c r="K5548" t="s">
        <v>33</v>
      </c>
      <c r="L5548" t="s">
        <v>1312</v>
      </c>
      <c r="M5548">
        <v>2.3610000000000002</v>
      </c>
      <c r="N5548">
        <v>29.3096</v>
      </c>
      <c r="O5548" s="7">
        <v>2</v>
      </c>
      <c r="P5548" t="s">
        <v>18</v>
      </c>
      <c r="Q5548" t="s">
        <v>18</v>
      </c>
      <c r="R5548" t="s">
        <v>18</v>
      </c>
      <c r="S5548" s="7">
        <v>2</v>
      </c>
      <c r="T5548" s="7" t="s">
        <v>18</v>
      </c>
    </row>
    <row r="5549" spans="1:20" x14ac:dyDescent="0.25">
      <c r="A5549" s="6">
        <v>5548</v>
      </c>
      <c r="B5549" s="6" t="s">
        <v>18262</v>
      </c>
      <c r="C5549" s="6" t="s">
        <v>18263</v>
      </c>
      <c r="D5549" s="6" t="s">
        <v>18264</v>
      </c>
      <c r="E5549" s="6" t="str">
        <f t="shared" si="346"/>
        <v>Staphylococcus chromogenes</v>
      </c>
      <c r="F5549" s="6" t="str">
        <f t="shared" si="347"/>
        <v xml:space="preserve">Staphylococcus </v>
      </c>
      <c r="G5549" s="6" t="str">
        <f t="shared" si="348"/>
        <v>chromogenes</v>
      </c>
      <c r="H5549" s="6" t="s">
        <v>18252</v>
      </c>
      <c r="I5549" t="str">
        <f t="shared" si="349"/>
        <v>chromogenes</v>
      </c>
      <c r="J5549" t="s">
        <v>12</v>
      </c>
      <c r="K5549" t="s">
        <v>33</v>
      </c>
      <c r="L5549" t="s">
        <v>1312</v>
      </c>
      <c r="M5549">
        <v>3.7829999999999999</v>
      </c>
      <c r="N5549">
        <v>29.526800000000001</v>
      </c>
      <c r="O5549" s="7">
        <v>3</v>
      </c>
      <c r="P5549" t="s">
        <v>18</v>
      </c>
      <c r="Q5549" t="s">
        <v>18</v>
      </c>
      <c r="R5549" t="s">
        <v>18</v>
      </c>
      <c r="S5549" s="7">
        <v>3</v>
      </c>
      <c r="T5549" s="7" t="s">
        <v>18</v>
      </c>
    </row>
    <row r="5550" spans="1:20" x14ac:dyDescent="0.25">
      <c r="A5550" s="6">
        <v>5549</v>
      </c>
      <c r="B5550" s="6" t="s">
        <v>46</v>
      </c>
      <c r="C5550" s="6" t="s">
        <v>18266</v>
      </c>
      <c r="D5550" s="6" t="s">
        <v>18267</v>
      </c>
      <c r="E5550" s="6" t="str">
        <f t="shared" si="346"/>
        <v>Staphylococcus epidermidis SEI</v>
      </c>
      <c r="F5550" s="6" t="str">
        <f t="shared" si="347"/>
        <v xml:space="preserve">Staphylococcus </v>
      </c>
      <c r="G5550" s="6" t="str">
        <f t="shared" si="348"/>
        <v xml:space="preserve">epidermidis </v>
      </c>
      <c r="H5550" s="6" t="s">
        <v>18265</v>
      </c>
      <c r="I5550" t="str">
        <f t="shared" si="349"/>
        <v>epidermidis SEI</v>
      </c>
      <c r="J5550" t="s">
        <v>12</v>
      </c>
      <c r="K5550" t="s">
        <v>33</v>
      </c>
      <c r="L5550" t="s">
        <v>1312</v>
      </c>
      <c r="M5550">
        <v>37.688000000000002</v>
      </c>
      <c r="N5550">
        <v>27.2713</v>
      </c>
      <c r="O5550" s="7">
        <v>41</v>
      </c>
      <c r="P5550" t="s">
        <v>18</v>
      </c>
      <c r="Q5550" t="s">
        <v>18</v>
      </c>
      <c r="R5550" t="s">
        <v>18</v>
      </c>
      <c r="S5550" s="7">
        <v>47</v>
      </c>
      <c r="T5550" s="7">
        <v>6</v>
      </c>
    </row>
    <row r="5551" spans="1:20" x14ac:dyDescent="0.25">
      <c r="A5551" s="6">
        <v>5550</v>
      </c>
      <c r="B5551" s="6" t="s">
        <v>18269</v>
      </c>
      <c r="C5551" s="6" t="s">
        <v>18270</v>
      </c>
      <c r="D5551" s="6" t="s">
        <v>18271</v>
      </c>
      <c r="E5551" s="6" t="str">
        <f t="shared" si="346"/>
        <v>Staphylococcus epidermidis</v>
      </c>
      <c r="F5551" s="6" t="str">
        <f t="shared" si="347"/>
        <v xml:space="preserve">Staphylococcus </v>
      </c>
      <c r="G5551" s="6" t="str">
        <f t="shared" si="348"/>
        <v>epidermidis</v>
      </c>
      <c r="H5551" s="6" t="s">
        <v>18268</v>
      </c>
      <c r="I5551" t="str">
        <f t="shared" si="349"/>
        <v>epidermidis</v>
      </c>
      <c r="J5551" t="s">
        <v>12</v>
      </c>
      <c r="K5551" t="s">
        <v>33</v>
      </c>
      <c r="L5551" t="s">
        <v>1312</v>
      </c>
      <c r="M5551">
        <v>2.355</v>
      </c>
      <c r="N5551">
        <v>30.997900000000001</v>
      </c>
      <c r="O5551" s="7">
        <v>2</v>
      </c>
      <c r="P5551" t="s">
        <v>18</v>
      </c>
      <c r="Q5551" t="s">
        <v>18</v>
      </c>
      <c r="R5551" t="s">
        <v>18</v>
      </c>
      <c r="S5551" s="7">
        <v>2</v>
      </c>
      <c r="T5551" s="7" t="s">
        <v>18</v>
      </c>
    </row>
    <row r="5552" spans="1:20" x14ac:dyDescent="0.25">
      <c r="A5552" s="6">
        <v>5551</v>
      </c>
      <c r="B5552" s="6" t="s">
        <v>18273</v>
      </c>
      <c r="C5552" s="6" t="s">
        <v>18274</v>
      </c>
      <c r="D5552" s="6" t="s">
        <v>18275</v>
      </c>
      <c r="E5552" s="6" t="str">
        <f t="shared" si="346"/>
        <v>Staphylococcus epidermidis SK398</v>
      </c>
      <c r="F5552" s="6" t="str">
        <f t="shared" si="347"/>
        <v xml:space="preserve">Staphylococcus </v>
      </c>
      <c r="G5552" s="6" t="str">
        <f t="shared" si="348"/>
        <v xml:space="preserve">epidermidis </v>
      </c>
      <c r="H5552" s="6" t="s">
        <v>18272</v>
      </c>
      <c r="I5552" t="str">
        <f t="shared" si="349"/>
        <v>epidermidis SK398</v>
      </c>
      <c r="J5552" t="s">
        <v>12</v>
      </c>
      <c r="K5552" t="s">
        <v>33</v>
      </c>
      <c r="L5552" t="s">
        <v>1312</v>
      </c>
      <c r="M5552">
        <v>8.0129999999999999</v>
      </c>
      <c r="N5552">
        <v>33.832500000000003</v>
      </c>
      <c r="O5552" s="7">
        <v>11</v>
      </c>
      <c r="P5552" t="s">
        <v>18</v>
      </c>
      <c r="Q5552" t="s">
        <v>18</v>
      </c>
      <c r="R5552" t="s">
        <v>18</v>
      </c>
      <c r="S5552" s="7">
        <v>11</v>
      </c>
      <c r="T5552" s="7" t="s">
        <v>18</v>
      </c>
    </row>
    <row r="5553" spans="1:20" x14ac:dyDescent="0.25">
      <c r="A5553" s="6">
        <v>5552</v>
      </c>
      <c r="B5553" s="6" t="s">
        <v>18277</v>
      </c>
      <c r="C5553" s="6" t="s">
        <v>18278</v>
      </c>
      <c r="D5553" s="6" t="s">
        <v>18279</v>
      </c>
      <c r="E5553" s="6" t="str">
        <f t="shared" si="346"/>
        <v>Staphylococcus epidermidis CH</v>
      </c>
      <c r="F5553" s="6" t="str">
        <f t="shared" si="347"/>
        <v xml:space="preserve">Staphylococcus </v>
      </c>
      <c r="G5553" s="6" t="str">
        <f t="shared" si="348"/>
        <v xml:space="preserve">epidermidis </v>
      </c>
      <c r="H5553" s="6" t="s">
        <v>18276</v>
      </c>
      <c r="I5553" t="str">
        <f t="shared" si="349"/>
        <v>epidermidis CH</v>
      </c>
      <c r="J5553" t="s">
        <v>12</v>
      </c>
      <c r="K5553" t="s">
        <v>33</v>
      </c>
      <c r="L5553" t="s">
        <v>1312</v>
      </c>
      <c r="M5553">
        <v>2.391</v>
      </c>
      <c r="N5553">
        <v>29.025500000000001</v>
      </c>
      <c r="O5553" s="7">
        <v>3</v>
      </c>
      <c r="P5553" t="s">
        <v>18</v>
      </c>
      <c r="Q5553" t="s">
        <v>18</v>
      </c>
      <c r="R5553" t="s">
        <v>18</v>
      </c>
      <c r="S5553" s="7">
        <v>3</v>
      </c>
      <c r="T5553" s="7" t="s">
        <v>18</v>
      </c>
    </row>
    <row r="5554" spans="1:20" x14ac:dyDescent="0.25">
      <c r="A5554" s="6">
        <v>5553</v>
      </c>
      <c r="B5554" s="6" t="s">
        <v>18281</v>
      </c>
      <c r="C5554" s="6" t="s">
        <v>18282</v>
      </c>
      <c r="D5554" s="6" t="s">
        <v>18283</v>
      </c>
      <c r="E5554" s="6" t="str">
        <f t="shared" si="346"/>
        <v>Staphylococcus epidermidis MCPSe216</v>
      </c>
      <c r="F5554" s="6" t="str">
        <f t="shared" si="347"/>
        <v xml:space="preserve">Staphylococcus </v>
      </c>
      <c r="G5554" s="6" t="str">
        <f t="shared" si="348"/>
        <v xml:space="preserve">epidermidis </v>
      </c>
      <c r="H5554" s="6" t="s">
        <v>18280</v>
      </c>
      <c r="I5554" t="str">
        <f t="shared" si="349"/>
        <v>epidermidis MCPSe216</v>
      </c>
      <c r="J5554" t="s">
        <v>12</v>
      </c>
      <c r="K5554" t="s">
        <v>33</v>
      </c>
      <c r="L5554" t="s">
        <v>1312</v>
      </c>
      <c r="M5554">
        <v>4.4189999999999996</v>
      </c>
      <c r="N5554">
        <v>30.119900000000001</v>
      </c>
      <c r="O5554" s="7">
        <v>3</v>
      </c>
      <c r="P5554" t="s">
        <v>18</v>
      </c>
      <c r="Q5554" t="s">
        <v>18</v>
      </c>
      <c r="R5554" t="s">
        <v>18</v>
      </c>
      <c r="S5554" s="7">
        <v>3</v>
      </c>
      <c r="T5554" s="7" t="s">
        <v>18</v>
      </c>
    </row>
    <row r="5555" spans="1:20" x14ac:dyDescent="0.25">
      <c r="A5555" s="6">
        <v>5554</v>
      </c>
      <c r="B5555" s="6" t="s">
        <v>18284</v>
      </c>
      <c r="C5555" s="6" t="s">
        <v>18285</v>
      </c>
      <c r="D5555" s="6" t="s">
        <v>18286</v>
      </c>
      <c r="E5555" s="6" t="str">
        <f t="shared" si="346"/>
        <v>Staphylococcus epidermidis</v>
      </c>
      <c r="F5555" s="6" t="str">
        <f t="shared" si="347"/>
        <v xml:space="preserve">Staphylococcus </v>
      </c>
      <c r="G5555" s="6" t="str">
        <f t="shared" si="348"/>
        <v>epidermidis</v>
      </c>
      <c r="H5555" s="6" t="s">
        <v>18268</v>
      </c>
      <c r="I5555" t="str">
        <f t="shared" si="349"/>
        <v>epidermidis</v>
      </c>
      <c r="J5555" t="s">
        <v>12</v>
      </c>
      <c r="K5555" t="s">
        <v>33</v>
      </c>
      <c r="L5555" t="s">
        <v>1312</v>
      </c>
      <c r="M5555">
        <v>2.5459999999999998</v>
      </c>
      <c r="N5555">
        <v>30.675599999999999</v>
      </c>
      <c r="O5555" s="7">
        <v>2</v>
      </c>
      <c r="P5555" t="s">
        <v>18</v>
      </c>
      <c r="Q5555" t="s">
        <v>18</v>
      </c>
      <c r="R5555" t="s">
        <v>18</v>
      </c>
      <c r="S5555" s="7">
        <v>2</v>
      </c>
      <c r="T5555" s="7" t="s">
        <v>18</v>
      </c>
    </row>
    <row r="5556" spans="1:20" x14ac:dyDescent="0.25">
      <c r="A5556" s="6">
        <v>5555</v>
      </c>
      <c r="B5556" s="6" t="s">
        <v>18288</v>
      </c>
      <c r="C5556" s="6" t="s">
        <v>18289</v>
      </c>
      <c r="D5556" s="6" t="s">
        <v>18290</v>
      </c>
      <c r="E5556" s="6" t="str">
        <f t="shared" si="346"/>
        <v>Staphylococcus epidermidis C3937</v>
      </c>
      <c r="F5556" s="6" t="str">
        <f t="shared" si="347"/>
        <v xml:space="preserve">Staphylococcus </v>
      </c>
      <c r="G5556" s="6" t="str">
        <f t="shared" si="348"/>
        <v xml:space="preserve">epidermidis </v>
      </c>
      <c r="H5556" s="6" t="s">
        <v>18287</v>
      </c>
      <c r="I5556" t="str">
        <f t="shared" si="349"/>
        <v>epidermidis C3937</v>
      </c>
      <c r="J5556" t="s">
        <v>12</v>
      </c>
      <c r="K5556" t="s">
        <v>33</v>
      </c>
      <c r="L5556" t="s">
        <v>1312</v>
      </c>
      <c r="M5556">
        <v>7.0819999999999999</v>
      </c>
      <c r="N5556">
        <v>32.392000000000003</v>
      </c>
      <c r="O5556" s="7">
        <v>9</v>
      </c>
      <c r="P5556" t="s">
        <v>18</v>
      </c>
      <c r="Q5556" t="s">
        <v>18</v>
      </c>
      <c r="R5556" t="s">
        <v>18</v>
      </c>
      <c r="S5556" s="7">
        <v>9</v>
      </c>
      <c r="T5556" s="7" t="s">
        <v>18</v>
      </c>
    </row>
    <row r="5557" spans="1:20" x14ac:dyDescent="0.25">
      <c r="A5557" s="6">
        <v>5556</v>
      </c>
      <c r="B5557" s="6" t="s">
        <v>18291</v>
      </c>
      <c r="C5557" s="6" t="s">
        <v>18292</v>
      </c>
      <c r="D5557" s="6" t="s">
        <v>18293</v>
      </c>
      <c r="E5557" s="6" t="str">
        <f t="shared" si="346"/>
        <v>Staphylococcus epidermidis</v>
      </c>
      <c r="F5557" s="6" t="str">
        <f t="shared" si="347"/>
        <v xml:space="preserve">Staphylococcus </v>
      </c>
      <c r="G5557" s="6" t="str">
        <f t="shared" si="348"/>
        <v>epidermidis</v>
      </c>
      <c r="H5557" s="6" t="s">
        <v>18268</v>
      </c>
      <c r="I5557" t="str">
        <f t="shared" si="349"/>
        <v>epidermidis</v>
      </c>
      <c r="J5557" t="s">
        <v>12</v>
      </c>
      <c r="K5557" t="s">
        <v>33</v>
      </c>
      <c r="L5557" t="s">
        <v>1312</v>
      </c>
      <c r="M5557">
        <v>28.742999999999999</v>
      </c>
      <c r="N5557">
        <v>33.0411</v>
      </c>
      <c r="O5557" s="7">
        <v>21</v>
      </c>
      <c r="P5557" t="s">
        <v>18</v>
      </c>
      <c r="Q5557" t="s">
        <v>18</v>
      </c>
      <c r="R5557" t="s">
        <v>18</v>
      </c>
      <c r="S5557" s="7">
        <v>31</v>
      </c>
      <c r="T5557" s="7">
        <v>10</v>
      </c>
    </row>
    <row r="5558" spans="1:20" x14ac:dyDescent="0.25">
      <c r="A5558" s="6">
        <v>5557</v>
      </c>
      <c r="B5558" s="6" t="s">
        <v>18295</v>
      </c>
      <c r="C5558" s="6" t="s">
        <v>18296</v>
      </c>
      <c r="D5558" s="6" t="s">
        <v>18297</v>
      </c>
      <c r="E5558" s="6" t="str">
        <f t="shared" si="346"/>
        <v>Staphylococcus epidermidis C3036</v>
      </c>
      <c r="F5558" s="6" t="str">
        <f t="shared" si="347"/>
        <v xml:space="preserve">Staphylococcus </v>
      </c>
      <c r="G5558" s="6" t="str">
        <f t="shared" si="348"/>
        <v xml:space="preserve">epidermidis </v>
      </c>
      <c r="H5558" s="6" t="s">
        <v>18294</v>
      </c>
      <c r="I5558" t="str">
        <f t="shared" si="349"/>
        <v>epidermidis C3036</v>
      </c>
      <c r="J5558" t="s">
        <v>12</v>
      </c>
      <c r="K5558" t="s">
        <v>33</v>
      </c>
      <c r="L5558" t="s">
        <v>1312</v>
      </c>
      <c r="M5558">
        <v>7.2089999999999996</v>
      </c>
      <c r="N5558">
        <v>32.362299999999998</v>
      </c>
      <c r="O5558" s="7">
        <v>9</v>
      </c>
      <c r="P5558" t="s">
        <v>18</v>
      </c>
      <c r="Q5558" t="s">
        <v>18</v>
      </c>
      <c r="R5558" t="s">
        <v>18</v>
      </c>
      <c r="S5558" s="7">
        <v>9</v>
      </c>
      <c r="T5558" s="7" t="s">
        <v>18</v>
      </c>
    </row>
    <row r="5559" spans="1:20" x14ac:dyDescent="0.25">
      <c r="A5559" s="6">
        <v>5558</v>
      </c>
      <c r="B5559" s="6" t="s">
        <v>18299</v>
      </c>
      <c r="C5559" s="6" t="s">
        <v>18300</v>
      </c>
      <c r="D5559" s="6" t="s">
        <v>18301</v>
      </c>
      <c r="E5559" s="6" t="str">
        <f t="shared" si="346"/>
        <v>Staphylococcus epidermidis ATCC 12228</v>
      </c>
      <c r="F5559" s="6" t="str">
        <f t="shared" si="347"/>
        <v xml:space="preserve">Staphylococcus </v>
      </c>
      <c r="G5559" s="6" t="str">
        <f t="shared" si="348"/>
        <v xml:space="preserve">epidermidis </v>
      </c>
      <c r="H5559" s="6" t="s">
        <v>18298</v>
      </c>
      <c r="I5559" t="str">
        <f t="shared" si="349"/>
        <v>epidermidis ATCC 122</v>
      </c>
      <c r="J5559" t="s">
        <v>12</v>
      </c>
      <c r="K5559" t="s">
        <v>33</v>
      </c>
      <c r="L5559" t="s">
        <v>1312</v>
      </c>
      <c r="M5559">
        <v>4.4390000000000001</v>
      </c>
      <c r="N5559">
        <v>30.0518</v>
      </c>
      <c r="O5559" s="7">
        <v>3</v>
      </c>
      <c r="P5559" t="s">
        <v>18</v>
      </c>
      <c r="Q5559" t="s">
        <v>18</v>
      </c>
      <c r="R5559" t="s">
        <v>18</v>
      </c>
      <c r="S5559" s="7">
        <v>3</v>
      </c>
      <c r="T5559" s="7" t="s">
        <v>18</v>
      </c>
    </row>
    <row r="5560" spans="1:20" x14ac:dyDescent="0.25">
      <c r="A5560" s="6">
        <v>5559</v>
      </c>
      <c r="B5560" s="6" t="s">
        <v>18302</v>
      </c>
      <c r="C5560" s="6" t="s">
        <v>18303</v>
      </c>
      <c r="D5560" s="6" t="s">
        <v>18304</v>
      </c>
      <c r="E5560" s="6" t="str">
        <f t="shared" si="346"/>
        <v>Staphylococcus epidermidis ATCC 12228</v>
      </c>
      <c r="F5560" s="6" t="str">
        <f t="shared" si="347"/>
        <v xml:space="preserve">Staphylococcus </v>
      </c>
      <c r="G5560" s="6" t="str">
        <f t="shared" si="348"/>
        <v xml:space="preserve">epidermidis </v>
      </c>
      <c r="H5560" s="6" t="s">
        <v>18298</v>
      </c>
      <c r="I5560" t="str">
        <f t="shared" si="349"/>
        <v>epidermidis ATCC 122</v>
      </c>
      <c r="J5560" t="s">
        <v>12</v>
      </c>
      <c r="K5560" t="s">
        <v>33</v>
      </c>
      <c r="L5560" t="s">
        <v>1312</v>
      </c>
      <c r="M5560">
        <v>6.585</v>
      </c>
      <c r="N5560">
        <v>31.495799999999999</v>
      </c>
      <c r="O5560" s="7">
        <v>11</v>
      </c>
      <c r="P5560" t="s">
        <v>18</v>
      </c>
      <c r="Q5560" t="s">
        <v>18</v>
      </c>
      <c r="R5560" t="s">
        <v>18</v>
      </c>
      <c r="S5560" s="7">
        <v>11</v>
      </c>
      <c r="T5560" s="7" t="s">
        <v>18</v>
      </c>
    </row>
    <row r="5561" spans="1:20" x14ac:dyDescent="0.25">
      <c r="A5561" s="6">
        <v>5560</v>
      </c>
      <c r="B5561" s="6" t="s">
        <v>18305</v>
      </c>
      <c r="C5561" s="6" t="s">
        <v>18306</v>
      </c>
      <c r="D5561" s="6" t="s">
        <v>18307</v>
      </c>
      <c r="E5561" s="6" t="str">
        <f t="shared" si="346"/>
        <v>Staphylococcus epidermidis ATCC 12228</v>
      </c>
      <c r="F5561" s="6" t="str">
        <f t="shared" si="347"/>
        <v xml:space="preserve">Staphylococcus </v>
      </c>
      <c r="G5561" s="6" t="str">
        <f t="shared" si="348"/>
        <v xml:space="preserve">epidermidis </v>
      </c>
      <c r="H5561" s="6" t="s">
        <v>18298</v>
      </c>
      <c r="I5561" t="str">
        <f t="shared" si="349"/>
        <v>epidermidis ATCC 122</v>
      </c>
      <c r="J5561" t="s">
        <v>12</v>
      </c>
      <c r="K5561" t="s">
        <v>33</v>
      </c>
      <c r="L5561" t="s">
        <v>1312</v>
      </c>
      <c r="M5561">
        <v>24.364999999999998</v>
      </c>
      <c r="N5561">
        <v>29.2715</v>
      </c>
      <c r="O5561" s="7">
        <v>22</v>
      </c>
      <c r="P5561" t="s">
        <v>18</v>
      </c>
      <c r="Q5561" t="s">
        <v>18</v>
      </c>
      <c r="R5561" t="s">
        <v>18</v>
      </c>
      <c r="S5561" s="7">
        <v>22</v>
      </c>
      <c r="T5561" s="7" t="s">
        <v>18</v>
      </c>
    </row>
    <row r="5562" spans="1:20" x14ac:dyDescent="0.25">
      <c r="A5562" s="6">
        <v>5561</v>
      </c>
      <c r="B5562" s="6" t="s">
        <v>18308</v>
      </c>
      <c r="C5562" s="6" t="s">
        <v>18309</v>
      </c>
      <c r="D5562" s="6" t="s">
        <v>18310</v>
      </c>
      <c r="E5562" s="6" t="str">
        <f t="shared" si="346"/>
        <v>Staphylococcus epidermidis ATCC 12228</v>
      </c>
      <c r="F5562" s="6" t="str">
        <f t="shared" si="347"/>
        <v xml:space="preserve">Staphylococcus </v>
      </c>
      <c r="G5562" s="6" t="str">
        <f t="shared" si="348"/>
        <v xml:space="preserve">epidermidis </v>
      </c>
      <c r="H5562" s="6" t="s">
        <v>18298</v>
      </c>
      <c r="I5562" t="str">
        <f t="shared" si="349"/>
        <v>epidermidis ATCC 122</v>
      </c>
      <c r="J5562" t="s">
        <v>12</v>
      </c>
      <c r="K5562" t="s">
        <v>33</v>
      </c>
      <c r="L5562" t="s">
        <v>1312</v>
      </c>
      <c r="M5562">
        <v>17.260999999999999</v>
      </c>
      <c r="N5562">
        <v>27.9879</v>
      </c>
      <c r="O5562" s="7">
        <v>16</v>
      </c>
      <c r="P5562" t="s">
        <v>18</v>
      </c>
      <c r="Q5562" t="s">
        <v>18</v>
      </c>
      <c r="R5562" t="s">
        <v>18</v>
      </c>
      <c r="S5562" s="7">
        <v>16</v>
      </c>
      <c r="T5562" s="7" t="s">
        <v>18</v>
      </c>
    </row>
    <row r="5563" spans="1:20" x14ac:dyDescent="0.25">
      <c r="A5563" s="6">
        <v>5562</v>
      </c>
      <c r="B5563" s="6" t="s">
        <v>18311</v>
      </c>
      <c r="C5563" s="6" t="s">
        <v>18312</v>
      </c>
      <c r="D5563" s="6" t="s">
        <v>18313</v>
      </c>
      <c r="E5563" s="6" t="str">
        <f t="shared" si="346"/>
        <v>Staphylococcus epidermidis ATCC 12228</v>
      </c>
      <c r="F5563" s="6" t="str">
        <f t="shared" si="347"/>
        <v xml:space="preserve">Staphylococcus </v>
      </c>
      <c r="G5563" s="6" t="str">
        <f t="shared" si="348"/>
        <v xml:space="preserve">epidermidis </v>
      </c>
      <c r="H5563" s="6" t="s">
        <v>18298</v>
      </c>
      <c r="I5563" t="str">
        <f t="shared" si="349"/>
        <v>epidermidis ATCC 122</v>
      </c>
      <c r="J5563" t="s">
        <v>12</v>
      </c>
      <c r="K5563" t="s">
        <v>33</v>
      </c>
      <c r="L5563" t="s">
        <v>1312</v>
      </c>
      <c r="M5563">
        <v>4.6790000000000003</v>
      </c>
      <c r="N5563">
        <v>31.7803</v>
      </c>
      <c r="O5563" s="7">
        <v>6</v>
      </c>
      <c r="P5563" t="s">
        <v>18</v>
      </c>
      <c r="Q5563" t="s">
        <v>18</v>
      </c>
      <c r="R5563" t="s">
        <v>18</v>
      </c>
      <c r="S5563" s="7">
        <v>6</v>
      </c>
      <c r="T5563" s="7" t="s">
        <v>18</v>
      </c>
    </row>
    <row r="5564" spans="1:20" x14ac:dyDescent="0.25">
      <c r="A5564" s="6">
        <v>5563</v>
      </c>
      <c r="B5564" s="6" t="s">
        <v>18314</v>
      </c>
      <c r="C5564" s="6" t="s">
        <v>18315</v>
      </c>
      <c r="D5564" s="6" t="s">
        <v>18316</v>
      </c>
      <c r="E5564" s="6" t="str">
        <f t="shared" si="346"/>
        <v>Staphylococcus epidermidis ATCC 12228</v>
      </c>
      <c r="F5564" s="6" t="str">
        <f t="shared" si="347"/>
        <v xml:space="preserve">Staphylococcus </v>
      </c>
      <c r="G5564" s="6" t="str">
        <f t="shared" si="348"/>
        <v xml:space="preserve">epidermidis </v>
      </c>
      <c r="H5564" s="6" t="s">
        <v>18298</v>
      </c>
      <c r="I5564" t="str">
        <f t="shared" si="349"/>
        <v>epidermidis ATCC 122</v>
      </c>
      <c r="J5564" t="s">
        <v>12</v>
      </c>
      <c r="K5564" t="s">
        <v>33</v>
      </c>
      <c r="L5564" t="s">
        <v>1312</v>
      </c>
      <c r="M5564">
        <v>8.0069999999999997</v>
      </c>
      <c r="N5564">
        <v>35.581400000000002</v>
      </c>
      <c r="O5564" s="7">
        <v>8</v>
      </c>
      <c r="P5564" t="s">
        <v>18</v>
      </c>
      <c r="Q5564" t="s">
        <v>18</v>
      </c>
      <c r="R5564" t="s">
        <v>18</v>
      </c>
      <c r="S5564" s="7">
        <v>8</v>
      </c>
      <c r="T5564" s="7" t="s">
        <v>18</v>
      </c>
    </row>
    <row r="5565" spans="1:20" x14ac:dyDescent="0.25">
      <c r="A5565" s="6">
        <v>5564</v>
      </c>
      <c r="B5565" s="6" t="s">
        <v>15431</v>
      </c>
      <c r="C5565" s="6" t="s">
        <v>18318</v>
      </c>
      <c r="D5565" s="6" t="s">
        <v>18319</v>
      </c>
      <c r="E5565" s="6" t="str">
        <f t="shared" si="346"/>
        <v>Staphylococcus epidermidis PM221</v>
      </c>
      <c r="F5565" s="6" t="str">
        <f t="shared" si="347"/>
        <v xml:space="preserve">Staphylococcus </v>
      </c>
      <c r="G5565" s="6" t="str">
        <f t="shared" si="348"/>
        <v xml:space="preserve">epidermidis </v>
      </c>
      <c r="H5565" s="6" t="s">
        <v>18317</v>
      </c>
      <c r="I5565" t="str">
        <f t="shared" si="349"/>
        <v>epidermidis PM221</v>
      </c>
      <c r="J5565" t="s">
        <v>12</v>
      </c>
      <c r="K5565" t="s">
        <v>33</v>
      </c>
      <c r="L5565" t="s">
        <v>1312</v>
      </c>
      <c r="M5565">
        <v>58.811</v>
      </c>
      <c r="N5565">
        <v>28.071300000000001</v>
      </c>
      <c r="O5565" s="7">
        <v>37</v>
      </c>
      <c r="P5565" t="s">
        <v>18</v>
      </c>
      <c r="Q5565" t="s">
        <v>18</v>
      </c>
      <c r="R5565" t="s">
        <v>18</v>
      </c>
      <c r="S5565" s="7">
        <v>41</v>
      </c>
      <c r="T5565" s="7">
        <v>4</v>
      </c>
    </row>
    <row r="5566" spans="1:20" x14ac:dyDescent="0.25">
      <c r="A5566" s="6">
        <v>5565</v>
      </c>
      <c r="B5566" s="6" t="s">
        <v>484</v>
      </c>
      <c r="C5566" s="6" t="s">
        <v>18320</v>
      </c>
      <c r="D5566" s="6" t="s">
        <v>18321</v>
      </c>
      <c r="E5566" s="6" t="str">
        <f t="shared" si="346"/>
        <v>Staphylococcus epidermidis PM221</v>
      </c>
      <c r="F5566" s="6" t="str">
        <f t="shared" si="347"/>
        <v xml:space="preserve">Staphylococcus </v>
      </c>
      <c r="G5566" s="6" t="str">
        <f t="shared" si="348"/>
        <v xml:space="preserve">epidermidis </v>
      </c>
      <c r="H5566" s="6" t="s">
        <v>18317</v>
      </c>
      <c r="I5566" t="str">
        <f t="shared" si="349"/>
        <v>epidermidis PM221</v>
      </c>
      <c r="J5566" t="s">
        <v>12</v>
      </c>
      <c r="K5566" t="s">
        <v>33</v>
      </c>
      <c r="L5566" t="s">
        <v>1312</v>
      </c>
      <c r="M5566">
        <v>33.094000000000001</v>
      </c>
      <c r="N5566">
        <v>28.017199999999999</v>
      </c>
      <c r="O5566" s="7">
        <v>32</v>
      </c>
      <c r="P5566" t="s">
        <v>18</v>
      </c>
      <c r="Q5566" t="s">
        <v>18</v>
      </c>
      <c r="R5566" t="s">
        <v>18</v>
      </c>
      <c r="S5566" s="7">
        <v>35</v>
      </c>
      <c r="T5566" s="7">
        <v>3</v>
      </c>
    </row>
    <row r="5567" spans="1:20" x14ac:dyDescent="0.25">
      <c r="A5567" s="6">
        <v>5566</v>
      </c>
      <c r="B5567" s="6" t="s">
        <v>481</v>
      </c>
      <c r="C5567" s="6" t="s">
        <v>18322</v>
      </c>
      <c r="D5567" s="6" t="s">
        <v>18323</v>
      </c>
      <c r="E5567" s="6" t="str">
        <f t="shared" si="346"/>
        <v>Staphylococcus epidermidis PM221</v>
      </c>
      <c r="F5567" s="6" t="str">
        <f t="shared" si="347"/>
        <v xml:space="preserve">Staphylococcus </v>
      </c>
      <c r="G5567" s="6" t="str">
        <f t="shared" si="348"/>
        <v xml:space="preserve">epidermidis </v>
      </c>
      <c r="H5567" s="6" t="s">
        <v>18317</v>
      </c>
      <c r="I5567" t="str">
        <f t="shared" si="349"/>
        <v>epidermidis PM221</v>
      </c>
      <c r="J5567" t="s">
        <v>12</v>
      </c>
      <c r="K5567" t="s">
        <v>33</v>
      </c>
      <c r="L5567" t="s">
        <v>1312</v>
      </c>
      <c r="M5567">
        <v>11.151999999999999</v>
      </c>
      <c r="N5567">
        <v>27.546600000000002</v>
      </c>
      <c r="O5567" s="7">
        <v>12</v>
      </c>
      <c r="P5567" t="s">
        <v>18</v>
      </c>
      <c r="Q5567" t="s">
        <v>18</v>
      </c>
      <c r="R5567" t="s">
        <v>18</v>
      </c>
      <c r="S5567" s="7">
        <v>12</v>
      </c>
      <c r="T5567" s="7" t="s">
        <v>18</v>
      </c>
    </row>
    <row r="5568" spans="1:20" x14ac:dyDescent="0.25">
      <c r="A5568" s="6">
        <v>5567</v>
      </c>
      <c r="B5568" s="6" t="s">
        <v>478</v>
      </c>
      <c r="C5568" s="6" t="s">
        <v>18324</v>
      </c>
      <c r="D5568" s="6" t="s">
        <v>18325</v>
      </c>
      <c r="E5568" s="6" t="str">
        <f t="shared" si="346"/>
        <v>Staphylococcus epidermidis PM221</v>
      </c>
      <c r="F5568" s="6" t="str">
        <f t="shared" si="347"/>
        <v xml:space="preserve">Staphylococcus </v>
      </c>
      <c r="G5568" s="6" t="str">
        <f t="shared" si="348"/>
        <v xml:space="preserve">epidermidis </v>
      </c>
      <c r="H5568" s="6" t="s">
        <v>18317</v>
      </c>
      <c r="I5568" t="str">
        <f t="shared" si="349"/>
        <v>epidermidis PM221</v>
      </c>
      <c r="J5568" t="s">
        <v>12</v>
      </c>
      <c r="K5568" t="s">
        <v>33</v>
      </c>
      <c r="L5568" t="s">
        <v>1312</v>
      </c>
      <c r="M5568">
        <v>4.4390000000000001</v>
      </c>
      <c r="N5568">
        <v>30.096900000000002</v>
      </c>
      <c r="O5568" s="7">
        <v>3</v>
      </c>
      <c r="P5568" t="s">
        <v>18</v>
      </c>
      <c r="Q5568" t="s">
        <v>18</v>
      </c>
      <c r="R5568" t="s">
        <v>18</v>
      </c>
      <c r="S5568" s="7">
        <v>3</v>
      </c>
      <c r="T5568" s="7" t="s">
        <v>18</v>
      </c>
    </row>
    <row r="5569" spans="1:20" x14ac:dyDescent="0.25">
      <c r="A5569" s="6">
        <v>5568</v>
      </c>
      <c r="B5569" s="6" t="s">
        <v>18327</v>
      </c>
      <c r="C5569" s="6" t="s">
        <v>18328</v>
      </c>
      <c r="D5569" s="6" t="s">
        <v>18329</v>
      </c>
      <c r="E5569" s="6" t="str">
        <f t="shared" si="346"/>
        <v>Staphylococcus epidermidis RP62A</v>
      </c>
      <c r="F5569" s="6" t="str">
        <f t="shared" si="347"/>
        <v xml:space="preserve">Staphylococcus </v>
      </c>
      <c r="G5569" s="6" t="str">
        <f t="shared" si="348"/>
        <v xml:space="preserve">epidermidis </v>
      </c>
      <c r="H5569" s="6" t="s">
        <v>18326</v>
      </c>
      <c r="I5569" t="str">
        <f t="shared" si="349"/>
        <v>epidermidis RP62A</v>
      </c>
      <c r="J5569" t="s">
        <v>12</v>
      </c>
      <c r="K5569" t="s">
        <v>33</v>
      </c>
      <c r="L5569" t="s">
        <v>1312</v>
      </c>
      <c r="M5569">
        <v>27.31</v>
      </c>
      <c r="N5569">
        <v>31.925999999999998</v>
      </c>
      <c r="O5569" s="7">
        <v>32</v>
      </c>
      <c r="P5569" t="s">
        <v>18</v>
      </c>
      <c r="Q5569" t="s">
        <v>18</v>
      </c>
      <c r="R5569" t="s">
        <v>18</v>
      </c>
      <c r="S5569" s="7">
        <v>34</v>
      </c>
      <c r="T5569" s="7">
        <v>2</v>
      </c>
    </row>
    <row r="5570" spans="1:20" x14ac:dyDescent="0.25">
      <c r="A5570" s="6">
        <v>5569</v>
      </c>
      <c r="B5570" s="6" t="s">
        <v>18331</v>
      </c>
      <c r="C5570" s="6" t="s">
        <v>18332</v>
      </c>
      <c r="D5570" s="6" t="s">
        <v>18333</v>
      </c>
      <c r="E5570" s="6" t="str">
        <f t="shared" si="346"/>
        <v>Staphylococcus haemolyticus</v>
      </c>
      <c r="F5570" s="6" t="str">
        <f t="shared" si="347"/>
        <v xml:space="preserve">Staphylococcus </v>
      </c>
      <c r="G5570" s="6" t="str">
        <f t="shared" si="348"/>
        <v>haemolyticus</v>
      </c>
      <c r="H5570" s="6" t="s">
        <v>18330</v>
      </c>
      <c r="I5570" t="str">
        <f t="shared" si="349"/>
        <v>haemolyticus</v>
      </c>
      <c r="J5570" t="s">
        <v>12</v>
      </c>
      <c r="K5570" t="s">
        <v>33</v>
      </c>
      <c r="L5570" t="s">
        <v>1312</v>
      </c>
      <c r="M5570">
        <v>2.6019999999999999</v>
      </c>
      <c r="N5570">
        <v>30.2075</v>
      </c>
      <c r="O5570" s="7">
        <v>2</v>
      </c>
      <c r="P5570" t="s">
        <v>18</v>
      </c>
      <c r="Q5570" t="s">
        <v>18</v>
      </c>
      <c r="R5570" t="s">
        <v>18</v>
      </c>
      <c r="S5570" s="7">
        <v>2</v>
      </c>
      <c r="T5570" s="7" t="s">
        <v>18</v>
      </c>
    </row>
    <row r="5571" spans="1:20" x14ac:dyDescent="0.25">
      <c r="A5571" s="6">
        <v>5570</v>
      </c>
      <c r="B5571" s="6" t="s">
        <v>18334</v>
      </c>
      <c r="C5571" s="6" t="s">
        <v>18335</v>
      </c>
      <c r="D5571" s="6" t="s">
        <v>18336</v>
      </c>
      <c r="E5571" s="6" t="str">
        <f t="shared" ref="E5571:E5634" si="350">IF(IFERROR(SEARCH("'",H5571,1)=1,LOOKUP($A5571,$A:$A,H:H))=TRUE,"-",IF(IFERROR(SEARCH("[",H5571,1)=1,LOOKUP($A5571,$A:$A,H:H))=TRUE,"-",IF(EXACT(MID(H5571,1,1),MID(PROPER(H5571),1,1))=FALSE,"-",IF(MID(H5571,1,11)="Candidatus ",MID(H5571,12,100),H5571))))</f>
        <v>Staphylococcus haemolyticus</v>
      </c>
      <c r="F5571" s="6" t="str">
        <f t="shared" ref="F5571:F5634" si="351">IF(E5571="-","-",LEFT(E5571,FIND(" ",E5571,1)))</f>
        <v xml:space="preserve">Staphylococcus </v>
      </c>
      <c r="G5571" s="6" t="str">
        <f t="shared" ref="G5571:G5634" si="352">IF(ISERR(LEFT($I:$I,FIND(" ",$I:$I,1))),$I5571,LEFT($I:$I,FIND(" ",$I:$I,1)))</f>
        <v>haemolyticus</v>
      </c>
      <c r="H5571" s="6" t="s">
        <v>18330</v>
      </c>
      <c r="I5571" t="str">
        <f t="shared" si="349"/>
        <v>haemolyticus</v>
      </c>
      <c r="J5571" t="s">
        <v>12</v>
      </c>
      <c r="K5571" t="s">
        <v>33</v>
      </c>
      <c r="L5571" t="s">
        <v>1312</v>
      </c>
      <c r="M5571">
        <v>2.5910000000000002</v>
      </c>
      <c r="N5571">
        <v>30.760300000000001</v>
      </c>
      <c r="O5571" s="7">
        <v>2</v>
      </c>
      <c r="P5571" t="s">
        <v>18</v>
      </c>
      <c r="Q5571" t="s">
        <v>18</v>
      </c>
      <c r="R5571" t="s">
        <v>18</v>
      </c>
      <c r="S5571" s="7">
        <v>2</v>
      </c>
      <c r="T5571" s="7" t="s">
        <v>18</v>
      </c>
    </row>
    <row r="5572" spans="1:20" x14ac:dyDescent="0.25">
      <c r="A5572" s="6">
        <v>5571</v>
      </c>
      <c r="B5572" s="6" t="s">
        <v>18338</v>
      </c>
      <c r="C5572" s="6" t="s">
        <v>18339</v>
      </c>
      <c r="D5572" s="6" t="s">
        <v>18340</v>
      </c>
      <c r="E5572" s="6" t="str">
        <f t="shared" si="350"/>
        <v>Staphylococcus haemolyticus JCSC1435</v>
      </c>
      <c r="F5572" s="6" t="str">
        <f t="shared" si="351"/>
        <v xml:space="preserve">Staphylococcus </v>
      </c>
      <c r="G5572" s="6" t="str">
        <f t="shared" si="352"/>
        <v xml:space="preserve">haemolyticus </v>
      </c>
      <c r="H5572" s="6" t="s">
        <v>18337</v>
      </c>
      <c r="I5572" t="str">
        <f t="shared" si="349"/>
        <v>haemolyticus JCSC143</v>
      </c>
      <c r="J5572" t="s">
        <v>12</v>
      </c>
      <c r="K5572" t="s">
        <v>33</v>
      </c>
      <c r="L5572" t="s">
        <v>1312</v>
      </c>
      <c r="M5572">
        <v>8.18</v>
      </c>
      <c r="N5572">
        <v>30.256699999999999</v>
      </c>
      <c r="O5572" s="7">
        <v>9</v>
      </c>
      <c r="P5572" t="s">
        <v>18</v>
      </c>
      <c r="Q5572" t="s">
        <v>18</v>
      </c>
      <c r="R5572" t="s">
        <v>18</v>
      </c>
      <c r="S5572" s="7">
        <v>9</v>
      </c>
      <c r="T5572" s="7" t="s">
        <v>18</v>
      </c>
    </row>
    <row r="5573" spans="1:20" x14ac:dyDescent="0.25">
      <c r="A5573" s="6">
        <v>5572</v>
      </c>
      <c r="B5573" s="6" t="s">
        <v>18341</v>
      </c>
      <c r="C5573" s="6" t="s">
        <v>18342</v>
      </c>
      <c r="D5573" s="6" t="s">
        <v>18343</v>
      </c>
      <c r="E5573" s="6" t="str">
        <f t="shared" si="350"/>
        <v>Staphylococcus haemolyticus JCSC1435</v>
      </c>
      <c r="F5573" s="6" t="str">
        <f t="shared" si="351"/>
        <v xml:space="preserve">Staphylococcus </v>
      </c>
      <c r="G5573" s="6" t="str">
        <f t="shared" si="352"/>
        <v xml:space="preserve">haemolyticus </v>
      </c>
      <c r="H5573" s="6" t="s">
        <v>18337</v>
      </c>
      <c r="I5573" t="str">
        <f t="shared" si="349"/>
        <v>haemolyticus JCSC143</v>
      </c>
      <c r="J5573" t="s">
        <v>12</v>
      </c>
      <c r="K5573" t="s">
        <v>33</v>
      </c>
      <c r="L5573" t="s">
        <v>1312</v>
      </c>
      <c r="M5573">
        <v>2.2999999999999998</v>
      </c>
      <c r="N5573">
        <v>29.869599999999998</v>
      </c>
      <c r="O5573" s="7">
        <v>2</v>
      </c>
      <c r="P5573" t="s">
        <v>18</v>
      </c>
      <c r="Q5573" t="s">
        <v>18</v>
      </c>
      <c r="R5573" t="s">
        <v>18</v>
      </c>
      <c r="S5573" s="7">
        <v>2</v>
      </c>
      <c r="T5573" s="7" t="s">
        <v>18</v>
      </c>
    </row>
    <row r="5574" spans="1:20" x14ac:dyDescent="0.25">
      <c r="A5574" s="6">
        <v>5573</v>
      </c>
      <c r="B5574" s="6" t="s">
        <v>18344</v>
      </c>
      <c r="C5574" s="6" t="s">
        <v>18345</v>
      </c>
      <c r="D5574" s="6" t="s">
        <v>18346</v>
      </c>
      <c r="E5574" s="6" t="str">
        <f t="shared" si="350"/>
        <v>Staphylococcus haemolyticus JCSC1435</v>
      </c>
      <c r="F5574" s="6" t="str">
        <f t="shared" si="351"/>
        <v xml:space="preserve">Staphylococcus </v>
      </c>
      <c r="G5574" s="6" t="str">
        <f t="shared" si="352"/>
        <v xml:space="preserve">haemolyticus </v>
      </c>
      <c r="H5574" s="6" t="s">
        <v>18337</v>
      </c>
      <c r="I5574" t="str">
        <f t="shared" si="349"/>
        <v>haemolyticus JCSC143</v>
      </c>
      <c r="J5574" t="s">
        <v>12</v>
      </c>
      <c r="K5574" t="s">
        <v>33</v>
      </c>
      <c r="L5574" t="s">
        <v>1312</v>
      </c>
      <c r="M5574">
        <v>2.3660000000000001</v>
      </c>
      <c r="N5574">
        <v>31.065100000000001</v>
      </c>
      <c r="O5574" s="7">
        <v>2</v>
      </c>
      <c r="P5574" t="s">
        <v>18</v>
      </c>
      <c r="Q5574" t="s">
        <v>18</v>
      </c>
      <c r="R5574" t="s">
        <v>18</v>
      </c>
      <c r="S5574" s="7">
        <v>2</v>
      </c>
      <c r="T5574" s="7" t="s">
        <v>18</v>
      </c>
    </row>
    <row r="5575" spans="1:20" x14ac:dyDescent="0.25">
      <c r="A5575" s="6">
        <v>5574</v>
      </c>
      <c r="B5575" s="6" t="s">
        <v>46</v>
      </c>
      <c r="C5575" s="6" t="s">
        <v>18348</v>
      </c>
      <c r="D5575" s="6" t="s">
        <v>18349</v>
      </c>
      <c r="E5575" s="6" t="str">
        <f t="shared" si="350"/>
        <v>Staphylococcus hyicus 9730769-3</v>
      </c>
      <c r="F5575" s="6" t="str">
        <f t="shared" si="351"/>
        <v xml:space="preserve">Staphylococcus </v>
      </c>
      <c r="G5575" s="6" t="str">
        <f t="shared" si="352"/>
        <v xml:space="preserve">hyicus </v>
      </c>
      <c r="H5575" s="6" t="s">
        <v>18347</v>
      </c>
      <c r="I5575" t="str">
        <f t="shared" si="349"/>
        <v>hyicus 9730769-3</v>
      </c>
      <c r="J5575" t="s">
        <v>12</v>
      </c>
      <c r="K5575" t="s">
        <v>33</v>
      </c>
      <c r="L5575" t="s">
        <v>1312</v>
      </c>
      <c r="M5575">
        <v>1.7190000000000001</v>
      </c>
      <c r="N5575">
        <v>29.552099999999999</v>
      </c>
      <c r="O5575" s="7">
        <v>2</v>
      </c>
      <c r="P5575" t="s">
        <v>18</v>
      </c>
      <c r="Q5575" t="s">
        <v>18</v>
      </c>
      <c r="R5575" t="s">
        <v>18</v>
      </c>
      <c r="S5575" s="7">
        <v>2</v>
      </c>
      <c r="T5575" s="7" t="s">
        <v>18</v>
      </c>
    </row>
    <row r="5576" spans="1:20" x14ac:dyDescent="0.25">
      <c r="A5576" s="6">
        <v>5575</v>
      </c>
      <c r="B5576" s="6" t="s">
        <v>18351</v>
      </c>
      <c r="C5576" s="6" t="s">
        <v>18352</v>
      </c>
      <c r="D5576" s="6" t="s">
        <v>18353</v>
      </c>
      <c r="E5576" s="6" t="str">
        <f t="shared" si="350"/>
        <v>Staphylococcus hyicus 7313178-1</v>
      </c>
      <c r="F5576" s="6" t="str">
        <f t="shared" si="351"/>
        <v xml:space="preserve">Staphylococcus </v>
      </c>
      <c r="G5576" s="6" t="str">
        <f t="shared" si="352"/>
        <v xml:space="preserve">hyicus </v>
      </c>
      <c r="H5576" s="6" t="s">
        <v>18350</v>
      </c>
      <c r="I5576" t="str">
        <f t="shared" si="349"/>
        <v>hyicus 7313178-1</v>
      </c>
      <c r="J5576" t="s">
        <v>12</v>
      </c>
      <c r="K5576" t="s">
        <v>33</v>
      </c>
      <c r="L5576" t="s">
        <v>1312</v>
      </c>
      <c r="M5576">
        <v>2.407</v>
      </c>
      <c r="N5576">
        <v>30.9514</v>
      </c>
      <c r="O5576" s="7">
        <v>2</v>
      </c>
      <c r="P5576" t="s">
        <v>18</v>
      </c>
      <c r="Q5576" t="s">
        <v>18</v>
      </c>
      <c r="R5576" t="s">
        <v>18</v>
      </c>
      <c r="S5576" s="7">
        <v>2</v>
      </c>
      <c r="T5576" s="7" t="s">
        <v>18</v>
      </c>
    </row>
    <row r="5577" spans="1:20" x14ac:dyDescent="0.25">
      <c r="A5577" s="6">
        <v>5576</v>
      </c>
      <c r="B5577" s="6" t="s">
        <v>18355</v>
      </c>
      <c r="C5577" s="6" t="s">
        <v>18356</v>
      </c>
      <c r="D5577" s="6" t="s">
        <v>18357</v>
      </c>
      <c r="E5577" s="6" t="str">
        <f t="shared" si="350"/>
        <v>Staphylococcus hyicus</v>
      </c>
      <c r="F5577" s="6" t="str">
        <f t="shared" si="351"/>
        <v xml:space="preserve">Staphylococcus </v>
      </c>
      <c r="G5577" s="6" t="str">
        <f t="shared" si="352"/>
        <v>hyicus</v>
      </c>
      <c r="H5577" s="6" t="s">
        <v>18354</v>
      </c>
      <c r="I5577" t="str">
        <f t="shared" si="349"/>
        <v>hyicus</v>
      </c>
      <c r="J5577" t="s">
        <v>12</v>
      </c>
      <c r="K5577" t="s">
        <v>33</v>
      </c>
      <c r="L5577" t="s">
        <v>1312</v>
      </c>
      <c r="M5577">
        <v>11.951000000000001</v>
      </c>
      <c r="N5577">
        <v>31.562200000000001</v>
      </c>
      <c r="O5577" s="7">
        <v>9</v>
      </c>
      <c r="P5577" t="s">
        <v>18</v>
      </c>
      <c r="Q5577" t="s">
        <v>18</v>
      </c>
      <c r="R5577" t="s">
        <v>18</v>
      </c>
      <c r="S5577" s="7">
        <v>10</v>
      </c>
      <c r="T5577" s="7">
        <v>1</v>
      </c>
    </row>
    <row r="5578" spans="1:20" x14ac:dyDescent="0.25">
      <c r="A5578" s="6">
        <v>5577</v>
      </c>
      <c r="B5578" s="6" t="s">
        <v>18359</v>
      </c>
      <c r="C5578" s="6" t="s">
        <v>18360</v>
      </c>
      <c r="D5578" s="6" t="s">
        <v>18361</v>
      </c>
      <c r="E5578" s="6" t="str">
        <f t="shared" si="350"/>
        <v>Staphylococcus hyicus 9811071-1</v>
      </c>
      <c r="F5578" s="6" t="str">
        <f t="shared" si="351"/>
        <v xml:space="preserve">Staphylococcus </v>
      </c>
      <c r="G5578" s="6" t="str">
        <f t="shared" si="352"/>
        <v xml:space="preserve">hyicus </v>
      </c>
      <c r="H5578" s="6" t="s">
        <v>18358</v>
      </c>
      <c r="I5578" t="str">
        <f t="shared" si="349"/>
        <v>hyicus 9811071-1</v>
      </c>
      <c r="J5578" t="s">
        <v>12</v>
      </c>
      <c r="K5578" t="s">
        <v>33</v>
      </c>
      <c r="L5578" t="s">
        <v>1312</v>
      </c>
      <c r="M5578">
        <v>4.0190000000000001</v>
      </c>
      <c r="N5578">
        <v>32.147300000000001</v>
      </c>
      <c r="O5578" s="7">
        <v>3</v>
      </c>
      <c r="P5578" t="s">
        <v>18</v>
      </c>
      <c r="Q5578" t="s">
        <v>18</v>
      </c>
      <c r="R5578" t="s">
        <v>18</v>
      </c>
      <c r="S5578" s="7">
        <v>3</v>
      </c>
      <c r="T5578" s="7" t="s">
        <v>18</v>
      </c>
    </row>
    <row r="5579" spans="1:20" x14ac:dyDescent="0.25">
      <c r="A5579" s="6">
        <v>5578</v>
      </c>
      <c r="B5579" s="6" t="s">
        <v>18362</v>
      </c>
      <c r="C5579" s="6" t="s">
        <v>18363</v>
      </c>
      <c r="D5579" s="6" t="s">
        <v>18364</v>
      </c>
      <c r="E5579" s="6" t="str">
        <f t="shared" si="350"/>
        <v>Staphylococcus hyicus</v>
      </c>
      <c r="F5579" s="6" t="str">
        <f t="shared" si="351"/>
        <v xml:space="preserve">Staphylococcus </v>
      </c>
      <c r="G5579" s="6" t="str">
        <f t="shared" si="352"/>
        <v>hyicus</v>
      </c>
      <c r="H5579" s="6" t="s">
        <v>18354</v>
      </c>
      <c r="I5579" t="str">
        <f t="shared" si="349"/>
        <v>hyicus</v>
      </c>
      <c r="J5579" t="s">
        <v>12</v>
      </c>
      <c r="K5579" t="s">
        <v>33</v>
      </c>
      <c r="L5579" t="s">
        <v>1312</v>
      </c>
      <c r="M5579">
        <v>4.9569999999999999</v>
      </c>
      <c r="N5579">
        <v>36.090400000000002</v>
      </c>
      <c r="O5579" s="7">
        <v>5</v>
      </c>
      <c r="P5579" t="s">
        <v>18</v>
      </c>
      <c r="Q5579" t="s">
        <v>18</v>
      </c>
      <c r="R5579" t="s">
        <v>18</v>
      </c>
      <c r="S5579" s="7">
        <v>5</v>
      </c>
      <c r="T5579" s="7" t="s">
        <v>18</v>
      </c>
    </row>
    <row r="5580" spans="1:20" x14ac:dyDescent="0.25">
      <c r="A5580" s="6">
        <v>5579</v>
      </c>
      <c r="B5580" s="6" t="s">
        <v>18366</v>
      </c>
      <c r="C5580" s="6" t="s">
        <v>18367</v>
      </c>
      <c r="D5580" s="6" t="s">
        <v>18368</v>
      </c>
      <c r="E5580" s="6" t="str">
        <f t="shared" si="350"/>
        <v>Staphylococcus lentus</v>
      </c>
      <c r="F5580" s="6" t="str">
        <f t="shared" si="351"/>
        <v xml:space="preserve">Staphylococcus </v>
      </c>
      <c r="G5580" s="6" t="str">
        <f t="shared" si="352"/>
        <v>lentus</v>
      </c>
      <c r="H5580" s="6" t="s">
        <v>18365</v>
      </c>
      <c r="I5580" t="str">
        <f t="shared" si="349"/>
        <v>lentus</v>
      </c>
      <c r="J5580" t="s">
        <v>12</v>
      </c>
      <c r="K5580" t="s">
        <v>33</v>
      </c>
      <c r="L5580" t="s">
        <v>1312</v>
      </c>
      <c r="M5580">
        <v>6.9130000000000003</v>
      </c>
      <c r="N5580">
        <v>30.377500000000001</v>
      </c>
      <c r="O5580" s="7">
        <v>5</v>
      </c>
      <c r="P5580" t="s">
        <v>18</v>
      </c>
      <c r="Q5580" t="s">
        <v>18</v>
      </c>
      <c r="R5580" t="s">
        <v>18</v>
      </c>
      <c r="S5580" s="7">
        <v>5</v>
      </c>
      <c r="T5580" s="7" t="s">
        <v>18</v>
      </c>
    </row>
    <row r="5581" spans="1:20" x14ac:dyDescent="0.25">
      <c r="A5581" s="6">
        <v>5580</v>
      </c>
      <c r="B5581" s="6" t="s">
        <v>18370</v>
      </c>
      <c r="C5581" s="6" t="s">
        <v>18371</v>
      </c>
      <c r="D5581" s="6" t="s">
        <v>18372</v>
      </c>
      <c r="E5581" s="6" t="str">
        <f t="shared" si="350"/>
        <v>Staphylococcus lugdunensis 995</v>
      </c>
      <c r="F5581" s="6" t="str">
        <f t="shared" si="351"/>
        <v xml:space="preserve">Staphylococcus </v>
      </c>
      <c r="G5581" s="6" t="str">
        <f t="shared" si="352"/>
        <v xml:space="preserve">lugdunensis </v>
      </c>
      <c r="H5581" s="6" t="s">
        <v>18369</v>
      </c>
      <c r="I5581" t="str">
        <f t="shared" si="349"/>
        <v>lugdunensis 995</v>
      </c>
      <c r="J5581" t="s">
        <v>12</v>
      </c>
      <c r="K5581" t="s">
        <v>33</v>
      </c>
      <c r="L5581" t="s">
        <v>1312</v>
      </c>
      <c r="M5581">
        <v>3.117</v>
      </c>
      <c r="N5581">
        <v>29.643899999999999</v>
      </c>
      <c r="O5581" s="7">
        <v>3</v>
      </c>
      <c r="P5581" t="s">
        <v>18</v>
      </c>
      <c r="Q5581" t="s">
        <v>18</v>
      </c>
      <c r="R5581" t="s">
        <v>18</v>
      </c>
      <c r="S5581" s="7">
        <v>3</v>
      </c>
      <c r="T5581" s="7" t="s">
        <v>18</v>
      </c>
    </row>
    <row r="5582" spans="1:20" x14ac:dyDescent="0.25">
      <c r="A5582" s="6">
        <v>5581</v>
      </c>
      <c r="B5582" s="6" t="s">
        <v>18374</v>
      </c>
      <c r="C5582" s="6" t="s">
        <v>18375</v>
      </c>
      <c r="D5582" s="6" t="s">
        <v>18376</v>
      </c>
      <c r="E5582" s="6" t="str">
        <f t="shared" si="350"/>
        <v>Staphylococcus pasteuri</v>
      </c>
      <c r="F5582" s="6" t="str">
        <f t="shared" si="351"/>
        <v xml:space="preserve">Staphylococcus </v>
      </c>
      <c r="G5582" s="6" t="str">
        <f t="shared" si="352"/>
        <v>pasteuri</v>
      </c>
      <c r="H5582" s="6" t="s">
        <v>18373</v>
      </c>
      <c r="I5582" t="str">
        <f t="shared" si="349"/>
        <v>pasteuri</v>
      </c>
      <c r="J5582" t="s">
        <v>12</v>
      </c>
      <c r="K5582" t="s">
        <v>33</v>
      </c>
      <c r="L5582" t="s">
        <v>1312</v>
      </c>
      <c r="M5582">
        <v>5.55</v>
      </c>
      <c r="N5582">
        <v>28.252300000000002</v>
      </c>
      <c r="O5582" s="7">
        <v>7</v>
      </c>
      <c r="P5582" t="s">
        <v>18</v>
      </c>
      <c r="Q5582" t="s">
        <v>18</v>
      </c>
      <c r="R5582" t="s">
        <v>18</v>
      </c>
      <c r="S5582" s="7">
        <v>7</v>
      </c>
      <c r="T5582" s="7" t="s">
        <v>18</v>
      </c>
    </row>
    <row r="5583" spans="1:20" x14ac:dyDescent="0.25">
      <c r="A5583" s="6">
        <v>5582</v>
      </c>
      <c r="B5583" s="6" t="s">
        <v>18378</v>
      </c>
      <c r="C5583" s="6" t="s">
        <v>18379</v>
      </c>
      <c r="D5583" s="6" t="s">
        <v>18380</v>
      </c>
      <c r="E5583" s="6" t="str">
        <f t="shared" si="350"/>
        <v>Staphylococcus saprophyticus</v>
      </c>
      <c r="F5583" s="6" t="str">
        <f t="shared" si="351"/>
        <v xml:space="preserve">Staphylococcus </v>
      </c>
      <c r="G5583" s="6" t="str">
        <f t="shared" si="352"/>
        <v>saprophyticus</v>
      </c>
      <c r="H5583" s="6" t="s">
        <v>18377</v>
      </c>
      <c r="I5583" t="str">
        <f t="shared" si="349"/>
        <v>saprophyticus</v>
      </c>
      <c r="J5583" t="s">
        <v>12</v>
      </c>
      <c r="K5583" t="s">
        <v>33</v>
      </c>
      <c r="L5583" t="s">
        <v>1312</v>
      </c>
      <c r="M5583">
        <v>4.04</v>
      </c>
      <c r="N5583">
        <v>32.178199999999997</v>
      </c>
      <c r="O5583" s="7">
        <v>3</v>
      </c>
      <c r="P5583" t="s">
        <v>18</v>
      </c>
      <c r="Q5583" t="s">
        <v>18</v>
      </c>
      <c r="R5583" t="s">
        <v>18</v>
      </c>
      <c r="S5583" s="7">
        <v>3</v>
      </c>
      <c r="T5583" s="7" t="s">
        <v>18</v>
      </c>
    </row>
    <row r="5584" spans="1:20" x14ac:dyDescent="0.25">
      <c r="A5584" s="6">
        <v>5583</v>
      </c>
      <c r="B5584" s="6" t="s">
        <v>18382</v>
      </c>
      <c r="C5584" s="6" t="s">
        <v>18383</v>
      </c>
      <c r="D5584" s="6" t="s">
        <v>18384</v>
      </c>
      <c r="E5584" s="6" t="str">
        <f t="shared" si="350"/>
        <v>Staphylococcus saprophyticus subsp. saprophyticus ATCC 15305</v>
      </c>
      <c r="F5584" s="6" t="str">
        <f t="shared" si="351"/>
        <v xml:space="preserve">Staphylococcus </v>
      </c>
      <c r="G5584" s="6" t="str">
        <f t="shared" si="352"/>
        <v xml:space="preserve">saprophyticus </v>
      </c>
      <c r="H5584" s="6" t="s">
        <v>18381</v>
      </c>
      <c r="I5584" t="str">
        <f t="shared" si="349"/>
        <v>saprophyticus subsp.</v>
      </c>
      <c r="J5584" t="s">
        <v>12</v>
      </c>
      <c r="K5584" t="s">
        <v>33</v>
      </c>
      <c r="L5584" t="s">
        <v>1312</v>
      </c>
      <c r="M5584">
        <v>22.87</v>
      </c>
      <c r="N5584">
        <v>31.342400000000001</v>
      </c>
      <c r="O5584" s="7">
        <v>19</v>
      </c>
      <c r="P5584" t="s">
        <v>18</v>
      </c>
      <c r="Q5584" t="s">
        <v>18</v>
      </c>
      <c r="R5584" t="s">
        <v>18</v>
      </c>
      <c r="S5584" s="7">
        <v>21</v>
      </c>
      <c r="T5584" s="7">
        <v>2</v>
      </c>
    </row>
    <row r="5585" spans="1:20" x14ac:dyDescent="0.25">
      <c r="A5585" s="6">
        <v>5584</v>
      </c>
      <c r="B5585" s="6" t="s">
        <v>18385</v>
      </c>
      <c r="C5585" s="6" t="s">
        <v>18386</v>
      </c>
      <c r="D5585" s="6" t="s">
        <v>18387</v>
      </c>
      <c r="E5585" s="6" t="str">
        <f t="shared" si="350"/>
        <v>Staphylococcus saprophyticus subsp. saprophyticus ATCC 15305</v>
      </c>
      <c r="F5585" s="6" t="str">
        <f t="shared" si="351"/>
        <v xml:space="preserve">Staphylococcus </v>
      </c>
      <c r="G5585" s="6" t="str">
        <f t="shared" si="352"/>
        <v xml:space="preserve">saprophyticus </v>
      </c>
      <c r="H5585" s="6" t="s">
        <v>18381</v>
      </c>
      <c r="I5585" t="str">
        <f t="shared" si="349"/>
        <v>saprophyticus subsp.</v>
      </c>
      <c r="J5585" t="s">
        <v>12</v>
      </c>
      <c r="K5585" t="s">
        <v>33</v>
      </c>
      <c r="L5585" t="s">
        <v>1312</v>
      </c>
      <c r="M5585">
        <v>38.454000000000001</v>
      </c>
      <c r="N5585">
        <v>30.753599999999999</v>
      </c>
      <c r="O5585" s="7">
        <v>39</v>
      </c>
      <c r="P5585" t="s">
        <v>18</v>
      </c>
      <c r="Q5585" t="s">
        <v>18</v>
      </c>
      <c r="R5585" t="s">
        <v>18</v>
      </c>
      <c r="S5585" s="7">
        <v>40</v>
      </c>
      <c r="T5585" s="7">
        <v>1</v>
      </c>
    </row>
    <row r="5586" spans="1:20" x14ac:dyDescent="0.25">
      <c r="A5586" s="6">
        <v>5585</v>
      </c>
      <c r="B5586" s="6" t="s">
        <v>18389</v>
      </c>
      <c r="C5586" s="6" t="s">
        <v>18390</v>
      </c>
      <c r="D5586" s="6" t="s">
        <v>18391</v>
      </c>
      <c r="E5586" s="6" t="str">
        <f t="shared" si="350"/>
        <v>Staphylococcus saprophyticus subsp. saprophyticus MS1146</v>
      </c>
      <c r="F5586" s="6" t="str">
        <f t="shared" si="351"/>
        <v xml:space="preserve">Staphylococcus </v>
      </c>
      <c r="G5586" s="6" t="str">
        <f t="shared" si="352"/>
        <v xml:space="preserve">saprophyticus </v>
      </c>
      <c r="H5586" s="6" t="s">
        <v>18388</v>
      </c>
      <c r="I5586" t="str">
        <f t="shared" si="349"/>
        <v>saprophyticus subsp.</v>
      </c>
      <c r="J5586" t="s">
        <v>12</v>
      </c>
      <c r="K5586" t="s">
        <v>33</v>
      </c>
      <c r="L5586" t="s">
        <v>1312</v>
      </c>
      <c r="M5586">
        <v>36.906999999999996</v>
      </c>
      <c r="N5586">
        <v>29.896799999999999</v>
      </c>
      <c r="O5586" s="7">
        <v>35</v>
      </c>
      <c r="P5586" t="s">
        <v>18</v>
      </c>
      <c r="Q5586" t="s">
        <v>18</v>
      </c>
      <c r="R5586" t="s">
        <v>18</v>
      </c>
      <c r="S5586" s="7">
        <v>41</v>
      </c>
      <c r="T5586" s="7">
        <v>6</v>
      </c>
    </row>
    <row r="5587" spans="1:20" x14ac:dyDescent="0.25">
      <c r="A5587" s="6">
        <v>5586</v>
      </c>
      <c r="B5587" s="6" t="s">
        <v>18392</v>
      </c>
      <c r="C5587" s="6" t="s">
        <v>18393</v>
      </c>
      <c r="D5587" s="6" t="s">
        <v>18394</v>
      </c>
      <c r="E5587" s="6" t="str">
        <f t="shared" si="350"/>
        <v>Staphylococcus saprophyticus subsp. saprophyticus MS1146</v>
      </c>
      <c r="F5587" s="6" t="str">
        <f t="shared" si="351"/>
        <v xml:space="preserve">Staphylococcus </v>
      </c>
      <c r="G5587" s="6" t="str">
        <f t="shared" si="352"/>
        <v xml:space="preserve">saprophyticus </v>
      </c>
      <c r="H5587" s="6" t="s">
        <v>18388</v>
      </c>
      <c r="I5587" t="str">
        <f t="shared" si="349"/>
        <v>saprophyticus subsp.</v>
      </c>
      <c r="J5587" t="s">
        <v>12</v>
      </c>
      <c r="K5587" t="s">
        <v>33</v>
      </c>
      <c r="L5587" t="s">
        <v>1312</v>
      </c>
      <c r="M5587">
        <v>66.103999999999999</v>
      </c>
      <c r="N5587">
        <v>32.430700000000002</v>
      </c>
      <c r="O5587" s="7">
        <v>45</v>
      </c>
      <c r="P5587" t="s">
        <v>18</v>
      </c>
      <c r="Q5587" t="s">
        <v>18</v>
      </c>
      <c r="R5587" t="s">
        <v>18</v>
      </c>
      <c r="S5587" s="7">
        <v>54</v>
      </c>
      <c r="T5587" s="7">
        <v>9</v>
      </c>
    </row>
    <row r="5588" spans="1:20" x14ac:dyDescent="0.25">
      <c r="A5588" s="6">
        <v>5587</v>
      </c>
      <c r="B5588" s="6" t="s">
        <v>18396</v>
      </c>
      <c r="C5588" s="6" t="s">
        <v>18397</v>
      </c>
      <c r="D5588" s="6" t="s">
        <v>18398</v>
      </c>
      <c r="E5588" s="6" t="str">
        <f t="shared" si="350"/>
        <v>Staphylococcus sciuri</v>
      </c>
      <c r="F5588" s="6" t="str">
        <f t="shared" si="351"/>
        <v xml:space="preserve">Staphylococcus </v>
      </c>
      <c r="G5588" s="6" t="str">
        <f t="shared" si="352"/>
        <v>sciuri</v>
      </c>
      <c r="H5588" s="6" t="s">
        <v>18395</v>
      </c>
      <c r="I5588" t="str">
        <f t="shared" si="349"/>
        <v>sciuri</v>
      </c>
      <c r="J5588" t="s">
        <v>12</v>
      </c>
      <c r="K5588" t="s">
        <v>33</v>
      </c>
      <c r="L5588" t="s">
        <v>1312</v>
      </c>
      <c r="M5588">
        <v>2.9079999999999999</v>
      </c>
      <c r="N5588">
        <v>29.3673</v>
      </c>
      <c r="O5588" s="7">
        <v>4</v>
      </c>
      <c r="P5588" t="s">
        <v>18</v>
      </c>
      <c r="Q5588" t="s">
        <v>18</v>
      </c>
      <c r="R5588" t="s">
        <v>18</v>
      </c>
      <c r="S5588" s="7">
        <v>4</v>
      </c>
      <c r="T5588" s="7" t="s">
        <v>18</v>
      </c>
    </row>
    <row r="5589" spans="1:20" x14ac:dyDescent="0.25">
      <c r="A5589" s="6">
        <v>5588</v>
      </c>
      <c r="B5589" s="6" t="s">
        <v>18399</v>
      </c>
      <c r="C5589" s="6" t="s">
        <v>18400</v>
      </c>
      <c r="D5589" s="6" t="s">
        <v>18401</v>
      </c>
      <c r="E5589" s="6" t="str">
        <f t="shared" si="350"/>
        <v>Staphylococcus sciuri</v>
      </c>
      <c r="F5589" s="6" t="str">
        <f t="shared" si="351"/>
        <v xml:space="preserve">Staphylococcus </v>
      </c>
      <c r="G5589" s="6" t="str">
        <f t="shared" si="352"/>
        <v>sciuri</v>
      </c>
      <c r="H5589" s="6" t="s">
        <v>18395</v>
      </c>
      <c r="I5589" t="str">
        <f t="shared" si="349"/>
        <v>sciuri</v>
      </c>
      <c r="J5589" t="s">
        <v>12</v>
      </c>
      <c r="K5589" t="s">
        <v>33</v>
      </c>
      <c r="L5589" t="s">
        <v>1312</v>
      </c>
      <c r="M5589">
        <v>17.108000000000001</v>
      </c>
      <c r="N5589">
        <v>33.995800000000003</v>
      </c>
      <c r="O5589" s="7">
        <v>14</v>
      </c>
      <c r="P5589" t="s">
        <v>18</v>
      </c>
      <c r="Q5589" t="s">
        <v>18</v>
      </c>
      <c r="R5589" t="s">
        <v>18</v>
      </c>
      <c r="S5589" s="7">
        <v>14</v>
      </c>
      <c r="T5589" s="7" t="s">
        <v>18</v>
      </c>
    </row>
    <row r="5590" spans="1:20" x14ac:dyDescent="0.25">
      <c r="A5590" s="6">
        <v>5589</v>
      </c>
      <c r="B5590" s="6" t="s">
        <v>18402</v>
      </c>
      <c r="C5590" s="6" t="s">
        <v>18403</v>
      </c>
      <c r="D5590" s="6" t="s">
        <v>18404</v>
      </c>
      <c r="E5590" s="6" t="str">
        <f t="shared" si="350"/>
        <v>Staphylococcus sciuri</v>
      </c>
      <c r="F5590" s="6" t="str">
        <f t="shared" si="351"/>
        <v xml:space="preserve">Staphylococcus </v>
      </c>
      <c r="G5590" s="6" t="str">
        <f t="shared" si="352"/>
        <v>sciuri</v>
      </c>
      <c r="H5590" s="6" t="s">
        <v>18395</v>
      </c>
      <c r="I5590" t="str">
        <f t="shared" si="349"/>
        <v>sciuri</v>
      </c>
      <c r="J5590" t="s">
        <v>12</v>
      </c>
      <c r="K5590" t="s">
        <v>33</v>
      </c>
      <c r="L5590" t="s">
        <v>1312</v>
      </c>
      <c r="M5590">
        <v>4.431</v>
      </c>
      <c r="N5590">
        <v>28.0749</v>
      </c>
      <c r="O5590" s="7">
        <v>3</v>
      </c>
      <c r="P5590" t="s">
        <v>18</v>
      </c>
      <c r="Q5590">
        <v>1</v>
      </c>
      <c r="R5590" t="s">
        <v>18</v>
      </c>
      <c r="S5590" s="7">
        <v>4</v>
      </c>
      <c r="T5590" s="7" t="s">
        <v>18</v>
      </c>
    </row>
    <row r="5591" spans="1:20" x14ac:dyDescent="0.25">
      <c r="A5591" s="6">
        <v>5590</v>
      </c>
      <c r="B5591" s="6" t="s">
        <v>18406</v>
      </c>
      <c r="C5591" s="6" t="s">
        <v>18407</v>
      </c>
      <c r="D5591" s="6" t="s">
        <v>18408</v>
      </c>
      <c r="E5591" s="6" t="str">
        <f t="shared" si="350"/>
        <v>Staphylococcus simulans NRRL B-2628</v>
      </c>
      <c r="F5591" s="6" t="str">
        <f t="shared" si="351"/>
        <v xml:space="preserve">Staphylococcus </v>
      </c>
      <c r="G5591" s="6" t="str">
        <f t="shared" si="352"/>
        <v xml:space="preserve">simulans </v>
      </c>
      <c r="H5591" s="6" t="s">
        <v>18405</v>
      </c>
      <c r="I5591" t="str">
        <f t="shared" si="349"/>
        <v>simulans NRRL B-2628</v>
      </c>
      <c r="J5591" t="s">
        <v>12</v>
      </c>
      <c r="K5591" t="s">
        <v>33</v>
      </c>
      <c r="L5591" t="s">
        <v>1312</v>
      </c>
      <c r="M5591">
        <v>3.1909999999999998</v>
      </c>
      <c r="N5591">
        <v>29.802600000000002</v>
      </c>
      <c r="O5591" s="7">
        <v>3</v>
      </c>
      <c r="P5591" t="s">
        <v>18</v>
      </c>
      <c r="Q5591" t="s">
        <v>18</v>
      </c>
      <c r="R5591" t="s">
        <v>18</v>
      </c>
      <c r="S5591" s="7">
        <v>3</v>
      </c>
      <c r="T5591" s="7" t="s">
        <v>18</v>
      </c>
    </row>
    <row r="5592" spans="1:20" x14ac:dyDescent="0.25">
      <c r="A5592" s="6">
        <v>5591</v>
      </c>
      <c r="B5592" s="6" t="s">
        <v>18409</v>
      </c>
      <c r="C5592" s="6" t="s">
        <v>18410</v>
      </c>
      <c r="D5592" s="6" t="s">
        <v>18411</v>
      </c>
      <c r="E5592" s="6" t="str">
        <f t="shared" si="350"/>
        <v>Staphylococcus simulans NRRL B-2628</v>
      </c>
      <c r="F5592" s="6" t="str">
        <f t="shared" si="351"/>
        <v xml:space="preserve">Staphylococcus </v>
      </c>
      <c r="G5592" s="6" t="str">
        <f t="shared" si="352"/>
        <v xml:space="preserve">simulans </v>
      </c>
      <c r="H5592" s="6" t="s">
        <v>18405</v>
      </c>
      <c r="I5592" t="str">
        <f t="shared" si="349"/>
        <v>simulans NRRL B-2628</v>
      </c>
      <c r="J5592" t="s">
        <v>12</v>
      </c>
      <c r="K5592" t="s">
        <v>33</v>
      </c>
      <c r="L5592" t="s">
        <v>1312</v>
      </c>
      <c r="M5592">
        <v>28.613</v>
      </c>
      <c r="N5592">
        <v>31.352900000000002</v>
      </c>
      <c r="O5592" s="7">
        <v>26</v>
      </c>
      <c r="P5592" t="s">
        <v>18</v>
      </c>
      <c r="Q5592" t="s">
        <v>18</v>
      </c>
      <c r="R5592" t="s">
        <v>18</v>
      </c>
      <c r="S5592" s="7">
        <v>26</v>
      </c>
      <c r="T5592" s="7" t="s">
        <v>18</v>
      </c>
    </row>
    <row r="5593" spans="1:20" x14ac:dyDescent="0.25">
      <c r="A5593" s="6">
        <v>5592</v>
      </c>
      <c r="B5593" s="6" t="s">
        <v>18412</v>
      </c>
      <c r="C5593" s="6" t="s">
        <v>18413</v>
      </c>
      <c r="D5593" s="6" t="s">
        <v>18414</v>
      </c>
      <c r="E5593" s="6" t="str">
        <f t="shared" si="350"/>
        <v>Staphylococcus simulans NRRL B-2628</v>
      </c>
      <c r="F5593" s="6" t="str">
        <f t="shared" si="351"/>
        <v xml:space="preserve">Staphylococcus </v>
      </c>
      <c r="G5593" s="6" t="str">
        <f t="shared" si="352"/>
        <v xml:space="preserve">simulans </v>
      </c>
      <c r="H5593" s="6" t="s">
        <v>18405</v>
      </c>
      <c r="I5593" t="str">
        <f t="shared" si="349"/>
        <v>simulans NRRL B-2628</v>
      </c>
      <c r="J5593" t="s">
        <v>12</v>
      </c>
      <c r="K5593" t="s">
        <v>33</v>
      </c>
      <c r="L5593" t="s">
        <v>1312</v>
      </c>
      <c r="M5593">
        <v>3.5920000000000001</v>
      </c>
      <c r="N5593">
        <v>35.968800000000002</v>
      </c>
      <c r="O5593" s="7">
        <v>4</v>
      </c>
      <c r="P5593" t="s">
        <v>18</v>
      </c>
      <c r="Q5593" t="s">
        <v>18</v>
      </c>
      <c r="R5593" t="s">
        <v>18</v>
      </c>
      <c r="S5593" s="7">
        <v>4</v>
      </c>
      <c r="T5593" s="7" t="s">
        <v>18</v>
      </c>
    </row>
    <row r="5594" spans="1:20" x14ac:dyDescent="0.25">
      <c r="A5594" s="6">
        <v>5593</v>
      </c>
      <c r="B5594" s="6" t="s">
        <v>18416</v>
      </c>
      <c r="C5594" s="6" t="s">
        <v>18417</v>
      </c>
      <c r="D5594" s="6" t="s">
        <v>18418</v>
      </c>
      <c r="E5594" s="6" t="str">
        <f t="shared" si="350"/>
        <v>Staphylococcus simulans</v>
      </c>
      <c r="F5594" s="6" t="str">
        <f t="shared" si="351"/>
        <v xml:space="preserve">Staphylococcus </v>
      </c>
      <c r="G5594" s="6" t="str">
        <f t="shared" si="352"/>
        <v>simulans</v>
      </c>
      <c r="H5594" s="6" t="s">
        <v>18415</v>
      </c>
      <c r="I5594" t="str">
        <f t="shared" ref="I5594:I5657" si="353">IF(H5594="["," ",IF(H5594="'"," ",MID(H:H,FIND(" ",H:H,1)+1,20)))</f>
        <v>simulans</v>
      </c>
      <c r="J5594" t="s">
        <v>12</v>
      </c>
      <c r="K5594" t="s">
        <v>33</v>
      </c>
      <c r="L5594" t="s">
        <v>1312</v>
      </c>
      <c r="M5594">
        <v>2.8410000000000002</v>
      </c>
      <c r="N5594">
        <v>29.9542</v>
      </c>
      <c r="O5594" s="7">
        <v>2</v>
      </c>
      <c r="P5594" t="s">
        <v>18</v>
      </c>
      <c r="Q5594" t="s">
        <v>18</v>
      </c>
      <c r="R5594" t="s">
        <v>18</v>
      </c>
      <c r="S5594" s="7">
        <v>2</v>
      </c>
      <c r="T5594" s="7" t="s">
        <v>18</v>
      </c>
    </row>
    <row r="5595" spans="1:20" x14ac:dyDescent="0.25">
      <c r="A5595" s="6">
        <v>5594</v>
      </c>
      <c r="B5595" s="6" t="s">
        <v>18419</v>
      </c>
      <c r="C5595" s="6" t="s">
        <v>18420</v>
      </c>
      <c r="D5595" s="6" t="s">
        <v>18421</v>
      </c>
      <c r="E5595" s="6" t="str">
        <f t="shared" si="350"/>
        <v>Staphylococcus simulans</v>
      </c>
      <c r="F5595" s="6" t="str">
        <f t="shared" si="351"/>
        <v xml:space="preserve">Staphylococcus </v>
      </c>
      <c r="G5595" s="6" t="str">
        <f t="shared" si="352"/>
        <v>simulans</v>
      </c>
      <c r="H5595" s="6" t="s">
        <v>18415</v>
      </c>
      <c r="I5595" t="str">
        <f t="shared" si="353"/>
        <v>simulans</v>
      </c>
      <c r="J5595" t="s">
        <v>12</v>
      </c>
      <c r="K5595" t="s">
        <v>33</v>
      </c>
      <c r="L5595" t="s">
        <v>1312</v>
      </c>
      <c r="M5595">
        <v>2.5310000000000001</v>
      </c>
      <c r="N5595">
        <v>30.5808</v>
      </c>
      <c r="O5595" s="7">
        <v>2</v>
      </c>
      <c r="P5595" t="s">
        <v>18</v>
      </c>
      <c r="Q5595" t="s">
        <v>18</v>
      </c>
      <c r="R5595" t="s">
        <v>18</v>
      </c>
      <c r="S5595" s="7">
        <v>2</v>
      </c>
      <c r="T5595" s="7" t="s">
        <v>18</v>
      </c>
    </row>
    <row r="5596" spans="1:20" x14ac:dyDescent="0.25">
      <c r="A5596" s="6">
        <v>5595</v>
      </c>
      <c r="B5596" s="6" t="s">
        <v>18422</v>
      </c>
      <c r="C5596" s="6" t="s">
        <v>18423</v>
      </c>
      <c r="D5596" s="6" t="s">
        <v>18424</v>
      </c>
      <c r="E5596" s="6" t="str">
        <f t="shared" si="350"/>
        <v>Staphylococcus simulans NRRL B-2628</v>
      </c>
      <c r="F5596" s="6" t="str">
        <f t="shared" si="351"/>
        <v xml:space="preserve">Staphylococcus </v>
      </c>
      <c r="G5596" s="6" t="str">
        <f t="shared" si="352"/>
        <v xml:space="preserve">simulans </v>
      </c>
      <c r="H5596" s="6" t="s">
        <v>18405</v>
      </c>
      <c r="I5596" t="str">
        <f t="shared" si="353"/>
        <v>simulans NRRL B-2628</v>
      </c>
      <c r="J5596" t="s">
        <v>12</v>
      </c>
      <c r="K5596" t="s">
        <v>33</v>
      </c>
      <c r="L5596" t="s">
        <v>1312</v>
      </c>
      <c r="M5596">
        <v>55.170999999999999</v>
      </c>
      <c r="N5596">
        <v>31.3933</v>
      </c>
      <c r="O5596" s="7">
        <v>49</v>
      </c>
      <c r="P5596" t="s">
        <v>18</v>
      </c>
      <c r="Q5596" t="s">
        <v>18</v>
      </c>
      <c r="R5596" t="s">
        <v>18</v>
      </c>
      <c r="S5596" s="7">
        <v>49</v>
      </c>
      <c r="T5596" s="7" t="s">
        <v>18</v>
      </c>
    </row>
    <row r="5597" spans="1:20" x14ac:dyDescent="0.25">
      <c r="A5597" s="6">
        <v>5596</v>
      </c>
      <c r="B5597" s="6" t="s">
        <v>18425</v>
      </c>
      <c r="C5597" s="6" t="s">
        <v>18426</v>
      </c>
      <c r="D5597" s="6" t="s">
        <v>18427</v>
      </c>
      <c r="E5597" s="6" t="str">
        <f t="shared" si="350"/>
        <v>Staphylococcus simulans NRRL B-2628</v>
      </c>
      <c r="F5597" s="6" t="str">
        <f t="shared" si="351"/>
        <v xml:space="preserve">Staphylococcus </v>
      </c>
      <c r="G5597" s="6" t="str">
        <f t="shared" si="352"/>
        <v xml:space="preserve">simulans </v>
      </c>
      <c r="H5597" s="6" t="s">
        <v>18405</v>
      </c>
      <c r="I5597" t="str">
        <f t="shared" si="353"/>
        <v>simulans NRRL B-2628</v>
      </c>
      <c r="J5597" t="s">
        <v>12</v>
      </c>
      <c r="K5597" t="s">
        <v>33</v>
      </c>
      <c r="L5597" t="s">
        <v>1312</v>
      </c>
      <c r="M5597">
        <v>37.683</v>
      </c>
      <c r="N5597">
        <v>32.3063</v>
      </c>
      <c r="O5597" s="7">
        <v>19</v>
      </c>
      <c r="P5597" t="s">
        <v>18</v>
      </c>
      <c r="Q5597" t="s">
        <v>18</v>
      </c>
      <c r="R5597" t="s">
        <v>18</v>
      </c>
      <c r="S5597" s="7">
        <v>19</v>
      </c>
      <c r="T5597" s="7" t="s">
        <v>18</v>
      </c>
    </row>
    <row r="5598" spans="1:20" x14ac:dyDescent="0.25">
      <c r="A5598" s="6">
        <v>5597</v>
      </c>
      <c r="B5598" s="6" t="s">
        <v>18429</v>
      </c>
      <c r="C5598" s="6" t="s">
        <v>18430</v>
      </c>
      <c r="D5598" s="6" t="s">
        <v>18431</v>
      </c>
      <c r="E5598" s="6" t="str">
        <f t="shared" si="350"/>
        <v>Staphylococcus sp. 693-2</v>
      </c>
      <c r="F5598" s="6" t="str">
        <f t="shared" si="351"/>
        <v xml:space="preserve">Staphylococcus </v>
      </c>
      <c r="G5598" s="6" t="str">
        <f t="shared" si="352"/>
        <v xml:space="preserve">sp. </v>
      </c>
      <c r="H5598" s="6" t="s">
        <v>18428</v>
      </c>
      <c r="I5598" t="str">
        <f t="shared" si="353"/>
        <v>sp. 693-2</v>
      </c>
      <c r="J5598" t="s">
        <v>12</v>
      </c>
      <c r="K5598" t="s">
        <v>33</v>
      </c>
      <c r="L5598" t="s">
        <v>1312</v>
      </c>
      <c r="M5598">
        <v>51.514000000000003</v>
      </c>
      <c r="N5598">
        <v>31.476900000000001</v>
      </c>
      <c r="O5598" s="7">
        <v>56</v>
      </c>
      <c r="P5598" t="s">
        <v>18</v>
      </c>
      <c r="Q5598" t="s">
        <v>18</v>
      </c>
      <c r="R5598" t="s">
        <v>18</v>
      </c>
      <c r="S5598" s="7">
        <v>56</v>
      </c>
      <c r="T5598" s="7" t="s">
        <v>18</v>
      </c>
    </row>
    <row r="5599" spans="1:20" x14ac:dyDescent="0.25">
      <c r="A5599" s="6">
        <v>5598</v>
      </c>
      <c r="B5599" s="6" t="s">
        <v>18433</v>
      </c>
      <c r="C5599" s="6" t="s">
        <v>18</v>
      </c>
      <c r="D5599" s="6" t="s">
        <v>18434</v>
      </c>
      <c r="E5599" s="6" t="str">
        <f t="shared" si="350"/>
        <v>Staphylococcus sp. DORA_6_22</v>
      </c>
      <c r="F5599" s="6" t="str">
        <f t="shared" si="351"/>
        <v xml:space="preserve">Staphylococcus </v>
      </c>
      <c r="G5599" s="6" t="str">
        <f t="shared" si="352"/>
        <v xml:space="preserve">sp. </v>
      </c>
      <c r="H5599" s="6" t="s">
        <v>18432</v>
      </c>
      <c r="I5599" t="str">
        <f t="shared" si="353"/>
        <v>sp. DORA_6_22</v>
      </c>
      <c r="J5599" t="s">
        <v>12</v>
      </c>
      <c r="K5599" t="s">
        <v>33</v>
      </c>
      <c r="L5599" t="s">
        <v>1312</v>
      </c>
      <c r="M5599">
        <v>2.5390000000000001</v>
      </c>
      <c r="N5599">
        <v>30.523800000000001</v>
      </c>
      <c r="O5599" s="7">
        <v>2</v>
      </c>
      <c r="P5599" t="s">
        <v>18</v>
      </c>
      <c r="Q5599" t="s">
        <v>18</v>
      </c>
      <c r="R5599" t="s">
        <v>18</v>
      </c>
      <c r="S5599" s="7">
        <v>2</v>
      </c>
      <c r="T5599" s="7" t="s">
        <v>18</v>
      </c>
    </row>
    <row r="5600" spans="1:20" x14ac:dyDescent="0.25">
      <c r="A5600" s="6">
        <v>5599</v>
      </c>
      <c r="B5600" s="6" t="s">
        <v>18436</v>
      </c>
      <c r="C5600" s="6" t="s">
        <v>18437</v>
      </c>
      <c r="D5600" s="6" t="s">
        <v>18438</v>
      </c>
      <c r="E5600" s="6" t="str">
        <f t="shared" si="350"/>
        <v>Staphylococcus warneri</v>
      </c>
      <c r="F5600" s="6" t="str">
        <f t="shared" si="351"/>
        <v xml:space="preserve">Staphylococcus </v>
      </c>
      <c r="G5600" s="6" t="str">
        <f t="shared" si="352"/>
        <v>warneri</v>
      </c>
      <c r="H5600" s="6" t="s">
        <v>18435</v>
      </c>
      <c r="I5600" t="str">
        <f t="shared" si="353"/>
        <v>warneri</v>
      </c>
      <c r="J5600" t="s">
        <v>12</v>
      </c>
      <c r="K5600" t="s">
        <v>33</v>
      </c>
      <c r="L5600" t="s">
        <v>1312</v>
      </c>
      <c r="M5600">
        <v>3.552</v>
      </c>
      <c r="N5600">
        <v>30.7714</v>
      </c>
      <c r="O5600" s="7">
        <v>2</v>
      </c>
      <c r="P5600" t="s">
        <v>18</v>
      </c>
      <c r="Q5600" t="s">
        <v>18</v>
      </c>
      <c r="R5600" t="s">
        <v>18</v>
      </c>
      <c r="S5600" s="7">
        <v>4</v>
      </c>
      <c r="T5600" s="7">
        <v>2</v>
      </c>
    </row>
    <row r="5601" spans="1:20" x14ac:dyDescent="0.25">
      <c r="A5601" s="6">
        <v>5600</v>
      </c>
      <c r="B5601" s="6" t="s">
        <v>18440</v>
      </c>
      <c r="C5601" s="6" t="s">
        <v>18441</v>
      </c>
      <c r="D5601" s="6" t="s">
        <v>18442</v>
      </c>
      <c r="E5601" s="6" t="str">
        <f t="shared" si="350"/>
        <v>Staphylococcus warneri ISK-1</v>
      </c>
      <c r="F5601" s="6" t="str">
        <f t="shared" si="351"/>
        <v xml:space="preserve">Staphylococcus </v>
      </c>
      <c r="G5601" s="6" t="str">
        <f t="shared" si="352"/>
        <v xml:space="preserve">warneri </v>
      </c>
      <c r="H5601" s="6" t="s">
        <v>18439</v>
      </c>
      <c r="I5601" t="str">
        <f t="shared" si="353"/>
        <v>warneri ISK-1</v>
      </c>
      <c r="J5601" t="s">
        <v>12</v>
      </c>
      <c r="K5601" t="s">
        <v>33</v>
      </c>
      <c r="L5601" t="s">
        <v>1312</v>
      </c>
      <c r="M5601">
        <v>2.7789999999999999</v>
      </c>
      <c r="N5601">
        <v>29.542999999999999</v>
      </c>
      <c r="O5601" s="7">
        <v>3</v>
      </c>
      <c r="P5601" t="s">
        <v>18</v>
      </c>
      <c r="Q5601" t="s">
        <v>18</v>
      </c>
      <c r="R5601" t="s">
        <v>18</v>
      </c>
      <c r="S5601" s="7">
        <v>3</v>
      </c>
      <c r="T5601" s="7" t="s">
        <v>18</v>
      </c>
    </row>
    <row r="5602" spans="1:20" x14ac:dyDescent="0.25">
      <c r="A5602" s="6">
        <v>5601</v>
      </c>
      <c r="B5602" s="6" t="s">
        <v>18443</v>
      </c>
      <c r="C5602" s="6" t="s">
        <v>18444</v>
      </c>
      <c r="D5602" s="6" t="s">
        <v>18445</v>
      </c>
      <c r="E5602" s="6" t="str">
        <f t="shared" si="350"/>
        <v>Staphylococcus warneri ISK-1</v>
      </c>
      <c r="F5602" s="6" t="str">
        <f t="shared" si="351"/>
        <v xml:space="preserve">Staphylococcus </v>
      </c>
      <c r="G5602" s="6" t="str">
        <f t="shared" si="352"/>
        <v xml:space="preserve">warneri </v>
      </c>
      <c r="H5602" s="6" t="s">
        <v>18439</v>
      </c>
      <c r="I5602" t="str">
        <f t="shared" si="353"/>
        <v>warneri ISK-1</v>
      </c>
      <c r="J5602" t="s">
        <v>12</v>
      </c>
      <c r="K5602" t="s">
        <v>33</v>
      </c>
      <c r="L5602" t="s">
        <v>1312</v>
      </c>
      <c r="M5602">
        <v>30.201000000000001</v>
      </c>
      <c r="N5602">
        <v>28.658000000000001</v>
      </c>
      <c r="O5602" s="7">
        <v>32</v>
      </c>
      <c r="P5602" t="s">
        <v>18</v>
      </c>
      <c r="Q5602" t="s">
        <v>18</v>
      </c>
      <c r="R5602" t="s">
        <v>18</v>
      </c>
      <c r="S5602" s="7">
        <v>33</v>
      </c>
      <c r="T5602" s="7" t="s">
        <v>18</v>
      </c>
    </row>
    <row r="5603" spans="1:20" x14ac:dyDescent="0.25">
      <c r="A5603" s="6">
        <v>5602</v>
      </c>
      <c r="B5603" s="6" t="s">
        <v>18446</v>
      </c>
      <c r="C5603" s="6" t="s">
        <v>18447</v>
      </c>
      <c r="D5603" s="6" t="s">
        <v>18448</v>
      </c>
      <c r="E5603" s="6" t="str">
        <f t="shared" si="350"/>
        <v>Staphylococcus warneri</v>
      </c>
      <c r="F5603" s="6" t="str">
        <f t="shared" si="351"/>
        <v xml:space="preserve">Staphylococcus </v>
      </c>
      <c r="G5603" s="6" t="str">
        <f t="shared" si="352"/>
        <v>warneri</v>
      </c>
      <c r="H5603" s="6" t="s">
        <v>18435</v>
      </c>
      <c r="I5603" t="str">
        <f t="shared" si="353"/>
        <v>warneri</v>
      </c>
      <c r="J5603" t="s">
        <v>12</v>
      </c>
      <c r="K5603" t="s">
        <v>33</v>
      </c>
      <c r="L5603" t="s">
        <v>1312</v>
      </c>
      <c r="M5603">
        <v>5.7670000000000003</v>
      </c>
      <c r="N5603">
        <v>29.876899999999999</v>
      </c>
      <c r="O5603" s="7">
        <v>2</v>
      </c>
      <c r="P5603" t="s">
        <v>18</v>
      </c>
      <c r="Q5603" t="s">
        <v>18</v>
      </c>
      <c r="R5603" t="s">
        <v>18</v>
      </c>
      <c r="S5603" s="7">
        <v>6</v>
      </c>
      <c r="T5603" s="7">
        <v>4</v>
      </c>
    </row>
    <row r="5604" spans="1:20" x14ac:dyDescent="0.25">
      <c r="A5604" s="6">
        <v>5603</v>
      </c>
      <c r="B5604" s="6" t="s">
        <v>2925</v>
      </c>
      <c r="C5604" s="6" t="s">
        <v>18450</v>
      </c>
      <c r="D5604" s="6" t="s">
        <v>18451</v>
      </c>
      <c r="E5604" s="6" t="str">
        <f t="shared" si="350"/>
        <v>Staphylococcus warneri SG1</v>
      </c>
      <c r="F5604" s="6" t="str">
        <f t="shared" si="351"/>
        <v xml:space="preserve">Staphylococcus </v>
      </c>
      <c r="G5604" s="6" t="str">
        <f t="shared" si="352"/>
        <v xml:space="preserve">warneri </v>
      </c>
      <c r="H5604" s="6" t="s">
        <v>18449</v>
      </c>
      <c r="I5604" t="str">
        <f t="shared" si="353"/>
        <v>warneri SG1</v>
      </c>
      <c r="J5604" t="s">
        <v>12</v>
      </c>
      <c r="K5604" t="s">
        <v>33</v>
      </c>
      <c r="L5604" t="s">
        <v>1312</v>
      </c>
      <c r="M5604">
        <v>2.9369999999999998</v>
      </c>
      <c r="N5604">
        <v>33.605699999999999</v>
      </c>
      <c r="O5604" s="7">
        <v>1</v>
      </c>
      <c r="P5604" t="s">
        <v>18</v>
      </c>
      <c r="Q5604" t="s">
        <v>18</v>
      </c>
      <c r="R5604" t="s">
        <v>18</v>
      </c>
      <c r="S5604" s="7">
        <v>2</v>
      </c>
      <c r="T5604" s="7">
        <v>1</v>
      </c>
    </row>
    <row r="5605" spans="1:20" x14ac:dyDescent="0.25">
      <c r="A5605" s="6">
        <v>5604</v>
      </c>
      <c r="B5605" s="6" t="s">
        <v>46</v>
      </c>
      <c r="C5605" s="6" t="s">
        <v>18452</v>
      </c>
      <c r="D5605" s="6" t="s">
        <v>18453</v>
      </c>
      <c r="E5605" s="6" t="str">
        <f t="shared" si="350"/>
        <v>Staphylococcus warneri SG1</v>
      </c>
      <c r="F5605" s="6" t="str">
        <f t="shared" si="351"/>
        <v xml:space="preserve">Staphylococcus </v>
      </c>
      <c r="G5605" s="6" t="str">
        <f t="shared" si="352"/>
        <v xml:space="preserve">warneri </v>
      </c>
      <c r="H5605" s="6" t="s">
        <v>18449</v>
      </c>
      <c r="I5605" t="str">
        <f t="shared" si="353"/>
        <v>warneri SG1</v>
      </c>
      <c r="J5605" t="s">
        <v>12</v>
      </c>
      <c r="K5605" t="s">
        <v>33</v>
      </c>
      <c r="L5605" t="s">
        <v>1312</v>
      </c>
      <c r="M5605">
        <v>13.186</v>
      </c>
      <c r="N5605">
        <v>33.725200000000001</v>
      </c>
      <c r="O5605" s="7">
        <v>16</v>
      </c>
      <c r="P5605" t="s">
        <v>18</v>
      </c>
      <c r="Q5605" t="s">
        <v>18</v>
      </c>
      <c r="R5605" t="s">
        <v>18</v>
      </c>
      <c r="S5605" s="7">
        <v>17</v>
      </c>
      <c r="T5605" s="7">
        <v>1</v>
      </c>
    </row>
    <row r="5606" spans="1:20" x14ac:dyDescent="0.25">
      <c r="A5606" s="6">
        <v>5605</v>
      </c>
      <c r="B5606" s="6" t="s">
        <v>18454</v>
      </c>
      <c r="C5606" s="6" t="s">
        <v>18455</v>
      </c>
      <c r="D5606" s="6" t="s">
        <v>18456</v>
      </c>
      <c r="E5606" s="6" t="str">
        <f t="shared" si="350"/>
        <v>Staphylococcus warneri SG1</v>
      </c>
      <c r="F5606" s="6" t="str">
        <f t="shared" si="351"/>
        <v xml:space="preserve">Staphylococcus </v>
      </c>
      <c r="G5606" s="6" t="str">
        <f t="shared" si="352"/>
        <v xml:space="preserve">warneri </v>
      </c>
      <c r="H5606" s="6" t="s">
        <v>18449</v>
      </c>
      <c r="I5606" t="str">
        <f t="shared" si="353"/>
        <v>warneri SG1</v>
      </c>
      <c r="J5606" t="s">
        <v>12</v>
      </c>
      <c r="K5606" t="s">
        <v>33</v>
      </c>
      <c r="L5606" t="s">
        <v>1312</v>
      </c>
      <c r="M5606">
        <v>4.3739999999999997</v>
      </c>
      <c r="N5606">
        <v>31.870100000000001</v>
      </c>
      <c r="O5606" s="7">
        <v>6</v>
      </c>
      <c r="P5606" t="s">
        <v>18</v>
      </c>
      <c r="Q5606" t="s">
        <v>18</v>
      </c>
      <c r="R5606" t="s">
        <v>18</v>
      </c>
      <c r="S5606" s="7">
        <v>6</v>
      </c>
      <c r="T5606" s="7" t="s">
        <v>18</v>
      </c>
    </row>
    <row r="5607" spans="1:20" x14ac:dyDescent="0.25">
      <c r="A5607" s="6">
        <v>5606</v>
      </c>
      <c r="B5607" s="6" t="s">
        <v>2908</v>
      </c>
      <c r="C5607" s="6" t="s">
        <v>18457</v>
      </c>
      <c r="D5607" s="6" t="s">
        <v>18458</v>
      </c>
      <c r="E5607" s="6" t="str">
        <f t="shared" si="350"/>
        <v>Staphylococcus warneri SG1</v>
      </c>
      <c r="F5607" s="6" t="str">
        <f t="shared" si="351"/>
        <v xml:space="preserve">Staphylococcus </v>
      </c>
      <c r="G5607" s="6" t="str">
        <f t="shared" si="352"/>
        <v xml:space="preserve">warneri </v>
      </c>
      <c r="H5607" s="6" t="s">
        <v>18449</v>
      </c>
      <c r="I5607" t="str">
        <f t="shared" si="353"/>
        <v>warneri SG1</v>
      </c>
      <c r="J5607" t="s">
        <v>12</v>
      </c>
      <c r="K5607" t="s">
        <v>33</v>
      </c>
      <c r="L5607" t="s">
        <v>1312</v>
      </c>
      <c r="M5607">
        <v>6.2119999999999997</v>
      </c>
      <c r="N5607">
        <v>28.8796</v>
      </c>
      <c r="O5607" s="7">
        <v>8</v>
      </c>
      <c r="P5607" t="s">
        <v>18</v>
      </c>
      <c r="Q5607" t="s">
        <v>18</v>
      </c>
      <c r="R5607" t="s">
        <v>18</v>
      </c>
      <c r="S5607" s="7">
        <v>10</v>
      </c>
      <c r="T5607" s="7">
        <v>2</v>
      </c>
    </row>
    <row r="5608" spans="1:20" x14ac:dyDescent="0.25">
      <c r="A5608" s="6">
        <v>5607</v>
      </c>
      <c r="B5608" s="6" t="s">
        <v>2911</v>
      </c>
      <c r="C5608" s="6" t="s">
        <v>18459</v>
      </c>
      <c r="D5608" s="6" t="s">
        <v>18460</v>
      </c>
      <c r="E5608" s="6" t="str">
        <f t="shared" si="350"/>
        <v>Staphylococcus warneri SG1</v>
      </c>
      <c r="F5608" s="6" t="str">
        <f t="shared" si="351"/>
        <v xml:space="preserve">Staphylococcus </v>
      </c>
      <c r="G5608" s="6" t="str">
        <f t="shared" si="352"/>
        <v xml:space="preserve">warneri </v>
      </c>
      <c r="H5608" s="6" t="s">
        <v>18449</v>
      </c>
      <c r="I5608" t="str">
        <f t="shared" si="353"/>
        <v>warneri SG1</v>
      </c>
      <c r="J5608" t="s">
        <v>12</v>
      </c>
      <c r="K5608" t="s">
        <v>33</v>
      </c>
      <c r="L5608" t="s">
        <v>1312</v>
      </c>
      <c r="M5608">
        <v>3.3519999999999999</v>
      </c>
      <c r="N5608">
        <v>31.473700000000001</v>
      </c>
      <c r="O5608" s="7">
        <v>4</v>
      </c>
      <c r="P5608" t="s">
        <v>18</v>
      </c>
      <c r="Q5608" t="s">
        <v>18</v>
      </c>
      <c r="R5608" t="s">
        <v>18</v>
      </c>
      <c r="S5608" s="7">
        <v>4</v>
      </c>
      <c r="T5608" s="7" t="s">
        <v>18</v>
      </c>
    </row>
    <row r="5609" spans="1:20" x14ac:dyDescent="0.25">
      <c r="A5609" s="6">
        <v>5608</v>
      </c>
      <c r="B5609" s="6" t="s">
        <v>1586</v>
      </c>
      <c r="C5609" s="6" t="s">
        <v>18461</v>
      </c>
      <c r="D5609" s="6" t="s">
        <v>18462</v>
      </c>
      <c r="E5609" s="6" t="str">
        <f t="shared" si="350"/>
        <v>Staphylococcus warneri SG1</v>
      </c>
      <c r="F5609" s="6" t="str">
        <f t="shared" si="351"/>
        <v xml:space="preserve">Staphylococcus </v>
      </c>
      <c r="G5609" s="6" t="str">
        <f t="shared" si="352"/>
        <v xml:space="preserve">warneri </v>
      </c>
      <c r="H5609" s="6" t="s">
        <v>18449</v>
      </c>
      <c r="I5609" t="str">
        <f t="shared" si="353"/>
        <v>warneri SG1</v>
      </c>
      <c r="J5609" t="s">
        <v>12</v>
      </c>
      <c r="K5609" t="s">
        <v>33</v>
      </c>
      <c r="L5609" t="s">
        <v>1312</v>
      </c>
      <c r="M5609">
        <v>8.2319999999999993</v>
      </c>
      <c r="N5609">
        <v>27.903300000000002</v>
      </c>
      <c r="O5609" s="7">
        <v>6</v>
      </c>
      <c r="P5609" t="s">
        <v>18</v>
      </c>
      <c r="Q5609" t="s">
        <v>18</v>
      </c>
      <c r="R5609" t="s">
        <v>18</v>
      </c>
      <c r="S5609" s="7">
        <v>7</v>
      </c>
      <c r="T5609" s="7">
        <v>1</v>
      </c>
    </row>
    <row r="5610" spans="1:20" x14ac:dyDescent="0.25">
      <c r="A5610" s="6">
        <v>5609</v>
      </c>
      <c r="B5610" s="6" t="s">
        <v>2894</v>
      </c>
      <c r="C5610" s="6" t="s">
        <v>18463</v>
      </c>
      <c r="D5610" s="6" t="s">
        <v>18464</v>
      </c>
      <c r="E5610" s="6" t="str">
        <f t="shared" si="350"/>
        <v>Staphylococcus warneri SG1</v>
      </c>
      <c r="F5610" s="6" t="str">
        <f t="shared" si="351"/>
        <v xml:space="preserve">Staphylococcus </v>
      </c>
      <c r="G5610" s="6" t="str">
        <f t="shared" si="352"/>
        <v xml:space="preserve">warneri </v>
      </c>
      <c r="H5610" s="6" t="s">
        <v>18449</v>
      </c>
      <c r="I5610" t="str">
        <f t="shared" si="353"/>
        <v>warneri SG1</v>
      </c>
      <c r="J5610" t="s">
        <v>12</v>
      </c>
      <c r="K5610" t="s">
        <v>33</v>
      </c>
      <c r="L5610" t="s">
        <v>1312</v>
      </c>
      <c r="M5610">
        <v>16.515000000000001</v>
      </c>
      <c r="N5610">
        <v>31.359400000000001</v>
      </c>
      <c r="O5610" s="7">
        <v>18</v>
      </c>
      <c r="P5610" t="s">
        <v>18</v>
      </c>
      <c r="Q5610" t="s">
        <v>18</v>
      </c>
      <c r="R5610" t="s">
        <v>18</v>
      </c>
      <c r="S5610" s="7">
        <v>21</v>
      </c>
      <c r="T5610" s="7">
        <v>3</v>
      </c>
    </row>
    <row r="5611" spans="1:20" x14ac:dyDescent="0.25">
      <c r="A5611" s="6">
        <v>5610</v>
      </c>
      <c r="B5611" s="6" t="s">
        <v>2897</v>
      </c>
      <c r="C5611" s="6" t="s">
        <v>18465</v>
      </c>
      <c r="D5611" s="6" t="s">
        <v>18466</v>
      </c>
      <c r="E5611" s="6" t="str">
        <f t="shared" si="350"/>
        <v>Staphylococcus warneri SG1</v>
      </c>
      <c r="F5611" s="6" t="str">
        <f t="shared" si="351"/>
        <v xml:space="preserve">Staphylococcus </v>
      </c>
      <c r="G5611" s="6" t="str">
        <f t="shared" si="352"/>
        <v xml:space="preserve">warneri </v>
      </c>
      <c r="H5611" s="6" t="s">
        <v>18449</v>
      </c>
      <c r="I5611" t="str">
        <f t="shared" si="353"/>
        <v>warneri SG1</v>
      </c>
      <c r="J5611" t="s">
        <v>12</v>
      </c>
      <c r="K5611" t="s">
        <v>33</v>
      </c>
      <c r="L5611" t="s">
        <v>1312</v>
      </c>
      <c r="M5611">
        <v>19.866</v>
      </c>
      <c r="N5611">
        <v>30.695699999999999</v>
      </c>
      <c r="O5611" s="7">
        <v>18</v>
      </c>
      <c r="P5611" t="s">
        <v>18</v>
      </c>
      <c r="Q5611" t="s">
        <v>18</v>
      </c>
      <c r="R5611" t="s">
        <v>18</v>
      </c>
      <c r="S5611" s="7">
        <v>22</v>
      </c>
      <c r="T5611" s="7">
        <v>4</v>
      </c>
    </row>
    <row r="5612" spans="1:20" x14ac:dyDescent="0.25">
      <c r="A5612" s="6">
        <v>5611</v>
      </c>
      <c r="B5612" s="6" t="s">
        <v>46</v>
      </c>
      <c r="C5612" s="6" t="s">
        <v>18468</v>
      </c>
      <c r="D5612" s="6" t="s">
        <v>18469</v>
      </c>
      <c r="E5612" s="6" t="str">
        <f t="shared" si="350"/>
        <v>Staphylococcus xylosus HKUOPL8</v>
      </c>
      <c r="F5612" s="6" t="str">
        <f t="shared" si="351"/>
        <v xml:space="preserve">Staphylococcus </v>
      </c>
      <c r="G5612" s="6" t="str">
        <f t="shared" si="352"/>
        <v xml:space="preserve">xylosus </v>
      </c>
      <c r="H5612" s="6" t="s">
        <v>18467</v>
      </c>
      <c r="I5612" t="str">
        <f t="shared" si="353"/>
        <v>xylosus HKUOPL8</v>
      </c>
      <c r="J5612" t="s">
        <v>12</v>
      </c>
      <c r="K5612" t="s">
        <v>33</v>
      </c>
      <c r="L5612" t="s">
        <v>1312</v>
      </c>
      <c r="M5612">
        <v>30.062000000000001</v>
      </c>
      <c r="N5612">
        <v>29.299399999999999</v>
      </c>
      <c r="O5612" s="7">
        <v>28</v>
      </c>
      <c r="P5612" t="s">
        <v>18</v>
      </c>
      <c r="Q5612" t="s">
        <v>18</v>
      </c>
      <c r="R5612" t="s">
        <v>18</v>
      </c>
      <c r="S5612" s="7">
        <v>33</v>
      </c>
      <c r="T5612" s="7">
        <v>5</v>
      </c>
    </row>
    <row r="5613" spans="1:20" x14ac:dyDescent="0.25">
      <c r="A5613" s="6">
        <v>5612</v>
      </c>
      <c r="B5613" s="6" t="s">
        <v>18471</v>
      </c>
      <c r="C5613" s="6" t="s">
        <v>18472</v>
      </c>
      <c r="D5613" s="6" t="s">
        <v>18473</v>
      </c>
      <c r="E5613" s="6" t="str">
        <f t="shared" si="350"/>
        <v>Stenotrophomonas maltophilia</v>
      </c>
      <c r="F5613" s="6" t="str">
        <f t="shared" si="351"/>
        <v xml:space="preserve">Stenotrophomonas </v>
      </c>
      <c r="G5613" s="6" t="str">
        <f t="shared" si="352"/>
        <v>maltophilia</v>
      </c>
      <c r="H5613" s="6" t="s">
        <v>18470</v>
      </c>
      <c r="I5613" t="str">
        <f t="shared" si="353"/>
        <v>maltophilia</v>
      </c>
      <c r="J5613" t="s">
        <v>12</v>
      </c>
      <c r="K5613" t="s">
        <v>52</v>
      </c>
      <c r="L5613" t="s">
        <v>53</v>
      </c>
      <c r="M5613">
        <v>1.4710000000000001</v>
      </c>
      <c r="N5613">
        <v>62.6785</v>
      </c>
      <c r="O5613" s="7" t="s">
        <v>18</v>
      </c>
      <c r="P5613" t="s">
        <v>18</v>
      </c>
      <c r="Q5613" t="s">
        <v>18</v>
      </c>
      <c r="R5613" t="s">
        <v>18</v>
      </c>
      <c r="S5613" s="7" t="s">
        <v>18</v>
      </c>
      <c r="T5613" s="7" t="s">
        <v>18</v>
      </c>
    </row>
    <row r="5614" spans="1:20" x14ac:dyDescent="0.25">
      <c r="A5614" s="6">
        <v>5613</v>
      </c>
      <c r="B5614" s="6" t="s">
        <v>18474</v>
      </c>
      <c r="C5614" s="6" t="s">
        <v>18475</v>
      </c>
      <c r="D5614" s="6" t="s">
        <v>18476</v>
      </c>
      <c r="E5614" s="6" t="str">
        <f t="shared" si="350"/>
        <v>Stenotrophomonas maltophilia</v>
      </c>
      <c r="F5614" s="6" t="str">
        <f t="shared" si="351"/>
        <v xml:space="preserve">Stenotrophomonas </v>
      </c>
      <c r="G5614" s="6" t="str">
        <f t="shared" si="352"/>
        <v>maltophilia</v>
      </c>
      <c r="H5614" s="6" t="s">
        <v>18470</v>
      </c>
      <c r="I5614" t="str">
        <f t="shared" si="353"/>
        <v>maltophilia</v>
      </c>
      <c r="J5614" t="s">
        <v>12</v>
      </c>
      <c r="K5614" t="s">
        <v>52</v>
      </c>
      <c r="L5614" t="s">
        <v>53</v>
      </c>
      <c r="M5614">
        <v>6.867</v>
      </c>
      <c r="N5614">
        <v>61.1038</v>
      </c>
      <c r="O5614" s="7">
        <v>7</v>
      </c>
      <c r="P5614" t="s">
        <v>18</v>
      </c>
      <c r="Q5614" t="s">
        <v>18</v>
      </c>
      <c r="R5614" t="s">
        <v>18</v>
      </c>
      <c r="S5614" s="7">
        <v>7</v>
      </c>
      <c r="T5614" s="7" t="s">
        <v>18</v>
      </c>
    </row>
    <row r="5615" spans="1:20" x14ac:dyDescent="0.25">
      <c r="A5615" s="6">
        <v>5614</v>
      </c>
      <c r="B5615" s="6" t="s">
        <v>18477</v>
      </c>
      <c r="C5615" s="6" t="s">
        <v>18478</v>
      </c>
      <c r="D5615" s="6" t="s">
        <v>18479</v>
      </c>
      <c r="E5615" s="6" t="str">
        <f t="shared" si="350"/>
        <v>Stenotrophomonas maltophilia</v>
      </c>
      <c r="F5615" s="6" t="str">
        <f t="shared" si="351"/>
        <v xml:space="preserve">Stenotrophomonas </v>
      </c>
      <c r="G5615" s="6" t="str">
        <f t="shared" si="352"/>
        <v>maltophilia</v>
      </c>
      <c r="H5615" s="6" t="s">
        <v>18470</v>
      </c>
      <c r="I5615" t="str">
        <f t="shared" si="353"/>
        <v>maltophilia</v>
      </c>
      <c r="J5615" t="s">
        <v>12</v>
      </c>
      <c r="K5615" t="s">
        <v>52</v>
      </c>
      <c r="L5615" t="s">
        <v>53</v>
      </c>
      <c r="M5615">
        <v>2.927</v>
      </c>
      <c r="N5615">
        <v>63.8538</v>
      </c>
      <c r="O5615" s="7">
        <v>4</v>
      </c>
      <c r="P5615" t="s">
        <v>18</v>
      </c>
      <c r="Q5615" t="s">
        <v>18</v>
      </c>
      <c r="R5615" t="s">
        <v>18</v>
      </c>
      <c r="S5615" s="7">
        <v>4</v>
      </c>
      <c r="T5615" s="7" t="s">
        <v>18</v>
      </c>
    </row>
    <row r="5616" spans="1:20" x14ac:dyDescent="0.25">
      <c r="A5616" s="6">
        <v>5615</v>
      </c>
      <c r="B5616" s="6" t="s">
        <v>18481</v>
      </c>
      <c r="C5616" s="6" t="s">
        <v>18482</v>
      </c>
      <c r="D5616" s="6" t="s">
        <v>18483</v>
      </c>
      <c r="E5616" s="6" t="str">
        <f t="shared" si="350"/>
        <v>Streptobacillus moniliformis DSM 12112</v>
      </c>
      <c r="F5616" s="6" t="str">
        <f t="shared" si="351"/>
        <v xml:space="preserve">Streptobacillus </v>
      </c>
      <c r="G5616" s="6" t="str">
        <f t="shared" si="352"/>
        <v xml:space="preserve">moniliformis </v>
      </c>
      <c r="H5616" s="6" t="s">
        <v>18480</v>
      </c>
      <c r="I5616" t="str">
        <f t="shared" si="353"/>
        <v>moniliformis DSM 121</v>
      </c>
      <c r="J5616" t="s">
        <v>12</v>
      </c>
      <c r="K5616" t="s">
        <v>9431</v>
      </c>
      <c r="L5616" t="s">
        <v>9432</v>
      </c>
      <c r="M5616">
        <v>10.702</v>
      </c>
      <c r="N5616">
        <v>20.865300000000001</v>
      </c>
      <c r="O5616" s="7">
        <v>8</v>
      </c>
      <c r="P5616" t="s">
        <v>18</v>
      </c>
      <c r="Q5616" t="s">
        <v>18</v>
      </c>
      <c r="R5616" t="s">
        <v>18</v>
      </c>
      <c r="S5616" s="7">
        <v>8</v>
      </c>
      <c r="T5616" s="7" t="s">
        <v>18</v>
      </c>
    </row>
    <row r="5617" spans="1:20" x14ac:dyDescent="0.25">
      <c r="A5617" s="6">
        <v>5616</v>
      </c>
      <c r="B5617" s="6" t="s">
        <v>18485</v>
      </c>
      <c r="C5617" s="6" t="s">
        <v>18486</v>
      </c>
      <c r="D5617" s="6" t="s">
        <v>18487</v>
      </c>
      <c r="E5617" s="6" t="str">
        <f t="shared" si="350"/>
        <v>Streptococcus agalactiae</v>
      </c>
      <c r="F5617" s="6" t="str">
        <f t="shared" si="351"/>
        <v xml:space="preserve">Streptococcus </v>
      </c>
      <c r="G5617" s="6" t="str">
        <f t="shared" si="352"/>
        <v>agalactiae</v>
      </c>
      <c r="H5617" s="6" t="s">
        <v>18484</v>
      </c>
      <c r="I5617" t="str">
        <f t="shared" si="353"/>
        <v>agalactiae</v>
      </c>
      <c r="J5617" t="s">
        <v>12</v>
      </c>
      <c r="K5617" t="s">
        <v>33</v>
      </c>
      <c r="L5617" t="s">
        <v>1312</v>
      </c>
      <c r="M5617">
        <v>5.8419999999999996</v>
      </c>
      <c r="N5617">
        <v>33.601500000000001</v>
      </c>
      <c r="O5617" s="7">
        <v>6</v>
      </c>
      <c r="P5617" t="s">
        <v>18</v>
      </c>
      <c r="Q5617" t="s">
        <v>18</v>
      </c>
      <c r="R5617" t="s">
        <v>18</v>
      </c>
      <c r="S5617" s="7">
        <v>8</v>
      </c>
      <c r="T5617" s="7" t="s">
        <v>18</v>
      </c>
    </row>
    <row r="5618" spans="1:20" x14ac:dyDescent="0.25">
      <c r="A5618" s="6">
        <v>5617</v>
      </c>
      <c r="B5618" s="6" t="s">
        <v>18489</v>
      </c>
      <c r="C5618" s="6" t="s">
        <v>18490</v>
      </c>
      <c r="D5618" s="6" t="s">
        <v>18491</v>
      </c>
      <c r="E5618" s="6" t="str">
        <f t="shared" si="350"/>
        <v>Streptococcus agalactiae CCH208</v>
      </c>
      <c r="F5618" s="6" t="str">
        <f t="shared" si="351"/>
        <v xml:space="preserve">Streptococcus </v>
      </c>
      <c r="G5618" s="6" t="str">
        <f t="shared" si="352"/>
        <v xml:space="preserve">agalactiae </v>
      </c>
      <c r="H5618" s="6" t="s">
        <v>18488</v>
      </c>
      <c r="I5618" t="str">
        <f t="shared" si="353"/>
        <v>agalactiae CCH208</v>
      </c>
      <c r="J5618" t="s">
        <v>12</v>
      </c>
      <c r="K5618" t="s">
        <v>33</v>
      </c>
      <c r="L5618" t="s">
        <v>1312</v>
      </c>
      <c r="M5618">
        <v>4.9720000000000004</v>
      </c>
      <c r="N5618">
        <v>37.308900000000001</v>
      </c>
      <c r="O5618" s="7">
        <v>4</v>
      </c>
      <c r="P5618" t="s">
        <v>18</v>
      </c>
      <c r="Q5618" t="s">
        <v>18</v>
      </c>
      <c r="R5618" t="s">
        <v>18</v>
      </c>
      <c r="S5618" s="7">
        <v>4</v>
      </c>
      <c r="T5618" s="7" t="s">
        <v>18</v>
      </c>
    </row>
    <row r="5619" spans="1:20" x14ac:dyDescent="0.25">
      <c r="A5619" s="6">
        <v>5618</v>
      </c>
      <c r="B5619" s="6" t="s">
        <v>18492</v>
      </c>
      <c r="C5619" s="6" t="s">
        <v>18493</v>
      </c>
      <c r="D5619" s="6" t="s">
        <v>18494</v>
      </c>
      <c r="E5619" s="6" t="str">
        <f t="shared" si="350"/>
        <v>Streptococcus agalactiae</v>
      </c>
      <c r="F5619" s="6" t="str">
        <f t="shared" si="351"/>
        <v xml:space="preserve">Streptococcus </v>
      </c>
      <c r="G5619" s="6" t="str">
        <f t="shared" si="352"/>
        <v>agalactiae</v>
      </c>
      <c r="H5619" s="6" t="s">
        <v>18484</v>
      </c>
      <c r="I5619" t="str">
        <f t="shared" si="353"/>
        <v>agalactiae</v>
      </c>
      <c r="J5619" t="s">
        <v>12</v>
      </c>
      <c r="K5619" t="s">
        <v>33</v>
      </c>
      <c r="L5619" t="s">
        <v>1312</v>
      </c>
      <c r="M5619">
        <v>6.4370000000000003</v>
      </c>
      <c r="N5619">
        <v>32.887999999999998</v>
      </c>
      <c r="O5619" s="7">
        <v>5</v>
      </c>
      <c r="P5619" t="s">
        <v>18</v>
      </c>
      <c r="Q5619" t="s">
        <v>18</v>
      </c>
      <c r="R5619" t="s">
        <v>18</v>
      </c>
      <c r="S5619" s="7">
        <v>5</v>
      </c>
      <c r="T5619" s="7" t="s">
        <v>18</v>
      </c>
    </row>
    <row r="5620" spans="1:20" x14ac:dyDescent="0.25">
      <c r="A5620" s="6">
        <v>5619</v>
      </c>
      <c r="B5620" s="6" t="s">
        <v>12054</v>
      </c>
      <c r="C5620" s="6" t="s">
        <v>18495</v>
      </c>
      <c r="D5620" s="6" t="s">
        <v>18496</v>
      </c>
      <c r="E5620" s="6" t="str">
        <f t="shared" si="350"/>
        <v>Streptococcus agalactiae</v>
      </c>
      <c r="F5620" s="6" t="str">
        <f t="shared" si="351"/>
        <v xml:space="preserve">Streptococcus </v>
      </c>
      <c r="G5620" s="6" t="str">
        <f t="shared" si="352"/>
        <v>agalactiae</v>
      </c>
      <c r="H5620" s="6" t="s">
        <v>18484</v>
      </c>
      <c r="I5620" t="str">
        <f t="shared" si="353"/>
        <v>agalactiae</v>
      </c>
      <c r="J5620" t="s">
        <v>12</v>
      </c>
      <c r="K5620" t="s">
        <v>33</v>
      </c>
      <c r="L5620" t="s">
        <v>1312</v>
      </c>
      <c r="M5620">
        <v>4.4080000000000004</v>
      </c>
      <c r="N5620">
        <v>37.227800000000002</v>
      </c>
      <c r="O5620" s="7">
        <v>4</v>
      </c>
      <c r="P5620" t="s">
        <v>18</v>
      </c>
      <c r="Q5620" t="s">
        <v>18</v>
      </c>
      <c r="R5620" t="s">
        <v>18</v>
      </c>
      <c r="S5620" s="7">
        <v>4</v>
      </c>
      <c r="T5620" s="7" t="s">
        <v>18</v>
      </c>
    </row>
    <row r="5621" spans="1:20" x14ac:dyDescent="0.25">
      <c r="A5621" s="6">
        <v>5620</v>
      </c>
      <c r="B5621" s="6" t="s">
        <v>18498</v>
      </c>
      <c r="C5621" s="6" t="s">
        <v>18499</v>
      </c>
      <c r="D5621" s="6" t="s">
        <v>18500</v>
      </c>
      <c r="E5621" s="6" t="str">
        <f t="shared" si="350"/>
        <v>Streptococcus agalactiae GB2002</v>
      </c>
      <c r="F5621" s="6" t="str">
        <f t="shared" si="351"/>
        <v xml:space="preserve">Streptococcus </v>
      </c>
      <c r="G5621" s="6" t="str">
        <f t="shared" si="352"/>
        <v xml:space="preserve">agalactiae </v>
      </c>
      <c r="H5621" s="6" t="s">
        <v>18497</v>
      </c>
      <c r="I5621" t="str">
        <f t="shared" si="353"/>
        <v>agalactiae GB2002</v>
      </c>
      <c r="J5621" t="s">
        <v>12</v>
      </c>
      <c r="K5621" t="s">
        <v>33</v>
      </c>
      <c r="L5621" t="s">
        <v>1312</v>
      </c>
      <c r="M5621">
        <v>6.8250000000000002</v>
      </c>
      <c r="N5621">
        <v>39.457900000000002</v>
      </c>
      <c r="O5621" s="7">
        <v>4</v>
      </c>
      <c r="P5621" t="s">
        <v>18</v>
      </c>
      <c r="Q5621" t="s">
        <v>18</v>
      </c>
      <c r="R5621" t="s">
        <v>18</v>
      </c>
      <c r="S5621" s="7">
        <v>4</v>
      </c>
      <c r="T5621" s="7" t="s">
        <v>18</v>
      </c>
    </row>
    <row r="5622" spans="1:20" x14ac:dyDescent="0.25">
      <c r="A5622" s="6">
        <v>5621</v>
      </c>
      <c r="B5622" s="6" t="s">
        <v>18502</v>
      </c>
      <c r="C5622" s="6" t="s">
        <v>18503</v>
      </c>
      <c r="D5622" s="6" t="s">
        <v>18504</v>
      </c>
      <c r="E5622" s="6" t="str">
        <f t="shared" si="350"/>
        <v>Streptococcus agalactiae GB2001</v>
      </c>
      <c r="F5622" s="6" t="str">
        <f t="shared" si="351"/>
        <v xml:space="preserve">Streptococcus </v>
      </c>
      <c r="G5622" s="6" t="str">
        <f t="shared" si="352"/>
        <v xml:space="preserve">agalactiae </v>
      </c>
      <c r="H5622" s="6" t="s">
        <v>18501</v>
      </c>
      <c r="I5622" t="str">
        <f t="shared" si="353"/>
        <v>agalactiae GB2001</v>
      </c>
      <c r="J5622" t="s">
        <v>12</v>
      </c>
      <c r="K5622" t="s">
        <v>33</v>
      </c>
      <c r="L5622" t="s">
        <v>1312</v>
      </c>
      <c r="M5622">
        <v>4.9669999999999996</v>
      </c>
      <c r="N5622">
        <v>37.366599999999998</v>
      </c>
      <c r="O5622" s="7">
        <v>3</v>
      </c>
      <c r="P5622" t="s">
        <v>18</v>
      </c>
      <c r="Q5622" t="s">
        <v>18</v>
      </c>
      <c r="R5622" t="s">
        <v>18</v>
      </c>
      <c r="S5622" s="7">
        <v>3</v>
      </c>
      <c r="T5622" s="7" t="s">
        <v>18</v>
      </c>
    </row>
    <row r="5623" spans="1:20" x14ac:dyDescent="0.25">
      <c r="A5623" s="6">
        <v>5622</v>
      </c>
      <c r="B5623" s="6" t="s">
        <v>18505</v>
      </c>
      <c r="C5623" s="6" t="s">
        <v>18506</v>
      </c>
      <c r="D5623" s="6" t="s">
        <v>18507</v>
      </c>
      <c r="E5623" s="6" t="str">
        <f t="shared" si="350"/>
        <v>Streptococcus agalactiae</v>
      </c>
      <c r="F5623" s="6" t="str">
        <f t="shared" si="351"/>
        <v xml:space="preserve">Streptococcus </v>
      </c>
      <c r="G5623" s="6" t="str">
        <f t="shared" si="352"/>
        <v>agalactiae</v>
      </c>
      <c r="H5623" s="6" t="s">
        <v>18484</v>
      </c>
      <c r="I5623" t="str">
        <f t="shared" si="353"/>
        <v>agalactiae</v>
      </c>
      <c r="J5623" t="s">
        <v>12</v>
      </c>
      <c r="K5623" t="s">
        <v>33</v>
      </c>
      <c r="L5623" t="s">
        <v>1312</v>
      </c>
      <c r="M5623">
        <v>5.5410000000000004</v>
      </c>
      <c r="N5623">
        <v>37.773000000000003</v>
      </c>
      <c r="O5623" s="7">
        <v>4</v>
      </c>
      <c r="P5623" t="s">
        <v>18</v>
      </c>
      <c r="Q5623" t="s">
        <v>18</v>
      </c>
      <c r="R5623" t="s">
        <v>18</v>
      </c>
      <c r="S5623" s="7">
        <v>4</v>
      </c>
      <c r="T5623" s="7" t="s">
        <v>18</v>
      </c>
    </row>
    <row r="5624" spans="1:20" x14ac:dyDescent="0.25">
      <c r="A5624" s="6">
        <v>5623</v>
      </c>
      <c r="B5624" s="6" t="s">
        <v>18509</v>
      </c>
      <c r="C5624" s="6" t="s">
        <v>18510</v>
      </c>
      <c r="D5624" s="6" t="s">
        <v>18511</v>
      </c>
      <c r="E5624" s="6" t="str">
        <f t="shared" si="350"/>
        <v>Streptococcus dysgalactiae W2580</v>
      </c>
      <c r="F5624" s="6" t="str">
        <f t="shared" si="351"/>
        <v xml:space="preserve">Streptococcus </v>
      </c>
      <c r="G5624" s="6" t="str">
        <f t="shared" si="352"/>
        <v xml:space="preserve">dysgalactiae </v>
      </c>
      <c r="H5624" s="6" t="s">
        <v>18508</v>
      </c>
      <c r="I5624" t="str">
        <f t="shared" si="353"/>
        <v>dysgalactiae W2580</v>
      </c>
      <c r="J5624" t="s">
        <v>12</v>
      </c>
      <c r="K5624" t="s">
        <v>33</v>
      </c>
      <c r="L5624" t="s">
        <v>1312</v>
      </c>
      <c r="M5624">
        <v>3.0430000000000001</v>
      </c>
      <c r="N5624">
        <v>35.031199999999998</v>
      </c>
      <c r="O5624" s="7">
        <v>4</v>
      </c>
      <c r="P5624" t="s">
        <v>18</v>
      </c>
      <c r="Q5624" t="s">
        <v>18</v>
      </c>
      <c r="R5624" t="s">
        <v>18</v>
      </c>
      <c r="S5624" s="7">
        <v>4</v>
      </c>
      <c r="T5624" s="7" t="s">
        <v>18</v>
      </c>
    </row>
    <row r="5625" spans="1:20" x14ac:dyDescent="0.25">
      <c r="A5625" s="6">
        <v>5624</v>
      </c>
      <c r="B5625" s="6" t="s">
        <v>18513</v>
      </c>
      <c r="C5625" s="6" t="s">
        <v>18514</v>
      </c>
      <c r="D5625" s="6" t="s">
        <v>18515</v>
      </c>
      <c r="E5625" s="6" t="str">
        <f t="shared" si="350"/>
        <v>Streptococcus dysgalactiae T132</v>
      </c>
      <c r="F5625" s="6" t="str">
        <f t="shared" si="351"/>
        <v xml:space="preserve">Streptococcus </v>
      </c>
      <c r="G5625" s="6" t="str">
        <f t="shared" si="352"/>
        <v xml:space="preserve">dysgalactiae </v>
      </c>
      <c r="H5625" s="6" t="s">
        <v>18512</v>
      </c>
      <c r="I5625" t="str">
        <f t="shared" si="353"/>
        <v>dysgalactiae T132</v>
      </c>
      <c r="J5625" t="s">
        <v>12</v>
      </c>
      <c r="K5625" t="s">
        <v>33</v>
      </c>
      <c r="L5625" t="s">
        <v>1312</v>
      </c>
      <c r="M5625">
        <v>3.5779999999999998</v>
      </c>
      <c r="N5625">
        <v>35.298999999999999</v>
      </c>
      <c r="O5625" s="7">
        <v>5</v>
      </c>
      <c r="P5625" t="s">
        <v>18</v>
      </c>
      <c r="Q5625" t="s">
        <v>18</v>
      </c>
      <c r="R5625" t="s">
        <v>18</v>
      </c>
      <c r="S5625" s="7">
        <v>5</v>
      </c>
      <c r="T5625" s="7" t="s">
        <v>18</v>
      </c>
    </row>
    <row r="5626" spans="1:20" x14ac:dyDescent="0.25">
      <c r="A5626" s="6">
        <v>5625</v>
      </c>
      <c r="B5626" s="6" t="s">
        <v>18517</v>
      </c>
      <c r="C5626" s="6" t="s">
        <v>18518</v>
      </c>
      <c r="D5626" s="6" t="s">
        <v>18519</v>
      </c>
      <c r="E5626" s="6" t="str">
        <f t="shared" si="350"/>
        <v>Streptococcus dysgalactiae Sde5580</v>
      </c>
      <c r="F5626" s="6" t="str">
        <f t="shared" si="351"/>
        <v xml:space="preserve">Streptococcus </v>
      </c>
      <c r="G5626" s="6" t="str">
        <f t="shared" si="352"/>
        <v xml:space="preserve">dysgalactiae </v>
      </c>
      <c r="H5626" s="6" t="s">
        <v>18516</v>
      </c>
      <c r="I5626" t="str">
        <f t="shared" si="353"/>
        <v>dysgalactiae Sde5580</v>
      </c>
      <c r="J5626" t="s">
        <v>12</v>
      </c>
      <c r="K5626" t="s">
        <v>33</v>
      </c>
      <c r="L5626" t="s">
        <v>1312</v>
      </c>
      <c r="M5626">
        <v>4.95</v>
      </c>
      <c r="N5626">
        <v>37.333300000000001</v>
      </c>
      <c r="O5626" s="7">
        <v>3</v>
      </c>
      <c r="P5626" t="s">
        <v>18</v>
      </c>
      <c r="Q5626" t="s">
        <v>18</v>
      </c>
      <c r="R5626" t="s">
        <v>18</v>
      </c>
      <c r="S5626" s="7">
        <v>3</v>
      </c>
      <c r="T5626" s="7" t="s">
        <v>18</v>
      </c>
    </row>
    <row r="5627" spans="1:20" x14ac:dyDescent="0.25">
      <c r="A5627" s="6">
        <v>5626</v>
      </c>
      <c r="B5627" s="6" t="s">
        <v>18521</v>
      </c>
      <c r="C5627" s="6" t="s">
        <v>18522</v>
      </c>
      <c r="D5627" s="6" t="s">
        <v>18523</v>
      </c>
      <c r="E5627" s="6" t="str">
        <f t="shared" si="350"/>
        <v>Streptococcus gallolyticus subsp. gallolyticus ATCC BAA-2069</v>
      </c>
      <c r="F5627" s="6" t="str">
        <f t="shared" si="351"/>
        <v xml:space="preserve">Streptococcus </v>
      </c>
      <c r="G5627" s="6" t="str">
        <f t="shared" si="352"/>
        <v xml:space="preserve">gallolyticus </v>
      </c>
      <c r="H5627" s="6" t="s">
        <v>18520</v>
      </c>
      <c r="I5627" t="str">
        <f t="shared" si="353"/>
        <v xml:space="preserve">gallolyticus subsp. </v>
      </c>
      <c r="J5627" t="s">
        <v>12</v>
      </c>
      <c r="K5627" t="s">
        <v>33</v>
      </c>
      <c r="L5627" t="s">
        <v>1312</v>
      </c>
      <c r="M5627">
        <v>20.765000000000001</v>
      </c>
      <c r="N5627">
        <v>37.259799999999998</v>
      </c>
      <c r="O5627" s="7">
        <v>18</v>
      </c>
      <c r="P5627" t="s">
        <v>18</v>
      </c>
      <c r="Q5627" t="s">
        <v>18</v>
      </c>
      <c r="R5627" t="s">
        <v>18</v>
      </c>
      <c r="S5627" s="7">
        <v>19</v>
      </c>
      <c r="T5627" s="7">
        <v>1</v>
      </c>
    </row>
    <row r="5628" spans="1:20" x14ac:dyDescent="0.25">
      <c r="A5628" s="6">
        <v>5627</v>
      </c>
      <c r="B5628" s="6" t="s">
        <v>18525</v>
      </c>
      <c r="C5628" s="6" t="s">
        <v>18526</v>
      </c>
      <c r="D5628" s="6" t="s">
        <v>18527</v>
      </c>
      <c r="E5628" s="6" t="str">
        <f t="shared" si="350"/>
        <v>Streptococcus infantarius subsp. infantarius CJ18</v>
      </c>
      <c r="F5628" s="6" t="str">
        <f t="shared" si="351"/>
        <v xml:space="preserve">Streptococcus </v>
      </c>
      <c r="G5628" s="6" t="str">
        <f t="shared" si="352"/>
        <v xml:space="preserve">infantarius </v>
      </c>
      <c r="H5628" s="6" t="s">
        <v>18524</v>
      </c>
      <c r="I5628" t="str">
        <f t="shared" si="353"/>
        <v>infantarius subsp. i</v>
      </c>
      <c r="J5628" t="s">
        <v>12</v>
      </c>
      <c r="K5628" t="s">
        <v>33</v>
      </c>
      <c r="L5628" t="s">
        <v>1312</v>
      </c>
      <c r="M5628">
        <v>19.829000000000001</v>
      </c>
      <c r="N5628">
        <v>34.9589</v>
      </c>
      <c r="O5628" s="7">
        <v>16</v>
      </c>
      <c r="P5628" t="s">
        <v>18</v>
      </c>
      <c r="Q5628" t="s">
        <v>18</v>
      </c>
      <c r="R5628" t="s">
        <v>18</v>
      </c>
      <c r="S5628" s="7">
        <v>23</v>
      </c>
      <c r="T5628" s="7">
        <v>7</v>
      </c>
    </row>
    <row r="5629" spans="1:20" x14ac:dyDescent="0.25">
      <c r="A5629" s="6">
        <v>5628</v>
      </c>
      <c r="B5629" s="6" t="s">
        <v>18529</v>
      </c>
      <c r="C5629" s="6" t="s">
        <v>18530</v>
      </c>
      <c r="D5629" s="6" t="s">
        <v>18531</v>
      </c>
      <c r="E5629" s="6" t="str">
        <f t="shared" si="350"/>
        <v>Streptococcus infantis C.MI.8</v>
      </c>
      <c r="F5629" s="6" t="str">
        <f t="shared" si="351"/>
        <v xml:space="preserve">Streptococcus </v>
      </c>
      <c r="G5629" s="6" t="str">
        <f t="shared" si="352"/>
        <v xml:space="preserve">infantis </v>
      </c>
      <c r="H5629" s="6" t="s">
        <v>18528</v>
      </c>
      <c r="I5629" t="str">
        <f t="shared" si="353"/>
        <v>infantis C.MI.8</v>
      </c>
      <c r="J5629" t="s">
        <v>12</v>
      </c>
      <c r="K5629" t="s">
        <v>33</v>
      </c>
      <c r="L5629" t="s">
        <v>1312</v>
      </c>
      <c r="M5629">
        <v>11.221</v>
      </c>
      <c r="N5629">
        <v>34.863199999999999</v>
      </c>
      <c r="O5629" s="7">
        <v>10</v>
      </c>
      <c r="P5629" t="s">
        <v>18</v>
      </c>
      <c r="Q5629" t="s">
        <v>18</v>
      </c>
      <c r="R5629" t="s">
        <v>18</v>
      </c>
      <c r="S5629" s="7">
        <v>10</v>
      </c>
      <c r="T5629" s="7" t="s">
        <v>18</v>
      </c>
    </row>
    <row r="5630" spans="1:20" x14ac:dyDescent="0.25">
      <c r="A5630" s="6">
        <v>5629</v>
      </c>
      <c r="B5630" s="6" t="s">
        <v>18533</v>
      </c>
      <c r="C5630" s="6" t="s">
        <v>18534</v>
      </c>
      <c r="D5630" s="6" t="s">
        <v>18535</v>
      </c>
      <c r="E5630" s="6" t="str">
        <f t="shared" si="350"/>
        <v>Streptococcus macedonicus ACA-DC 198</v>
      </c>
      <c r="F5630" s="6" t="str">
        <f t="shared" si="351"/>
        <v xml:space="preserve">Streptococcus </v>
      </c>
      <c r="G5630" s="6" t="str">
        <f t="shared" si="352"/>
        <v xml:space="preserve">macedonicus </v>
      </c>
      <c r="H5630" s="6" t="s">
        <v>18532</v>
      </c>
      <c r="I5630" t="str">
        <f t="shared" si="353"/>
        <v>macedonicus ACA-DC 1</v>
      </c>
      <c r="J5630" t="s">
        <v>12</v>
      </c>
      <c r="K5630" t="s">
        <v>33</v>
      </c>
      <c r="L5630" t="s">
        <v>1312</v>
      </c>
      <c r="M5630">
        <v>12.728</v>
      </c>
      <c r="N5630">
        <v>35.040900000000001</v>
      </c>
      <c r="O5630" s="7">
        <v>14</v>
      </c>
      <c r="P5630" t="s">
        <v>18</v>
      </c>
      <c r="Q5630" t="s">
        <v>18</v>
      </c>
      <c r="R5630" t="s">
        <v>18</v>
      </c>
      <c r="S5630" s="7">
        <v>16</v>
      </c>
      <c r="T5630" s="7">
        <v>2</v>
      </c>
    </row>
    <row r="5631" spans="1:20" x14ac:dyDescent="0.25">
      <c r="A5631" s="6">
        <v>5630</v>
      </c>
      <c r="B5631" s="6" t="s">
        <v>18537</v>
      </c>
      <c r="C5631" s="6" t="s">
        <v>18538</v>
      </c>
      <c r="D5631" s="6" t="s">
        <v>18539</v>
      </c>
      <c r="E5631" s="6" t="str">
        <f t="shared" si="350"/>
        <v>Streptococcus mutans NC101</v>
      </c>
      <c r="F5631" s="6" t="str">
        <f t="shared" si="351"/>
        <v xml:space="preserve">Streptococcus </v>
      </c>
      <c r="G5631" s="6" t="str">
        <f t="shared" si="352"/>
        <v xml:space="preserve">mutans </v>
      </c>
      <c r="H5631" s="6" t="s">
        <v>18536</v>
      </c>
      <c r="I5631" t="str">
        <f t="shared" si="353"/>
        <v>mutans NC101</v>
      </c>
      <c r="J5631" t="s">
        <v>12</v>
      </c>
      <c r="K5631" t="s">
        <v>33</v>
      </c>
      <c r="L5631" t="s">
        <v>1312</v>
      </c>
      <c r="M5631">
        <v>5.649</v>
      </c>
      <c r="N5631">
        <v>32.572099999999999</v>
      </c>
      <c r="O5631" s="7">
        <v>6</v>
      </c>
      <c r="P5631" t="s">
        <v>18</v>
      </c>
      <c r="Q5631" t="s">
        <v>18</v>
      </c>
      <c r="R5631" t="s">
        <v>18</v>
      </c>
      <c r="S5631" s="7">
        <v>6</v>
      </c>
      <c r="T5631" s="7" t="s">
        <v>18</v>
      </c>
    </row>
    <row r="5632" spans="1:20" x14ac:dyDescent="0.25">
      <c r="A5632" s="6">
        <v>5631</v>
      </c>
      <c r="B5632" s="6" t="s">
        <v>18541</v>
      </c>
      <c r="C5632" s="6" t="s">
        <v>18542</v>
      </c>
      <c r="D5632" s="6" t="s">
        <v>18543</v>
      </c>
      <c r="E5632" s="6" t="str">
        <f t="shared" si="350"/>
        <v>Streptococcus mutans LM7</v>
      </c>
      <c r="F5632" s="6" t="str">
        <f t="shared" si="351"/>
        <v xml:space="preserve">Streptococcus </v>
      </c>
      <c r="G5632" s="6" t="str">
        <f t="shared" si="352"/>
        <v xml:space="preserve">mutans </v>
      </c>
      <c r="H5632" s="6" t="s">
        <v>18540</v>
      </c>
      <c r="I5632" t="str">
        <f t="shared" si="353"/>
        <v>mutans LM7</v>
      </c>
      <c r="J5632" t="s">
        <v>12</v>
      </c>
      <c r="K5632" t="s">
        <v>33</v>
      </c>
      <c r="L5632" t="s">
        <v>1312</v>
      </c>
      <c r="M5632">
        <v>5.6580000000000004</v>
      </c>
      <c r="N5632">
        <v>32.732399999999998</v>
      </c>
      <c r="O5632" s="7">
        <v>4</v>
      </c>
      <c r="P5632" t="s">
        <v>18</v>
      </c>
      <c r="Q5632" t="s">
        <v>18</v>
      </c>
      <c r="R5632" t="s">
        <v>18</v>
      </c>
      <c r="S5632" s="7">
        <v>4</v>
      </c>
      <c r="T5632" s="7" t="s">
        <v>18</v>
      </c>
    </row>
    <row r="5633" spans="1:20" x14ac:dyDescent="0.25">
      <c r="A5633" s="6">
        <v>5632</v>
      </c>
      <c r="B5633" s="6" t="s">
        <v>18545</v>
      </c>
      <c r="C5633" s="6" t="s">
        <v>18546</v>
      </c>
      <c r="D5633" s="6" t="s">
        <v>18547</v>
      </c>
      <c r="E5633" s="6" t="str">
        <f t="shared" si="350"/>
        <v>Streptococcus mutans UA140</v>
      </c>
      <c r="F5633" s="6" t="str">
        <f t="shared" si="351"/>
        <v xml:space="preserve">Streptococcus </v>
      </c>
      <c r="G5633" s="6" t="str">
        <f t="shared" si="352"/>
        <v xml:space="preserve">mutans </v>
      </c>
      <c r="H5633" s="6" t="s">
        <v>18544</v>
      </c>
      <c r="I5633" t="str">
        <f t="shared" si="353"/>
        <v>mutans UA140</v>
      </c>
      <c r="J5633" t="s">
        <v>12</v>
      </c>
      <c r="K5633" t="s">
        <v>33</v>
      </c>
      <c r="L5633" t="s">
        <v>1312</v>
      </c>
      <c r="M5633">
        <v>5.64</v>
      </c>
      <c r="N5633">
        <v>32.695</v>
      </c>
      <c r="O5633" s="7">
        <v>5</v>
      </c>
      <c r="P5633" t="s">
        <v>18</v>
      </c>
      <c r="Q5633" t="s">
        <v>18</v>
      </c>
      <c r="R5633" t="s">
        <v>18</v>
      </c>
      <c r="S5633" s="7">
        <v>5</v>
      </c>
      <c r="T5633" s="7" t="s">
        <v>18</v>
      </c>
    </row>
    <row r="5634" spans="1:20" x14ac:dyDescent="0.25">
      <c r="A5634" s="6">
        <v>5633</v>
      </c>
      <c r="B5634" s="6" t="s">
        <v>18549</v>
      </c>
      <c r="C5634" s="6" t="s">
        <v>18550</v>
      </c>
      <c r="D5634" s="6" t="s">
        <v>18551</v>
      </c>
      <c r="E5634" s="6" t="str">
        <f t="shared" si="350"/>
        <v>Streptococcus mutans DC09</v>
      </c>
      <c r="F5634" s="6" t="str">
        <f t="shared" si="351"/>
        <v xml:space="preserve">Streptococcus </v>
      </c>
      <c r="G5634" s="6" t="str">
        <f t="shared" si="352"/>
        <v xml:space="preserve">mutans </v>
      </c>
      <c r="H5634" s="6" t="s">
        <v>18548</v>
      </c>
      <c r="I5634" t="str">
        <f t="shared" si="353"/>
        <v>mutans DC09</v>
      </c>
      <c r="J5634" t="s">
        <v>12</v>
      </c>
      <c r="K5634" t="s">
        <v>33</v>
      </c>
      <c r="L5634" t="s">
        <v>1312</v>
      </c>
      <c r="M5634">
        <v>5.6369999999999996</v>
      </c>
      <c r="N5634">
        <v>32.606000000000002</v>
      </c>
      <c r="O5634" s="7">
        <v>6</v>
      </c>
      <c r="P5634" t="s">
        <v>18</v>
      </c>
      <c r="Q5634" t="s">
        <v>18</v>
      </c>
      <c r="R5634" t="s">
        <v>18</v>
      </c>
      <c r="S5634" s="7">
        <v>6</v>
      </c>
      <c r="T5634" s="7" t="s">
        <v>18</v>
      </c>
    </row>
    <row r="5635" spans="1:20" x14ac:dyDescent="0.25">
      <c r="A5635" s="6">
        <v>5634</v>
      </c>
      <c r="B5635" s="6" t="s">
        <v>18553</v>
      </c>
      <c r="C5635" s="6" t="s">
        <v>18554</v>
      </c>
      <c r="D5635" s="6" t="s">
        <v>18555</v>
      </c>
      <c r="E5635" s="6" t="str">
        <f t="shared" ref="E5635:E5698" si="354">IF(IFERROR(SEARCH("'",H5635,1)=1,LOOKUP($A5635,$A:$A,H:H))=TRUE,"-",IF(IFERROR(SEARCH("[",H5635,1)=1,LOOKUP($A5635,$A:$A,H:H))=TRUE,"-",IF(EXACT(MID(H5635,1,1),MID(PROPER(H5635),1,1))=FALSE,"-",IF(MID(H5635,1,11)="Candidatus ",MID(H5635,12,100),H5635))))</f>
        <v>Streptococcus parasanguinis</v>
      </c>
      <c r="F5635" s="6" t="str">
        <f t="shared" ref="F5635:F5698" si="355">IF(E5635="-","-",LEFT(E5635,FIND(" ",E5635,1)))</f>
        <v xml:space="preserve">Streptococcus </v>
      </c>
      <c r="G5635" s="6" t="str">
        <f t="shared" ref="G5635:G5698" si="356">IF(ISERR(LEFT($I:$I,FIND(" ",$I:$I,1))),$I5635,LEFT($I:$I,FIND(" ",$I:$I,1)))</f>
        <v>parasanguinis</v>
      </c>
      <c r="H5635" s="6" t="s">
        <v>18552</v>
      </c>
      <c r="I5635" t="str">
        <f t="shared" si="353"/>
        <v>parasanguinis</v>
      </c>
      <c r="J5635" t="s">
        <v>12</v>
      </c>
      <c r="K5635" t="s">
        <v>33</v>
      </c>
      <c r="L5635" t="s">
        <v>1312</v>
      </c>
      <c r="M5635">
        <v>7.0780000000000003</v>
      </c>
      <c r="N5635">
        <v>35.278300000000002</v>
      </c>
      <c r="O5635" s="7">
        <v>5</v>
      </c>
      <c r="P5635" t="s">
        <v>18</v>
      </c>
      <c r="Q5635" t="s">
        <v>18</v>
      </c>
      <c r="R5635" t="s">
        <v>18</v>
      </c>
      <c r="S5635" s="7">
        <v>5</v>
      </c>
      <c r="T5635" s="7" t="s">
        <v>18</v>
      </c>
    </row>
    <row r="5636" spans="1:20" x14ac:dyDescent="0.25">
      <c r="A5636" s="6">
        <v>5635</v>
      </c>
      <c r="B5636" s="6" t="s">
        <v>18557</v>
      </c>
      <c r="C5636" s="6" t="s">
        <v>18</v>
      </c>
      <c r="D5636" s="6" t="s">
        <v>18558</v>
      </c>
      <c r="E5636" s="6" t="str">
        <f t="shared" si="354"/>
        <v>Streptococcus parasanguinis DORA_23_24</v>
      </c>
      <c r="F5636" s="6" t="str">
        <f t="shared" si="355"/>
        <v xml:space="preserve">Streptococcus </v>
      </c>
      <c r="G5636" s="6" t="str">
        <f t="shared" si="356"/>
        <v xml:space="preserve">parasanguinis </v>
      </c>
      <c r="H5636" s="6" t="s">
        <v>18556</v>
      </c>
      <c r="I5636" t="str">
        <f t="shared" si="353"/>
        <v>parasanguinis DORA_2</v>
      </c>
      <c r="J5636" t="s">
        <v>12</v>
      </c>
      <c r="K5636" t="s">
        <v>33</v>
      </c>
      <c r="L5636" t="s">
        <v>1312</v>
      </c>
      <c r="M5636">
        <v>8.9269999999999996</v>
      </c>
      <c r="N5636">
        <v>34.054000000000002</v>
      </c>
      <c r="O5636" s="7">
        <v>6</v>
      </c>
      <c r="P5636" t="s">
        <v>18</v>
      </c>
      <c r="Q5636" t="s">
        <v>18</v>
      </c>
      <c r="R5636" t="s">
        <v>18</v>
      </c>
      <c r="S5636" s="7">
        <v>6</v>
      </c>
      <c r="T5636" s="7" t="s">
        <v>18</v>
      </c>
    </row>
    <row r="5637" spans="1:20" x14ac:dyDescent="0.25">
      <c r="A5637" s="6">
        <v>5636</v>
      </c>
      <c r="B5637" s="6" t="s">
        <v>18560</v>
      </c>
      <c r="C5637" s="6" t="s">
        <v>18561</v>
      </c>
      <c r="D5637" s="6" t="s">
        <v>18562</v>
      </c>
      <c r="E5637" s="6" t="str">
        <f t="shared" si="354"/>
        <v>Streptococcus pneumoniae D39</v>
      </c>
      <c r="F5637" s="6" t="str">
        <f t="shared" si="355"/>
        <v xml:space="preserve">Streptococcus </v>
      </c>
      <c r="G5637" s="6" t="str">
        <f t="shared" si="356"/>
        <v xml:space="preserve">pneumoniae </v>
      </c>
      <c r="H5637" s="6" t="s">
        <v>18559</v>
      </c>
      <c r="I5637" t="str">
        <f t="shared" si="353"/>
        <v>pneumoniae D39</v>
      </c>
      <c r="J5637" t="s">
        <v>12</v>
      </c>
      <c r="K5637" t="s">
        <v>33</v>
      </c>
      <c r="L5637" t="s">
        <v>1312</v>
      </c>
      <c r="M5637">
        <v>3.161</v>
      </c>
      <c r="N5637">
        <v>32.204999999999998</v>
      </c>
      <c r="O5637" s="7">
        <v>3</v>
      </c>
      <c r="P5637" t="s">
        <v>18</v>
      </c>
      <c r="Q5637" t="s">
        <v>18</v>
      </c>
      <c r="R5637" t="s">
        <v>18</v>
      </c>
      <c r="S5637" s="7">
        <v>3</v>
      </c>
      <c r="T5637" s="7" t="s">
        <v>18</v>
      </c>
    </row>
    <row r="5638" spans="1:20" x14ac:dyDescent="0.25">
      <c r="A5638" s="6">
        <v>5637</v>
      </c>
      <c r="B5638" s="6" t="s">
        <v>6273</v>
      </c>
      <c r="C5638" s="6" t="s">
        <v>18564</v>
      </c>
      <c r="D5638" s="6" t="s">
        <v>18565</v>
      </c>
      <c r="E5638" s="6" t="str">
        <f t="shared" si="354"/>
        <v>Streptococcus pneumoniae A6011</v>
      </c>
      <c r="F5638" s="6" t="str">
        <f t="shared" si="355"/>
        <v xml:space="preserve">Streptococcus </v>
      </c>
      <c r="G5638" s="6" t="str">
        <f t="shared" si="356"/>
        <v xml:space="preserve">pneumoniae </v>
      </c>
      <c r="H5638" s="6" t="s">
        <v>18563</v>
      </c>
      <c r="I5638" t="str">
        <f t="shared" si="353"/>
        <v>pneumoniae A6011</v>
      </c>
      <c r="J5638" t="s">
        <v>12</v>
      </c>
      <c r="K5638" t="s">
        <v>33</v>
      </c>
      <c r="L5638" t="s">
        <v>1312</v>
      </c>
      <c r="M5638">
        <v>3.1619999999999999</v>
      </c>
      <c r="N5638">
        <v>32.194800000000001</v>
      </c>
      <c r="O5638" s="7">
        <v>3</v>
      </c>
      <c r="P5638" t="s">
        <v>18</v>
      </c>
      <c r="Q5638" t="s">
        <v>18</v>
      </c>
      <c r="R5638" t="s">
        <v>18</v>
      </c>
      <c r="S5638" s="7">
        <v>3</v>
      </c>
      <c r="T5638" s="7" t="s">
        <v>18</v>
      </c>
    </row>
    <row r="5639" spans="1:20" x14ac:dyDescent="0.25">
      <c r="A5639" s="6">
        <v>5638</v>
      </c>
      <c r="B5639" s="6" t="s">
        <v>18567</v>
      </c>
      <c r="C5639" s="6" t="s">
        <v>18568</v>
      </c>
      <c r="D5639" s="6" t="s">
        <v>18569</v>
      </c>
      <c r="E5639" s="6" t="str">
        <f t="shared" si="354"/>
        <v>Streptococcus pneumoniae Poland23F-16</v>
      </c>
      <c r="F5639" s="6" t="str">
        <f t="shared" si="355"/>
        <v xml:space="preserve">Streptococcus </v>
      </c>
      <c r="G5639" s="6" t="str">
        <f t="shared" si="356"/>
        <v xml:space="preserve">pneumoniae </v>
      </c>
      <c r="H5639" s="6" t="s">
        <v>18566</v>
      </c>
      <c r="I5639" t="str">
        <f t="shared" si="353"/>
        <v>pneumoniae Poland23F</v>
      </c>
      <c r="J5639" t="s">
        <v>12</v>
      </c>
      <c r="K5639" t="s">
        <v>33</v>
      </c>
      <c r="L5639" t="s">
        <v>1312</v>
      </c>
      <c r="M5639">
        <v>5.4130000000000003</v>
      </c>
      <c r="N5639">
        <v>36.892699999999998</v>
      </c>
      <c r="O5639" s="7">
        <v>7</v>
      </c>
      <c r="P5639" t="s">
        <v>18</v>
      </c>
      <c r="Q5639" t="s">
        <v>18</v>
      </c>
      <c r="R5639" t="s">
        <v>18</v>
      </c>
      <c r="S5639" s="7">
        <v>7</v>
      </c>
      <c r="T5639" s="7" t="s">
        <v>18</v>
      </c>
    </row>
    <row r="5640" spans="1:20" x14ac:dyDescent="0.25">
      <c r="A5640" s="6">
        <v>5639</v>
      </c>
      <c r="B5640" s="6" t="s">
        <v>18571</v>
      </c>
      <c r="C5640" s="6" t="s">
        <v>18572</v>
      </c>
      <c r="D5640" s="6" t="s">
        <v>18573</v>
      </c>
      <c r="E5640" s="6" t="str">
        <f t="shared" si="354"/>
        <v>Streptococcus pneumoniae PCS8235</v>
      </c>
      <c r="F5640" s="6" t="str">
        <f t="shared" si="355"/>
        <v xml:space="preserve">Streptococcus </v>
      </c>
      <c r="G5640" s="6" t="str">
        <f t="shared" si="356"/>
        <v xml:space="preserve">pneumoniae </v>
      </c>
      <c r="H5640" s="6" t="s">
        <v>18570</v>
      </c>
      <c r="I5640" t="str">
        <f t="shared" si="353"/>
        <v>pneumoniae PCS8235</v>
      </c>
      <c r="J5640" t="s">
        <v>12</v>
      </c>
      <c r="K5640" t="s">
        <v>33</v>
      </c>
      <c r="L5640" t="s">
        <v>1312</v>
      </c>
      <c r="M5640">
        <v>3.1480000000000001</v>
      </c>
      <c r="N5640">
        <v>32.210900000000002</v>
      </c>
      <c r="O5640" s="7">
        <v>3</v>
      </c>
      <c r="P5640" t="s">
        <v>18</v>
      </c>
      <c r="Q5640" t="s">
        <v>18</v>
      </c>
      <c r="R5640" t="s">
        <v>18</v>
      </c>
      <c r="S5640" s="7">
        <v>3</v>
      </c>
      <c r="T5640" s="7" t="s">
        <v>18</v>
      </c>
    </row>
    <row r="5641" spans="1:20" x14ac:dyDescent="0.25">
      <c r="A5641" s="6">
        <v>5640</v>
      </c>
      <c r="B5641" s="6" t="s">
        <v>18575</v>
      </c>
      <c r="C5641" s="6" t="s">
        <v>18576</v>
      </c>
      <c r="D5641" s="6" t="s">
        <v>18577</v>
      </c>
      <c r="E5641" s="6" t="str">
        <f t="shared" si="354"/>
        <v>Streptococcus pseudopneumoniae IS7493</v>
      </c>
      <c r="F5641" s="6" t="str">
        <f t="shared" si="355"/>
        <v xml:space="preserve">Streptococcus </v>
      </c>
      <c r="G5641" s="6" t="str">
        <f t="shared" si="356"/>
        <v xml:space="preserve">pseudopneumoniae </v>
      </c>
      <c r="H5641" s="6" t="s">
        <v>18574</v>
      </c>
      <c r="I5641" t="str">
        <f t="shared" si="353"/>
        <v>pseudopneumoniae IS7</v>
      </c>
      <c r="J5641" t="s">
        <v>12</v>
      </c>
      <c r="K5641" t="s">
        <v>33</v>
      </c>
      <c r="L5641" t="s">
        <v>1312</v>
      </c>
      <c r="M5641">
        <v>4.7270000000000003</v>
      </c>
      <c r="N5641">
        <v>38.311799999999998</v>
      </c>
      <c r="O5641" s="7">
        <v>6</v>
      </c>
      <c r="P5641" t="s">
        <v>18</v>
      </c>
      <c r="Q5641" t="s">
        <v>18</v>
      </c>
      <c r="R5641" t="s">
        <v>18</v>
      </c>
      <c r="S5641" s="7">
        <v>6</v>
      </c>
      <c r="T5641" s="7" t="s">
        <v>18</v>
      </c>
    </row>
    <row r="5642" spans="1:20" x14ac:dyDescent="0.25">
      <c r="A5642" s="6">
        <v>5641</v>
      </c>
      <c r="B5642" s="6" t="s">
        <v>18579</v>
      </c>
      <c r="C5642" s="6" t="s">
        <v>18580</v>
      </c>
      <c r="D5642" s="6" t="s">
        <v>18581</v>
      </c>
      <c r="E5642" s="6" t="str">
        <f t="shared" si="354"/>
        <v>Streptococcus pyogenes 71-698</v>
      </c>
      <c r="F5642" s="6" t="str">
        <f t="shared" si="355"/>
        <v xml:space="preserve">Streptococcus </v>
      </c>
      <c r="G5642" s="6" t="str">
        <f t="shared" si="356"/>
        <v xml:space="preserve">pyogenes </v>
      </c>
      <c r="H5642" s="6" t="s">
        <v>18578</v>
      </c>
      <c r="I5642" t="str">
        <f t="shared" si="353"/>
        <v>pyogenes 71-698</v>
      </c>
      <c r="J5642" t="s">
        <v>12</v>
      </c>
      <c r="K5642" t="s">
        <v>33</v>
      </c>
      <c r="L5642" t="s">
        <v>1312</v>
      </c>
      <c r="M5642">
        <v>3.0409999999999999</v>
      </c>
      <c r="N5642">
        <v>34.856999999999999</v>
      </c>
      <c r="O5642" s="7">
        <v>3</v>
      </c>
      <c r="P5642" t="s">
        <v>18</v>
      </c>
      <c r="Q5642" t="s">
        <v>18</v>
      </c>
      <c r="R5642" t="s">
        <v>18</v>
      </c>
      <c r="S5642" s="7">
        <v>3</v>
      </c>
      <c r="T5642" s="7" t="s">
        <v>18</v>
      </c>
    </row>
    <row r="5643" spans="1:20" x14ac:dyDescent="0.25">
      <c r="A5643" s="6">
        <v>5642</v>
      </c>
      <c r="B5643" s="6" t="s">
        <v>18583</v>
      </c>
      <c r="C5643" s="6" t="s">
        <v>18584</v>
      </c>
      <c r="D5643" s="6" t="s">
        <v>18585</v>
      </c>
      <c r="E5643" s="6" t="str">
        <f t="shared" si="354"/>
        <v>Streptococcus pyogenes</v>
      </c>
      <c r="F5643" s="6" t="str">
        <f t="shared" si="355"/>
        <v xml:space="preserve">Streptococcus </v>
      </c>
      <c r="G5643" s="6" t="str">
        <f t="shared" si="356"/>
        <v>pyogenes</v>
      </c>
      <c r="H5643" s="6" t="s">
        <v>18582</v>
      </c>
      <c r="I5643" t="str">
        <f t="shared" si="353"/>
        <v>pyogenes</v>
      </c>
      <c r="J5643" t="s">
        <v>12</v>
      </c>
      <c r="K5643" t="s">
        <v>33</v>
      </c>
      <c r="L5643" t="s">
        <v>1312</v>
      </c>
      <c r="M5643">
        <v>19.202999999999999</v>
      </c>
      <c r="N5643">
        <v>34.390500000000003</v>
      </c>
      <c r="O5643" s="7">
        <v>21</v>
      </c>
      <c r="P5643" t="s">
        <v>18</v>
      </c>
      <c r="Q5643" t="s">
        <v>18</v>
      </c>
      <c r="R5643" t="s">
        <v>18</v>
      </c>
      <c r="S5643" s="7">
        <v>21</v>
      </c>
      <c r="T5643" s="7" t="s">
        <v>18</v>
      </c>
    </row>
    <row r="5644" spans="1:20" x14ac:dyDescent="0.25">
      <c r="A5644" s="6">
        <v>5643</v>
      </c>
      <c r="B5644" s="6" t="s">
        <v>18586</v>
      </c>
      <c r="C5644" s="6" t="s">
        <v>18587</v>
      </c>
      <c r="D5644" s="6" t="s">
        <v>18588</v>
      </c>
      <c r="E5644" s="6" t="str">
        <f t="shared" si="354"/>
        <v>Streptococcus pyogenes</v>
      </c>
      <c r="F5644" s="6" t="str">
        <f t="shared" si="355"/>
        <v xml:space="preserve">Streptococcus </v>
      </c>
      <c r="G5644" s="6" t="str">
        <f t="shared" si="356"/>
        <v>pyogenes</v>
      </c>
      <c r="H5644" s="6" t="s">
        <v>18582</v>
      </c>
      <c r="I5644" t="str">
        <f t="shared" si="353"/>
        <v>pyogenes</v>
      </c>
      <c r="J5644" t="s">
        <v>12</v>
      </c>
      <c r="K5644" t="s">
        <v>33</v>
      </c>
      <c r="L5644" t="s">
        <v>1312</v>
      </c>
      <c r="M5644">
        <v>4.968</v>
      </c>
      <c r="N5644">
        <v>37.338999999999999</v>
      </c>
      <c r="O5644" s="7">
        <v>3</v>
      </c>
      <c r="P5644" t="s">
        <v>18</v>
      </c>
      <c r="Q5644" t="s">
        <v>18</v>
      </c>
      <c r="R5644" t="s">
        <v>18</v>
      </c>
      <c r="S5644" s="7">
        <v>3</v>
      </c>
      <c r="T5644" s="7" t="s">
        <v>18</v>
      </c>
    </row>
    <row r="5645" spans="1:20" x14ac:dyDescent="0.25">
      <c r="A5645" s="6">
        <v>5644</v>
      </c>
      <c r="B5645" s="6" t="s">
        <v>18590</v>
      </c>
      <c r="C5645" s="6" t="s">
        <v>18591</v>
      </c>
      <c r="D5645" s="6" t="s">
        <v>18592</v>
      </c>
      <c r="E5645" s="6" t="str">
        <f t="shared" si="354"/>
        <v>Streptococcus pyogenes GA2000</v>
      </c>
      <c r="F5645" s="6" t="str">
        <f t="shared" si="355"/>
        <v xml:space="preserve">Streptococcus </v>
      </c>
      <c r="G5645" s="6" t="str">
        <f t="shared" si="356"/>
        <v xml:space="preserve">pyogenes </v>
      </c>
      <c r="H5645" s="6" t="s">
        <v>18589</v>
      </c>
      <c r="I5645" t="str">
        <f t="shared" si="353"/>
        <v>pyogenes GA2000</v>
      </c>
      <c r="J5645" t="s">
        <v>12</v>
      </c>
      <c r="K5645" t="s">
        <v>33</v>
      </c>
      <c r="L5645" t="s">
        <v>1312</v>
      </c>
      <c r="M5645">
        <v>4.9669999999999996</v>
      </c>
      <c r="N5645">
        <v>37.3264</v>
      </c>
      <c r="O5645" s="7">
        <v>3</v>
      </c>
      <c r="P5645" t="s">
        <v>18</v>
      </c>
      <c r="Q5645" t="s">
        <v>18</v>
      </c>
      <c r="R5645" t="s">
        <v>18</v>
      </c>
      <c r="S5645" s="7">
        <v>3</v>
      </c>
      <c r="T5645" s="7" t="s">
        <v>18</v>
      </c>
    </row>
    <row r="5646" spans="1:20" x14ac:dyDescent="0.25">
      <c r="A5646" s="6">
        <v>5645</v>
      </c>
      <c r="B5646" s="6" t="s">
        <v>18594</v>
      </c>
      <c r="C5646" s="6" t="s">
        <v>18595</v>
      </c>
      <c r="D5646" s="6" t="s">
        <v>18596</v>
      </c>
      <c r="E5646" s="6" t="str">
        <f t="shared" si="354"/>
        <v>Streptococcus pyogenes A996</v>
      </c>
      <c r="F5646" s="6" t="str">
        <f t="shared" si="355"/>
        <v xml:space="preserve">Streptococcus </v>
      </c>
      <c r="G5646" s="6" t="str">
        <f t="shared" si="356"/>
        <v xml:space="preserve">pyogenes </v>
      </c>
      <c r="H5646" s="6" t="s">
        <v>18593</v>
      </c>
      <c r="I5646" t="str">
        <f t="shared" si="353"/>
        <v>pyogenes A996</v>
      </c>
      <c r="J5646" t="s">
        <v>12</v>
      </c>
      <c r="K5646" t="s">
        <v>33</v>
      </c>
      <c r="L5646" t="s">
        <v>1312</v>
      </c>
      <c r="M5646">
        <v>3.62</v>
      </c>
      <c r="N5646">
        <v>31.878499999999999</v>
      </c>
      <c r="O5646" s="7">
        <v>5</v>
      </c>
      <c r="P5646" t="s">
        <v>18</v>
      </c>
      <c r="Q5646" t="s">
        <v>18</v>
      </c>
      <c r="R5646" t="s">
        <v>18</v>
      </c>
      <c r="S5646" s="7">
        <v>5</v>
      </c>
      <c r="T5646" s="7" t="s">
        <v>18</v>
      </c>
    </row>
    <row r="5647" spans="1:20" x14ac:dyDescent="0.25">
      <c r="A5647" s="6">
        <v>5646</v>
      </c>
      <c r="B5647" s="6" t="s">
        <v>18598</v>
      </c>
      <c r="C5647" s="6" t="s">
        <v>18599</v>
      </c>
      <c r="D5647" s="6" t="s">
        <v>18600</v>
      </c>
      <c r="E5647" s="6" t="str">
        <f t="shared" si="354"/>
        <v>Streptococcus pyogenes 71-724</v>
      </c>
      <c r="F5647" s="6" t="str">
        <f t="shared" si="355"/>
        <v xml:space="preserve">Streptococcus </v>
      </c>
      <c r="G5647" s="6" t="str">
        <f t="shared" si="356"/>
        <v xml:space="preserve">pyogenes </v>
      </c>
      <c r="H5647" s="6" t="s">
        <v>18597</v>
      </c>
      <c r="I5647" t="str">
        <f t="shared" si="353"/>
        <v>pyogenes 71-724</v>
      </c>
      <c r="J5647" t="s">
        <v>12</v>
      </c>
      <c r="K5647" t="s">
        <v>33</v>
      </c>
      <c r="L5647" t="s">
        <v>1312</v>
      </c>
      <c r="M5647">
        <v>3.351</v>
      </c>
      <c r="N5647">
        <v>33.96</v>
      </c>
      <c r="O5647" s="7">
        <v>3</v>
      </c>
      <c r="P5647" t="s">
        <v>18</v>
      </c>
      <c r="Q5647" t="s">
        <v>18</v>
      </c>
      <c r="R5647" t="s">
        <v>18</v>
      </c>
      <c r="S5647" s="7">
        <v>3</v>
      </c>
      <c r="T5647" s="7" t="s">
        <v>18</v>
      </c>
    </row>
    <row r="5648" spans="1:20" x14ac:dyDescent="0.25">
      <c r="A5648" s="6">
        <v>5647</v>
      </c>
      <c r="B5648" s="6" t="s">
        <v>18602</v>
      </c>
      <c r="C5648" s="6" t="s">
        <v>18603</v>
      </c>
      <c r="D5648" s="6" t="s">
        <v>18604</v>
      </c>
      <c r="E5648" s="6" t="str">
        <f t="shared" si="354"/>
        <v>Streptococcus pyogenes A852</v>
      </c>
      <c r="F5648" s="6" t="str">
        <f t="shared" si="355"/>
        <v xml:space="preserve">Streptococcus </v>
      </c>
      <c r="G5648" s="6" t="str">
        <f t="shared" si="356"/>
        <v xml:space="preserve">pyogenes </v>
      </c>
      <c r="H5648" s="6" t="s">
        <v>18601</v>
      </c>
      <c r="I5648" t="str">
        <f t="shared" si="353"/>
        <v>pyogenes A852</v>
      </c>
      <c r="J5648" t="s">
        <v>12</v>
      </c>
      <c r="K5648" t="s">
        <v>33</v>
      </c>
      <c r="L5648" t="s">
        <v>1312</v>
      </c>
      <c r="M5648">
        <v>2.6440000000000001</v>
      </c>
      <c r="N5648">
        <v>34.455399999999997</v>
      </c>
      <c r="O5648" s="7">
        <v>3</v>
      </c>
      <c r="P5648" t="s">
        <v>18</v>
      </c>
      <c r="Q5648" t="s">
        <v>18</v>
      </c>
      <c r="R5648" t="s">
        <v>18</v>
      </c>
      <c r="S5648" s="7">
        <v>3</v>
      </c>
      <c r="T5648" s="7" t="s">
        <v>18</v>
      </c>
    </row>
    <row r="5649" spans="1:20" x14ac:dyDescent="0.25">
      <c r="A5649" s="6">
        <v>5648</v>
      </c>
      <c r="B5649" s="6" t="s">
        <v>18605</v>
      </c>
      <c r="C5649" s="6" t="s">
        <v>18606</v>
      </c>
      <c r="D5649" s="6" t="s">
        <v>18607</v>
      </c>
      <c r="E5649" s="6" t="str">
        <f t="shared" si="354"/>
        <v>Streptococcus pyogenes</v>
      </c>
      <c r="F5649" s="6" t="str">
        <f t="shared" si="355"/>
        <v xml:space="preserve">Streptococcus </v>
      </c>
      <c r="G5649" s="6" t="str">
        <f t="shared" si="356"/>
        <v>pyogenes</v>
      </c>
      <c r="H5649" s="6" t="s">
        <v>18582</v>
      </c>
      <c r="I5649" t="str">
        <f t="shared" si="353"/>
        <v>pyogenes</v>
      </c>
      <c r="J5649" t="s">
        <v>12</v>
      </c>
      <c r="K5649" t="s">
        <v>33</v>
      </c>
      <c r="L5649" t="s">
        <v>1312</v>
      </c>
      <c r="M5649">
        <v>28.975000000000001</v>
      </c>
      <c r="N5649">
        <v>34.761000000000003</v>
      </c>
      <c r="O5649" s="7">
        <v>35</v>
      </c>
      <c r="P5649" t="s">
        <v>18</v>
      </c>
      <c r="Q5649" t="s">
        <v>18</v>
      </c>
      <c r="R5649" t="s">
        <v>18</v>
      </c>
      <c r="S5649" s="7">
        <v>35</v>
      </c>
      <c r="T5649" s="7" t="s">
        <v>18</v>
      </c>
    </row>
    <row r="5650" spans="1:20" x14ac:dyDescent="0.25">
      <c r="A5650" s="6">
        <v>5649</v>
      </c>
      <c r="B5650" s="6" t="s">
        <v>18609</v>
      </c>
      <c r="C5650" s="6" t="s">
        <v>18610</v>
      </c>
      <c r="D5650" s="6" t="s">
        <v>18611</v>
      </c>
      <c r="E5650" s="6" t="str">
        <f t="shared" si="354"/>
        <v>Streptococcus salivarius K12</v>
      </c>
      <c r="F5650" s="6" t="str">
        <f t="shared" si="355"/>
        <v xml:space="preserve">Streptococcus </v>
      </c>
      <c r="G5650" s="6" t="str">
        <f t="shared" si="356"/>
        <v xml:space="preserve">salivarius </v>
      </c>
      <c r="H5650" s="6" t="s">
        <v>18608</v>
      </c>
      <c r="I5650" t="str">
        <f t="shared" si="353"/>
        <v>salivarius K12</v>
      </c>
      <c r="J5650" t="s">
        <v>12</v>
      </c>
      <c r="K5650" t="s">
        <v>33</v>
      </c>
      <c r="L5650" t="s">
        <v>1312</v>
      </c>
      <c r="M5650">
        <v>185.04499999999999</v>
      </c>
      <c r="N5650">
        <v>34.444600000000001</v>
      </c>
      <c r="O5650" s="7">
        <v>153</v>
      </c>
      <c r="P5650" t="s">
        <v>18</v>
      </c>
      <c r="Q5650" t="s">
        <v>18</v>
      </c>
      <c r="R5650" t="s">
        <v>18</v>
      </c>
      <c r="S5650" s="7">
        <v>165</v>
      </c>
      <c r="T5650" s="7">
        <v>12</v>
      </c>
    </row>
    <row r="5651" spans="1:20" x14ac:dyDescent="0.25">
      <c r="A5651" s="6">
        <v>5650</v>
      </c>
      <c r="B5651" s="6" t="s">
        <v>18613</v>
      </c>
      <c r="C5651" s="6" t="s">
        <v>18614</v>
      </c>
      <c r="D5651" s="6" t="s">
        <v>18615</v>
      </c>
      <c r="E5651" s="6" t="str">
        <f t="shared" si="354"/>
        <v>Streptococcus salivarius M18</v>
      </c>
      <c r="F5651" s="6" t="str">
        <f t="shared" si="355"/>
        <v xml:space="preserve">Streptococcus </v>
      </c>
      <c r="G5651" s="6" t="str">
        <f t="shared" si="356"/>
        <v xml:space="preserve">salivarius </v>
      </c>
      <c r="H5651" s="6" t="s">
        <v>18612</v>
      </c>
      <c r="I5651" t="str">
        <f t="shared" si="353"/>
        <v>salivarius M18</v>
      </c>
      <c r="J5651" t="s">
        <v>12</v>
      </c>
      <c r="K5651" t="s">
        <v>33</v>
      </c>
      <c r="L5651" t="s">
        <v>1312</v>
      </c>
      <c r="M5651">
        <v>183.03700000000001</v>
      </c>
      <c r="N5651">
        <v>34.248800000000003</v>
      </c>
      <c r="O5651" s="7">
        <v>138</v>
      </c>
      <c r="P5651" t="s">
        <v>18</v>
      </c>
      <c r="Q5651" t="s">
        <v>18</v>
      </c>
      <c r="R5651" t="s">
        <v>18</v>
      </c>
      <c r="S5651" s="7">
        <v>154</v>
      </c>
      <c r="T5651" s="7">
        <v>16</v>
      </c>
    </row>
    <row r="5652" spans="1:20" x14ac:dyDescent="0.25">
      <c r="A5652" s="6">
        <v>5651</v>
      </c>
      <c r="B5652" s="6" t="s">
        <v>18617</v>
      </c>
      <c r="C5652" s="6" t="s">
        <v>18618</v>
      </c>
      <c r="D5652" s="6" t="s">
        <v>18619</v>
      </c>
      <c r="E5652" s="6" t="str">
        <f t="shared" si="354"/>
        <v>Streptococcus suis DAT1</v>
      </c>
      <c r="F5652" s="6" t="str">
        <f t="shared" si="355"/>
        <v xml:space="preserve">Streptococcus </v>
      </c>
      <c r="G5652" s="6" t="str">
        <f t="shared" si="356"/>
        <v xml:space="preserve">suis </v>
      </c>
      <c r="H5652" s="6" t="s">
        <v>18616</v>
      </c>
      <c r="I5652" t="str">
        <f t="shared" si="353"/>
        <v>suis DAT1</v>
      </c>
      <c r="J5652" t="s">
        <v>12</v>
      </c>
      <c r="K5652" t="s">
        <v>33</v>
      </c>
      <c r="L5652" t="s">
        <v>1312</v>
      </c>
      <c r="M5652">
        <v>4.9749999999999996</v>
      </c>
      <c r="N5652">
        <v>36.8643</v>
      </c>
      <c r="O5652" s="7">
        <v>6</v>
      </c>
      <c r="P5652" t="s">
        <v>18</v>
      </c>
      <c r="Q5652" t="s">
        <v>18</v>
      </c>
      <c r="R5652" t="s">
        <v>18</v>
      </c>
      <c r="S5652" s="7">
        <v>6</v>
      </c>
      <c r="T5652" s="7" t="s">
        <v>18</v>
      </c>
    </row>
    <row r="5653" spans="1:20" x14ac:dyDescent="0.25">
      <c r="A5653" s="6">
        <v>5652</v>
      </c>
      <c r="B5653" s="6" t="s">
        <v>18621</v>
      </c>
      <c r="C5653" s="6" t="s">
        <v>18622</v>
      </c>
      <c r="D5653" s="6" t="s">
        <v>18623</v>
      </c>
      <c r="E5653" s="6" t="str">
        <f t="shared" si="354"/>
        <v>Streptococcus suis BM407</v>
      </c>
      <c r="F5653" s="6" t="str">
        <f t="shared" si="355"/>
        <v xml:space="preserve">Streptococcus </v>
      </c>
      <c r="G5653" s="6" t="str">
        <f t="shared" si="356"/>
        <v xml:space="preserve">suis </v>
      </c>
      <c r="H5653" s="6" t="s">
        <v>18620</v>
      </c>
      <c r="I5653" t="str">
        <f t="shared" si="353"/>
        <v>suis BM407</v>
      </c>
      <c r="J5653" t="s">
        <v>12</v>
      </c>
      <c r="K5653" t="s">
        <v>33</v>
      </c>
      <c r="L5653" t="s">
        <v>1312</v>
      </c>
      <c r="M5653">
        <v>24.579000000000001</v>
      </c>
      <c r="N5653">
        <v>36.433500000000002</v>
      </c>
      <c r="O5653" s="7">
        <v>15</v>
      </c>
      <c r="P5653" t="s">
        <v>18</v>
      </c>
      <c r="Q5653" t="s">
        <v>18</v>
      </c>
      <c r="R5653" t="s">
        <v>18</v>
      </c>
      <c r="S5653" s="7">
        <v>18</v>
      </c>
      <c r="T5653" s="7">
        <v>3</v>
      </c>
    </row>
    <row r="5654" spans="1:20" x14ac:dyDescent="0.25">
      <c r="A5654" s="6">
        <v>5653</v>
      </c>
      <c r="B5654" s="6" t="s">
        <v>18625</v>
      </c>
      <c r="C5654" s="6" t="s">
        <v>18626</v>
      </c>
      <c r="D5654" s="6" t="s">
        <v>18627</v>
      </c>
      <c r="E5654" s="6" t="str">
        <f t="shared" si="354"/>
        <v>Streptococcus thermophilus ST136</v>
      </c>
      <c r="F5654" s="6" t="str">
        <f t="shared" si="355"/>
        <v xml:space="preserve">Streptococcus </v>
      </c>
      <c r="G5654" s="6" t="str">
        <f t="shared" si="356"/>
        <v xml:space="preserve">thermophilus </v>
      </c>
      <c r="H5654" s="6" t="s">
        <v>18624</v>
      </c>
      <c r="I5654" t="str">
        <f t="shared" si="353"/>
        <v>thermophilus ST136</v>
      </c>
      <c r="J5654" t="s">
        <v>12</v>
      </c>
      <c r="K5654" t="s">
        <v>33</v>
      </c>
      <c r="L5654" t="s">
        <v>1312</v>
      </c>
      <c r="M5654">
        <v>3.4980000000000002</v>
      </c>
      <c r="N5654">
        <v>34.448300000000003</v>
      </c>
      <c r="O5654" s="7">
        <v>2</v>
      </c>
      <c r="P5654" t="s">
        <v>18</v>
      </c>
      <c r="Q5654" t="s">
        <v>18</v>
      </c>
      <c r="R5654" t="s">
        <v>18</v>
      </c>
      <c r="S5654" s="7">
        <v>2</v>
      </c>
      <c r="T5654" s="7" t="s">
        <v>18</v>
      </c>
    </row>
    <row r="5655" spans="1:20" x14ac:dyDescent="0.25">
      <c r="A5655" s="6">
        <v>5654</v>
      </c>
      <c r="B5655" s="6" t="s">
        <v>18629</v>
      </c>
      <c r="C5655" s="6" t="s">
        <v>18630</v>
      </c>
      <c r="D5655" s="6" t="s">
        <v>18631</v>
      </c>
      <c r="E5655" s="6" t="str">
        <f t="shared" si="354"/>
        <v>Streptococcus thermophilus</v>
      </c>
      <c r="F5655" s="6" t="str">
        <f t="shared" si="355"/>
        <v xml:space="preserve">Streptococcus </v>
      </c>
      <c r="G5655" s="6" t="str">
        <f t="shared" si="356"/>
        <v>thermophilus</v>
      </c>
      <c r="H5655" s="6" t="s">
        <v>18628</v>
      </c>
      <c r="I5655" t="str">
        <f t="shared" si="353"/>
        <v>thermophilus</v>
      </c>
      <c r="J5655" t="s">
        <v>12</v>
      </c>
      <c r="K5655" t="s">
        <v>33</v>
      </c>
      <c r="L5655" t="s">
        <v>1312</v>
      </c>
      <c r="M5655">
        <v>4.1390000000000002</v>
      </c>
      <c r="N5655">
        <v>38.4392</v>
      </c>
      <c r="O5655" s="7">
        <v>4</v>
      </c>
      <c r="P5655" t="s">
        <v>18</v>
      </c>
      <c r="Q5655" t="s">
        <v>18</v>
      </c>
      <c r="R5655" t="s">
        <v>18</v>
      </c>
      <c r="S5655" s="7">
        <v>4</v>
      </c>
      <c r="T5655" s="7" t="s">
        <v>18</v>
      </c>
    </row>
    <row r="5656" spans="1:20" x14ac:dyDescent="0.25">
      <c r="A5656" s="6">
        <v>5655</v>
      </c>
      <c r="B5656" s="6" t="s">
        <v>18633</v>
      </c>
      <c r="C5656" s="6" t="s">
        <v>18634</v>
      </c>
      <c r="D5656" s="6" t="s">
        <v>18635</v>
      </c>
      <c r="E5656" s="6" t="str">
        <f t="shared" si="354"/>
        <v>Streptococcus thermophilus ST135</v>
      </c>
      <c r="F5656" s="6" t="str">
        <f t="shared" si="355"/>
        <v xml:space="preserve">Streptococcus </v>
      </c>
      <c r="G5656" s="6" t="str">
        <f t="shared" si="356"/>
        <v xml:space="preserve">thermophilus </v>
      </c>
      <c r="H5656" s="6" t="s">
        <v>18632</v>
      </c>
      <c r="I5656" t="str">
        <f t="shared" si="353"/>
        <v>thermophilus ST135</v>
      </c>
      <c r="J5656" t="s">
        <v>12</v>
      </c>
      <c r="K5656" t="s">
        <v>33</v>
      </c>
      <c r="L5656" t="s">
        <v>1312</v>
      </c>
      <c r="M5656">
        <v>9.5310000000000006</v>
      </c>
      <c r="N5656">
        <v>36.543900000000001</v>
      </c>
      <c r="O5656" s="7">
        <v>5</v>
      </c>
      <c r="P5656" t="s">
        <v>18</v>
      </c>
      <c r="Q5656" t="s">
        <v>18</v>
      </c>
      <c r="R5656" t="s">
        <v>18</v>
      </c>
      <c r="S5656" s="7">
        <v>5</v>
      </c>
      <c r="T5656" s="7" t="s">
        <v>18</v>
      </c>
    </row>
    <row r="5657" spans="1:20" x14ac:dyDescent="0.25">
      <c r="A5657" s="6">
        <v>5656</v>
      </c>
      <c r="B5657" s="6" t="s">
        <v>18637</v>
      </c>
      <c r="C5657" s="6" t="s">
        <v>18638</v>
      </c>
      <c r="D5657" s="6" t="s">
        <v>18639</v>
      </c>
      <c r="E5657" s="6" t="str">
        <f t="shared" si="354"/>
        <v>Streptococcus thermophilus St0</v>
      </c>
      <c r="F5657" s="6" t="str">
        <f t="shared" si="355"/>
        <v xml:space="preserve">Streptococcus </v>
      </c>
      <c r="G5657" s="6" t="str">
        <f t="shared" si="356"/>
        <v xml:space="preserve">thermophilus </v>
      </c>
      <c r="H5657" s="6" t="s">
        <v>18636</v>
      </c>
      <c r="I5657" t="str">
        <f t="shared" si="353"/>
        <v>thermophilus St0</v>
      </c>
      <c r="J5657" t="s">
        <v>12</v>
      </c>
      <c r="K5657" t="s">
        <v>33</v>
      </c>
      <c r="L5657" t="s">
        <v>1312</v>
      </c>
      <c r="M5657">
        <v>8.0649999999999995</v>
      </c>
      <c r="N5657">
        <v>37.6813</v>
      </c>
      <c r="O5657" s="7">
        <v>6</v>
      </c>
      <c r="P5657" t="s">
        <v>18</v>
      </c>
      <c r="Q5657" t="s">
        <v>18</v>
      </c>
      <c r="R5657" t="s">
        <v>18</v>
      </c>
      <c r="S5657" s="7">
        <v>6</v>
      </c>
      <c r="T5657" s="7" t="s">
        <v>18</v>
      </c>
    </row>
    <row r="5658" spans="1:20" x14ac:dyDescent="0.25">
      <c r="A5658" s="6">
        <v>5657</v>
      </c>
      <c r="B5658" s="6" t="s">
        <v>18641</v>
      </c>
      <c r="C5658" s="6" t="s">
        <v>18642</v>
      </c>
      <c r="D5658" s="6" t="s">
        <v>18643</v>
      </c>
      <c r="E5658" s="6" t="str">
        <f t="shared" si="354"/>
        <v>Streptococcus thermophilus ST2-1</v>
      </c>
      <c r="F5658" s="6" t="str">
        <f t="shared" si="355"/>
        <v xml:space="preserve">Streptococcus </v>
      </c>
      <c r="G5658" s="6" t="str">
        <f t="shared" si="356"/>
        <v xml:space="preserve">thermophilus </v>
      </c>
      <c r="H5658" s="6" t="s">
        <v>18640</v>
      </c>
      <c r="I5658" t="str">
        <f t="shared" ref="I5658:I5721" si="357">IF(H5658="["," ",IF(H5658="'"," ",MID(H:H,FIND(" ",H:H,1)+1,20)))</f>
        <v>thermophilus ST2-1</v>
      </c>
      <c r="J5658" t="s">
        <v>12</v>
      </c>
      <c r="K5658" t="s">
        <v>33</v>
      </c>
      <c r="L5658" t="s">
        <v>1312</v>
      </c>
      <c r="M5658">
        <v>3.5310000000000001</v>
      </c>
      <c r="N5658">
        <v>32.398800000000001</v>
      </c>
      <c r="O5658" s="7">
        <v>4</v>
      </c>
      <c r="P5658" t="s">
        <v>18</v>
      </c>
      <c r="Q5658" t="s">
        <v>18</v>
      </c>
      <c r="R5658" t="s">
        <v>18</v>
      </c>
      <c r="S5658" s="7">
        <v>4</v>
      </c>
      <c r="T5658" s="7" t="s">
        <v>18</v>
      </c>
    </row>
    <row r="5659" spans="1:20" x14ac:dyDescent="0.25">
      <c r="A5659" s="6">
        <v>5658</v>
      </c>
      <c r="B5659" s="6" t="s">
        <v>18645</v>
      </c>
      <c r="C5659" s="6" t="s">
        <v>18646</v>
      </c>
      <c r="D5659" s="6" t="s">
        <v>18647</v>
      </c>
      <c r="E5659" s="6" t="str">
        <f t="shared" si="354"/>
        <v>Streptococcus thermophilus K2007C6</v>
      </c>
      <c r="F5659" s="6" t="str">
        <f t="shared" si="355"/>
        <v xml:space="preserve">Streptococcus </v>
      </c>
      <c r="G5659" s="6" t="str">
        <f t="shared" si="356"/>
        <v xml:space="preserve">thermophilus </v>
      </c>
      <c r="H5659" s="6" t="s">
        <v>18644</v>
      </c>
      <c r="I5659" t="str">
        <f t="shared" si="357"/>
        <v>thermophilus K2007C6</v>
      </c>
      <c r="J5659" t="s">
        <v>12</v>
      </c>
      <c r="K5659" t="s">
        <v>33</v>
      </c>
      <c r="L5659" t="s">
        <v>1312</v>
      </c>
      <c r="M5659">
        <v>2.98</v>
      </c>
      <c r="N5659">
        <v>35.067100000000003</v>
      </c>
      <c r="O5659" s="7">
        <v>2</v>
      </c>
      <c r="P5659" t="s">
        <v>18</v>
      </c>
      <c r="Q5659" t="s">
        <v>18</v>
      </c>
      <c r="R5659" t="s">
        <v>18</v>
      </c>
      <c r="S5659" s="7">
        <v>2</v>
      </c>
      <c r="T5659" s="7" t="s">
        <v>18</v>
      </c>
    </row>
    <row r="5660" spans="1:20" x14ac:dyDescent="0.25">
      <c r="A5660" s="6">
        <v>5659</v>
      </c>
      <c r="B5660" s="6" t="s">
        <v>18649</v>
      </c>
      <c r="C5660" s="6" t="s">
        <v>18650</v>
      </c>
      <c r="D5660" s="6" t="s">
        <v>18651</v>
      </c>
      <c r="E5660" s="6" t="str">
        <f t="shared" si="354"/>
        <v>Streptococcus thermophilus SMQ-173</v>
      </c>
      <c r="F5660" s="6" t="str">
        <f t="shared" si="355"/>
        <v xml:space="preserve">Streptococcus </v>
      </c>
      <c r="G5660" s="6" t="str">
        <f t="shared" si="356"/>
        <v xml:space="preserve">thermophilus </v>
      </c>
      <c r="H5660" s="6" t="s">
        <v>18648</v>
      </c>
      <c r="I5660" t="str">
        <f t="shared" si="357"/>
        <v>thermophilus SMQ-173</v>
      </c>
      <c r="J5660" t="s">
        <v>12</v>
      </c>
      <c r="K5660" t="s">
        <v>33</v>
      </c>
      <c r="L5660" t="s">
        <v>1312</v>
      </c>
      <c r="M5660">
        <v>4.4489999999999998</v>
      </c>
      <c r="N5660">
        <v>36.997100000000003</v>
      </c>
      <c r="O5660" s="7">
        <v>5</v>
      </c>
      <c r="P5660" t="s">
        <v>18</v>
      </c>
      <c r="Q5660" t="s">
        <v>18</v>
      </c>
      <c r="R5660" t="s">
        <v>18</v>
      </c>
      <c r="S5660" s="7">
        <v>5</v>
      </c>
      <c r="T5660" s="7" t="s">
        <v>18</v>
      </c>
    </row>
    <row r="5661" spans="1:20" x14ac:dyDescent="0.25">
      <c r="A5661" s="6">
        <v>5660</v>
      </c>
      <c r="B5661" s="6" t="s">
        <v>18653</v>
      </c>
      <c r="C5661" s="6" t="s">
        <v>18654</v>
      </c>
      <c r="D5661" s="6" t="s">
        <v>18655</v>
      </c>
      <c r="E5661" s="6" t="str">
        <f t="shared" si="354"/>
        <v>Streptococcus thermophilus SMQ-172</v>
      </c>
      <c r="F5661" s="6" t="str">
        <f t="shared" si="355"/>
        <v xml:space="preserve">Streptococcus </v>
      </c>
      <c r="G5661" s="6" t="str">
        <f t="shared" si="356"/>
        <v xml:space="preserve">thermophilus </v>
      </c>
      <c r="H5661" s="6" t="s">
        <v>18652</v>
      </c>
      <c r="I5661" t="str">
        <f t="shared" si="357"/>
        <v>thermophilus SMQ-172</v>
      </c>
      <c r="J5661" t="s">
        <v>12</v>
      </c>
      <c r="K5661" t="s">
        <v>33</v>
      </c>
      <c r="L5661" t="s">
        <v>1312</v>
      </c>
      <c r="M5661">
        <v>4.2300000000000004</v>
      </c>
      <c r="N5661">
        <v>38.037799999999997</v>
      </c>
      <c r="O5661" s="7">
        <v>4</v>
      </c>
      <c r="P5661" t="s">
        <v>18</v>
      </c>
      <c r="Q5661" t="s">
        <v>18</v>
      </c>
      <c r="R5661">
        <v>1</v>
      </c>
      <c r="S5661" s="7">
        <v>5</v>
      </c>
      <c r="T5661" s="7" t="s">
        <v>18</v>
      </c>
    </row>
    <row r="5662" spans="1:20" x14ac:dyDescent="0.25">
      <c r="A5662" s="6">
        <v>5661</v>
      </c>
      <c r="B5662" s="6" t="s">
        <v>18657</v>
      </c>
      <c r="C5662" s="6" t="s">
        <v>18658</v>
      </c>
      <c r="D5662" s="6" t="s">
        <v>18659</v>
      </c>
      <c r="E5662" s="6" t="str">
        <f t="shared" si="354"/>
        <v>Streptococcus thermophilus ST371</v>
      </c>
      <c r="F5662" s="6" t="str">
        <f t="shared" si="355"/>
        <v xml:space="preserve">Streptococcus </v>
      </c>
      <c r="G5662" s="6" t="str">
        <f t="shared" si="356"/>
        <v xml:space="preserve">thermophilus </v>
      </c>
      <c r="H5662" s="6" t="s">
        <v>18656</v>
      </c>
      <c r="I5662" t="str">
        <f t="shared" si="357"/>
        <v>thermophilus ST371</v>
      </c>
      <c r="J5662" t="s">
        <v>12</v>
      </c>
      <c r="K5662" t="s">
        <v>33</v>
      </c>
      <c r="L5662" t="s">
        <v>1312</v>
      </c>
      <c r="M5662">
        <v>2.6720000000000002</v>
      </c>
      <c r="N5662">
        <v>38.173699999999997</v>
      </c>
      <c r="O5662" s="7">
        <v>3</v>
      </c>
      <c r="P5662" t="s">
        <v>18</v>
      </c>
      <c r="Q5662" t="s">
        <v>18</v>
      </c>
      <c r="R5662" t="s">
        <v>18</v>
      </c>
      <c r="S5662" s="7">
        <v>3</v>
      </c>
      <c r="T5662" s="7" t="s">
        <v>18</v>
      </c>
    </row>
    <row r="5663" spans="1:20" x14ac:dyDescent="0.25">
      <c r="A5663" s="6">
        <v>5662</v>
      </c>
      <c r="B5663" s="6" t="s">
        <v>18660</v>
      </c>
      <c r="C5663" s="6" t="s">
        <v>18661</v>
      </c>
      <c r="D5663" s="6" t="s">
        <v>18662</v>
      </c>
      <c r="E5663" s="6" t="str">
        <f t="shared" si="354"/>
        <v>Streptococcus thermophilus</v>
      </c>
      <c r="F5663" s="6" t="str">
        <f t="shared" si="355"/>
        <v xml:space="preserve">Streptococcus </v>
      </c>
      <c r="G5663" s="6" t="str">
        <f t="shared" si="356"/>
        <v>thermophilus</v>
      </c>
      <c r="H5663" s="6" t="s">
        <v>18628</v>
      </c>
      <c r="I5663" t="str">
        <f t="shared" si="357"/>
        <v>thermophilus</v>
      </c>
      <c r="J5663" t="s">
        <v>12</v>
      </c>
      <c r="K5663" t="s">
        <v>33</v>
      </c>
      <c r="L5663" t="s">
        <v>1312</v>
      </c>
      <c r="M5663">
        <v>8.1440000000000001</v>
      </c>
      <c r="N5663">
        <v>37.843800000000002</v>
      </c>
      <c r="O5663" s="7">
        <v>6</v>
      </c>
      <c r="P5663" t="s">
        <v>18</v>
      </c>
      <c r="Q5663" t="s">
        <v>18</v>
      </c>
      <c r="R5663" t="s">
        <v>18</v>
      </c>
      <c r="S5663" s="7">
        <v>6</v>
      </c>
      <c r="T5663" s="7" t="s">
        <v>18</v>
      </c>
    </row>
    <row r="5664" spans="1:20" x14ac:dyDescent="0.25">
      <c r="A5664" s="6">
        <v>5663</v>
      </c>
      <c r="B5664" s="6" t="s">
        <v>18664</v>
      </c>
      <c r="C5664" s="6" t="s">
        <v>18665</v>
      </c>
      <c r="D5664" s="6" t="s">
        <v>18666</v>
      </c>
      <c r="E5664" s="6" t="str">
        <f t="shared" si="354"/>
        <v>Streptococcus thermophilus 2783</v>
      </c>
      <c r="F5664" s="6" t="str">
        <f t="shared" si="355"/>
        <v xml:space="preserve">Streptococcus </v>
      </c>
      <c r="G5664" s="6" t="str">
        <f t="shared" si="356"/>
        <v xml:space="preserve">thermophilus </v>
      </c>
      <c r="H5664" s="6" t="s">
        <v>18663</v>
      </c>
      <c r="I5664" t="str">
        <f t="shared" si="357"/>
        <v>thermophilus 2783</v>
      </c>
      <c r="J5664" t="s">
        <v>12</v>
      </c>
      <c r="K5664" t="s">
        <v>33</v>
      </c>
      <c r="L5664" t="s">
        <v>1312</v>
      </c>
      <c r="M5664">
        <v>2.911</v>
      </c>
      <c r="N5664">
        <v>32.394399999999997</v>
      </c>
      <c r="O5664" s="7">
        <v>5</v>
      </c>
      <c r="P5664" t="s">
        <v>18</v>
      </c>
      <c r="Q5664" t="s">
        <v>18</v>
      </c>
      <c r="R5664">
        <v>1</v>
      </c>
      <c r="S5664" s="7">
        <v>9</v>
      </c>
      <c r="T5664" s="7" t="s">
        <v>18</v>
      </c>
    </row>
    <row r="5665" spans="1:20" x14ac:dyDescent="0.25">
      <c r="A5665" s="6">
        <v>5664</v>
      </c>
      <c r="B5665" s="6" t="s">
        <v>18668</v>
      </c>
      <c r="C5665" s="6" t="s">
        <v>18669</v>
      </c>
      <c r="D5665" s="6" t="s">
        <v>18670</v>
      </c>
      <c r="E5665" s="6" t="str">
        <f t="shared" si="354"/>
        <v>Streptococcus thermophilus K1002C2</v>
      </c>
      <c r="F5665" s="6" t="str">
        <f t="shared" si="355"/>
        <v xml:space="preserve">Streptococcus </v>
      </c>
      <c r="G5665" s="6" t="str">
        <f t="shared" si="356"/>
        <v xml:space="preserve">thermophilus </v>
      </c>
      <c r="H5665" s="6" t="s">
        <v>18667</v>
      </c>
      <c r="I5665" t="str">
        <f t="shared" si="357"/>
        <v>thermophilus K1002C2</v>
      </c>
      <c r="J5665" t="s">
        <v>12</v>
      </c>
      <c r="K5665" t="s">
        <v>33</v>
      </c>
      <c r="L5665" t="s">
        <v>1312</v>
      </c>
      <c r="M5665">
        <v>3.3769999999999998</v>
      </c>
      <c r="N5665">
        <v>35.031100000000002</v>
      </c>
      <c r="O5665" s="7">
        <v>2</v>
      </c>
      <c r="P5665" t="s">
        <v>18</v>
      </c>
      <c r="Q5665" t="s">
        <v>18</v>
      </c>
      <c r="R5665" t="s">
        <v>18</v>
      </c>
      <c r="S5665" s="7">
        <v>2</v>
      </c>
      <c r="T5665" s="7" t="s">
        <v>18</v>
      </c>
    </row>
    <row r="5666" spans="1:20" x14ac:dyDescent="0.25">
      <c r="A5666" s="6">
        <v>5665</v>
      </c>
      <c r="B5666" s="6" t="s">
        <v>18672</v>
      </c>
      <c r="C5666" s="6" t="s">
        <v>18673</v>
      </c>
      <c r="D5666" s="6" t="s">
        <v>18674</v>
      </c>
      <c r="E5666" s="6" t="str">
        <f t="shared" si="354"/>
        <v>Streptococcus thermophilus ER1</v>
      </c>
      <c r="F5666" s="6" t="str">
        <f t="shared" si="355"/>
        <v xml:space="preserve">Streptococcus </v>
      </c>
      <c r="G5666" s="6" t="str">
        <f t="shared" si="356"/>
        <v xml:space="preserve">thermophilus </v>
      </c>
      <c r="H5666" s="6" t="s">
        <v>18671</v>
      </c>
      <c r="I5666" t="str">
        <f t="shared" si="357"/>
        <v>thermophilus ER1</v>
      </c>
      <c r="J5666" t="s">
        <v>12</v>
      </c>
      <c r="K5666" t="s">
        <v>33</v>
      </c>
      <c r="L5666" t="s">
        <v>1312</v>
      </c>
      <c r="M5666">
        <v>4.4459999999999997</v>
      </c>
      <c r="N5666">
        <v>36.909599999999998</v>
      </c>
      <c r="O5666" s="7">
        <v>5</v>
      </c>
      <c r="P5666" t="s">
        <v>18</v>
      </c>
      <c r="Q5666" t="s">
        <v>18</v>
      </c>
      <c r="R5666" t="s">
        <v>18</v>
      </c>
      <c r="S5666" s="7">
        <v>5</v>
      </c>
      <c r="T5666" s="7" t="s">
        <v>18</v>
      </c>
    </row>
    <row r="5667" spans="1:20" x14ac:dyDescent="0.25">
      <c r="A5667" s="6">
        <v>5666</v>
      </c>
      <c r="B5667" s="6" t="s">
        <v>18675</v>
      </c>
      <c r="C5667" s="6" t="s">
        <v>18676</v>
      </c>
      <c r="D5667" s="6" t="s">
        <v>18677</v>
      </c>
      <c r="E5667" s="6" t="str">
        <f t="shared" si="354"/>
        <v>Streptococcus thermophilus</v>
      </c>
      <c r="F5667" s="6" t="str">
        <f t="shared" si="355"/>
        <v xml:space="preserve">Streptococcus </v>
      </c>
      <c r="G5667" s="6" t="str">
        <f t="shared" si="356"/>
        <v>thermophilus</v>
      </c>
      <c r="H5667" s="6" t="s">
        <v>18628</v>
      </c>
      <c r="I5667" t="str">
        <f t="shared" si="357"/>
        <v>thermophilus</v>
      </c>
      <c r="J5667" t="s">
        <v>12</v>
      </c>
      <c r="K5667" t="s">
        <v>33</v>
      </c>
      <c r="L5667" t="s">
        <v>1312</v>
      </c>
      <c r="M5667">
        <v>6.71</v>
      </c>
      <c r="N5667">
        <v>37.734699999999997</v>
      </c>
      <c r="O5667" s="7">
        <v>5</v>
      </c>
      <c r="P5667" t="s">
        <v>18</v>
      </c>
      <c r="Q5667" t="s">
        <v>18</v>
      </c>
      <c r="R5667" t="s">
        <v>18</v>
      </c>
      <c r="S5667" s="7">
        <v>5</v>
      </c>
      <c r="T5667" s="7" t="s">
        <v>18</v>
      </c>
    </row>
    <row r="5668" spans="1:20" x14ac:dyDescent="0.25">
      <c r="A5668" s="6">
        <v>5667</v>
      </c>
      <c r="B5668" s="6">
        <v>1</v>
      </c>
      <c r="C5668" s="6" t="s">
        <v>18679</v>
      </c>
      <c r="D5668" s="6" t="s">
        <v>18680</v>
      </c>
      <c r="E5668" s="6" t="str">
        <f t="shared" si="354"/>
        <v>Streptococcus thermophilus LMD-9</v>
      </c>
      <c r="F5668" s="6" t="str">
        <f t="shared" si="355"/>
        <v xml:space="preserve">Streptococcus </v>
      </c>
      <c r="G5668" s="6" t="str">
        <f t="shared" si="356"/>
        <v xml:space="preserve">thermophilus </v>
      </c>
      <c r="H5668" s="6" t="s">
        <v>18678</v>
      </c>
      <c r="I5668" t="str">
        <f t="shared" si="357"/>
        <v>thermophilus LMD-9</v>
      </c>
      <c r="J5668" t="s">
        <v>12</v>
      </c>
      <c r="K5668" t="s">
        <v>33</v>
      </c>
      <c r="L5668" t="s">
        <v>1312</v>
      </c>
      <c r="M5668">
        <v>4.4489999999999998</v>
      </c>
      <c r="N5668">
        <v>36.997100000000003</v>
      </c>
      <c r="O5668" s="7">
        <v>5</v>
      </c>
      <c r="P5668" t="s">
        <v>18</v>
      </c>
      <c r="Q5668" t="s">
        <v>18</v>
      </c>
      <c r="R5668" t="s">
        <v>18</v>
      </c>
      <c r="S5668" s="7">
        <v>5</v>
      </c>
      <c r="T5668" s="7" t="s">
        <v>18</v>
      </c>
    </row>
    <row r="5669" spans="1:20" x14ac:dyDescent="0.25">
      <c r="A5669" s="6">
        <v>5668</v>
      </c>
      <c r="B5669" s="6">
        <v>2</v>
      </c>
      <c r="C5669" s="6" t="s">
        <v>18681</v>
      </c>
      <c r="D5669" s="6" t="s">
        <v>18682</v>
      </c>
      <c r="E5669" s="6" t="str">
        <f t="shared" si="354"/>
        <v>Streptococcus thermophilus LMD-9</v>
      </c>
      <c r="F5669" s="6" t="str">
        <f t="shared" si="355"/>
        <v xml:space="preserve">Streptococcus </v>
      </c>
      <c r="G5669" s="6" t="str">
        <f t="shared" si="356"/>
        <v xml:space="preserve">thermophilus </v>
      </c>
      <c r="H5669" s="6" t="s">
        <v>18678</v>
      </c>
      <c r="I5669" t="str">
        <f t="shared" si="357"/>
        <v>thermophilus LMD-9</v>
      </c>
      <c r="J5669" t="s">
        <v>12</v>
      </c>
      <c r="K5669" t="s">
        <v>33</v>
      </c>
      <c r="L5669" t="s">
        <v>1312</v>
      </c>
      <c r="M5669">
        <v>3.3610000000000002</v>
      </c>
      <c r="N5669">
        <v>35.078800000000001</v>
      </c>
      <c r="O5669" s="7">
        <v>2</v>
      </c>
      <c r="P5669" t="s">
        <v>18</v>
      </c>
      <c r="Q5669" t="s">
        <v>18</v>
      </c>
      <c r="R5669" t="s">
        <v>18</v>
      </c>
      <c r="S5669" s="7">
        <v>2</v>
      </c>
      <c r="T5669" s="7" t="s">
        <v>18</v>
      </c>
    </row>
    <row r="5670" spans="1:20" x14ac:dyDescent="0.25">
      <c r="A5670" s="6">
        <v>5669</v>
      </c>
      <c r="B5670" s="6" t="s">
        <v>18684</v>
      </c>
      <c r="C5670" s="6" t="s">
        <v>18685</v>
      </c>
      <c r="D5670" s="6" t="s">
        <v>18686</v>
      </c>
      <c r="E5670" s="6" t="str">
        <f t="shared" si="354"/>
        <v>Streptococcus tigurinus 2426</v>
      </c>
      <c r="F5670" s="6" t="str">
        <f t="shared" si="355"/>
        <v xml:space="preserve">Streptococcus </v>
      </c>
      <c r="G5670" s="6" t="str">
        <f t="shared" si="356"/>
        <v xml:space="preserve">tigurinus </v>
      </c>
      <c r="H5670" s="6" t="s">
        <v>18683</v>
      </c>
      <c r="I5670" t="str">
        <f t="shared" si="357"/>
        <v>tigurinus 2426</v>
      </c>
      <c r="J5670" t="s">
        <v>12</v>
      </c>
      <c r="K5670" t="s">
        <v>33</v>
      </c>
      <c r="L5670" t="s">
        <v>1312</v>
      </c>
      <c r="M5670">
        <v>2.4910000000000001</v>
      </c>
      <c r="N5670">
        <v>30.429500000000001</v>
      </c>
      <c r="O5670" s="7">
        <v>2</v>
      </c>
      <c r="P5670" t="s">
        <v>18</v>
      </c>
      <c r="Q5670" t="s">
        <v>18</v>
      </c>
      <c r="R5670" t="s">
        <v>18</v>
      </c>
      <c r="S5670" s="7">
        <v>2</v>
      </c>
      <c r="T5670" s="7" t="s">
        <v>18</v>
      </c>
    </row>
    <row r="5671" spans="1:20" x14ac:dyDescent="0.25">
      <c r="A5671" s="6">
        <v>5670</v>
      </c>
      <c r="B5671" s="6" t="s">
        <v>18688</v>
      </c>
      <c r="C5671" s="6" t="s">
        <v>18689</v>
      </c>
      <c r="D5671" s="6" t="s">
        <v>18690</v>
      </c>
      <c r="E5671" s="6" t="str">
        <f t="shared" si="354"/>
        <v>Streptomyces albulus NK660</v>
      </c>
      <c r="F5671" s="6" t="str">
        <f t="shared" si="355"/>
        <v xml:space="preserve">Streptomyces </v>
      </c>
      <c r="G5671" s="6" t="str">
        <f t="shared" si="356"/>
        <v xml:space="preserve">albulus </v>
      </c>
      <c r="H5671" s="6" t="s">
        <v>18687</v>
      </c>
      <c r="I5671" t="str">
        <f t="shared" si="357"/>
        <v>albulus NK660</v>
      </c>
      <c r="J5671" t="s">
        <v>12</v>
      </c>
      <c r="K5671" t="s">
        <v>1401</v>
      </c>
      <c r="L5671" t="s">
        <v>1401</v>
      </c>
      <c r="M5671">
        <v>12.12</v>
      </c>
      <c r="N5671">
        <v>71.212900000000005</v>
      </c>
      <c r="O5671" s="7">
        <v>13</v>
      </c>
      <c r="P5671" t="s">
        <v>18</v>
      </c>
      <c r="Q5671" t="s">
        <v>18</v>
      </c>
      <c r="R5671" t="s">
        <v>18</v>
      </c>
      <c r="S5671" s="7">
        <v>13</v>
      </c>
      <c r="T5671" s="7" t="s">
        <v>18</v>
      </c>
    </row>
    <row r="5672" spans="1:20" x14ac:dyDescent="0.25">
      <c r="A5672" s="6">
        <v>5671</v>
      </c>
      <c r="B5672" s="6" t="s">
        <v>18692</v>
      </c>
      <c r="C5672" s="6" t="s">
        <v>18693</v>
      </c>
      <c r="D5672" s="6" t="s">
        <v>18694</v>
      </c>
      <c r="E5672" s="6" t="str">
        <f t="shared" si="354"/>
        <v>Streptomyces albulus IFO 14147</v>
      </c>
      <c r="F5672" s="6" t="str">
        <f t="shared" si="355"/>
        <v xml:space="preserve">Streptomyces </v>
      </c>
      <c r="G5672" s="6" t="str">
        <f t="shared" si="356"/>
        <v xml:space="preserve">albulus </v>
      </c>
      <c r="H5672" s="6" t="s">
        <v>18691</v>
      </c>
      <c r="I5672" t="str">
        <f t="shared" si="357"/>
        <v>albulus IFO 14147</v>
      </c>
      <c r="J5672" t="s">
        <v>12</v>
      </c>
      <c r="K5672" t="s">
        <v>1401</v>
      </c>
      <c r="L5672" t="s">
        <v>1401</v>
      </c>
      <c r="M5672">
        <v>36.954999999999998</v>
      </c>
      <c r="N5672">
        <v>68.902699999999996</v>
      </c>
      <c r="O5672" s="7">
        <v>16</v>
      </c>
      <c r="P5672" t="s">
        <v>18</v>
      </c>
      <c r="Q5672" t="s">
        <v>18</v>
      </c>
      <c r="R5672" t="s">
        <v>18</v>
      </c>
      <c r="S5672" s="7">
        <v>16</v>
      </c>
      <c r="T5672" s="7" t="s">
        <v>18</v>
      </c>
    </row>
    <row r="5673" spans="1:20" x14ac:dyDescent="0.25">
      <c r="A5673" s="6">
        <v>5672</v>
      </c>
      <c r="B5673" s="6" t="s">
        <v>18696</v>
      </c>
      <c r="C5673" s="6" t="s">
        <v>18697</v>
      </c>
      <c r="D5673" s="6" t="s">
        <v>18698</v>
      </c>
      <c r="E5673" s="6" t="str">
        <f t="shared" si="354"/>
        <v>Streptomyces ambofaciens ATCC 23877</v>
      </c>
      <c r="F5673" s="6" t="str">
        <f t="shared" si="355"/>
        <v xml:space="preserve">Streptomyces </v>
      </c>
      <c r="G5673" s="6" t="str">
        <f t="shared" si="356"/>
        <v xml:space="preserve">ambofaciens </v>
      </c>
      <c r="H5673" s="6" t="s">
        <v>18695</v>
      </c>
      <c r="I5673" t="str">
        <f t="shared" si="357"/>
        <v>ambofaciens ATCC 238</v>
      </c>
      <c r="J5673" t="s">
        <v>12</v>
      </c>
      <c r="K5673" t="s">
        <v>1401</v>
      </c>
      <c r="L5673" t="s">
        <v>1401</v>
      </c>
      <c r="M5673">
        <v>89.658000000000001</v>
      </c>
      <c r="N5673">
        <v>69.188500000000005</v>
      </c>
      <c r="O5673" s="7">
        <v>120</v>
      </c>
      <c r="P5673" t="s">
        <v>18</v>
      </c>
      <c r="Q5673" t="s">
        <v>18</v>
      </c>
      <c r="R5673" t="s">
        <v>18</v>
      </c>
      <c r="S5673" s="7">
        <v>121</v>
      </c>
      <c r="T5673" s="7">
        <v>1</v>
      </c>
    </row>
    <row r="5674" spans="1:20" x14ac:dyDescent="0.25">
      <c r="A5674" s="6">
        <v>5673</v>
      </c>
      <c r="B5674" s="6" t="s">
        <v>18700</v>
      </c>
      <c r="C5674" s="6" t="s">
        <v>18701</v>
      </c>
      <c r="D5674" s="6" t="s">
        <v>18702</v>
      </c>
      <c r="E5674" s="6" t="str">
        <f t="shared" si="354"/>
        <v>Streptomyces anulatus ATCC 11523</v>
      </c>
      <c r="F5674" s="6" t="str">
        <f t="shared" si="355"/>
        <v xml:space="preserve">Streptomyces </v>
      </c>
      <c r="G5674" s="6" t="str">
        <f t="shared" si="356"/>
        <v xml:space="preserve">anulatus </v>
      </c>
      <c r="H5674" s="6" t="s">
        <v>18699</v>
      </c>
      <c r="I5674" t="str">
        <f t="shared" si="357"/>
        <v>anulatus ATCC 11523</v>
      </c>
      <c r="J5674" t="s">
        <v>12</v>
      </c>
      <c r="K5674" t="s">
        <v>1401</v>
      </c>
      <c r="L5674" t="s">
        <v>1401</v>
      </c>
      <c r="M5674">
        <v>87.53</v>
      </c>
      <c r="N5674">
        <v>70.867099999999994</v>
      </c>
      <c r="O5674" s="7">
        <v>73</v>
      </c>
      <c r="P5674" t="s">
        <v>18</v>
      </c>
      <c r="Q5674" t="s">
        <v>18</v>
      </c>
      <c r="R5674" t="s">
        <v>18</v>
      </c>
      <c r="S5674" s="7">
        <v>77</v>
      </c>
      <c r="T5674" s="7">
        <v>4</v>
      </c>
    </row>
    <row r="5675" spans="1:20" x14ac:dyDescent="0.25">
      <c r="A5675" s="6">
        <v>5674</v>
      </c>
      <c r="B5675" s="6" t="s">
        <v>18704</v>
      </c>
      <c r="C5675" s="6" t="s">
        <v>18705</v>
      </c>
      <c r="D5675" s="6" t="s">
        <v>18706</v>
      </c>
      <c r="E5675" s="6" t="str">
        <f t="shared" si="354"/>
        <v>Streptomyces aureofaciens CCM3239</v>
      </c>
      <c r="F5675" s="6" t="str">
        <f t="shared" si="355"/>
        <v xml:space="preserve">Streptomyces </v>
      </c>
      <c r="G5675" s="6" t="str">
        <f t="shared" si="356"/>
        <v xml:space="preserve">aureofaciens </v>
      </c>
      <c r="H5675" s="6" t="s">
        <v>18703</v>
      </c>
      <c r="I5675" t="str">
        <f t="shared" si="357"/>
        <v>aureofaciens CCM3239</v>
      </c>
      <c r="J5675" t="s">
        <v>12</v>
      </c>
      <c r="K5675" t="s">
        <v>1401</v>
      </c>
      <c r="L5675" t="s">
        <v>1401</v>
      </c>
      <c r="M5675">
        <v>241.077</v>
      </c>
      <c r="N5675">
        <v>72.116</v>
      </c>
      <c r="O5675" s="7">
        <v>234</v>
      </c>
      <c r="P5675" t="s">
        <v>18</v>
      </c>
      <c r="Q5675" t="s">
        <v>18</v>
      </c>
      <c r="R5675" t="s">
        <v>18</v>
      </c>
      <c r="S5675" s="7">
        <v>234</v>
      </c>
      <c r="T5675" s="7" t="s">
        <v>18</v>
      </c>
    </row>
    <row r="5676" spans="1:20" x14ac:dyDescent="0.25">
      <c r="A5676" s="6">
        <v>5675</v>
      </c>
      <c r="B5676" s="6" t="s">
        <v>18708</v>
      </c>
      <c r="C5676" s="6" t="s">
        <v>18709</v>
      </c>
      <c r="D5676" s="6" t="s">
        <v>18710</v>
      </c>
      <c r="E5676" s="6" t="str">
        <f t="shared" si="354"/>
        <v>Streptomyces avermitilis MA-4680 = NBRC 14893</v>
      </c>
      <c r="F5676" s="6" t="str">
        <f t="shared" si="355"/>
        <v xml:space="preserve">Streptomyces </v>
      </c>
      <c r="G5676" s="6" t="str">
        <f t="shared" si="356"/>
        <v xml:space="preserve">avermitilis </v>
      </c>
      <c r="H5676" s="6" t="s">
        <v>18707</v>
      </c>
      <c r="I5676" t="str">
        <f t="shared" si="357"/>
        <v xml:space="preserve">avermitilis MA-4680 </v>
      </c>
      <c r="J5676" t="s">
        <v>12</v>
      </c>
      <c r="K5676" t="s">
        <v>1401</v>
      </c>
      <c r="L5676" t="s">
        <v>1401</v>
      </c>
      <c r="M5676">
        <v>94.287000000000006</v>
      </c>
      <c r="N5676">
        <v>69.245999999999995</v>
      </c>
      <c r="O5676" s="7">
        <v>84</v>
      </c>
      <c r="P5676" t="s">
        <v>18</v>
      </c>
      <c r="Q5676" t="s">
        <v>18</v>
      </c>
      <c r="R5676" t="s">
        <v>18</v>
      </c>
      <c r="S5676" s="7">
        <v>89</v>
      </c>
      <c r="T5676" s="7">
        <v>5</v>
      </c>
    </row>
    <row r="5677" spans="1:20" x14ac:dyDescent="0.25">
      <c r="A5677" s="6">
        <v>5676</v>
      </c>
      <c r="B5677" s="6" t="s">
        <v>18712</v>
      </c>
      <c r="C5677" s="6" t="s">
        <v>18713</v>
      </c>
      <c r="D5677" s="6" t="s">
        <v>18714</v>
      </c>
      <c r="E5677" s="6" t="str">
        <f t="shared" si="354"/>
        <v>Streptomyces cattleya NRRL 8057 = DSM 46488</v>
      </c>
      <c r="F5677" s="6" t="str">
        <f t="shared" si="355"/>
        <v xml:space="preserve">Streptomyces </v>
      </c>
      <c r="G5677" s="6" t="str">
        <f t="shared" si="356"/>
        <v xml:space="preserve">cattleya </v>
      </c>
      <c r="H5677" s="6" t="s">
        <v>18711</v>
      </c>
      <c r="I5677" t="str">
        <f t="shared" si="357"/>
        <v>cattleya NRRL 8057 =</v>
      </c>
      <c r="J5677" t="s">
        <v>12</v>
      </c>
      <c r="K5677" t="s">
        <v>1401</v>
      </c>
      <c r="L5677" t="s">
        <v>1401</v>
      </c>
      <c r="M5677">
        <v>1809.49</v>
      </c>
      <c r="N5677">
        <v>73.274500000000003</v>
      </c>
      <c r="O5677" s="7">
        <v>1592</v>
      </c>
      <c r="P5677" t="s">
        <v>18</v>
      </c>
      <c r="Q5677" t="s">
        <v>18</v>
      </c>
      <c r="R5677">
        <v>3</v>
      </c>
      <c r="S5677" s="7">
        <v>1611</v>
      </c>
      <c r="T5677" s="7">
        <v>16</v>
      </c>
    </row>
    <row r="5678" spans="1:20" x14ac:dyDescent="0.25">
      <c r="A5678" s="6">
        <v>5677</v>
      </c>
      <c r="B5678" s="6" t="s">
        <v>18715</v>
      </c>
      <c r="C5678" s="6" t="s">
        <v>18716</v>
      </c>
      <c r="D5678" s="6" t="s">
        <v>18717</v>
      </c>
      <c r="E5678" s="6" t="str">
        <f t="shared" si="354"/>
        <v>Streptomyces cattleya NRRL 8057 = DSM 46488</v>
      </c>
      <c r="F5678" s="6" t="str">
        <f t="shared" si="355"/>
        <v xml:space="preserve">Streptomyces </v>
      </c>
      <c r="G5678" s="6" t="str">
        <f t="shared" si="356"/>
        <v xml:space="preserve">cattleya </v>
      </c>
      <c r="H5678" s="6" t="s">
        <v>18711</v>
      </c>
      <c r="I5678" t="str">
        <f t="shared" si="357"/>
        <v>cattleya NRRL 8057 =</v>
      </c>
      <c r="J5678" t="s">
        <v>12</v>
      </c>
      <c r="K5678" t="s">
        <v>1401</v>
      </c>
      <c r="L5678" t="s">
        <v>1401</v>
      </c>
      <c r="M5678">
        <v>1812.55</v>
      </c>
      <c r="N5678">
        <v>73.269199999999998</v>
      </c>
      <c r="O5678" s="7">
        <v>1589</v>
      </c>
      <c r="P5678" t="s">
        <v>18</v>
      </c>
      <c r="Q5678" t="s">
        <v>18</v>
      </c>
      <c r="R5678" t="s">
        <v>18</v>
      </c>
      <c r="S5678" s="7">
        <v>1608</v>
      </c>
      <c r="T5678" s="7">
        <v>19</v>
      </c>
    </row>
    <row r="5679" spans="1:20" x14ac:dyDescent="0.25">
      <c r="A5679" s="6">
        <v>5678</v>
      </c>
      <c r="B5679" s="6" t="s">
        <v>18719</v>
      </c>
      <c r="C5679" s="6" t="s">
        <v>18720</v>
      </c>
      <c r="D5679" s="6" t="s">
        <v>18721</v>
      </c>
      <c r="E5679" s="6" t="str">
        <f t="shared" si="354"/>
        <v>Streptomyces clavuligerus NRRL 3585</v>
      </c>
      <c r="F5679" s="6" t="str">
        <f t="shared" si="355"/>
        <v xml:space="preserve">Streptomyces </v>
      </c>
      <c r="G5679" s="6" t="str">
        <f t="shared" si="356"/>
        <v xml:space="preserve">clavuligerus </v>
      </c>
      <c r="H5679" s="6" t="s">
        <v>18718</v>
      </c>
      <c r="I5679" t="str">
        <f t="shared" si="357"/>
        <v>clavuligerus NRRL 35</v>
      </c>
      <c r="J5679" t="s">
        <v>12</v>
      </c>
      <c r="K5679" t="s">
        <v>1401</v>
      </c>
      <c r="L5679" t="s">
        <v>1401</v>
      </c>
      <c r="M5679">
        <v>11.696</v>
      </c>
      <c r="N5679">
        <v>71.939099999999996</v>
      </c>
      <c r="O5679" s="7">
        <v>6</v>
      </c>
      <c r="P5679" t="s">
        <v>18</v>
      </c>
      <c r="Q5679" t="s">
        <v>18</v>
      </c>
      <c r="R5679" t="s">
        <v>18</v>
      </c>
      <c r="S5679" s="7">
        <v>6</v>
      </c>
      <c r="T5679" s="7" t="s">
        <v>18</v>
      </c>
    </row>
    <row r="5680" spans="1:20" x14ac:dyDescent="0.25">
      <c r="A5680" s="6">
        <v>5679</v>
      </c>
      <c r="B5680" s="6" t="s">
        <v>18723</v>
      </c>
      <c r="C5680" s="6" t="s">
        <v>18724</v>
      </c>
      <c r="D5680" s="6" t="s">
        <v>18725</v>
      </c>
      <c r="E5680" s="6" t="str">
        <f t="shared" si="354"/>
        <v>Streptomyces clavuligerus ATCC 27064</v>
      </c>
      <c r="F5680" s="6" t="str">
        <f t="shared" si="355"/>
        <v xml:space="preserve">Streptomyces </v>
      </c>
      <c r="G5680" s="6" t="str">
        <f t="shared" si="356"/>
        <v xml:space="preserve">clavuligerus </v>
      </c>
      <c r="H5680" s="6" t="s">
        <v>18722</v>
      </c>
      <c r="I5680" t="str">
        <f t="shared" si="357"/>
        <v>clavuligerus ATCC 27</v>
      </c>
      <c r="J5680" t="s">
        <v>12</v>
      </c>
      <c r="K5680" t="s">
        <v>1401</v>
      </c>
      <c r="L5680" t="s">
        <v>1401</v>
      </c>
      <c r="M5680">
        <v>444.19200000000001</v>
      </c>
      <c r="N5680">
        <v>70.662199999999999</v>
      </c>
      <c r="O5680" s="7">
        <v>371</v>
      </c>
      <c r="P5680" t="s">
        <v>18</v>
      </c>
      <c r="Q5680">
        <v>1</v>
      </c>
      <c r="R5680" t="s">
        <v>18</v>
      </c>
      <c r="S5680" s="7">
        <v>401</v>
      </c>
      <c r="T5680" s="7">
        <v>29</v>
      </c>
    </row>
    <row r="5681" spans="1:20" x14ac:dyDescent="0.25">
      <c r="A5681" s="6">
        <v>5680</v>
      </c>
      <c r="B5681" s="6" t="s">
        <v>18726</v>
      </c>
      <c r="C5681" s="6" t="s">
        <v>18727</v>
      </c>
      <c r="D5681" s="6" t="s">
        <v>18728</v>
      </c>
      <c r="E5681" s="6" t="str">
        <f t="shared" si="354"/>
        <v>Streptomyces clavuligerus ATCC 27064</v>
      </c>
      <c r="F5681" s="6" t="str">
        <f t="shared" si="355"/>
        <v xml:space="preserve">Streptomyces </v>
      </c>
      <c r="G5681" s="6" t="str">
        <f t="shared" si="356"/>
        <v xml:space="preserve">clavuligerus </v>
      </c>
      <c r="H5681" s="6" t="s">
        <v>18722</v>
      </c>
      <c r="I5681" t="str">
        <f t="shared" si="357"/>
        <v>clavuligerus ATCC 27</v>
      </c>
      <c r="J5681" t="s">
        <v>12</v>
      </c>
      <c r="K5681" t="s">
        <v>1401</v>
      </c>
      <c r="L5681" t="s">
        <v>1401</v>
      </c>
      <c r="M5681">
        <v>10.465999999999999</v>
      </c>
      <c r="N5681">
        <v>71.307100000000005</v>
      </c>
      <c r="O5681" s="7">
        <v>10</v>
      </c>
      <c r="P5681" t="s">
        <v>18</v>
      </c>
      <c r="Q5681" t="s">
        <v>18</v>
      </c>
      <c r="R5681" t="s">
        <v>18</v>
      </c>
      <c r="S5681" s="7">
        <v>10</v>
      </c>
      <c r="T5681" s="7" t="s">
        <v>18</v>
      </c>
    </row>
    <row r="5682" spans="1:20" x14ac:dyDescent="0.25">
      <c r="A5682" s="6">
        <v>5681</v>
      </c>
      <c r="B5682" s="6" t="s">
        <v>18729</v>
      </c>
      <c r="C5682" s="6" t="s">
        <v>18730</v>
      </c>
      <c r="D5682" s="6" t="s">
        <v>18731</v>
      </c>
      <c r="E5682" s="6" t="str">
        <f t="shared" si="354"/>
        <v>Streptomyces clavuligerus ATCC 27064</v>
      </c>
      <c r="F5682" s="6" t="str">
        <f t="shared" si="355"/>
        <v xml:space="preserve">Streptomyces </v>
      </c>
      <c r="G5682" s="6" t="str">
        <f t="shared" si="356"/>
        <v xml:space="preserve">clavuligerus </v>
      </c>
      <c r="H5682" s="6" t="s">
        <v>18722</v>
      </c>
      <c r="I5682" t="str">
        <f t="shared" si="357"/>
        <v>clavuligerus ATCC 27</v>
      </c>
      <c r="J5682" t="s">
        <v>12</v>
      </c>
      <c r="K5682" t="s">
        <v>1401</v>
      </c>
      <c r="L5682" t="s">
        <v>1401</v>
      </c>
      <c r="M5682">
        <v>149.42599999999999</v>
      </c>
      <c r="N5682">
        <v>70.048699999999997</v>
      </c>
      <c r="O5682" s="7">
        <v>143</v>
      </c>
      <c r="P5682" t="s">
        <v>18</v>
      </c>
      <c r="Q5682" t="s">
        <v>18</v>
      </c>
      <c r="R5682" t="s">
        <v>18</v>
      </c>
      <c r="S5682" s="7">
        <v>148</v>
      </c>
      <c r="T5682" s="7">
        <v>5</v>
      </c>
    </row>
    <row r="5683" spans="1:20" x14ac:dyDescent="0.25">
      <c r="A5683" s="6">
        <v>5682</v>
      </c>
      <c r="B5683" s="6" t="s">
        <v>18732</v>
      </c>
      <c r="C5683" s="6" t="s">
        <v>18733</v>
      </c>
      <c r="D5683" s="6" t="s">
        <v>18734</v>
      </c>
      <c r="E5683" s="6" t="str">
        <f t="shared" si="354"/>
        <v>Streptomyces clavuligerus ATCC 27064</v>
      </c>
      <c r="F5683" s="6" t="str">
        <f t="shared" si="355"/>
        <v xml:space="preserve">Streptomyces </v>
      </c>
      <c r="G5683" s="6" t="str">
        <f t="shared" si="356"/>
        <v xml:space="preserve">clavuligerus </v>
      </c>
      <c r="H5683" s="6" t="s">
        <v>18722</v>
      </c>
      <c r="I5683" t="str">
        <f t="shared" si="357"/>
        <v>clavuligerus ATCC 27</v>
      </c>
      <c r="J5683" t="s">
        <v>12</v>
      </c>
      <c r="K5683" t="s">
        <v>1401</v>
      </c>
      <c r="L5683" t="s">
        <v>1401</v>
      </c>
      <c r="M5683">
        <v>1797.12</v>
      </c>
      <c r="N5683">
        <v>71.83</v>
      </c>
      <c r="O5683" s="7">
        <v>1405</v>
      </c>
      <c r="P5683" t="s">
        <v>18</v>
      </c>
      <c r="Q5683" t="s">
        <v>18</v>
      </c>
      <c r="R5683" t="s">
        <v>18</v>
      </c>
      <c r="S5683" s="7">
        <v>1425</v>
      </c>
      <c r="T5683" s="7">
        <v>20</v>
      </c>
    </row>
    <row r="5684" spans="1:20" x14ac:dyDescent="0.25">
      <c r="A5684" s="6">
        <v>5683</v>
      </c>
      <c r="B5684" s="6" t="s">
        <v>18732</v>
      </c>
      <c r="C5684" s="6" t="s">
        <v>18735</v>
      </c>
      <c r="D5684" s="6" t="s">
        <v>18736</v>
      </c>
      <c r="E5684" s="6" t="str">
        <f t="shared" si="354"/>
        <v>Streptomyces clavuligerus ATCC 27064</v>
      </c>
      <c r="F5684" s="6" t="str">
        <f t="shared" si="355"/>
        <v xml:space="preserve">Streptomyces </v>
      </c>
      <c r="G5684" s="6" t="str">
        <f t="shared" si="356"/>
        <v xml:space="preserve">clavuligerus </v>
      </c>
      <c r="H5684" s="6" t="s">
        <v>18722</v>
      </c>
      <c r="I5684" t="str">
        <f t="shared" si="357"/>
        <v>clavuligerus ATCC 27</v>
      </c>
      <c r="J5684" t="s">
        <v>12</v>
      </c>
      <c r="K5684" t="s">
        <v>1401</v>
      </c>
      <c r="L5684" t="s">
        <v>1401</v>
      </c>
      <c r="M5684">
        <v>1796.5</v>
      </c>
      <c r="N5684">
        <v>71.788499999999999</v>
      </c>
      <c r="O5684" s="7">
        <v>1405</v>
      </c>
      <c r="P5684" t="s">
        <v>18</v>
      </c>
      <c r="Q5684" t="s">
        <v>18</v>
      </c>
      <c r="R5684" t="s">
        <v>18</v>
      </c>
      <c r="S5684" s="7">
        <v>1432</v>
      </c>
      <c r="T5684" s="7">
        <v>27</v>
      </c>
    </row>
    <row r="5685" spans="1:20" x14ac:dyDescent="0.25">
      <c r="A5685" s="6">
        <v>5684</v>
      </c>
      <c r="B5685" s="6" t="s">
        <v>18738</v>
      </c>
      <c r="C5685" s="6" t="s">
        <v>18739</v>
      </c>
      <c r="D5685" s="6" t="s">
        <v>18740</v>
      </c>
      <c r="E5685" s="6" t="str">
        <f t="shared" si="354"/>
        <v>Streptomyces coelicolor</v>
      </c>
      <c r="F5685" s="6" t="str">
        <f t="shared" si="355"/>
        <v xml:space="preserve">Streptomyces </v>
      </c>
      <c r="G5685" s="6" t="str">
        <f t="shared" si="356"/>
        <v>coelicolor</v>
      </c>
      <c r="H5685" s="6" t="s">
        <v>18737</v>
      </c>
      <c r="I5685" t="str">
        <f t="shared" si="357"/>
        <v>coelicolor</v>
      </c>
      <c r="J5685" t="s">
        <v>12</v>
      </c>
      <c r="K5685" t="s">
        <v>1401</v>
      </c>
      <c r="L5685" t="s">
        <v>1401</v>
      </c>
      <c r="M5685">
        <v>7.6859999999999999</v>
      </c>
      <c r="N5685">
        <v>72.625600000000006</v>
      </c>
      <c r="O5685" s="7">
        <v>6</v>
      </c>
      <c r="P5685" t="s">
        <v>18</v>
      </c>
      <c r="Q5685" t="s">
        <v>18</v>
      </c>
      <c r="R5685" t="s">
        <v>18</v>
      </c>
      <c r="S5685" s="7">
        <v>6</v>
      </c>
      <c r="T5685" s="7" t="s">
        <v>18</v>
      </c>
    </row>
    <row r="5686" spans="1:20" x14ac:dyDescent="0.25">
      <c r="A5686" s="6">
        <v>5685</v>
      </c>
      <c r="B5686" s="6" t="s">
        <v>18742</v>
      </c>
      <c r="C5686" s="6" t="s">
        <v>18743</v>
      </c>
      <c r="D5686" s="6" t="s">
        <v>18744</v>
      </c>
      <c r="E5686" s="6" t="str">
        <f t="shared" si="354"/>
        <v>Streptomyces coelicolor A3(2)</v>
      </c>
      <c r="F5686" s="6" t="str">
        <f t="shared" si="355"/>
        <v xml:space="preserve">Streptomyces </v>
      </c>
      <c r="G5686" s="6" t="str">
        <f t="shared" si="356"/>
        <v xml:space="preserve">coelicolor </v>
      </c>
      <c r="H5686" s="6" t="s">
        <v>18741</v>
      </c>
      <c r="I5686" t="str">
        <f t="shared" si="357"/>
        <v>coelicolor A3(2)</v>
      </c>
      <c r="J5686" t="s">
        <v>12</v>
      </c>
      <c r="K5686" t="s">
        <v>1401</v>
      </c>
      <c r="L5686" t="s">
        <v>1401</v>
      </c>
      <c r="M5686">
        <v>31.317</v>
      </c>
      <c r="N5686">
        <v>72.117400000000004</v>
      </c>
      <c r="O5686" s="7">
        <v>34</v>
      </c>
      <c r="P5686" t="s">
        <v>18</v>
      </c>
      <c r="Q5686" t="s">
        <v>18</v>
      </c>
      <c r="R5686" t="s">
        <v>18</v>
      </c>
      <c r="S5686" s="7">
        <v>34</v>
      </c>
      <c r="T5686" s="7" t="s">
        <v>18</v>
      </c>
    </row>
    <row r="5687" spans="1:20" x14ac:dyDescent="0.25">
      <c r="A5687" s="6">
        <v>5686</v>
      </c>
      <c r="B5687" s="6" t="s">
        <v>18745</v>
      </c>
      <c r="C5687" s="6" t="s">
        <v>18746</v>
      </c>
      <c r="D5687" s="6" t="s">
        <v>18747</v>
      </c>
      <c r="E5687" s="6" t="str">
        <f t="shared" si="354"/>
        <v>Streptomyces coelicolor A3(2)</v>
      </c>
      <c r="F5687" s="6" t="str">
        <f t="shared" si="355"/>
        <v xml:space="preserve">Streptomyces </v>
      </c>
      <c r="G5687" s="6" t="str">
        <f t="shared" si="356"/>
        <v xml:space="preserve">coelicolor </v>
      </c>
      <c r="H5687" s="6" t="s">
        <v>18741</v>
      </c>
      <c r="I5687" t="str">
        <f t="shared" si="357"/>
        <v>coelicolor A3(2)</v>
      </c>
      <c r="J5687" t="s">
        <v>12</v>
      </c>
      <c r="K5687" t="s">
        <v>1401</v>
      </c>
      <c r="L5687" t="s">
        <v>1401</v>
      </c>
      <c r="M5687">
        <v>356.02300000000002</v>
      </c>
      <c r="N5687">
        <v>69.059299999999993</v>
      </c>
      <c r="O5687" s="7">
        <v>351</v>
      </c>
      <c r="P5687" t="s">
        <v>18</v>
      </c>
      <c r="Q5687" t="s">
        <v>18</v>
      </c>
      <c r="R5687" t="s">
        <v>18</v>
      </c>
      <c r="S5687" s="7">
        <v>355</v>
      </c>
      <c r="T5687" s="7">
        <v>4</v>
      </c>
    </row>
    <row r="5688" spans="1:20" x14ac:dyDescent="0.25">
      <c r="A5688" s="6">
        <v>5687</v>
      </c>
      <c r="B5688" s="6" t="s">
        <v>18749</v>
      </c>
      <c r="C5688" s="6" t="s">
        <v>18750</v>
      </c>
      <c r="D5688" s="6" t="s">
        <v>18751</v>
      </c>
      <c r="E5688" s="6" t="str">
        <f t="shared" si="354"/>
        <v>Streptomyces collinus Tu 365</v>
      </c>
      <c r="F5688" s="6" t="str">
        <f t="shared" si="355"/>
        <v xml:space="preserve">Streptomyces </v>
      </c>
      <c r="G5688" s="6" t="str">
        <f t="shared" si="356"/>
        <v xml:space="preserve">collinus </v>
      </c>
      <c r="H5688" s="6" t="s">
        <v>18748</v>
      </c>
      <c r="I5688" t="str">
        <f t="shared" si="357"/>
        <v>collinus Tu 365</v>
      </c>
      <c r="J5688" t="s">
        <v>12</v>
      </c>
      <c r="K5688" t="s">
        <v>1401</v>
      </c>
      <c r="L5688" t="s">
        <v>1401</v>
      </c>
      <c r="M5688">
        <v>19.314</v>
      </c>
      <c r="N5688">
        <v>69.882000000000005</v>
      </c>
      <c r="O5688" s="7">
        <v>31</v>
      </c>
      <c r="P5688" t="s">
        <v>18</v>
      </c>
      <c r="Q5688" t="s">
        <v>18</v>
      </c>
      <c r="R5688" t="s">
        <v>18</v>
      </c>
      <c r="S5688" s="7">
        <v>31</v>
      </c>
      <c r="T5688" s="7" t="s">
        <v>18</v>
      </c>
    </row>
    <row r="5689" spans="1:20" x14ac:dyDescent="0.25">
      <c r="A5689" s="6">
        <v>5688</v>
      </c>
      <c r="B5689" s="6" t="s">
        <v>18752</v>
      </c>
      <c r="C5689" s="6" t="s">
        <v>18753</v>
      </c>
      <c r="D5689" s="6" t="s">
        <v>18754</v>
      </c>
      <c r="E5689" s="6" t="str">
        <f t="shared" si="354"/>
        <v>Streptomyces collinus Tu 365</v>
      </c>
      <c r="F5689" s="6" t="str">
        <f t="shared" si="355"/>
        <v xml:space="preserve">Streptomyces </v>
      </c>
      <c r="G5689" s="6" t="str">
        <f t="shared" si="356"/>
        <v xml:space="preserve">collinus </v>
      </c>
      <c r="H5689" s="6" t="s">
        <v>18748</v>
      </c>
      <c r="I5689" t="str">
        <f t="shared" si="357"/>
        <v>collinus Tu 365</v>
      </c>
      <c r="J5689" t="s">
        <v>12</v>
      </c>
      <c r="K5689" t="s">
        <v>1401</v>
      </c>
      <c r="L5689" t="s">
        <v>1401</v>
      </c>
      <c r="M5689">
        <v>85.046999999999997</v>
      </c>
      <c r="N5689">
        <v>68.286900000000003</v>
      </c>
      <c r="O5689" s="7">
        <v>71</v>
      </c>
      <c r="P5689" t="s">
        <v>18</v>
      </c>
      <c r="Q5689" t="s">
        <v>18</v>
      </c>
      <c r="R5689" t="s">
        <v>18</v>
      </c>
      <c r="S5689" s="7">
        <v>76</v>
      </c>
      <c r="T5689" s="7">
        <v>5</v>
      </c>
    </row>
    <row r="5690" spans="1:20" x14ac:dyDescent="0.25">
      <c r="A5690" s="6">
        <v>5689</v>
      </c>
      <c r="B5690" s="6" t="s">
        <v>18756</v>
      </c>
      <c r="C5690" s="6" t="s">
        <v>18757</v>
      </c>
      <c r="D5690" s="6" t="s">
        <v>18758</v>
      </c>
      <c r="E5690" s="6" t="str">
        <f t="shared" si="354"/>
        <v>Streptomyces cyaneus ATCC14921</v>
      </c>
      <c r="F5690" s="6" t="str">
        <f t="shared" si="355"/>
        <v xml:space="preserve">Streptomyces </v>
      </c>
      <c r="G5690" s="6" t="str">
        <f t="shared" si="356"/>
        <v xml:space="preserve">cyaneus </v>
      </c>
      <c r="H5690" s="6" t="s">
        <v>18755</v>
      </c>
      <c r="I5690" t="str">
        <f t="shared" si="357"/>
        <v>cyaneus ATCC14921</v>
      </c>
      <c r="J5690" t="s">
        <v>12</v>
      </c>
      <c r="K5690" t="s">
        <v>1401</v>
      </c>
      <c r="L5690" t="s">
        <v>1401</v>
      </c>
      <c r="M5690">
        <v>9.0139999999999993</v>
      </c>
      <c r="N5690">
        <v>68.726399999999998</v>
      </c>
      <c r="O5690" s="7" t="s">
        <v>18</v>
      </c>
      <c r="P5690" t="s">
        <v>18</v>
      </c>
      <c r="Q5690" t="s">
        <v>18</v>
      </c>
      <c r="R5690" t="s">
        <v>18</v>
      </c>
      <c r="S5690" s="7" t="s">
        <v>18</v>
      </c>
      <c r="T5690" s="7" t="s">
        <v>18</v>
      </c>
    </row>
    <row r="5691" spans="1:20" x14ac:dyDescent="0.25">
      <c r="A5691" s="6">
        <v>5690</v>
      </c>
      <c r="B5691" s="6" t="s">
        <v>18760</v>
      </c>
      <c r="C5691" s="6" t="s">
        <v>18761</v>
      </c>
      <c r="D5691" s="6" t="s">
        <v>18762</v>
      </c>
      <c r="E5691" s="6" t="str">
        <f t="shared" si="354"/>
        <v>Streptomyces davawensis JCM 4913</v>
      </c>
      <c r="F5691" s="6" t="str">
        <f t="shared" si="355"/>
        <v xml:space="preserve">Streptomyces </v>
      </c>
      <c r="G5691" s="6" t="str">
        <f t="shared" si="356"/>
        <v xml:space="preserve">davawensis </v>
      </c>
      <c r="H5691" s="6" t="s">
        <v>18759</v>
      </c>
      <c r="I5691" t="str">
        <f t="shared" si="357"/>
        <v>davawensis JCM 4913</v>
      </c>
      <c r="J5691" t="s">
        <v>12</v>
      </c>
      <c r="K5691" t="s">
        <v>1401</v>
      </c>
      <c r="L5691" t="s">
        <v>1401</v>
      </c>
      <c r="M5691">
        <v>89.331000000000003</v>
      </c>
      <c r="N5691">
        <v>69.888400000000004</v>
      </c>
      <c r="O5691" s="7">
        <v>86</v>
      </c>
      <c r="P5691" t="s">
        <v>18</v>
      </c>
      <c r="Q5691" t="s">
        <v>18</v>
      </c>
      <c r="R5691" t="s">
        <v>18</v>
      </c>
      <c r="S5691" s="7">
        <v>90</v>
      </c>
      <c r="T5691" s="7">
        <v>4</v>
      </c>
    </row>
    <row r="5692" spans="1:20" x14ac:dyDescent="0.25">
      <c r="A5692" s="6">
        <v>5691</v>
      </c>
      <c r="B5692" s="6" t="s">
        <v>18764</v>
      </c>
      <c r="C5692" s="6" t="s">
        <v>18765</v>
      </c>
      <c r="D5692" s="6" t="s">
        <v>18766</v>
      </c>
      <c r="E5692" s="6" t="str">
        <f t="shared" si="354"/>
        <v>Streptomyces flavovirens</v>
      </c>
      <c r="F5692" s="6" t="str">
        <f t="shared" si="355"/>
        <v xml:space="preserve">Streptomyces </v>
      </c>
      <c r="G5692" s="6" t="str">
        <f t="shared" si="356"/>
        <v>flavovirens</v>
      </c>
      <c r="H5692" s="6" t="s">
        <v>18763</v>
      </c>
      <c r="I5692" t="str">
        <f t="shared" si="357"/>
        <v>flavovirens</v>
      </c>
      <c r="J5692" t="s">
        <v>12</v>
      </c>
      <c r="K5692" t="s">
        <v>1401</v>
      </c>
      <c r="L5692" t="s">
        <v>1401</v>
      </c>
      <c r="M5692">
        <v>11.045999999999999</v>
      </c>
      <c r="N5692">
        <v>71.881200000000007</v>
      </c>
      <c r="O5692" s="7">
        <v>9</v>
      </c>
      <c r="P5692" t="s">
        <v>18</v>
      </c>
      <c r="Q5692" t="s">
        <v>18</v>
      </c>
      <c r="R5692" t="s">
        <v>18</v>
      </c>
      <c r="S5692" s="7">
        <v>9</v>
      </c>
      <c r="T5692" s="7" t="s">
        <v>18</v>
      </c>
    </row>
    <row r="5693" spans="1:20" x14ac:dyDescent="0.25">
      <c r="A5693" s="6">
        <v>5692</v>
      </c>
      <c r="B5693" s="6" t="s">
        <v>18768</v>
      </c>
      <c r="C5693" s="6" t="s">
        <v>18769</v>
      </c>
      <c r="D5693" s="6" t="s">
        <v>18770</v>
      </c>
      <c r="E5693" s="6" t="str">
        <f t="shared" si="354"/>
        <v>Streptomyces ghanaensis DSM 2932</v>
      </c>
      <c r="F5693" s="6" t="str">
        <f t="shared" si="355"/>
        <v xml:space="preserve">Streptomyces </v>
      </c>
      <c r="G5693" s="6" t="str">
        <f t="shared" si="356"/>
        <v xml:space="preserve">ghanaensis </v>
      </c>
      <c r="H5693" s="6" t="s">
        <v>18767</v>
      </c>
      <c r="I5693" t="str">
        <f t="shared" si="357"/>
        <v>ghanaensis DSM 2932</v>
      </c>
      <c r="J5693" t="s">
        <v>12</v>
      </c>
      <c r="K5693" t="s">
        <v>1401</v>
      </c>
      <c r="L5693" t="s">
        <v>1401</v>
      </c>
      <c r="M5693">
        <v>12.207000000000001</v>
      </c>
      <c r="N5693">
        <v>69.976200000000006</v>
      </c>
      <c r="O5693" s="7">
        <v>11</v>
      </c>
      <c r="P5693" t="s">
        <v>18</v>
      </c>
      <c r="Q5693" t="s">
        <v>18</v>
      </c>
      <c r="R5693" t="s">
        <v>18</v>
      </c>
      <c r="S5693" s="7">
        <v>11</v>
      </c>
      <c r="T5693" s="7" t="s">
        <v>18</v>
      </c>
    </row>
    <row r="5694" spans="1:20" x14ac:dyDescent="0.25">
      <c r="A5694" s="6">
        <v>5693</v>
      </c>
      <c r="B5694" s="6" t="s">
        <v>18772</v>
      </c>
      <c r="C5694" s="6" t="s">
        <v>18773</v>
      </c>
      <c r="D5694" s="6" t="s">
        <v>18774</v>
      </c>
      <c r="E5694" s="6" t="str">
        <f t="shared" si="354"/>
        <v>Streptomyces glaucescens GLA.O</v>
      </c>
      <c r="F5694" s="6" t="str">
        <f t="shared" si="355"/>
        <v xml:space="preserve">Streptomyces </v>
      </c>
      <c r="G5694" s="6" t="str">
        <f t="shared" si="356"/>
        <v xml:space="preserve">glaucescens </v>
      </c>
      <c r="H5694" s="6" t="s">
        <v>18771</v>
      </c>
      <c r="I5694" t="str">
        <f t="shared" si="357"/>
        <v>glaucescens GLA.O</v>
      </c>
      <c r="J5694" t="s">
        <v>12</v>
      </c>
      <c r="K5694" t="s">
        <v>1401</v>
      </c>
      <c r="L5694" t="s">
        <v>1401</v>
      </c>
      <c r="M5694">
        <v>170.57400000000001</v>
      </c>
      <c r="N5694">
        <v>69.062700000000007</v>
      </c>
      <c r="O5694" s="7">
        <v>126</v>
      </c>
      <c r="P5694" t="s">
        <v>18</v>
      </c>
      <c r="Q5694" t="s">
        <v>18</v>
      </c>
      <c r="R5694" t="s">
        <v>18</v>
      </c>
      <c r="S5694" s="7">
        <v>135</v>
      </c>
      <c r="T5694" s="7">
        <v>9</v>
      </c>
    </row>
    <row r="5695" spans="1:20" x14ac:dyDescent="0.25">
      <c r="A5695" s="6">
        <v>5694</v>
      </c>
      <c r="B5695" s="6" t="s">
        <v>18776</v>
      </c>
      <c r="C5695" s="6" t="s">
        <v>18777</v>
      </c>
      <c r="D5695" s="6" t="s">
        <v>18778</v>
      </c>
      <c r="E5695" s="6" t="str">
        <f t="shared" si="354"/>
        <v>Streptomyces hygroscopicus subsp. jinggangensis 5008</v>
      </c>
      <c r="F5695" s="6" t="str">
        <f t="shared" si="355"/>
        <v xml:space="preserve">Streptomyces </v>
      </c>
      <c r="G5695" s="6" t="str">
        <f t="shared" si="356"/>
        <v xml:space="preserve">hygroscopicus </v>
      </c>
      <c r="H5695" s="6" t="s">
        <v>18775</v>
      </c>
      <c r="I5695" t="str">
        <f t="shared" si="357"/>
        <v>hygroscopicus subsp.</v>
      </c>
      <c r="J5695" t="s">
        <v>12</v>
      </c>
      <c r="K5695" t="s">
        <v>1401</v>
      </c>
      <c r="L5695" t="s">
        <v>1401</v>
      </c>
      <c r="M5695">
        <v>73.284999999999997</v>
      </c>
      <c r="N5695">
        <v>70.943600000000004</v>
      </c>
      <c r="O5695" s="7">
        <v>72</v>
      </c>
      <c r="P5695" t="s">
        <v>18</v>
      </c>
      <c r="Q5695" t="s">
        <v>18</v>
      </c>
      <c r="R5695" t="s">
        <v>18</v>
      </c>
      <c r="S5695" s="7">
        <v>73</v>
      </c>
      <c r="T5695" s="7">
        <v>1</v>
      </c>
    </row>
    <row r="5696" spans="1:20" x14ac:dyDescent="0.25">
      <c r="A5696" s="6">
        <v>5695</v>
      </c>
      <c r="B5696" s="6" t="s">
        <v>18779</v>
      </c>
      <c r="C5696" s="6" t="s">
        <v>18780</v>
      </c>
      <c r="D5696" s="6" t="s">
        <v>18781</v>
      </c>
      <c r="E5696" s="6" t="str">
        <f t="shared" si="354"/>
        <v>Streptomyces hygroscopicus subsp. jinggangensis 5008</v>
      </c>
      <c r="F5696" s="6" t="str">
        <f t="shared" si="355"/>
        <v xml:space="preserve">Streptomyces </v>
      </c>
      <c r="G5696" s="6" t="str">
        <f t="shared" si="356"/>
        <v xml:space="preserve">hygroscopicus </v>
      </c>
      <c r="H5696" s="6" t="s">
        <v>18775</v>
      </c>
      <c r="I5696" t="str">
        <f t="shared" si="357"/>
        <v>hygroscopicus subsp.</v>
      </c>
      <c r="J5696" t="s">
        <v>12</v>
      </c>
      <c r="K5696" t="s">
        <v>1401</v>
      </c>
      <c r="L5696" t="s">
        <v>1401</v>
      </c>
      <c r="M5696">
        <v>164.566</v>
      </c>
      <c r="N5696">
        <v>69.004499999999993</v>
      </c>
      <c r="O5696" s="7">
        <v>151</v>
      </c>
      <c r="P5696" t="s">
        <v>18</v>
      </c>
      <c r="Q5696" t="s">
        <v>18</v>
      </c>
      <c r="R5696" t="s">
        <v>18</v>
      </c>
      <c r="S5696" s="7">
        <v>154</v>
      </c>
      <c r="T5696" s="7">
        <v>3</v>
      </c>
    </row>
    <row r="5697" spans="1:20" x14ac:dyDescent="0.25">
      <c r="A5697" s="6">
        <v>5696</v>
      </c>
      <c r="B5697" s="6" t="s">
        <v>18783</v>
      </c>
      <c r="C5697" s="6" t="s">
        <v>18784</v>
      </c>
      <c r="D5697" s="6" t="s">
        <v>18785</v>
      </c>
      <c r="E5697" s="6" t="str">
        <f t="shared" si="354"/>
        <v>Streptomyces hygroscopicus subsp. jinggangensis TL01</v>
      </c>
      <c r="F5697" s="6" t="str">
        <f t="shared" si="355"/>
        <v xml:space="preserve">Streptomyces </v>
      </c>
      <c r="G5697" s="6" t="str">
        <f t="shared" si="356"/>
        <v xml:space="preserve">hygroscopicus </v>
      </c>
      <c r="H5697" s="6" t="s">
        <v>18782</v>
      </c>
      <c r="I5697" t="str">
        <f t="shared" si="357"/>
        <v>hygroscopicus subsp.</v>
      </c>
      <c r="J5697" t="s">
        <v>12</v>
      </c>
      <c r="K5697" t="s">
        <v>1401</v>
      </c>
      <c r="L5697" t="s">
        <v>1401</v>
      </c>
      <c r="M5697">
        <v>73.284999999999997</v>
      </c>
      <c r="N5697">
        <v>70.943600000000004</v>
      </c>
      <c r="O5697" s="7">
        <v>72</v>
      </c>
      <c r="P5697" t="s">
        <v>18</v>
      </c>
      <c r="Q5697" t="s">
        <v>18</v>
      </c>
      <c r="R5697" t="s">
        <v>18</v>
      </c>
      <c r="S5697" s="7">
        <v>73</v>
      </c>
      <c r="T5697" s="7">
        <v>1</v>
      </c>
    </row>
    <row r="5698" spans="1:20" x14ac:dyDescent="0.25">
      <c r="A5698" s="6">
        <v>5697</v>
      </c>
      <c r="B5698" s="6" t="s">
        <v>18786</v>
      </c>
      <c r="C5698" s="6" t="s">
        <v>18787</v>
      </c>
      <c r="D5698" s="6" t="s">
        <v>18788</v>
      </c>
      <c r="E5698" s="6" t="str">
        <f t="shared" si="354"/>
        <v>Streptomyces hygroscopicus subsp. jinggangensis TL01</v>
      </c>
      <c r="F5698" s="6" t="str">
        <f t="shared" si="355"/>
        <v xml:space="preserve">Streptomyces </v>
      </c>
      <c r="G5698" s="6" t="str">
        <f t="shared" si="356"/>
        <v xml:space="preserve">hygroscopicus </v>
      </c>
      <c r="H5698" s="6" t="s">
        <v>18782</v>
      </c>
      <c r="I5698" t="str">
        <f t="shared" si="357"/>
        <v>hygroscopicus subsp.</v>
      </c>
      <c r="J5698" t="s">
        <v>12</v>
      </c>
      <c r="K5698" t="s">
        <v>1401</v>
      </c>
      <c r="L5698" t="s">
        <v>1401</v>
      </c>
      <c r="M5698">
        <v>164.565</v>
      </c>
      <c r="N5698">
        <v>69.004999999999995</v>
      </c>
      <c r="O5698" s="7">
        <v>151</v>
      </c>
      <c r="P5698" t="s">
        <v>18</v>
      </c>
      <c r="Q5698" t="s">
        <v>18</v>
      </c>
      <c r="R5698" t="s">
        <v>18</v>
      </c>
      <c r="S5698" s="7">
        <v>154</v>
      </c>
      <c r="T5698" s="7">
        <v>3</v>
      </c>
    </row>
    <row r="5699" spans="1:20" x14ac:dyDescent="0.25">
      <c r="A5699" s="6">
        <v>5698</v>
      </c>
      <c r="B5699" s="6" t="s">
        <v>1816</v>
      </c>
      <c r="C5699" s="6" t="s">
        <v>18</v>
      </c>
      <c r="D5699" s="6" t="s">
        <v>18790</v>
      </c>
      <c r="E5699" s="6" t="str">
        <f t="shared" ref="E5699:E5762" si="358">IF(IFERROR(SEARCH("'",H5699,1)=1,LOOKUP($A5699,$A:$A,H:H))=TRUE,"-",IF(IFERROR(SEARCH("[",H5699,1)=1,LOOKUP($A5699,$A:$A,H:H))=TRUE,"-",IF(EXACT(MID(H5699,1,1),MID(PROPER(H5699),1,1))=FALSE,"-",IF(MID(H5699,1,11)="Candidatus ",MID(H5699,12,100),H5699))))</f>
        <v>Streptomyces incarnatus NRRL 8089</v>
      </c>
      <c r="F5699" s="6" t="str">
        <f t="shared" ref="F5699:F5762" si="359">IF(E5699="-","-",LEFT(E5699,FIND(" ",E5699,1)))</f>
        <v xml:space="preserve">Streptomyces </v>
      </c>
      <c r="G5699" s="6" t="str">
        <f t="shared" ref="G5699:G5762" si="360">IF(ISERR(LEFT($I:$I,FIND(" ",$I:$I,1))),$I5699,LEFT($I:$I,FIND(" ",$I:$I,1)))</f>
        <v xml:space="preserve">incarnatus </v>
      </c>
      <c r="H5699" s="6" t="s">
        <v>18789</v>
      </c>
      <c r="I5699" t="str">
        <f t="shared" si="357"/>
        <v>incarnatus NRRL 8089</v>
      </c>
      <c r="J5699" t="s">
        <v>12</v>
      </c>
      <c r="K5699" t="s">
        <v>1401</v>
      </c>
      <c r="L5699" t="s">
        <v>1401</v>
      </c>
      <c r="M5699">
        <v>208.33699999999999</v>
      </c>
      <c r="N5699">
        <v>72.012699999999995</v>
      </c>
      <c r="O5699" s="7">
        <v>133</v>
      </c>
      <c r="P5699" t="s">
        <v>18</v>
      </c>
      <c r="Q5699" t="s">
        <v>18</v>
      </c>
      <c r="R5699">
        <v>3</v>
      </c>
      <c r="S5699" s="7">
        <v>155</v>
      </c>
      <c r="T5699" s="7">
        <v>19</v>
      </c>
    </row>
    <row r="5700" spans="1:20" x14ac:dyDescent="0.25">
      <c r="A5700" s="6">
        <v>5699</v>
      </c>
      <c r="B5700" s="6" t="s">
        <v>1813</v>
      </c>
      <c r="C5700" s="6" t="s">
        <v>18</v>
      </c>
      <c r="D5700" s="6" t="s">
        <v>18791</v>
      </c>
      <c r="E5700" s="6" t="str">
        <f t="shared" si="358"/>
        <v>Streptomyces incarnatus NRRL 8089</v>
      </c>
      <c r="F5700" s="6" t="str">
        <f t="shared" si="359"/>
        <v xml:space="preserve">Streptomyces </v>
      </c>
      <c r="G5700" s="6" t="str">
        <f t="shared" si="360"/>
        <v xml:space="preserve">incarnatus </v>
      </c>
      <c r="H5700" s="6" t="s">
        <v>18789</v>
      </c>
      <c r="I5700" t="str">
        <f t="shared" si="357"/>
        <v>incarnatus NRRL 8089</v>
      </c>
      <c r="J5700" t="s">
        <v>12</v>
      </c>
      <c r="K5700" t="s">
        <v>1401</v>
      </c>
      <c r="L5700" t="s">
        <v>1401</v>
      </c>
      <c r="M5700">
        <v>37.805</v>
      </c>
      <c r="N5700">
        <v>70.181200000000004</v>
      </c>
      <c r="O5700" s="7">
        <v>24</v>
      </c>
      <c r="P5700" t="s">
        <v>18</v>
      </c>
      <c r="Q5700" t="s">
        <v>18</v>
      </c>
      <c r="R5700" t="s">
        <v>18</v>
      </c>
      <c r="S5700" s="7">
        <v>30</v>
      </c>
      <c r="T5700" s="7">
        <v>6</v>
      </c>
    </row>
    <row r="5701" spans="1:20" x14ac:dyDescent="0.25">
      <c r="A5701" s="6">
        <v>5700</v>
      </c>
      <c r="B5701" s="6" t="s">
        <v>2364</v>
      </c>
      <c r="C5701" s="6" t="s">
        <v>18</v>
      </c>
      <c r="D5701" s="6" t="s">
        <v>18792</v>
      </c>
      <c r="E5701" s="6" t="str">
        <f t="shared" si="358"/>
        <v>Streptomyces incarnatus NRRL 8089</v>
      </c>
      <c r="F5701" s="6" t="str">
        <f t="shared" si="359"/>
        <v xml:space="preserve">Streptomyces </v>
      </c>
      <c r="G5701" s="6" t="str">
        <f t="shared" si="360"/>
        <v xml:space="preserve">incarnatus </v>
      </c>
      <c r="H5701" s="6" t="s">
        <v>18789</v>
      </c>
      <c r="I5701" t="str">
        <f t="shared" si="357"/>
        <v>incarnatus NRRL 8089</v>
      </c>
      <c r="J5701" t="s">
        <v>12</v>
      </c>
      <c r="K5701" t="s">
        <v>1401</v>
      </c>
      <c r="L5701" t="s">
        <v>1401</v>
      </c>
      <c r="M5701">
        <v>3.0379999999999998</v>
      </c>
      <c r="N5701">
        <v>73.535200000000003</v>
      </c>
      <c r="O5701" s="7" t="s">
        <v>18</v>
      </c>
      <c r="P5701" t="s">
        <v>18</v>
      </c>
      <c r="Q5701" t="s">
        <v>18</v>
      </c>
      <c r="R5701">
        <v>1</v>
      </c>
      <c r="S5701" s="7">
        <v>2</v>
      </c>
      <c r="T5701" s="7">
        <v>1</v>
      </c>
    </row>
    <row r="5702" spans="1:20" x14ac:dyDescent="0.25">
      <c r="A5702" s="6">
        <v>5701</v>
      </c>
      <c r="B5702" s="6" t="s">
        <v>18794</v>
      </c>
      <c r="C5702" s="6" t="s">
        <v>18795</v>
      </c>
      <c r="D5702" s="6" t="s">
        <v>18796</v>
      </c>
      <c r="E5702" s="6" t="str">
        <f t="shared" si="358"/>
        <v>Streptomyces laurentii ATCC 31255</v>
      </c>
      <c r="F5702" s="6" t="str">
        <f t="shared" si="359"/>
        <v xml:space="preserve">Streptomyces </v>
      </c>
      <c r="G5702" s="6" t="str">
        <f t="shared" si="360"/>
        <v xml:space="preserve">laurentii </v>
      </c>
      <c r="H5702" s="6" t="s">
        <v>18793</v>
      </c>
      <c r="I5702" t="str">
        <f t="shared" si="357"/>
        <v>laurentii ATCC 31255</v>
      </c>
      <c r="J5702" t="s">
        <v>12</v>
      </c>
      <c r="K5702" t="s">
        <v>1401</v>
      </c>
      <c r="L5702" t="s">
        <v>1401</v>
      </c>
      <c r="M5702">
        <v>15.397</v>
      </c>
      <c r="N5702">
        <v>70.851500000000001</v>
      </c>
      <c r="O5702" s="7">
        <v>10</v>
      </c>
      <c r="P5702" t="s">
        <v>18</v>
      </c>
      <c r="Q5702" t="s">
        <v>18</v>
      </c>
      <c r="R5702" t="s">
        <v>18</v>
      </c>
      <c r="S5702" s="7">
        <v>10</v>
      </c>
      <c r="T5702" s="7" t="s">
        <v>18</v>
      </c>
    </row>
    <row r="5703" spans="1:20" x14ac:dyDescent="0.25">
      <c r="A5703" s="6">
        <v>5702</v>
      </c>
      <c r="B5703" s="6" t="s">
        <v>18798</v>
      </c>
      <c r="C5703" s="6" t="s">
        <v>18799</v>
      </c>
      <c r="D5703" s="6" t="s">
        <v>18800</v>
      </c>
      <c r="E5703" s="6" t="str">
        <f t="shared" si="358"/>
        <v>Streptomyces lavendulae RIA746</v>
      </c>
      <c r="F5703" s="6" t="str">
        <f t="shared" si="359"/>
        <v xml:space="preserve">Streptomyces </v>
      </c>
      <c r="G5703" s="6" t="str">
        <f t="shared" si="360"/>
        <v xml:space="preserve">lavendulae </v>
      </c>
      <c r="H5703" s="6" t="s">
        <v>18797</v>
      </c>
      <c r="I5703" t="str">
        <f t="shared" si="357"/>
        <v>lavendulae RIA746</v>
      </c>
      <c r="J5703" t="s">
        <v>12</v>
      </c>
      <c r="K5703" t="s">
        <v>1401</v>
      </c>
      <c r="L5703" t="s">
        <v>1401</v>
      </c>
      <c r="M5703">
        <v>2.661</v>
      </c>
      <c r="N5703">
        <v>65.163499999999999</v>
      </c>
      <c r="O5703" s="7" t="s">
        <v>18</v>
      </c>
      <c r="P5703" t="s">
        <v>18</v>
      </c>
      <c r="Q5703" t="s">
        <v>18</v>
      </c>
      <c r="R5703" t="s">
        <v>18</v>
      </c>
      <c r="S5703" s="7" t="s">
        <v>18</v>
      </c>
      <c r="T5703" s="7" t="s">
        <v>18</v>
      </c>
    </row>
    <row r="5704" spans="1:20" x14ac:dyDescent="0.25">
      <c r="A5704" s="6">
        <v>5703</v>
      </c>
      <c r="B5704" s="6" t="s">
        <v>18802</v>
      </c>
      <c r="C5704" s="6" t="s">
        <v>18803</v>
      </c>
      <c r="D5704" s="6" t="s">
        <v>18804</v>
      </c>
      <c r="E5704" s="6" t="str">
        <f t="shared" si="358"/>
        <v>Streptomyces leeuwenhoekii type strain (C34 = DSM 42122 = NRRL B-24963)</v>
      </c>
      <c r="F5704" s="6" t="str">
        <f t="shared" si="359"/>
        <v xml:space="preserve">Streptomyces </v>
      </c>
      <c r="G5704" s="6" t="str">
        <f t="shared" si="360"/>
        <v xml:space="preserve">leeuwenhoekii </v>
      </c>
      <c r="H5704" s="6" t="s">
        <v>18801</v>
      </c>
      <c r="I5704" t="str">
        <f t="shared" si="357"/>
        <v>leeuwenhoekii type s</v>
      </c>
      <c r="J5704" t="s">
        <v>12</v>
      </c>
      <c r="K5704" t="s">
        <v>1401</v>
      </c>
      <c r="L5704" t="s">
        <v>1401</v>
      </c>
      <c r="M5704">
        <v>86.37</v>
      </c>
      <c r="N5704">
        <v>69.154799999999994</v>
      </c>
      <c r="O5704" s="7">
        <v>119</v>
      </c>
      <c r="P5704" t="s">
        <v>18</v>
      </c>
      <c r="Q5704" t="s">
        <v>18</v>
      </c>
      <c r="R5704" t="s">
        <v>18</v>
      </c>
      <c r="S5704" s="7">
        <v>120</v>
      </c>
      <c r="T5704" s="7">
        <v>1</v>
      </c>
    </row>
    <row r="5705" spans="1:20" x14ac:dyDescent="0.25">
      <c r="A5705" s="6">
        <v>5704</v>
      </c>
      <c r="B5705" s="6" t="s">
        <v>18805</v>
      </c>
      <c r="C5705" s="6" t="s">
        <v>18806</v>
      </c>
      <c r="D5705" s="6" t="s">
        <v>18807</v>
      </c>
      <c r="E5705" s="6" t="str">
        <f t="shared" si="358"/>
        <v>Streptomyces leeuwenhoekii type strain (C34 = DSM 42122 = NRRL B-24963)</v>
      </c>
      <c r="F5705" s="6" t="str">
        <f t="shared" si="359"/>
        <v xml:space="preserve">Streptomyces </v>
      </c>
      <c r="G5705" s="6" t="str">
        <f t="shared" si="360"/>
        <v xml:space="preserve">leeuwenhoekii </v>
      </c>
      <c r="H5705" s="6" t="s">
        <v>18801</v>
      </c>
      <c r="I5705" t="str">
        <f t="shared" si="357"/>
        <v>leeuwenhoekii type s</v>
      </c>
      <c r="J5705" t="s">
        <v>12</v>
      </c>
      <c r="K5705" t="s">
        <v>1401</v>
      </c>
      <c r="L5705" t="s">
        <v>1401</v>
      </c>
      <c r="M5705">
        <v>132.226</v>
      </c>
      <c r="N5705">
        <v>69.668599999999998</v>
      </c>
      <c r="O5705" s="7">
        <v>123</v>
      </c>
      <c r="P5705" t="s">
        <v>18</v>
      </c>
      <c r="Q5705" t="s">
        <v>18</v>
      </c>
      <c r="R5705" t="s">
        <v>18</v>
      </c>
      <c r="S5705" s="7">
        <v>142</v>
      </c>
      <c r="T5705" s="7">
        <v>19</v>
      </c>
    </row>
    <row r="5706" spans="1:20" x14ac:dyDescent="0.25">
      <c r="A5706" s="6">
        <v>5705</v>
      </c>
      <c r="B5706" s="6" t="s">
        <v>18809</v>
      </c>
      <c r="C5706" s="6" t="s">
        <v>18810</v>
      </c>
      <c r="D5706" s="6" t="s">
        <v>18811</v>
      </c>
      <c r="E5706" s="6" t="str">
        <f t="shared" si="358"/>
        <v>Streptomyces lividans 1326</v>
      </c>
      <c r="F5706" s="6" t="str">
        <f t="shared" si="359"/>
        <v xml:space="preserve">Streptomyces </v>
      </c>
      <c r="G5706" s="6" t="str">
        <f t="shared" si="360"/>
        <v xml:space="preserve">lividans </v>
      </c>
      <c r="H5706" s="6" t="s">
        <v>18808</v>
      </c>
      <c r="I5706" t="str">
        <f t="shared" si="357"/>
        <v>lividans 1326</v>
      </c>
      <c r="J5706" t="s">
        <v>12</v>
      </c>
      <c r="K5706" t="s">
        <v>1401</v>
      </c>
      <c r="L5706" t="s">
        <v>1401</v>
      </c>
      <c r="M5706">
        <v>50.41</v>
      </c>
      <c r="N5706">
        <v>68.440799999999996</v>
      </c>
      <c r="O5706" s="7">
        <v>42</v>
      </c>
      <c r="P5706" t="s">
        <v>18</v>
      </c>
      <c r="Q5706" t="s">
        <v>18</v>
      </c>
      <c r="R5706" t="s">
        <v>18</v>
      </c>
      <c r="S5706" s="7">
        <v>43</v>
      </c>
      <c r="T5706" s="7" t="s">
        <v>18</v>
      </c>
    </row>
    <row r="5707" spans="1:20" x14ac:dyDescent="0.25">
      <c r="A5707" s="6">
        <v>5706</v>
      </c>
      <c r="B5707" s="6" t="s">
        <v>18813</v>
      </c>
      <c r="C5707" s="6" t="s">
        <v>18814</v>
      </c>
      <c r="D5707" s="6" t="s">
        <v>18815</v>
      </c>
      <c r="E5707" s="6" t="str">
        <f t="shared" si="358"/>
        <v>Streptomyces lividans</v>
      </c>
      <c r="F5707" s="6" t="str">
        <f t="shared" si="359"/>
        <v xml:space="preserve">Streptomyces </v>
      </c>
      <c r="G5707" s="6" t="str">
        <f t="shared" si="360"/>
        <v>lividans</v>
      </c>
      <c r="H5707" s="6" t="s">
        <v>18812</v>
      </c>
      <c r="I5707" t="str">
        <f t="shared" si="357"/>
        <v>lividans</v>
      </c>
      <c r="J5707" t="s">
        <v>12</v>
      </c>
      <c r="K5707" t="s">
        <v>1401</v>
      </c>
      <c r="L5707" t="s">
        <v>1401</v>
      </c>
      <c r="M5707">
        <v>8.83</v>
      </c>
      <c r="N5707">
        <v>72.978499999999997</v>
      </c>
      <c r="O5707" s="7">
        <v>10</v>
      </c>
      <c r="P5707" t="s">
        <v>18</v>
      </c>
      <c r="Q5707" t="s">
        <v>18</v>
      </c>
      <c r="R5707" t="s">
        <v>18</v>
      </c>
      <c r="S5707" s="7">
        <v>12</v>
      </c>
      <c r="T5707" s="7" t="s">
        <v>18</v>
      </c>
    </row>
    <row r="5708" spans="1:20" x14ac:dyDescent="0.25">
      <c r="A5708" s="6">
        <v>5707</v>
      </c>
      <c r="B5708" s="6" t="s">
        <v>18817</v>
      </c>
      <c r="C5708" s="6" t="s">
        <v>18818</v>
      </c>
      <c r="D5708" s="6" t="s">
        <v>18819</v>
      </c>
      <c r="E5708" s="6" t="str">
        <f t="shared" si="358"/>
        <v>Streptomyces natalensis</v>
      </c>
      <c r="F5708" s="6" t="str">
        <f t="shared" si="359"/>
        <v xml:space="preserve">Streptomyces </v>
      </c>
      <c r="G5708" s="6" t="str">
        <f t="shared" si="360"/>
        <v>natalensis</v>
      </c>
      <c r="H5708" s="6" t="s">
        <v>18816</v>
      </c>
      <c r="I5708" t="str">
        <f t="shared" si="357"/>
        <v>natalensis</v>
      </c>
      <c r="J5708" t="s">
        <v>12</v>
      </c>
      <c r="K5708" t="s">
        <v>1401</v>
      </c>
      <c r="L5708" t="s">
        <v>1401</v>
      </c>
      <c r="M5708">
        <v>9.3670000000000009</v>
      </c>
      <c r="N5708">
        <v>71.271500000000003</v>
      </c>
      <c r="O5708" s="7">
        <v>4</v>
      </c>
      <c r="P5708" t="s">
        <v>18</v>
      </c>
      <c r="Q5708" t="s">
        <v>18</v>
      </c>
      <c r="R5708" t="s">
        <v>18</v>
      </c>
      <c r="S5708" s="7">
        <v>4</v>
      </c>
      <c r="T5708" s="7" t="s">
        <v>18</v>
      </c>
    </row>
    <row r="5709" spans="1:20" x14ac:dyDescent="0.25">
      <c r="A5709" s="6">
        <v>5708</v>
      </c>
      <c r="B5709" s="6" t="s">
        <v>18821</v>
      </c>
      <c r="C5709" s="6" t="s">
        <v>18822</v>
      </c>
      <c r="D5709" s="6" t="s">
        <v>18823</v>
      </c>
      <c r="E5709" s="6" t="str">
        <f t="shared" si="358"/>
        <v>Streptomyces niveus NCIMB 11891</v>
      </c>
      <c r="F5709" s="6" t="str">
        <f t="shared" si="359"/>
        <v xml:space="preserve">Streptomyces </v>
      </c>
      <c r="G5709" s="6" t="str">
        <f t="shared" si="360"/>
        <v xml:space="preserve">niveus </v>
      </c>
      <c r="H5709" s="6" t="s">
        <v>18820</v>
      </c>
      <c r="I5709" t="str">
        <f t="shared" si="357"/>
        <v>niveus NCIMB 11891</v>
      </c>
      <c r="J5709" t="s">
        <v>12</v>
      </c>
      <c r="K5709" t="s">
        <v>1401</v>
      </c>
      <c r="L5709" t="s">
        <v>1401</v>
      </c>
      <c r="M5709">
        <v>15.813000000000001</v>
      </c>
      <c r="N5709">
        <v>67.400199999999998</v>
      </c>
      <c r="O5709" s="7">
        <v>17</v>
      </c>
      <c r="P5709" t="s">
        <v>18</v>
      </c>
      <c r="Q5709" t="s">
        <v>18</v>
      </c>
      <c r="R5709" t="s">
        <v>18</v>
      </c>
      <c r="S5709" s="7">
        <v>17</v>
      </c>
      <c r="T5709" s="7" t="s">
        <v>18</v>
      </c>
    </row>
    <row r="5710" spans="1:20" x14ac:dyDescent="0.25">
      <c r="A5710" s="6">
        <v>5709</v>
      </c>
      <c r="B5710" s="6" t="s">
        <v>18824</v>
      </c>
      <c r="C5710" s="6" t="s">
        <v>18825</v>
      </c>
      <c r="D5710" s="6" t="s">
        <v>18826</v>
      </c>
      <c r="E5710" s="6" t="str">
        <f t="shared" si="358"/>
        <v>Streptomyces niveus NCIMB 11891</v>
      </c>
      <c r="F5710" s="6" t="str">
        <f t="shared" si="359"/>
        <v xml:space="preserve">Streptomyces </v>
      </c>
      <c r="G5710" s="6" t="str">
        <f t="shared" si="360"/>
        <v xml:space="preserve">niveus </v>
      </c>
      <c r="H5710" s="6" t="s">
        <v>18820</v>
      </c>
      <c r="I5710" t="str">
        <f t="shared" si="357"/>
        <v>niveus NCIMB 11891</v>
      </c>
      <c r="J5710" t="s">
        <v>12</v>
      </c>
      <c r="K5710" t="s">
        <v>1401</v>
      </c>
      <c r="L5710" t="s">
        <v>1401</v>
      </c>
      <c r="M5710">
        <v>53.412999999999997</v>
      </c>
      <c r="N5710">
        <v>71.362799999999993</v>
      </c>
      <c r="O5710" s="7">
        <v>51</v>
      </c>
      <c r="P5710" t="s">
        <v>18</v>
      </c>
      <c r="Q5710" t="s">
        <v>18</v>
      </c>
      <c r="R5710" t="s">
        <v>18</v>
      </c>
      <c r="S5710" s="7">
        <v>54</v>
      </c>
      <c r="T5710" s="7">
        <v>3</v>
      </c>
    </row>
    <row r="5711" spans="1:20" x14ac:dyDescent="0.25">
      <c r="A5711" s="6">
        <v>5710</v>
      </c>
      <c r="B5711" s="6" t="s">
        <v>18827</v>
      </c>
      <c r="C5711" s="6" t="s">
        <v>18828</v>
      </c>
      <c r="D5711" s="6" t="s">
        <v>18829</v>
      </c>
      <c r="E5711" s="6" t="str">
        <f t="shared" si="358"/>
        <v>Streptomyces niveus NCIMB 11891</v>
      </c>
      <c r="F5711" s="6" t="str">
        <f t="shared" si="359"/>
        <v xml:space="preserve">Streptomyces </v>
      </c>
      <c r="G5711" s="6" t="str">
        <f t="shared" si="360"/>
        <v xml:space="preserve">niveus </v>
      </c>
      <c r="H5711" s="6" t="s">
        <v>18820</v>
      </c>
      <c r="I5711" t="str">
        <f t="shared" si="357"/>
        <v>niveus NCIMB 11891</v>
      </c>
      <c r="J5711" t="s">
        <v>12</v>
      </c>
      <c r="K5711" t="s">
        <v>1401</v>
      </c>
      <c r="L5711" t="s">
        <v>1401</v>
      </c>
      <c r="M5711">
        <v>123.33199999999999</v>
      </c>
      <c r="N5711">
        <v>68.588800000000006</v>
      </c>
      <c r="O5711" s="7">
        <v>92</v>
      </c>
      <c r="P5711" t="s">
        <v>18</v>
      </c>
      <c r="Q5711" t="s">
        <v>18</v>
      </c>
      <c r="R5711" t="s">
        <v>18</v>
      </c>
      <c r="S5711" s="7">
        <v>101</v>
      </c>
      <c r="T5711" s="7">
        <v>9</v>
      </c>
    </row>
    <row r="5712" spans="1:20" x14ac:dyDescent="0.25">
      <c r="A5712" s="6">
        <v>5711</v>
      </c>
      <c r="B5712" s="6" t="s">
        <v>18830</v>
      </c>
      <c r="C5712" s="6" t="s">
        <v>18831</v>
      </c>
      <c r="D5712" s="6" t="s">
        <v>18832</v>
      </c>
      <c r="E5712" s="6" t="str">
        <f t="shared" si="358"/>
        <v>Streptomyces niveus NCIMB 11891</v>
      </c>
      <c r="F5712" s="6" t="str">
        <f t="shared" si="359"/>
        <v xml:space="preserve">Streptomyces </v>
      </c>
      <c r="G5712" s="6" t="str">
        <f t="shared" si="360"/>
        <v xml:space="preserve">niveus </v>
      </c>
      <c r="H5712" s="6" t="s">
        <v>18820</v>
      </c>
      <c r="I5712" t="str">
        <f t="shared" si="357"/>
        <v>niveus NCIMB 11891</v>
      </c>
      <c r="J5712" t="s">
        <v>12</v>
      </c>
      <c r="K5712" t="s">
        <v>1401</v>
      </c>
      <c r="L5712" t="s">
        <v>1401</v>
      </c>
      <c r="M5712">
        <v>19.358000000000001</v>
      </c>
      <c r="N5712">
        <v>68.968900000000005</v>
      </c>
      <c r="O5712" s="7">
        <v>18</v>
      </c>
      <c r="P5712" t="s">
        <v>18</v>
      </c>
      <c r="Q5712" t="s">
        <v>18</v>
      </c>
      <c r="R5712" t="s">
        <v>18</v>
      </c>
      <c r="S5712" s="7">
        <v>18</v>
      </c>
      <c r="T5712" s="7" t="s">
        <v>18</v>
      </c>
    </row>
    <row r="5713" spans="1:20" x14ac:dyDescent="0.25">
      <c r="A5713" s="6">
        <v>5712</v>
      </c>
      <c r="B5713" s="6" t="s">
        <v>18834</v>
      </c>
      <c r="C5713" s="6" t="s">
        <v>18835</v>
      </c>
      <c r="D5713" s="6" t="s">
        <v>18836</v>
      </c>
      <c r="E5713" s="6" t="str">
        <f t="shared" si="358"/>
        <v>Streptomyces phaeochromogenes NRRL-B3559</v>
      </c>
      <c r="F5713" s="6" t="str">
        <f t="shared" si="359"/>
        <v xml:space="preserve">Streptomyces </v>
      </c>
      <c r="G5713" s="6" t="str">
        <f t="shared" si="360"/>
        <v xml:space="preserve">phaeochromogenes </v>
      </c>
      <c r="H5713" s="6" t="s">
        <v>18833</v>
      </c>
      <c r="I5713" t="str">
        <f t="shared" si="357"/>
        <v>phaeochromogenes NRR</v>
      </c>
      <c r="J5713" t="s">
        <v>12</v>
      </c>
      <c r="K5713" t="s">
        <v>1401</v>
      </c>
      <c r="L5713" t="s">
        <v>1401</v>
      </c>
      <c r="M5713">
        <v>11.143000000000001</v>
      </c>
      <c r="N5713">
        <v>71.722200000000001</v>
      </c>
      <c r="O5713" s="7">
        <v>9</v>
      </c>
      <c r="P5713" t="s">
        <v>18</v>
      </c>
      <c r="Q5713" t="s">
        <v>18</v>
      </c>
      <c r="R5713" t="s">
        <v>18</v>
      </c>
      <c r="S5713" s="7">
        <v>9</v>
      </c>
      <c r="T5713" s="7" t="s">
        <v>18</v>
      </c>
    </row>
    <row r="5714" spans="1:20" x14ac:dyDescent="0.25">
      <c r="A5714" s="6">
        <v>5713</v>
      </c>
      <c r="B5714" s="6" t="s">
        <v>18838</v>
      </c>
      <c r="C5714" s="6" t="s">
        <v>18839</v>
      </c>
      <c r="D5714" s="6" t="s">
        <v>18840</v>
      </c>
      <c r="E5714" s="6" t="str">
        <f t="shared" si="358"/>
        <v>Streptomyces pratensis ATCC 33331</v>
      </c>
      <c r="F5714" s="6" t="str">
        <f t="shared" si="359"/>
        <v xml:space="preserve">Streptomyces </v>
      </c>
      <c r="G5714" s="6" t="str">
        <f t="shared" si="360"/>
        <v xml:space="preserve">pratensis </v>
      </c>
      <c r="H5714" s="6" t="s">
        <v>18837</v>
      </c>
      <c r="I5714" t="str">
        <f t="shared" si="357"/>
        <v>pratensis ATCC 33331</v>
      </c>
      <c r="J5714" t="s">
        <v>12</v>
      </c>
      <c r="K5714" t="s">
        <v>1401</v>
      </c>
      <c r="L5714" t="s">
        <v>1401</v>
      </c>
      <c r="M5714">
        <v>188.55199999999999</v>
      </c>
      <c r="N5714">
        <v>67.790800000000004</v>
      </c>
      <c r="O5714" s="7">
        <v>166</v>
      </c>
      <c r="P5714" t="s">
        <v>18</v>
      </c>
      <c r="Q5714" t="s">
        <v>18</v>
      </c>
      <c r="R5714" t="s">
        <v>18</v>
      </c>
      <c r="S5714" s="7">
        <v>181</v>
      </c>
      <c r="T5714" s="7">
        <v>15</v>
      </c>
    </row>
    <row r="5715" spans="1:20" x14ac:dyDescent="0.25">
      <c r="A5715" s="6">
        <v>5714</v>
      </c>
      <c r="B5715" s="6" t="s">
        <v>18841</v>
      </c>
      <c r="C5715" s="6" t="s">
        <v>18842</v>
      </c>
      <c r="D5715" s="6" t="s">
        <v>18843</v>
      </c>
      <c r="E5715" s="6" t="str">
        <f t="shared" si="358"/>
        <v>Streptomyces pratensis ATCC 33331</v>
      </c>
      <c r="F5715" s="6" t="str">
        <f t="shared" si="359"/>
        <v xml:space="preserve">Streptomyces </v>
      </c>
      <c r="G5715" s="6" t="str">
        <f t="shared" si="360"/>
        <v xml:space="preserve">pratensis </v>
      </c>
      <c r="H5715" s="6" t="s">
        <v>18837</v>
      </c>
      <c r="I5715" t="str">
        <f t="shared" si="357"/>
        <v>pratensis ATCC 33331</v>
      </c>
      <c r="J5715" t="s">
        <v>12</v>
      </c>
      <c r="K5715" t="s">
        <v>1401</v>
      </c>
      <c r="L5715" t="s">
        <v>1401</v>
      </c>
      <c r="M5715">
        <v>130.05500000000001</v>
      </c>
      <c r="N5715">
        <v>67.237700000000004</v>
      </c>
      <c r="O5715" s="7">
        <v>105</v>
      </c>
      <c r="P5715" t="s">
        <v>18</v>
      </c>
      <c r="Q5715" t="s">
        <v>18</v>
      </c>
      <c r="R5715" t="s">
        <v>18</v>
      </c>
      <c r="S5715" s="7">
        <v>116</v>
      </c>
      <c r="T5715" s="7">
        <v>11</v>
      </c>
    </row>
    <row r="5716" spans="1:20" x14ac:dyDescent="0.25">
      <c r="A5716" s="6">
        <v>5715</v>
      </c>
      <c r="B5716" s="6" t="s">
        <v>18845</v>
      </c>
      <c r="C5716" s="6" t="s">
        <v>18846</v>
      </c>
      <c r="D5716" s="6" t="s">
        <v>18847</v>
      </c>
      <c r="E5716" s="6" t="str">
        <f t="shared" si="358"/>
        <v>Streptomyces rochei 7434AN4</v>
      </c>
      <c r="F5716" s="6" t="str">
        <f t="shared" si="359"/>
        <v xml:space="preserve">Streptomyces </v>
      </c>
      <c r="G5716" s="6" t="str">
        <f t="shared" si="360"/>
        <v xml:space="preserve">rochei </v>
      </c>
      <c r="H5716" s="6" t="s">
        <v>18844</v>
      </c>
      <c r="I5716" t="str">
        <f t="shared" si="357"/>
        <v>rochei 7434AN4</v>
      </c>
      <c r="J5716" t="s">
        <v>12</v>
      </c>
      <c r="K5716" t="s">
        <v>1401</v>
      </c>
      <c r="L5716" t="s">
        <v>1401</v>
      </c>
      <c r="M5716">
        <v>210.614</v>
      </c>
      <c r="N5716">
        <v>72.843699999999998</v>
      </c>
      <c r="O5716" s="7">
        <v>142</v>
      </c>
      <c r="P5716" t="s">
        <v>18</v>
      </c>
      <c r="Q5716" t="s">
        <v>18</v>
      </c>
      <c r="R5716" t="s">
        <v>18</v>
      </c>
      <c r="S5716" s="7">
        <v>143</v>
      </c>
      <c r="T5716" s="7">
        <v>1</v>
      </c>
    </row>
    <row r="5717" spans="1:20" x14ac:dyDescent="0.25">
      <c r="A5717" s="6">
        <v>5716</v>
      </c>
      <c r="B5717" s="6" t="s">
        <v>18848</v>
      </c>
      <c r="C5717" s="6" t="s">
        <v>18849</v>
      </c>
      <c r="D5717" s="6" t="s">
        <v>18850</v>
      </c>
      <c r="E5717" s="6" t="str">
        <f t="shared" si="358"/>
        <v>Streptomyces rochei 7434AN4</v>
      </c>
      <c r="F5717" s="6" t="str">
        <f t="shared" si="359"/>
        <v xml:space="preserve">Streptomyces </v>
      </c>
      <c r="G5717" s="6" t="str">
        <f t="shared" si="360"/>
        <v xml:space="preserve">rochei </v>
      </c>
      <c r="H5717" s="6" t="s">
        <v>18844</v>
      </c>
      <c r="I5717" t="str">
        <f t="shared" si="357"/>
        <v>rochei 7434AN4</v>
      </c>
      <c r="J5717" t="s">
        <v>12</v>
      </c>
      <c r="K5717" t="s">
        <v>1401</v>
      </c>
      <c r="L5717" t="s">
        <v>1401</v>
      </c>
      <c r="M5717">
        <v>17.526</v>
      </c>
      <c r="N5717">
        <v>69.685000000000002</v>
      </c>
      <c r="O5717" s="7">
        <v>22</v>
      </c>
      <c r="P5717" t="s">
        <v>18</v>
      </c>
      <c r="Q5717" t="s">
        <v>18</v>
      </c>
      <c r="R5717" t="s">
        <v>18</v>
      </c>
      <c r="S5717" s="7">
        <v>22</v>
      </c>
      <c r="T5717" s="7" t="s">
        <v>18</v>
      </c>
    </row>
    <row r="5718" spans="1:20" x14ac:dyDescent="0.25">
      <c r="A5718" s="6">
        <v>5717</v>
      </c>
      <c r="B5718" s="6" t="s">
        <v>18852</v>
      </c>
      <c r="C5718" s="6" t="s">
        <v>18853</v>
      </c>
      <c r="D5718" s="6" t="s">
        <v>18854</v>
      </c>
      <c r="E5718" s="6" t="str">
        <f t="shared" si="358"/>
        <v>Streptomyces roseochromogenus subsp. oscitans DS 12.976</v>
      </c>
      <c r="F5718" s="6" t="str">
        <f t="shared" si="359"/>
        <v xml:space="preserve">Streptomyces </v>
      </c>
      <c r="G5718" s="6" t="str">
        <f t="shared" si="360"/>
        <v xml:space="preserve">roseochromogenus </v>
      </c>
      <c r="H5718" s="6" t="s">
        <v>18851</v>
      </c>
      <c r="I5718" t="str">
        <f t="shared" si="357"/>
        <v>roseochromogenus sub</v>
      </c>
      <c r="J5718" t="s">
        <v>12</v>
      </c>
      <c r="K5718" t="s">
        <v>1401</v>
      </c>
      <c r="L5718" t="s">
        <v>1401</v>
      </c>
      <c r="M5718">
        <v>119.017</v>
      </c>
      <c r="N5718">
        <v>69.578299999999999</v>
      </c>
      <c r="O5718" s="7">
        <v>118</v>
      </c>
      <c r="P5718" t="s">
        <v>18</v>
      </c>
      <c r="Q5718" t="s">
        <v>18</v>
      </c>
      <c r="R5718" t="s">
        <v>18</v>
      </c>
      <c r="S5718" s="7">
        <v>122</v>
      </c>
      <c r="T5718" s="7">
        <v>4</v>
      </c>
    </row>
    <row r="5719" spans="1:20" x14ac:dyDescent="0.25">
      <c r="A5719" s="6">
        <v>5718</v>
      </c>
      <c r="B5719" s="6" t="s">
        <v>18856</v>
      </c>
      <c r="C5719" s="6" t="s">
        <v>18857</v>
      </c>
      <c r="D5719" s="6" t="s">
        <v>18858</v>
      </c>
      <c r="E5719" s="6" t="str">
        <f t="shared" si="358"/>
        <v>Streptomyces sp. 14R-10</v>
      </c>
      <c r="F5719" s="6" t="str">
        <f t="shared" si="359"/>
        <v xml:space="preserve">Streptomyces </v>
      </c>
      <c r="G5719" s="6" t="str">
        <f t="shared" si="360"/>
        <v xml:space="preserve">sp. </v>
      </c>
      <c r="H5719" s="6" t="s">
        <v>18855</v>
      </c>
      <c r="I5719" t="str">
        <f t="shared" si="357"/>
        <v>sp. 14R-10</v>
      </c>
      <c r="J5719" t="s">
        <v>12</v>
      </c>
      <c r="K5719" t="s">
        <v>1401</v>
      </c>
      <c r="L5719" t="s">
        <v>1401</v>
      </c>
      <c r="M5719">
        <v>127.86199999999999</v>
      </c>
      <c r="N5719">
        <v>70.509600000000006</v>
      </c>
      <c r="O5719" s="7">
        <v>127</v>
      </c>
      <c r="P5719" t="s">
        <v>18</v>
      </c>
      <c r="Q5719" t="s">
        <v>18</v>
      </c>
      <c r="R5719" t="s">
        <v>18</v>
      </c>
      <c r="S5719" s="7">
        <v>127</v>
      </c>
      <c r="T5719" s="7" t="s">
        <v>18</v>
      </c>
    </row>
    <row r="5720" spans="1:20" x14ac:dyDescent="0.25">
      <c r="A5720" s="6">
        <v>5719</v>
      </c>
      <c r="B5720" s="6" t="s">
        <v>18860</v>
      </c>
      <c r="C5720" s="6" t="s">
        <v>18861</v>
      </c>
      <c r="D5720" s="6" t="s">
        <v>18862</v>
      </c>
      <c r="E5720" s="6" t="str">
        <f t="shared" si="358"/>
        <v>Streptomyces sp. 44030</v>
      </c>
      <c r="F5720" s="6" t="str">
        <f t="shared" si="359"/>
        <v xml:space="preserve">Streptomyces </v>
      </c>
      <c r="G5720" s="6" t="str">
        <f t="shared" si="360"/>
        <v xml:space="preserve">sp. </v>
      </c>
      <c r="H5720" s="6" t="s">
        <v>18859</v>
      </c>
      <c r="I5720" t="str">
        <f t="shared" si="357"/>
        <v>sp. 44030</v>
      </c>
      <c r="J5720" t="s">
        <v>12</v>
      </c>
      <c r="K5720" t="s">
        <v>1401</v>
      </c>
      <c r="L5720" t="s">
        <v>1401</v>
      </c>
      <c r="M5720">
        <v>32.759</v>
      </c>
      <c r="N5720">
        <v>66.864099999999993</v>
      </c>
      <c r="O5720" s="7">
        <v>33</v>
      </c>
      <c r="P5720" t="s">
        <v>18</v>
      </c>
      <c r="Q5720" t="s">
        <v>18</v>
      </c>
      <c r="R5720" t="s">
        <v>18</v>
      </c>
      <c r="S5720" s="7">
        <v>33</v>
      </c>
      <c r="T5720" s="7" t="s">
        <v>18</v>
      </c>
    </row>
    <row r="5721" spans="1:20" x14ac:dyDescent="0.25">
      <c r="A5721" s="6">
        <v>5720</v>
      </c>
      <c r="B5721" s="6" t="s">
        <v>18864</v>
      </c>
      <c r="C5721" s="6" t="s">
        <v>18865</v>
      </c>
      <c r="D5721" s="6" t="s">
        <v>18866</v>
      </c>
      <c r="E5721" s="6" t="str">
        <f t="shared" si="358"/>
        <v>Streptomyces sp. 44414</v>
      </c>
      <c r="F5721" s="6" t="str">
        <f t="shared" si="359"/>
        <v xml:space="preserve">Streptomyces </v>
      </c>
      <c r="G5721" s="6" t="str">
        <f t="shared" si="360"/>
        <v xml:space="preserve">sp. </v>
      </c>
      <c r="H5721" s="6" t="s">
        <v>18863</v>
      </c>
      <c r="I5721" t="str">
        <f t="shared" si="357"/>
        <v>sp. 44414</v>
      </c>
      <c r="J5721" t="s">
        <v>12</v>
      </c>
      <c r="K5721" t="s">
        <v>1401</v>
      </c>
      <c r="L5721" t="s">
        <v>1401</v>
      </c>
      <c r="M5721">
        <v>20.251999999999999</v>
      </c>
      <c r="N5721">
        <v>70.397999999999996</v>
      </c>
      <c r="O5721" s="7">
        <v>26</v>
      </c>
      <c r="P5721" t="s">
        <v>18</v>
      </c>
      <c r="Q5721" t="s">
        <v>18</v>
      </c>
      <c r="R5721" t="s">
        <v>18</v>
      </c>
      <c r="S5721" s="7">
        <v>26</v>
      </c>
      <c r="T5721" s="7" t="s">
        <v>18</v>
      </c>
    </row>
    <row r="5722" spans="1:20" x14ac:dyDescent="0.25">
      <c r="A5722" s="6">
        <v>5721</v>
      </c>
      <c r="B5722" s="6" t="s">
        <v>18868</v>
      </c>
      <c r="C5722" s="6" t="s">
        <v>18869</v>
      </c>
      <c r="D5722" s="6" t="s">
        <v>18870</v>
      </c>
      <c r="E5722" s="6" t="str">
        <f t="shared" si="358"/>
        <v>Streptomyces sp. 769</v>
      </c>
      <c r="F5722" s="6" t="str">
        <f t="shared" si="359"/>
        <v xml:space="preserve">Streptomyces </v>
      </c>
      <c r="G5722" s="6" t="str">
        <f t="shared" si="360"/>
        <v xml:space="preserve">sp. </v>
      </c>
      <c r="H5722" s="6" t="s">
        <v>18867</v>
      </c>
      <c r="I5722" t="str">
        <f t="shared" ref="I5722:I5785" si="361">IF(H5722="["," ",IF(H5722="'"," ",MID(H:H,FIND(" ",H:H,1)+1,20)))</f>
        <v>sp. 769</v>
      </c>
      <c r="J5722" t="s">
        <v>12</v>
      </c>
      <c r="K5722" t="s">
        <v>1401</v>
      </c>
      <c r="L5722" t="s">
        <v>1401</v>
      </c>
      <c r="M5722">
        <v>237.512</v>
      </c>
      <c r="N5722">
        <v>68.260599999999997</v>
      </c>
      <c r="O5722" s="7">
        <v>217</v>
      </c>
      <c r="P5722" t="s">
        <v>18</v>
      </c>
      <c r="Q5722" t="s">
        <v>18</v>
      </c>
      <c r="R5722" t="s">
        <v>18</v>
      </c>
      <c r="S5722" s="7">
        <v>226</v>
      </c>
      <c r="T5722" s="7">
        <v>9</v>
      </c>
    </row>
    <row r="5723" spans="1:20" x14ac:dyDescent="0.25">
      <c r="A5723" s="6">
        <v>5722</v>
      </c>
      <c r="B5723" s="6" t="s">
        <v>46</v>
      </c>
      <c r="C5723" s="6" t="s">
        <v>18872</v>
      </c>
      <c r="D5723" s="6" t="s">
        <v>18873</v>
      </c>
      <c r="E5723" s="6" t="str">
        <f t="shared" si="358"/>
        <v>Streptomyces sp. CFMR 7 CFMR-7</v>
      </c>
      <c r="F5723" s="6" t="str">
        <f t="shared" si="359"/>
        <v xml:space="preserve">Streptomyces </v>
      </c>
      <c r="G5723" s="6" t="str">
        <f t="shared" si="360"/>
        <v xml:space="preserve">sp. </v>
      </c>
      <c r="H5723" s="6" t="s">
        <v>18871</v>
      </c>
      <c r="I5723" t="str">
        <f t="shared" si="361"/>
        <v>sp. CFMR 7 CFMR-7</v>
      </c>
      <c r="J5723" t="s">
        <v>12</v>
      </c>
      <c r="K5723" t="s">
        <v>1401</v>
      </c>
      <c r="L5723" t="s">
        <v>1401</v>
      </c>
      <c r="M5723">
        <v>99.537000000000006</v>
      </c>
      <c r="N5723">
        <v>69.959900000000005</v>
      </c>
      <c r="O5723" s="7">
        <v>89</v>
      </c>
      <c r="P5723" t="s">
        <v>18</v>
      </c>
      <c r="Q5723" t="s">
        <v>18</v>
      </c>
      <c r="R5723" t="s">
        <v>18</v>
      </c>
      <c r="S5723" s="7">
        <v>94</v>
      </c>
      <c r="T5723" s="7">
        <v>5</v>
      </c>
    </row>
    <row r="5724" spans="1:20" x14ac:dyDescent="0.25">
      <c r="A5724" s="6">
        <v>5723</v>
      </c>
      <c r="B5724" s="6" t="s">
        <v>18875</v>
      </c>
      <c r="C5724" s="6" t="s">
        <v>18876</v>
      </c>
      <c r="D5724" s="6" t="s">
        <v>18877</v>
      </c>
      <c r="E5724" s="6" t="str">
        <f t="shared" si="358"/>
        <v>Streptomyces sp. EN27</v>
      </c>
      <c r="F5724" s="6" t="str">
        <f t="shared" si="359"/>
        <v xml:space="preserve">Streptomyces </v>
      </c>
      <c r="G5724" s="6" t="str">
        <f t="shared" si="360"/>
        <v xml:space="preserve">sp. </v>
      </c>
      <c r="H5724" s="6" t="s">
        <v>18874</v>
      </c>
      <c r="I5724" t="str">
        <f t="shared" si="361"/>
        <v>sp. EN27</v>
      </c>
      <c r="J5724" t="s">
        <v>12</v>
      </c>
      <c r="K5724" t="s">
        <v>1401</v>
      </c>
      <c r="L5724" t="s">
        <v>1401</v>
      </c>
      <c r="M5724">
        <v>12.855</v>
      </c>
      <c r="N5724">
        <v>72.555400000000006</v>
      </c>
      <c r="O5724" s="7">
        <v>13</v>
      </c>
      <c r="P5724" t="s">
        <v>18</v>
      </c>
      <c r="Q5724" t="s">
        <v>18</v>
      </c>
      <c r="R5724" t="s">
        <v>18</v>
      </c>
      <c r="S5724" s="7">
        <v>13</v>
      </c>
      <c r="T5724" s="7" t="s">
        <v>18</v>
      </c>
    </row>
    <row r="5725" spans="1:20" x14ac:dyDescent="0.25">
      <c r="A5725" s="6">
        <v>5724</v>
      </c>
      <c r="B5725" s="6" t="s">
        <v>18879</v>
      </c>
      <c r="C5725" s="6" t="s">
        <v>18880</v>
      </c>
      <c r="D5725" s="6" t="s">
        <v>18881</v>
      </c>
      <c r="E5725" s="6" t="str">
        <f t="shared" si="358"/>
        <v>Streptomyces sp. F11</v>
      </c>
      <c r="F5725" s="6" t="str">
        <f t="shared" si="359"/>
        <v xml:space="preserve">Streptomyces </v>
      </c>
      <c r="G5725" s="6" t="str">
        <f t="shared" si="360"/>
        <v xml:space="preserve">sp. </v>
      </c>
      <c r="H5725" s="6" t="s">
        <v>18878</v>
      </c>
      <c r="I5725" t="str">
        <f t="shared" si="361"/>
        <v>sp. F11</v>
      </c>
      <c r="J5725" t="s">
        <v>12</v>
      </c>
      <c r="K5725" t="s">
        <v>1401</v>
      </c>
      <c r="L5725" t="s">
        <v>1401</v>
      </c>
      <c r="M5725">
        <v>35.158999999999999</v>
      </c>
      <c r="N5725">
        <v>69.356399999999994</v>
      </c>
      <c r="O5725" s="7">
        <v>37</v>
      </c>
      <c r="P5725" t="s">
        <v>18</v>
      </c>
      <c r="Q5725" t="s">
        <v>18</v>
      </c>
      <c r="R5725" t="s">
        <v>18</v>
      </c>
      <c r="S5725" s="7">
        <v>37</v>
      </c>
      <c r="T5725" s="7" t="s">
        <v>18</v>
      </c>
    </row>
    <row r="5726" spans="1:20" x14ac:dyDescent="0.25">
      <c r="A5726" s="6">
        <v>5725</v>
      </c>
      <c r="B5726" s="6" t="s">
        <v>18882</v>
      </c>
      <c r="C5726" s="6" t="s">
        <v>18883</v>
      </c>
      <c r="D5726" s="6" t="s">
        <v>18884</v>
      </c>
      <c r="E5726" s="6" t="str">
        <f t="shared" si="358"/>
        <v>Streptomyces sp. F11</v>
      </c>
      <c r="F5726" s="6" t="str">
        <f t="shared" si="359"/>
        <v xml:space="preserve">Streptomyces </v>
      </c>
      <c r="G5726" s="6" t="str">
        <f t="shared" si="360"/>
        <v xml:space="preserve">sp. </v>
      </c>
      <c r="H5726" s="6" t="s">
        <v>18878</v>
      </c>
      <c r="I5726" t="str">
        <f t="shared" si="361"/>
        <v>sp. F11</v>
      </c>
      <c r="J5726" t="s">
        <v>12</v>
      </c>
      <c r="K5726" t="s">
        <v>1401</v>
      </c>
      <c r="L5726" t="s">
        <v>1401</v>
      </c>
      <c r="M5726">
        <v>25.899000000000001</v>
      </c>
      <c r="N5726">
        <v>70.5471</v>
      </c>
      <c r="O5726" s="7">
        <v>30</v>
      </c>
      <c r="P5726" t="s">
        <v>18</v>
      </c>
      <c r="Q5726" t="s">
        <v>18</v>
      </c>
      <c r="R5726" t="s">
        <v>18</v>
      </c>
      <c r="S5726" s="7">
        <v>30</v>
      </c>
      <c r="T5726" s="7" t="s">
        <v>18</v>
      </c>
    </row>
    <row r="5727" spans="1:20" x14ac:dyDescent="0.25">
      <c r="A5727" s="6">
        <v>5726</v>
      </c>
      <c r="B5727" s="6" t="s">
        <v>18886</v>
      </c>
      <c r="C5727" s="6" t="s">
        <v>18887</v>
      </c>
      <c r="D5727" s="6" t="s">
        <v>18888</v>
      </c>
      <c r="E5727" s="6" t="str">
        <f t="shared" si="358"/>
        <v>Streptomyces sp. F12</v>
      </c>
      <c r="F5727" s="6" t="str">
        <f t="shared" si="359"/>
        <v xml:space="preserve">Streptomyces </v>
      </c>
      <c r="G5727" s="6" t="str">
        <f t="shared" si="360"/>
        <v xml:space="preserve">sp. </v>
      </c>
      <c r="H5727" s="6" t="s">
        <v>18885</v>
      </c>
      <c r="I5727" t="str">
        <f t="shared" si="361"/>
        <v>sp. F12</v>
      </c>
      <c r="J5727" t="s">
        <v>12</v>
      </c>
      <c r="K5727" t="s">
        <v>1401</v>
      </c>
      <c r="L5727" t="s">
        <v>1401</v>
      </c>
      <c r="M5727">
        <v>389.67599999999999</v>
      </c>
      <c r="N5727">
        <v>70.820099999999996</v>
      </c>
      <c r="O5727" s="7">
        <v>409</v>
      </c>
      <c r="P5727" t="s">
        <v>18</v>
      </c>
      <c r="Q5727" t="s">
        <v>18</v>
      </c>
      <c r="R5727" t="s">
        <v>18</v>
      </c>
      <c r="S5727" s="7">
        <v>409</v>
      </c>
      <c r="T5727" s="7" t="s">
        <v>18</v>
      </c>
    </row>
    <row r="5728" spans="1:20" x14ac:dyDescent="0.25">
      <c r="A5728" s="6">
        <v>5727</v>
      </c>
      <c r="B5728" s="6" t="s">
        <v>18890</v>
      </c>
      <c r="C5728" s="6" t="s">
        <v>18891</v>
      </c>
      <c r="D5728" s="6" t="s">
        <v>18892</v>
      </c>
      <c r="E5728" s="6" t="str">
        <f t="shared" si="358"/>
        <v>Streptomyces sp. F2</v>
      </c>
      <c r="F5728" s="6" t="str">
        <f t="shared" si="359"/>
        <v xml:space="preserve">Streptomyces </v>
      </c>
      <c r="G5728" s="6" t="str">
        <f t="shared" si="360"/>
        <v xml:space="preserve">sp. </v>
      </c>
      <c r="H5728" s="6" t="s">
        <v>18889</v>
      </c>
      <c r="I5728" t="str">
        <f t="shared" si="361"/>
        <v>sp. F2</v>
      </c>
      <c r="J5728" t="s">
        <v>12</v>
      </c>
      <c r="K5728" t="s">
        <v>1401</v>
      </c>
      <c r="L5728" t="s">
        <v>1401</v>
      </c>
      <c r="M5728">
        <v>432.15899999999999</v>
      </c>
      <c r="N5728">
        <v>70.432400000000001</v>
      </c>
      <c r="O5728" s="7">
        <v>430</v>
      </c>
      <c r="P5728" t="s">
        <v>18</v>
      </c>
      <c r="Q5728" t="s">
        <v>18</v>
      </c>
      <c r="R5728" t="s">
        <v>18</v>
      </c>
      <c r="S5728" s="7">
        <v>430</v>
      </c>
      <c r="T5728" s="7" t="s">
        <v>18</v>
      </c>
    </row>
    <row r="5729" spans="1:20" x14ac:dyDescent="0.25">
      <c r="A5729" s="6">
        <v>5728</v>
      </c>
      <c r="B5729" s="6" t="s">
        <v>18893</v>
      </c>
      <c r="C5729" s="6" t="s">
        <v>18894</v>
      </c>
      <c r="D5729" s="6" t="s">
        <v>18895</v>
      </c>
      <c r="E5729" s="6" t="str">
        <f t="shared" si="358"/>
        <v>Streptomyces sp. F2</v>
      </c>
      <c r="F5729" s="6" t="str">
        <f t="shared" si="359"/>
        <v xml:space="preserve">Streptomyces </v>
      </c>
      <c r="G5729" s="6" t="str">
        <f t="shared" si="360"/>
        <v xml:space="preserve">sp. </v>
      </c>
      <c r="H5729" s="6" t="s">
        <v>18889</v>
      </c>
      <c r="I5729" t="str">
        <f t="shared" si="361"/>
        <v>sp. F2</v>
      </c>
      <c r="J5729" t="s">
        <v>12</v>
      </c>
      <c r="K5729" t="s">
        <v>1401</v>
      </c>
      <c r="L5729" t="s">
        <v>1401</v>
      </c>
      <c r="M5729">
        <v>34.082999999999998</v>
      </c>
      <c r="N5729">
        <v>70.662800000000004</v>
      </c>
      <c r="O5729" s="7">
        <v>41</v>
      </c>
      <c r="P5729" t="s">
        <v>18</v>
      </c>
      <c r="Q5729" t="s">
        <v>18</v>
      </c>
      <c r="R5729" t="s">
        <v>18</v>
      </c>
      <c r="S5729" s="7">
        <v>41</v>
      </c>
      <c r="T5729" s="7" t="s">
        <v>18</v>
      </c>
    </row>
    <row r="5730" spans="1:20" x14ac:dyDescent="0.25">
      <c r="A5730" s="6">
        <v>5729</v>
      </c>
      <c r="B5730" s="6" t="s">
        <v>18897</v>
      </c>
      <c r="C5730" s="6" t="s">
        <v>18898</v>
      </c>
      <c r="D5730" s="6" t="s">
        <v>18899</v>
      </c>
      <c r="E5730" s="6" t="str">
        <f t="shared" si="358"/>
        <v>Streptomyces sp. F8</v>
      </c>
      <c r="F5730" s="6" t="str">
        <f t="shared" si="359"/>
        <v xml:space="preserve">Streptomyces </v>
      </c>
      <c r="G5730" s="6" t="str">
        <f t="shared" si="360"/>
        <v xml:space="preserve">sp. </v>
      </c>
      <c r="H5730" s="6" t="s">
        <v>18896</v>
      </c>
      <c r="I5730" t="str">
        <f t="shared" si="361"/>
        <v>sp. F8</v>
      </c>
      <c r="J5730" t="s">
        <v>12</v>
      </c>
      <c r="K5730" t="s">
        <v>1401</v>
      </c>
      <c r="L5730" t="s">
        <v>1401</v>
      </c>
      <c r="M5730">
        <v>409.21800000000002</v>
      </c>
      <c r="N5730">
        <v>70.244</v>
      </c>
      <c r="O5730" s="7">
        <v>424</v>
      </c>
      <c r="P5730" t="s">
        <v>18</v>
      </c>
      <c r="Q5730" t="s">
        <v>18</v>
      </c>
      <c r="R5730" t="s">
        <v>18</v>
      </c>
      <c r="S5730" s="7">
        <v>424</v>
      </c>
      <c r="T5730" s="7" t="s">
        <v>18</v>
      </c>
    </row>
    <row r="5731" spans="1:20" x14ac:dyDescent="0.25">
      <c r="A5731" s="6">
        <v>5730</v>
      </c>
      <c r="B5731" s="6" t="s">
        <v>9427</v>
      </c>
      <c r="C5731" s="6" t="s">
        <v>18901</v>
      </c>
      <c r="D5731" s="6" t="s">
        <v>18902</v>
      </c>
      <c r="E5731" s="6" t="str">
        <f t="shared" si="358"/>
        <v>Streptomyces sp. FQ1</v>
      </c>
      <c r="F5731" s="6" t="str">
        <f t="shared" si="359"/>
        <v xml:space="preserve">Streptomyces </v>
      </c>
      <c r="G5731" s="6" t="str">
        <f t="shared" si="360"/>
        <v xml:space="preserve">sp. </v>
      </c>
      <c r="H5731" s="6" t="s">
        <v>18900</v>
      </c>
      <c r="I5731" t="str">
        <f t="shared" si="361"/>
        <v>sp. FQ1</v>
      </c>
      <c r="J5731" t="s">
        <v>12</v>
      </c>
      <c r="K5731" t="s">
        <v>1401</v>
      </c>
      <c r="L5731" t="s">
        <v>1401</v>
      </c>
      <c r="M5731">
        <v>39.36</v>
      </c>
      <c r="N5731">
        <v>72.088399999999993</v>
      </c>
      <c r="O5731" s="7">
        <v>44</v>
      </c>
      <c r="P5731" t="s">
        <v>18</v>
      </c>
      <c r="Q5731" t="s">
        <v>18</v>
      </c>
      <c r="R5731" t="s">
        <v>18</v>
      </c>
      <c r="S5731" s="7">
        <v>44</v>
      </c>
      <c r="T5731" s="7" t="s">
        <v>18</v>
      </c>
    </row>
    <row r="5732" spans="1:20" x14ac:dyDescent="0.25">
      <c r="A5732" s="6">
        <v>5731</v>
      </c>
      <c r="B5732" s="6" t="s">
        <v>18904</v>
      </c>
      <c r="C5732" s="6" t="s">
        <v>18905</v>
      </c>
      <c r="D5732" s="6" t="s">
        <v>18906</v>
      </c>
      <c r="E5732" s="6" t="str">
        <f t="shared" si="358"/>
        <v>Streptomyces sp. FR1</v>
      </c>
      <c r="F5732" s="6" t="str">
        <f t="shared" si="359"/>
        <v xml:space="preserve">Streptomyces </v>
      </c>
      <c r="G5732" s="6" t="str">
        <f t="shared" si="360"/>
        <v xml:space="preserve">sp. </v>
      </c>
      <c r="H5732" s="6" t="s">
        <v>18903</v>
      </c>
      <c r="I5732" t="str">
        <f t="shared" si="361"/>
        <v>sp. FR1</v>
      </c>
      <c r="J5732" t="s">
        <v>12</v>
      </c>
      <c r="K5732" t="s">
        <v>1401</v>
      </c>
      <c r="L5732" t="s">
        <v>1401</v>
      </c>
      <c r="M5732">
        <v>40.948999999999998</v>
      </c>
      <c r="N5732">
        <v>70.299599999999998</v>
      </c>
      <c r="O5732" s="7">
        <v>47</v>
      </c>
      <c r="P5732" t="s">
        <v>18</v>
      </c>
      <c r="Q5732" t="s">
        <v>18</v>
      </c>
      <c r="R5732" t="s">
        <v>18</v>
      </c>
      <c r="S5732" s="7">
        <v>47</v>
      </c>
      <c r="T5732" s="7" t="s">
        <v>18</v>
      </c>
    </row>
    <row r="5733" spans="1:20" x14ac:dyDescent="0.25">
      <c r="A5733" s="6">
        <v>5732</v>
      </c>
      <c r="B5733" s="6" t="s">
        <v>18907</v>
      </c>
      <c r="C5733" s="6" t="s">
        <v>18908</v>
      </c>
      <c r="D5733" s="6" t="s">
        <v>18909</v>
      </c>
      <c r="E5733" s="6" t="str">
        <f t="shared" si="358"/>
        <v>Streptomyces sp. FR1</v>
      </c>
      <c r="F5733" s="6" t="str">
        <f t="shared" si="359"/>
        <v xml:space="preserve">Streptomyces </v>
      </c>
      <c r="G5733" s="6" t="str">
        <f t="shared" si="360"/>
        <v xml:space="preserve">sp. </v>
      </c>
      <c r="H5733" s="6" t="s">
        <v>18903</v>
      </c>
      <c r="I5733" t="str">
        <f t="shared" si="361"/>
        <v>sp. FR1</v>
      </c>
      <c r="J5733" t="s">
        <v>12</v>
      </c>
      <c r="K5733" t="s">
        <v>1401</v>
      </c>
      <c r="L5733" t="s">
        <v>1401</v>
      </c>
      <c r="M5733">
        <v>54.287999999999997</v>
      </c>
      <c r="N5733">
        <v>72.130099999999999</v>
      </c>
      <c r="O5733" s="7">
        <v>59</v>
      </c>
      <c r="P5733" t="s">
        <v>18</v>
      </c>
      <c r="Q5733" t="s">
        <v>18</v>
      </c>
      <c r="R5733" t="s">
        <v>18</v>
      </c>
      <c r="S5733" s="7">
        <v>59</v>
      </c>
      <c r="T5733" s="7" t="s">
        <v>18</v>
      </c>
    </row>
    <row r="5734" spans="1:20" x14ac:dyDescent="0.25">
      <c r="A5734" s="6">
        <v>5733</v>
      </c>
      <c r="B5734" s="6" t="s">
        <v>18910</v>
      </c>
      <c r="C5734" s="6" t="s">
        <v>18911</v>
      </c>
      <c r="D5734" s="6" t="s">
        <v>18912</v>
      </c>
      <c r="E5734" s="6" t="str">
        <f t="shared" si="358"/>
        <v>Streptomyces sp. FR1</v>
      </c>
      <c r="F5734" s="6" t="str">
        <f t="shared" si="359"/>
        <v xml:space="preserve">Streptomyces </v>
      </c>
      <c r="G5734" s="6" t="str">
        <f t="shared" si="360"/>
        <v xml:space="preserve">sp. </v>
      </c>
      <c r="H5734" s="6" t="s">
        <v>18903</v>
      </c>
      <c r="I5734" t="str">
        <f t="shared" si="361"/>
        <v>sp. FR1</v>
      </c>
      <c r="J5734" t="s">
        <v>12</v>
      </c>
      <c r="K5734" t="s">
        <v>1401</v>
      </c>
      <c r="L5734" t="s">
        <v>1401</v>
      </c>
      <c r="M5734">
        <v>93.863</v>
      </c>
      <c r="N5734">
        <v>69.071899999999999</v>
      </c>
      <c r="O5734" s="7">
        <v>102</v>
      </c>
      <c r="P5734" t="s">
        <v>18</v>
      </c>
      <c r="Q5734" t="s">
        <v>18</v>
      </c>
      <c r="R5734" t="s">
        <v>18</v>
      </c>
      <c r="S5734" s="7">
        <v>102</v>
      </c>
      <c r="T5734" s="7" t="s">
        <v>18</v>
      </c>
    </row>
    <row r="5735" spans="1:20" x14ac:dyDescent="0.25">
      <c r="A5735" s="6">
        <v>5734</v>
      </c>
      <c r="B5735" s="6" t="s">
        <v>18913</v>
      </c>
      <c r="C5735" s="6" t="s">
        <v>18914</v>
      </c>
      <c r="D5735" s="6" t="s">
        <v>18915</v>
      </c>
      <c r="E5735" s="6" t="str">
        <f t="shared" si="358"/>
        <v>Streptomyces sp. FR1</v>
      </c>
      <c r="F5735" s="6" t="str">
        <f t="shared" si="359"/>
        <v xml:space="preserve">Streptomyces </v>
      </c>
      <c r="G5735" s="6" t="str">
        <f t="shared" si="360"/>
        <v xml:space="preserve">sp. </v>
      </c>
      <c r="H5735" s="6" t="s">
        <v>18903</v>
      </c>
      <c r="I5735" t="str">
        <f t="shared" si="361"/>
        <v>sp. FR1</v>
      </c>
      <c r="J5735" t="s">
        <v>12</v>
      </c>
      <c r="K5735" t="s">
        <v>1401</v>
      </c>
      <c r="L5735" t="s">
        <v>1401</v>
      </c>
      <c r="M5735">
        <v>436.858</v>
      </c>
      <c r="N5735">
        <v>70.540999999999997</v>
      </c>
      <c r="O5735" s="7">
        <v>456</v>
      </c>
      <c r="P5735" t="s">
        <v>18</v>
      </c>
      <c r="Q5735" t="s">
        <v>18</v>
      </c>
      <c r="R5735" t="s">
        <v>18</v>
      </c>
      <c r="S5735" s="7">
        <v>456</v>
      </c>
      <c r="T5735" s="7" t="s">
        <v>18</v>
      </c>
    </row>
    <row r="5736" spans="1:20" x14ac:dyDescent="0.25">
      <c r="A5736" s="6">
        <v>5735</v>
      </c>
      <c r="B5736" s="6" t="s">
        <v>18917</v>
      </c>
      <c r="C5736" s="6" t="s">
        <v>18918</v>
      </c>
      <c r="D5736" s="6" t="s">
        <v>18919</v>
      </c>
      <c r="E5736" s="6" t="str">
        <f t="shared" si="358"/>
        <v>Streptomyces sp. GBA 94-10</v>
      </c>
      <c r="F5736" s="6" t="str">
        <f t="shared" si="359"/>
        <v xml:space="preserve">Streptomyces </v>
      </c>
      <c r="G5736" s="6" t="str">
        <f t="shared" si="360"/>
        <v xml:space="preserve">sp. </v>
      </c>
      <c r="H5736" s="6" t="s">
        <v>18916</v>
      </c>
      <c r="I5736" t="str">
        <f t="shared" si="361"/>
        <v>sp. GBA 94-10</v>
      </c>
      <c r="J5736" t="s">
        <v>12</v>
      </c>
      <c r="K5736" t="s">
        <v>1401</v>
      </c>
      <c r="L5736" t="s">
        <v>1401</v>
      </c>
      <c r="M5736">
        <v>198.43700000000001</v>
      </c>
      <c r="N5736">
        <v>69.845799999999997</v>
      </c>
      <c r="O5736" s="7">
        <v>171</v>
      </c>
      <c r="P5736" t="s">
        <v>18</v>
      </c>
      <c r="Q5736" t="s">
        <v>18</v>
      </c>
      <c r="R5736" t="s">
        <v>18</v>
      </c>
      <c r="S5736" s="7">
        <v>181</v>
      </c>
      <c r="T5736" s="7">
        <v>10</v>
      </c>
    </row>
    <row r="5737" spans="1:20" x14ac:dyDescent="0.25">
      <c r="A5737" s="6">
        <v>5736</v>
      </c>
      <c r="B5737" s="6" t="s">
        <v>18921</v>
      </c>
      <c r="C5737" s="6" t="s">
        <v>18922</v>
      </c>
      <c r="D5737" s="6" t="s">
        <v>18923</v>
      </c>
      <c r="E5737" s="6" t="str">
        <f t="shared" si="358"/>
        <v>Streptomyces sp. HK1</v>
      </c>
      <c r="F5737" s="6" t="str">
        <f t="shared" si="359"/>
        <v xml:space="preserve">Streptomyces </v>
      </c>
      <c r="G5737" s="6" t="str">
        <f t="shared" si="360"/>
        <v xml:space="preserve">sp. </v>
      </c>
      <c r="H5737" s="6" t="s">
        <v>18920</v>
      </c>
      <c r="I5737" t="str">
        <f t="shared" si="361"/>
        <v>sp. HK1</v>
      </c>
      <c r="J5737" t="s">
        <v>12</v>
      </c>
      <c r="K5737" t="s">
        <v>1401</v>
      </c>
      <c r="L5737" t="s">
        <v>1401</v>
      </c>
      <c r="M5737">
        <v>187.26300000000001</v>
      </c>
      <c r="N5737">
        <v>70.111599999999996</v>
      </c>
      <c r="O5737" s="7">
        <v>158</v>
      </c>
      <c r="P5737" t="s">
        <v>18</v>
      </c>
      <c r="Q5737" t="s">
        <v>18</v>
      </c>
      <c r="R5737" t="s">
        <v>18</v>
      </c>
      <c r="S5737" s="7">
        <v>158</v>
      </c>
      <c r="T5737" s="7" t="s">
        <v>18</v>
      </c>
    </row>
    <row r="5738" spans="1:20" x14ac:dyDescent="0.25">
      <c r="A5738" s="6">
        <v>5737</v>
      </c>
      <c r="B5738" s="6" t="s">
        <v>18925</v>
      </c>
      <c r="C5738" s="6" t="s">
        <v>18926</v>
      </c>
      <c r="D5738" s="6" t="s">
        <v>18927</v>
      </c>
      <c r="E5738" s="6" t="str">
        <f t="shared" si="358"/>
        <v>Streptomyces sp. Mg1</v>
      </c>
      <c r="F5738" s="6" t="str">
        <f t="shared" si="359"/>
        <v xml:space="preserve">Streptomyces </v>
      </c>
      <c r="G5738" s="6" t="str">
        <f t="shared" si="360"/>
        <v xml:space="preserve">sp. </v>
      </c>
      <c r="H5738" s="6" t="s">
        <v>18924</v>
      </c>
      <c r="I5738" t="str">
        <f t="shared" si="361"/>
        <v>sp. Mg1</v>
      </c>
      <c r="J5738" t="s">
        <v>12</v>
      </c>
      <c r="K5738" t="s">
        <v>1401</v>
      </c>
      <c r="L5738" t="s">
        <v>1401</v>
      </c>
      <c r="M5738">
        <v>183.65299999999999</v>
      </c>
      <c r="N5738">
        <v>71.720600000000005</v>
      </c>
      <c r="O5738" s="7">
        <v>161</v>
      </c>
      <c r="P5738" t="s">
        <v>18</v>
      </c>
      <c r="Q5738" t="s">
        <v>18</v>
      </c>
      <c r="R5738" t="s">
        <v>18</v>
      </c>
      <c r="S5738" s="7">
        <v>169</v>
      </c>
      <c r="T5738" s="7">
        <v>8</v>
      </c>
    </row>
    <row r="5739" spans="1:20" x14ac:dyDescent="0.25">
      <c r="A5739" s="6">
        <v>5738</v>
      </c>
      <c r="B5739" s="6" t="s">
        <v>18928</v>
      </c>
      <c r="C5739" s="6" t="s">
        <v>18929</v>
      </c>
      <c r="D5739" s="6" t="s">
        <v>18930</v>
      </c>
      <c r="E5739" s="6" t="str">
        <f t="shared" si="358"/>
        <v>Streptomyces sp. Mg1</v>
      </c>
      <c r="F5739" s="6" t="str">
        <f t="shared" si="359"/>
        <v xml:space="preserve">Streptomyces </v>
      </c>
      <c r="G5739" s="6" t="str">
        <f t="shared" si="360"/>
        <v xml:space="preserve">sp. </v>
      </c>
      <c r="H5739" s="6" t="s">
        <v>18924</v>
      </c>
      <c r="I5739" t="str">
        <f t="shared" si="361"/>
        <v>sp. Mg1</v>
      </c>
      <c r="J5739" t="s">
        <v>12</v>
      </c>
      <c r="K5739" t="s">
        <v>1401</v>
      </c>
      <c r="L5739" t="s">
        <v>1401</v>
      </c>
      <c r="M5739">
        <v>529.57100000000003</v>
      </c>
      <c r="N5739">
        <v>71.215900000000005</v>
      </c>
      <c r="O5739" s="7">
        <v>488</v>
      </c>
      <c r="P5739" t="s">
        <v>18</v>
      </c>
      <c r="Q5739" t="s">
        <v>18</v>
      </c>
      <c r="R5739" t="s">
        <v>18</v>
      </c>
      <c r="S5739" s="7">
        <v>512</v>
      </c>
      <c r="T5739" s="7">
        <v>24</v>
      </c>
    </row>
    <row r="5740" spans="1:20" x14ac:dyDescent="0.25">
      <c r="A5740" s="6">
        <v>5739</v>
      </c>
      <c r="B5740" s="6" t="s">
        <v>18931</v>
      </c>
      <c r="C5740" s="6" t="s">
        <v>18932</v>
      </c>
      <c r="D5740" s="6" t="s">
        <v>18933</v>
      </c>
      <c r="E5740" s="6" t="str">
        <f t="shared" si="358"/>
        <v>Streptomyces sp. Mg1</v>
      </c>
      <c r="F5740" s="6" t="str">
        <f t="shared" si="359"/>
        <v xml:space="preserve">Streptomyces </v>
      </c>
      <c r="G5740" s="6" t="str">
        <f t="shared" si="360"/>
        <v xml:space="preserve">sp. </v>
      </c>
      <c r="H5740" s="6" t="s">
        <v>18924</v>
      </c>
      <c r="I5740" t="str">
        <f t="shared" si="361"/>
        <v>sp. Mg1</v>
      </c>
      <c r="J5740" t="s">
        <v>12</v>
      </c>
      <c r="K5740" t="s">
        <v>1401</v>
      </c>
      <c r="L5740" t="s">
        <v>1401</v>
      </c>
      <c r="M5740">
        <v>134.791</v>
      </c>
      <c r="N5740">
        <v>69.082499999999996</v>
      </c>
      <c r="O5740" s="7">
        <v>96</v>
      </c>
      <c r="P5740" t="s">
        <v>18</v>
      </c>
      <c r="Q5740" t="s">
        <v>18</v>
      </c>
      <c r="R5740" t="s">
        <v>18</v>
      </c>
      <c r="S5740" s="7">
        <v>106</v>
      </c>
      <c r="T5740" s="7">
        <v>10</v>
      </c>
    </row>
    <row r="5741" spans="1:20" x14ac:dyDescent="0.25">
      <c r="A5741" s="6">
        <v>5740</v>
      </c>
      <c r="B5741" s="6" t="s">
        <v>18935</v>
      </c>
      <c r="C5741" s="6" t="s">
        <v>18936</v>
      </c>
      <c r="D5741" s="6" t="s">
        <v>18937</v>
      </c>
      <c r="E5741" s="6" t="str">
        <f t="shared" si="358"/>
        <v>Streptomyces sp. PAMC26508</v>
      </c>
      <c r="F5741" s="6" t="str">
        <f t="shared" si="359"/>
        <v xml:space="preserve">Streptomyces </v>
      </c>
      <c r="G5741" s="6" t="str">
        <f t="shared" si="360"/>
        <v xml:space="preserve">sp. </v>
      </c>
      <c r="H5741" s="6" t="s">
        <v>18934</v>
      </c>
      <c r="I5741" t="str">
        <f t="shared" si="361"/>
        <v>sp. PAMC26508</v>
      </c>
      <c r="J5741" t="s">
        <v>12</v>
      </c>
      <c r="K5741" t="s">
        <v>1401</v>
      </c>
      <c r="L5741" t="s">
        <v>1401</v>
      </c>
      <c r="M5741">
        <v>104.048</v>
      </c>
      <c r="N5741">
        <v>68.5184</v>
      </c>
      <c r="O5741" s="7">
        <v>85</v>
      </c>
      <c r="P5741" t="s">
        <v>18</v>
      </c>
      <c r="Q5741" t="s">
        <v>18</v>
      </c>
      <c r="R5741" t="s">
        <v>18</v>
      </c>
      <c r="S5741" s="7">
        <v>87</v>
      </c>
      <c r="T5741" s="7">
        <v>2</v>
      </c>
    </row>
    <row r="5742" spans="1:20" x14ac:dyDescent="0.25">
      <c r="A5742" s="6">
        <v>5741</v>
      </c>
      <c r="B5742" s="6" t="s">
        <v>18939</v>
      </c>
      <c r="C5742" s="6" t="s">
        <v>18940</v>
      </c>
      <c r="D5742" s="6" t="s">
        <v>18941</v>
      </c>
      <c r="E5742" s="6" t="str">
        <f t="shared" si="358"/>
        <v>Streptomyces sp. PVA 94-07</v>
      </c>
      <c r="F5742" s="6" t="str">
        <f t="shared" si="359"/>
        <v xml:space="preserve">Streptomyces </v>
      </c>
      <c r="G5742" s="6" t="str">
        <f t="shared" si="360"/>
        <v xml:space="preserve">sp. </v>
      </c>
      <c r="H5742" s="6" t="s">
        <v>18938</v>
      </c>
      <c r="I5742" t="str">
        <f t="shared" si="361"/>
        <v>sp. PVA 94-07</v>
      </c>
      <c r="J5742" t="s">
        <v>12</v>
      </c>
      <c r="K5742" t="s">
        <v>1401</v>
      </c>
      <c r="L5742" t="s">
        <v>1401</v>
      </c>
      <c r="M5742">
        <v>21.129000000000001</v>
      </c>
      <c r="N5742">
        <v>69.899199999999993</v>
      </c>
      <c r="O5742" s="7">
        <v>20</v>
      </c>
      <c r="P5742" t="s">
        <v>18</v>
      </c>
      <c r="Q5742" t="s">
        <v>18</v>
      </c>
      <c r="R5742" t="s">
        <v>18</v>
      </c>
      <c r="S5742" s="7">
        <v>20</v>
      </c>
      <c r="T5742" s="7" t="s">
        <v>18</v>
      </c>
    </row>
    <row r="5743" spans="1:20" x14ac:dyDescent="0.25">
      <c r="A5743" s="6">
        <v>5742</v>
      </c>
      <c r="B5743" s="6" t="s">
        <v>18942</v>
      </c>
      <c r="C5743" s="6" t="s">
        <v>18943</v>
      </c>
      <c r="D5743" s="6" t="s">
        <v>18944</v>
      </c>
      <c r="E5743" s="6" t="str">
        <f t="shared" si="358"/>
        <v>Streptomyces sp. PVA 94-07</v>
      </c>
      <c r="F5743" s="6" t="str">
        <f t="shared" si="359"/>
        <v xml:space="preserve">Streptomyces </v>
      </c>
      <c r="G5743" s="6" t="str">
        <f t="shared" si="360"/>
        <v xml:space="preserve">sp. </v>
      </c>
      <c r="H5743" s="6" t="s">
        <v>18938</v>
      </c>
      <c r="I5743" t="str">
        <f t="shared" si="361"/>
        <v>sp. PVA 94-07</v>
      </c>
      <c r="J5743" t="s">
        <v>12</v>
      </c>
      <c r="K5743" t="s">
        <v>1401</v>
      </c>
      <c r="L5743" t="s">
        <v>1401</v>
      </c>
      <c r="M5743">
        <v>77.503</v>
      </c>
      <c r="N5743">
        <v>70.5869</v>
      </c>
      <c r="O5743" s="7">
        <v>80</v>
      </c>
      <c r="P5743" t="s">
        <v>18</v>
      </c>
      <c r="Q5743" t="s">
        <v>18</v>
      </c>
      <c r="R5743" t="s">
        <v>18</v>
      </c>
      <c r="S5743" s="7">
        <v>81</v>
      </c>
      <c r="T5743" s="7">
        <v>1</v>
      </c>
    </row>
    <row r="5744" spans="1:20" x14ac:dyDescent="0.25">
      <c r="A5744" s="6">
        <v>5743</v>
      </c>
      <c r="B5744" s="6" t="s">
        <v>18946</v>
      </c>
      <c r="C5744" s="6" t="s">
        <v>18947</v>
      </c>
      <c r="D5744" s="6" t="s">
        <v>18948</v>
      </c>
      <c r="E5744" s="6" t="str">
        <f t="shared" si="358"/>
        <v>Streptomyces sp. Tu6071</v>
      </c>
      <c r="F5744" s="6" t="str">
        <f t="shared" si="359"/>
        <v xml:space="preserve">Streptomyces </v>
      </c>
      <c r="G5744" s="6" t="str">
        <f t="shared" si="360"/>
        <v xml:space="preserve">sp. </v>
      </c>
      <c r="H5744" s="6" t="s">
        <v>18945</v>
      </c>
      <c r="I5744" t="str">
        <f t="shared" si="361"/>
        <v>sp. Tu6071</v>
      </c>
      <c r="J5744" t="s">
        <v>12</v>
      </c>
      <c r="K5744" t="s">
        <v>1401</v>
      </c>
      <c r="L5744" t="s">
        <v>1401</v>
      </c>
      <c r="M5744">
        <v>147.34700000000001</v>
      </c>
      <c r="N5744">
        <v>70.879599999999996</v>
      </c>
      <c r="O5744" s="7">
        <v>124</v>
      </c>
      <c r="P5744" t="s">
        <v>18</v>
      </c>
      <c r="Q5744" t="s">
        <v>18</v>
      </c>
      <c r="R5744" t="s">
        <v>18</v>
      </c>
      <c r="S5744" s="7">
        <v>132</v>
      </c>
      <c r="T5744" s="7">
        <v>8</v>
      </c>
    </row>
    <row r="5745" spans="1:20" x14ac:dyDescent="0.25">
      <c r="A5745" s="6">
        <v>5744</v>
      </c>
      <c r="B5745" s="6" t="s">
        <v>18950</v>
      </c>
      <c r="C5745" s="6" t="s">
        <v>18951</v>
      </c>
      <c r="D5745" s="6" t="s">
        <v>18952</v>
      </c>
      <c r="E5745" s="6" t="str">
        <f t="shared" si="358"/>
        <v>Streptomyces sp. W75</v>
      </c>
      <c r="F5745" s="6" t="str">
        <f t="shared" si="359"/>
        <v xml:space="preserve">Streptomyces </v>
      </c>
      <c r="G5745" s="6" t="str">
        <f t="shared" si="360"/>
        <v xml:space="preserve">sp. </v>
      </c>
      <c r="H5745" s="6" t="s">
        <v>18949</v>
      </c>
      <c r="I5745" t="str">
        <f t="shared" si="361"/>
        <v>sp. W75</v>
      </c>
      <c r="J5745" t="s">
        <v>12</v>
      </c>
      <c r="K5745" t="s">
        <v>1401</v>
      </c>
      <c r="L5745" t="s">
        <v>1401</v>
      </c>
      <c r="M5745">
        <v>84.832999999999998</v>
      </c>
      <c r="N5745">
        <v>69.168800000000005</v>
      </c>
      <c r="O5745" s="7">
        <v>129</v>
      </c>
      <c r="P5745" t="s">
        <v>18</v>
      </c>
      <c r="Q5745" t="s">
        <v>18</v>
      </c>
      <c r="R5745" t="s">
        <v>18</v>
      </c>
      <c r="S5745" s="7">
        <v>129</v>
      </c>
      <c r="T5745" s="7" t="s">
        <v>18</v>
      </c>
    </row>
    <row r="5746" spans="1:20" x14ac:dyDescent="0.25">
      <c r="A5746" s="6">
        <v>5745</v>
      </c>
      <c r="B5746" s="6" t="s">
        <v>18954</v>
      </c>
      <c r="C5746" s="6" t="s">
        <v>18955</v>
      </c>
      <c r="D5746" s="6" t="s">
        <v>18956</v>
      </c>
      <c r="E5746" s="6" t="str">
        <f t="shared" si="358"/>
        <v>Streptomyces sp. W9</v>
      </c>
      <c r="F5746" s="6" t="str">
        <f t="shared" si="359"/>
        <v xml:space="preserve">Streptomyces </v>
      </c>
      <c r="G5746" s="6" t="str">
        <f t="shared" si="360"/>
        <v xml:space="preserve">sp. </v>
      </c>
      <c r="H5746" s="6" t="s">
        <v>18953</v>
      </c>
      <c r="I5746" t="str">
        <f t="shared" si="361"/>
        <v>sp. W9</v>
      </c>
      <c r="J5746" t="s">
        <v>12</v>
      </c>
      <c r="K5746" t="s">
        <v>1401</v>
      </c>
      <c r="L5746" t="s">
        <v>1401</v>
      </c>
      <c r="M5746">
        <v>85.518000000000001</v>
      </c>
      <c r="N5746">
        <v>69.329300000000003</v>
      </c>
      <c r="O5746" s="7">
        <v>110</v>
      </c>
      <c r="P5746" t="s">
        <v>18</v>
      </c>
      <c r="Q5746" t="s">
        <v>18</v>
      </c>
      <c r="R5746" t="s">
        <v>18</v>
      </c>
      <c r="S5746" s="7">
        <v>110</v>
      </c>
      <c r="T5746" s="7" t="s">
        <v>18</v>
      </c>
    </row>
    <row r="5747" spans="1:20" x14ac:dyDescent="0.25">
      <c r="A5747" s="6">
        <v>5746</v>
      </c>
      <c r="B5747" s="6" t="s">
        <v>18958</v>
      </c>
      <c r="C5747" s="6" t="s">
        <v>18959</v>
      </c>
      <c r="D5747" s="6" t="s">
        <v>18960</v>
      </c>
      <c r="E5747" s="6" t="str">
        <f t="shared" si="358"/>
        <v>Streptomyces sp. x3</v>
      </c>
      <c r="F5747" s="6" t="str">
        <f t="shared" si="359"/>
        <v xml:space="preserve">Streptomyces </v>
      </c>
      <c r="G5747" s="6" t="str">
        <f t="shared" si="360"/>
        <v xml:space="preserve">sp. </v>
      </c>
      <c r="H5747" s="6" t="s">
        <v>18957</v>
      </c>
      <c r="I5747" t="str">
        <f t="shared" si="361"/>
        <v>sp. x3</v>
      </c>
      <c r="J5747" t="s">
        <v>12</v>
      </c>
      <c r="K5747" t="s">
        <v>1401</v>
      </c>
      <c r="L5747" t="s">
        <v>1401</v>
      </c>
      <c r="M5747">
        <v>7.516</v>
      </c>
      <c r="N5747">
        <v>72.285799999999995</v>
      </c>
      <c r="O5747" s="7">
        <v>6</v>
      </c>
      <c r="P5747" t="s">
        <v>18</v>
      </c>
      <c r="Q5747" t="s">
        <v>18</v>
      </c>
      <c r="R5747" t="s">
        <v>18</v>
      </c>
      <c r="S5747" s="7">
        <v>6</v>
      </c>
      <c r="T5747" s="7" t="s">
        <v>18</v>
      </c>
    </row>
    <row r="5748" spans="1:20" x14ac:dyDescent="0.25">
      <c r="A5748" s="6">
        <v>5747</v>
      </c>
      <c r="B5748" s="6" t="s">
        <v>18962</v>
      </c>
      <c r="C5748" s="6" t="s">
        <v>18963</v>
      </c>
      <c r="D5748" s="6" t="s">
        <v>18964</v>
      </c>
      <c r="E5748" s="6" t="str">
        <f t="shared" si="358"/>
        <v>Streptomyces sp. X335</v>
      </c>
      <c r="F5748" s="6" t="str">
        <f t="shared" si="359"/>
        <v xml:space="preserve">Streptomyces </v>
      </c>
      <c r="G5748" s="6" t="str">
        <f t="shared" si="360"/>
        <v xml:space="preserve">sp. </v>
      </c>
      <c r="H5748" s="6" t="s">
        <v>18961</v>
      </c>
      <c r="I5748" t="str">
        <f t="shared" si="361"/>
        <v>sp. X335</v>
      </c>
      <c r="J5748" t="s">
        <v>12</v>
      </c>
      <c r="K5748" t="s">
        <v>1401</v>
      </c>
      <c r="L5748" t="s">
        <v>1401</v>
      </c>
      <c r="M5748">
        <v>4.3460000000000001</v>
      </c>
      <c r="N5748">
        <v>65.853700000000003</v>
      </c>
      <c r="O5748" s="7">
        <v>3</v>
      </c>
      <c r="P5748" t="s">
        <v>18</v>
      </c>
      <c r="Q5748" t="s">
        <v>18</v>
      </c>
      <c r="R5748" t="s">
        <v>18</v>
      </c>
      <c r="S5748" s="7">
        <v>3</v>
      </c>
      <c r="T5748" s="7" t="s">
        <v>18</v>
      </c>
    </row>
    <row r="5749" spans="1:20" x14ac:dyDescent="0.25">
      <c r="A5749" s="6">
        <v>5748</v>
      </c>
      <c r="B5749" s="6" t="s">
        <v>18966</v>
      </c>
      <c r="C5749" s="6" t="s">
        <v>18967</v>
      </c>
      <c r="D5749" s="6" t="s">
        <v>18968</v>
      </c>
      <c r="E5749" s="6" t="str">
        <f t="shared" si="358"/>
        <v>Streptomyces sp. x4(2010)</v>
      </c>
      <c r="F5749" s="6" t="str">
        <f t="shared" si="359"/>
        <v xml:space="preserve">Streptomyces </v>
      </c>
      <c r="G5749" s="6" t="str">
        <f t="shared" si="360"/>
        <v xml:space="preserve">sp. </v>
      </c>
      <c r="H5749" s="6" t="s">
        <v>18965</v>
      </c>
      <c r="I5749" t="str">
        <f t="shared" si="361"/>
        <v>sp. x4(2010)</v>
      </c>
      <c r="J5749" t="s">
        <v>12</v>
      </c>
      <c r="K5749" t="s">
        <v>1401</v>
      </c>
      <c r="L5749" t="s">
        <v>1401</v>
      </c>
      <c r="M5749">
        <v>6.9660000000000002</v>
      </c>
      <c r="N5749">
        <v>72.021199999999993</v>
      </c>
      <c r="O5749" s="7">
        <v>8</v>
      </c>
      <c r="P5749" t="s">
        <v>18</v>
      </c>
      <c r="Q5749" t="s">
        <v>18</v>
      </c>
      <c r="R5749" t="s">
        <v>18</v>
      </c>
      <c r="S5749" s="7">
        <v>8</v>
      </c>
      <c r="T5749" s="7" t="s">
        <v>18</v>
      </c>
    </row>
    <row r="5750" spans="1:20" x14ac:dyDescent="0.25">
      <c r="A5750" s="6">
        <v>5749</v>
      </c>
      <c r="B5750" s="6" t="s">
        <v>18970</v>
      </c>
      <c r="C5750" s="6" t="s">
        <v>18971</v>
      </c>
      <c r="D5750" s="6" t="s">
        <v>18972</v>
      </c>
      <c r="E5750" s="6" t="str">
        <f t="shared" si="358"/>
        <v>Streptomyces sp. Y27</v>
      </c>
      <c r="F5750" s="6" t="str">
        <f t="shared" si="359"/>
        <v xml:space="preserve">Streptomyces </v>
      </c>
      <c r="G5750" s="6" t="str">
        <f t="shared" si="360"/>
        <v xml:space="preserve">sp. </v>
      </c>
      <c r="H5750" s="6" t="s">
        <v>18969</v>
      </c>
      <c r="I5750" t="str">
        <f t="shared" si="361"/>
        <v>sp. Y27</v>
      </c>
      <c r="J5750" t="s">
        <v>12</v>
      </c>
      <c r="K5750" t="s">
        <v>1401</v>
      </c>
      <c r="L5750" t="s">
        <v>1401</v>
      </c>
      <c r="M5750">
        <v>14.288</v>
      </c>
      <c r="N5750">
        <v>71.8155</v>
      </c>
      <c r="O5750" s="7">
        <v>15</v>
      </c>
      <c r="P5750" t="s">
        <v>18</v>
      </c>
      <c r="Q5750" t="s">
        <v>18</v>
      </c>
      <c r="R5750" t="s">
        <v>18</v>
      </c>
      <c r="S5750" s="7">
        <v>15</v>
      </c>
      <c r="T5750" s="7" t="s">
        <v>18</v>
      </c>
    </row>
    <row r="5751" spans="1:20" x14ac:dyDescent="0.25">
      <c r="A5751" s="6">
        <v>5750</v>
      </c>
      <c r="B5751" s="6" t="s">
        <v>18974</v>
      </c>
      <c r="C5751" s="6" t="s">
        <v>18975</v>
      </c>
      <c r="D5751" s="6" t="s">
        <v>18976</v>
      </c>
      <c r="E5751" s="6" t="str">
        <f t="shared" si="358"/>
        <v>Streptomyces sp. ZL12</v>
      </c>
      <c r="F5751" s="6" t="str">
        <f t="shared" si="359"/>
        <v xml:space="preserve">Streptomyces </v>
      </c>
      <c r="G5751" s="6" t="str">
        <f t="shared" si="360"/>
        <v xml:space="preserve">sp. </v>
      </c>
      <c r="H5751" s="6" t="s">
        <v>18973</v>
      </c>
      <c r="I5751" t="str">
        <f t="shared" si="361"/>
        <v>sp. ZL12</v>
      </c>
      <c r="J5751" t="s">
        <v>12</v>
      </c>
      <c r="K5751" t="s">
        <v>1401</v>
      </c>
      <c r="L5751" t="s">
        <v>1401</v>
      </c>
      <c r="M5751">
        <v>90.435000000000002</v>
      </c>
      <c r="N5751">
        <v>69.471999999999994</v>
      </c>
      <c r="O5751" s="7">
        <v>112</v>
      </c>
      <c r="P5751" t="s">
        <v>18</v>
      </c>
      <c r="Q5751" t="s">
        <v>18</v>
      </c>
      <c r="R5751" t="s">
        <v>18</v>
      </c>
      <c r="S5751" s="7">
        <v>112</v>
      </c>
      <c r="T5751" s="7" t="s">
        <v>18</v>
      </c>
    </row>
    <row r="5752" spans="1:20" x14ac:dyDescent="0.25">
      <c r="A5752" s="6">
        <v>5751</v>
      </c>
      <c r="B5752" s="6" t="s">
        <v>18978</v>
      </c>
      <c r="C5752" s="6" t="s">
        <v>18979</v>
      </c>
      <c r="D5752" s="6" t="s">
        <v>18980</v>
      </c>
      <c r="E5752" s="6" t="str">
        <f t="shared" si="358"/>
        <v>Streptomyces venezuelae</v>
      </c>
      <c r="F5752" s="6" t="str">
        <f t="shared" si="359"/>
        <v xml:space="preserve">Streptomyces </v>
      </c>
      <c r="G5752" s="6" t="str">
        <f t="shared" si="360"/>
        <v>venezuelae</v>
      </c>
      <c r="H5752" s="6" t="s">
        <v>18977</v>
      </c>
      <c r="I5752" t="str">
        <f t="shared" si="361"/>
        <v>venezuelae</v>
      </c>
      <c r="J5752" t="s">
        <v>12</v>
      </c>
      <c r="K5752" t="s">
        <v>1401</v>
      </c>
      <c r="L5752" t="s">
        <v>1401</v>
      </c>
      <c r="M5752">
        <v>12.651999999999999</v>
      </c>
      <c r="N5752">
        <v>71.332599999999999</v>
      </c>
      <c r="O5752" s="7">
        <v>11</v>
      </c>
      <c r="P5752" t="s">
        <v>18</v>
      </c>
      <c r="Q5752" t="s">
        <v>18</v>
      </c>
      <c r="R5752" t="s">
        <v>18</v>
      </c>
      <c r="S5752" s="7">
        <v>11</v>
      </c>
      <c r="T5752" s="7" t="s">
        <v>18</v>
      </c>
    </row>
    <row r="5753" spans="1:20" x14ac:dyDescent="0.25">
      <c r="A5753" s="6">
        <v>5752</v>
      </c>
      <c r="B5753" s="6" t="s">
        <v>18982</v>
      </c>
      <c r="C5753" s="6" t="s">
        <v>18983</v>
      </c>
      <c r="D5753" s="6" t="s">
        <v>18984</v>
      </c>
      <c r="E5753" s="6" t="str">
        <f t="shared" si="358"/>
        <v>Streptomyces vietnamensis GIMV4.0001</v>
      </c>
      <c r="F5753" s="6" t="str">
        <f t="shared" si="359"/>
        <v xml:space="preserve">Streptomyces </v>
      </c>
      <c r="G5753" s="6" t="str">
        <f t="shared" si="360"/>
        <v xml:space="preserve">vietnamensis </v>
      </c>
      <c r="H5753" s="6" t="s">
        <v>18981</v>
      </c>
      <c r="I5753" t="str">
        <f t="shared" si="361"/>
        <v>vietnamensis GIMV4.0</v>
      </c>
      <c r="J5753" t="s">
        <v>12</v>
      </c>
      <c r="K5753" t="s">
        <v>1401</v>
      </c>
      <c r="L5753" t="s">
        <v>1401</v>
      </c>
      <c r="M5753">
        <v>286.63499999999999</v>
      </c>
      <c r="N5753">
        <v>69.037599999999998</v>
      </c>
      <c r="O5753" s="7">
        <v>274</v>
      </c>
      <c r="P5753" t="s">
        <v>18</v>
      </c>
      <c r="Q5753" t="s">
        <v>18</v>
      </c>
      <c r="R5753" t="s">
        <v>18</v>
      </c>
      <c r="S5753" s="7">
        <v>285</v>
      </c>
      <c r="T5753" s="7">
        <v>11</v>
      </c>
    </row>
    <row r="5754" spans="1:20" x14ac:dyDescent="0.25">
      <c r="A5754" s="6">
        <v>5753</v>
      </c>
      <c r="B5754" s="6" t="s">
        <v>18986</v>
      </c>
      <c r="C5754" s="6" t="s">
        <v>18987</v>
      </c>
      <c r="D5754" s="6" t="s">
        <v>18988</v>
      </c>
      <c r="E5754" s="6" t="str">
        <f t="shared" si="358"/>
        <v>Streptomyces violaceoruber SANK95570</v>
      </c>
      <c r="F5754" s="6" t="str">
        <f t="shared" si="359"/>
        <v xml:space="preserve">Streptomyces </v>
      </c>
      <c r="G5754" s="6" t="str">
        <f t="shared" si="360"/>
        <v xml:space="preserve">violaceoruber </v>
      </c>
      <c r="H5754" s="6" t="s">
        <v>18985</v>
      </c>
      <c r="I5754" t="str">
        <f t="shared" si="361"/>
        <v>violaceoruber SANK95</v>
      </c>
      <c r="J5754" t="s">
        <v>12</v>
      </c>
      <c r="K5754" t="s">
        <v>1401</v>
      </c>
      <c r="L5754" t="s">
        <v>1401</v>
      </c>
      <c r="M5754">
        <v>96.742000000000004</v>
      </c>
      <c r="N5754">
        <v>69.751499999999993</v>
      </c>
      <c r="O5754" s="7">
        <v>111</v>
      </c>
      <c r="P5754" t="s">
        <v>18</v>
      </c>
      <c r="Q5754" t="s">
        <v>18</v>
      </c>
      <c r="R5754" t="s">
        <v>18</v>
      </c>
      <c r="S5754" s="7">
        <v>111</v>
      </c>
      <c r="T5754" s="7" t="s">
        <v>18</v>
      </c>
    </row>
    <row r="5755" spans="1:20" x14ac:dyDescent="0.25">
      <c r="A5755" s="6">
        <v>5754</v>
      </c>
      <c r="B5755" s="6" t="s">
        <v>18990</v>
      </c>
      <c r="C5755" s="6" t="s">
        <v>18991</v>
      </c>
      <c r="D5755" s="6" t="s">
        <v>18992</v>
      </c>
      <c r="E5755" s="6" t="str">
        <f t="shared" si="358"/>
        <v>Streptomyces violaceusniger Tu 4113</v>
      </c>
      <c r="F5755" s="6" t="str">
        <f t="shared" si="359"/>
        <v xml:space="preserve">Streptomyces </v>
      </c>
      <c r="G5755" s="6" t="str">
        <f t="shared" si="360"/>
        <v xml:space="preserve">violaceusniger </v>
      </c>
      <c r="H5755" s="6" t="s">
        <v>18989</v>
      </c>
      <c r="I5755" t="str">
        <f t="shared" si="361"/>
        <v>violaceusniger Tu 41</v>
      </c>
      <c r="J5755" t="s">
        <v>12</v>
      </c>
      <c r="K5755" t="s">
        <v>1401</v>
      </c>
      <c r="L5755" t="s">
        <v>1401</v>
      </c>
      <c r="M5755">
        <v>191.15100000000001</v>
      </c>
      <c r="N5755">
        <v>69.695700000000002</v>
      </c>
      <c r="O5755" s="7">
        <v>219</v>
      </c>
      <c r="P5755" t="s">
        <v>18</v>
      </c>
      <c r="Q5755">
        <v>1</v>
      </c>
      <c r="R5755" t="s">
        <v>18</v>
      </c>
      <c r="S5755" s="7">
        <v>223</v>
      </c>
      <c r="T5755" s="7">
        <v>3</v>
      </c>
    </row>
    <row r="5756" spans="1:20" x14ac:dyDescent="0.25">
      <c r="A5756" s="6">
        <v>5755</v>
      </c>
      <c r="B5756" s="6" t="s">
        <v>18993</v>
      </c>
      <c r="C5756" s="6" t="s">
        <v>18994</v>
      </c>
      <c r="D5756" s="6" t="s">
        <v>18995</v>
      </c>
      <c r="E5756" s="6" t="str">
        <f t="shared" si="358"/>
        <v>Streptomyces violaceusniger Tu 4113</v>
      </c>
      <c r="F5756" s="6" t="str">
        <f t="shared" si="359"/>
        <v xml:space="preserve">Streptomyces </v>
      </c>
      <c r="G5756" s="6" t="str">
        <f t="shared" si="360"/>
        <v xml:space="preserve">violaceusniger </v>
      </c>
      <c r="H5756" s="6" t="s">
        <v>18989</v>
      </c>
      <c r="I5756" t="str">
        <f t="shared" si="361"/>
        <v>violaceusniger Tu 41</v>
      </c>
      <c r="J5756" t="s">
        <v>12</v>
      </c>
      <c r="K5756" t="s">
        <v>1401</v>
      </c>
      <c r="L5756" t="s">
        <v>1401</v>
      </c>
      <c r="M5756">
        <v>290.05500000000001</v>
      </c>
      <c r="N5756">
        <v>68.240899999999996</v>
      </c>
      <c r="O5756" s="7">
        <v>250</v>
      </c>
      <c r="P5756" t="s">
        <v>18</v>
      </c>
      <c r="Q5756" t="s">
        <v>18</v>
      </c>
      <c r="R5756" t="s">
        <v>18</v>
      </c>
      <c r="S5756" s="7">
        <v>266</v>
      </c>
      <c r="T5756" s="7">
        <v>16</v>
      </c>
    </row>
    <row r="5757" spans="1:20" x14ac:dyDescent="0.25">
      <c r="A5757" s="6">
        <v>5756</v>
      </c>
      <c r="B5757" s="6" t="s">
        <v>18997</v>
      </c>
      <c r="C5757" s="6" t="s">
        <v>18998</v>
      </c>
      <c r="D5757" s="6" t="s">
        <v>18999</v>
      </c>
      <c r="E5757" s="6" t="str">
        <f t="shared" si="358"/>
        <v>Streptosporangium roseum DSM 43021</v>
      </c>
      <c r="F5757" s="6" t="str">
        <f t="shared" si="359"/>
        <v xml:space="preserve">Streptosporangium </v>
      </c>
      <c r="G5757" s="6" t="str">
        <f t="shared" si="360"/>
        <v xml:space="preserve">roseum </v>
      </c>
      <c r="H5757" s="6" t="s">
        <v>18996</v>
      </c>
      <c r="I5757" t="str">
        <f t="shared" si="361"/>
        <v>roseum DSM 43021</v>
      </c>
      <c r="J5757" t="s">
        <v>12</v>
      </c>
      <c r="K5757" t="s">
        <v>1401</v>
      </c>
      <c r="L5757" t="s">
        <v>1401</v>
      </c>
      <c r="M5757">
        <v>28.204000000000001</v>
      </c>
      <c r="N5757">
        <v>69.578800000000001</v>
      </c>
      <c r="O5757" s="7">
        <v>30</v>
      </c>
      <c r="P5757" t="s">
        <v>18</v>
      </c>
      <c r="Q5757" t="s">
        <v>18</v>
      </c>
      <c r="R5757" t="s">
        <v>18</v>
      </c>
      <c r="S5757" s="7">
        <v>33</v>
      </c>
      <c r="T5757" s="7">
        <v>3</v>
      </c>
    </row>
    <row r="5758" spans="1:20" x14ac:dyDescent="0.25">
      <c r="A5758" s="6">
        <v>5757</v>
      </c>
      <c r="B5758" s="6" t="s">
        <v>19001</v>
      </c>
      <c r="C5758" s="6" t="s">
        <v>19002</v>
      </c>
      <c r="D5758" s="6" t="s">
        <v>19003</v>
      </c>
      <c r="E5758" s="6" t="str">
        <f t="shared" si="358"/>
        <v>Sulfitobacter guttiformis DSM 11458</v>
      </c>
      <c r="F5758" s="6" t="str">
        <f t="shared" si="359"/>
        <v xml:space="preserve">Sulfitobacter </v>
      </c>
      <c r="G5758" s="6" t="str">
        <f t="shared" si="360"/>
        <v xml:space="preserve">guttiformis </v>
      </c>
      <c r="H5758" s="6" t="s">
        <v>19000</v>
      </c>
      <c r="I5758" t="str">
        <f t="shared" si="361"/>
        <v>guttiformis DSM 1145</v>
      </c>
      <c r="J5758" t="s">
        <v>12</v>
      </c>
      <c r="K5758" t="s">
        <v>52</v>
      </c>
      <c r="L5758" t="s">
        <v>133</v>
      </c>
      <c r="M5758">
        <v>118.476</v>
      </c>
      <c r="N5758">
        <v>55.458500000000001</v>
      </c>
      <c r="O5758" s="7">
        <v>110</v>
      </c>
      <c r="P5758" t="s">
        <v>18</v>
      </c>
      <c r="Q5758" t="s">
        <v>18</v>
      </c>
      <c r="R5758" t="s">
        <v>18</v>
      </c>
      <c r="S5758" s="7">
        <v>110</v>
      </c>
      <c r="T5758" s="7" t="s">
        <v>18</v>
      </c>
    </row>
    <row r="5759" spans="1:20" x14ac:dyDescent="0.25">
      <c r="A5759" s="6">
        <v>5758</v>
      </c>
      <c r="B5759" s="6" t="s">
        <v>17324</v>
      </c>
      <c r="C5759" s="6" t="s">
        <v>19004</v>
      </c>
      <c r="D5759" s="6" t="s">
        <v>19005</v>
      </c>
      <c r="E5759" s="6" t="str">
        <f t="shared" si="358"/>
        <v>Sulfitobacter guttiformis DSM 11458</v>
      </c>
      <c r="F5759" s="6" t="str">
        <f t="shared" si="359"/>
        <v xml:space="preserve">Sulfitobacter </v>
      </c>
      <c r="G5759" s="6" t="str">
        <f t="shared" si="360"/>
        <v xml:space="preserve">guttiformis </v>
      </c>
      <c r="H5759" s="6" t="s">
        <v>19000</v>
      </c>
      <c r="I5759" t="str">
        <f t="shared" si="361"/>
        <v>guttiformis DSM 1145</v>
      </c>
      <c r="J5759" t="s">
        <v>12</v>
      </c>
      <c r="K5759" t="s">
        <v>52</v>
      </c>
      <c r="L5759" t="s">
        <v>133</v>
      </c>
      <c r="M5759">
        <v>4.4089999999999998</v>
      </c>
      <c r="N5759">
        <v>53.957799999999999</v>
      </c>
      <c r="O5759" s="7">
        <v>5</v>
      </c>
      <c r="P5759" t="s">
        <v>18</v>
      </c>
      <c r="Q5759" t="s">
        <v>18</v>
      </c>
      <c r="R5759" t="s">
        <v>18</v>
      </c>
      <c r="S5759" s="7">
        <v>5</v>
      </c>
      <c r="T5759" s="7" t="s">
        <v>18</v>
      </c>
    </row>
    <row r="5760" spans="1:20" x14ac:dyDescent="0.25">
      <c r="A5760" s="6">
        <v>5759</v>
      </c>
      <c r="B5760" s="6" t="s">
        <v>19006</v>
      </c>
      <c r="C5760" s="6" t="s">
        <v>19007</v>
      </c>
      <c r="D5760" s="6" t="s">
        <v>19008</v>
      </c>
      <c r="E5760" s="6" t="str">
        <f t="shared" si="358"/>
        <v>Sulfitobacter guttiformis DSM 11458</v>
      </c>
      <c r="F5760" s="6" t="str">
        <f t="shared" si="359"/>
        <v xml:space="preserve">Sulfitobacter </v>
      </c>
      <c r="G5760" s="6" t="str">
        <f t="shared" si="360"/>
        <v xml:space="preserve">guttiformis </v>
      </c>
      <c r="H5760" s="6" t="s">
        <v>19000</v>
      </c>
      <c r="I5760" t="str">
        <f t="shared" si="361"/>
        <v>guttiformis DSM 1145</v>
      </c>
      <c r="J5760" t="s">
        <v>12</v>
      </c>
      <c r="K5760" t="s">
        <v>52</v>
      </c>
      <c r="L5760" t="s">
        <v>133</v>
      </c>
      <c r="M5760">
        <v>53.183999999999997</v>
      </c>
      <c r="N5760">
        <v>57.601900000000001</v>
      </c>
      <c r="O5760" s="7">
        <v>32</v>
      </c>
      <c r="P5760" t="s">
        <v>18</v>
      </c>
      <c r="Q5760" t="s">
        <v>18</v>
      </c>
      <c r="R5760" t="s">
        <v>18</v>
      </c>
      <c r="S5760" s="7">
        <v>32</v>
      </c>
      <c r="T5760" s="7" t="s">
        <v>18</v>
      </c>
    </row>
    <row r="5761" spans="1:20" x14ac:dyDescent="0.25">
      <c r="A5761" s="6">
        <v>5760</v>
      </c>
      <c r="B5761" s="6" t="s">
        <v>19010</v>
      </c>
      <c r="C5761" s="6" t="s">
        <v>19011</v>
      </c>
      <c r="D5761" s="6" t="s">
        <v>19012</v>
      </c>
      <c r="E5761" s="6" t="str">
        <f t="shared" si="358"/>
        <v>Sulfitobacter sp. DFL14</v>
      </c>
      <c r="F5761" s="6" t="str">
        <f t="shared" si="359"/>
        <v xml:space="preserve">Sulfitobacter </v>
      </c>
      <c r="G5761" s="6" t="str">
        <f t="shared" si="360"/>
        <v xml:space="preserve">sp. </v>
      </c>
      <c r="H5761" s="6" t="s">
        <v>19009</v>
      </c>
      <c r="I5761" t="str">
        <f t="shared" si="361"/>
        <v>sp. DFL14</v>
      </c>
      <c r="J5761" t="s">
        <v>12</v>
      </c>
      <c r="K5761" t="s">
        <v>52</v>
      </c>
      <c r="L5761" t="s">
        <v>133</v>
      </c>
      <c r="M5761">
        <v>10.587999999999999</v>
      </c>
      <c r="N5761">
        <v>52.568899999999999</v>
      </c>
      <c r="O5761" s="7">
        <v>15</v>
      </c>
      <c r="P5761" t="s">
        <v>18</v>
      </c>
      <c r="Q5761" t="s">
        <v>18</v>
      </c>
      <c r="R5761" t="s">
        <v>18</v>
      </c>
      <c r="S5761" s="7">
        <v>15</v>
      </c>
      <c r="T5761" s="7" t="s">
        <v>18</v>
      </c>
    </row>
    <row r="5762" spans="1:20" x14ac:dyDescent="0.25">
      <c r="A5762" s="6">
        <v>5761</v>
      </c>
      <c r="B5762" s="6" t="s">
        <v>46</v>
      </c>
      <c r="C5762" s="6" t="s">
        <v>18</v>
      </c>
      <c r="D5762" s="6" t="s">
        <v>19014</v>
      </c>
      <c r="E5762" s="6" t="str">
        <f t="shared" si="358"/>
        <v>Sulfobacillus acidophilus DSM 10332</v>
      </c>
      <c r="F5762" s="6" t="str">
        <f t="shared" si="359"/>
        <v xml:space="preserve">Sulfobacillus </v>
      </c>
      <c r="G5762" s="6" t="str">
        <f t="shared" si="360"/>
        <v xml:space="preserve">acidophilus </v>
      </c>
      <c r="H5762" s="6" t="s">
        <v>19013</v>
      </c>
      <c r="I5762" t="str">
        <f t="shared" si="361"/>
        <v>acidophilus DSM 1033</v>
      </c>
      <c r="J5762" t="s">
        <v>12</v>
      </c>
      <c r="K5762" t="s">
        <v>33</v>
      </c>
      <c r="L5762" t="s">
        <v>34</v>
      </c>
      <c r="M5762">
        <v>84.933000000000007</v>
      </c>
      <c r="N5762">
        <v>56.326799999999999</v>
      </c>
      <c r="O5762" s="7">
        <v>87</v>
      </c>
      <c r="P5762" t="s">
        <v>18</v>
      </c>
      <c r="Q5762" t="s">
        <v>18</v>
      </c>
      <c r="R5762" t="s">
        <v>18</v>
      </c>
      <c r="S5762" s="7">
        <v>101</v>
      </c>
      <c r="T5762" s="7">
        <v>14</v>
      </c>
    </row>
    <row r="5763" spans="1:20" x14ac:dyDescent="0.25">
      <c r="A5763" s="6">
        <v>5762</v>
      </c>
      <c r="B5763" s="6" t="s">
        <v>19016</v>
      </c>
      <c r="C5763" s="6" t="s">
        <v>19017</v>
      </c>
      <c r="D5763" s="6" t="s">
        <v>19018</v>
      </c>
      <c r="E5763" s="6" t="str">
        <f t="shared" ref="E5763:E5826" si="362">IF(IFERROR(SEARCH("'",H5763,1)=1,LOOKUP($A5763,$A:$A,H:H))=TRUE,"-",IF(IFERROR(SEARCH("[",H5763,1)=1,LOOKUP($A5763,$A:$A,H:H))=TRUE,"-",IF(EXACT(MID(H5763,1,1),MID(PROPER(H5763),1,1))=FALSE,"-",IF(MID(H5763,1,11)="Candidatus ",MID(H5763,12,100),H5763))))</f>
        <v>Sulfobacillus thermotolerans Y0017</v>
      </c>
      <c r="F5763" s="6" t="str">
        <f t="shared" ref="F5763:F5826" si="363">IF(E5763="-","-",LEFT(E5763,FIND(" ",E5763,1)))</f>
        <v xml:space="preserve">Sulfobacillus </v>
      </c>
      <c r="G5763" s="6" t="str">
        <f t="shared" ref="G5763:G5826" si="364">IF(ISERR(LEFT($I:$I,FIND(" ",$I:$I,1))),$I5763,LEFT($I:$I,FIND(" ",$I:$I,1)))</f>
        <v xml:space="preserve">thermotolerans </v>
      </c>
      <c r="H5763" s="6" t="s">
        <v>19015</v>
      </c>
      <c r="I5763" t="str">
        <f t="shared" si="361"/>
        <v>thermotolerans Y0017</v>
      </c>
      <c r="J5763" t="s">
        <v>12</v>
      </c>
      <c r="K5763" t="s">
        <v>33</v>
      </c>
      <c r="L5763" t="s">
        <v>34</v>
      </c>
      <c r="M5763">
        <v>59.212000000000003</v>
      </c>
      <c r="N5763">
        <v>58.190899999999999</v>
      </c>
      <c r="O5763" s="7">
        <v>61</v>
      </c>
      <c r="P5763" t="s">
        <v>18</v>
      </c>
      <c r="Q5763" t="s">
        <v>18</v>
      </c>
      <c r="R5763" t="s">
        <v>18</v>
      </c>
      <c r="S5763" s="7">
        <v>61</v>
      </c>
      <c r="T5763" s="7" t="s">
        <v>18</v>
      </c>
    </row>
    <row r="5764" spans="1:20" x14ac:dyDescent="0.25">
      <c r="A5764" s="6">
        <v>5763</v>
      </c>
      <c r="B5764" s="6" t="s">
        <v>19020</v>
      </c>
      <c r="C5764" s="6" t="s">
        <v>19021</v>
      </c>
      <c r="D5764" s="6" t="s">
        <v>19022</v>
      </c>
      <c r="E5764" s="6" t="str">
        <f t="shared" si="362"/>
        <v>Sulfobacillus thermotolerans L15</v>
      </c>
      <c r="F5764" s="6" t="str">
        <f t="shared" si="363"/>
        <v xml:space="preserve">Sulfobacillus </v>
      </c>
      <c r="G5764" s="6" t="str">
        <f t="shared" si="364"/>
        <v xml:space="preserve">thermotolerans </v>
      </c>
      <c r="H5764" s="6" t="s">
        <v>19019</v>
      </c>
      <c r="I5764" t="str">
        <f t="shared" si="361"/>
        <v>thermotolerans L15</v>
      </c>
      <c r="J5764" t="s">
        <v>12</v>
      </c>
      <c r="K5764" t="s">
        <v>33</v>
      </c>
      <c r="L5764" t="s">
        <v>34</v>
      </c>
      <c r="M5764">
        <v>65.903000000000006</v>
      </c>
      <c r="N5764">
        <v>57.504199999999997</v>
      </c>
      <c r="O5764" s="7">
        <v>67</v>
      </c>
      <c r="P5764" t="s">
        <v>18</v>
      </c>
      <c r="Q5764" t="s">
        <v>18</v>
      </c>
      <c r="R5764" t="s">
        <v>18</v>
      </c>
      <c r="S5764" s="7">
        <v>68</v>
      </c>
      <c r="T5764" s="7" t="s">
        <v>18</v>
      </c>
    </row>
    <row r="5765" spans="1:20" x14ac:dyDescent="0.25">
      <c r="A5765" s="6">
        <v>5764</v>
      </c>
      <c r="B5765" s="6" t="s">
        <v>19024</v>
      </c>
      <c r="C5765" s="6" t="s">
        <v>19025</v>
      </c>
      <c r="D5765" s="6" t="s">
        <v>19026</v>
      </c>
      <c r="E5765" s="6" t="str">
        <f t="shared" si="362"/>
        <v>Sulfolobus islandicus</v>
      </c>
      <c r="F5765" s="6" t="str">
        <f t="shared" si="363"/>
        <v xml:space="preserve">Sulfolobus </v>
      </c>
      <c r="G5765" s="6" t="str">
        <f t="shared" si="364"/>
        <v>islandicus</v>
      </c>
      <c r="H5765" s="6" t="s">
        <v>19023</v>
      </c>
      <c r="I5765" t="str">
        <f t="shared" si="361"/>
        <v>islandicus</v>
      </c>
      <c r="J5765" t="s">
        <v>353</v>
      </c>
      <c r="K5765" t="s">
        <v>354</v>
      </c>
      <c r="L5765" t="s">
        <v>355</v>
      </c>
      <c r="M5765">
        <v>26.475999999999999</v>
      </c>
      <c r="N5765">
        <v>37.101500000000001</v>
      </c>
      <c r="O5765" s="7">
        <v>1</v>
      </c>
      <c r="P5765" t="s">
        <v>18</v>
      </c>
      <c r="Q5765" t="s">
        <v>18</v>
      </c>
      <c r="R5765" t="s">
        <v>18</v>
      </c>
      <c r="S5765" s="7">
        <v>1</v>
      </c>
      <c r="T5765" s="7" t="s">
        <v>18</v>
      </c>
    </row>
    <row r="5766" spans="1:20" x14ac:dyDescent="0.25">
      <c r="A5766" s="6">
        <v>5765</v>
      </c>
      <c r="B5766" s="6" t="s">
        <v>19028</v>
      </c>
      <c r="C5766" s="6" t="s">
        <v>19029</v>
      </c>
      <c r="D5766" s="6" t="s">
        <v>19030</v>
      </c>
      <c r="E5766" s="6" t="str">
        <f t="shared" si="362"/>
        <v>Sulfolobus islandicus ARN3/6</v>
      </c>
      <c r="F5766" s="6" t="str">
        <f t="shared" si="363"/>
        <v xml:space="preserve">Sulfolobus </v>
      </c>
      <c r="G5766" s="6" t="str">
        <f t="shared" si="364"/>
        <v xml:space="preserve">islandicus </v>
      </c>
      <c r="H5766" s="6" t="s">
        <v>19027</v>
      </c>
      <c r="I5766" t="str">
        <f t="shared" si="361"/>
        <v>islandicus ARN3/6</v>
      </c>
      <c r="J5766" t="s">
        <v>353</v>
      </c>
      <c r="K5766" t="s">
        <v>354</v>
      </c>
      <c r="L5766" t="s">
        <v>355</v>
      </c>
      <c r="M5766">
        <v>6.97</v>
      </c>
      <c r="N5766">
        <v>39.454799999999999</v>
      </c>
      <c r="O5766" s="7">
        <v>7</v>
      </c>
      <c r="P5766" t="s">
        <v>18</v>
      </c>
      <c r="Q5766" t="s">
        <v>18</v>
      </c>
      <c r="R5766" t="s">
        <v>18</v>
      </c>
      <c r="S5766" s="7">
        <v>7</v>
      </c>
      <c r="T5766" s="7" t="s">
        <v>18</v>
      </c>
    </row>
    <row r="5767" spans="1:20" x14ac:dyDescent="0.25">
      <c r="A5767" s="6">
        <v>5766</v>
      </c>
      <c r="B5767" s="6" t="s">
        <v>19031</v>
      </c>
      <c r="C5767" s="6" t="s">
        <v>19032</v>
      </c>
      <c r="D5767" s="6" t="s">
        <v>19033</v>
      </c>
      <c r="E5767" s="6" t="str">
        <f t="shared" si="362"/>
        <v>Sulfolobus islandicus</v>
      </c>
      <c r="F5767" s="6" t="str">
        <f t="shared" si="363"/>
        <v xml:space="preserve">Sulfolobus </v>
      </c>
      <c r="G5767" s="6" t="str">
        <f t="shared" si="364"/>
        <v>islandicus</v>
      </c>
      <c r="H5767" s="6" t="s">
        <v>19023</v>
      </c>
      <c r="I5767" t="str">
        <f t="shared" si="361"/>
        <v>islandicus</v>
      </c>
      <c r="J5767" t="s">
        <v>353</v>
      </c>
      <c r="K5767" t="s">
        <v>354</v>
      </c>
      <c r="L5767" t="s">
        <v>355</v>
      </c>
      <c r="M5767">
        <v>26.2</v>
      </c>
      <c r="N5767">
        <v>36.263399999999997</v>
      </c>
      <c r="O5767" s="7">
        <v>40</v>
      </c>
      <c r="P5767" t="s">
        <v>18</v>
      </c>
      <c r="Q5767" t="s">
        <v>18</v>
      </c>
      <c r="R5767" t="s">
        <v>18</v>
      </c>
      <c r="S5767" s="7">
        <v>40</v>
      </c>
      <c r="T5767" s="7" t="s">
        <v>18</v>
      </c>
    </row>
    <row r="5768" spans="1:20" x14ac:dyDescent="0.25">
      <c r="A5768" s="6">
        <v>5767</v>
      </c>
      <c r="B5768" s="6" t="s">
        <v>19034</v>
      </c>
      <c r="C5768" s="6" t="s">
        <v>19035</v>
      </c>
      <c r="D5768" s="6" t="s">
        <v>19036</v>
      </c>
      <c r="E5768" s="6" t="str">
        <f t="shared" si="362"/>
        <v>Sulfolobus islandicus</v>
      </c>
      <c r="F5768" s="6" t="str">
        <f t="shared" si="363"/>
        <v xml:space="preserve">Sulfolobus </v>
      </c>
      <c r="G5768" s="6" t="str">
        <f t="shared" si="364"/>
        <v>islandicus</v>
      </c>
      <c r="H5768" s="6" t="s">
        <v>19023</v>
      </c>
      <c r="I5768" t="str">
        <f t="shared" si="361"/>
        <v>islandicus</v>
      </c>
      <c r="J5768" t="s">
        <v>353</v>
      </c>
      <c r="K5768" t="s">
        <v>354</v>
      </c>
      <c r="L5768" t="s">
        <v>355</v>
      </c>
      <c r="M5768">
        <v>28.93</v>
      </c>
      <c r="N5768">
        <v>37.1068</v>
      </c>
      <c r="O5768" s="7">
        <v>41</v>
      </c>
      <c r="P5768" t="s">
        <v>18</v>
      </c>
      <c r="Q5768" t="s">
        <v>18</v>
      </c>
      <c r="R5768" t="s">
        <v>18</v>
      </c>
      <c r="S5768" s="7">
        <v>41</v>
      </c>
      <c r="T5768" s="7" t="s">
        <v>18</v>
      </c>
    </row>
    <row r="5769" spans="1:20" x14ac:dyDescent="0.25">
      <c r="A5769" s="6">
        <v>5768</v>
      </c>
      <c r="B5769" s="6" t="s">
        <v>19038</v>
      </c>
      <c r="C5769" s="6" t="s">
        <v>19039</v>
      </c>
      <c r="D5769" s="6" t="s">
        <v>19040</v>
      </c>
      <c r="E5769" s="6" t="str">
        <f t="shared" si="362"/>
        <v>Sulfolobus islandicus REN1H1</v>
      </c>
      <c r="F5769" s="6" t="str">
        <f t="shared" si="363"/>
        <v xml:space="preserve">Sulfolobus </v>
      </c>
      <c r="G5769" s="6" t="str">
        <f t="shared" si="364"/>
        <v xml:space="preserve">islandicus </v>
      </c>
      <c r="H5769" s="6" t="s">
        <v>19037</v>
      </c>
      <c r="I5769" t="str">
        <f t="shared" si="361"/>
        <v>islandicus REN1H1</v>
      </c>
      <c r="J5769" t="s">
        <v>353</v>
      </c>
      <c r="K5769" t="s">
        <v>354</v>
      </c>
      <c r="L5769" t="s">
        <v>355</v>
      </c>
      <c r="M5769">
        <v>5.35</v>
      </c>
      <c r="N5769">
        <v>37.271000000000001</v>
      </c>
      <c r="O5769" s="7">
        <v>6</v>
      </c>
      <c r="P5769" t="s">
        <v>18</v>
      </c>
      <c r="Q5769" t="s">
        <v>18</v>
      </c>
      <c r="R5769" t="s">
        <v>18</v>
      </c>
      <c r="S5769" s="7">
        <v>6</v>
      </c>
      <c r="T5769" s="7" t="s">
        <v>18</v>
      </c>
    </row>
    <row r="5770" spans="1:20" x14ac:dyDescent="0.25">
      <c r="A5770" s="6">
        <v>5769</v>
      </c>
      <c r="B5770" s="6" t="s">
        <v>19042</v>
      </c>
      <c r="C5770" s="6" t="s">
        <v>19043</v>
      </c>
      <c r="D5770" s="6" t="s">
        <v>18</v>
      </c>
      <c r="E5770" s="6" t="str">
        <f t="shared" si="362"/>
        <v>Sulfolobus islandicus Rey 15/4</v>
      </c>
      <c r="F5770" s="6" t="str">
        <f t="shared" si="363"/>
        <v xml:space="preserve">Sulfolobus </v>
      </c>
      <c r="G5770" s="6" t="str">
        <f t="shared" si="364"/>
        <v xml:space="preserve">islandicus </v>
      </c>
      <c r="H5770" s="6" t="s">
        <v>19041</v>
      </c>
      <c r="I5770" t="str">
        <f t="shared" si="361"/>
        <v>islandicus Rey 15/4</v>
      </c>
      <c r="J5770" t="s">
        <v>353</v>
      </c>
      <c r="K5770" t="s">
        <v>354</v>
      </c>
      <c r="L5770" t="s">
        <v>355</v>
      </c>
      <c r="M5770">
        <v>5.7050000000000001</v>
      </c>
      <c r="N5770">
        <v>38.720399999999998</v>
      </c>
      <c r="O5770" s="7">
        <v>8</v>
      </c>
      <c r="P5770" t="s">
        <v>18</v>
      </c>
      <c r="Q5770" t="s">
        <v>18</v>
      </c>
      <c r="R5770" t="s">
        <v>18</v>
      </c>
      <c r="S5770" s="7">
        <v>8</v>
      </c>
      <c r="T5770" s="7" t="s">
        <v>18</v>
      </c>
    </row>
    <row r="5771" spans="1:20" x14ac:dyDescent="0.25">
      <c r="A5771" s="6">
        <v>5770</v>
      </c>
      <c r="B5771" s="6" t="s">
        <v>19045</v>
      </c>
      <c r="C5771" s="6" t="s">
        <v>19046</v>
      </c>
      <c r="D5771" s="6" t="s">
        <v>19047</v>
      </c>
      <c r="E5771" s="6" t="str">
        <f t="shared" si="362"/>
        <v>Sulfolobus islandicus HEN7H2</v>
      </c>
      <c r="F5771" s="6" t="str">
        <f t="shared" si="363"/>
        <v xml:space="preserve">Sulfolobus </v>
      </c>
      <c r="G5771" s="6" t="str">
        <f t="shared" si="364"/>
        <v xml:space="preserve">islandicus </v>
      </c>
      <c r="H5771" s="6" t="s">
        <v>19044</v>
      </c>
      <c r="I5771" t="str">
        <f t="shared" si="361"/>
        <v>islandicus HEN7H2</v>
      </c>
      <c r="J5771" t="s">
        <v>353</v>
      </c>
      <c r="K5771" t="s">
        <v>354</v>
      </c>
      <c r="L5771" t="s">
        <v>355</v>
      </c>
      <c r="M5771">
        <v>7.83</v>
      </c>
      <c r="N5771">
        <v>35.006399999999999</v>
      </c>
      <c r="O5771" s="7">
        <v>11</v>
      </c>
      <c r="P5771" t="s">
        <v>18</v>
      </c>
      <c r="Q5771" t="s">
        <v>18</v>
      </c>
      <c r="R5771" t="s">
        <v>18</v>
      </c>
      <c r="S5771" s="7">
        <v>11</v>
      </c>
      <c r="T5771" s="7" t="s">
        <v>18</v>
      </c>
    </row>
    <row r="5772" spans="1:20" x14ac:dyDescent="0.25">
      <c r="A5772" s="6">
        <v>5771</v>
      </c>
      <c r="B5772" s="6" t="s">
        <v>19049</v>
      </c>
      <c r="C5772" s="6" t="s">
        <v>19050</v>
      </c>
      <c r="D5772" s="6" t="s">
        <v>19051</v>
      </c>
      <c r="E5772" s="6" t="str">
        <f t="shared" si="362"/>
        <v>Sulfolobus islandicus SOG2/4</v>
      </c>
      <c r="F5772" s="6" t="str">
        <f t="shared" si="363"/>
        <v xml:space="preserve">Sulfolobus </v>
      </c>
      <c r="G5772" s="6" t="str">
        <f t="shared" si="364"/>
        <v xml:space="preserve">islandicus </v>
      </c>
      <c r="H5772" s="6" t="s">
        <v>19048</v>
      </c>
      <c r="I5772" t="str">
        <f t="shared" si="361"/>
        <v>islandicus SOG2/4</v>
      </c>
      <c r="J5772" t="s">
        <v>353</v>
      </c>
      <c r="K5772" t="s">
        <v>354</v>
      </c>
      <c r="L5772" t="s">
        <v>355</v>
      </c>
      <c r="M5772">
        <v>25.96</v>
      </c>
      <c r="N5772">
        <v>36.733400000000003</v>
      </c>
      <c r="O5772" s="7">
        <v>41</v>
      </c>
      <c r="P5772" t="s">
        <v>18</v>
      </c>
      <c r="Q5772" t="s">
        <v>18</v>
      </c>
      <c r="R5772" t="s">
        <v>18</v>
      </c>
      <c r="S5772" s="7">
        <v>41</v>
      </c>
      <c r="T5772" s="7" t="s">
        <v>18</v>
      </c>
    </row>
    <row r="5773" spans="1:20" x14ac:dyDescent="0.25">
      <c r="A5773" s="6">
        <v>5772</v>
      </c>
      <c r="B5773" s="6" t="s">
        <v>19052</v>
      </c>
      <c r="C5773" s="6" t="s">
        <v>19053</v>
      </c>
      <c r="D5773" s="6" t="s">
        <v>19054</v>
      </c>
      <c r="E5773" s="6" t="str">
        <f t="shared" si="362"/>
        <v>Sulfolobus islandicus</v>
      </c>
      <c r="F5773" s="6" t="str">
        <f t="shared" si="363"/>
        <v xml:space="preserve">Sulfolobus </v>
      </c>
      <c r="G5773" s="6" t="str">
        <f t="shared" si="364"/>
        <v>islandicus</v>
      </c>
      <c r="H5773" s="6" t="s">
        <v>19023</v>
      </c>
      <c r="I5773" t="str">
        <f t="shared" si="361"/>
        <v>islandicus</v>
      </c>
      <c r="J5773" t="s">
        <v>353</v>
      </c>
      <c r="K5773" t="s">
        <v>354</v>
      </c>
      <c r="L5773" t="s">
        <v>355</v>
      </c>
      <c r="M5773">
        <v>35.421999999999997</v>
      </c>
      <c r="N5773">
        <v>37.321399999999997</v>
      </c>
      <c r="O5773" s="7">
        <v>54</v>
      </c>
      <c r="P5773" t="s">
        <v>18</v>
      </c>
      <c r="Q5773" t="s">
        <v>18</v>
      </c>
      <c r="R5773" t="s">
        <v>18</v>
      </c>
      <c r="S5773" s="7">
        <v>54</v>
      </c>
      <c r="T5773" s="7" t="s">
        <v>18</v>
      </c>
    </row>
    <row r="5774" spans="1:20" x14ac:dyDescent="0.25">
      <c r="A5774" s="6">
        <v>5773</v>
      </c>
      <c r="B5774" s="6" t="s">
        <v>19055</v>
      </c>
      <c r="C5774" s="6" t="s">
        <v>19056</v>
      </c>
      <c r="D5774" s="6" t="s">
        <v>19057</v>
      </c>
      <c r="E5774" s="6" t="str">
        <f t="shared" si="362"/>
        <v>Sulfolobus islandicus</v>
      </c>
      <c r="F5774" s="6" t="str">
        <f t="shared" si="363"/>
        <v xml:space="preserve">Sulfolobus </v>
      </c>
      <c r="G5774" s="6" t="str">
        <f t="shared" si="364"/>
        <v>islandicus</v>
      </c>
      <c r="H5774" s="6" t="s">
        <v>19023</v>
      </c>
      <c r="I5774" t="str">
        <f t="shared" si="361"/>
        <v>islandicus</v>
      </c>
      <c r="J5774" t="s">
        <v>353</v>
      </c>
      <c r="K5774" t="s">
        <v>354</v>
      </c>
      <c r="L5774" t="s">
        <v>355</v>
      </c>
      <c r="M5774">
        <v>24.553999999999998</v>
      </c>
      <c r="N5774">
        <v>37.338099999999997</v>
      </c>
      <c r="O5774" s="7">
        <v>38</v>
      </c>
      <c r="P5774" t="s">
        <v>18</v>
      </c>
      <c r="Q5774" t="s">
        <v>18</v>
      </c>
      <c r="R5774" t="s">
        <v>18</v>
      </c>
      <c r="S5774" s="7">
        <v>38</v>
      </c>
      <c r="T5774" s="7" t="s">
        <v>18</v>
      </c>
    </row>
    <row r="5775" spans="1:20" x14ac:dyDescent="0.25">
      <c r="A5775" s="6">
        <v>5774</v>
      </c>
      <c r="B5775" s="6" t="s">
        <v>19058</v>
      </c>
      <c r="C5775" s="6" t="s">
        <v>19059</v>
      </c>
      <c r="D5775" s="6" t="s">
        <v>19060</v>
      </c>
      <c r="E5775" s="6" t="str">
        <f t="shared" si="362"/>
        <v>Sulfolobus islandicus REN1H1</v>
      </c>
      <c r="F5775" s="6" t="str">
        <f t="shared" si="363"/>
        <v xml:space="preserve">Sulfolobus </v>
      </c>
      <c r="G5775" s="6" t="str">
        <f t="shared" si="364"/>
        <v xml:space="preserve">islandicus </v>
      </c>
      <c r="H5775" s="6" t="s">
        <v>19037</v>
      </c>
      <c r="I5775" t="str">
        <f t="shared" si="361"/>
        <v>islandicus REN1H1</v>
      </c>
      <c r="J5775" t="s">
        <v>353</v>
      </c>
      <c r="K5775" t="s">
        <v>354</v>
      </c>
      <c r="L5775" t="s">
        <v>355</v>
      </c>
      <c r="M5775">
        <v>6.9589999999999996</v>
      </c>
      <c r="N5775">
        <v>37.361699999999999</v>
      </c>
      <c r="O5775" s="7">
        <v>6</v>
      </c>
      <c r="P5775" t="s">
        <v>18</v>
      </c>
      <c r="Q5775" t="s">
        <v>18</v>
      </c>
      <c r="R5775" t="s">
        <v>18</v>
      </c>
      <c r="S5775" s="7">
        <v>6</v>
      </c>
      <c r="T5775" s="7" t="s">
        <v>18</v>
      </c>
    </row>
    <row r="5776" spans="1:20" x14ac:dyDescent="0.25">
      <c r="A5776" s="6">
        <v>5775</v>
      </c>
      <c r="B5776" s="6" t="s">
        <v>19061</v>
      </c>
      <c r="C5776" s="6" t="s">
        <v>19062</v>
      </c>
      <c r="D5776" s="6" t="s">
        <v>19063</v>
      </c>
      <c r="E5776" s="6" t="str">
        <f t="shared" si="362"/>
        <v>Sulfolobus islandicus SOG2/4</v>
      </c>
      <c r="F5776" s="6" t="str">
        <f t="shared" si="363"/>
        <v xml:space="preserve">Sulfolobus </v>
      </c>
      <c r="G5776" s="6" t="str">
        <f t="shared" si="364"/>
        <v xml:space="preserve">islandicus </v>
      </c>
      <c r="H5776" s="6" t="s">
        <v>19048</v>
      </c>
      <c r="I5776" t="str">
        <f t="shared" si="361"/>
        <v>islandicus SOG2/4</v>
      </c>
      <c r="J5776" t="s">
        <v>353</v>
      </c>
      <c r="K5776" t="s">
        <v>354</v>
      </c>
      <c r="L5776" t="s">
        <v>355</v>
      </c>
      <c r="M5776">
        <v>29</v>
      </c>
      <c r="N5776">
        <v>35.8172</v>
      </c>
      <c r="O5776" s="7">
        <v>46</v>
      </c>
      <c r="P5776" t="s">
        <v>18</v>
      </c>
      <c r="Q5776" t="s">
        <v>18</v>
      </c>
      <c r="R5776" t="s">
        <v>18</v>
      </c>
      <c r="S5776" s="7">
        <v>46</v>
      </c>
      <c r="T5776" s="7" t="s">
        <v>18</v>
      </c>
    </row>
    <row r="5777" spans="1:20" x14ac:dyDescent="0.25">
      <c r="A5777" s="6">
        <v>5776</v>
      </c>
      <c r="B5777" s="6" t="s">
        <v>19065</v>
      </c>
      <c r="C5777" s="6" t="s">
        <v>19066</v>
      </c>
      <c r="D5777" s="6" t="s">
        <v>19067</v>
      </c>
      <c r="E5777" s="6" t="str">
        <f t="shared" si="362"/>
        <v>Sulfolobus islandicus L.D.8.5</v>
      </c>
      <c r="F5777" s="6" t="str">
        <f t="shared" si="363"/>
        <v xml:space="preserve">Sulfolobus </v>
      </c>
      <c r="G5777" s="6" t="str">
        <f t="shared" si="364"/>
        <v xml:space="preserve">islandicus </v>
      </c>
      <c r="H5777" s="6" t="s">
        <v>19064</v>
      </c>
      <c r="I5777" t="str">
        <f t="shared" si="361"/>
        <v>islandicus L.D.8.5</v>
      </c>
      <c r="J5777" t="s">
        <v>353</v>
      </c>
      <c r="K5777" t="s">
        <v>354</v>
      </c>
      <c r="L5777" t="s">
        <v>355</v>
      </c>
      <c r="M5777">
        <v>26.614999999999998</v>
      </c>
      <c r="N5777">
        <v>36.141300000000001</v>
      </c>
      <c r="O5777" s="7">
        <v>39</v>
      </c>
      <c r="P5777" t="s">
        <v>18</v>
      </c>
      <c r="Q5777" t="s">
        <v>18</v>
      </c>
      <c r="R5777" t="s">
        <v>18</v>
      </c>
      <c r="S5777" s="7">
        <v>40</v>
      </c>
      <c r="T5777" s="7">
        <v>1</v>
      </c>
    </row>
    <row r="5778" spans="1:20" x14ac:dyDescent="0.25">
      <c r="A5778" s="6">
        <v>5777</v>
      </c>
      <c r="B5778" s="6" t="s">
        <v>19069</v>
      </c>
      <c r="C5778" s="6" t="s">
        <v>19070</v>
      </c>
      <c r="D5778" s="6" t="s">
        <v>19071</v>
      </c>
      <c r="E5778" s="6" t="str">
        <f t="shared" si="362"/>
        <v>Sulfolobus islandicus Y.N.15.51</v>
      </c>
      <c r="F5778" s="6" t="str">
        <f t="shared" si="363"/>
        <v xml:space="preserve">Sulfolobus </v>
      </c>
      <c r="G5778" s="6" t="str">
        <f t="shared" si="364"/>
        <v xml:space="preserve">islandicus </v>
      </c>
      <c r="H5778" s="6" t="s">
        <v>19068</v>
      </c>
      <c r="I5778" t="str">
        <f t="shared" si="361"/>
        <v>islandicus Y.N.15.51</v>
      </c>
      <c r="J5778" t="s">
        <v>353</v>
      </c>
      <c r="K5778" t="s">
        <v>354</v>
      </c>
      <c r="L5778" t="s">
        <v>355</v>
      </c>
      <c r="M5778">
        <v>42.244999999999997</v>
      </c>
      <c r="N5778">
        <v>36.108400000000003</v>
      </c>
      <c r="O5778" s="7">
        <v>49</v>
      </c>
      <c r="P5778" t="s">
        <v>18</v>
      </c>
      <c r="Q5778" t="s">
        <v>18</v>
      </c>
      <c r="R5778" t="s">
        <v>18</v>
      </c>
      <c r="S5778" s="7">
        <v>51</v>
      </c>
      <c r="T5778" s="7">
        <v>2</v>
      </c>
    </row>
    <row r="5779" spans="1:20" x14ac:dyDescent="0.25">
      <c r="A5779" s="6">
        <v>5778</v>
      </c>
      <c r="B5779" s="6" t="s">
        <v>19073</v>
      </c>
      <c r="C5779" s="6" t="s">
        <v>19074</v>
      </c>
      <c r="D5779" s="6" t="s">
        <v>19075</v>
      </c>
      <c r="E5779" s="6" t="str">
        <f t="shared" si="362"/>
        <v>Sulfolobus neozealandicus</v>
      </c>
      <c r="F5779" s="6" t="str">
        <f t="shared" si="363"/>
        <v xml:space="preserve">Sulfolobus </v>
      </c>
      <c r="G5779" s="6" t="str">
        <f t="shared" si="364"/>
        <v>neozealandicus</v>
      </c>
      <c r="H5779" s="6" t="s">
        <v>19072</v>
      </c>
      <c r="I5779" t="str">
        <f t="shared" si="361"/>
        <v>neozealandicus</v>
      </c>
      <c r="J5779" t="s">
        <v>353</v>
      </c>
      <c r="K5779" t="s">
        <v>354</v>
      </c>
      <c r="L5779" t="s">
        <v>355</v>
      </c>
      <c r="M5779">
        <v>9.6890000000000001</v>
      </c>
      <c r="N5779">
        <v>37.8367</v>
      </c>
      <c r="O5779" s="7">
        <v>13</v>
      </c>
      <c r="P5779" t="s">
        <v>18</v>
      </c>
      <c r="Q5779" t="s">
        <v>18</v>
      </c>
      <c r="R5779" t="s">
        <v>18</v>
      </c>
      <c r="S5779" s="7">
        <v>13</v>
      </c>
      <c r="T5779" s="7" t="s">
        <v>18</v>
      </c>
    </row>
    <row r="5780" spans="1:20" x14ac:dyDescent="0.25">
      <c r="A5780" s="6">
        <v>5779</v>
      </c>
      <c r="B5780" s="6" t="s">
        <v>19077</v>
      </c>
      <c r="C5780" s="6" t="s">
        <v>19078</v>
      </c>
      <c r="D5780" s="6" t="s">
        <v>19079</v>
      </c>
      <c r="E5780" s="6" t="str">
        <f t="shared" si="362"/>
        <v>Sulfolobus solfataricus IT3</v>
      </c>
      <c r="F5780" s="6" t="str">
        <f t="shared" si="363"/>
        <v xml:space="preserve">Sulfolobus </v>
      </c>
      <c r="G5780" s="6" t="str">
        <f t="shared" si="364"/>
        <v xml:space="preserve">solfataricus </v>
      </c>
      <c r="H5780" s="6" t="s">
        <v>19076</v>
      </c>
      <c r="I5780" t="str">
        <f t="shared" si="361"/>
        <v>solfataricus IT3</v>
      </c>
      <c r="J5780" t="s">
        <v>353</v>
      </c>
      <c r="K5780" t="s">
        <v>354</v>
      </c>
      <c r="L5780" t="s">
        <v>355</v>
      </c>
      <c r="M5780">
        <v>4.9669999999999996</v>
      </c>
      <c r="N5780">
        <v>44.0306</v>
      </c>
      <c r="O5780" s="7">
        <v>6</v>
      </c>
      <c r="P5780" t="s">
        <v>18</v>
      </c>
      <c r="Q5780" t="s">
        <v>18</v>
      </c>
      <c r="R5780" t="s">
        <v>18</v>
      </c>
      <c r="S5780" s="7">
        <v>6</v>
      </c>
      <c r="T5780" s="7" t="s">
        <v>18</v>
      </c>
    </row>
    <row r="5781" spans="1:20" x14ac:dyDescent="0.25">
      <c r="A5781" s="6">
        <v>5780</v>
      </c>
      <c r="B5781" s="6" t="s">
        <v>19081</v>
      </c>
      <c r="C5781" s="6" t="s">
        <v>19082</v>
      </c>
      <c r="D5781" s="6" t="s">
        <v>19083</v>
      </c>
      <c r="E5781" s="6" t="str">
        <f t="shared" si="362"/>
        <v>Sulfolobus solfataricus P2</v>
      </c>
      <c r="F5781" s="6" t="str">
        <f t="shared" si="363"/>
        <v xml:space="preserve">Sulfolobus </v>
      </c>
      <c r="G5781" s="6" t="str">
        <f t="shared" si="364"/>
        <v xml:space="preserve">solfataricus </v>
      </c>
      <c r="H5781" s="6" t="s">
        <v>19080</v>
      </c>
      <c r="I5781" t="str">
        <f t="shared" si="361"/>
        <v>solfataricus P2</v>
      </c>
      <c r="J5781" t="s">
        <v>353</v>
      </c>
      <c r="K5781" t="s">
        <v>354</v>
      </c>
      <c r="L5781" t="s">
        <v>355</v>
      </c>
      <c r="M5781">
        <v>5.74</v>
      </c>
      <c r="N5781">
        <v>39.041800000000002</v>
      </c>
      <c r="O5781" s="7">
        <v>8</v>
      </c>
      <c r="P5781" t="s">
        <v>18</v>
      </c>
      <c r="Q5781" t="s">
        <v>18</v>
      </c>
      <c r="R5781" t="s">
        <v>18</v>
      </c>
      <c r="S5781" s="7">
        <v>8</v>
      </c>
      <c r="T5781" s="7" t="s">
        <v>18</v>
      </c>
    </row>
    <row r="5782" spans="1:20" x14ac:dyDescent="0.25">
      <c r="A5782" s="6">
        <v>5781</v>
      </c>
      <c r="B5782" s="6" t="s">
        <v>19084</v>
      </c>
      <c r="C5782" s="6" t="s">
        <v>19085</v>
      </c>
      <c r="D5782" s="6" t="s">
        <v>19086</v>
      </c>
      <c r="E5782" s="6" t="str">
        <f t="shared" si="362"/>
        <v>Sulfolobus solfataricus P2</v>
      </c>
      <c r="F5782" s="6" t="str">
        <f t="shared" si="363"/>
        <v xml:space="preserve">Sulfolobus </v>
      </c>
      <c r="G5782" s="6" t="str">
        <f t="shared" si="364"/>
        <v xml:space="preserve">solfataricus </v>
      </c>
      <c r="H5782" s="6" t="s">
        <v>19080</v>
      </c>
      <c r="I5782" t="str">
        <f t="shared" si="361"/>
        <v>solfataricus P2</v>
      </c>
      <c r="J5782" t="s">
        <v>353</v>
      </c>
      <c r="K5782" t="s">
        <v>354</v>
      </c>
      <c r="L5782" t="s">
        <v>355</v>
      </c>
      <c r="M5782">
        <v>27.975000000000001</v>
      </c>
      <c r="N5782">
        <v>39.545999999999999</v>
      </c>
      <c r="O5782" s="7">
        <v>34</v>
      </c>
      <c r="P5782" t="s">
        <v>18</v>
      </c>
      <c r="Q5782" t="s">
        <v>18</v>
      </c>
      <c r="R5782" t="s">
        <v>18</v>
      </c>
      <c r="S5782" s="7">
        <v>34</v>
      </c>
      <c r="T5782" s="7" t="s">
        <v>18</v>
      </c>
    </row>
    <row r="5783" spans="1:20" x14ac:dyDescent="0.25">
      <c r="A5783" s="6">
        <v>5782</v>
      </c>
      <c r="B5783" s="6" t="s">
        <v>19088</v>
      </c>
      <c r="C5783" s="6" t="s">
        <v>19089</v>
      </c>
      <c r="D5783" s="6" t="s">
        <v>19090</v>
      </c>
      <c r="E5783" s="6" t="str">
        <f t="shared" si="362"/>
        <v>Sulfolobus sp. NOB8H2</v>
      </c>
      <c r="F5783" s="6" t="str">
        <f t="shared" si="363"/>
        <v xml:space="preserve">Sulfolobus </v>
      </c>
      <c r="G5783" s="6" t="str">
        <f t="shared" si="364"/>
        <v xml:space="preserve">sp. </v>
      </c>
      <c r="H5783" s="6" t="s">
        <v>19087</v>
      </c>
      <c r="I5783" t="str">
        <f t="shared" si="361"/>
        <v>sp. NOB8H2</v>
      </c>
      <c r="J5783" t="s">
        <v>353</v>
      </c>
      <c r="K5783" t="s">
        <v>354</v>
      </c>
      <c r="L5783" t="s">
        <v>355</v>
      </c>
      <c r="M5783">
        <v>41.228999999999999</v>
      </c>
      <c r="N5783">
        <v>37.262599999999999</v>
      </c>
      <c r="O5783" s="7">
        <v>52</v>
      </c>
      <c r="P5783" t="s">
        <v>18</v>
      </c>
      <c r="Q5783" t="s">
        <v>18</v>
      </c>
      <c r="R5783" t="s">
        <v>18</v>
      </c>
      <c r="S5783" s="7">
        <v>52</v>
      </c>
      <c r="T5783" s="7" t="s">
        <v>18</v>
      </c>
    </row>
    <row r="5784" spans="1:20" x14ac:dyDescent="0.25">
      <c r="A5784" s="6">
        <v>5783</v>
      </c>
      <c r="B5784" s="6" t="s">
        <v>19092</v>
      </c>
      <c r="C5784" s="6" t="s">
        <v>19093</v>
      </c>
      <c r="D5784" s="6" t="s">
        <v>19094</v>
      </c>
      <c r="E5784" s="6" t="str">
        <f t="shared" si="362"/>
        <v>Sulfolobus tengchongensis</v>
      </c>
      <c r="F5784" s="6" t="str">
        <f t="shared" si="363"/>
        <v xml:space="preserve">Sulfolobus </v>
      </c>
      <c r="G5784" s="6" t="str">
        <f t="shared" si="364"/>
        <v>tengchongensis</v>
      </c>
      <c r="H5784" s="6" t="s">
        <v>19091</v>
      </c>
      <c r="I5784" t="str">
        <f t="shared" si="361"/>
        <v>tengchongensis</v>
      </c>
      <c r="J5784" t="s">
        <v>353</v>
      </c>
      <c r="K5784" t="s">
        <v>354</v>
      </c>
      <c r="L5784" t="s">
        <v>355</v>
      </c>
      <c r="M5784">
        <v>20.417000000000002</v>
      </c>
      <c r="N5784">
        <v>41.396900000000002</v>
      </c>
      <c r="O5784" s="7">
        <v>27</v>
      </c>
      <c r="P5784" t="s">
        <v>18</v>
      </c>
      <c r="Q5784" t="s">
        <v>18</v>
      </c>
      <c r="R5784" t="s">
        <v>18</v>
      </c>
      <c r="S5784" s="7">
        <v>27</v>
      </c>
      <c r="T5784" s="7" t="s">
        <v>18</v>
      </c>
    </row>
    <row r="5785" spans="1:20" x14ac:dyDescent="0.25">
      <c r="A5785" s="6">
        <v>5784</v>
      </c>
      <c r="B5785" s="6" t="s">
        <v>19096</v>
      </c>
      <c r="C5785" s="6" t="s">
        <v>19097</v>
      </c>
      <c r="D5785" s="6" t="s">
        <v>19098</v>
      </c>
      <c r="E5785" s="6" t="str">
        <f t="shared" si="362"/>
        <v>Sulfuricella denitrificans skB26</v>
      </c>
      <c r="F5785" s="6" t="str">
        <f t="shared" si="363"/>
        <v xml:space="preserve">Sulfuricella </v>
      </c>
      <c r="G5785" s="6" t="str">
        <f t="shared" si="364"/>
        <v xml:space="preserve">denitrificans </v>
      </c>
      <c r="H5785" s="6" t="s">
        <v>19095</v>
      </c>
      <c r="I5785" t="str">
        <f t="shared" si="361"/>
        <v>denitrificans skB26</v>
      </c>
      <c r="J5785" t="s">
        <v>12</v>
      </c>
      <c r="K5785" t="s">
        <v>52</v>
      </c>
      <c r="L5785" t="s">
        <v>335</v>
      </c>
      <c r="M5785">
        <v>86.619</v>
      </c>
      <c r="N5785">
        <v>56.7254</v>
      </c>
      <c r="O5785" s="7">
        <v>91</v>
      </c>
      <c r="P5785" t="s">
        <v>18</v>
      </c>
      <c r="Q5785" t="s">
        <v>18</v>
      </c>
      <c r="R5785" t="s">
        <v>18</v>
      </c>
      <c r="S5785" s="7">
        <v>91</v>
      </c>
      <c r="T5785" s="7" t="s">
        <v>18</v>
      </c>
    </row>
    <row r="5786" spans="1:20" x14ac:dyDescent="0.25">
      <c r="A5786" s="6">
        <v>5785</v>
      </c>
      <c r="B5786" s="6" t="s">
        <v>19100</v>
      </c>
      <c r="C5786" s="6" t="s">
        <v>19101</v>
      </c>
      <c r="D5786" s="6" t="s">
        <v>19102</v>
      </c>
      <c r="E5786" s="6" t="str">
        <f t="shared" si="362"/>
        <v>Sulfuricurvum kujiense DSM 16994</v>
      </c>
      <c r="F5786" s="6" t="str">
        <f t="shared" si="363"/>
        <v xml:space="preserve">Sulfuricurvum </v>
      </c>
      <c r="G5786" s="6" t="str">
        <f t="shared" si="364"/>
        <v xml:space="preserve">kujiense </v>
      </c>
      <c r="H5786" s="6" t="s">
        <v>19099</v>
      </c>
      <c r="I5786" t="str">
        <f t="shared" ref="I5786:I5849" si="365">IF(H5786="["," ",IF(H5786="'"," ",MID(H:H,FIND(" ",H:H,1)+1,20)))</f>
        <v>kujiense DSM 16994</v>
      </c>
      <c r="J5786" t="s">
        <v>12</v>
      </c>
      <c r="K5786" t="s">
        <v>52</v>
      </c>
      <c r="L5786" t="s">
        <v>1492</v>
      </c>
      <c r="M5786">
        <v>71.513000000000005</v>
      </c>
      <c r="N5786">
        <v>40.256999999999998</v>
      </c>
      <c r="O5786" s="7">
        <v>84</v>
      </c>
      <c r="P5786" t="s">
        <v>18</v>
      </c>
      <c r="Q5786" t="s">
        <v>18</v>
      </c>
      <c r="R5786" t="s">
        <v>18</v>
      </c>
      <c r="S5786" s="7">
        <v>85</v>
      </c>
      <c r="T5786" s="7">
        <v>1</v>
      </c>
    </row>
    <row r="5787" spans="1:20" x14ac:dyDescent="0.25">
      <c r="A5787" s="6">
        <v>5786</v>
      </c>
      <c r="B5787" s="6" t="s">
        <v>19103</v>
      </c>
      <c r="C5787" s="6" t="s">
        <v>19104</v>
      </c>
      <c r="D5787" s="6" t="s">
        <v>19105</v>
      </c>
      <c r="E5787" s="6" t="str">
        <f t="shared" si="362"/>
        <v>Sulfuricurvum kujiense DSM 16994</v>
      </c>
      <c r="F5787" s="6" t="str">
        <f t="shared" si="363"/>
        <v xml:space="preserve">Sulfuricurvum </v>
      </c>
      <c r="G5787" s="6" t="str">
        <f t="shared" si="364"/>
        <v xml:space="preserve">kujiense </v>
      </c>
      <c r="H5787" s="6" t="s">
        <v>19099</v>
      </c>
      <c r="I5787" t="str">
        <f t="shared" si="365"/>
        <v>kujiense DSM 16994</v>
      </c>
      <c r="J5787" t="s">
        <v>12</v>
      </c>
      <c r="K5787" t="s">
        <v>52</v>
      </c>
      <c r="L5787" t="s">
        <v>1492</v>
      </c>
      <c r="M5787">
        <v>51.014000000000003</v>
      </c>
      <c r="N5787">
        <v>38.175800000000002</v>
      </c>
      <c r="O5787" s="7">
        <v>54</v>
      </c>
      <c r="P5787" t="s">
        <v>18</v>
      </c>
      <c r="Q5787" t="s">
        <v>18</v>
      </c>
      <c r="R5787" t="s">
        <v>18</v>
      </c>
      <c r="S5787" s="7">
        <v>55</v>
      </c>
      <c r="T5787" s="7">
        <v>1</v>
      </c>
    </row>
    <row r="5788" spans="1:20" x14ac:dyDescent="0.25">
      <c r="A5788" s="6">
        <v>5787</v>
      </c>
      <c r="B5788" s="6" t="s">
        <v>19106</v>
      </c>
      <c r="C5788" s="6" t="s">
        <v>19107</v>
      </c>
      <c r="D5788" s="6" t="s">
        <v>19108</v>
      </c>
      <c r="E5788" s="6" t="str">
        <f t="shared" si="362"/>
        <v>Sulfuricurvum kujiense DSM 16994</v>
      </c>
      <c r="F5788" s="6" t="str">
        <f t="shared" si="363"/>
        <v xml:space="preserve">Sulfuricurvum </v>
      </c>
      <c r="G5788" s="6" t="str">
        <f t="shared" si="364"/>
        <v xml:space="preserve">kujiense </v>
      </c>
      <c r="H5788" s="6" t="s">
        <v>19099</v>
      </c>
      <c r="I5788" t="str">
        <f t="shared" si="365"/>
        <v>kujiense DSM 16994</v>
      </c>
      <c r="J5788" t="s">
        <v>12</v>
      </c>
      <c r="K5788" t="s">
        <v>52</v>
      </c>
      <c r="L5788" t="s">
        <v>1492</v>
      </c>
      <c r="M5788">
        <v>118.58499999999999</v>
      </c>
      <c r="N5788">
        <v>40.611400000000003</v>
      </c>
      <c r="O5788" s="7">
        <v>110</v>
      </c>
      <c r="P5788" t="s">
        <v>18</v>
      </c>
      <c r="Q5788" t="s">
        <v>18</v>
      </c>
      <c r="R5788" t="s">
        <v>18</v>
      </c>
      <c r="S5788" s="7">
        <v>114</v>
      </c>
      <c r="T5788" s="7">
        <v>4</v>
      </c>
    </row>
    <row r="5789" spans="1:20" x14ac:dyDescent="0.25">
      <c r="A5789" s="6">
        <v>5788</v>
      </c>
      <c r="B5789" s="6" t="s">
        <v>19109</v>
      </c>
      <c r="C5789" s="6" t="s">
        <v>19110</v>
      </c>
      <c r="D5789" s="6" t="s">
        <v>19111</v>
      </c>
      <c r="E5789" s="6" t="str">
        <f t="shared" si="362"/>
        <v>Sulfuricurvum kujiense DSM 16994</v>
      </c>
      <c r="F5789" s="6" t="str">
        <f t="shared" si="363"/>
        <v xml:space="preserve">Sulfuricurvum </v>
      </c>
      <c r="G5789" s="6" t="str">
        <f t="shared" si="364"/>
        <v xml:space="preserve">kujiense </v>
      </c>
      <c r="H5789" s="6" t="s">
        <v>19099</v>
      </c>
      <c r="I5789" t="str">
        <f t="shared" si="365"/>
        <v>kujiense DSM 16994</v>
      </c>
      <c r="J5789" t="s">
        <v>12</v>
      </c>
      <c r="K5789" t="s">
        <v>52</v>
      </c>
      <c r="L5789" t="s">
        <v>1492</v>
      </c>
      <c r="M5789">
        <v>3.4209999999999998</v>
      </c>
      <c r="N5789">
        <v>43.086799999999997</v>
      </c>
      <c r="O5789" s="7">
        <v>3</v>
      </c>
      <c r="P5789" t="s">
        <v>18</v>
      </c>
      <c r="Q5789" t="s">
        <v>18</v>
      </c>
      <c r="R5789" t="s">
        <v>18</v>
      </c>
      <c r="S5789" s="7">
        <v>3</v>
      </c>
      <c r="T5789" s="7" t="s">
        <v>18</v>
      </c>
    </row>
    <row r="5790" spans="1:20" x14ac:dyDescent="0.25">
      <c r="A5790" s="6">
        <v>5789</v>
      </c>
      <c r="B5790" s="6" t="s">
        <v>19113</v>
      </c>
      <c r="C5790" s="6" t="s">
        <v>19114</v>
      </c>
      <c r="D5790" s="6" t="s">
        <v>19115</v>
      </c>
      <c r="E5790" s="6" t="str">
        <f t="shared" si="362"/>
        <v>Synechococcus elongatus PCC 7942</v>
      </c>
      <c r="F5790" s="6" t="str">
        <f t="shared" si="363"/>
        <v xml:space="preserve">Synechococcus </v>
      </c>
      <c r="G5790" s="6" t="str">
        <f t="shared" si="364"/>
        <v xml:space="preserve">elongatus </v>
      </c>
      <c r="H5790" s="6" t="s">
        <v>19112</v>
      </c>
      <c r="I5790" t="str">
        <f t="shared" si="365"/>
        <v>elongatus PCC 7942</v>
      </c>
      <c r="J5790" t="s">
        <v>12</v>
      </c>
      <c r="K5790" t="s">
        <v>20</v>
      </c>
      <c r="L5790" t="s">
        <v>104</v>
      </c>
      <c r="M5790">
        <v>46.366</v>
      </c>
      <c r="N5790">
        <v>52.887900000000002</v>
      </c>
      <c r="O5790" s="7">
        <v>58</v>
      </c>
      <c r="P5790" t="s">
        <v>18</v>
      </c>
      <c r="Q5790" t="s">
        <v>18</v>
      </c>
      <c r="R5790" t="s">
        <v>18</v>
      </c>
      <c r="S5790" s="7">
        <v>58</v>
      </c>
      <c r="T5790" s="7" t="s">
        <v>18</v>
      </c>
    </row>
    <row r="5791" spans="1:20" x14ac:dyDescent="0.25">
      <c r="A5791" s="6">
        <v>5790</v>
      </c>
      <c r="B5791" s="6" t="s">
        <v>19117</v>
      </c>
      <c r="C5791" s="6" t="s">
        <v>19118</v>
      </c>
      <c r="D5791" s="6" t="s">
        <v>19119</v>
      </c>
      <c r="E5791" s="6" t="str">
        <f t="shared" si="362"/>
        <v>Synechococcus elongatus</v>
      </c>
      <c r="F5791" s="6" t="str">
        <f t="shared" si="363"/>
        <v xml:space="preserve">Synechococcus </v>
      </c>
      <c r="G5791" s="6" t="str">
        <f t="shared" si="364"/>
        <v>elongatus</v>
      </c>
      <c r="H5791" s="6" t="s">
        <v>19116</v>
      </c>
      <c r="I5791" t="str">
        <f t="shared" si="365"/>
        <v>elongatus</v>
      </c>
      <c r="J5791" t="s">
        <v>12</v>
      </c>
      <c r="K5791" t="s">
        <v>20</v>
      </c>
      <c r="L5791" t="s">
        <v>104</v>
      </c>
      <c r="M5791">
        <v>7.835</v>
      </c>
      <c r="N5791">
        <v>59.438400000000001</v>
      </c>
      <c r="O5791" s="7">
        <v>8</v>
      </c>
      <c r="P5791" t="s">
        <v>18</v>
      </c>
      <c r="Q5791" t="s">
        <v>18</v>
      </c>
      <c r="R5791" t="s">
        <v>18</v>
      </c>
      <c r="S5791" s="7">
        <v>9</v>
      </c>
      <c r="T5791" s="7" t="s">
        <v>18</v>
      </c>
    </row>
    <row r="5792" spans="1:20" x14ac:dyDescent="0.25">
      <c r="A5792" s="6">
        <v>5791</v>
      </c>
      <c r="B5792" s="6">
        <v>1</v>
      </c>
      <c r="C5792" s="6" t="s">
        <v>19120</v>
      </c>
      <c r="D5792" s="6" t="s">
        <v>19121</v>
      </c>
      <c r="E5792" s="6" t="str">
        <f t="shared" si="362"/>
        <v>Synechococcus elongatus PCC 7942</v>
      </c>
      <c r="F5792" s="6" t="str">
        <f t="shared" si="363"/>
        <v xml:space="preserve">Synechococcus </v>
      </c>
      <c r="G5792" s="6" t="str">
        <f t="shared" si="364"/>
        <v xml:space="preserve">elongatus </v>
      </c>
      <c r="H5792" s="6" t="s">
        <v>19112</v>
      </c>
      <c r="I5792" t="str">
        <f t="shared" si="365"/>
        <v>elongatus PCC 7942</v>
      </c>
      <c r="J5792" t="s">
        <v>12</v>
      </c>
      <c r="K5792" t="s">
        <v>20</v>
      </c>
      <c r="L5792" t="s">
        <v>104</v>
      </c>
      <c r="M5792">
        <v>46.366</v>
      </c>
      <c r="N5792">
        <v>52.887900000000002</v>
      </c>
      <c r="O5792" s="7">
        <v>54</v>
      </c>
      <c r="P5792" t="s">
        <v>18</v>
      </c>
      <c r="Q5792" t="s">
        <v>18</v>
      </c>
      <c r="R5792" t="s">
        <v>18</v>
      </c>
      <c r="S5792" s="7">
        <v>54</v>
      </c>
      <c r="T5792" s="7" t="s">
        <v>18</v>
      </c>
    </row>
    <row r="5793" spans="1:20" x14ac:dyDescent="0.25">
      <c r="A5793" s="6">
        <v>5792</v>
      </c>
      <c r="B5793" s="6" t="s">
        <v>19123</v>
      </c>
      <c r="C5793" s="6" t="s">
        <v>19124</v>
      </c>
      <c r="D5793" s="6" t="s">
        <v>19125</v>
      </c>
      <c r="E5793" s="6" t="str">
        <f t="shared" si="362"/>
        <v>Synechococcus sp. MA4</v>
      </c>
      <c r="F5793" s="6" t="str">
        <f t="shared" si="363"/>
        <v xml:space="preserve">Synechococcus </v>
      </c>
      <c r="G5793" s="6" t="str">
        <f t="shared" si="364"/>
        <v xml:space="preserve">sp. </v>
      </c>
      <c r="H5793" s="6" t="s">
        <v>19122</v>
      </c>
      <c r="I5793" t="str">
        <f t="shared" si="365"/>
        <v>sp. MA4</v>
      </c>
      <c r="J5793" t="s">
        <v>12</v>
      </c>
      <c r="K5793" t="s">
        <v>20</v>
      </c>
      <c r="L5793" t="s">
        <v>104</v>
      </c>
      <c r="M5793">
        <v>2.5139999999999998</v>
      </c>
      <c r="N5793">
        <v>48.7669</v>
      </c>
      <c r="O5793" s="7" t="s">
        <v>18</v>
      </c>
      <c r="P5793" t="s">
        <v>18</v>
      </c>
      <c r="Q5793" t="s">
        <v>18</v>
      </c>
      <c r="R5793" t="s">
        <v>18</v>
      </c>
      <c r="S5793" s="7" t="s">
        <v>18</v>
      </c>
      <c r="T5793" s="7" t="s">
        <v>18</v>
      </c>
    </row>
    <row r="5794" spans="1:20" x14ac:dyDescent="0.25">
      <c r="A5794" s="6">
        <v>5793</v>
      </c>
      <c r="B5794" s="6" t="s">
        <v>19127</v>
      </c>
      <c r="C5794" s="6" t="s">
        <v>19128</v>
      </c>
      <c r="D5794" s="6" t="s">
        <v>19129</v>
      </c>
      <c r="E5794" s="6" t="str">
        <f t="shared" si="362"/>
        <v>Synechococcus sp. PCC 6312</v>
      </c>
      <c r="F5794" s="6" t="str">
        <f t="shared" si="363"/>
        <v xml:space="preserve">Synechococcus </v>
      </c>
      <c r="G5794" s="6" t="str">
        <f t="shared" si="364"/>
        <v xml:space="preserve">sp. </v>
      </c>
      <c r="H5794" s="6" t="s">
        <v>19126</v>
      </c>
      <c r="I5794" t="str">
        <f t="shared" si="365"/>
        <v>sp. PCC 6312</v>
      </c>
      <c r="J5794" t="s">
        <v>12</v>
      </c>
      <c r="K5794" t="s">
        <v>20</v>
      </c>
      <c r="L5794" t="s">
        <v>104</v>
      </c>
      <c r="M5794">
        <v>23.222999999999999</v>
      </c>
      <c r="N5794">
        <v>46.5745</v>
      </c>
      <c r="O5794" s="7">
        <v>28</v>
      </c>
      <c r="P5794" t="s">
        <v>18</v>
      </c>
      <c r="Q5794" t="s">
        <v>18</v>
      </c>
      <c r="R5794" t="s">
        <v>18</v>
      </c>
      <c r="S5794" s="7">
        <v>28</v>
      </c>
      <c r="T5794" s="7" t="s">
        <v>18</v>
      </c>
    </row>
    <row r="5795" spans="1:20" x14ac:dyDescent="0.25">
      <c r="A5795" s="6">
        <v>5794</v>
      </c>
      <c r="B5795" s="6" t="s">
        <v>19131</v>
      </c>
      <c r="C5795" s="6" t="s">
        <v>19132</v>
      </c>
      <c r="D5795" s="6" t="s">
        <v>19133</v>
      </c>
      <c r="E5795" s="6" t="str">
        <f t="shared" si="362"/>
        <v>Synechococcus sp. PCC 7002</v>
      </c>
      <c r="F5795" s="6" t="str">
        <f t="shared" si="363"/>
        <v xml:space="preserve">Synechococcus </v>
      </c>
      <c r="G5795" s="6" t="str">
        <f t="shared" si="364"/>
        <v xml:space="preserve">sp. </v>
      </c>
      <c r="H5795" s="6" t="s">
        <v>19130</v>
      </c>
      <c r="I5795" t="str">
        <f t="shared" si="365"/>
        <v>sp. PCC 7002</v>
      </c>
      <c r="J5795" t="s">
        <v>12</v>
      </c>
      <c r="K5795" t="s">
        <v>20</v>
      </c>
      <c r="L5795" t="s">
        <v>104</v>
      </c>
      <c r="M5795">
        <v>186.459</v>
      </c>
      <c r="N5795">
        <v>47.267800000000001</v>
      </c>
      <c r="O5795" s="7">
        <v>164</v>
      </c>
      <c r="P5795" t="s">
        <v>18</v>
      </c>
      <c r="Q5795" t="s">
        <v>18</v>
      </c>
      <c r="R5795" t="s">
        <v>18</v>
      </c>
      <c r="S5795" s="7">
        <v>166</v>
      </c>
      <c r="T5795" s="7">
        <v>2</v>
      </c>
    </row>
    <row r="5796" spans="1:20" x14ac:dyDescent="0.25">
      <c r="A5796" s="6">
        <v>5795</v>
      </c>
      <c r="B5796" s="6" t="s">
        <v>19134</v>
      </c>
      <c r="C5796" s="6" t="s">
        <v>19135</v>
      </c>
      <c r="D5796" s="6" t="s">
        <v>19136</v>
      </c>
      <c r="E5796" s="6" t="str">
        <f t="shared" si="362"/>
        <v>Synechococcus sp. PCC 7002</v>
      </c>
      <c r="F5796" s="6" t="str">
        <f t="shared" si="363"/>
        <v xml:space="preserve">Synechococcus </v>
      </c>
      <c r="G5796" s="6" t="str">
        <f t="shared" si="364"/>
        <v xml:space="preserve">sp. </v>
      </c>
      <c r="H5796" s="6" t="s">
        <v>19130</v>
      </c>
      <c r="I5796" t="str">
        <f t="shared" si="365"/>
        <v>sp. PCC 7002</v>
      </c>
      <c r="J5796" t="s">
        <v>12</v>
      </c>
      <c r="K5796" t="s">
        <v>20</v>
      </c>
      <c r="L5796" t="s">
        <v>104</v>
      </c>
      <c r="M5796">
        <v>124.03</v>
      </c>
      <c r="N5796">
        <v>45.073</v>
      </c>
      <c r="O5796" s="7">
        <v>107</v>
      </c>
      <c r="P5796" t="s">
        <v>18</v>
      </c>
      <c r="Q5796" t="s">
        <v>18</v>
      </c>
      <c r="R5796" t="s">
        <v>18</v>
      </c>
      <c r="S5796" s="7">
        <v>108</v>
      </c>
      <c r="T5796" s="7">
        <v>1</v>
      </c>
    </row>
    <row r="5797" spans="1:20" x14ac:dyDescent="0.25">
      <c r="A5797" s="6">
        <v>5796</v>
      </c>
      <c r="B5797" s="6" t="s">
        <v>19137</v>
      </c>
      <c r="C5797" s="6" t="s">
        <v>19138</v>
      </c>
      <c r="D5797" s="6" t="s">
        <v>19139</v>
      </c>
      <c r="E5797" s="6" t="str">
        <f t="shared" si="362"/>
        <v>Synechococcus sp. PCC 7002</v>
      </c>
      <c r="F5797" s="6" t="str">
        <f t="shared" si="363"/>
        <v xml:space="preserve">Synechococcus </v>
      </c>
      <c r="G5797" s="6" t="str">
        <f t="shared" si="364"/>
        <v xml:space="preserve">sp. </v>
      </c>
      <c r="H5797" s="6" t="s">
        <v>19130</v>
      </c>
      <c r="I5797" t="str">
        <f t="shared" si="365"/>
        <v>sp. PCC 7002</v>
      </c>
      <c r="J5797" t="s">
        <v>12</v>
      </c>
      <c r="K5797" t="s">
        <v>20</v>
      </c>
      <c r="L5797" t="s">
        <v>104</v>
      </c>
      <c r="M5797">
        <v>4.8090000000000002</v>
      </c>
      <c r="N5797">
        <v>49.033099999999997</v>
      </c>
      <c r="O5797" s="7">
        <v>4</v>
      </c>
      <c r="P5797" t="s">
        <v>18</v>
      </c>
      <c r="Q5797" t="s">
        <v>18</v>
      </c>
      <c r="R5797" t="s">
        <v>18</v>
      </c>
      <c r="S5797" s="7">
        <v>4</v>
      </c>
      <c r="T5797" s="7" t="s">
        <v>18</v>
      </c>
    </row>
    <row r="5798" spans="1:20" x14ac:dyDescent="0.25">
      <c r="A5798" s="6">
        <v>5797</v>
      </c>
      <c r="B5798" s="6" t="s">
        <v>19140</v>
      </c>
      <c r="C5798" s="6" t="s">
        <v>19141</v>
      </c>
      <c r="D5798" s="6" t="s">
        <v>19142</v>
      </c>
      <c r="E5798" s="6" t="str">
        <f t="shared" si="362"/>
        <v>Synechococcus sp. PCC 7002</v>
      </c>
      <c r="F5798" s="6" t="str">
        <f t="shared" si="363"/>
        <v xml:space="preserve">Synechococcus </v>
      </c>
      <c r="G5798" s="6" t="str">
        <f t="shared" si="364"/>
        <v xml:space="preserve">sp. </v>
      </c>
      <c r="H5798" s="6" t="s">
        <v>19130</v>
      </c>
      <c r="I5798" t="str">
        <f t="shared" si="365"/>
        <v>sp. PCC 7002</v>
      </c>
      <c r="J5798" t="s">
        <v>12</v>
      </c>
      <c r="K5798" t="s">
        <v>20</v>
      </c>
      <c r="L5798" t="s">
        <v>104</v>
      </c>
      <c r="M5798">
        <v>38.515000000000001</v>
      </c>
      <c r="N5798">
        <v>42.648299999999999</v>
      </c>
      <c r="O5798" s="7">
        <v>39</v>
      </c>
      <c r="P5798" t="s">
        <v>18</v>
      </c>
      <c r="Q5798" t="s">
        <v>18</v>
      </c>
      <c r="R5798" t="s">
        <v>18</v>
      </c>
      <c r="S5798" s="7">
        <v>40</v>
      </c>
      <c r="T5798" s="7">
        <v>1</v>
      </c>
    </row>
    <row r="5799" spans="1:20" x14ac:dyDescent="0.25">
      <c r="A5799" s="6">
        <v>5798</v>
      </c>
      <c r="B5799" s="6" t="s">
        <v>19143</v>
      </c>
      <c r="C5799" s="6" t="s">
        <v>19144</v>
      </c>
      <c r="D5799" s="6" t="s">
        <v>19145</v>
      </c>
      <c r="E5799" s="6" t="str">
        <f t="shared" si="362"/>
        <v>Synechococcus sp. PCC 7002</v>
      </c>
      <c r="F5799" s="6" t="str">
        <f t="shared" si="363"/>
        <v xml:space="preserve">Synechococcus </v>
      </c>
      <c r="G5799" s="6" t="str">
        <f t="shared" si="364"/>
        <v xml:space="preserve">sp. </v>
      </c>
      <c r="H5799" s="6" t="s">
        <v>19130</v>
      </c>
      <c r="I5799" t="str">
        <f t="shared" si="365"/>
        <v>sp. PCC 7002</v>
      </c>
      <c r="J5799" t="s">
        <v>12</v>
      </c>
      <c r="K5799" t="s">
        <v>20</v>
      </c>
      <c r="L5799" t="s">
        <v>104</v>
      </c>
      <c r="M5799">
        <v>31.972000000000001</v>
      </c>
      <c r="N5799">
        <v>44.101100000000002</v>
      </c>
      <c r="O5799" s="7">
        <v>32</v>
      </c>
      <c r="P5799" t="s">
        <v>18</v>
      </c>
      <c r="Q5799" t="s">
        <v>18</v>
      </c>
      <c r="R5799" t="s">
        <v>18</v>
      </c>
      <c r="S5799" s="7">
        <v>33</v>
      </c>
      <c r="T5799" s="7">
        <v>1</v>
      </c>
    </row>
    <row r="5800" spans="1:20" x14ac:dyDescent="0.25">
      <c r="A5800" s="6">
        <v>5799</v>
      </c>
      <c r="B5800" s="6" t="s">
        <v>19146</v>
      </c>
      <c r="C5800" s="6" t="s">
        <v>19147</v>
      </c>
      <c r="D5800" s="6" t="s">
        <v>19148</v>
      </c>
      <c r="E5800" s="6" t="str">
        <f t="shared" si="362"/>
        <v>Synechococcus sp. PCC 7002</v>
      </c>
      <c r="F5800" s="6" t="str">
        <f t="shared" si="363"/>
        <v xml:space="preserve">Synechococcus </v>
      </c>
      <c r="G5800" s="6" t="str">
        <f t="shared" si="364"/>
        <v xml:space="preserve">sp. </v>
      </c>
      <c r="H5800" s="6" t="s">
        <v>19130</v>
      </c>
      <c r="I5800" t="str">
        <f t="shared" si="365"/>
        <v>sp. PCC 7002</v>
      </c>
      <c r="J5800" t="s">
        <v>12</v>
      </c>
      <c r="K5800" t="s">
        <v>20</v>
      </c>
      <c r="L5800" t="s">
        <v>104</v>
      </c>
      <c r="M5800">
        <v>16.103000000000002</v>
      </c>
      <c r="N5800">
        <v>45.941699999999997</v>
      </c>
      <c r="O5800" s="7">
        <v>17</v>
      </c>
      <c r="P5800" t="s">
        <v>18</v>
      </c>
      <c r="Q5800" t="s">
        <v>18</v>
      </c>
      <c r="R5800" t="s">
        <v>18</v>
      </c>
      <c r="S5800" s="7">
        <v>17</v>
      </c>
      <c r="T5800" s="7" t="s">
        <v>18</v>
      </c>
    </row>
    <row r="5801" spans="1:20" x14ac:dyDescent="0.25">
      <c r="A5801" s="6">
        <v>5800</v>
      </c>
      <c r="B5801" s="6" t="s">
        <v>19150</v>
      </c>
      <c r="C5801" s="6" t="s">
        <v>19151</v>
      </c>
      <c r="D5801" s="6" t="s">
        <v>19152</v>
      </c>
      <c r="E5801" s="6" t="str">
        <f t="shared" si="362"/>
        <v>Synechococcus sp. PCC 7502</v>
      </c>
      <c r="F5801" s="6" t="str">
        <f t="shared" si="363"/>
        <v xml:space="preserve">Synechococcus </v>
      </c>
      <c r="G5801" s="6" t="str">
        <f t="shared" si="364"/>
        <v xml:space="preserve">sp. </v>
      </c>
      <c r="H5801" s="6" t="s">
        <v>19149</v>
      </c>
      <c r="I5801" t="str">
        <f t="shared" si="365"/>
        <v>sp. PCC 7502</v>
      </c>
      <c r="J5801" t="s">
        <v>12</v>
      </c>
      <c r="K5801" t="s">
        <v>20</v>
      </c>
      <c r="L5801" t="s">
        <v>104</v>
      </c>
      <c r="M5801">
        <v>63.271999999999998</v>
      </c>
      <c r="N5801">
        <v>40.893300000000004</v>
      </c>
      <c r="O5801" s="7">
        <v>67</v>
      </c>
      <c r="P5801" t="s">
        <v>18</v>
      </c>
      <c r="Q5801" t="s">
        <v>18</v>
      </c>
      <c r="R5801" t="s">
        <v>18</v>
      </c>
      <c r="S5801" s="7">
        <v>70</v>
      </c>
      <c r="T5801" s="7">
        <v>3</v>
      </c>
    </row>
    <row r="5802" spans="1:20" x14ac:dyDescent="0.25">
      <c r="A5802" s="6">
        <v>5801</v>
      </c>
      <c r="B5802" s="6" t="s">
        <v>19153</v>
      </c>
      <c r="C5802" s="6" t="s">
        <v>19154</v>
      </c>
      <c r="D5802" s="6" t="s">
        <v>19155</v>
      </c>
      <c r="E5802" s="6" t="str">
        <f t="shared" si="362"/>
        <v>Synechococcus sp. PCC 7502</v>
      </c>
      <c r="F5802" s="6" t="str">
        <f t="shared" si="363"/>
        <v xml:space="preserve">Synechococcus </v>
      </c>
      <c r="G5802" s="6" t="str">
        <f t="shared" si="364"/>
        <v xml:space="preserve">sp. </v>
      </c>
      <c r="H5802" s="6" t="s">
        <v>19149</v>
      </c>
      <c r="I5802" t="str">
        <f t="shared" si="365"/>
        <v>sp. PCC 7502</v>
      </c>
      <c r="J5802" t="s">
        <v>12</v>
      </c>
      <c r="K5802" t="s">
        <v>20</v>
      </c>
      <c r="L5802" t="s">
        <v>104</v>
      </c>
      <c r="M5802">
        <v>10.210000000000001</v>
      </c>
      <c r="N5802">
        <v>39.412300000000002</v>
      </c>
      <c r="O5802" s="7">
        <v>11</v>
      </c>
      <c r="P5802" t="s">
        <v>18</v>
      </c>
      <c r="Q5802" t="s">
        <v>18</v>
      </c>
      <c r="R5802" t="s">
        <v>18</v>
      </c>
      <c r="S5802" s="7">
        <v>11</v>
      </c>
      <c r="T5802" s="7" t="s">
        <v>18</v>
      </c>
    </row>
    <row r="5803" spans="1:20" x14ac:dyDescent="0.25">
      <c r="A5803" s="6">
        <v>5802</v>
      </c>
      <c r="B5803" s="6" t="s">
        <v>46</v>
      </c>
      <c r="C5803" s="6" t="s">
        <v>19157</v>
      </c>
      <c r="D5803" s="6" t="s">
        <v>19158</v>
      </c>
      <c r="E5803" s="6" t="str">
        <f t="shared" si="362"/>
        <v>Synechococcus sp. UTEX 2973</v>
      </c>
      <c r="F5803" s="6" t="str">
        <f t="shared" si="363"/>
        <v xml:space="preserve">Synechococcus </v>
      </c>
      <c r="G5803" s="6" t="str">
        <f t="shared" si="364"/>
        <v xml:space="preserve">sp. </v>
      </c>
      <c r="H5803" s="6" t="s">
        <v>19156</v>
      </c>
      <c r="I5803" t="str">
        <f t="shared" si="365"/>
        <v>sp. UTEX 2973</v>
      </c>
      <c r="J5803" t="s">
        <v>12</v>
      </c>
      <c r="K5803" t="s">
        <v>20</v>
      </c>
      <c r="L5803" t="s">
        <v>104</v>
      </c>
      <c r="M5803">
        <v>46.366</v>
      </c>
      <c r="N5803">
        <v>52.887900000000002</v>
      </c>
      <c r="O5803" s="7">
        <v>53</v>
      </c>
      <c r="P5803" t="s">
        <v>18</v>
      </c>
      <c r="Q5803" t="s">
        <v>18</v>
      </c>
      <c r="R5803" t="s">
        <v>18</v>
      </c>
      <c r="S5803" s="7">
        <v>53</v>
      </c>
      <c r="T5803" s="7" t="s">
        <v>18</v>
      </c>
    </row>
    <row r="5804" spans="1:20" x14ac:dyDescent="0.25">
      <c r="A5804" s="6">
        <v>5803</v>
      </c>
      <c r="B5804" s="6" t="s">
        <v>46</v>
      </c>
      <c r="C5804" s="6" t="s">
        <v>19159</v>
      </c>
      <c r="D5804" s="6" t="s">
        <v>19160</v>
      </c>
      <c r="E5804" s="6" t="str">
        <f t="shared" si="362"/>
        <v>Synechococcus sp. UTEX 2973</v>
      </c>
      <c r="F5804" s="6" t="str">
        <f t="shared" si="363"/>
        <v xml:space="preserve">Synechococcus </v>
      </c>
      <c r="G5804" s="6" t="str">
        <f t="shared" si="364"/>
        <v xml:space="preserve">sp. </v>
      </c>
      <c r="H5804" s="6" t="s">
        <v>19156</v>
      </c>
      <c r="I5804" t="str">
        <f t="shared" si="365"/>
        <v>sp. UTEX 2973</v>
      </c>
      <c r="J5804" t="s">
        <v>12</v>
      </c>
      <c r="K5804" t="s">
        <v>20</v>
      </c>
      <c r="L5804" t="s">
        <v>104</v>
      </c>
      <c r="M5804">
        <v>7.8419999999999996</v>
      </c>
      <c r="N5804">
        <v>59.474600000000002</v>
      </c>
      <c r="O5804" s="7">
        <v>7</v>
      </c>
      <c r="P5804" t="s">
        <v>18</v>
      </c>
      <c r="Q5804" t="s">
        <v>18</v>
      </c>
      <c r="R5804" t="s">
        <v>18</v>
      </c>
      <c r="S5804" s="7">
        <v>7</v>
      </c>
      <c r="T5804" s="7" t="s">
        <v>18</v>
      </c>
    </row>
    <row r="5805" spans="1:20" x14ac:dyDescent="0.25">
      <c r="A5805" s="6">
        <v>5804</v>
      </c>
      <c r="B5805" s="6" t="s">
        <v>19162</v>
      </c>
      <c r="C5805" s="6" t="s">
        <v>19163</v>
      </c>
      <c r="D5805" s="6" t="s">
        <v>19164</v>
      </c>
      <c r="E5805" s="6" t="str">
        <f t="shared" si="362"/>
        <v>Synechocystis sp. PCC 6714</v>
      </c>
      <c r="F5805" s="6" t="str">
        <f t="shared" si="363"/>
        <v xml:space="preserve">Synechocystis </v>
      </c>
      <c r="G5805" s="6" t="str">
        <f t="shared" si="364"/>
        <v xml:space="preserve">sp. </v>
      </c>
      <c r="H5805" s="6" t="s">
        <v>19161</v>
      </c>
      <c r="I5805" t="str">
        <f t="shared" si="365"/>
        <v>sp. PCC 6714</v>
      </c>
      <c r="J5805" t="s">
        <v>12</v>
      </c>
      <c r="K5805" t="s">
        <v>20</v>
      </c>
      <c r="L5805" t="s">
        <v>104</v>
      </c>
      <c r="M5805">
        <v>103.51600000000001</v>
      </c>
      <c r="N5805">
        <v>42.903500000000001</v>
      </c>
      <c r="O5805" s="7">
        <v>105</v>
      </c>
      <c r="P5805" t="s">
        <v>18</v>
      </c>
      <c r="Q5805" t="s">
        <v>18</v>
      </c>
      <c r="R5805" t="s">
        <v>18</v>
      </c>
      <c r="S5805" s="7">
        <v>109</v>
      </c>
      <c r="T5805" s="7">
        <v>4</v>
      </c>
    </row>
    <row r="5806" spans="1:20" x14ac:dyDescent="0.25">
      <c r="A5806" s="6">
        <v>5805</v>
      </c>
      <c r="B5806" s="6" t="s">
        <v>19165</v>
      </c>
      <c r="C5806" s="6" t="s">
        <v>19166</v>
      </c>
      <c r="D5806" s="6" t="s">
        <v>19167</v>
      </c>
      <c r="E5806" s="6" t="str">
        <f t="shared" si="362"/>
        <v>Synechocystis sp. PCC 6714</v>
      </c>
      <c r="F5806" s="6" t="str">
        <f t="shared" si="363"/>
        <v xml:space="preserve">Synechocystis </v>
      </c>
      <c r="G5806" s="6" t="str">
        <f t="shared" si="364"/>
        <v xml:space="preserve">sp. </v>
      </c>
      <c r="H5806" s="6" t="s">
        <v>19161</v>
      </c>
      <c r="I5806" t="str">
        <f t="shared" si="365"/>
        <v>sp. PCC 6714</v>
      </c>
      <c r="J5806" t="s">
        <v>12</v>
      </c>
      <c r="K5806" t="s">
        <v>20</v>
      </c>
      <c r="L5806" t="s">
        <v>104</v>
      </c>
      <c r="M5806">
        <v>108.69199999999999</v>
      </c>
      <c r="N5806">
        <v>44.096200000000003</v>
      </c>
      <c r="O5806" s="7">
        <v>105</v>
      </c>
      <c r="P5806" t="s">
        <v>18</v>
      </c>
      <c r="Q5806" t="s">
        <v>18</v>
      </c>
      <c r="R5806" t="s">
        <v>18</v>
      </c>
      <c r="S5806" s="7">
        <v>115</v>
      </c>
      <c r="T5806" s="7">
        <v>10</v>
      </c>
    </row>
    <row r="5807" spans="1:20" x14ac:dyDescent="0.25">
      <c r="A5807" s="6">
        <v>5806</v>
      </c>
      <c r="B5807" s="6" t="s">
        <v>19168</v>
      </c>
      <c r="C5807" s="6" t="s">
        <v>19169</v>
      </c>
      <c r="D5807" s="6" t="s">
        <v>19170</v>
      </c>
      <c r="E5807" s="6" t="str">
        <f t="shared" si="362"/>
        <v>Synechocystis sp. PCC 6714</v>
      </c>
      <c r="F5807" s="6" t="str">
        <f t="shared" si="363"/>
        <v xml:space="preserve">Synechocystis </v>
      </c>
      <c r="G5807" s="6" t="str">
        <f t="shared" si="364"/>
        <v xml:space="preserve">sp. </v>
      </c>
      <c r="H5807" s="6" t="s">
        <v>19161</v>
      </c>
      <c r="I5807" t="str">
        <f t="shared" si="365"/>
        <v>sp. PCC 6714</v>
      </c>
      <c r="J5807" t="s">
        <v>12</v>
      </c>
      <c r="K5807" t="s">
        <v>20</v>
      </c>
      <c r="L5807" t="s">
        <v>104</v>
      </c>
      <c r="M5807">
        <v>41.24</v>
      </c>
      <c r="N5807">
        <v>46.212400000000002</v>
      </c>
      <c r="O5807" s="7">
        <v>44</v>
      </c>
      <c r="P5807" t="s">
        <v>18</v>
      </c>
      <c r="Q5807" t="s">
        <v>18</v>
      </c>
      <c r="R5807" t="s">
        <v>18</v>
      </c>
      <c r="S5807" s="7">
        <v>46</v>
      </c>
      <c r="T5807" s="7">
        <v>2</v>
      </c>
    </row>
    <row r="5808" spans="1:20" x14ac:dyDescent="0.25">
      <c r="A5808" s="6">
        <v>5807</v>
      </c>
      <c r="B5808" s="6" t="s">
        <v>19172</v>
      </c>
      <c r="C5808" s="6" t="s">
        <v>19173</v>
      </c>
      <c r="D5808" s="6" t="s">
        <v>19174</v>
      </c>
      <c r="E5808" s="6" t="str">
        <f t="shared" si="362"/>
        <v>Synechocystis sp. PCC 6803</v>
      </c>
      <c r="F5808" s="6" t="str">
        <f t="shared" si="363"/>
        <v xml:space="preserve">Synechocystis </v>
      </c>
      <c r="G5808" s="6" t="str">
        <f t="shared" si="364"/>
        <v xml:space="preserve">sp. </v>
      </c>
      <c r="H5808" s="6" t="s">
        <v>19171</v>
      </c>
      <c r="I5808" t="str">
        <f t="shared" si="365"/>
        <v>sp. PCC 6803</v>
      </c>
      <c r="J5808" t="s">
        <v>12</v>
      </c>
      <c r="K5808" t="s">
        <v>20</v>
      </c>
      <c r="L5808" t="s">
        <v>104</v>
      </c>
      <c r="M5808">
        <v>119.895</v>
      </c>
      <c r="N5808">
        <v>42.950099999999999</v>
      </c>
      <c r="O5808" s="7">
        <v>123</v>
      </c>
      <c r="P5808" t="s">
        <v>18</v>
      </c>
      <c r="Q5808" t="s">
        <v>18</v>
      </c>
      <c r="R5808" t="s">
        <v>18</v>
      </c>
      <c r="S5808" s="7">
        <v>124</v>
      </c>
      <c r="T5808" s="7">
        <v>1</v>
      </c>
    </row>
    <row r="5809" spans="1:20" x14ac:dyDescent="0.25">
      <c r="A5809" s="6">
        <v>5808</v>
      </c>
      <c r="B5809" s="6" t="s">
        <v>19175</v>
      </c>
      <c r="C5809" s="6" t="s">
        <v>19176</v>
      </c>
      <c r="D5809" s="6" t="s">
        <v>19177</v>
      </c>
      <c r="E5809" s="6" t="str">
        <f t="shared" si="362"/>
        <v>Synechocystis sp. PCC 6803</v>
      </c>
      <c r="F5809" s="6" t="str">
        <f t="shared" si="363"/>
        <v xml:space="preserve">Synechocystis </v>
      </c>
      <c r="G5809" s="6" t="str">
        <f t="shared" si="364"/>
        <v xml:space="preserve">sp. </v>
      </c>
      <c r="H5809" s="6" t="s">
        <v>19171</v>
      </c>
      <c r="I5809" t="str">
        <f t="shared" si="365"/>
        <v>sp. PCC 6803</v>
      </c>
      <c r="J5809" t="s">
        <v>12</v>
      </c>
      <c r="K5809" t="s">
        <v>20</v>
      </c>
      <c r="L5809" t="s">
        <v>104</v>
      </c>
      <c r="M5809">
        <v>44.343000000000004</v>
      </c>
      <c r="N5809">
        <v>48.618699999999997</v>
      </c>
      <c r="O5809" s="7">
        <v>48</v>
      </c>
      <c r="P5809" t="s">
        <v>18</v>
      </c>
      <c r="Q5809" t="s">
        <v>18</v>
      </c>
      <c r="R5809" t="s">
        <v>18</v>
      </c>
      <c r="S5809" s="7">
        <v>48</v>
      </c>
      <c r="T5809" s="7" t="s">
        <v>18</v>
      </c>
    </row>
    <row r="5810" spans="1:20" x14ac:dyDescent="0.25">
      <c r="A5810" s="6">
        <v>5809</v>
      </c>
      <c r="B5810" s="6" t="s">
        <v>19178</v>
      </c>
      <c r="C5810" s="6" t="s">
        <v>19179</v>
      </c>
      <c r="D5810" s="6" t="s">
        <v>19180</v>
      </c>
      <c r="E5810" s="6" t="str">
        <f t="shared" si="362"/>
        <v>Synechocystis sp. PCC 6803</v>
      </c>
      <c r="F5810" s="6" t="str">
        <f t="shared" si="363"/>
        <v xml:space="preserve">Synechocystis </v>
      </c>
      <c r="G5810" s="6" t="str">
        <f t="shared" si="364"/>
        <v xml:space="preserve">sp. </v>
      </c>
      <c r="H5810" s="6" t="s">
        <v>19171</v>
      </c>
      <c r="I5810" t="str">
        <f t="shared" si="365"/>
        <v>sp. PCC 6803</v>
      </c>
      <c r="J5810" t="s">
        <v>12</v>
      </c>
      <c r="K5810" t="s">
        <v>20</v>
      </c>
      <c r="L5810" t="s">
        <v>104</v>
      </c>
      <c r="M5810">
        <v>103.307</v>
      </c>
      <c r="N5810">
        <v>44.479100000000003</v>
      </c>
      <c r="O5810" s="7">
        <v>99</v>
      </c>
      <c r="P5810" t="s">
        <v>18</v>
      </c>
      <c r="Q5810" t="s">
        <v>18</v>
      </c>
      <c r="R5810" t="s">
        <v>18</v>
      </c>
      <c r="S5810" s="7">
        <v>100</v>
      </c>
      <c r="T5810" s="7">
        <v>1</v>
      </c>
    </row>
    <row r="5811" spans="1:20" x14ac:dyDescent="0.25">
      <c r="A5811" s="6">
        <v>5810</v>
      </c>
      <c r="B5811" s="6" t="s">
        <v>19181</v>
      </c>
      <c r="C5811" s="6" t="s">
        <v>19182</v>
      </c>
      <c r="D5811" s="6" t="s">
        <v>19183</v>
      </c>
      <c r="E5811" s="6" t="str">
        <f t="shared" si="362"/>
        <v>Synechocystis sp. PCC 6803</v>
      </c>
      <c r="F5811" s="6" t="str">
        <f t="shared" si="363"/>
        <v xml:space="preserve">Synechocystis </v>
      </c>
      <c r="G5811" s="6" t="str">
        <f t="shared" si="364"/>
        <v xml:space="preserve">sp. </v>
      </c>
      <c r="H5811" s="6" t="s">
        <v>19171</v>
      </c>
      <c r="I5811" t="str">
        <f t="shared" si="365"/>
        <v>sp. PCC 6803</v>
      </c>
      <c r="J5811" t="s">
        <v>12</v>
      </c>
      <c r="K5811" t="s">
        <v>20</v>
      </c>
      <c r="L5811" t="s">
        <v>104</v>
      </c>
      <c r="M5811">
        <v>106.004</v>
      </c>
      <c r="N5811">
        <v>42.715400000000002</v>
      </c>
      <c r="O5811" s="7">
        <v>102</v>
      </c>
      <c r="P5811" t="s">
        <v>18</v>
      </c>
      <c r="Q5811" t="s">
        <v>18</v>
      </c>
      <c r="R5811" t="s">
        <v>18</v>
      </c>
      <c r="S5811" s="7">
        <v>102</v>
      </c>
      <c r="T5811" s="7" t="s">
        <v>18</v>
      </c>
    </row>
    <row r="5812" spans="1:20" x14ac:dyDescent="0.25">
      <c r="A5812" s="6">
        <v>5811</v>
      </c>
      <c r="B5812" s="6" t="s">
        <v>19184</v>
      </c>
      <c r="C5812" s="6" t="s">
        <v>19185</v>
      </c>
      <c r="D5812" s="6" t="s">
        <v>19186</v>
      </c>
      <c r="E5812" s="6" t="str">
        <f t="shared" si="362"/>
        <v>Synechocystis sp. PCC 6803</v>
      </c>
      <c r="F5812" s="6" t="str">
        <f t="shared" si="363"/>
        <v xml:space="preserve">Synechocystis </v>
      </c>
      <c r="G5812" s="6" t="str">
        <f t="shared" si="364"/>
        <v xml:space="preserve">sp. </v>
      </c>
      <c r="H5812" s="6" t="s">
        <v>19171</v>
      </c>
      <c r="I5812" t="str">
        <f t="shared" si="365"/>
        <v>sp. PCC 6803</v>
      </c>
      <c r="J5812" t="s">
        <v>12</v>
      </c>
      <c r="K5812" t="s">
        <v>20</v>
      </c>
      <c r="L5812" t="s">
        <v>104</v>
      </c>
      <c r="M5812">
        <v>118.712</v>
      </c>
      <c r="N5812">
        <v>43.055500000000002</v>
      </c>
      <c r="O5812" s="7">
        <v>123</v>
      </c>
      <c r="P5812" t="s">
        <v>18</v>
      </c>
      <c r="Q5812" t="s">
        <v>18</v>
      </c>
      <c r="R5812" t="s">
        <v>18</v>
      </c>
      <c r="S5812" s="7">
        <v>124</v>
      </c>
      <c r="T5812" s="7">
        <v>1</v>
      </c>
    </row>
    <row r="5813" spans="1:20" x14ac:dyDescent="0.25">
      <c r="A5813" s="6">
        <v>5812</v>
      </c>
      <c r="B5813" s="6" t="s">
        <v>19187</v>
      </c>
      <c r="C5813" s="6" t="s">
        <v>19188</v>
      </c>
      <c r="D5813" s="6" t="s">
        <v>19189</v>
      </c>
      <c r="E5813" s="6" t="str">
        <f t="shared" si="362"/>
        <v>Synechocystis sp. PCC 6803</v>
      </c>
      <c r="F5813" s="6" t="str">
        <f t="shared" si="363"/>
        <v xml:space="preserve">Synechocystis </v>
      </c>
      <c r="G5813" s="6" t="str">
        <f t="shared" si="364"/>
        <v xml:space="preserve">sp. </v>
      </c>
      <c r="H5813" s="6" t="s">
        <v>19171</v>
      </c>
      <c r="I5813" t="str">
        <f t="shared" si="365"/>
        <v>sp. PCC 6803</v>
      </c>
      <c r="J5813" t="s">
        <v>12</v>
      </c>
      <c r="K5813" t="s">
        <v>20</v>
      </c>
      <c r="L5813" t="s">
        <v>104</v>
      </c>
      <c r="M5813">
        <v>2.3780000000000001</v>
      </c>
      <c r="N5813">
        <v>42.1783</v>
      </c>
      <c r="O5813" s="7">
        <v>2</v>
      </c>
      <c r="P5813" t="s">
        <v>18</v>
      </c>
      <c r="Q5813" t="s">
        <v>18</v>
      </c>
      <c r="R5813" t="s">
        <v>18</v>
      </c>
      <c r="S5813" s="7">
        <v>2</v>
      </c>
      <c r="T5813" s="7" t="s">
        <v>18</v>
      </c>
    </row>
    <row r="5814" spans="1:20" x14ac:dyDescent="0.25">
      <c r="A5814" s="6">
        <v>5813</v>
      </c>
      <c r="B5814" s="6" t="s">
        <v>19190</v>
      </c>
      <c r="C5814" s="6" t="s">
        <v>19191</v>
      </c>
      <c r="D5814" s="6" t="s">
        <v>19192</v>
      </c>
      <c r="E5814" s="6" t="str">
        <f t="shared" si="362"/>
        <v>Synechocystis sp. PCC 6803</v>
      </c>
      <c r="F5814" s="6" t="str">
        <f t="shared" si="363"/>
        <v xml:space="preserve">Synechocystis </v>
      </c>
      <c r="G5814" s="6" t="str">
        <f t="shared" si="364"/>
        <v xml:space="preserve">sp. </v>
      </c>
      <c r="H5814" s="6" t="s">
        <v>19171</v>
      </c>
      <c r="I5814" t="str">
        <f t="shared" si="365"/>
        <v>sp. PCC 6803</v>
      </c>
      <c r="J5814" t="s">
        <v>12</v>
      </c>
      <c r="K5814" t="s">
        <v>20</v>
      </c>
      <c r="L5814" t="s">
        <v>104</v>
      </c>
      <c r="M5814">
        <v>44.343000000000004</v>
      </c>
      <c r="N5814">
        <v>48.618699999999997</v>
      </c>
      <c r="O5814" s="7">
        <v>49</v>
      </c>
      <c r="P5814" t="s">
        <v>18</v>
      </c>
      <c r="Q5814" t="s">
        <v>18</v>
      </c>
      <c r="R5814" t="s">
        <v>18</v>
      </c>
      <c r="S5814" s="7">
        <v>49</v>
      </c>
      <c r="T5814" s="7" t="s">
        <v>18</v>
      </c>
    </row>
    <row r="5815" spans="1:20" x14ac:dyDescent="0.25">
      <c r="A5815" s="6">
        <v>5814</v>
      </c>
      <c r="B5815" s="6" t="s">
        <v>19193</v>
      </c>
      <c r="C5815" s="6" t="s">
        <v>19194</v>
      </c>
      <c r="D5815" s="6" t="s">
        <v>19195</v>
      </c>
      <c r="E5815" s="6" t="str">
        <f t="shared" si="362"/>
        <v>Synechocystis sp. PCC 6803</v>
      </c>
      <c r="F5815" s="6" t="str">
        <f t="shared" si="363"/>
        <v xml:space="preserve">Synechocystis </v>
      </c>
      <c r="G5815" s="6" t="str">
        <f t="shared" si="364"/>
        <v xml:space="preserve">sp. </v>
      </c>
      <c r="H5815" s="6" t="s">
        <v>19171</v>
      </c>
      <c r="I5815" t="str">
        <f t="shared" si="365"/>
        <v>sp. PCC 6803</v>
      </c>
      <c r="J5815" t="s">
        <v>12</v>
      </c>
      <c r="K5815" t="s">
        <v>20</v>
      </c>
      <c r="L5815" t="s">
        <v>104</v>
      </c>
      <c r="M5815">
        <v>5.2140000000000004</v>
      </c>
      <c r="N5815">
        <v>46.873800000000003</v>
      </c>
      <c r="O5815" s="7">
        <v>5</v>
      </c>
      <c r="P5815" t="s">
        <v>18</v>
      </c>
      <c r="Q5815" t="s">
        <v>18</v>
      </c>
      <c r="R5815" t="s">
        <v>18</v>
      </c>
      <c r="S5815" s="7">
        <v>5</v>
      </c>
      <c r="T5815" s="7" t="s">
        <v>18</v>
      </c>
    </row>
    <row r="5816" spans="1:20" x14ac:dyDescent="0.25">
      <c r="A5816" s="6">
        <v>5815</v>
      </c>
      <c r="B5816" s="6" t="s">
        <v>19196</v>
      </c>
      <c r="C5816" s="6" t="s">
        <v>19197</v>
      </c>
      <c r="D5816" s="6" t="s">
        <v>19198</v>
      </c>
      <c r="E5816" s="6" t="str">
        <f t="shared" si="362"/>
        <v>Synechocystis sp. PCC 6803</v>
      </c>
      <c r="F5816" s="6" t="str">
        <f t="shared" si="363"/>
        <v xml:space="preserve">Synechocystis </v>
      </c>
      <c r="G5816" s="6" t="str">
        <f t="shared" si="364"/>
        <v xml:space="preserve">sp. </v>
      </c>
      <c r="H5816" s="6" t="s">
        <v>19171</v>
      </c>
      <c r="I5816" t="str">
        <f t="shared" si="365"/>
        <v>sp. PCC 6803</v>
      </c>
      <c r="J5816" t="s">
        <v>12</v>
      </c>
      <c r="K5816" t="s">
        <v>20</v>
      </c>
      <c r="L5816" t="s">
        <v>104</v>
      </c>
      <c r="M5816">
        <v>2.3450000000000002</v>
      </c>
      <c r="N5816">
        <v>42.686599999999999</v>
      </c>
      <c r="O5816" s="7">
        <v>3</v>
      </c>
      <c r="P5816" t="s">
        <v>18</v>
      </c>
      <c r="Q5816" t="s">
        <v>18</v>
      </c>
      <c r="R5816" t="s">
        <v>18</v>
      </c>
      <c r="S5816" s="7">
        <v>3</v>
      </c>
      <c r="T5816" s="7" t="s">
        <v>18</v>
      </c>
    </row>
    <row r="5817" spans="1:20" x14ac:dyDescent="0.25">
      <c r="A5817" s="6">
        <v>5816</v>
      </c>
      <c r="B5817" s="6" t="s">
        <v>19199</v>
      </c>
      <c r="C5817" s="6" t="s">
        <v>19200</v>
      </c>
      <c r="D5817" s="6" t="s">
        <v>19201</v>
      </c>
      <c r="E5817" s="6" t="str">
        <f t="shared" si="362"/>
        <v>Synechocystis sp. PCC 6803</v>
      </c>
      <c r="F5817" s="6" t="str">
        <f t="shared" si="363"/>
        <v xml:space="preserve">Synechocystis </v>
      </c>
      <c r="G5817" s="6" t="str">
        <f t="shared" si="364"/>
        <v xml:space="preserve">sp. </v>
      </c>
      <c r="H5817" s="6" t="s">
        <v>19171</v>
      </c>
      <c r="I5817" t="str">
        <f t="shared" si="365"/>
        <v>sp. PCC 6803</v>
      </c>
      <c r="J5817" t="s">
        <v>12</v>
      </c>
      <c r="K5817" t="s">
        <v>20</v>
      </c>
      <c r="L5817" t="s">
        <v>104</v>
      </c>
      <c r="M5817">
        <v>106.004</v>
      </c>
      <c r="N5817">
        <v>42.715400000000002</v>
      </c>
      <c r="O5817" s="7">
        <v>100</v>
      </c>
      <c r="P5817" t="s">
        <v>18</v>
      </c>
      <c r="Q5817" t="s">
        <v>18</v>
      </c>
      <c r="R5817" t="s">
        <v>18</v>
      </c>
      <c r="S5817" s="7">
        <v>100</v>
      </c>
      <c r="T5817" s="7" t="s">
        <v>18</v>
      </c>
    </row>
    <row r="5818" spans="1:20" x14ac:dyDescent="0.25">
      <c r="A5818" s="6">
        <v>5817</v>
      </c>
      <c r="B5818" s="6" t="s">
        <v>19202</v>
      </c>
      <c r="C5818" s="6" t="s">
        <v>19203</v>
      </c>
      <c r="D5818" s="6" t="s">
        <v>19204</v>
      </c>
      <c r="E5818" s="6" t="str">
        <f t="shared" si="362"/>
        <v>Synechocystis sp. PCC 6803</v>
      </c>
      <c r="F5818" s="6" t="str">
        <f t="shared" si="363"/>
        <v xml:space="preserve">Synechocystis </v>
      </c>
      <c r="G5818" s="6" t="str">
        <f t="shared" si="364"/>
        <v xml:space="preserve">sp. </v>
      </c>
      <c r="H5818" s="6" t="s">
        <v>19171</v>
      </c>
      <c r="I5818" t="str">
        <f t="shared" si="365"/>
        <v>sp. PCC 6803</v>
      </c>
      <c r="J5818" t="s">
        <v>12</v>
      </c>
      <c r="K5818" t="s">
        <v>20</v>
      </c>
      <c r="L5818" t="s">
        <v>104</v>
      </c>
      <c r="M5818">
        <v>100.749</v>
      </c>
      <c r="N5818">
        <v>44.3538</v>
      </c>
      <c r="O5818" s="7">
        <v>99</v>
      </c>
      <c r="P5818" t="s">
        <v>18</v>
      </c>
      <c r="Q5818" t="s">
        <v>18</v>
      </c>
      <c r="R5818" t="s">
        <v>18</v>
      </c>
      <c r="S5818" s="7">
        <v>100</v>
      </c>
      <c r="T5818" s="7">
        <v>1</v>
      </c>
    </row>
    <row r="5819" spans="1:20" x14ac:dyDescent="0.25">
      <c r="A5819" s="6">
        <v>5818</v>
      </c>
      <c r="B5819" s="6" t="s">
        <v>19206</v>
      </c>
      <c r="C5819" s="6" t="s">
        <v>19207</v>
      </c>
      <c r="D5819" s="6" t="s">
        <v>19208</v>
      </c>
      <c r="E5819" s="6" t="str">
        <f t="shared" si="362"/>
        <v>Tatumella citrea 1056R</v>
      </c>
      <c r="F5819" s="6" t="str">
        <f t="shared" si="363"/>
        <v xml:space="preserve">Tatumella </v>
      </c>
      <c r="G5819" s="6" t="str">
        <f t="shared" si="364"/>
        <v xml:space="preserve">citrea </v>
      </c>
      <c r="H5819" s="6" t="s">
        <v>19205</v>
      </c>
      <c r="I5819" t="str">
        <f t="shared" si="365"/>
        <v>citrea 1056R</v>
      </c>
      <c r="J5819" t="s">
        <v>12</v>
      </c>
      <c r="K5819" t="s">
        <v>52</v>
      </c>
      <c r="L5819" t="s">
        <v>53</v>
      </c>
      <c r="M5819">
        <v>5.2290000000000001</v>
      </c>
      <c r="N5819">
        <v>49.0916</v>
      </c>
      <c r="O5819" s="7">
        <v>7</v>
      </c>
      <c r="P5819" t="s">
        <v>18</v>
      </c>
      <c r="Q5819" t="s">
        <v>18</v>
      </c>
      <c r="R5819">
        <v>2</v>
      </c>
      <c r="S5819" s="7">
        <v>9</v>
      </c>
      <c r="T5819" s="7" t="s">
        <v>18</v>
      </c>
    </row>
    <row r="5820" spans="1:20" x14ac:dyDescent="0.25">
      <c r="A5820" s="6">
        <v>5819</v>
      </c>
      <c r="B5820" s="6" t="s">
        <v>19210</v>
      </c>
      <c r="C5820" s="6" t="s">
        <v>19211</v>
      </c>
      <c r="D5820" s="6" t="s">
        <v>19212</v>
      </c>
      <c r="E5820" s="6" t="str">
        <f t="shared" si="362"/>
        <v>Tatumella citrea ATCC 31623</v>
      </c>
      <c r="F5820" s="6" t="str">
        <f t="shared" si="363"/>
        <v xml:space="preserve">Tatumella </v>
      </c>
      <c r="G5820" s="6" t="str">
        <f t="shared" si="364"/>
        <v xml:space="preserve">citrea </v>
      </c>
      <c r="H5820" s="6" t="s">
        <v>19209</v>
      </c>
      <c r="I5820" t="str">
        <f t="shared" si="365"/>
        <v>citrea ATCC 31623</v>
      </c>
      <c r="J5820" t="s">
        <v>12</v>
      </c>
      <c r="K5820" t="s">
        <v>52</v>
      </c>
      <c r="L5820" t="s">
        <v>53</v>
      </c>
      <c r="M5820">
        <v>3.661</v>
      </c>
      <c r="N5820">
        <v>32.832599999999999</v>
      </c>
      <c r="O5820" s="7">
        <v>6</v>
      </c>
      <c r="P5820" t="s">
        <v>18</v>
      </c>
      <c r="Q5820" t="s">
        <v>18</v>
      </c>
      <c r="R5820">
        <v>2</v>
      </c>
      <c r="S5820" s="7">
        <v>8</v>
      </c>
      <c r="T5820" s="7" t="s">
        <v>18</v>
      </c>
    </row>
    <row r="5821" spans="1:20" x14ac:dyDescent="0.25">
      <c r="A5821" s="6">
        <v>5820</v>
      </c>
      <c r="B5821" s="6" t="s">
        <v>19214</v>
      </c>
      <c r="C5821" s="6" t="s">
        <v>19215</v>
      </c>
      <c r="D5821" s="6" t="s">
        <v>19216</v>
      </c>
      <c r="E5821" s="6" t="str">
        <f t="shared" si="362"/>
        <v>Tatumella morbirosei LMG 23360</v>
      </c>
      <c r="F5821" s="6" t="str">
        <f t="shared" si="363"/>
        <v xml:space="preserve">Tatumella </v>
      </c>
      <c r="G5821" s="6" t="str">
        <f t="shared" si="364"/>
        <v xml:space="preserve">morbirosei </v>
      </c>
      <c r="H5821" s="6" t="s">
        <v>19213</v>
      </c>
      <c r="I5821" t="str">
        <f t="shared" si="365"/>
        <v>morbirosei LMG 23360</v>
      </c>
      <c r="J5821" t="s">
        <v>12</v>
      </c>
      <c r="K5821" t="s">
        <v>52</v>
      </c>
      <c r="L5821" t="s">
        <v>53</v>
      </c>
      <c r="M5821">
        <v>5.657</v>
      </c>
      <c r="N5821">
        <v>48.524000000000001</v>
      </c>
      <c r="O5821" s="7">
        <v>6</v>
      </c>
      <c r="P5821" t="s">
        <v>18</v>
      </c>
      <c r="Q5821" t="s">
        <v>18</v>
      </c>
      <c r="R5821" t="s">
        <v>18</v>
      </c>
      <c r="S5821" s="7">
        <v>6</v>
      </c>
      <c r="T5821" s="7" t="s">
        <v>18</v>
      </c>
    </row>
    <row r="5822" spans="1:20" x14ac:dyDescent="0.25">
      <c r="A5822" s="6">
        <v>5821</v>
      </c>
      <c r="B5822" s="6" t="s">
        <v>19218</v>
      </c>
      <c r="C5822" s="6" t="s">
        <v>19219</v>
      </c>
      <c r="D5822" s="6" t="s">
        <v>19220</v>
      </c>
      <c r="E5822" s="6" t="str">
        <f t="shared" si="362"/>
        <v>Terribacillus aidingensis MP602</v>
      </c>
      <c r="F5822" s="6" t="str">
        <f t="shared" si="363"/>
        <v xml:space="preserve">Terribacillus </v>
      </c>
      <c r="G5822" s="6" t="str">
        <f t="shared" si="364"/>
        <v xml:space="preserve">aidingensis </v>
      </c>
      <c r="H5822" s="6" t="s">
        <v>19217</v>
      </c>
      <c r="I5822" t="str">
        <f t="shared" si="365"/>
        <v>aidingensis MP602</v>
      </c>
      <c r="J5822" t="s">
        <v>12</v>
      </c>
      <c r="K5822" t="s">
        <v>33</v>
      </c>
      <c r="L5822" t="s">
        <v>1312</v>
      </c>
      <c r="M5822">
        <v>88.438999999999993</v>
      </c>
      <c r="N5822">
        <v>37.318399999999997</v>
      </c>
      <c r="O5822" s="7">
        <v>85</v>
      </c>
      <c r="P5822" t="s">
        <v>18</v>
      </c>
      <c r="Q5822" t="s">
        <v>18</v>
      </c>
      <c r="R5822" t="s">
        <v>18</v>
      </c>
      <c r="S5822" s="7">
        <v>87</v>
      </c>
      <c r="T5822" s="7">
        <v>2</v>
      </c>
    </row>
    <row r="5823" spans="1:20" x14ac:dyDescent="0.25">
      <c r="A5823" s="6">
        <v>5822</v>
      </c>
      <c r="B5823" s="6" t="s">
        <v>19222</v>
      </c>
      <c r="C5823" s="6" t="s">
        <v>19223</v>
      </c>
      <c r="D5823" s="6" t="s">
        <v>19224</v>
      </c>
      <c r="E5823" s="6" t="str">
        <f t="shared" si="362"/>
        <v>Tetragenococcus halophilus H</v>
      </c>
      <c r="F5823" s="6" t="str">
        <f t="shared" si="363"/>
        <v xml:space="preserve">Tetragenococcus </v>
      </c>
      <c r="G5823" s="6" t="str">
        <f t="shared" si="364"/>
        <v xml:space="preserve">halophilus </v>
      </c>
      <c r="H5823" s="6" t="s">
        <v>19221</v>
      </c>
      <c r="I5823" t="str">
        <f t="shared" si="365"/>
        <v>halophilus H</v>
      </c>
      <c r="J5823" t="s">
        <v>12</v>
      </c>
      <c r="K5823" t="s">
        <v>33</v>
      </c>
      <c r="L5823" t="s">
        <v>1312</v>
      </c>
      <c r="M5823">
        <v>29.923999999999999</v>
      </c>
      <c r="N5823">
        <v>35.874200000000002</v>
      </c>
      <c r="O5823" s="7">
        <v>27</v>
      </c>
      <c r="P5823" t="s">
        <v>18</v>
      </c>
      <c r="Q5823" t="s">
        <v>18</v>
      </c>
      <c r="R5823" t="s">
        <v>18</v>
      </c>
      <c r="S5823" s="7">
        <v>27</v>
      </c>
      <c r="T5823" s="7" t="s">
        <v>18</v>
      </c>
    </row>
    <row r="5824" spans="1:20" x14ac:dyDescent="0.25">
      <c r="A5824" s="6">
        <v>5823</v>
      </c>
      <c r="B5824" s="6" t="s">
        <v>19226</v>
      </c>
      <c r="C5824" s="6" t="s">
        <v>19227</v>
      </c>
      <c r="D5824" s="6" t="s">
        <v>19228</v>
      </c>
      <c r="E5824" s="6" t="str">
        <f t="shared" si="362"/>
        <v>Tetragenococcus halophilus TyrB</v>
      </c>
      <c r="F5824" s="6" t="str">
        <f t="shared" si="363"/>
        <v xml:space="preserve">Tetragenococcus </v>
      </c>
      <c r="G5824" s="6" t="str">
        <f t="shared" si="364"/>
        <v xml:space="preserve">halophilus </v>
      </c>
      <c r="H5824" s="6" t="s">
        <v>19225</v>
      </c>
      <c r="I5824" t="str">
        <f t="shared" si="365"/>
        <v>halophilus TyrB</v>
      </c>
      <c r="J5824" t="s">
        <v>12</v>
      </c>
      <c r="K5824" t="s">
        <v>33</v>
      </c>
      <c r="L5824" t="s">
        <v>1312</v>
      </c>
      <c r="M5824">
        <v>28.689</v>
      </c>
      <c r="N5824">
        <v>35.613</v>
      </c>
      <c r="O5824" s="7">
        <v>24</v>
      </c>
      <c r="P5824" t="s">
        <v>18</v>
      </c>
      <c r="Q5824" t="s">
        <v>18</v>
      </c>
      <c r="R5824" t="s">
        <v>18</v>
      </c>
      <c r="S5824" s="7">
        <v>24</v>
      </c>
      <c r="T5824" s="7" t="s">
        <v>18</v>
      </c>
    </row>
    <row r="5825" spans="1:20" x14ac:dyDescent="0.25">
      <c r="A5825" s="6">
        <v>5824</v>
      </c>
      <c r="B5825" s="6" t="s">
        <v>19230</v>
      </c>
      <c r="C5825" s="6" t="s">
        <v>19231</v>
      </c>
      <c r="D5825" s="6" t="s">
        <v>19232</v>
      </c>
      <c r="E5825" s="6" t="str">
        <f t="shared" si="362"/>
        <v>Tetragenococcus halophilus RI</v>
      </c>
      <c r="F5825" s="6" t="str">
        <f t="shared" si="363"/>
        <v xml:space="preserve">Tetragenococcus </v>
      </c>
      <c r="G5825" s="6" t="str">
        <f t="shared" si="364"/>
        <v xml:space="preserve">halophilus </v>
      </c>
      <c r="H5825" s="6" t="s">
        <v>19229</v>
      </c>
      <c r="I5825" t="str">
        <f t="shared" si="365"/>
        <v>halophilus RI</v>
      </c>
      <c r="J5825" t="s">
        <v>12</v>
      </c>
      <c r="K5825" t="s">
        <v>33</v>
      </c>
      <c r="L5825" t="s">
        <v>1312</v>
      </c>
      <c r="M5825">
        <v>21.231000000000002</v>
      </c>
      <c r="N5825">
        <v>36.069899999999997</v>
      </c>
      <c r="O5825" s="7">
        <v>18</v>
      </c>
      <c r="P5825" t="s">
        <v>18</v>
      </c>
      <c r="Q5825" t="s">
        <v>18</v>
      </c>
      <c r="R5825" t="s">
        <v>18</v>
      </c>
      <c r="S5825" s="7">
        <v>18</v>
      </c>
      <c r="T5825" s="7" t="s">
        <v>18</v>
      </c>
    </row>
    <row r="5826" spans="1:20" x14ac:dyDescent="0.25">
      <c r="A5826" s="6">
        <v>5825</v>
      </c>
      <c r="B5826" s="6" t="s">
        <v>19234</v>
      </c>
      <c r="C5826" s="6" t="s">
        <v>19235</v>
      </c>
      <c r="D5826" s="6" t="s">
        <v>19236</v>
      </c>
      <c r="E5826" s="6" t="str">
        <f t="shared" si="362"/>
        <v>Tetragenococcus halophilus TyrA</v>
      </c>
      <c r="F5826" s="6" t="str">
        <f t="shared" si="363"/>
        <v xml:space="preserve">Tetragenococcus </v>
      </c>
      <c r="G5826" s="6" t="str">
        <f t="shared" si="364"/>
        <v xml:space="preserve">halophilus </v>
      </c>
      <c r="H5826" s="6" t="s">
        <v>19233</v>
      </c>
      <c r="I5826" t="str">
        <f t="shared" si="365"/>
        <v>halophilus TyrA</v>
      </c>
      <c r="J5826" t="s">
        <v>12</v>
      </c>
      <c r="K5826" t="s">
        <v>33</v>
      </c>
      <c r="L5826" t="s">
        <v>1312</v>
      </c>
      <c r="M5826">
        <v>27.114999999999998</v>
      </c>
      <c r="N5826">
        <v>35.312600000000003</v>
      </c>
      <c r="O5826" s="7">
        <v>24</v>
      </c>
      <c r="P5826" t="s">
        <v>18</v>
      </c>
      <c r="Q5826" t="s">
        <v>18</v>
      </c>
      <c r="R5826" t="s">
        <v>18</v>
      </c>
      <c r="S5826" s="7">
        <v>24</v>
      </c>
      <c r="T5826" s="7" t="s">
        <v>18</v>
      </c>
    </row>
    <row r="5827" spans="1:20" x14ac:dyDescent="0.25">
      <c r="A5827" s="6">
        <v>5826</v>
      </c>
      <c r="B5827" s="6" t="s">
        <v>19238</v>
      </c>
      <c r="C5827" s="6" t="s">
        <v>19239</v>
      </c>
      <c r="D5827" s="6" t="s">
        <v>19240</v>
      </c>
      <c r="E5827" s="6" t="str">
        <f t="shared" ref="E5827:E5890" si="366">IF(IFERROR(SEARCH("'",H5827,1)=1,LOOKUP($A5827,$A:$A,H:H))=TRUE,"-",IF(IFERROR(SEARCH("[",H5827,1)=1,LOOKUP($A5827,$A:$A,H:H))=TRUE,"-",IF(EXACT(MID(H5827,1,1),MID(PROPER(H5827),1,1))=FALSE,"-",IF(MID(H5827,1,11)="Candidatus ",MID(H5827,12,100),H5827))))</f>
        <v>Tetragenococcus halophilus I</v>
      </c>
      <c r="F5827" s="6" t="str">
        <f t="shared" ref="F5827:F5890" si="367">IF(E5827="-","-",LEFT(E5827,FIND(" ",E5827,1)))</f>
        <v xml:space="preserve">Tetragenococcus </v>
      </c>
      <c r="G5827" s="6" t="str">
        <f t="shared" ref="G5827:G5890" si="368">IF(ISERR(LEFT($I:$I,FIND(" ",$I:$I,1))),$I5827,LEFT($I:$I,FIND(" ",$I:$I,1)))</f>
        <v xml:space="preserve">halophilus </v>
      </c>
      <c r="H5827" s="6" t="s">
        <v>19237</v>
      </c>
      <c r="I5827" t="str">
        <f t="shared" si="365"/>
        <v>halophilus I</v>
      </c>
      <c r="J5827" t="s">
        <v>12</v>
      </c>
      <c r="K5827" t="s">
        <v>33</v>
      </c>
      <c r="L5827" t="s">
        <v>1312</v>
      </c>
      <c r="M5827">
        <v>23.071000000000002</v>
      </c>
      <c r="N5827">
        <v>36.253300000000003</v>
      </c>
      <c r="O5827" s="7">
        <v>20</v>
      </c>
      <c r="P5827" t="s">
        <v>18</v>
      </c>
      <c r="Q5827" t="s">
        <v>18</v>
      </c>
      <c r="R5827" t="s">
        <v>18</v>
      </c>
      <c r="S5827" s="7">
        <v>20</v>
      </c>
      <c r="T5827" s="7" t="s">
        <v>18</v>
      </c>
    </row>
    <row r="5828" spans="1:20" x14ac:dyDescent="0.25">
      <c r="A5828" s="6">
        <v>5827</v>
      </c>
      <c r="B5828" s="6" t="s">
        <v>19242</v>
      </c>
      <c r="C5828" s="6" t="s">
        <v>19243</v>
      </c>
      <c r="D5828" s="6" t="s">
        <v>19244</v>
      </c>
      <c r="E5828" s="6" t="str">
        <f t="shared" si="366"/>
        <v>Tetragenococcus halophilus A</v>
      </c>
      <c r="F5828" s="6" t="str">
        <f t="shared" si="367"/>
        <v xml:space="preserve">Tetragenococcus </v>
      </c>
      <c r="G5828" s="6" t="str">
        <f t="shared" si="368"/>
        <v xml:space="preserve">halophilus </v>
      </c>
      <c r="H5828" s="6" t="s">
        <v>19241</v>
      </c>
      <c r="I5828" t="str">
        <f t="shared" si="365"/>
        <v>halophilus A</v>
      </c>
      <c r="J5828" t="s">
        <v>12</v>
      </c>
      <c r="K5828" t="s">
        <v>33</v>
      </c>
      <c r="L5828" t="s">
        <v>1312</v>
      </c>
      <c r="M5828">
        <v>32.500999999999998</v>
      </c>
      <c r="N5828">
        <v>35.980400000000003</v>
      </c>
      <c r="O5828" s="7">
        <v>26</v>
      </c>
      <c r="P5828" t="s">
        <v>18</v>
      </c>
      <c r="Q5828" t="s">
        <v>18</v>
      </c>
      <c r="R5828" t="s">
        <v>18</v>
      </c>
      <c r="S5828" s="7">
        <v>26</v>
      </c>
      <c r="T5828" s="7" t="s">
        <v>18</v>
      </c>
    </row>
    <row r="5829" spans="1:20" x14ac:dyDescent="0.25">
      <c r="A5829" s="6">
        <v>5828</v>
      </c>
      <c r="B5829" s="6" t="s">
        <v>19246</v>
      </c>
      <c r="C5829" s="6" t="s">
        <v>19247</v>
      </c>
      <c r="D5829" s="6" t="s">
        <v>19248</v>
      </c>
      <c r="E5829" s="6" t="str">
        <f t="shared" si="366"/>
        <v>Tetragenococcus halophilus HO</v>
      </c>
      <c r="F5829" s="6" t="str">
        <f t="shared" si="367"/>
        <v xml:space="preserve">Tetragenococcus </v>
      </c>
      <c r="G5829" s="6" t="str">
        <f t="shared" si="368"/>
        <v xml:space="preserve">halophilus </v>
      </c>
      <c r="H5829" s="6" t="s">
        <v>19245</v>
      </c>
      <c r="I5829" t="str">
        <f t="shared" si="365"/>
        <v>halophilus HO</v>
      </c>
      <c r="J5829" t="s">
        <v>12</v>
      </c>
      <c r="K5829" t="s">
        <v>33</v>
      </c>
      <c r="L5829" t="s">
        <v>1312</v>
      </c>
      <c r="M5829">
        <v>36.637999999999998</v>
      </c>
      <c r="N5829">
        <v>35.839799999999997</v>
      </c>
      <c r="O5829" s="7">
        <v>29</v>
      </c>
      <c r="P5829" t="s">
        <v>18</v>
      </c>
      <c r="Q5829" t="s">
        <v>18</v>
      </c>
      <c r="R5829" t="s">
        <v>18</v>
      </c>
      <c r="S5829" s="7">
        <v>29</v>
      </c>
      <c r="T5829" s="7" t="s">
        <v>18</v>
      </c>
    </row>
    <row r="5830" spans="1:20" x14ac:dyDescent="0.25">
      <c r="A5830" s="6">
        <v>5829</v>
      </c>
      <c r="B5830" s="6" t="s">
        <v>19250</v>
      </c>
      <c r="C5830" s="6" t="s">
        <v>19251</v>
      </c>
      <c r="D5830" s="6" t="s">
        <v>19252</v>
      </c>
      <c r="E5830" s="6" t="str">
        <f t="shared" si="366"/>
        <v>Tetragenococcus halophilus PB18</v>
      </c>
      <c r="F5830" s="6" t="str">
        <f t="shared" si="367"/>
        <v xml:space="preserve">Tetragenococcus </v>
      </c>
      <c r="G5830" s="6" t="str">
        <f t="shared" si="368"/>
        <v xml:space="preserve">halophilus </v>
      </c>
      <c r="H5830" s="6" t="s">
        <v>19249</v>
      </c>
      <c r="I5830" t="str">
        <f t="shared" si="365"/>
        <v>halophilus PB18</v>
      </c>
      <c r="J5830" t="s">
        <v>12</v>
      </c>
      <c r="K5830" t="s">
        <v>33</v>
      </c>
      <c r="L5830" t="s">
        <v>1312</v>
      </c>
      <c r="M5830">
        <v>3.35</v>
      </c>
      <c r="N5830">
        <v>35.910400000000003</v>
      </c>
      <c r="O5830" s="7">
        <v>2</v>
      </c>
      <c r="P5830" t="s">
        <v>18</v>
      </c>
      <c r="Q5830" t="s">
        <v>18</v>
      </c>
      <c r="R5830" t="s">
        <v>18</v>
      </c>
      <c r="S5830" s="7">
        <v>2</v>
      </c>
      <c r="T5830" s="7" t="s">
        <v>18</v>
      </c>
    </row>
    <row r="5831" spans="1:20" x14ac:dyDescent="0.25">
      <c r="A5831" s="6">
        <v>5830</v>
      </c>
      <c r="B5831" s="6" t="s">
        <v>19254</v>
      </c>
      <c r="C5831" s="6" t="s">
        <v>19255</v>
      </c>
      <c r="D5831" s="6" t="s">
        <v>19256</v>
      </c>
      <c r="E5831" s="6" t="str">
        <f t="shared" si="366"/>
        <v>Tetragenococcus muriaticus I-1</v>
      </c>
      <c r="F5831" s="6" t="str">
        <f t="shared" si="367"/>
        <v xml:space="preserve">Tetragenococcus </v>
      </c>
      <c r="G5831" s="6" t="str">
        <f t="shared" si="368"/>
        <v xml:space="preserve">muriaticus </v>
      </c>
      <c r="H5831" s="6" t="s">
        <v>19253</v>
      </c>
      <c r="I5831" t="str">
        <f t="shared" si="365"/>
        <v>muriaticus I-1</v>
      </c>
      <c r="J5831" t="s">
        <v>12</v>
      </c>
      <c r="K5831" t="s">
        <v>33</v>
      </c>
      <c r="L5831" t="s">
        <v>1312</v>
      </c>
      <c r="M5831">
        <v>21.361000000000001</v>
      </c>
      <c r="N5831">
        <v>36.880299999999998</v>
      </c>
      <c r="O5831" s="7">
        <v>13</v>
      </c>
      <c r="P5831" t="s">
        <v>18</v>
      </c>
      <c r="Q5831" t="s">
        <v>18</v>
      </c>
      <c r="R5831" t="s">
        <v>18</v>
      </c>
      <c r="S5831" s="7">
        <v>13</v>
      </c>
      <c r="T5831" s="7" t="s">
        <v>18</v>
      </c>
    </row>
    <row r="5832" spans="1:20" x14ac:dyDescent="0.25">
      <c r="A5832" s="6">
        <v>5831</v>
      </c>
      <c r="B5832" s="6" t="s">
        <v>19258</v>
      </c>
      <c r="C5832" s="6" t="s">
        <v>19259</v>
      </c>
      <c r="D5832" s="6" t="s">
        <v>19260</v>
      </c>
      <c r="E5832" s="6" t="str">
        <f t="shared" si="366"/>
        <v>Tetragenococcus muriaticus I-9</v>
      </c>
      <c r="F5832" s="6" t="str">
        <f t="shared" si="367"/>
        <v xml:space="preserve">Tetragenococcus </v>
      </c>
      <c r="G5832" s="6" t="str">
        <f t="shared" si="368"/>
        <v xml:space="preserve">muriaticus </v>
      </c>
      <c r="H5832" s="6" t="s">
        <v>19257</v>
      </c>
      <c r="I5832" t="str">
        <f t="shared" si="365"/>
        <v>muriaticus I-9</v>
      </c>
      <c r="J5832" t="s">
        <v>12</v>
      </c>
      <c r="K5832" t="s">
        <v>33</v>
      </c>
      <c r="L5832" t="s">
        <v>1312</v>
      </c>
      <c r="M5832">
        <v>23.196000000000002</v>
      </c>
      <c r="N5832">
        <v>37.553899999999999</v>
      </c>
      <c r="O5832" s="7">
        <v>14</v>
      </c>
      <c r="P5832" t="s">
        <v>18</v>
      </c>
      <c r="Q5832" t="s">
        <v>18</v>
      </c>
      <c r="R5832" t="s">
        <v>18</v>
      </c>
      <c r="S5832" s="7">
        <v>14</v>
      </c>
      <c r="T5832" s="7" t="s">
        <v>18</v>
      </c>
    </row>
    <row r="5833" spans="1:20" x14ac:dyDescent="0.25">
      <c r="A5833" s="6">
        <v>5832</v>
      </c>
      <c r="B5833" s="6" t="s">
        <v>19262</v>
      </c>
      <c r="C5833" s="6" t="s">
        <v>19263</v>
      </c>
      <c r="D5833" s="6" t="s">
        <v>19264</v>
      </c>
      <c r="E5833" s="6" t="str">
        <f t="shared" si="366"/>
        <v>Tetragenococcus muriaticus JCM 10006</v>
      </c>
      <c r="F5833" s="6" t="str">
        <f t="shared" si="367"/>
        <v xml:space="preserve">Tetragenococcus </v>
      </c>
      <c r="G5833" s="6" t="str">
        <f t="shared" si="368"/>
        <v xml:space="preserve">muriaticus </v>
      </c>
      <c r="H5833" s="6" t="s">
        <v>19261</v>
      </c>
      <c r="I5833" t="str">
        <f t="shared" si="365"/>
        <v>muriaticus JCM 10006</v>
      </c>
      <c r="J5833" t="s">
        <v>12</v>
      </c>
      <c r="K5833" t="s">
        <v>33</v>
      </c>
      <c r="L5833" t="s">
        <v>1312</v>
      </c>
      <c r="M5833">
        <v>21.515999999999998</v>
      </c>
      <c r="N5833">
        <v>37.2699</v>
      </c>
      <c r="O5833" s="7">
        <v>16</v>
      </c>
      <c r="P5833" t="s">
        <v>18</v>
      </c>
      <c r="Q5833" t="s">
        <v>18</v>
      </c>
      <c r="R5833" t="s">
        <v>18</v>
      </c>
      <c r="S5833" s="7">
        <v>16</v>
      </c>
      <c r="T5833" s="7" t="s">
        <v>18</v>
      </c>
    </row>
    <row r="5834" spans="1:20" x14ac:dyDescent="0.25">
      <c r="A5834" s="6">
        <v>5833</v>
      </c>
      <c r="B5834" s="6" t="s">
        <v>46</v>
      </c>
      <c r="C5834" s="6" t="s">
        <v>19266</v>
      </c>
      <c r="D5834" s="6" t="s">
        <v>19267</v>
      </c>
      <c r="E5834" s="6" t="str">
        <f t="shared" si="366"/>
        <v>Thalassospira xiamenensis M-5 = DSM 17429</v>
      </c>
      <c r="F5834" s="6" t="str">
        <f t="shared" si="367"/>
        <v xml:space="preserve">Thalassospira </v>
      </c>
      <c r="G5834" s="6" t="str">
        <f t="shared" si="368"/>
        <v xml:space="preserve">xiamenensis </v>
      </c>
      <c r="H5834" s="6" t="s">
        <v>19265</v>
      </c>
      <c r="I5834" t="str">
        <f t="shared" si="365"/>
        <v>xiamenensis M-5 = DS</v>
      </c>
      <c r="J5834" t="s">
        <v>12</v>
      </c>
      <c r="K5834" t="s">
        <v>52</v>
      </c>
      <c r="L5834" t="s">
        <v>133</v>
      </c>
      <c r="M5834">
        <v>192.38</v>
      </c>
      <c r="N5834">
        <v>50.028100000000002</v>
      </c>
      <c r="O5834" s="7">
        <v>190</v>
      </c>
      <c r="P5834" t="s">
        <v>18</v>
      </c>
      <c r="Q5834" t="s">
        <v>18</v>
      </c>
      <c r="R5834" t="s">
        <v>18</v>
      </c>
      <c r="S5834" s="7">
        <v>193</v>
      </c>
      <c r="T5834" s="7">
        <v>3</v>
      </c>
    </row>
    <row r="5835" spans="1:20" x14ac:dyDescent="0.25">
      <c r="A5835" s="6">
        <v>5834</v>
      </c>
      <c r="B5835" s="6" t="s">
        <v>19269</v>
      </c>
      <c r="C5835" s="6" t="s">
        <v>19270</v>
      </c>
      <c r="D5835" s="6" t="s">
        <v>19271</v>
      </c>
      <c r="E5835" s="6" t="str">
        <f t="shared" si="366"/>
        <v>Thauera sp. MZ1T</v>
      </c>
      <c r="F5835" s="6" t="str">
        <f t="shared" si="367"/>
        <v xml:space="preserve">Thauera </v>
      </c>
      <c r="G5835" s="6" t="str">
        <f t="shared" si="368"/>
        <v xml:space="preserve">sp. </v>
      </c>
      <c r="H5835" s="6" t="s">
        <v>19268</v>
      </c>
      <c r="I5835" t="str">
        <f t="shared" si="365"/>
        <v>sp. MZ1T</v>
      </c>
      <c r="J5835" t="s">
        <v>12</v>
      </c>
      <c r="K5835" t="s">
        <v>52</v>
      </c>
      <c r="L5835" t="s">
        <v>335</v>
      </c>
      <c r="M5835">
        <v>78.373999999999995</v>
      </c>
      <c r="N5835">
        <v>62.271900000000002</v>
      </c>
      <c r="O5835" s="7">
        <v>66</v>
      </c>
      <c r="P5835" t="s">
        <v>18</v>
      </c>
      <c r="Q5835" t="s">
        <v>18</v>
      </c>
      <c r="R5835" t="s">
        <v>18</v>
      </c>
      <c r="S5835" s="7">
        <v>67</v>
      </c>
      <c r="T5835" s="7">
        <v>1</v>
      </c>
    </row>
    <row r="5836" spans="1:20" x14ac:dyDescent="0.25">
      <c r="A5836" s="6">
        <v>5835</v>
      </c>
      <c r="B5836" s="6" t="s">
        <v>19273</v>
      </c>
      <c r="C5836" s="6" t="s">
        <v>18</v>
      </c>
      <c r="D5836" s="6" t="s">
        <v>19274</v>
      </c>
      <c r="E5836" s="6" t="str">
        <f t="shared" si="366"/>
        <v>Thermoanaerobacterium saccharolyticum JW/SL-YS485</v>
      </c>
      <c r="F5836" s="6" t="str">
        <f t="shared" si="367"/>
        <v xml:space="preserve">Thermoanaerobacterium </v>
      </c>
      <c r="G5836" s="6" t="str">
        <f t="shared" si="368"/>
        <v xml:space="preserve">saccharolyticum </v>
      </c>
      <c r="H5836" s="6" t="s">
        <v>19272</v>
      </c>
      <c r="I5836" t="str">
        <f t="shared" si="365"/>
        <v>saccharolyticum JW/S</v>
      </c>
      <c r="J5836" t="s">
        <v>12</v>
      </c>
      <c r="K5836" t="s">
        <v>33</v>
      </c>
      <c r="L5836" t="s">
        <v>34</v>
      </c>
      <c r="M5836">
        <v>110.881</v>
      </c>
      <c r="N5836">
        <v>29.008600000000001</v>
      </c>
      <c r="O5836" s="7">
        <v>140</v>
      </c>
      <c r="P5836" t="s">
        <v>18</v>
      </c>
      <c r="Q5836" t="s">
        <v>18</v>
      </c>
      <c r="R5836" t="s">
        <v>18</v>
      </c>
      <c r="S5836" s="7">
        <v>141</v>
      </c>
      <c r="T5836" s="7">
        <v>1</v>
      </c>
    </row>
    <row r="5837" spans="1:20" x14ac:dyDescent="0.25">
      <c r="A5837" s="6">
        <v>5836</v>
      </c>
      <c r="B5837" s="6" t="s">
        <v>19276</v>
      </c>
      <c r="C5837" s="6" t="s">
        <v>19277</v>
      </c>
      <c r="D5837" s="6" t="s">
        <v>19278</v>
      </c>
      <c r="E5837" s="6" t="str">
        <f t="shared" si="366"/>
        <v>Thermoanaerobacterium thermosaccharolyticum</v>
      </c>
      <c r="F5837" s="6" t="str">
        <f t="shared" si="367"/>
        <v xml:space="preserve">Thermoanaerobacterium </v>
      </c>
      <c r="G5837" s="6" t="str">
        <f t="shared" si="368"/>
        <v>thermosaccharolyticu</v>
      </c>
      <c r="H5837" s="6" t="s">
        <v>19275</v>
      </c>
      <c r="I5837" t="str">
        <f t="shared" si="365"/>
        <v>thermosaccharolyticu</v>
      </c>
      <c r="J5837" t="s">
        <v>12</v>
      </c>
      <c r="K5837" t="s">
        <v>33</v>
      </c>
      <c r="L5837" t="s">
        <v>34</v>
      </c>
      <c r="M5837">
        <v>1.8819999999999999</v>
      </c>
      <c r="N5837">
        <v>27.152000000000001</v>
      </c>
      <c r="O5837" s="7">
        <v>3</v>
      </c>
      <c r="P5837" t="s">
        <v>18</v>
      </c>
      <c r="Q5837" t="s">
        <v>18</v>
      </c>
      <c r="R5837" t="s">
        <v>18</v>
      </c>
      <c r="S5837" s="7">
        <v>3</v>
      </c>
      <c r="T5837" s="7" t="s">
        <v>18</v>
      </c>
    </row>
    <row r="5838" spans="1:20" x14ac:dyDescent="0.25">
      <c r="A5838" s="6">
        <v>5837</v>
      </c>
      <c r="B5838" s="6" t="s">
        <v>19280</v>
      </c>
      <c r="C5838" s="6" t="s">
        <v>19281</v>
      </c>
      <c r="D5838" s="6" t="s">
        <v>19282</v>
      </c>
      <c r="E5838" s="6" t="str">
        <f t="shared" si="366"/>
        <v>Thermoanaerobacterium thermosaccharolyticum M0795</v>
      </c>
      <c r="F5838" s="6" t="str">
        <f t="shared" si="367"/>
        <v xml:space="preserve">Thermoanaerobacterium </v>
      </c>
      <c r="G5838" s="6" t="str">
        <f t="shared" si="368"/>
        <v>thermosaccharolyticu</v>
      </c>
      <c r="H5838" s="6" t="s">
        <v>19279</v>
      </c>
      <c r="I5838" t="str">
        <f t="shared" si="365"/>
        <v>thermosaccharolyticu</v>
      </c>
      <c r="J5838" t="s">
        <v>12</v>
      </c>
      <c r="K5838" t="s">
        <v>33</v>
      </c>
      <c r="L5838" t="s">
        <v>34</v>
      </c>
      <c r="M5838">
        <v>110.881</v>
      </c>
      <c r="N5838">
        <v>29.004999999999999</v>
      </c>
      <c r="O5838" s="7">
        <v>128</v>
      </c>
      <c r="P5838" t="s">
        <v>18</v>
      </c>
      <c r="Q5838" t="s">
        <v>18</v>
      </c>
      <c r="R5838" t="s">
        <v>18</v>
      </c>
      <c r="S5838" s="7">
        <v>128</v>
      </c>
      <c r="T5838" s="7" t="s">
        <v>18</v>
      </c>
    </row>
    <row r="5839" spans="1:20" x14ac:dyDescent="0.25">
      <c r="A5839" s="6">
        <v>5838</v>
      </c>
      <c r="B5839" s="6" t="s">
        <v>19284</v>
      </c>
      <c r="C5839" s="6" t="s">
        <v>19285</v>
      </c>
      <c r="D5839" s="6" t="s">
        <v>19286</v>
      </c>
      <c r="E5839" s="6" t="str">
        <f t="shared" si="366"/>
        <v>Thermobacillus composti KWC4</v>
      </c>
      <c r="F5839" s="6" t="str">
        <f t="shared" si="367"/>
        <v xml:space="preserve">Thermobacillus </v>
      </c>
      <c r="G5839" s="6" t="str">
        <f t="shared" si="368"/>
        <v xml:space="preserve">composti </v>
      </c>
      <c r="H5839" s="6" t="s">
        <v>19283</v>
      </c>
      <c r="I5839" t="str">
        <f t="shared" si="365"/>
        <v>composti KWC4</v>
      </c>
      <c r="J5839" t="s">
        <v>12</v>
      </c>
      <c r="K5839" t="s">
        <v>33</v>
      </c>
      <c r="L5839" t="s">
        <v>1312</v>
      </c>
      <c r="M5839">
        <v>149.18199999999999</v>
      </c>
      <c r="N5839">
        <v>47.337499999999999</v>
      </c>
      <c r="O5839" s="7">
        <v>140</v>
      </c>
      <c r="P5839" t="s">
        <v>18</v>
      </c>
      <c r="Q5839" t="s">
        <v>18</v>
      </c>
      <c r="R5839" t="s">
        <v>18</v>
      </c>
      <c r="S5839" s="7">
        <v>142</v>
      </c>
      <c r="T5839" s="7">
        <v>2</v>
      </c>
    </row>
    <row r="5840" spans="1:20" x14ac:dyDescent="0.25">
      <c r="A5840" s="6">
        <v>5839</v>
      </c>
      <c r="B5840" s="6" t="s">
        <v>19288</v>
      </c>
      <c r="C5840" s="6" t="s">
        <v>19289</v>
      </c>
      <c r="D5840" s="6" t="s">
        <v>19290</v>
      </c>
      <c r="E5840" s="6" t="str">
        <f t="shared" si="366"/>
        <v>Thermococcus barophilus MP</v>
      </c>
      <c r="F5840" s="6" t="str">
        <f t="shared" si="367"/>
        <v xml:space="preserve">Thermococcus </v>
      </c>
      <c r="G5840" s="6" t="str">
        <f t="shared" si="368"/>
        <v xml:space="preserve">barophilus </v>
      </c>
      <c r="H5840" s="6" t="s">
        <v>19287</v>
      </c>
      <c r="I5840" t="str">
        <f t="shared" si="365"/>
        <v>barophilus MP</v>
      </c>
      <c r="J5840" t="s">
        <v>353</v>
      </c>
      <c r="K5840" t="s">
        <v>1477</v>
      </c>
      <c r="L5840" t="s">
        <v>15104</v>
      </c>
      <c r="M5840">
        <v>54.158999999999999</v>
      </c>
      <c r="N5840">
        <v>38.322299999999998</v>
      </c>
      <c r="O5840" s="7">
        <v>54</v>
      </c>
      <c r="P5840" t="s">
        <v>18</v>
      </c>
      <c r="Q5840" t="s">
        <v>18</v>
      </c>
      <c r="R5840" t="s">
        <v>18</v>
      </c>
      <c r="S5840" s="7">
        <v>55</v>
      </c>
      <c r="T5840" s="7">
        <v>1</v>
      </c>
    </row>
    <row r="5841" spans="1:20" x14ac:dyDescent="0.25">
      <c r="A5841" s="6">
        <v>5840</v>
      </c>
      <c r="B5841" s="6" t="s">
        <v>46</v>
      </c>
      <c r="C5841" s="6" t="s">
        <v>19292</v>
      </c>
      <c r="D5841" s="6" t="s">
        <v>19293</v>
      </c>
      <c r="E5841" s="6" t="str">
        <f t="shared" si="366"/>
        <v>Thermococcus eurythermalis A501</v>
      </c>
      <c r="F5841" s="6" t="str">
        <f t="shared" si="367"/>
        <v xml:space="preserve">Thermococcus </v>
      </c>
      <c r="G5841" s="6" t="str">
        <f t="shared" si="368"/>
        <v xml:space="preserve">eurythermalis </v>
      </c>
      <c r="H5841" s="6" t="s">
        <v>19291</v>
      </c>
      <c r="I5841" t="str">
        <f t="shared" si="365"/>
        <v>eurythermalis A501</v>
      </c>
      <c r="J5841" t="s">
        <v>353</v>
      </c>
      <c r="K5841" t="s">
        <v>1477</v>
      </c>
      <c r="L5841" t="s">
        <v>15104</v>
      </c>
      <c r="M5841">
        <v>3.629</v>
      </c>
      <c r="N5841">
        <v>46.707099999999997</v>
      </c>
      <c r="O5841" s="7">
        <v>5</v>
      </c>
      <c r="P5841" t="s">
        <v>18</v>
      </c>
      <c r="Q5841" t="s">
        <v>18</v>
      </c>
      <c r="R5841" t="s">
        <v>18</v>
      </c>
      <c r="S5841" s="7">
        <v>5</v>
      </c>
      <c r="T5841" s="7" t="s">
        <v>18</v>
      </c>
    </row>
    <row r="5842" spans="1:20" x14ac:dyDescent="0.25">
      <c r="A5842" s="6">
        <v>5841</v>
      </c>
      <c r="B5842" s="6" t="s">
        <v>19295</v>
      </c>
      <c r="C5842" s="6" t="s">
        <v>19296</v>
      </c>
      <c r="D5842" s="6" t="s">
        <v>19297</v>
      </c>
      <c r="E5842" s="6" t="str">
        <f t="shared" si="366"/>
        <v>Thermococcus nautili 30/1</v>
      </c>
      <c r="F5842" s="6" t="str">
        <f t="shared" si="367"/>
        <v xml:space="preserve">Thermococcus </v>
      </c>
      <c r="G5842" s="6" t="str">
        <f t="shared" si="368"/>
        <v xml:space="preserve">nautili </v>
      </c>
      <c r="H5842" s="6" t="s">
        <v>19294</v>
      </c>
      <c r="I5842" t="str">
        <f t="shared" si="365"/>
        <v>nautili 30/1</v>
      </c>
      <c r="J5842" t="s">
        <v>353</v>
      </c>
      <c r="K5842" t="s">
        <v>1477</v>
      </c>
      <c r="L5842" t="s">
        <v>15104</v>
      </c>
      <c r="M5842">
        <v>13.015000000000001</v>
      </c>
      <c r="N5842">
        <v>48.3673</v>
      </c>
      <c r="O5842" s="7">
        <v>12</v>
      </c>
      <c r="P5842" t="s">
        <v>18</v>
      </c>
      <c r="Q5842" t="s">
        <v>18</v>
      </c>
      <c r="R5842" t="s">
        <v>18</v>
      </c>
      <c r="S5842" s="7">
        <v>12</v>
      </c>
      <c r="T5842" s="7" t="s">
        <v>18</v>
      </c>
    </row>
    <row r="5843" spans="1:20" x14ac:dyDescent="0.25">
      <c r="A5843" s="6">
        <v>5842</v>
      </c>
      <c r="B5843" s="6" t="s">
        <v>19299</v>
      </c>
      <c r="C5843" s="6" t="s">
        <v>19300</v>
      </c>
      <c r="D5843" s="6" t="s">
        <v>19301</v>
      </c>
      <c r="E5843" s="6" t="str">
        <f t="shared" si="366"/>
        <v>Thermococcus nautili 30-1</v>
      </c>
      <c r="F5843" s="6" t="str">
        <f t="shared" si="367"/>
        <v xml:space="preserve">Thermococcus </v>
      </c>
      <c r="G5843" s="6" t="str">
        <f t="shared" si="368"/>
        <v xml:space="preserve">nautili </v>
      </c>
      <c r="H5843" s="6" t="s">
        <v>19298</v>
      </c>
      <c r="I5843" t="str">
        <f t="shared" si="365"/>
        <v>nautili 30-1</v>
      </c>
      <c r="J5843" t="s">
        <v>353</v>
      </c>
      <c r="K5843" t="s">
        <v>1477</v>
      </c>
      <c r="L5843" t="s">
        <v>15104</v>
      </c>
      <c r="M5843">
        <v>18.344999999999999</v>
      </c>
      <c r="N5843">
        <v>51.311</v>
      </c>
      <c r="O5843" s="7">
        <v>34</v>
      </c>
      <c r="P5843" t="s">
        <v>18</v>
      </c>
      <c r="Q5843" t="s">
        <v>18</v>
      </c>
      <c r="R5843" t="s">
        <v>18</v>
      </c>
      <c r="S5843" s="7">
        <v>34</v>
      </c>
      <c r="T5843" s="7" t="s">
        <v>18</v>
      </c>
    </row>
    <row r="5844" spans="1:20" x14ac:dyDescent="0.25">
      <c r="A5844" s="6">
        <v>5843</v>
      </c>
      <c r="B5844" s="6" t="s">
        <v>19302</v>
      </c>
      <c r="C5844" s="6" t="s">
        <v>19303</v>
      </c>
      <c r="D5844" s="6" t="s">
        <v>19304</v>
      </c>
      <c r="E5844" s="6" t="str">
        <f t="shared" si="366"/>
        <v>Thermococcus nautili 30-1</v>
      </c>
      <c r="F5844" s="6" t="str">
        <f t="shared" si="367"/>
        <v xml:space="preserve">Thermococcus </v>
      </c>
      <c r="G5844" s="6" t="str">
        <f t="shared" si="368"/>
        <v xml:space="preserve">nautili </v>
      </c>
      <c r="H5844" s="6" t="s">
        <v>19298</v>
      </c>
      <c r="I5844" t="str">
        <f t="shared" si="365"/>
        <v>nautili 30-1</v>
      </c>
      <c r="J5844" t="s">
        <v>353</v>
      </c>
      <c r="K5844" t="s">
        <v>1477</v>
      </c>
      <c r="L5844" t="s">
        <v>15104</v>
      </c>
      <c r="M5844">
        <v>3.6190000000000002</v>
      </c>
      <c r="N5844">
        <v>45.813800000000001</v>
      </c>
      <c r="O5844" s="7">
        <v>2</v>
      </c>
      <c r="P5844" t="s">
        <v>18</v>
      </c>
      <c r="Q5844" t="s">
        <v>18</v>
      </c>
      <c r="R5844" t="s">
        <v>18</v>
      </c>
      <c r="S5844" s="7">
        <v>2</v>
      </c>
      <c r="T5844" s="7" t="s">
        <v>18</v>
      </c>
    </row>
    <row r="5845" spans="1:20" x14ac:dyDescent="0.25">
      <c r="A5845" s="6">
        <v>5844</v>
      </c>
      <c r="B5845" s="6" t="s">
        <v>19306</v>
      </c>
      <c r="C5845" s="6" t="s">
        <v>19307</v>
      </c>
      <c r="D5845" s="6" t="s">
        <v>19308</v>
      </c>
      <c r="E5845" s="6" t="str">
        <f t="shared" si="366"/>
        <v>Thermococcus prieurii</v>
      </c>
      <c r="F5845" s="6" t="str">
        <f t="shared" si="367"/>
        <v xml:space="preserve">Thermococcus </v>
      </c>
      <c r="G5845" s="6" t="str">
        <f t="shared" si="368"/>
        <v>prieurii</v>
      </c>
      <c r="H5845" s="6" t="s">
        <v>19305</v>
      </c>
      <c r="I5845" t="str">
        <f t="shared" si="365"/>
        <v>prieurii</v>
      </c>
      <c r="J5845" t="s">
        <v>353</v>
      </c>
      <c r="K5845" t="s">
        <v>1477</v>
      </c>
      <c r="L5845" t="s">
        <v>15104</v>
      </c>
      <c r="M5845">
        <v>2.0379999999999998</v>
      </c>
      <c r="N5845">
        <v>52.747799999999998</v>
      </c>
      <c r="O5845" s="7">
        <v>5</v>
      </c>
      <c r="P5845" t="s">
        <v>18</v>
      </c>
      <c r="Q5845" t="s">
        <v>18</v>
      </c>
      <c r="R5845" t="s">
        <v>18</v>
      </c>
      <c r="S5845" s="7">
        <v>5</v>
      </c>
      <c r="T5845" s="7" t="s">
        <v>18</v>
      </c>
    </row>
    <row r="5846" spans="1:20" x14ac:dyDescent="0.25">
      <c r="A5846" s="6">
        <v>5845</v>
      </c>
      <c r="B5846" s="6" t="s">
        <v>19309</v>
      </c>
      <c r="C5846" s="6" t="s">
        <v>19310</v>
      </c>
      <c r="D5846" s="6" t="s">
        <v>19311</v>
      </c>
      <c r="E5846" s="6" t="str">
        <f t="shared" si="366"/>
        <v>Thermococcus prieurii</v>
      </c>
      <c r="F5846" s="6" t="str">
        <f t="shared" si="367"/>
        <v xml:space="preserve">Thermococcus </v>
      </c>
      <c r="G5846" s="6" t="str">
        <f t="shared" si="368"/>
        <v>prieurii</v>
      </c>
      <c r="H5846" s="6" t="s">
        <v>19305</v>
      </c>
      <c r="I5846" t="str">
        <f t="shared" si="365"/>
        <v>prieurii</v>
      </c>
      <c r="J5846" t="s">
        <v>353</v>
      </c>
      <c r="K5846" t="s">
        <v>1477</v>
      </c>
      <c r="L5846" t="s">
        <v>15104</v>
      </c>
      <c r="M5846">
        <v>3.1259999999999999</v>
      </c>
      <c r="N5846">
        <v>50.191899999999997</v>
      </c>
      <c r="O5846" s="7">
        <v>3</v>
      </c>
      <c r="P5846" t="s">
        <v>18</v>
      </c>
      <c r="Q5846" t="s">
        <v>18</v>
      </c>
      <c r="R5846" t="s">
        <v>18</v>
      </c>
      <c r="S5846" s="7">
        <v>5</v>
      </c>
      <c r="T5846" s="7" t="s">
        <v>18</v>
      </c>
    </row>
    <row r="5847" spans="1:20" x14ac:dyDescent="0.25">
      <c r="A5847" s="6">
        <v>5846</v>
      </c>
      <c r="B5847" s="6" t="s">
        <v>19313</v>
      </c>
      <c r="C5847" s="6" t="s">
        <v>19314</v>
      </c>
      <c r="D5847" s="6" t="s">
        <v>19315</v>
      </c>
      <c r="E5847" s="6" t="str">
        <f t="shared" si="366"/>
        <v>Thermococcus sp. 26/2</v>
      </c>
      <c r="F5847" s="6" t="str">
        <f t="shared" si="367"/>
        <v xml:space="preserve">Thermococcus </v>
      </c>
      <c r="G5847" s="6" t="str">
        <f t="shared" si="368"/>
        <v xml:space="preserve">sp. </v>
      </c>
      <c r="H5847" s="6" t="s">
        <v>19312</v>
      </c>
      <c r="I5847" t="str">
        <f t="shared" si="365"/>
        <v>sp. 26/2</v>
      </c>
      <c r="J5847" t="s">
        <v>353</v>
      </c>
      <c r="K5847" t="s">
        <v>1477</v>
      </c>
      <c r="L5847" t="s">
        <v>15104</v>
      </c>
      <c r="M5847">
        <v>21.565999999999999</v>
      </c>
      <c r="N5847">
        <v>50.463700000000003</v>
      </c>
      <c r="O5847" s="7">
        <v>32</v>
      </c>
      <c r="P5847" t="s">
        <v>18</v>
      </c>
      <c r="Q5847" t="s">
        <v>18</v>
      </c>
      <c r="R5847" t="s">
        <v>18</v>
      </c>
      <c r="S5847" s="7">
        <v>32</v>
      </c>
      <c r="T5847" s="7" t="s">
        <v>18</v>
      </c>
    </row>
    <row r="5848" spans="1:20" x14ac:dyDescent="0.25">
      <c r="A5848" s="6">
        <v>5847</v>
      </c>
      <c r="B5848" s="6" t="s">
        <v>19317</v>
      </c>
      <c r="C5848" s="6" t="s">
        <v>19318</v>
      </c>
      <c r="D5848" s="6" t="s">
        <v>19319</v>
      </c>
      <c r="E5848" s="6" t="str">
        <f t="shared" si="366"/>
        <v>Thermococcus sp. AMT11</v>
      </c>
      <c r="F5848" s="6" t="str">
        <f t="shared" si="367"/>
        <v xml:space="preserve">Thermococcus </v>
      </c>
      <c r="G5848" s="6" t="str">
        <f t="shared" si="368"/>
        <v xml:space="preserve">sp. </v>
      </c>
      <c r="H5848" s="6" t="s">
        <v>19316</v>
      </c>
      <c r="I5848" t="str">
        <f t="shared" si="365"/>
        <v>sp. AMT11</v>
      </c>
      <c r="J5848" t="s">
        <v>353</v>
      </c>
      <c r="K5848" t="s">
        <v>1477</v>
      </c>
      <c r="L5848" t="s">
        <v>15104</v>
      </c>
      <c r="M5848">
        <v>20.533999999999999</v>
      </c>
      <c r="N5848">
        <v>55.3521</v>
      </c>
      <c r="O5848" s="7">
        <v>30</v>
      </c>
      <c r="P5848" t="s">
        <v>18</v>
      </c>
      <c r="Q5848" t="s">
        <v>18</v>
      </c>
      <c r="R5848" t="s">
        <v>18</v>
      </c>
      <c r="S5848" s="7">
        <v>30</v>
      </c>
      <c r="T5848" s="7" t="s">
        <v>18</v>
      </c>
    </row>
    <row r="5849" spans="1:20" x14ac:dyDescent="0.25">
      <c r="A5849" s="6">
        <v>5848</v>
      </c>
      <c r="B5849" s="6" t="s">
        <v>19321</v>
      </c>
      <c r="C5849" s="6" t="s">
        <v>19322</v>
      </c>
      <c r="D5849" s="6" t="s">
        <v>19323</v>
      </c>
      <c r="E5849" s="6" t="str">
        <f t="shared" si="366"/>
        <v>Thermococcus sp. AMT7</v>
      </c>
      <c r="F5849" s="6" t="str">
        <f t="shared" si="367"/>
        <v xml:space="preserve">Thermococcus </v>
      </c>
      <c r="G5849" s="6" t="str">
        <f t="shared" si="368"/>
        <v xml:space="preserve">sp. </v>
      </c>
      <c r="H5849" s="6" t="s">
        <v>19320</v>
      </c>
      <c r="I5849" t="str">
        <f t="shared" si="365"/>
        <v>sp. AMT7</v>
      </c>
      <c r="J5849" t="s">
        <v>353</v>
      </c>
      <c r="K5849" t="s">
        <v>1477</v>
      </c>
      <c r="L5849" t="s">
        <v>15104</v>
      </c>
      <c r="M5849">
        <v>8.5760000000000005</v>
      </c>
      <c r="N5849">
        <v>45.615699999999997</v>
      </c>
      <c r="O5849" s="7">
        <v>11</v>
      </c>
      <c r="P5849" t="s">
        <v>18</v>
      </c>
      <c r="Q5849" t="s">
        <v>18</v>
      </c>
      <c r="R5849" t="s">
        <v>18</v>
      </c>
      <c r="S5849" s="7">
        <v>11</v>
      </c>
      <c r="T5849" s="7" t="s">
        <v>18</v>
      </c>
    </row>
    <row r="5850" spans="1:20" x14ac:dyDescent="0.25">
      <c r="A5850" s="6">
        <v>5849</v>
      </c>
      <c r="B5850" s="6" t="s">
        <v>19325</v>
      </c>
      <c r="C5850" s="6" t="s">
        <v>19326</v>
      </c>
      <c r="D5850" s="6" t="s">
        <v>19327</v>
      </c>
      <c r="E5850" s="6" t="str">
        <f t="shared" si="366"/>
        <v>Thermococcus sp. CIR10</v>
      </c>
      <c r="F5850" s="6" t="str">
        <f t="shared" si="367"/>
        <v xml:space="preserve">Thermococcus </v>
      </c>
      <c r="G5850" s="6" t="str">
        <f t="shared" si="368"/>
        <v xml:space="preserve">sp. </v>
      </c>
      <c r="H5850" s="6" t="s">
        <v>19324</v>
      </c>
      <c r="I5850" t="str">
        <f t="shared" ref="I5850:I5913" si="369">IF(H5850="["," ",IF(H5850="'"," ",MID(H:H,FIND(" ",H:H,1)+1,20)))</f>
        <v>sp. CIR10</v>
      </c>
      <c r="J5850" t="s">
        <v>353</v>
      </c>
      <c r="K5850" t="s">
        <v>1477</v>
      </c>
      <c r="L5850" t="s">
        <v>15104</v>
      </c>
      <c r="M5850">
        <v>13.321999999999999</v>
      </c>
      <c r="N5850">
        <v>45.503700000000002</v>
      </c>
      <c r="O5850" s="7">
        <v>16</v>
      </c>
      <c r="P5850" t="s">
        <v>18</v>
      </c>
      <c r="Q5850" t="s">
        <v>18</v>
      </c>
      <c r="R5850" t="s">
        <v>18</v>
      </c>
      <c r="S5850" s="7">
        <v>16</v>
      </c>
      <c r="T5850" s="7" t="s">
        <v>18</v>
      </c>
    </row>
    <row r="5851" spans="1:20" x14ac:dyDescent="0.25">
      <c r="A5851" s="6">
        <v>5850</v>
      </c>
      <c r="B5851" s="6" t="s">
        <v>19329</v>
      </c>
      <c r="C5851" s="6" t="s">
        <v>19330</v>
      </c>
      <c r="D5851" s="6" t="s">
        <v>19331</v>
      </c>
      <c r="E5851" s="6" t="str">
        <f t="shared" si="366"/>
        <v>Thermococcus sp. EXT9</v>
      </c>
      <c r="F5851" s="6" t="str">
        <f t="shared" si="367"/>
        <v xml:space="preserve">Thermococcus </v>
      </c>
      <c r="G5851" s="6" t="str">
        <f t="shared" si="368"/>
        <v xml:space="preserve">sp. </v>
      </c>
      <c r="H5851" s="6" t="s">
        <v>19328</v>
      </c>
      <c r="I5851" t="str">
        <f t="shared" si="369"/>
        <v>sp. EXT9</v>
      </c>
      <c r="J5851" t="s">
        <v>353</v>
      </c>
      <c r="K5851" t="s">
        <v>1477</v>
      </c>
      <c r="L5851" t="s">
        <v>15104</v>
      </c>
      <c r="M5851">
        <v>10.555999999999999</v>
      </c>
      <c r="N5851">
        <v>45.841200000000001</v>
      </c>
      <c r="O5851" s="7">
        <v>16</v>
      </c>
      <c r="P5851" t="s">
        <v>18</v>
      </c>
      <c r="Q5851" t="s">
        <v>18</v>
      </c>
      <c r="R5851" t="s">
        <v>18</v>
      </c>
      <c r="S5851" s="7">
        <v>16</v>
      </c>
      <c r="T5851" s="7" t="s">
        <v>18</v>
      </c>
    </row>
    <row r="5852" spans="1:20" x14ac:dyDescent="0.25">
      <c r="A5852" s="6">
        <v>5851</v>
      </c>
      <c r="B5852" s="6" t="s">
        <v>19333</v>
      </c>
      <c r="C5852" s="6" t="s">
        <v>19334</v>
      </c>
      <c r="D5852" s="6" t="s">
        <v>19335</v>
      </c>
      <c r="E5852" s="6" t="str">
        <f t="shared" si="366"/>
        <v>Thermococcus sp. IRI33</v>
      </c>
      <c r="F5852" s="6" t="str">
        <f t="shared" si="367"/>
        <v xml:space="preserve">Thermococcus </v>
      </c>
      <c r="G5852" s="6" t="str">
        <f t="shared" si="368"/>
        <v xml:space="preserve">sp. </v>
      </c>
      <c r="H5852" s="6" t="s">
        <v>19332</v>
      </c>
      <c r="I5852" t="str">
        <f t="shared" si="369"/>
        <v>sp. IRI33</v>
      </c>
      <c r="J5852" t="s">
        <v>353</v>
      </c>
      <c r="K5852" t="s">
        <v>1477</v>
      </c>
      <c r="L5852" t="s">
        <v>15104</v>
      </c>
      <c r="M5852">
        <v>11.041</v>
      </c>
      <c r="N5852">
        <v>44.850999999999999</v>
      </c>
      <c r="O5852" s="7">
        <v>16</v>
      </c>
      <c r="P5852" t="s">
        <v>18</v>
      </c>
      <c r="Q5852" t="s">
        <v>18</v>
      </c>
      <c r="R5852" t="s">
        <v>18</v>
      </c>
      <c r="S5852" s="7">
        <v>16</v>
      </c>
      <c r="T5852" s="7" t="s">
        <v>18</v>
      </c>
    </row>
    <row r="5853" spans="1:20" x14ac:dyDescent="0.25">
      <c r="A5853" s="6">
        <v>5852</v>
      </c>
      <c r="B5853" s="6" t="s">
        <v>19337</v>
      </c>
      <c r="C5853" s="6" t="s">
        <v>19338</v>
      </c>
      <c r="D5853" s="6" t="s">
        <v>19339</v>
      </c>
      <c r="E5853" s="6" t="str">
        <f t="shared" si="366"/>
        <v>Thermococcus sp. IRI48</v>
      </c>
      <c r="F5853" s="6" t="str">
        <f t="shared" si="367"/>
        <v xml:space="preserve">Thermococcus </v>
      </c>
      <c r="G5853" s="6" t="str">
        <f t="shared" si="368"/>
        <v xml:space="preserve">sp. </v>
      </c>
      <c r="H5853" s="6" t="s">
        <v>19336</v>
      </c>
      <c r="I5853" t="str">
        <f t="shared" si="369"/>
        <v>sp. IRI48</v>
      </c>
      <c r="J5853" t="s">
        <v>353</v>
      </c>
      <c r="K5853" t="s">
        <v>1477</v>
      </c>
      <c r="L5853" t="s">
        <v>15104</v>
      </c>
      <c r="M5853">
        <v>12.974</v>
      </c>
      <c r="N5853">
        <v>50.023099999999999</v>
      </c>
      <c r="O5853" s="7">
        <v>13</v>
      </c>
      <c r="P5853" t="s">
        <v>18</v>
      </c>
      <c r="Q5853" t="s">
        <v>18</v>
      </c>
      <c r="R5853" t="s">
        <v>18</v>
      </c>
      <c r="S5853" s="7">
        <v>13</v>
      </c>
      <c r="T5853" s="7" t="s">
        <v>18</v>
      </c>
    </row>
    <row r="5854" spans="1:20" x14ac:dyDescent="0.25">
      <c r="A5854" s="6">
        <v>5853</v>
      </c>
      <c r="B5854" s="6" t="s">
        <v>19341</v>
      </c>
      <c r="C5854" s="6" t="s">
        <v>19342</v>
      </c>
      <c r="D5854" s="6" t="s">
        <v>19343</v>
      </c>
      <c r="E5854" s="6" t="str">
        <f t="shared" si="366"/>
        <v>Thermofilum pendens Hrk 5</v>
      </c>
      <c r="F5854" s="6" t="str">
        <f t="shared" si="367"/>
        <v xml:space="preserve">Thermofilum </v>
      </c>
      <c r="G5854" s="6" t="str">
        <f t="shared" si="368"/>
        <v xml:space="preserve">pendens </v>
      </c>
      <c r="H5854" s="6" t="s">
        <v>19340</v>
      </c>
      <c r="I5854" t="str">
        <f t="shared" si="369"/>
        <v>pendens Hrk 5</v>
      </c>
      <c r="J5854" t="s">
        <v>353</v>
      </c>
      <c r="K5854" t="s">
        <v>354</v>
      </c>
      <c r="L5854" t="s">
        <v>355</v>
      </c>
      <c r="M5854">
        <v>31.504000000000001</v>
      </c>
      <c r="N5854">
        <v>56.542000000000002</v>
      </c>
      <c r="O5854" s="7">
        <v>52</v>
      </c>
      <c r="P5854" t="s">
        <v>18</v>
      </c>
      <c r="Q5854" t="s">
        <v>18</v>
      </c>
      <c r="R5854" t="s">
        <v>18</v>
      </c>
      <c r="S5854" s="7">
        <v>52</v>
      </c>
      <c r="T5854" s="7" t="s">
        <v>18</v>
      </c>
    </row>
    <row r="5855" spans="1:20" x14ac:dyDescent="0.25">
      <c r="A5855" s="6">
        <v>5854</v>
      </c>
      <c r="B5855" s="6" t="s">
        <v>46</v>
      </c>
      <c r="C5855" s="6" t="s">
        <v>19346</v>
      </c>
      <c r="D5855" s="6" t="s">
        <v>19347</v>
      </c>
      <c r="E5855" s="6" t="str">
        <f t="shared" si="366"/>
        <v>Thermomicrobium roseum DSM 5159</v>
      </c>
      <c r="F5855" s="6" t="str">
        <f t="shared" si="367"/>
        <v xml:space="preserve">Thermomicrobium </v>
      </c>
      <c r="G5855" s="6" t="str">
        <f t="shared" si="368"/>
        <v xml:space="preserve">roseum </v>
      </c>
      <c r="H5855" s="6" t="s">
        <v>19344</v>
      </c>
      <c r="I5855" t="str">
        <f t="shared" si="369"/>
        <v>roseum DSM 5159</v>
      </c>
      <c r="J5855" t="s">
        <v>12</v>
      </c>
      <c r="K5855" t="s">
        <v>10221</v>
      </c>
      <c r="L5855" t="s">
        <v>19345</v>
      </c>
      <c r="M5855">
        <v>917.73800000000006</v>
      </c>
      <c r="N5855">
        <v>65.676500000000004</v>
      </c>
      <c r="O5855" s="7">
        <v>796</v>
      </c>
      <c r="P5855">
        <v>3</v>
      </c>
      <c r="Q5855">
        <v>3</v>
      </c>
      <c r="R5855" t="s">
        <v>18</v>
      </c>
      <c r="S5855" s="7">
        <v>818</v>
      </c>
      <c r="T5855" s="7">
        <v>16</v>
      </c>
    </row>
    <row r="5856" spans="1:20" x14ac:dyDescent="0.25">
      <c r="A5856" s="6">
        <v>5855</v>
      </c>
      <c r="B5856" s="6" t="s">
        <v>19349</v>
      </c>
      <c r="C5856" s="6" t="s">
        <v>19350</v>
      </c>
      <c r="D5856" s="6" t="s">
        <v>19351</v>
      </c>
      <c r="E5856" s="6" t="str">
        <f t="shared" si="366"/>
        <v>Thermoplasma acidophilum H0-122</v>
      </c>
      <c r="F5856" s="6" t="str">
        <f t="shared" si="367"/>
        <v xml:space="preserve">Thermoplasma </v>
      </c>
      <c r="G5856" s="6" t="str">
        <f t="shared" si="368"/>
        <v xml:space="preserve">acidophilum </v>
      </c>
      <c r="H5856" s="6" t="s">
        <v>19348</v>
      </c>
      <c r="I5856" t="str">
        <f t="shared" si="369"/>
        <v>acidophilum H0-122</v>
      </c>
      <c r="J5856" t="s">
        <v>353</v>
      </c>
      <c r="K5856" t="s">
        <v>1477</v>
      </c>
      <c r="L5856" t="s">
        <v>14388</v>
      </c>
      <c r="M5856">
        <v>15.723000000000001</v>
      </c>
      <c r="N5856">
        <v>46.651400000000002</v>
      </c>
      <c r="O5856" s="7">
        <v>18</v>
      </c>
      <c r="P5856" t="s">
        <v>18</v>
      </c>
      <c r="Q5856" t="s">
        <v>18</v>
      </c>
      <c r="R5856" t="s">
        <v>18</v>
      </c>
      <c r="S5856" s="7">
        <v>18</v>
      </c>
      <c r="T5856" s="7" t="s">
        <v>18</v>
      </c>
    </row>
    <row r="5857" spans="1:20" x14ac:dyDescent="0.25">
      <c r="A5857" s="6">
        <v>5856</v>
      </c>
      <c r="B5857" s="6" t="s">
        <v>19353</v>
      </c>
      <c r="C5857" s="6" t="s">
        <v>19354</v>
      </c>
      <c r="D5857" s="6" t="s">
        <v>19355</v>
      </c>
      <c r="E5857" s="6" t="str">
        <f t="shared" si="366"/>
        <v>Thermotoga petrophila RKU1</v>
      </c>
      <c r="F5857" s="6" t="str">
        <f t="shared" si="367"/>
        <v xml:space="preserve">Thermotoga </v>
      </c>
      <c r="G5857" s="6" t="str">
        <f t="shared" si="368"/>
        <v xml:space="preserve">petrophila </v>
      </c>
      <c r="H5857" s="6" t="s">
        <v>19352</v>
      </c>
      <c r="I5857" t="str">
        <f t="shared" si="369"/>
        <v>petrophila RKU1</v>
      </c>
      <c r="J5857" t="s">
        <v>12</v>
      </c>
      <c r="K5857" t="s">
        <v>12723</v>
      </c>
      <c r="L5857" t="s">
        <v>12723</v>
      </c>
      <c r="M5857">
        <v>0.84599999999999997</v>
      </c>
      <c r="N5857">
        <v>40.070900000000002</v>
      </c>
      <c r="O5857" s="7">
        <v>1</v>
      </c>
      <c r="P5857" t="s">
        <v>18</v>
      </c>
      <c r="Q5857" t="s">
        <v>18</v>
      </c>
      <c r="R5857" t="s">
        <v>18</v>
      </c>
      <c r="S5857" s="7">
        <v>1</v>
      </c>
      <c r="T5857" s="7" t="s">
        <v>18</v>
      </c>
    </row>
    <row r="5858" spans="1:20" x14ac:dyDescent="0.25">
      <c r="A5858" s="6">
        <v>5857</v>
      </c>
      <c r="B5858" s="6" t="s">
        <v>19357</v>
      </c>
      <c r="C5858" s="6" t="s">
        <v>19358</v>
      </c>
      <c r="D5858" s="6" t="s">
        <v>19359</v>
      </c>
      <c r="E5858" s="6" t="str">
        <f t="shared" si="366"/>
        <v>Thermotoga sp. RQ7</v>
      </c>
      <c r="F5858" s="6" t="str">
        <f t="shared" si="367"/>
        <v xml:space="preserve">Thermotoga </v>
      </c>
      <c r="G5858" s="6" t="str">
        <f t="shared" si="368"/>
        <v xml:space="preserve">sp. </v>
      </c>
      <c r="H5858" s="6" t="s">
        <v>19356</v>
      </c>
      <c r="I5858" t="str">
        <f t="shared" si="369"/>
        <v>sp. RQ7</v>
      </c>
      <c r="J5858" t="s">
        <v>12</v>
      </c>
      <c r="K5858" t="s">
        <v>12723</v>
      </c>
      <c r="L5858" t="s">
        <v>12723</v>
      </c>
      <c r="M5858">
        <v>0.84599999999999997</v>
      </c>
      <c r="N5858">
        <v>39.9527</v>
      </c>
      <c r="O5858" s="7">
        <v>1</v>
      </c>
      <c r="P5858" t="s">
        <v>18</v>
      </c>
      <c r="Q5858" t="s">
        <v>18</v>
      </c>
      <c r="R5858" t="s">
        <v>18</v>
      </c>
      <c r="S5858" s="7">
        <v>1</v>
      </c>
      <c r="T5858" s="7" t="s">
        <v>18</v>
      </c>
    </row>
    <row r="5859" spans="1:20" x14ac:dyDescent="0.25">
      <c r="A5859" s="6">
        <v>5858</v>
      </c>
      <c r="B5859" s="6" t="s">
        <v>19361</v>
      </c>
      <c r="C5859" s="6" t="s">
        <v>19362</v>
      </c>
      <c r="D5859" s="6" t="s">
        <v>19363</v>
      </c>
      <c r="E5859" s="6" t="str">
        <f t="shared" si="366"/>
        <v>Thermovibrio ammonificans HB-1</v>
      </c>
      <c r="F5859" s="6" t="str">
        <f t="shared" si="367"/>
        <v xml:space="preserve">Thermovibrio </v>
      </c>
      <c r="G5859" s="6" t="str">
        <f t="shared" si="368"/>
        <v xml:space="preserve">ammonificans </v>
      </c>
      <c r="H5859" s="6" t="s">
        <v>19360</v>
      </c>
      <c r="I5859" t="str">
        <f t="shared" si="369"/>
        <v>ammonificans HB-1</v>
      </c>
      <c r="J5859" t="s">
        <v>12</v>
      </c>
      <c r="K5859" t="s">
        <v>1472</v>
      </c>
      <c r="L5859" t="s">
        <v>1472</v>
      </c>
      <c r="M5859">
        <v>76.561000000000007</v>
      </c>
      <c r="N5859">
        <v>52.457500000000003</v>
      </c>
      <c r="O5859" s="7">
        <v>97</v>
      </c>
      <c r="P5859" t="s">
        <v>18</v>
      </c>
      <c r="Q5859" t="s">
        <v>18</v>
      </c>
      <c r="R5859" t="s">
        <v>18</v>
      </c>
      <c r="S5859" s="7">
        <v>97</v>
      </c>
      <c r="T5859" s="7" t="s">
        <v>18</v>
      </c>
    </row>
    <row r="5860" spans="1:20" x14ac:dyDescent="0.25">
      <c r="A5860" s="6">
        <v>5859</v>
      </c>
      <c r="B5860" s="6" t="s">
        <v>19367</v>
      </c>
      <c r="C5860" s="6" t="s">
        <v>19368</v>
      </c>
      <c r="D5860" s="6" t="s">
        <v>19369</v>
      </c>
      <c r="E5860" s="6" t="str">
        <f t="shared" si="366"/>
        <v>Thermovirga lienii DSM 17291</v>
      </c>
      <c r="F5860" s="6" t="str">
        <f t="shared" si="367"/>
        <v xml:space="preserve">Thermovirga </v>
      </c>
      <c r="G5860" s="6" t="str">
        <f t="shared" si="368"/>
        <v xml:space="preserve">lienii </v>
      </c>
      <c r="H5860" s="6" t="s">
        <v>19364</v>
      </c>
      <c r="I5860" t="str">
        <f t="shared" si="369"/>
        <v>lienii DSM 17291</v>
      </c>
      <c r="J5860" t="s">
        <v>12</v>
      </c>
      <c r="K5860" t="s">
        <v>19365</v>
      </c>
      <c r="L5860" t="s">
        <v>19366</v>
      </c>
      <c r="M5860">
        <v>31.872</v>
      </c>
      <c r="N5860">
        <v>47.286000000000001</v>
      </c>
      <c r="O5860" s="7">
        <v>28</v>
      </c>
      <c r="P5860" t="s">
        <v>18</v>
      </c>
      <c r="Q5860" t="s">
        <v>18</v>
      </c>
      <c r="R5860" t="s">
        <v>18</v>
      </c>
      <c r="S5860" s="7">
        <v>28</v>
      </c>
      <c r="T5860" s="7" t="s">
        <v>18</v>
      </c>
    </row>
    <row r="5861" spans="1:20" x14ac:dyDescent="0.25">
      <c r="A5861" s="6">
        <v>5860</v>
      </c>
      <c r="B5861" s="6" t="s">
        <v>19371</v>
      </c>
      <c r="C5861" s="6" t="s">
        <v>18</v>
      </c>
      <c r="D5861" s="6" t="s">
        <v>19372</v>
      </c>
      <c r="E5861" s="6" t="str">
        <f t="shared" si="366"/>
        <v>Thermus aquaticus Y51MC23</v>
      </c>
      <c r="F5861" s="6" t="str">
        <f t="shared" si="367"/>
        <v xml:space="preserve">Thermus </v>
      </c>
      <c r="G5861" s="6" t="str">
        <f t="shared" si="368"/>
        <v xml:space="preserve">aquaticus </v>
      </c>
      <c r="H5861" s="6" t="s">
        <v>19370</v>
      </c>
      <c r="I5861" t="str">
        <f t="shared" si="369"/>
        <v>aquaticus Y51MC23</v>
      </c>
      <c r="J5861" t="s">
        <v>12</v>
      </c>
      <c r="K5861" t="s">
        <v>6801</v>
      </c>
      <c r="L5861" t="s">
        <v>6802</v>
      </c>
      <c r="M5861">
        <v>78.727000000000004</v>
      </c>
      <c r="N5861">
        <v>66.313999999999993</v>
      </c>
      <c r="O5861" s="7">
        <v>78</v>
      </c>
      <c r="P5861" t="s">
        <v>18</v>
      </c>
      <c r="Q5861" t="s">
        <v>18</v>
      </c>
      <c r="R5861" t="s">
        <v>18</v>
      </c>
      <c r="S5861" s="7">
        <v>78</v>
      </c>
      <c r="T5861" s="7" t="s">
        <v>18</v>
      </c>
    </row>
    <row r="5862" spans="1:20" x14ac:dyDescent="0.25">
      <c r="A5862" s="6">
        <v>5861</v>
      </c>
      <c r="B5862" s="6" t="s">
        <v>19373</v>
      </c>
      <c r="C5862" s="6" t="s">
        <v>18</v>
      </c>
      <c r="D5862" s="6" t="s">
        <v>19374</v>
      </c>
      <c r="E5862" s="6" t="str">
        <f t="shared" si="366"/>
        <v>Thermus aquaticus Y51MC23</v>
      </c>
      <c r="F5862" s="6" t="str">
        <f t="shared" si="367"/>
        <v xml:space="preserve">Thermus </v>
      </c>
      <c r="G5862" s="6" t="str">
        <f t="shared" si="368"/>
        <v xml:space="preserve">aquaticus </v>
      </c>
      <c r="H5862" s="6" t="s">
        <v>19370</v>
      </c>
      <c r="I5862" t="str">
        <f t="shared" si="369"/>
        <v>aquaticus Y51MC23</v>
      </c>
      <c r="J5862" t="s">
        <v>12</v>
      </c>
      <c r="K5862" t="s">
        <v>6801</v>
      </c>
      <c r="L5862" t="s">
        <v>6802</v>
      </c>
      <c r="M5862">
        <v>69.906000000000006</v>
      </c>
      <c r="N5862">
        <v>69.150000000000006</v>
      </c>
      <c r="O5862" s="7">
        <v>92</v>
      </c>
      <c r="P5862" t="s">
        <v>18</v>
      </c>
      <c r="Q5862" t="s">
        <v>18</v>
      </c>
      <c r="R5862" t="s">
        <v>18</v>
      </c>
      <c r="S5862" s="7">
        <v>92</v>
      </c>
      <c r="T5862" s="7" t="s">
        <v>18</v>
      </c>
    </row>
    <row r="5863" spans="1:20" x14ac:dyDescent="0.25">
      <c r="A5863" s="6">
        <v>5862</v>
      </c>
      <c r="B5863" s="6" t="s">
        <v>19375</v>
      </c>
      <c r="C5863" s="6" t="s">
        <v>18</v>
      </c>
      <c r="D5863" s="6" t="s">
        <v>19376</v>
      </c>
      <c r="E5863" s="6" t="str">
        <f t="shared" si="366"/>
        <v>Thermus aquaticus Y51MC23</v>
      </c>
      <c r="F5863" s="6" t="str">
        <f t="shared" si="367"/>
        <v xml:space="preserve">Thermus </v>
      </c>
      <c r="G5863" s="6" t="str">
        <f t="shared" si="368"/>
        <v xml:space="preserve">aquaticus </v>
      </c>
      <c r="H5863" s="6" t="s">
        <v>19370</v>
      </c>
      <c r="I5863" t="str">
        <f t="shared" si="369"/>
        <v>aquaticus Y51MC23</v>
      </c>
      <c r="J5863" t="s">
        <v>12</v>
      </c>
      <c r="K5863" t="s">
        <v>6801</v>
      </c>
      <c r="L5863" t="s">
        <v>6802</v>
      </c>
      <c r="M5863">
        <v>16.597000000000001</v>
      </c>
      <c r="N5863">
        <v>67.259100000000004</v>
      </c>
      <c r="O5863" s="7">
        <v>20</v>
      </c>
      <c r="P5863" t="s">
        <v>18</v>
      </c>
      <c r="Q5863" t="s">
        <v>18</v>
      </c>
      <c r="R5863" t="s">
        <v>18</v>
      </c>
      <c r="S5863" s="7">
        <v>20</v>
      </c>
      <c r="T5863" s="7" t="s">
        <v>18</v>
      </c>
    </row>
    <row r="5864" spans="1:20" x14ac:dyDescent="0.25">
      <c r="A5864" s="6">
        <v>5863</v>
      </c>
      <c r="B5864" s="6" t="s">
        <v>19377</v>
      </c>
      <c r="C5864" s="6" t="s">
        <v>18</v>
      </c>
      <c r="D5864" s="6" t="s">
        <v>19378</v>
      </c>
      <c r="E5864" s="6" t="str">
        <f t="shared" si="366"/>
        <v>Thermus aquaticus Y51MC23</v>
      </c>
      <c r="F5864" s="6" t="str">
        <f t="shared" si="367"/>
        <v xml:space="preserve">Thermus </v>
      </c>
      <c r="G5864" s="6" t="str">
        <f t="shared" si="368"/>
        <v xml:space="preserve">aquaticus </v>
      </c>
      <c r="H5864" s="6" t="s">
        <v>19370</v>
      </c>
      <c r="I5864" t="str">
        <f t="shared" si="369"/>
        <v>aquaticus Y51MC23</v>
      </c>
      <c r="J5864" t="s">
        <v>12</v>
      </c>
      <c r="K5864" t="s">
        <v>6801</v>
      </c>
      <c r="L5864" t="s">
        <v>6802</v>
      </c>
      <c r="M5864">
        <v>14.448</v>
      </c>
      <c r="N5864">
        <v>63.994999999999997</v>
      </c>
      <c r="O5864" s="7">
        <v>21</v>
      </c>
      <c r="P5864" t="s">
        <v>18</v>
      </c>
      <c r="Q5864" t="s">
        <v>18</v>
      </c>
      <c r="R5864" t="s">
        <v>18</v>
      </c>
      <c r="S5864" s="7">
        <v>21</v>
      </c>
      <c r="T5864" s="7" t="s">
        <v>18</v>
      </c>
    </row>
    <row r="5865" spans="1:20" x14ac:dyDescent="0.25">
      <c r="A5865" s="6">
        <v>5864</v>
      </c>
      <c r="B5865" s="6" t="s">
        <v>19380</v>
      </c>
      <c r="C5865" s="6" t="s">
        <v>19381</v>
      </c>
      <c r="D5865" s="6" t="s">
        <v>19382</v>
      </c>
      <c r="E5865" s="6" t="str">
        <f t="shared" si="366"/>
        <v>Thermus oshimai JL-2</v>
      </c>
      <c r="F5865" s="6" t="str">
        <f t="shared" si="367"/>
        <v xml:space="preserve">Thermus </v>
      </c>
      <c r="G5865" s="6" t="str">
        <f t="shared" si="368"/>
        <v xml:space="preserve">oshimai </v>
      </c>
      <c r="H5865" s="6" t="s">
        <v>19379</v>
      </c>
      <c r="I5865" t="str">
        <f t="shared" si="369"/>
        <v>oshimai JL-2</v>
      </c>
      <c r="J5865" t="s">
        <v>12</v>
      </c>
      <c r="K5865" t="s">
        <v>6801</v>
      </c>
      <c r="L5865" t="s">
        <v>6802</v>
      </c>
      <c r="M5865">
        <v>271.71300000000002</v>
      </c>
      <c r="N5865">
        <v>68.599999999999994</v>
      </c>
      <c r="O5865" s="7">
        <v>256</v>
      </c>
      <c r="P5865" t="s">
        <v>18</v>
      </c>
      <c r="Q5865" t="s">
        <v>18</v>
      </c>
      <c r="R5865" t="s">
        <v>18</v>
      </c>
      <c r="S5865" s="7">
        <v>263</v>
      </c>
      <c r="T5865" s="7">
        <v>7</v>
      </c>
    </row>
    <row r="5866" spans="1:20" x14ac:dyDescent="0.25">
      <c r="A5866" s="6">
        <v>5865</v>
      </c>
      <c r="B5866" s="6" t="s">
        <v>19383</v>
      </c>
      <c r="C5866" s="6" t="s">
        <v>19384</v>
      </c>
      <c r="D5866" s="6" t="s">
        <v>19385</v>
      </c>
      <c r="E5866" s="6" t="str">
        <f t="shared" si="366"/>
        <v>Thermus oshimai JL-2</v>
      </c>
      <c r="F5866" s="6" t="str">
        <f t="shared" si="367"/>
        <v xml:space="preserve">Thermus </v>
      </c>
      <c r="G5866" s="6" t="str">
        <f t="shared" si="368"/>
        <v xml:space="preserve">oshimai </v>
      </c>
      <c r="H5866" s="6" t="s">
        <v>19379</v>
      </c>
      <c r="I5866" t="str">
        <f t="shared" si="369"/>
        <v>oshimai JL-2</v>
      </c>
      <c r="J5866" t="s">
        <v>12</v>
      </c>
      <c r="K5866" t="s">
        <v>6801</v>
      </c>
      <c r="L5866" t="s">
        <v>6802</v>
      </c>
      <c r="M5866">
        <v>57.222999999999999</v>
      </c>
      <c r="N5866">
        <v>68.430499999999995</v>
      </c>
      <c r="O5866" s="7">
        <v>69</v>
      </c>
      <c r="P5866" t="s">
        <v>18</v>
      </c>
      <c r="Q5866">
        <v>1</v>
      </c>
      <c r="R5866" t="s">
        <v>18</v>
      </c>
      <c r="S5866" s="7">
        <v>72</v>
      </c>
      <c r="T5866" s="7">
        <v>2</v>
      </c>
    </row>
    <row r="5867" spans="1:20" x14ac:dyDescent="0.25">
      <c r="A5867" s="6">
        <v>5866</v>
      </c>
      <c r="B5867" s="6" t="s">
        <v>19387</v>
      </c>
      <c r="C5867" s="6" t="s">
        <v>19388</v>
      </c>
      <c r="D5867" s="6" t="s">
        <v>19389</v>
      </c>
      <c r="E5867" s="6" t="str">
        <f t="shared" si="366"/>
        <v>Thermus scotoductus SA-01</v>
      </c>
      <c r="F5867" s="6" t="str">
        <f t="shared" si="367"/>
        <v xml:space="preserve">Thermus </v>
      </c>
      <c r="G5867" s="6" t="str">
        <f t="shared" si="368"/>
        <v xml:space="preserve">scotoductus </v>
      </c>
      <c r="H5867" s="6" t="s">
        <v>19386</v>
      </c>
      <c r="I5867" t="str">
        <f t="shared" si="369"/>
        <v>scotoductus SA-01</v>
      </c>
      <c r="J5867" t="s">
        <v>12</v>
      </c>
      <c r="K5867" t="s">
        <v>6801</v>
      </c>
      <c r="L5867" t="s">
        <v>6802</v>
      </c>
      <c r="M5867">
        <v>8.3829999999999991</v>
      </c>
      <c r="N5867">
        <v>65.942999999999998</v>
      </c>
      <c r="O5867" s="7">
        <v>9</v>
      </c>
      <c r="P5867" t="s">
        <v>18</v>
      </c>
      <c r="Q5867" t="s">
        <v>18</v>
      </c>
      <c r="R5867" t="s">
        <v>18</v>
      </c>
      <c r="S5867" s="7">
        <v>13</v>
      </c>
      <c r="T5867" s="7">
        <v>4</v>
      </c>
    </row>
    <row r="5868" spans="1:20" x14ac:dyDescent="0.25">
      <c r="A5868" s="6">
        <v>5867</v>
      </c>
      <c r="B5868" s="6" t="s">
        <v>19391</v>
      </c>
      <c r="C5868" s="6" t="s">
        <v>19392</v>
      </c>
      <c r="D5868" s="6" t="s">
        <v>19393</v>
      </c>
      <c r="E5868" s="6" t="str">
        <f t="shared" si="366"/>
        <v>Thermus sp. 4C</v>
      </c>
      <c r="F5868" s="6" t="str">
        <f t="shared" si="367"/>
        <v xml:space="preserve">Thermus </v>
      </c>
      <c r="G5868" s="6" t="str">
        <f t="shared" si="368"/>
        <v xml:space="preserve">sp. </v>
      </c>
      <c r="H5868" s="6" t="s">
        <v>19390</v>
      </c>
      <c r="I5868" t="str">
        <f t="shared" si="369"/>
        <v>sp. 4C</v>
      </c>
      <c r="J5868" t="s">
        <v>12</v>
      </c>
      <c r="K5868" t="s">
        <v>6801</v>
      </c>
      <c r="L5868" t="s">
        <v>6802</v>
      </c>
      <c r="M5868">
        <v>21.248000000000001</v>
      </c>
      <c r="N5868">
        <v>68.646500000000003</v>
      </c>
      <c r="O5868" s="7">
        <v>34</v>
      </c>
      <c r="P5868" t="s">
        <v>18</v>
      </c>
      <c r="Q5868" t="s">
        <v>18</v>
      </c>
      <c r="R5868" t="s">
        <v>18</v>
      </c>
      <c r="S5868" s="7">
        <v>34</v>
      </c>
      <c r="T5868" s="7" t="s">
        <v>18</v>
      </c>
    </row>
    <row r="5869" spans="1:20" x14ac:dyDescent="0.25">
      <c r="A5869" s="6">
        <v>5868</v>
      </c>
      <c r="B5869" s="6" t="s">
        <v>19394</v>
      </c>
      <c r="C5869" s="6" t="s">
        <v>19395</v>
      </c>
      <c r="D5869" s="6" t="s">
        <v>19396</v>
      </c>
      <c r="E5869" s="6" t="str">
        <f t="shared" si="366"/>
        <v>Thermus sp. 4C</v>
      </c>
      <c r="F5869" s="6" t="str">
        <f t="shared" si="367"/>
        <v xml:space="preserve">Thermus </v>
      </c>
      <c r="G5869" s="6" t="str">
        <f t="shared" si="368"/>
        <v xml:space="preserve">sp. </v>
      </c>
      <c r="H5869" s="6" t="s">
        <v>19390</v>
      </c>
      <c r="I5869" t="str">
        <f t="shared" si="369"/>
        <v>sp. 4C</v>
      </c>
      <c r="J5869" t="s">
        <v>12</v>
      </c>
      <c r="K5869" t="s">
        <v>6801</v>
      </c>
      <c r="L5869" t="s">
        <v>6802</v>
      </c>
      <c r="M5869">
        <v>5.0149999999999997</v>
      </c>
      <c r="N5869">
        <v>58.2453</v>
      </c>
      <c r="O5869" s="7">
        <v>9</v>
      </c>
      <c r="P5869" t="s">
        <v>18</v>
      </c>
      <c r="Q5869" t="s">
        <v>18</v>
      </c>
      <c r="R5869" t="s">
        <v>18</v>
      </c>
      <c r="S5869" s="7">
        <v>9</v>
      </c>
      <c r="T5869" s="7" t="s">
        <v>18</v>
      </c>
    </row>
    <row r="5870" spans="1:20" x14ac:dyDescent="0.25">
      <c r="A5870" s="6">
        <v>5869</v>
      </c>
      <c r="B5870" s="6" t="s">
        <v>19398</v>
      </c>
      <c r="C5870" s="6" t="s">
        <v>19399</v>
      </c>
      <c r="D5870" s="6" t="s">
        <v>19400</v>
      </c>
      <c r="E5870" s="6" t="str">
        <f t="shared" si="366"/>
        <v>Thermus sp. CCB_US3_UF1</v>
      </c>
      <c r="F5870" s="6" t="str">
        <f t="shared" si="367"/>
        <v xml:space="preserve">Thermus </v>
      </c>
      <c r="G5870" s="6" t="str">
        <f t="shared" si="368"/>
        <v xml:space="preserve">sp. </v>
      </c>
      <c r="H5870" s="6" t="s">
        <v>19397</v>
      </c>
      <c r="I5870" t="str">
        <f t="shared" si="369"/>
        <v>sp. CCB_US3_UF1</v>
      </c>
      <c r="J5870" t="s">
        <v>12</v>
      </c>
      <c r="K5870" t="s">
        <v>6801</v>
      </c>
      <c r="L5870" t="s">
        <v>6802</v>
      </c>
      <c r="M5870">
        <v>19.716000000000001</v>
      </c>
      <c r="N5870">
        <v>65.550799999999995</v>
      </c>
      <c r="O5870" s="7">
        <v>22</v>
      </c>
      <c r="P5870" t="s">
        <v>18</v>
      </c>
      <c r="Q5870" t="s">
        <v>18</v>
      </c>
      <c r="R5870" t="s">
        <v>18</v>
      </c>
      <c r="S5870" s="7">
        <v>22</v>
      </c>
      <c r="T5870" s="7" t="s">
        <v>18</v>
      </c>
    </row>
    <row r="5871" spans="1:20" x14ac:dyDescent="0.25">
      <c r="A5871" s="6">
        <v>5870</v>
      </c>
      <c r="B5871" s="6" t="s">
        <v>19402</v>
      </c>
      <c r="C5871" s="6" t="s">
        <v>19403</v>
      </c>
      <c r="D5871" s="6" t="s">
        <v>19404</v>
      </c>
      <c r="E5871" s="6" t="str">
        <f t="shared" si="366"/>
        <v>Thermus sp. WG</v>
      </c>
      <c r="F5871" s="6" t="str">
        <f t="shared" si="367"/>
        <v xml:space="preserve">Thermus </v>
      </c>
      <c r="G5871" s="6" t="str">
        <f t="shared" si="368"/>
        <v xml:space="preserve">sp. </v>
      </c>
      <c r="H5871" s="6" t="s">
        <v>19401</v>
      </c>
      <c r="I5871" t="str">
        <f t="shared" si="369"/>
        <v>sp. WG</v>
      </c>
      <c r="J5871" t="s">
        <v>12</v>
      </c>
      <c r="K5871" t="s">
        <v>6801</v>
      </c>
      <c r="L5871" t="s">
        <v>6802</v>
      </c>
      <c r="M5871">
        <v>12.474</v>
      </c>
      <c r="N5871">
        <v>67.845100000000002</v>
      </c>
      <c r="O5871" s="7">
        <v>19</v>
      </c>
      <c r="P5871" t="s">
        <v>18</v>
      </c>
      <c r="Q5871" t="s">
        <v>18</v>
      </c>
      <c r="R5871" t="s">
        <v>18</v>
      </c>
      <c r="S5871" s="7">
        <v>19</v>
      </c>
      <c r="T5871" s="7" t="s">
        <v>18</v>
      </c>
    </row>
    <row r="5872" spans="1:20" x14ac:dyDescent="0.25">
      <c r="A5872" s="6">
        <v>5871</v>
      </c>
      <c r="B5872" s="6" t="s">
        <v>19405</v>
      </c>
      <c r="C5872" s="6" t="s">
        <v>19406</v>
      </c>
      <c r="D5872" s="6" t="s">
        <v>19407</v>
      </c>
      <c r="E5872" s="6" t="str">
        <f t="shared" si="366"/>
        <v>Thermus sp. WG</v>
      </c>
      <c r="F5872" s="6" t="str">
        <f t="shared" si="367"/>
        <v xml:space="preserve">Thermus </v>
      </c>
      <c r="G5872" s="6" t="str">
        <f t="shared" si="368"/>
        <v xml:space="preserve">sp. </v>
      </c>
      <c r="H5872" s="6" t="s">
        <v>19401</v>
      </c>
      <c r="I5872" t="str">
        <f t="shared" si="369"/>
        <v>sp. WG</v>
      </c>
      <c r="J5872" t="s">
        <v>12</v>
      </c>
      <c r="K5872" t="s">
        <v>6801</v>
      </c>
      <c r="L5872" t="s">
        <v>6802</v>
      </c>
      <c r="M5872">
        <v>15.957000000000001</v>
      </c>
      <c r="N5872">
        <v>70.552099999999996</v>
      </c>
      <c r="O5872" s="7">
        <v>15</v>
      </c>
      <c r="P5872" t="s">
        <v>18</v>
      </c>
      <c r="Q5872" t="s">
        <v>18</v>
      </c>
      <c r="R5872" t="s">
        <v>18</v>
      </c>
      <c r="S5872" s="7">
        <v>15</v>
      </c>
      <c r="T5872" s="7" t="s">
        <v>18</v>
      </c>
    </row>
    <row r="5873" spans="1:20" x14ac:dyDescent="0.25">
      <c r="A5873" s="6">
        <v>5872</v>
      </c>
      <c r="B5873" s="6" t="s">
        <v>19409</v>
      </c>
      <c r="C5873" s="6" t="s">
        <v>19410</v>
      </c>
      <c r="D5873" s="6" t="s">
        <v>19411</v>
      </c>
      <c r="E5873" s="6" t="str">
        <f t="shared" si="366"/>
        <v>Thermus thermophilus</v>
      </c>
      <c r="F5873" s="6" t="str">
        <f t="shared" si="367"/>
        <v xml:space="preserve">Thermus </v>
      </c>
      <c r="G5873" s="6" t="str">
        <f t="shared" si="368"/>
        <v>thermophilus</v>
      </c>
      <c r="H5873" s="6" t="s">
        <v>19408</v>
      </c>
      <c r="I5873" t="str">
        <f t="shared" si="369"/>
        <v>thermophilus</v>
      </c>
      <c r="J5873" t="s">
        <v>12</v>
      </c>
      <c r="K5873" t="s">
        <v>6801</v>
      </c>
      <c r="L5873" t="s">
        <v>6802</v>
      </c>
      <c r="M5873">
        <v>10.401999999999999</v>
      </c>
      <c r="N5873">
        <v>67.602400000000003</v>
      </c>
      <c r="O5873" s="7">
        <v>15</v>
      </c>
      <c r="P5873" t="s">
        <v>18</v>
      </c>
      <c r="Q5873" t="s">
        <v>18</v>
      </c>
      <c r="R5873" t="s">
        <v>18</v>
      </c>
      <c r="S5873" s="7">
        <v>15</v>
      </c>
      <c r="T5873" s="7" t="s">
        <v>18</v>
      </c>
    </row>
    <row r="5874" spans="1:20" x14ac:dyDescent="0.25">
      <c r="A5874" s="6">
        <v>5873</v>
      </c>
      <c r="B5874" s="6" t="s">
        <v>19413</v>
      </c>
      <c r="C5874" s="6" t="s">
        <v>19414</v>
      </c>
      <c r="D5874" s="6" t="s">
        <v>19415</v>
      </c>
      <c r="E5874" s="6" t="str">
        <f t="shared" si="366"/>
        <v>Thermus thermophilus HB8</v>
      </c>
      <c r="F5874" s="6" t="str">
        <f t="shared" si="367"/>
        <v xml:space="preserve">Thermus </v>
      </c>
      <c r="G5874" s="6" t="str">
        <f t="shared" si="368"/>
        <v xml:space="preserve">thermophilus </v>
      </c>
      <c r="H5874" s="6" t="s">
        <v>19412</v>
      </c>
      <c r="I5874" t="str">
        <f t="shared" si="369"/>
        <v>thermophilus HB8</v>
      </c>
      <c r="J5874" t="s">
        <v>12</v>
      </c>
      <c r="K5874" t="s">
        <v>6801</v>
      </c>
      <c r="L5874" t="s">
        <v>6802</v>
      </c>
      <c r="M5874">
        <v>81.150999999999996</v>
      </c>
      <c r="N5874">
        <v>67.986800000000002</v>
      </c>
      <c r="O5874" s="7">
        <v>89</v>
      </c>
      <c r="P5874" t="s">
        <v>18</v>
      </c>
      <c r="Q5874" t="s">
        <v>18</v>
      </c>
      <c r="R5874" t="s">
        <v>18</v>
      </c>
      <c r="S5874" s="7">
        <v>91</v>
      </c>
      <c r="T5874" s="7">
        <v>2</v>
      </c>
    </row>
    <row r="5875" spans="1:20" x14ac:dyDescent="0.25">
      <c r="A5875" s="6">
        <v>5874</v>
      </c>
      <c r="B5875" s="6" t="s">
        <v>19416</v>
      </c>
      <c r="C5875" s="6" t="s">
        <v>19417</v>
      </c>
      <c r="D5875" s="6" t="s">
        <v>19418</v>
      </c>
      <c r="E5875" s="6" t="str">
        <f t="shared" si="366"/>
        <v>Thermus thermophilus HB8</v>
      </c>
      <c r="F5875" s="6" t="str">
        <f t="shared" si="367"/>
        <v xml:space="preserve">Thermus </v>
      </c>
      <c r="G5875" s="6" t="str">
        <f t="shared" si="368"/>
        <v xml:space="preserve">thermophilus </v>
      </c>
      <c r="H5875" s="6" t="s">
        <v>19412</v>
      </c>
      <c r="I5875" t="str">
        <f t="shared" si="369"/>
        <v>thermophilus HB8</v>
      </c>
      <c r="J5875" t="s">
        <v>12</v>
      </c>
      <c r="K5875" t="s">
        <v>6801</v>
      </c>
      <c r="L5875" t="s">
        <v>6802</v>
      </c>
      <c r="M5875">
        <v>9.3279999999999994</v>
      </c>
      <c r="N5875">
        <v>68.975099999999998</v>
      </c>
      <c r="O5875" s="7">
        <v>8</v>
      </c>
      <c r="P5875" t="s">
        <v>18</v>
      </c>
      <c r="Q5875" t="s">
        <v>18</v>
      </c>
      <c r="R5875" t="s">
        <v>18</v>
      </c>
      <c r="S5875" s="7">
        <v>8</v>
      </c>
      <c r="T5875" s="7" t="s">
        <v>18</v>
      </c>
    </row>
    <row r="5876" spans="1:20" x14ac:dyDescent="0.25">
      <c r="A5876" s="6">
        <v>5875</v>
      </c>
      <c r="B5876" s="6" t="s">
        <v>19420</v>
      </c>
      <c r="C5876" s="6" t="s">
        <v>19421</v>
      </c>
      <c r="D5876" s="6" t="s">
        <v>19422</v>
      </c>
      <c r="E5876" s="6" t="str">
        <f t="shared" si="366"/>
        <v>Thermus thermophilus HB27</v>
      </c>
      <c r="F5876" s="6" t="str">
        <f t="shared" si="367"/>
        <v xml:space="preserve">Thermus </v>
      </c>
      <c r="G5876" s="6" t="str">
        <f t="shared" si="368"/>
        <v xml:space="preserve">thermophilus </v>
      </c>
      <c r="H5876" s="6" t="s">
        <v>19419</v>
      </c>
      <c r="I5876" t="str">
        <f t="shared" si="369"/>
        <v>thermophilus HB27</v>
      </c>
      <c r="J5876" t="s">
        <v>12</v>
      </c>
      <c r="K5876" t="s">
        <v>6801</v>
      </c>
      <c r="L5876" t="s">
        <v>6802</v>
      </c>
      <c r="M5876">
        <v>232.60499999999999</v>
      </c>
      <c r="N5876">
        <v>69.162700000000001</v>
      </c>
      <c r="O5876" s="7">
        <v>206</v>
      </c>
      <c r="P5876" t="s">
        <v>18</v>
      </c>
      <c r="Q5876" t="s">
        <v>18</v>
      </c>
      <c r="R5876" t="s">
        <v>18</v>
      </c>
      <c r="S5876" s="7">
        <v>223</v>
      </c>
      <c r="T5876" s="7">
        <v>17</v>
      </c>
    </row>
    <row r="5877" spans="1:20" x14ac:dyDescent="0.25">
      <c r="A5877" s="6">
        <v>5876</v>
      </c>
      <c r="B5877" s="6" t="s">
        <v>19416</v>
      </c>
      <c r="C5877" s="6" t="s">
        <v>19423</v>
      </c>
      <c r="D5877" s="6" t="s">
        <v>19424</v>
      </c>
      <c r="E5877" s="6" t="str">
        <f t="shared" si="366"/>
        <v>Thermus thermophilus HB8</v>
      </c>
      <c r="F5877" s="6" t="str">
        <f t="shared" si="367"/>
        <v xml:space="preserve">Thermus </v>
      </c>
      <c r="G5877" s="6" t="str">
        <f t="shared" si="368"/>
        <v xml:space="preserve">thermophilus </v>
      </c>
      <c r="H5877" s="6" t="s">
        <v>19412</v>
      </c>
      <c r="I5877" t="str">
        <f t="shared" si="369"/>
        <v>thermophilus HB8</v>
      </c>
      <c r="J5877" t="s">
        <v>12</v>
      </c>
      <c r="K5877" t="s">
        <v>6801</v>
      </c>
      <c r="L5877" t="s">
        <v>6802</v>
      </c>
      <c r="M5877">
        <v>9.3219999999999992</v>
      </c>
      <c r="N5877">
        <v>69.008799999999994</v>
      </c>
      <c r="O5877" s="7">
        <v>14</v>
      </c>
      <c r="P5877" t="s">
        <v>18</v>
      </c>
      <c r="Q5877" t="s">
        <v>18</v>
      </c>
      <c r="R5877" t="s">
        <v>18</v>
      </c>
      <c r="S5877" s="7">
        <v>14</v>
      </c>
      <c r="T5877" s="7" t="s">
        <v>18</v>
      </c>
    </row>
    <row r="5878" spans="1:20" x14ac:dyDescent="0.25">
      <c r="A5878" s="6">
        <v>5877</v>
      </c>
      <c r="B5878" s="6" t="s">
        <v>19420</v>
      </c>
      <c r="C5878" s="6" t="s">
        <v>19425</v>
      </c>
      <c r="D5878" s="6" t="s">
        <v>19426</v>
      </c>
      <c r="E5878" s="6" t="str">
        <f t="shared" si="366"/>
        <v>Thermus thermophilus HB8</v>
      </c>
      <c r="F5878" s="6" t="str">
        <f t="shared" si="367"/>
        <v xml:space="preserve">Thermus </v>
      </c>
      <c r="G5878" s="6" t="str">
        <f t="shared" si="368"/>
        <v xml:space="preserve">thermophilus </v>
      </c>
      <c r="H5878" s="6" t="s">
        <v>19412</v>
      </c>
      <c r="I5878" t="str">
        <f t="shared" si="369"/>
        <v>thermophilus HB8</v>
      </c>
      <c r="J5878" t="s">
        <v>12</v>
      </c>
      <c r="K5878" t="s">
        <v>6801</v>
      </c>
      <c r="L5878" t="s">
        <v>6802</v>
      </c>
      <c r="M5878">
        <v>256.99200000000002</v>
      </c>
      <c r="N5878">
        <v>69.356200000000001</v>
      </c>
      <c r="O5878" s="7">
        <v>251</v>
      </c>
      <c r="P5878" t="s">
        <v>18</v>
      </c>
      <c r="Q5878" t="s">
        <v>18</v>
      </c>
      <c r="R5878" t="s">
        <v>18</v>
      </c>
      <c r="S5878" s="7">
        <v>251</v>
      </c>
      <c r="T5878" s="7" t="s">
        <v>18</v>
      </c>
    </row>
    <row r="5879" spans="1:20" x14ac:dyDescent="0.25">
      <c r="A5879" s="6">
        <v>5878</v>
      </c>
      <c r="B5879" s="6" t="s">
        <v>19428</v>
      </c>
      <c r="C5879" s="6" t="s">
        <v>19429</v>
      </c>
      <c r="D5879" s="6" t="s">
        <v>19430</v>
      </c>
      <c r="E5879" s="6" t="str">
        <f t="shared" si="366"/>
        <v>Thermus thermophilus JL-18</v>
      </c>
      <c r="F5879" s="6" t="str">
        <f t="shared" si="367"/>
        <v xml:space="preserve">Thermus </v>
      </c>
      <c r="G5879" s="6" t="str">
        <f t="shared" si="368"/>
        <v xml:space="preserve">thermophilus </v>
      </c>
      <c r="H5879" s="6" t="s">
        <v>19427</v>
      </c>
      <c r="I5879" t="str">
        <f t="shared" si="369"/>
        <v>thermophilus JL-18</v>
      </c>
      <c r="J5879" t="s">
        <v>12</v>
      </c>
      <c r="K5879" t="s">
        <v>6801</v>
      </c>
      <c r="L5879" t="s">
        <v>6802</v>
      </c>
      <c r="M5879">
        <v>265.88600000000002</v>
      </c>
      <c r="N5879">
        <v>68.522199999999998</v>
      </c>
      <c r="O5879" s="7">
        <v>259</v>
      </c>
      <c r="P5879" t="s">
        <v>18</v>
      </c>
      <c r="Q5879" t="s">
        <v>18</v>
      </c>
      <c r="R5879" t="s">
        <v>18</v>
      </c>
      <c r="S5879" s="7">
        <v>279</v>
      </c>
      <c r="T5879" s="7">
        <v>20</v>
      </c>
    </row>
    <row r="5880" spans="1:20" x14ac:dyDescent="0.25">
      <c r="A5880" s="6">
        <v>5879</v>
      </c>
      <c r="B5880" s="6" t="s">
        <v>19431</v>
      </c>
      <c r="C5880" s="6" t="s">
        <v>19432</v>
      </c>
      <c r="D5880" s="6" t="s">
        <v>19433</v>
      </c>
      <c r="E5880" s="6" t="str">
        <f t="shared" si="366"/>
        <v>Thermus thermophilus JL-18</v>
      </c>
      <c r="F5880" s="6" t="str">
        <f t="shared" si="367"/>
        <v xml:space="preserve">Thermus </v>
      </c>
      <c r="G5880" s="6" t="str">
        <f t="shared" si="368"/>
        <v xml:space="preserve">thermophilus </v>
      </c>
      <c r="H5880" s="6" t="s">
        <v>19427</v>
      </c>
      <c r="I5880" t="str">
        <f t="shared" si="369"/>
        <v>thermophilus JL-18</v>
      </c>
      <c r="J5880" t="s">
        <v>12</v>
      </c>
      <c r="K5880" t="s">
        <v>6801</v>
      </c>
      <c r="L5880" t="s">
        <v>6802</v>
      </c>
      <c r="M5880">
        <v>142.73099999999999</v>
      </c>
      <c r="N5880">
        <v>68.307500000000005</v>
      </c>
      <c r="O5880" s="7">
        <v>151</v>
      </c>
      <c r="P5880" t="s">
        <v>18</v>
      </c>
      <c r="Q5880">
        <v>1</v>
      </c>
      <c r="R5880" t="s">
        <v>18</v>
      </c>
      <c r="S5880" s="7">
        <v>159</v>
      </c>
      <c r="T5880" s="7">
        <v>7</v>
      </c>
    </row>
    <row r="5881" spans="1:20" x14ac:dyDescent="0.25">
      <c r="A5881" s="6">
        <v>5880</v>
      </c>
      <c r="B5881" s="6" t="s">
        <v>19435</v>
      </c>
      <c r="C5881" s="6" t="s">
        <v>19436</v>
      </c>
      <c r="D5881" s="6" t="s">
        <v>19437</v>
      </c>
      <c r="E5881" s="6" t="str">
        <f t="shared" si="366"/>
        <v>Thermus thermophilus SG0.5JP17-16</v>
      </c>
      <c r="F5881" s="6" t="str">
        <f t="shared" si="367"/>
        <v xml:space="preserve">Thermus </v>
      </c>
      <c r="G5881" s="6" t="str">
        <f t="shared" si="368"/>
        <v xml:space="preserve">thermophilus </v>
      </c>
      <c r="H5881" s="6" t="s">
        <v>19434</v>
      </c>
      <c r="I5881" t="str">
        <f t="shared" si="369"/>
        <v>thermophilus SG0.5JP</v>
      </c>
      <c r="J5881" t="s">
        <v>12</v>
      </c>
      <c r="K5881" t="s">
        <v>6801</v>
      </c>
      <c r="L5881" t="s">
        <v>6802</v>
      </c>
      <c r="M5881">
        <v>440.02600000000001</v>
      </c>
      <c r="N5881">
        <v>67.356200000000001</v>
      </c>
      <c r="O5881" s="7">
        <v>410</v>
      </c>
      <c r="P5881" t="s">
        <v>18</v>
      </c>
      <c r="Q5881" t="s">
        <v>18</v>
      </c>
      <c r="R5881" t="s">
        <v>18</v>
      </c>
      <c r="S5881" s="7">
        <v>441</v>
      </c>
      <c r="T5881" s="7">
        <v>31</v>
      </c>
    </row>
    <row r="5882" spans="1:20" x14ac:dyDescent="0.25">
      <c r="A5882" s="6">
        <v>5881</v>
      </c>
      <c r="B5882" s="6" t="s">
        <v>19439</v>
      </c>
      <c r="C5882" s="6" t="s">
        <v>19440</v>
      </c>
      <c r="D5882" s="6" t="s">
        <v>19441</v>
      </c>
      <c r="E5882" s="6" t="str">
        <f t="shared" si="366"/>
        <v>Thioalkalivibrio sp. K90mix</v>
      </c>
      <c r="F5882" s="6" t="str">
        <f t="shared" si="367"/>
        <v xml:space="preserve">Thioalkalivibrio </v>
      </c>
      <c r="G5882" s="6" t="str">
        <f t="shared" si="368"/>
        <v xml:space="preserve">sp. </v>
      </c>
      <c r="H5882" s="6" t="s">
        <v>19438</v>
      </c>
      <c r="I5882" t="str">
        <f t="shared" si="369"/>
        <v>sp. K90mix</v>
      </c>
      <c r="J5882" t="s">
        <v>12</v>
      </c>
      <c r="K5882" t="s">
        <v>52</v>
      </c>
      <c r="L5882" t="s">
        <v>53</v>
      </c>
      <c r="M5882">
        <v>240.256</v>
      </c>
      <c r="N5882">
        <v>61.743299999999998</v>
      </c>
      <c r="O5882" s="7">
        <v>271</v>
      </c>
      <c r="P5882" t="s">
        <v>18</v>
      </c>
      <c r="Q5882" t="s">
        <v>18</v>
      </c>
      <c r="R5882" t="s">
        <v>18</v>
      </c>
      <c r="S5882" s="7">
        <v>272</v>
      </c>
      <c r="T5882" s="7">
        <v>1</v>
      </c>
    </row>
    <row r="5883" spans="1:20" x14ac:dyDescent="0.25">
      <c r="A5883" s="6">
        <v>5882</v>
      </c>
      <c r="B5883" s="6" t="s">
        <v>19443</v>
      </c>
      <c r="C5883" s="6" t="s">
        <v>19444</v>
      </c>
      <c r="D5883" s="6" t="s">
        <v>19445</v>
      </c>
      <c r="E5883" s="6" t="str">
        <f t="shared" si="366"/>
        <v>Thioflavicoccus mobilis 8321</v>
      </c>
      <c r="F5883" s="6" t="str">
        <f t="shared" si="367"/>
        <v xml:space="preserve">Thioflavicoccus </v>
      </c>
      <c r="G5883" s="6" t="str">
        <f t="shared" si="368"/>
        <v xml:space="preserve">mobilis </v>
      </c>
      <c r="H5883" s="6" t="s">
        <v>19442</v>
      </c>
      <c r="I5883" t="str">
        <f t="shared" si="369"/>
        <v>mobilis 8321</v>
      </c>
      <c r="J5883" t="s">
        <v>12</v>
      </c>
      <c r="K5883" t="s">
        <v>52</v>
      </c>
      <c r="L5883" t="s">
        <v>53</v>
      </c>
      <c r="M5883">
        <v>88.6</v>
      </c>
      <c r="N5883">
        <v>63.154600000000002</v>
      </c>
      <c r="O5883" s="7">
        <v>79</v>
      </c>
      <c r="P5883" t="s">
        <v>18</v>
      </c>
      <c r="Q5883" t="s">
        <v>18</v>
      </c>
      <c r="R5883" t="s">
        <v>18</v>
      </c>
      <c r="S5883" s="7">
        <v>80</v>
      </c>
      <c r="T5883" s="7">
        <v>1</v>
      </c>
    </row>
    <row r="5884" spans="1:20" x14ac:dyDescent="0.25">
      <c r="A5884" s="6">
        <v>5883</v>
      </c>
      <c r="B5884" s="6" t="s">
        <v>19447</v>
      </c>
      <c r="C5884" s="6" t="s">
        <v>19448</v>
      </c>
      <c r="D5884" s="6" t="s">
        <v>19449</v>
      </c>
      <c r="E5884" s="6" t="str">
        <f t="shared" si="366"/>
        <v>Thiolapillus brandeum</v>
      </c>
      <c r="F5884" s="6" t="str">
        <f t="shared" si="367"/>
        <v xml:space="preserve">Thiolapillus </v>
      </c>
      <c r="G5884" s="6" t="str">
        <f t="shared" si="368"/>
        <v>brandeum</v>
      </c>
      <c r="H5884" s="6" t="s">
        <v>19446</v>
      </c>
      <c r="I5884" t="str">
        <f t="shared" si="369"/>
        <v>brandeum</v>
      </c>
      <c r="J5884" t="s">
        <v>12</v>
      </c>
      <c r="K5884" t="s">
        <v>52</v>
      </c>
      <c r="L5884" t="s">
        <v>53</v>
      </c>
      <c r="M5884">
        <v>13.478</v>
      </c>
      <c r="N5884">
        <v>50.037100000000002</v>
      </c>
      <c r="O5884" s="7">
        <v>17</v>
      </c>
      <c r="P5884" t="s">
        <v>18</v>
      </c>
      <c r="Q5884" t="s">
        <v>18</v>
      </c>
      <c r="R5884" t="s">
        <v>18</v>
      </c>
      <c r="S5884" s="7">
        <v>17</v>
      </c>
      <c r="T5884" s="7" t="s">
        <v>18</v>
      </c>
    </row>
    <row r="5885" spans="1:20" x14ac:dyDescent="0.25">
      <c r="A5885" s="6">
        <v>5884</v>
      </c>
      <c r="B5885" s="6" t="s">
        <v>19450</v>
      </c>
      <c r="C5885" s="6" t="s">
        <v>19451</v>
      </c>
      <c r="D5885" s="6" t="s">
        <v>19452</v>
      </c>
      <c r="E5885" s="6" t="str">
        <f t="shared" si="366"/>
        <v>Thiolapillus brandeum</v>
      </c>
      <c r="F5885" s="6" t="str">
        <f t="shared" si="367"/>
        <v xml:space="preserve">Thiolapillus </v>
      </c>
      <c r="G5885" s="6" t="str">
        <f t="shared" si="368"/>
        <v>brandeum</v>
      </c>
      <c r="H5885" s="6" t="s">
        <v>19446</v>
      </c>
      <c r="I5885" t="str">
        <f t="shared" si="369"/>
        <v>brandeum</v>
      </c>
      <c r="J5885" t="s">
        <v>12</v>
      </c>
      <c r="K5885" t="s">
        <v>52</v>
      </c>
      <c r="L5885" t="s">
        <v>53</v>
      </c>
      <c r="M5885">
        <v>10.497</v>
      </c>
      <c r="N5885">
        <v>53.920200000000001</v>
      </c>
      <c r="O5885" s="7">
        <v>12</v>
      </c>
      <c r="P5885" t="s">
        <v>18</v>
      </c>
      <c r="Q5885" t="s">
        <v>18</v>
      </c>
      <c r="R5885" t="s">
        <v>18</v>
      </c>
      <c r="S5885" s="7">
        <v>12</v>
      </c>
      <c r="T5885" s="7" t="s">
        <v>18</v>
      </c>
    </row>
    <row r="5886" spans="1:20" x14ac:dyDescent="0.25">
      <c r="A5886" s="6">
        <v>5885</v>
      </c>
      <c r="B5886" s="6" t="s">
        <v>19454</v>
      </c>
      <c r="C5886" s="6" t="s">
        <v>19455</v>
      </c>
      <c r="D5886" s="6" t="s">
        <v>19456</v>
      </c>
      <c r="E5886" s="6" t="str">
        <f t="shared" si="366"/>
        <v>Thiomonas arsenitoxydans 3As</v>
      </c>
      <c r="F5886" s="6" t="str">
        <f t="shared" si="367"/>
        <v xml:space="preserve">Thiomonas </v>
      </c>
      <c r="G5886" s="6" t="str">
        <f t="shared" si="368"/>
        <v xml:space="preserve">arsenitoxydans </v>
      </c>
      <c r="H5886" s="6" t="s">
        <v>19453</v>
      </c>
      <c r="I5886" t="str">
        <f t="shared" si="369"/>
        <v>arsenitoxydans 3As</v>
      </c>
      <c r="J5886" t="s">
        <v>12</v>
      </c>
      <c r="K5886" t="s">
        <v>52</v>
      </c>
      <c r="L5886" t="s">
        <v>335</v>
      </c>
      <c r="M5886">
        <v>46.756</v>
      </c>
      <c r="N5886">
        <v>60.490600000000001</v>
      </c>
      <c r="O5886" s="7">
        <v>56</v>
      </c>
      <c r="P5886" t="s">
        <v>18</v>
      </c>
      <c r="Q5886" t="s">
        <v>18</v>
      </c>
      <c r="R5886" t="s">
        <v>18</v>
      </c>
      <c r="S5886" s="7">
        <v>57</v>
      </c>
      <c r="T5886" s="7">
        <v>1</v>
      </c>
    </row>
    <row r="5887" spans="1:20" x14ac:dyDescent="0.25">
      <c r="A5887" s="6">
        <v>5886</v>
      </c>
      <c r="B5887" s="6" t="s">
        <v>19458</v>
      </c>
      <c r="C5887" s="6" t="s">
        <v>19459</v>
      </c>
      <c r="D5887" s="6" t="s">
        <v>19460</v>
      </c>
      <c r="E5887" s="6" t="str">
        <f t="shared" si="366"/>
        <v>Thiomonas intermedia K12</v>
      </c>
      <c r="F5887" s="6" t="str">
        <f t="shared" si="367"/>
        <v xml:space="preserve">Thiomonas </v>
      </c>
      <c r="G5887" s="6" t="str">
        <f t="shared" si="368"/>
        <v xml:space="preserve">intermedia </v>
      </c>
      <c r="H5887" s="6" t="s">
        <v>19457</v>
      </c>
      <c r="I5887" t="str">
        <f t="shared" si="369"/>
        <v>intermedia K12</v>
      </c>
      <c r="J5887" t="s">
        <v>12</v>
      </c>
      <c r="K5887" t="s">
        <v>52</v>
      </c>
      <c r="L5887" t="s">
        <v>335</v>
      </c>
      <c r="M5887">
        <v>19.774000000000001</v>
      </c>
      <c r="N5887">
        <v>60.104199999999999</v>
      </c>
      <c r="O5887" s="7">
        <v>19</v>
      </c>
      <c r="P5887" t="s">
        <v>18</v>
      </c>
      <c r="Q5887" t="s">
        <v>18</v>
      </c>
      <c r="R5887" t="s">
        <v>18</v>
      </c>
      <c r="S5887" s="7">
        <v>22</v>
      </c>
      <c r="T5887" s="7">
        <v>3</v>
      </c>
    </row>
    <row r="5888" spans="1:20" x14ac:dyDescent="0.25">
      <c r="A5888" s="6">
        <v>5887</v>
      </c>
      <c r="B5888" s="6" t="s">
        <v>19461</v>
      </c>
      <c r="C5888" s="6" t="s">
        <v>19462</v>
      </c>
      <c r="D5888" s="6" t="s">
        <v>19463</v>
      </c>
      <c r="E5888" s="6" t="str">
        <f t="shared" si="366"/>
        <v>Thiomonas intermedia K12</v>
      </c>
      <c r="F5888" s="6" t="str">
        <f t="shared" si="367"/>
        <v xml:space="preserve">Thiomonas </v>
      </c>
      <c r="G5888" s="6" t="str">
        <f t="shared" si="368"/>
        <v xml:space="preserve">intermedia </v>
      </c>
      <c r="H5888" s="6" t="s">
        <v>19457</v>
      </c>
      <c r="I5888" t="str">
        <f t="shared" si="369"/>
        <v>intermedia K12</v>
      </c>
      <c r="J5888" t="s">
        <v>12</v>
      </c>
      <c r="K5888" t="s">
        <v>52</v>
      </c>
      <c r="L5888" t="s">
        <v>335</v>
      </c>
      <c r="M5888">
        <v>45.942999999999998</v>
      </c>
      <c r="N5888">
        <v>61.500100000000003</v>
      </c>
      <c r="O5888" s="7">
        <v>41</v>
      </c>
      <c r="P5888" t="s">
        <v>18</v>
      </c>
      <c r="Q5888" t="s">
        <v>18</v>
      </c>
      <c r="R5888" t="s">
        <v>18</v>
      </c>
      <c r="S5888" s="7">
        <v>45</v>
      </c>
      <c r="T5888" s="7">
        <v>4</v>
      </c>
    </row>
    <row r="5889" spans="1:20" x14ac:dyDescent="0.25">
      <c r="A5889" s="6">
        <v>5888</v>
      </c>
      <c r="B5889" s="6" t="s">
        <v>19465</v>
      </c>
      <c r="C5889" s="6" t="s">
        <v>19466</v>
      </c>
      <c r="D5889" s="6" t="s">
        <v>19467</v>
      </c>
      <c r="E5889" s="6" t="str">
        <f t="shared" si="366"/>
        <v>Tistrella mobilis KA081020-065</v>
      </c>
      <c r="F5889" s="6" t="str">
        <f t="shared" si="367"/>
        <v xml:space="preserve">Tistrella </v>
      </c>
      <c r="G5889" s="6" t="str">
        <f t="shared" si="368"/>
        <v xml:space="preserve">mobilis </v>
      </c>
      <c r="H5889" s="6" t="s">
        <v>19464</v>
      </c>
      <c r="I5889" t="str">
        <f t="shared" si="369"/>
        <v>mobilis KA081020-065</v>
      </c>
      <c r="J5889" t="s">
        <v>12</v>
      </c>
      <c r="K5889" t="s">
        <v>52</v>
      </c>
      <c r="L5889" t="s">
        <v>133</v>
      </c>
      <c r="M5889">
        <v>1126.96</v>
      </c>
      <c r="N5889">
        <v>68.075900000000004</v>
      </c>
      <c r="O5889" s="7">
        <v>906</v>
      </c>
      <c r="P5889">
        <v>3</v>
      </c>
      <c r="Q5889">
        <v>9</v>
      </c>
      <c r="R5889">
        <v>1</v>
      </c>
      <c r="S5889" s="7">
        <v>943</v>
      </c>
      <c r="T5889" s="7">
        <v>24</v>
      </c>
    </row>
    <row r="5890" spans="1:20" x14ac:dyDescent="0.25">
      <c r="A5890" s="6">
        <v>5889</v>
      </c>
      <c r="B5890" s="6" t="s">
        <v>19468</v>
      </c>
      <c r="C5890" s="6" t="s">
        <v>19469</v>
      </c>
      <c r="D5890" s="6" t="s">
        <v>19470</v>
      </c>
      <c r="E5890" s="6" t="str">
        <f t="shared" si="366"/>
        <v>Tistrella mobilis KA081020-065</v>
      </c>
      <c r="F5890" s="6" t="str">
        <f t="shared" si="367"/>
        <v xml:space="preserve">Tistrella </v>
      </c>
      <c r="G5890" s="6" t="str">
        <f t="shared" si="368"/>
        <v xml:space="preserve">mobilis </v>
      </c>
      <c r="H5890" s="6" t="s">
        <v>19464</v>
      </c>
      <c r="I5890" t="str">
        <f t="shared" si="369"/>
        <v>mobilis KA081020-065</v>
      </c>
      <c r="J5890" t="s">
        <v>12</v>
      </c>
      <c r="K5890" t="s">
        <v>52</v>
      </c>
      <c r="L5890" t="s">
        <v>133</v>
      </c>
      <c r="M5890">
        <v>692.45600000000002</v>
      </c>
      <c r="N5890">
        <v>68.252600000000001</v>
      </c>
      <c r="O5890" s="7">
        <v>548</v>
      </c>
      <c r="P5890" t="s">
        <v>18</v>
      </c>
      <c r="Q5890" t="s">
        <v>18</v>
      </c>
      <c r="R5890" t="s">
        <v>18</v>
      </c>
      <c r="S5890" s="7">
        <v>571</v>
      </c>
      <c r="T5890" s="7">
        <v>23</v>
      </c>
    </row>
    <row r="5891" spans="1:20" x14ac:dyDescent="0.25">
      <c r="A5891" s="6">
        <v>5890</v>
      </c>
      <c r="B5891" s="6" t="s">
        <v>19471</v>
      </c>
      <c r="C5891" s="6" t="s">
        <v>19472</v>
      </c>
      <c r="D5891" s="6" t="s">
        <v>19473</v>
      </c>
      <c r="E5891" s="6" t="str">
        <f t="shared" ref="E5891:E5954" si="370">IF(IFERROR(SEARCH("'",H5891,1)=1,LOOKUP($A5891,$A:$A,H:H))=TRUE,"-",IF(IFERROR(SEARCH("[",H5891,1)=1,LOOKUP($A5891,$A:$A,H:H))=TRUE,"-",IF(EXACT(MID(H5891,1,1),MID(PROPER(H5891),1,1))=FALSE,"-",IF(MID(H5891,1,11)="Candidatus ",MID(H5891,12,100),H5891))))</f>
        <v>Tistrella mobilis KA081020-065</v>
      </c>
      <c r="F5891" s="6" t="str">
        <f t="shared" ref="F5891:F5954" si="371">IF(E5891="-","-",LEFT(E5891,FIND(" ",E5891,1)))</f>
        <v xml:space="preserve">Tistrella </v>
      </c>
      <c r="G5891" s="6" t="str">
        <f t="shared" ref="G5891:G5954" si="372">IF(ISERR(LEFT($I:$I,FIND(" ",$I:$I,1))),$I5891,LEFT($I:$I,FIND(" ",$I:$I,1)))</f>
        <v xml:space="preserve">mobilis </v>
      </c>
      <c r="H5891" s="6" t="s">
        <v>19464</v>
      </c>
      <c r="I5891" t="str">
        <f t="shared" si="369"/>
        <v>mobilis KA081020-065</v>
      </c>
      <c r="J5891" t="s">
        <v>12</v>
      </c>
      <c r="K5891" t="s">
        <v>52</v>
      </c>
      <c r="L5891" t="s">
        <v>133</v>
      </c>
      <c r="M5891">
        <v>83.885000000000005</v>
      </c>
      <c r="N5891">
        <v>67.262299999999996</v>
      </c>
      <c r="O5891" s="7">
        <v>70</v>
      </c>
      <c r="P5891">
        <v>3</v>
      </c>
      <c r="Q5891">
        <v>3</v>
      </c>
      <c r="R5891" t="s">
        <v>18</v>
      </c>
      <c r="S5891" s="7">
        <v>76</v>
      </c>
      <c r="T5891" s="7" t="s">
        <v>18</v>
      </c>
    </row>
    <row r="5892" spans="1:20" x14ac:dyDescent="0.25">
      <c r="A5892" s="6">
        <v>5891</v>
      </c>
      <c r="B5892" s="6" t="s">
        <v>19474</v>
      </c>
      <c r="C5892" s="6" t="s">
        <v>19475</v>
      </c>
      <c r="D5892" s="6" t="s">
        <v>19476</v>
      </c>
      <c r="E5892" s="6" t="str">
        <f t="shared" si="370"/>
        <v>Tistrella mobilis KA081020-065</v>
      </c>
      <c r="F5892" s="6" t="str">
        <f t="shared" si="371"/>
        <v xml:space="preserve">Tistrella </v>
      </c>
      <c r="G5892" s="6" t="str">
        <f t="shared" si="372"/>
        <v xml:space="preserve">mobilis </v>
      </c>
      <c r="H5892" s="6" t="s">
        <v>19464</v>
      </c>
      <c r="I5892" t="str">
        <f t="shared" si="369"/>
        <v>mobilis KA081020-065</v>
      </c>
      <c r="J5892" t="s">
        <v>12</v>
      </c>
      <c r="K5892" t="s">
        <v>52</v>
      </c>
      <c r="L5892" t="s">
        <v>133</v>
      </c>
      <c r="M5892">
        <v>690.18799999999999</v>
      </c>
      <c r="N5892">
        <v>67.612899999999996</v>
      </c>
      <c r="O5892" s="7">
        <v>580</v>
      </c>
      <c r="P5892" t="s">
        <v>18</v>
      </c>
      <c r="Q5892">
        <v>1</v>
      </c>
      <c r="R5892" t="s">
        <v>18</v>
      </c>
      <c r="S5892" s="7">
        <v>592</v>
      </c>
      <c r="T5892" s="7">
        <v>11</v>
      </c>
    </row>
    <row r="5893" spans="1:20" x14ac:dyDescent="0.25">
      <c r="A5893" s="6">
        <v>5892</v>
      </c>
      <c r="B5893" s="6" t="s">
        <v>19478</v>
      </c>
      <c r="C5893" s="6" t="s">
        <v>19479</v>
      </c>
      <c r="D5893" s="6" t="s">
        <v>19480</v>
      </c>
      <c r="E5893" s="6" t="str">
        <f t="shared" si="370"/>
        <v>Tomato big bud phytoplasma</v>
      </c>
      <c r="F5893" s="6" t="str">
        <f t="shared" si="371"/>
        <v xml:space="preserve">Tomato </v>
      </c>
      <c r="G5893" s="6" t="str">
        <f t="shared" si="372"/>
        <v xml:space="preserve">big </v>
      </c>
      <c r="H5893" s="6" t="s">
        <v>19477</v>
      </c>
      <c r="I5893" t="str">
        <f t="shared" si="369"/>
        <v>big bud phytoplasma</v>
      </c>
      <c r="J5893" t="s">
        <v>12</v>
      </c>
      <c r="K5893" t="s">
        <v>13</v>
      </c>
      <c r="L5893" t="s">
        <v>14</v>
      </c>
      <c r="M5893">
        <v>3.319</v>
      </c>
      <c r="N5893">
        <v>26.845400000000001</v>
      </c>
      <c r="O5893" s="7">
        <v>4</v>
      </c>
      <c r="P5893" t="s">
        <v>18</v>
      </c>
      <c r="Q5893" t="s">
        <v>18</v>
      </c>
      <c r="R5893" t="s">
        <v>18</v>
      </c>
      <c r="S5893" s="7">
        <v>4</v>
      </c>
      <c r="T5893" s="7" t="s">
        <v>18</v>
      </c>
    </row>
    <row r="5894" spans="1:20" x14ac:dyDescent="0.25">
      <c r="A5894" s="6">
        <v>5893</v>
      </c>
      <c r="B5894" s="6" t="s">
        <v>19482</v>
      </c>
      <c r="C5894" s="6" t="s">
        <v>19483</v>
      </c>
      <c r="D5894" s="6" t="s">
        <v>19484</v>
      </c>
      <c r="E5894" s="6" t="str">
        <f t="shared" si="370"/>
        <v>Treponema denticola U9b</v>
      </c>
      <c r="F5894" s="6" t="str">
        <f t="shared" si="371"/>
        <v xml:space="preserve">Treponema </v>
      </c>
      <c r="G5894" s="6" t="str">
        <f t="shared" si="372"/>
        <v xml:space="preserve">denticola </v>
      </c>
      <c r="H5894" s="6" t="s">
        <v>19481</v>
      </c>
      <c r="I5894" t="str">
        <f t="shared" si="369"/>
        <v>denticola U9b</v>
      </c>
      <c r="J5894" t="s">
        <v>12</v>
      </c>
      <c r="K5894" t="s">
        <v>3466</v>
      </c>
      <c r="L5894" t="s">
        <v>3467</v>
      </c>
      <c r="M5894">
        <v>3.649</v>
      </c>
      <c r="N5894">
        <v>34.173699999999997</v>
      </c>
      <c r="O5894" s="7">
        <v>2</v>
      </c>
      <c r="P5894" t="s">
        <v>18</v>
      </c>
      <c r="Q5894" t="s">
        <v>18</v>
      </c>
      <c r="R5894" t="s">
        <v>18</v>
      </c>
      <c r="S5894" s="7">
        <v>2</v>
      </c>
      <c r="T5894" s="7" t="s">
        <v>18</v>
      </c>
    </row>
    <row r="5895" spans="1:20" x14ac:dyDescent="0.25">
      <c r="A5895" s="6">
        <v>5894</v>
      </c>
      <c r="B5895" s="6" t="s">
        <v>19486</v>
      </c>
      <c r="C5895" s="6" t="s">
        <v>19487</v>
      </c>
      <c r="D5895" s="6" t="s">
        <v>19488</v>
      </c>
      <c r="E5895" s="6" t="str">
        <f t="shared" si="370"/>
        <v>Treponema putidum OMZ 758 (ATCC 700334)</v>
      </c>
      <c r="F5895" s="6" t="str">
        <f t="shared" si="371"/>
        <v xml:space="preserve">Treponema </v>
      </c>
      <c r="G5895" s="6" t="str">
        <f t="shared" si="372"/>
        <v xml:space="preserve">putidum </v>
      </c>
      <c r="H5895" s="6" t="s">
        <v>19485</v>
      </c>
      <c r="I5895" t="str">
        <f t="shared" si="369"/>
        <v>putidum OMZ 758 (ATC</v>
      </c>
      <c r="J5895" t="s">
        <v>12</v>
      </c>
      <c r="K5895" t="s">
        <v>3466</v>
      </c>
      <c r="L5895" t="s">
        <v>3467</v>
      </c>
      <c r="M5895">
        <v>3.649</v>
      </c>
      <c r="N5895">
        <v>34.173699999999997</v>
      </c>
      <c r="O5895" s="7">
        <v>4</v>
      </c>
      <c r="P5895" t="s">
        <v>18</v>
      </c>
      <c r="Q5895" t="s">
        <v>18</v>
      </c>
      <c r="R5895" t="s">
        <v>18</v>
      </c>
      <c r="S5895" s="7">
        <v>4</v>
      </c>
      <c r="T5895" s="7" t="s">
        <v>18</v>
      </c>
    </row>
    <row r="5896" spans="1:20" x14ac:dyDescent="0.25">
      <c r="A5896" s="6">
        <v>5895</v>
      </c>
      <c r="B5896" s="6" t="s">
        <v>19490</v>
      </c>
      <c r="C5896" s="6" t="s">
        <v>19491</v>
      </c>
      <c r="D5896" s="6" t="s">
        <v>19492</v>
      </c>
      <c r="E5896" s="6" t="str">
        <f t="shared" si="370"/>
        <v>Treponema succinifaciens DSM 2489</v>
      </c>
      <c r="F5896" s="6" t="str">
        <f t="shared" si="371"/>
        <v xml:space="preserve">Treponema </v>
      </c>
      <c r="G5896" s="6" t="str">
        <f t="shared" si="372"/>
        <v xml:space="preserve">succinifaciens </v>
      </c>
      <c r="H5896" s="6" t="s">
        <v>19489</v>
      </c>
      <c r="I5896" t="str">
        <f t="shared" si="369"/>
        <v>succinifaciens DSM 2</v>
      </c>
      <c r="J5896" t="s">
        <v>12</v>
      </c>
      <c r="K5896" t="s">
        <v>3466</v>
      </c>
      <c r="L5896" t="s">
        <v>3467</v>
      </c>
      <c r="M5896">
        <v>165.572</v>
      </c>
      <c r="N5896">
        <v>38.661099999999998</v>
      </c>
      <c r="O5896" s="7">
        <v>164</v>
      </c>
      <c r="P5896" t="s">
        <v>18</v>
      </c>
      <c r="Q5896" t="s">
        <v>18</v>
      </c>
      <c r="R5896" t="s">
        <v>18</v>
      </c>
      <c r="S5896" s="7">
        <v>164</v>
      </c>
      <c r="T5896" s="7" t="s">
        <v>18</v>
      </c>
    </row>
    <row r="5897" spans="1:20" x14ac:dyDescent="0.25">
      <c r="A5897" s="6">
        <v>5896</v>
      </c>
      <c r="B5897" s="6" t="s">
        <v>19494</v>
      </c>
      <c r="C5897" s="6" t="s">
        <v>19495</v>
      </c>
      <c r="D5897" s="6" t="s">
        <v>19496</v>
      </c>
      <c r="E5897" s="6" t="str">
        <f t="shared" si="370"/>
        <v>Trichoderma harzianum T95</v>
      </c>
      <c r="F5897" s="6" t="str">
        <f t="shared" si="371"/>
        <v xml:space="preserve">Trichoderma </v>
      </c>
      <c r="G5897" s="6" t="str">
        <f t="shared" si="372"/>
        <v xml:space="preserve">harzianum </v>
      </c>
      <c r="H5897" s="6" t="s">
        <v>19493</v>
      </c>
      <c r="I5897" t="str">
        <f t="shared" si="369"/>
        <v>harzianum T95</v>
      </c>
      <c r="J5897" t="s">
        <v>3447</v>
      </c>
      <c r="K5897" t="s">
        <v>3448</v>
      </c>
      <c r="L5897" t="s">
        <v>3449</v>
      </c>
      <c r="M5897">
        <v>2.6190000000000002</v>
      </c>
      <c r="N5897">
        <v>34.4024</v>
      </c>
      <c r="O5897" s="7">
        <v>1</v>
      </c>
      <c r="P5897" t="s">
        <v>18</v>
      </c>
      <c r="Q5897" t="s">
        <v>18</v>
      </c>
      <c r="R5897" t="s">
        <v>18</v>
      </c>
      <c r="S5897" s="7" t="s">
        <v>18</v>
      </c>
      <c r="T5897" s="7" t="s">
        <v>18</v>
      </c>
    </row>
    <row r="5898" spans="1:20" x14ac:dyDescent="0.25">
      <c r="A5898" s="6">
        <v>5897</v>
      </c>
      <c r="B5898" s="6" t="s">
        <v>7739</v>
      </c>
      <c r="C5898" s="6" t="s">
        <v>19498</v>
      </c>
      <c r="D5898" s="6" t="s">
        <v>19499</v>
      </c>
      <c r="E5898" s="6" t="str">
        <f t="shared" si="370"/>
        <v>Trueperella pyogenes BBR1</v>
      </c>
      <c r="F5898" s="6" t="str">
        <f t="shared" si="371"/>
        <v xml:space="preserve">Trueperella </v>
      </c>
      <c r="G5898" s="6" t="str">
        <f t="shared" si="372"/>
        <v xml:space="preserve">pyogenes </v>
      </c>
      <c r="H5898" s="6" t="s">
        <v>19497</v>
      </c>
      <c r="I5898" t="str">
        <f t="shared" si="369"/>
        <v>pyogenes BBR1</v>
      </c>
      <c r="J5898" t="s">
        <v>12</v>
      </c>
      <c r="K5898" t="s">
        <v>1401</v>
      </c>
      <c r="L5898" t="s">
        <v>1401</v>
      </c>
      <c r="M5898">
        <v>2.4390000000000001</v>
      </c>
      <c r="N5898">
        <v>53.833500000000001</v>
      </c>
      <c r="O5898" s="7">
        <v>3</v>
      </c>
      <c r="P5898" t="s">
        <v>18</v>
      </c>
      <c r="Q5898" t="s">
        <v>18</v>
      </c>
      <c r="R5898" t="s">
        <v>18</v>
      </c>
      <c r="S5898" s="7">
        <v>3</v>
      </c>
      <c r="T5898" s="7" t="s">
        <v>18</v>
      </c>
    </row>
    <row r="5899" spans="1:20" x14ac:dyDescent="0.25">
      <c r="A5899" s="6">
        <v>5898</v>
      </c>
      <c r="B5899" s="6" t="s">
        <v>154</v>
      </c>
      <c r="C5899" s="6" t="s">
        <v>19501</v>
      </c>
      <c r="D5899" s="6" t="s">
        <v>19502</v>
      </c>
      <c r="E5899" s="6" t="str">
        <f t="shared" si="370"/>
        <v>Trueperella pyogenes</v>
      </c>
      <c r="F5899" s="6" t="str">
        <f t="shared" si="371"/>
        <v xml:space="preserve">Trueperella </v>
      </c>
      <c r="G5899" s="6" t="str">
        <f t="shared" si="372"/>
        <v>pyogenes</v>
      </c>
      <c r="H5899" s="6" t="s">
        <v>19500</v>
      </c>
      <c r="I5899" t="str">
        <f t="shared" si="369"/>
        <v>pyogenes</v>
      </c>
      <c r="J5899" t="s">
        <v>12</v>
      </c>
      <c r="K5899" t="s">
        <v>1401</v>
      </c>
      <c r="L5899" t="s">
        <v>1401</v>
      </c>
      <c r="M5899">
        <v>9.3040000000000003</v>
      </c>
      <c r="N5899">
        <v>58.372700000000002</v>
      </c>
      <c r="O5899" s="7">
        <v>8</v>
      </c>
      <c r="P5899" t="s">
        <v>18</v>
      </c>
      <c r="Q5899" t="s">
        <v>18</v>
      </c>
      <c r="R5899" t="s">
        <v>18</v>
      </c>
      <c r="S5899" s="7">
        <v>8</v>
      </c>
      <c r="T5899" s="7" t="s">
        <v>18</v>
      </c>
    </row>
    <row r="5900" spans="1:20" x14ac:dyDescent="0.25">
      <c r="A5900" s="6">
        <v>5899</v>
      </c>
      <c r="B5900" s="6" t="s">
        <v>19504</v>
      </c>
      <c r="C5900" s="6" t="s">
        <v>19505</v>
      </c>
      <c r="D5900" s="6" t="s">
        <v>19506</v>
      </c>
      <c r="E5900" s="6" t="str">
        <f t="shared" si="370"/>
        <v>Tsukamurella paurometabola DSM 20162</v>
      </c>
      <c r="F5900" s="6" t="str">
        <f t="shared" si="371"/>
        <v xml:space="preserve">Tsukamurella </v>
      </c>
      <c r="G5900" s="6" t="str">
        <f t="shared" si="372"/>
        <v xml:space="preserve">paurometabola </v>
      </c>
      <c r="H5900" s="6" t="s">
        <v>19503</v>
      </c>
      <c r="I5900" t="str">
        <f t="shared" si="369"/>
        <v>paurometabola DSM 20</v>
      </c>
      <c r="J5900" t="s">
        <v>12</v>
      </c>
      <c r="K5900" t="s">
        <v>1401</v>
      </c>
      <c r="L5900" t="s">
        <v>1401</v>
      </c>
      <c r="M5900">
        <v>99.805999999999997</v>
      </c>
      <c r="N5900">
        <v>67.782499999999999</v>
      </c>
      <c r="O5900" s="7">
        <v>84</v>
      </c>
      <c r="P5900" t="s">
        <v>18</v>
      </c>
      <c r="Q5900" t="s">
        <v>18</v>
      </c>
      <c r="R5900" t="s">
        <v>18</v>
      </c>
      <c r="S5900" s="7">
        <v>86</v>
      </c>
      <c r="T5900" s="7">
        <v>2</v>
      </c>
    </row>
    <row r="5901" spans="1:20" x14ac:dyDescent="0.25">
      <c r="A5901" s="6">
        <v>5900</v>
      </c>
      <c r="B5901" s="6" t="s">
        <v>19508</v>
      </c>
      <c r="C5901" s="6" t="s">
        <v>19509</v>
      </c>
      <c r="D5901" s="6" t="s">
        <v>19510</v>
      </c>
      <c r="E5901" s="6" t="str">
        <f t="shared" si="370"/>
        <v>Turneriella parva DSM 21527</v>
      </c>
      <c r="F5901" s="6" t="str">
        <f t="shared" si="371"/>
        <v xml:space="preserve">Turneriella </v>
      </c>
      <c r="G5901" s="6" t="str">
        <f t="shared" si="372"/>
        <v xml:space="preserve">parva </v>
      </c>
      <c r="H5901" s="6" t="s">
        <v>19507</v>
      </c>
      <c r="I5901" t="str">
        <f t="shared" si="369"/>
        <v>parva DSM 21527</v>
      </c>
      <c r="J5901" t="s">
        <v>12</v>
      </c>
      <c r="K5901" t="s">
        <v>3466</v>
      </c>
      <c r="L5901" t="s">
        <v>3467</v>
      </c>
      <c r="M5901">
        <v>25.286999999999999</v>
      </c>
      <c r="N5901">
        <v>53.098399999999998</v>
      </c>
      <c r="O5901" s="7">
        <v>29</v>
      </c>
      <c r="P5901" t="s">
        <v>18</v>
      </c>
      <c r="Q5901" t="s">
        <v>18</v>
      </c>
      <c r="R5901" t="s">
        <v>18</v>
      </c>
      <c r="S5901" s="7">
        <v>29</v>
      </c>
      <c r="T5901" s="7" t="s">
        <v>18</v>
      </c>
    </row>
    <row r="5902" spans="1:20" x14ac:dyDescent="0.25">
      <c r="A5902" s="6">
        <v>5901</v>
      </c>
      <c r="B5902" s="6" t="s">
        <v>19512</v>
      </c>
      <c r="C5902" s="6" t="s">
        <v>19513</v>
      </c>
      <c r="D5902" s="6" t="s">
        <v>19514</v>
      </c>
      <c r="E5902" s="6" t="str">
        <f t="shared" si="370"/>
        <v>-</v>
      </c>
      <c r="F5902" s="6" t="str">
        <f t="shared" si="371"/>
        <v>-</v>
      </c>
      <c r="G5902" s="6" t="str">
        <f t="shared" si="372"/>
        <v xml:space="preserve">bacterium </v>
      </c>
      <c r="H5902" s="6" t="s">
        <v>19511</v>
      </c>
      <c r="I5902" t="str">
        <f t="shared" si="369"/>
        <v>bacterium AST1</v>
      </c>
      <c r="J5902" t="s">
        <v>12</v>
      </c>
      <c r="K5902" t="s">
        <v>1487</v>
      </c>
      <c r="L5902" t="s">
        <v>19511</v>
      </c>
      <c r="M5902">
        <v>5.7789999999999999</v>
      </c>
      <c r="N5902">
        <v>42.9313</v>
      </c>
      <c r="O5902" s="7">
        <v>6</v>
      </c>
      <c r="P5902" t="s">
        <v>18</v>
      </c>
      <c r="Q5902" t="s">
        <v>18</v>
      </c>
      <c r="R5902" t="s">
        <v>18</v>
      </c>
      <c r="S5902" s="7">
        <v>6</v>
      </c>
      <c r="T5902" s="7" t="s">
        <v>18</v>
      </c>
    </row>
    <row r="5903" spans="1:20" x14ac:dyDescent="0.25">
      <c r="A5903" s="6">
        <v>5902</v>
      </c>
      <c r="B5903" s="6" t="s">
        <v>19516</v>
      </c>
      <c r="C5903" s="6" t="s">
        <v>19517</v>
      </c>
      <c r="D5903" s="6" t="s">
        <v>19518</v>
      </c>
      <c r="E5903" s="6" t="str">
        <f t="shared" si="370"/>
        <v>-</v>
      </c>
      <c r="F5903" s="6" t="str">
        <f t="shared" si="371"/>
        <v>-</v>
      </c>
      <c r="G5903" s="6" t="str">
        <f t="shared" si="372"/>
        <v xml:space="preserve">bacterium </v>
      </c>
      <c r="H5903" s="6" t="s">
        <v>19515</v>
      </c>
      <c r="I5903" t="str">
        <f t="shared" si="369"/>
        <v>bacterium AST2</v>
      </c>
      <c r="J5903" t="s">
        <v>12</v>
      </c>
      <c r="K5903" t="s">
        <v>1487</v>
      </c>
      <c r="L5903" t="s">
        <v>19515</v>
      </c>
      <c r="M5903">
        <v>12.019</v>
      </c>
      <c r="N5903">
        <v>38.314300000000003</v>
      </c>
      <c r="O5903" s="7">
        <v>16</v>
      </c>
      <c r="P5903" t="s">
        <v>18</v>
      </c>
      <c r="Q5903" t="s">
        <v>18</v>
      </c>
      <c r="R5903" t="s">
        <v>18</v>
      </c>
      <c r="S5903" s="7">
        <v>16</v>
      </c>
      <c r="T5903" s="7" t="s">
        <v>18</v>
      </c>
    </row>
    <row r="5904" spans="1:20" x14ac:dyDescent="0.25">
      <c r="A5904" s="6">
        <v>5903</v>
      </c>
      <c r="B5904" s="6" t="s">
        <v>19520</v>
      </c>
      <c r="C5904" s="6" t="s">
        <v>19521</v>
      </c>
      <c r="D5904" s="6" t="s">
        <v>19522</v>
      </c>
      <c r="E5904" s="6" t="str">
        <f t="shared" si="370"/>
        <v>-</v>
      </c>
      <c r="F5904" s="6" t="str">
        <f t="shared" si="371"/>
        <v>-</v>
      </c>
      <c r="G5904" s="6" t="str">
        <f t="shared" si="372"/>
        <v xml:space="preserve">bacterium </v>
      </c>
      <c r="H5904" s="6" t="s">
        <v>19519</v>
      </c>
      <c r="I5904" t="str">
        <f t="shared" si="369"/>
        <v>bacterium AST3</v>
      </c>
      <c r="J5904" t="s">
        <v>12</v>
      </c>
      <c r="K5904" t="s">
        <v>1487</v>
      </c>
      <c r="L5904" t="s">
        <v>19519</v>
      </c>
      <c r="M5904">
        <v>6.2190000000000003</v>
      </c>
      <c r="N5904">
        <v>42.611400000000003</v>
      </c>
      <c r="O5904" s="7">
        <v>8</v>
      </c>
      <c r="P5904" t="s">
        <v>18</v>
      </c>
      <c r="Q5904" t="s">
        <v>18</v>
      </c>
      <c r="R5904" t="s">
        <v>18</v>
      </c>
      <c r="S5904" s="7">
        <v>8</v>
      </c>
      <c r="T5904" s="7" t="s">
        <v>18</v>
      </c>
    </row>
    <row r="5905" spans="1:20" x14ac:dyDescent="0.25">
      <c r="A5905" s="6">
        <v>5904</v>
      </c>
      <c r="B5905" s="6" t="s">
        <v>19524</v>
      </c>
      <c r="C5905" s="6" t="s">
        <v>19525</v>
      </c>
      <c r="D5905" s="6" t="s">
        <v>19526</v>
      </c>
      <c r="E5905" s="6" t="str">
        <f t="shared" si="370"/>
        <v>-</v>
      </c>
      <c r="F5905" s="6" t="str">
        <f t="shared" si="371"/>
        <v>-</v>
      </c>
      <c r="G5905" s="6" t="str">
        <f t="shared" si="372"/>
        <v xml:space="preserve">bacterium </v>
      </c>
      <c r="H5905" s="6" t="s">
        <v>19523</v>
      </c>
      <c r="I5905" t="str">
        <f t="shared" si="369"/>
        <v>bacterium AST4</v>
      </c>
      <c r="J5905" t="s">
        <v>12</v>
      </c>
      <c r="K5905" t="s">
        <v>1487</v>
      </c>
      <c r="L5905" t="s">
        <v>19523</v>
      </c>
      <c r="M5905">
        <v>5.0309999999999997</v>
      </c>
      <c r="N5905">
        <v>36.771999999999998</v>
      </c>
      <c r="O5905" s="7">
        <v>3</v>
      </c>
      <c r="P5905" t="s">
        <v>18</v>
      </c>
      <c r="Q5905" t="s">
        <v>18</v>
      </c>
      <c r="R5905" t="s">
        <v>18</v>
      </c>
      <c r="S5905" s="7">
        <v>4</v>
      </c>
      <c r="T5905" s="7" t="s">
        <v>18</v>
      </c>
    </row>
    <row r="5906" spans="1:20" x14ac:dyDescent="0.25">
      <c r="A5906" s="6">
        <v>5905</v>
      </c>
      <c r="B5906" s="6" t="s">
        <v>19528</v>
      </c>
      <c r="C5906" s="6" t="s">
        <v>19529</v>
      </c>
      <c r="D5906" s="6" t="s">
        <v>19530</v>
      </c>
      <c r="E5906" s="6" t="str">
        <f t="shared" si="370"/>
        <v>-</v>
      </c>
      <c r="F5906" s="6" t="str">
        <f t="shared" si="371"/>
        <v>-</v>
      </c>
      <c r="G5906" s="6" t="str">
        <f t="shared" si="372"/>
        <v xml:space="preserve">bacterium </v>
      </c>
      <c r="H5906" s="6" t="s">
        <v>19527</v>
      </c>
      <c r="I5906" t="str">
        <f t="shared" si="369"/>
        <v>bacterium HH1107</v>
      </c>
      <c r="J5906" t="s">
        <v>12</v>
      </c>
      <c r="K5906" t="s">
        <v>1487</v>
      </c>
      <c r="L5906" t="s">
        <v>19527</v>
      </c>
      <c r="M5906">
        <v>57.951000000000001</v>
      </c>
      <c r="N5906">
        <v>41.469499999999996</v>
      </c>
      <c r="O5906" s="7">
        <v>53</v>
      </c>
      <c r="P5906" t="s">
        <v>18</v>
      </c>
      <c r="Q5906" t="s">
        <v>18</v>
      </c>
      <c r="R5906" t="s">
        <v>18</v>
      </c>
      <c r="S5906" s="7">
        <v>53</v>
      </c>
      <c r="T5906" s="7" t="s">
        <v>18</v>
      </c>
    </row>
    <row r="5907" spans="1:20" x14ac:dyDescent="0.25">
      <c r="A5907" s="6">
        <v>5906</v>
      </c>
      <c r="B5907" s="6" t="s">
        <v>19532</v>
      </c>
      <c r="C5907" s="6" t="s">
        <v>19533</v>
      </c>
      <c r="D5907" s="6" t="s">
        <v>19534</v>
      </c>
      <c r="E5907" s="6" t="str">
        <f t="shared" si="370"/>
        <v>-</v>
      </c>
      <c r="F5907" s="6" t="str">
        <f t="shared" si="371"/>
        <v>-</v>
      </c>
      <c r="G5907" s="6" t="str">
        <f t="shared" si="372"/>
        <v xml:space="preserve">bacterium </v>
      </c>
      <c r="H5907" s="6" t="s">
        <v>19531</v>
      </c>
      <c r="I5907" t="str">
        <f t="shared" si="369"/>
        <v>bacterium HHV216</v>
      </c>
      <c r="J5907" t="s">
        <v>12</v>
      </c>
      <c r="K5907" t="s">
        <v>1487</v>
      </c>
      <c r="L5907" t="s">
        <v>19531</v>
      </c>
      <c r="M5907">
        <v>58.274000000000001</v>
      </c>
      <c r="N5907">
        <v>41.3855</v>
      </c>
      <c r="O5907" s="7">
        <v>54</v>
      </c>
      <c r="P5907" t="s">
        <v>18</v>
      </c>
      <c r="Q5907" t="s">
        <v>18</v>
      </c>
      <c r="R5907" t="s">
        <v>18</v>
      </c>
      <c r="S5907" s="7">
        <v>54</v>
      </c>
      <c r="T5907" s="7" t="s">
        <v>18</v>
      </c>
    </row>
    <row r="5908" spans="1:20" x14ac:dyDescent="0.25">
      <c r="A5908" s="6">
        <v>5907</v>
      </c>
      <c r="B5908" s="6" t="s">
        <v>19536</v>
      </c>
      <c r="C5908" s="6" t="s">
        <v>19537</v>
      </c>
      <c r="D5908" s="6" t="s">
        <v>19538</v>
      </c>
      <c r="E5908" s="6" t="str">
        <f t="shared" si="370"/>
        <v>-</v>
      </c>
      <c r="F5908" s="6" t="str">
        <f t="shared" si="371"/>
        <v>-</v>
      </c>
      <c r="G5908" s="6" t="str">
        <f t="shared" si="372"/>
        <v xml:space="preserve">bacterium </v>
      </c>
      <c r="H5908" s="6" t="s">
        <v>19535</v>
      </c>
      <c r="I5908" t="str">
        <f t="shared" si="369"/>
        <v>bacterium HHV35</v>
      </c>
      <c r="J5908" t="s">
        <v>12</v>
      </c>
      <c r="K5908" t="s">
        <v>1487</v>
      </c>
      <c r="L5908" t="s">
        <v>19535</v>
      </c>
      <c r="M5908">
        <v>59.113</v>
      </c>
      <c r="N5908">
        <v>41.302300000000002</v>
      </c>
      <c r="O5908" s="7">
        <v>54</v>
      </c>
      <c r="P5908" t="s">
        <v>18</v>
      </c>
      <c r="Q5908" t="s">
        <v>18</v>
      </c>
      <c r="R5908" t="s">
        <v>18</v>
      </c>
      <c r="S5908" s="7">
        <v>54</v>
      </c>
      <c r="T5908" s="7" t="s">
        <v>18</v>
      </c>
    </row>
    <row r="5909" spans="1:20" x14ac:dyDescent="0.25">
      <c r="A5909" s="6">
        <v>5908</v>
      </c>
      <c r="B5909" s="6" t="s">
        <v>19540</v>
      </c>
      <c r="C5909" s="6" t="s">
        <v>19541</v>
      </c>
      <c r="D5909" s="6" t="s">
        <v>19542</v>
      </c>
      <c r="E5909" s="6" t="str">
        <f t="shared" si="370"/>
        <v>-</v>
      </c>
      <c r="F5909" s="6" t="str">
        <f t="shared" si="371"/>
        <v>-</v>
      </c>
      <c r="G5909" s="6" t="str">
        <f t="shared" si="372"/>
        <v xml:space="preserve">bacterium </v>
      </c>
      <c r="H5909" s="6" t="s">
        <v>19539</v>
      </c>
      <c r="I5909" t="str">
        <f t="shared" si="369"/>
        <v>bacterium pAKD4</v>
      </c>
      <c r="J5909" t="s">
        <v>12</v>
      </c>
      <c r="K5909" t="s">
        <v>1487</v>
      </c>
      <c r="L5909" t="s">
        <v>19539</v>
      </c>
      <c r="M5909">
        <v>56.802999999999997</v>
      </c>
      <c r="N5909">
        <v>62.7027</v>
      </c>
      <c r="O5909" s="7">
        <v>63</v>
      </c>
      <c r="P5909" t="s">
        <v>18</v>
      </c>
      <c r="Q5909" t="s">
        <v>18</v>
      </c>
      <c r="R5909" t="s">
        <v>18</v>
      </c>
      <c r="S5909" s="7">
        <v>63</v>
      </c>
      <c r="T5909" s="7" t="s">
        <v>18</v>
      </c>
    </row>
    <row r="5910" spans="1:20" x14ac:dyDescent="0.25">
      <c r="A5910" s="6">
        <v>5909</v>
      </c>
      <c r="B5910" s="6" t="s">
        <v>19544</v>
      </c>
      <c r="C5910" s="6" t="s">
        <v>19545</v>
      </c>
      <c r="D5910" s="6" t="s">
        <v>19546</v>
      </c>
      <c r="E5910" s="6" t="str">
        <f t="shared" si="370"/>
        <v>-</v>
      </c>
      <c r="F5910" s="6" t="str">
        <f t="shared" si="371"/>
        <v>-</v>
      </c>
      <c r="G5910" s="6" t="str">
        <f t="shared" si="372"/>
        <v xml:space="preserve">bacterium </v>
      </c>
      <c r="H5910" s="6" t="s">
        <v>19543</v>
      </c>
      <c r="I5910" t="str">
        <f t="shared" si="369"/>
        <v>bacterium pMCBF6</v>
      </c>
      <c r="J5910" t="s">
        <v>12</v>
      </c>
      <c r="K5910" t="s">
        <v>1487</v>
      </c>
      <c r="L5910" t="s">
        <v>19543</v>
      </c>
      <c r="M5910">
        <v>66.614999999999995</v>
      </c>
      <c r="N5910">
        <v>59.668199999999999</v>
      </c>
      <c r="O5910" s="7">
        <v>74</v>
      </c>
      <c r="P5910" t="s">
        <v>18</v>
      </c>
      <c r="Q5910" t="s">
        <v>18</v>
      </c>
      <c r="R5910" t="s">
        <v>18</v>
      </c>
      <c r="S5910" s="7">
        <v>74</v>
      </c>
      <c r="T5910" s="7" t="s">
        <v>18</v>
      </c>
    </row>
    <row r="5911" spans="1:20" x14ac:dyDescent="0.25">
      <c r="A5911" s="6">
        <v>5910</v>
      </c>
      <c r="B5911" s="6" t="s">
        <v>19548</v>
      </c>
      <c r="C5911" s="6" t="s">
        <v>19549</v>
      </c>
      <c r="D5911" s="6" t="s">
        <v>19550</v>
      </c>
      <c r="E5911" s="6" t="str">
        <f t="shared" si="370"/>
        <v>-</v>
      </c>
      <c r="F5911" s="6" t="str">
        <f t="shared" si="371"/>
        <v>-</v>
      </c>
      <c r="G5911" s="6" t="str">
        <f t="shared" si="372"/>
        <v xml:space="preserve">eubacterium </v>
      </c>
      <c r="H5911" s="6" t="s">
        <v>19547</v>
      </c>
      <c r="I5911" t="str">
        <f t="shared" si="369"/>
        <v>eubacterium pIE1115</v>
      </c>
      <c r="J5911" t="s">
        <v>12</v>
      </c>
      <c r="K5911" t="s">
        <v>1487</v>
      </c>
      <c r="L5911" t="s">
        <v>19547</v>
      </c>
      <c r="M5911">
        <v>10.686999999999999</v>
      </c>
      <c r="N5911">
        <v>56.236499999999999</v>
      </c>
      <c r="O5911" s="7">
        <v>11</v>
      </c>
      <c r="P5911" t="s">
        <v>18</v>
      </c>
      <c r="Q5911" t="s">
        <v>18</v>
      </c>
      <c r="R5911" t="s">
        <v>18</v>
      </c>
      <c r="S5911" s="7">
        <v>11</v>
      </c>
      <c r="T5911" s="7" t="s">
        <v>18</v>
      </c>
    </row>
    <row r="5912" spans="1:20" x14ac:dyDescent="0.25">
      <c r="A5912" s="6">
        <v>5911</v>
      </c>
      <c r="B5912" s="6" t="s">
        <v>19552</v>
      </c>
      <c r="C5912" s="6" t="s">
        <v>19553</v>
      </c>
      <c r="D5912" s="6" t="s">
        <v>19554</v>
      </c>
      <c r="E5912" s="6" t="str">
        <f t="shared" si="370"/>
        <v>-</v>
      </c>
      <c r="F5912" s="6" t="str">
        <f t="shared" si="371"/>
        <v>-</v>
      </c>
      <c r="G5912" s="6" t="str">
        <f t="shared" si="372"/>
        <v xml:space="preserve">marine </v>
      </c>
      <c r="H5912" s="6" t="s">
        <v>19551</v>
      </c>
      <c r="I5912" t="str">
        <f t="shared" si="369"/>
        <v>marine bacterium</v>
      </c>
      <c r="J5912" t="s">
        <v>12</v>
      </c>
      <c r="K5912" t="s">
        <v>1487</v>
      </c>
      <c r="L5912" t="s">
        <v>19551</v>
      </c>
      <c r="M5912">
        <v>5.109</v>
      </c>
      <c r="N5912">
        <v>36.876100000000001</v>
      </c>
      <c r="O5912" s="7">
        <v>5</v>
      </c>
      <c r="P5912" t="s">
        <v>18</v>
      </c>
      <c r="Q5912" t="s">
        <v>18</v>
      </c>
      <c r="R5912" t="s">
        <v>18</v>
      </c>
      <c r="S5912" s="7">
        <v>5</v>
      </c>
      <c r="T5912" s="7" t="s">
        <v>18</v>
      </c>
    </row>
    <row r="5913" spans="1:20" x14ac:dyDescent="0.25">
      <c r="A5913" s="6">
        <v>5912</v>
      </c>
      <c r="B5913" s="6" t="s">
        <v>19557</v>
      </c>
      <c r="C5913" s="6" t="s">
        <v>19558</v>
      </c>
      <c r="D5913" s="6" t="s">
        <v>19559</v>
      </c>
      <c r="E5913" s="6" t="str">
        <f t="shared" si="370"/>
        <v>-</v>
      </c>
      <c r="F5913" s="6" t="str">
        <f t="shared" si="371"/>
        <v>-</v>
      </c>
      <c r="G5913" s="6" t="str">
        <f t="shared" si="372"/>
        <v xml:space="preserve">Termite </v>
      </c>
      <c r="H5913" s="6" t="s">
        <v>19555</v>
      </c>
      <c r="I5913" t="str">
        <f t="shared" si="369"/>
        <v>Termite group 1 bact</v>
      </c>
      <c r="J5913" t="s">
        <v>12</v>
      </c>
      <c r="K5913" t="s">
        <v>19556</v>
      </c>
      <c r="L5913" t="s">
        <v>1487</v>
      </c>
      <c r="M5913">
        <v>5.3620000000000001</v>
      </c>
      <c r="N5913">
        <v>32.4133</v>
      </c>
      <c r="O5913" s="7">
        <v>3</v>
      </c>
      <c r="P5913" t="s">
        <v>18</v>
      </c>
      <c r="Q5913" t="s">
        <v>18</v>
      </c>
      <c r="R5913" t="s">
        <v>18</v>
      </c>
      <c r="S5913" s="7">
        <v>3</v>
      </c>
      <c r="T5913" s="7" t="s">
        <v>18</v>
      </c>
    </row>
    <row r="5914" spans="1:20" x14ac:dyDescent="0.25">
      <c r="A5914" s="6">
        <v>5913</v>
      </c>
      <c r="B5914" s="6" t="s">
        <v>19560</v>
      </c>
      <c r="C5914" s="6" t="s">
        <v>19561</v>
      </c>
      <c r="D5914" s="6" t="s">
        <v>19562</v>
      </c>
      <c r="E5914" s="6" t="str">
        <f t="shared" si="370"/>
        <v>-</v>
      </c>
      <c r="F5914" s="6" t="str">
        <f t="shared" si="371"/>
        <v>-</v>
      </c>
      <c r="G5914" s="6" t="str">
        <f t="shared" si="372"/>
        <v xml:space="preserve">Termite </v>
      </c>
      <c r="H5914" s="6" t="s">
        <v>19555</v>
      </c>
      <c r="I5914" t="str">
        <f t="shared" ref="I5914:I5977" si="373">IF(H5914="["," ",IF(H5914="'"," ",MID(H:H,FIND(" ",H:H,1)+1,20)))</f>
        <v>Termite group 1 bact</v>
      </c>
      <c r="J5914" t="s">
        <v>12</v>
      </c>
      <c r="K5914" t="s">
        <v>19556</v>
      </c>
      <c r="L5914" t="s">
        <v>1487</v>
      </c>
      <c r="M5914">
        <v>5.7009999999999996</v>
      </c>
      <c r="N5914">
        <v>35.256999999999998</v>
      </c>
      <c r="O5914" s="7">
        <v>3</v>
      </c>
      <c r="P5914" t="s">
        <v>18</v>
      </c>
      <c r="Q5914" t="s">
        <v>18</v>
      </c>
      <c r="R5914" t="s">
        <v>18</v>
      </c>
      <c r="S5914" s="7">
        <v>3</v>
      </c>
      <c r="T5914" s="7" t="s">
        <v>18</v>
      </c>
    </row>
    <row r="5915" spans="1:20" x14ac:dyDescent="0.25">
      <c r="A5915" s="6">
        <v>5914</v>
      </c>
      <c r="B5915" s="6" t="s">
        <v>19563</v>
      </c>
      <c r="C5915" s="6" t="s">
        <v>19564</v>
      </c>
      <c r="D5915" s="6" t="s">
        <v>19565</v>
      </c>
      <c r="E5915" s="6" t="str">
        <f t="shared" si="370"/>
        <v>-</v>
      </c>
      <c r="F5915" s="6" t="str">
        <f t="shared" si="371"/>
        <v>-</v>
      </c>
      <c r="G5915" s="6" t="str">
        <f t="shared" si="372"/>
        <v xml:space="preserve">Termite </v>
      </c>
      <c r="H5915" s="6" t="s">
        <v>19555</v>
      </c>
      <c r="I5915" t="str">
        <f t="shared" si="373"/>
        <v>Termite group 1 bact</v>
      </c>
      <c r="J5915" t="s">
        <v>12</v>
      </c>
      <c r="K5915" t="s">
        <v>19556</v>
      </c>
      <c r="L5915" t="s">
        <v>1487</v>
      </c>
      <c r="M5915">
        <v>11.65</v>
      </c>
      <c r="N5915">
        <v>34.180300000000003</v>
      </c>
      <c r="O5915" s="7">
        <v>9</v>
      </c>
      <c r="P5915" t="s">
        <v>18</v>
      </c>
      <c r="Q5915" t="s">
        <v>18</v>
      </c>
      <c r="R5915" t="s">
        <v>18</v>
      </c>
      <c r="S5915" s="7">
        <v>9</v>
      </c>
      <c r="T5915" s="7" t="s">
        <v>18</v>
      </c>
    </row>
    <row r="5916" spans="1:20" x14ac:dyDescent="0.25">
      <c r="A5916" s="6">
        <v>5915</v>
      </c>
      <c r="B5916" s="6" t="s">
        <v>19567</v>
      </c>
      <c r="C5916" s="6" t="s">
        <v>19568</v>
      </c>
      <c r="D5916" s="6" t="s">
        <v>19569</v>
      </c>
      <c r="E5916" s="6" t="str">
        <f t="shared" si="370"/>
        <v>Variovorax sp. DB1</v>
      </c>
      <c r="F5916" s="6" t="str">
        <f t="shared" si="371"/>
        <v xml:space="preserve">Variovorax </v>
      </c>
      <c r="G5916" s="6" t="str">
        <f t="shared" si="372"/>
        <v xml:space="preserve">sp. </v>
      </c>
      <c r="H5916" s="6" t="s">
        <v>19566</v>
      </c>
      <c r="I5916" t="str">
        <f t="shared" si="373"/>
        <v>sp. DB1</v>
      </c>
      <c r="J5916" t="s">
        <v>12</v>
      </c>
      <c r="K5916" t="s">
        <v>52</v>
      </c>
      <c r="L5916" t="s">
        <v>335</v>
      </c>
      <c r="M5916">
        <v>65.269000000000005</v>
      </c>
      <c r="N5916">
        <v>66.230500000000006</v>
      </c>
      <c r="O5916" s="7">
        <v>68</v>
      </c>
      <c r="P5916" t="s">
        <v>18</v>
      </c>
      <c r="Q5916" t="s">
        <v>18</v>
      </c>
      <c r="R5916" t="s">
        <v>18</v>
      </c>
      <c r="S5916" s="7">
        <v>68</v>
      </c>
      <c r="T5916" s="7" t="s">
        <v>18</v>
      </c>
    </row>
    <row r="5917" spans="1:20" x14ac:dyDescent="0.25">
      <c r="A5917" s="6">
        <v>5916</v>
      </c>
      <c r="B5917" s="6" t="s">
        <v>19571</v>
      </c>
      <c r="C5917" s="6" t="s">
        <v>18</v>
      </c>
      <c r="D5917" s="6" t="s">
        <v>19572</v>
      </c>
      <c r="E5917" s="6" t="str">
        <f t="shared" si="370"/>
        <v>Veillonella sp. DORA_A_3_16_22</v>
      </c>
      <c r="F5917" s="6" t="str">
        <f t="shared" si="371"/>
        <v xml:space="preserve">Veillonella </v>
      </c>
      <c r="G5917" s="6" t="str">
        <f t="shared" si="372"/>
        <v xml:space="preserve">sp. </v>
      </c>
      <c r="H5917" s="6" t="s">
        <v>19570</v>
      </c>
      <c r="I5917" t="str">
        <f t="shared" si="373"/>
        <v>sp. DORA_A_3_16_22</v>
      </c>
      <c r="J5917" t="s">
        <v>12</v>
      </c>
      <c r="K5917" t="s">
        <v>33</v>
      </c>
      <c r="L5917" t="s">
        <v>16825</v>
      </c>
      <c r="M5917">
        <v>47.567</v>
      </c>
      <c r="N5917">
        <v>30.683</v>
      </c>
      <c r="O5917" s="7">
        <v>54</v>
      </c>
      <c r="P5917" t="s">
        <v>18</v>
      </c>
      <c r="Q5917" t="s">
        <v>18</v>
      </c>
      <c r="R5917" t="s">
        <v>18</v>
      </c>
      <c r="S5917" s="7">
        <v>54</v>
      </c>
      <c r="T5917" s="7" t="s">
        <v>18</v>
      </c>
    </row>
    <row r="5918" spans="1:20" x14ac:dyDescent="0.25">
      <c r="A5918" s="6">
        <v>5917</v>
      </c>
      <c r="B5918" s="6" t="s">
        <v>19574</v>
      </c>
      <c r="C5918" s="6" t="s">
        <v>19575</v>
      </c>
      <c r="D5918" s="6" t="s">
        <v>19576</v>
      </c>
      <c r="E5918" s="6" t="str">
        <f t="shared" si="370"/>
        <v>Veillonella sp. OK1</v>
      </c>
      <c r="F5918" s="6" t="str">
        <f t="shared" si="371"/>
        <v xml:space="preserve">Veillonella </v>
      </c>
      <c r="G5918" s="6" t="str">
        <f t="shared" si="372"/>
        <v xml:space="preserve">sp. </v>
      </c>
      <c r="H5918" s="6" t="s">
        <v>19573</v>
      </c>
      <c r="I5918" t="str">
        <f t="shared" si="373"/>
        <v>sp. OK1</v>
      </c>
      <c r="J5918" t="s">
        <v>12</v>
      </c>
      <c r="K5918" t="s">
        <v>33</v>
      </c>
      <c r="L5918" t="s">
        <v>16825</v>
      </c>
      <c r="M5918">
        <v>4.8129999999999997</v>
      </c>
      <c r="N5918">
        <v>29.8566</v>
      </c>
      <c r="O5918" s="7">
        <v>4</v>
      </c>
      <c r="P5918" t="s">
        <v>18</v>
      </c>
      <c r="Q5918" t="s">
        <v>18</v>
      </c>
      <c r="R5918" t="s">
        <v>18</v>
      </c>
      <c r="S5918" s="7">
        <v>4</v>
      </c>
      <c r="T5918" s="7" t="s">
        <v>18</v>
      </c>
    </row>
    <row r="5919" spans="1:20" x14ac:dyDescent="0.25">
      <c r="A5919" s="6">
        <v>5918</v>
      </c>
      <c r="B5919" s="6" t="s">
        <v>19578</v>
      </c>
      <c r="C5919" s="6" t="s">
        <v>19579</v>
      </c>
      <c r="D5919" s="6" t="s">
        <v>19580</v>
      </c>
      <c r="E5919" s="6" t="str">
        <f t="shared" si="370"/>
        <v>Verminephrobacter eiseniae EF01-2</v>
      </c>
      <c r="F5919" s="6" t="str">
        <f t="shared" si="371"/>
        <v xml:space="preserve">Verminephrobacter </v>
      </c>
      <c r="G5919" s="6" t="str">
        <f t="shared" si="372"/>
        <v xml:space="preserve">eiseniae </v>
      </c>
      <c r="H5919" s="6" t="s">
        <v>19577</v>
      </c>
      <c r="I5919" t="str">
        <f t="shared" si="373"/>
        <v>eiseniae EF01-2</v>
      </c>
      <c r="J5919" t="s">
        <v>12</v>
      </c>
      <c r="K5919" t="s">
        <v>52</v>
      </c>
      <c r="L5919" t="s">
        <v>335</v>
      </c>
      <c r="M5919">
        <v>31.193999999999999</v>
      </c>
      <c r="N5919">
        <v>58.607399999999998</v>
      </c>
      <c r="O5919" s="7">
        <v>43</v>
      </c>
      <c r="P5919" t="s">
        <v>18</v>
      </c>
      <c r="Q5919" t="s">
        <v>18</v>
      </c>
      <c r="R5919" t="s">
        <v>18</v>
      </c>
      <c r="S5919" s="7">
        <v>43</v>
      </c>
      <c r="T5919" s="7" t="s">
        <v>18</v>
      </c>
    </row>
    <row r="5920" spans="1:20" x14ac:dyDescent="0.25">
      <c r="A5920" s="6">
        <v>5919</v>
      </c>
      <c r="B5920" s="6" t="s">
        <v>19582</v>
      </c>
      <c r="C5920" s="6" t="s">
        <v>19583</v>
      </c>
      <c r="D5920" s="6" t="s">
        <v>19584</v>
      </c>
      <c r="E5920" s="6" t="str">
        <f t="shared" si="370"/>
        <v>Verrucosispora maris AB-18-032</v>
      </c>
      <c r="F5920" s="6" t="str">
        <f t="shared" si="371"/>
        <v xml:space="preserve">Verrucosispora </v>
      </c>
      <c r="G5920" s="6" t="str">
        <f t="shared" si="372"/>
        <v xml:space="preserve">maris </v>
      </c>
      <c r="H5920" s="6" t="s">
        <v>19581</v>
      </c>
      <c r="I5920" t="str">
        <f t="shared" si="373"/>
        <v>maris AB-18-032</v>
      </c>
      <c r="J5920" t="s">
        <v>12</v>
      </c>
      <c r="K5920" t="s">
        <v>1401</v>
      </c>
      <c r="L5920" t="s">
        <v>1401</v>
      </c>
      <c r="M5920">
        <v>58.295000000000002</v>
      </c>
      <c r="N5920">
        <v>70.321600000000004</v>
      </c>
      <c r="O5920" s="7">
        <v>50</v>
      </c>
      <c r="P5920" t="s">
        <v>18</v>
      </c>
      <c r="Q5920" t="s">
        <v>18</v>
      </c>
      <c r="R5920" t="s">
        <v>18</v>
      </c>
      <c r="S5920" s="7">
        <v>51</v>
      </c>
      <c r="T5920" s="7">
        <v>1</v>
      </c>
    </row>
    <row r="5921" spans="1:20" x14ac:dyDescent="0.25">
      <c r="A5921" s="6">
        <v>5920</v>
      </c>
      <c r="B5921" s="6" t="s">
        <v>19586</v>
      </c>
      <c r="C5921" s="6" t="s">
        <v>19587</v>
      </c>
      <c r="D5921" s="6" t="s">
        <v>19588</v>
      </c>
      <c r="E5921" s="6" t="str">
        <f t="shared" si="370"/>
        <v>Vibrio alginolyticus E259</v>
      </c>
      <c r="F5921" s="6" t="str">
        <f t="shared" si="371"/>
        <v xml:space="preserve">Vibrio </v>
      </c>
      <c r="G5921" s="6" t="str">
        <f t="shared" si="372"/>
        <v xml:space="preserve">alginolyticus </v>
      </c>
      <c r="H5921" s="6" t="s">
        <v>19585</v>
      </c>
      <c r="I5921" t="str">
        <f t="shared" si="373"/>
        <v>alginolyticus E259</v>
      </c>
      <c r="J5921" t="s">
        <v>12</v>
      </c>
      <c r="K5921" t="s">
        <v>52</v>
      </c>
      <c r="L5921" t="s">
        <v>53</v>
      </c>
      <c r="M5921">
        <v>6.0750000000000002</v>
      </c>
      <c r="N5921">
        <v>42.156399999999998</v>
      </c>
      <c r="O5921" s="7">
        <v>7</v>
      </c>
      <c r="P5921" t="s">
        <v>18</v>
      </c>
      <c r="Q5921" t="s">
        <v>18</v>
      </c>
      <c r="R5921" t="s">
        <v>18</v>
      </c>
      <c r="S5921" s="7">
        <v>7</v>
      </c>
      <c r="T5921" s="7" t="s">
        <v>18</v>
      </c>
    </row>
    <row r="5922" spans="1:20" x14ac:dyDescent="0.25">
      <c r="A5922" s="6">
        <v>5921</v>
      </c>
      <c r="B5922" s="6" t="s">
        <v>481</v>
      </c>
      <c r="C5922" s="6" t="s">
        <v>19590</v>
      </c>
      <c r="D5922" s="6" t="s">
        <v>19591</v>
      </c>
      <c r="E5922" s="6" t="str">
        <f t="shared" si="370"/>
        <v>Vibrio anguillarum</v>
      </c>
      <c r="F5922" s="6" t="str">
        <f t="shared" si="371"/>
        <v xml:space="preserve">Vibrio </v>
      </c>
      <c r="G5922" s="6" t="str">
        <f t="shared" si="372"/>
        <v>anguillarum</v>
      </c>
      <c r="H5922" s="6" t="s">
        <v>19589</v>
      </c>
      <c r="I5922" t="str">
        <f t="shared" si="373"/>
        <v>anguillarum</v>
      </c>
      <c r="J5922" t="s">
        <v>12</v>
      </c>
      <c r="K5922" t="s">
        <v>52</v>
      </c>
      <c r="L5922" t="s">
        <v>53</v>
      </c>
      <c r="M5922">
        <v>66.798000000000002</v>
      </c>
      <c r="N5922">
        <v>42.642000000000003</v>
      </c>
      <c r="O5922" s="7">
        <v>57</v>
      </c>
      <c r="P5922" t="s">
        <v>18</v>
      </c>
      <c r="Q5922" t="s">
        <v>18</v>
      </c>
      <c r="R5922" t="s">
        <v>18</v>
      </c>
      <c r="S5922" s="7">
        <v>61</v>
      </c>
      <c r="T5922" s="7">
        <v>4</v>
      </c>
    </row>
    <row r="5923" spans="1:20" x14ac:dyDescent="0.25">
      <c r="A5923" s="6">
        <v>5922</v>
      </c>
      <c r="B5923" s="6" t="s">
        <v>19593</v>
      </c>
      <c r="C5923" s="6" t="s">
        <v>19594</v>
      </c>
      <c r="D5923" s="6" t="s">
        <v>19595</v>
      </c>
      <c r="E5923" s="6" t="str">
        <f t="shared" si="370"/>
        <v>Vibrio anguillarum 13YK-003</v>
      </c>
      <c r="F5923" s="6" t="str">
        <f t="shared" si="371"/>
        <v xml:space="preserve">Vibrio </v>
      </c>
      <c r="G5923" s="6" t="str">
        <f t="shared" si="372"/>
        <v xml:space="preserve">anguillarum </v>
      </c>
      <c r="H5923" s="6" t="s">
        <v>19592</v>
      </c>
      <c r="I5923" t="str">
        <f t="shared" si="373"/>
        <v>anguillarum 13YK-003</v>
      </c>
      <c r="J5923" t="s">
        <v>12</v>
      </c>
      <c r="K5923" t="s">
        <v>52</v>
      </c>
      <c r="L5923" t="s">
        <v>53</v>
      </c>
      <c r="M5923">
        <v>5.9820000000000002</v>
      </c>
      <c r="N5923">
        <v>32.179900000000004</v>
      </c>
      <c r="O5923" s="7">
        <v>6</v>
      </c>
      <c r="P5923" t="s">
        <v>18</v>
      </c>
      <c r="Q5923" t="s">
        <v>18</v>
      </c>
      <c r="R5923" t="s">
        <v>18</v>
      </c>
      <c r="S5923" s="7">
        <v>6</v>
      </c>
      <c r="T5923" s="7" t="s">
        <v>18</v>
      </c>
    </row>
    <row r="5924" spans="1:20" x14ac:dyDescent="0.25">
      <c r="A5924" s="6">
        <v>5923</v>
      </c>
      <c r="B5924" s="6" t="s">
        <v>19597</v>
      </c>
      <c r="C5924" s="6" t="s">
        <v>19598</v>
      </c>
      <c r="D5924" s="6" t="s">
        <v>19599</v>
      </c>
      <c r="E5924" s="6" t="str">
        <f t="shared" si="370"/>
        <v>Vibrio anguillarum 775</v>
      </c>
      <c r="F5924" s="6" t="str">
        <f t="shared" si="371"/>
        <v xml:space="preserve">Vibrio </v>
      </c>
      <c r="G5924" s="6" t="str">
        <f t="shared" si="372"/>
        <v xml:space="preserve">anguillarum </v>
      </c>
      <c r="H5924" s="6" t="s">
        <v>19596</v>
      </c>
      <c r="I5924" t="str">
        <f t="shared" si="373"/>
        <v>anguillarum 775</v>
      </c>
      <c r="J5924" t="s">
        <v>12</v>
      </c>
      <c r="K5924" t="s">
        <v>52</v>
      </c>
      <c r="L5924" t="s">
        <v>53</v>
      </c>
      <c r="M5924">
        <v>65.009</v>
      </c>
      <c r="N5924">
        <v>42.574100000000001</v>
      </c>
      <c r="O5924" s="7">
        <v>57</v>
      </c>
      <c r="P5924" t="s">
        <v>18</v>
      </c>
      <c r="Q5924" t="s">
        <v>18</v>
      </c>
      <c r="R5924">
        <v>2</v>
      </c>
      <c r="S5924" s="7">
        <v>59</v>
      </c>
      <c r="T5924" s="7" t="s">
        <v>18</v>
      </c>
    </row>
    <row r="5925" spans="1:20" x14ac:dyDescent="0.25">
      <c r="A5925" s="6">
        <v>5924</v>
      </c>
      <c r="B5925" s="6" t="s">
        <v>19600</v>
      </c>
      <c r="C5925" s="6" t="s">
        <v>19601</v>
      </c>
      <c r="D5925" s="6" t="s">
        <v>18</v>
      </c>
      <c r="E5925" s="6" t="str">
        <f t="shared" si="370"/>
        <v>Vibrio anguillarum</v>
      </c>
      <c r="F5925" s="6" t="str">
        <f t="shared" si="371"/>
        <v xml:space="preserve">Vibrio </v>
      </c>
      <c r="G5925" s="6" t="str">
        <f t="shared" si="372"/>
        <v>anguillarum</v>
      </c>
      <c r="H5925" s="6" t="s">
        <v>19589</v>
      </c>
      <c r="I5925" t="str">
        <f t="shared" si="373"/>
        <v>anguillarum</v>
      </c>
      <c r="J5925" t="s">
        <v>12</v>
      </c>
      <c r="K5925" t="s">
        <v>52</v>
      </c>
      <c r="L5925" t="s">
        <v>53</v>
      </c>
      <c r="M5925">
        <v>7.9409999999999998</v>
      </c>
      <c r="N5925">
        <v>41.657200000000003</v>
      </c>
      <c r="O5925" s="7">
        <v>10</v>
      </c>
      <c r="P5925" t="s">
        <v>18</v>
      </c>
      <c r="Q5925" t="s">
        <v>18</v>
      </c>
      <c r="R5925" t="s">
        <v>18</v>
      </c>
      <c r="S5925" s="7">
        <v>10</v>
      </c>
      <c r="T5925" s="7" t="s">
        <v>18</v>
      </c>
    </row>
    <row r="5926" spans="1:20" x14ac:dyDescent="0.25">
      <c r="A5926" s="6">
        <v>5925</v>
      </c>
      <c r="B5926" s="6" t="s">
        <v>19603</v>
      </c>
      <c r="C5926" s="6" t="s">
        <v>19604</v>
      </c>
      <c r="D5926" s="6" t="s">
        <v>19605</v>
      </c>
      <c r="E5926" s="6" t="str">
        <f t="shared" si="370"/>
        <v>Vibrio campbellii ATCC BAA-1116</v>
      </c>
      <c r="F5926" s="6" t="str">
        <f t="shared" si="371"/>
        <v xml:space="preserve">Vibrio </v>
      </c>
      <c r="G5926" s="6" t="str">
        <f t="shared" si="372"/>
        <v xml:space="preserve">campbellii </v>
      </c>
      <c r="H5926" s="6" t="s">
        <v>19602</v>
      </c>
      <c r="I5926" t="str">
        <f t="shared" si="373"/>
        <v>campbellii ATCC BAA-</v>
      </c>
      <c r="J5926" t="s">
        <v>12</v>
      </c>
      <c r="K5926" t="s">
        <v>52</v>
      </c>
      <c r="L5926" t="s">
        <v>53</v>
      </c>
      <c r="M5926">
        <v>89.007999999999996</v>
      </c>
      <c r="N5926">
        <v>43.789299999999997</v>
      </c>
      <c r="O5926" s="7">
        <v>89</v>
      </c>
      <c r="P5926" t="s">
        <v>18</v>
      </c>
      <c r="Q5926" t="s">
        <v>18</v>
      </c>
      <c r="R5926" t="s">
        <v>18</v>
      </c>
      <c r="S5926" s="7">
        <v>94</v>
      </c>
      <c r="T5926" s="7">
        <v>5</v>
      </c>
    </row>
    <row r="5927" spans="1:20" x14ac:dyDescent="0.25">
      <c r="A5927" s="6">
        <v>5926</v>
      </c>
      <c r="B5927" s="6" t="s">
        <v>46</v>
      </c>
      <c r="C5927" s="6" t="s">
        <v>19606</v>
      </c>
      <c r="D5927" s="6" t="s">
        <v>19607</v>
      </c>
      <c r="E5927" s="6" t="str">
        <f t="shared" si="370"/>
        <v>Vibrio campbellii ATCC BAA-1116</v>
      </c>
      <c r="F5927" s="6" t="str">
        <f t="shared" si="371"/>
        <v xml:space="preserve">Vibrio </v>
      </c>
      <c r="G5927" s="6" t="str">
        <f t="shared" si="372"/>
        <v xml:space="preserve">campbellii </v>
      </c>
      <c r="H5927" s="6" t="s">
        <v>19602</v>
      </c>
      <c r="I5927" t="str">
        <f t="shared" si="373"/>
        <v>campbellii ATCC BAA-</v>
      </c>
      <c r="J5927" t="s">
        <v>12</v>
      </c>
      <c r="K5927" t="s">
        <v>52</v>
      </c>
      <c r="L5927" t="s">
        <v>53</v>
      </c>
      <c r="M5927">
        <v>89.003</v>
      </c>
      <c r="N5927">
        <v>43.789499999999997</v>
      </c>
      <c r="O5927" s="7">
        <v>88</v>
      </c>
      <c r="P5927" t="s">
        <v>18</v>
      </c>
      <c r="Q5927" t="s">
        <v>18</v>
      </c>
      <c r="R5927" t="s">
        <v>18</v>
      </c>
      <c r="S5927" s="7">
        <v>94</v>
      </c>
      <c r="T5927" s="7">
        <v>6</v>
      </c>
    </row>
    <row r="5928" spans="1:20" x14ac:dyDescent="0.25">
      <c r="A5928" s="6">
        <v>5927</v>
      </c>
      <c r="B5928" s="6" t="s">
        <v>46</v>
      </c>
      <c r="C5928" s="6" t="s">
        <v>19609</v>
      </c>
      <c r="D5928" s="6" t="s">
        <v>19610</v>
      </c>
      <c r="E5928" s="6" t="str">
        <f t="shared" si="370"/>
        <v>Vibrio cholerae</v>
      </c>
      <c r="F5928" s="6" t="str">
        <f t="shared" si="371"/>
        <v xml:space="preserve">Vibrio </v>
      </c>
      <c r="G5928" s="6" t="str">
        <f t="shared" si="372"/>
        <v>cholerae</v>
      </c>
      <c r="H5928" s="6" t="s">
        <v>19608</v>
      </c>
      <c r="I5928" t="str">
        <f t="shared" si="373"/>
        <v>cholerae</v>
      </c>
      <c r="J5928" t="s">
        <v>12</v>
      </c>
      <c r="K5928" t="s">
        <v>52</v>
      </c>
      <c r="L5928" t="s">
        <v>53</v>
      </c>
      <c r="M5928">
        <v>167.267</v>
      </c>
      <c r="N5928">
        <v>52.363</v>
      </c>
      <c r="O5928" s="7">
        <v>191</v>
      </c>
      <c r="P5928" t="s">
        <v>18</v>
      </c>
      <c r="Q5928" t="s">
        <v>18</v>
      </c>
      <c r="R5928" t="s">
        <v>18</v>
      </c>
      <c r="S5928" s="7">
        <v>193</v>
      </c>
      <c r="T5928" s="7">
        <v>2</v>
      </c>
    </row>
    <row r="5929" spans="1:20" x14ac:dyDescent="0.25">
      <c r="A5929" s="6">
        <v>5928</v>
      </c>
      <c r="B5929" s="6" t="s">
        <v>19612</v>
      </c>
      <c r="C5929" s="6" t="s">
        <v>19613</v>
      </c>
      <c r="D5929" s="6" t="s">
        <v>19614</v>
      </c>
      <c r="E5929" s="6" t="str">
        <f t="shared" si="370"/>
        <v>Vibrio cholerae YN2011004</v>
      </c>
      <c r="F5929" s="6" t="str">
        <f t="shared" si="371"/>
        <v xml:space="preserve">Vibrio </v>
      </c>
      <c r="G5929" s="6" t="str">
        <f t="shared" si="372"/>
        <v xml:space="preserve">cholerae </v>
      </c>
      <c r="H5929" s="6" t="s">
        <v>19611</v>
      </c>
      <c r="I5929" t="str">
        <f t="shared" si="373"/>
        <v>cholerae YN2011004</v>
      </c>
      <c r="J5929" t="s">
        <v>12</v>
      </c>
      <c r="K5929" t="s">
        <v>52</v>
      </c>
      <c r="L5929" t="s">
        <v>53</v>
      </c>
      <c r="M5929">
        <v>4.7329999999999997</v>
      </c>
      <c r="N5929">
        <v>46.355400000000003</v>
      </c>
      <c r="O5929" s="7">
        <v>5</v>
      </c>
      <c r="P5929" t="s">
        <v>18</v>
      </c>
      <c r="Q5929" t="s">
        <v>18</v>
      </c>
      <c r="R5929" t="s">
        <v>18</v>
      </c>
      <c r="S5929" s="7">
        <v>6</v>
      </c>
      <c r="T5929" s="7">
        <v>1</v>
      </c>
    </row>
    <row r="5930" spans="1:20" x14ac:dyDescent="0.25">
      <c r="A5930" s="6">
        <v>5929</v>
      </c>
      <c r="B5930" s="6" t="s">
        <v>19616</v>
      </c>
      <c r="C5930" s="6" t="s">
        <v>19617</v>
      </c>
      <c r="D5930" s="6" t="s">
        <v>19618</v>
      </c>
      <c r="E5930" s="6" t="str">
        <f t="shared" si="370"/>
        <v>Vibrio cholerae YN89004</v>
      </c>
      <c r="F5930" s="6" t="str">
        <f t="shared" si="371"/>
        <v xml:space="preserve">Vibrio </v>
      </c>
      <c r="G5930" s="6" t="str">
        <f t="shared" si="372"/>
        <v xml:space="preserve">cholerae </v>
      </c>
      <c r="H5930" s="6" t="s">
        <v>19615</v>
      </c>
      <c r="I5930" t="str">
        <f t="shared" si="373"/>
        <v>cholerae YN89004</v>
      </c>
      <c r="J5930" t="s">
        <v>12</v>
      </c>
      <c r="K5930" t="s">
        <v>52</v>
      </c>
      <c r="L5930" t="s">
        <v>53</v>
      </c>
      <c r="M5930">
        <v>4.6890000000000001</v>
      </c>
      <c r="N5930">
        <v>46.321199999999997</v>
      </c>
      <c r="O5930" s="7">
        <v>5</v>
      </c>
      <c r="P5930" t="s">
        <v>18</v>
      </c>
      <c r="Q5930" t="s">
        <v>18</v>
      </c>
      <c r="R5930" t="s">
        <v>18</v>
      </c>
      <c r="S5930" s="7">
        <v>5</v>
      </c>
      <c r="T5930" s="7" t="s">
        <v>18</v>
      </c>
    </row>
    <row r="5931" spans="1:20" x14ac:dyDescent="0.25">
      <c r="A5931" s="6">
        <v>5930</v>
      </c>
      <c r="B5931" s="6" t="s">
        <v>19620</v>
      </c>
      <c r="C5931" s="6" t="s">
        <v>19621</v>
      </c>
      <c r="D5931" s="6" t="s">
        <v>19622</v>
      </c>
      <c r="E5931" s="6" t="str">
        <f t="shared" si="370"/>
        <v>Vibrio cholerae YN98296</v>
      </c>
      <c r="F5931" s="6" t="str">
        <f t="shared" si="371"/>
        <v xml:space="preserve">Vibrio </v>
      </c>
      <c r="G5931" s="6" t="str">
        <f t="shared" si="372"/>
        <v xml:space="preserve">cholerae </v>
      </c>
      <c r="H5931" s="6" t="s">
        <v>19619</v>
      </c>
      <c r="I5931" t="str">
        <f t="shared" si="373"/>
        <v>cholerae YN98296</v>
      </c>
      <c r="J5931" t="s">
        <v>12</v>
      </c>
      <c r="K5931" t="s">
        <v>52</v>
      </c>
      <c r="L5931" t="s">
        <v>53</v>
      </c>
      <c r="M5931">
        <v>4.6890000000000001</v>
      </c>
      <c r="N5931">
        <v>46.342500000000001</v>
      </c>
      <c r="O5931" s="7">
        <v>5</v>
      </c>
      <c r="P5931" t="s">
        <v>18</v>
      </c>
      <c r="Q5931" t="s">
        <v>18</v>
      </c>
      <c r="R5931" t="s">
        <v>18</v>
      </c>
      <c r="S5931" s="7">
        <v>5</v>
      </c>
      <c r="T5931" s="7" t="s">
        <v>18</v>
      </c>
    </row>
    <row r="5932" spans="1:20" x14ac:dyDescent="0.25">
      <c r="A5932" s="6">
        <v>5931</v>
      </c>
      <c r="B5932" s="6" t="s">
        <v>19624</v>
      </c>
      <c r="C5932" s="6" t="s">
        <v>19625</v>
      </c>
      <c r="D5932" s="6" t="s">
        <v>19626</v>
      </c>
      <c r="E5932" s="6" t="str">
        <f t="shared" si="370"/>
        <v>Vibrio cholerae G1.1</v>
      </c>
      <c r="F5932" s="6" t="str">
        <f t="shared" si="371"/>
        <v xml:space="preserve">Vibrio </v>
      </c>
      <c r="G5932" s="6" t="str">
        <f t="shared" si="372"/>
        <v xml:space="preserve">cholerae </v>
      </c>
      <c r="H5932" s="6" t="s">
        <v>19623</v>
      </c>
      <c r="I5932" t="str">
        <f t="shared" si="373"/>
        <v>cholerae G1.1</v>
      </c>
      <c r="J5932" t="s">
        <v>12</v>
      </c>
      <c r="K5932" t="s">
        <v>52</v>
      </c>
      <c r="L5932" t="s">
        <v>53</v>
      </c>
      <c r="M5932">
        <v>2.3570000000000002</v>
      </c>
      <c r="N5932">
        <v>53.5426</v>
      </c>
      <c r="O5932" s="7">
        <v>4</v>
      </c>
      <c r="P5932" t="s">
        <v>18</v>
      </c>
      <c r="Q5932" t="s">
        <v>18</v>
      </c>
      <c r="R5932" t="s">
        <v>18</v>
      </c>
      <c r="S5932" s="7">
        <v>4</v>
      </c>
      <c r="T5932" s="7" t="s">
        <v>18</v>
      </c>
    </row>
    <row r="5933" spans="1:20" x14ac:dyDescent="0.25">
      <c r="A5933" s="6">
        <v>5932</v>
      </c>
      <c r="B5933" s="6" t="s">
        <v>19628</v>
      </c>
      <c r="C5933" s="6" t="s">
        <v>19629</v>
      </c>
      <c r="D5933" s="6" t="s">
        <v>19630</v>
      </c>
      <c r="E5933" s="6" t="str">
        <f t="shared" si="370"/>
        <v>Vibrio cholerae G4.1</v>
      </c>
      <c r="F5933" s="6" t="str">
        <f t="shared" si="371"/>
        <v xml:space="preserve">Vibrio </v>
      </c>
      <c r="G5933" s="6" t="str">
        <f t="shared" si="372"/>
        <v xml:space="preserve">cholerae </v>
      </c>
      <c r="H5933" s="6" t="s">
        <v>19627</v>
      </c>
      <c r="I5933" t="str">
        <f t="shared" si="373"/>
        <v>cholerae G4.1</v>
      </c>
      <c r="J5933" t="s">
        <v>12</v>
      </c>
      <c r="K5933" t="s">
        <v>52</v>
      </c>
      <c r="L5933" t="s">
        <v>53</v>
      </c>
      <c r="M5933">
        <v>2.1629999999999998</v>
      </c>
      <c r="N5933">
        <v>43.088299999999997</v>
      </c>
      <c r="O5933" s="7">
        <v>3</v>
      </c>
      <c r="P5933" t="s">
        <v>18</v>
      </c>
      <c r="Q5933" t="s">
        <v>18</v>
      </c>
      <c r="R5933" t="s">
        <v>18</v>
      </c>
      <c r="S5933" s="7">
        <v>3</v>
      </c>
      <c r="T5933" s="7" t="s">
        <v>18</v>
      </c>
    </row>
    <row r="5934" spans="1:20" x14ac:dyDescent="0.25">
      <c r="A5934" s="6">
        <v>5933</v>
      </c>
      <c r="B5934" s="6" t="s">
        <v>19632</v>
      </c>
      <c r="C5934" s="6" t="s">
        <v>19633</v>
      </c>
      <c r="D5934" s="6" t="s">
        <v>19634</v>
      </c>
      <c r="E5934" s="6" t="str">
        <f t="shared" si="370"/>
        <v>Vibrio cholerae SIO</v>
      </c>
      <c r="F5934" s="6" t="str">
        <f t="shared" si="371"/>
        <v xml:space="preserve">Vibrio </v>
      </c>
      <c r="G5934" s="6" t="str">
        <f t="shared" si="372"/>
        <v xml:space="preserve">cholerae </v>
      </c>
      <c r="H5934" s="6" t="s">
        <v>19631</v>
      </c>
      <c r="I5934" t="str">
        <f t="shared" si="373"/>
        <v>cholerae SIO</v>
      </c>
      <c r="J5934" t="s">
        <v>12</v>
      </c>
      <c r="K5934" t="s">
        <v>52</v>
      </c>
      <c r="L5934" t="s">
        <v>53</v>
      </c>
      <c r="M5934">
        <v>4.9059999999999997</v>
      </c>
      <c r="N5934">
        <v>47.982100000000003</v>
      </c>
      <c r="O5934" s="7">
        <v>3</v>
      </c>
      <c r="P5934" t="s">
        <v>18</v>
      </c>
      <c r="Q5934" t="s">
        <v>18</v>
      </c>
      <c r="R5934" t="s">
        <v>18</v>
      </c>
      <c r="S5934" s="7">
        <v>3</v>
      </c>
      <c r="T5934" s="7" t="s">
        <v>18</v>
      </c>
    </row>
    <row r="5935" spans="1:20" x14ac:dyDescent="0.25">
      <c r="A5935" s="6">
        <v>5934</v>
      </c>
      <c r="B5935" s="6" t="s">
        <v>19636</v>
      </c>
      <c r="C5935" s="6" t="s">
        <v>19637</v>
      </c>
      <c r="D5935" s="6" t="s">
        <v>19638</v>
      </c>
      <c r="E5935" s="6" t="str">
        <f t="shared" si="370"/>
        <v>Vibrio cholerae BI144</v>
      </c>
      <c r="F5935" s="6" t="str">
        <f t="shared" si="371"/>
        <v xml:space="preserve">Vibrio </v>
      </c>
      <c r="G5935" s="6" t="str">
        <f t="shared" si="372"/>
        <v xml:space="preserve">cholerae </v>
      </c>
      <c r="H5935" s="6" t="s">
        <v>19635</v>
      </c>
      <c r="I5935" t="str">
        <f t="shared" si="373"/>
        <v>cholerae BI144</v>
      </c>
      <c r="J5935" t="s">
        <v>12</v>
      </c>
      <c r="K5935" t="s">
        <v>52</v>
      </c>
      <c r="L5935" t="s">
        <v>53</v>
      </c>
      <c r="M5935">
        <v>120.572</v>
      </c>
      <c r="N5935">
        <v>51.366799999999998</v>
      </c>
      <c r="O5935" s="7">
        <v>152</v>
      </c>
      <c r="P5935" t="s">
        <v>18</v>
      </c>
      <c r="Q5935" t="s">
        <v>18</v>
      </c>
      <c r="R5935" t="s">
        <v>18</v>
      </c>
      <c r="S5935" s="7">
        <v>152</v>
      </c>
      <c r="T5935" s="7" t="s">
        <v>18</v>
      </c>
    </row>
    <row r="5936" spans="1:20" x14ac:dyDescent="0.25">
      <c r="A5936" s="6">
        <v>5935</v>
      </c>
      <c r="B5936" s="6" t="s">
        <v>19640</v>
      </c>
      <c r="C5936" s="6" t="s">
        <v>19641</v>
      </c>
      <c r="D5936" s="6" t="s">
        <v>19642</v>
      </c>
      <c r="E5936" s="6" t="str">
        <f t="shared" si="370"/>
        <v>Vibrio cholerae O395P</v>
      </c>
      <c r="F5936" s="6" t="str">
        <f t="shared" si="371"/>
        <v xml:space="preserve">Vibrio </v>
      </c>
      <c r="G5936" s="6" t="str">
        <f t="shared" si="372"/>
        <v xml:space="preserve">cholerae </v>
      </c>
      <c r="H5936" s="6" t="s">
        <v>19639</v>
      </c>
      <c r="I5936" t="str">
        <f t="shared" si="373"/>
        <v>cholerae O395P</v>
      </c>
      <c r="J5936" t="s">
        <v>12</v>
      </c>
      <c r="K5936" t="s">
        <v>52</v>
      </c>
      <c r="L5936" t="s">
        <v>53</v>
      </c>
      <c r="M5936">
        <v>4.7190000000000003</v>
      </c>
      <c r="N5936">
        <v>46.5989</v>
      </c>
      <c r="O5936" s="7">
        <v>5</v>
      </c>
      <c r="P5936" t="s">
        <v>18</v>
      </c>
      <c r="Q5936" t="s">
        <v>18</v>
      </c>
      <c r="R5936" t="s">
        <v>18</v>
      </c>
      <c r="S5936" s="7">
        <v>5</v>
      </c>
      <c r="T5936" s="7" t="s">
        <v>18</v>
      </c>
    </row>
    <row r="5937" spans="1:20" x14ac:dyDescent="0.25">
      <c r="A5937" s="6">
        <v>5936</v>
      </c>
      <c r="B5937" s="6" t="s">
        <v>19643</v>
      </c>
      <c r="C5937" s="6" t="s">
        <v>19644</v>
      </c>
      <c r="D5937" s="6" t="s">
        <v>19645</v>
      </c>
      <c r="E5937" s="6" t="str">
        <f t="shared" si="370"/>
        <v>Vibrio cholerae G1.1</v>
      </c>
      <c r="F5937" s="6" t="str">
        <f t="shared" si="371"/>
        <v xml:space="preserve">Vibrio </v>
      </c>
      <c r="G5937" s="6" t="str">
        <f t="shared" si="372"/>
        <v xml:space="preserve">cholerae </v>
      </c>
      <c r="H5937" s="6" t="s">
        <v>19623</v>
      </c>
      <c r="I5937" t="str">
        <f t="shared" si="373"/>
        <v>cholerae G1.1</v>
      </c>
      <c r="J5937" t="s">
        <v>12</v>
      </c>
      <c r="K5937" t="s">
        <v>52</v>
      </c>
      <c r="L5937" t="s">
        <v>53</v>
      </c>
      <c r="M5937">
        <v>4.4390000000000001</v>
      </c>
      <c r="N5937">
        <v>45.573300000000003</v>
      </c>
      <c r="O5937" s="7">
        <v>5</v>
      </c>
      <c r="P5937" t="s">
        <v>18</v>
      </c>
      <c r="Q5937" t="s">
        <v>18</v>
      </c>
      <c r="R5937" t="s">
        <v>18</v>
      </c>
      <c r="S5937" s="7">
        <v>5</v>
      </c>
      <c r="T5937" s="7" t="s">
        <v>18</v>
      </c>
    </row>
    <row r="5938" spans="1:20" x14ac:dyDescent="0.25">
      <c r="A5938" s="6">
        <v>5937</v>
      </c>
      <c r="B5938" s="6" t="s">
        <v>19647</v>
      </c>
      <c r="C5938" s="6" t="s">
        <v>19648</v>
      </c>
      <c r="D5938" s="6" t="s">
        <v>19649</v>
      </c>
      <c r="E5938" s="6" t="str">
        <f t="shared" si="370"/>
        <v>Vibrio cincinnatiensis MCCC 1H00030</v>
      </c>
      <c r="F5938" s="6" t="str">
        <f t="shared" si="371"/>
        <v xml:space="preserve">Vibrio </v>
      </c>
      <c r="G5938" s="6" t="str">
        <f t="shared" si="372"/>
        <v xml:space="preserve">cincinnatiensis </v>
      </c>
      <c r="H5938" s="6" t="s">
        <v>19646</v>
      </c>
      <c r="I5938" t="str">
        <f t="shared" si="373"/>
        <v>cincinnatiensis MCCC</v>
      </c>
      <c r="J5938" t="s">
        <v>12</v>
      </c>
      <c r="K5938" t="s">
        <v>52</v>
      </c>
      <c r="L5938" t="s">
        <v>53</v>
      </c>
      <c r="M5938">
        <v>6.3090000000000002</v>
      </c>
      <c r="N5938">
        <v>46.7744</v>
      </c>
      <c r="O5938" s="7" t="s">
        <v>18</v>
      </c>
      <c r="P5938" t="s">
        <v>18</v>
      </c>
      <c r="Q5938" t="s">
        <v>18</v>
      </c>
      <c r="R5938" t="s">
        <v>18</v>
      </c>
      <c r="S5938" s="7" t="s">
        <v>18</v>
      </c>
      <c r="T5938" s="7" t="s">
        <v>18</v>
      </c>
    </row>
    <row r="5939" spans="1:20" x14ac:dyDescent="0.25">
      <c r="A5939" s="6">
        <v>5938</v>
      </c>
      <c r="B5939" s="6" t="s">
        <v>19651</v>
      </c>
      <c r="C5939" s="6" t="s">
        <v>19652</v>
      </c>
      <c r="D5939" s="6" t="s">
        <v>19653</v>
      </c>
      <c r="E5939" s="6" t="str">
        <f t="shared" si="370"/>
        <v>Vibrio coralliilyticus RE98</v>
      </c>
      <c r="F5939" s="6" t="str">
        <f t="shared" si="371"/>
        <v xml:space="preserve">Vibrio </v>
      </c>
      <c r="G5939" s="6" t="str">
        <f t="shared" si="372"/>
        <v xml:space="preserve">coralliilyticus </v>
      </c>
      <c r="H5939" s="6" t="s">
        <v>19650</v>
      </c>
      <c r="I5939" t="str">
        <f t="shared" si="373"/>
        <v>coralliilyticus RE98</v>
      </c>
      <c r="J5939" t="s">
        <v>12</v>
      </c>
      <c r="K5939" t="s">
        <v>52</v>
      </c>
      <c r="L5939" t="s">
        <v>53</v>
      </c>
      <c r="M5939">
        <v>380.714</v>
      </c>
      <c r="N5939">
        <v>40.8157</v>
      </c>
      <c r="O5939" s="7">
        <v>480</v>
      </c>
      <c r="P5939" t="s">
        <v>18</v>
      </c>
      <c r="Q5939" t="s">
        <v>18</v>
      </c>
      <c r="R5939" t="s">
        <v>18</v>
      </c>
      <c r="S5939" s="7">
        <v>481</v>
      </c>
      <c r="T5939" s="7">
        <v>1</v>
      </c>
    </row>
    <row r="5940" spans="1:20" x14ac:dyDescent="0.25">
      <c r="A5940" s="6">
        <v>5939</v>
      </c>
      <c r="B5940" s="6" t="s">
        <v>19654</v>
      </c>
      <c r="C5940" s="6" t="s">
        <v>19655</v>
      </c>
      <c r="D5940" s="6" t="s">
        <v>19656</v>
      </c>
      <c r="E5940" s="6" t="str">
        <f t="shared" si="370"/>
        <v>Vibrio coralliilyticus RE98</v>
      </c>
      <c r="F5940" s="6" t="str">
        <f t="shared" si="371"/>
        <v xml:space="preserve">Vibrio </v>
      </c>
      <c r="G5940" s="6" t="str">
        <f t="shared" si="372"/>
        <v xml:space="preserve">coralliilyticus </v>
      </c>
      <c r="H5940" s="6" t="s">
        <v>19650</v>
      </c>
      <c r="I5940" t="str">
        <f t="shared" si="373"/>
        <v>coralliilyticus RE98</v>
      </c>
      <c r="J5940" t="s">
        <v>12</v>
      </c>
      <c r="K5940" t="s">
        <v>52</v>
      </c>
      <c r="L5940" t="s">
        <v>53</v>
      </c>
      <c r="M5940">
        <v>319.39999999999998</v>
      </c>
      <c r="N5940">
        <v>50.193800000000003</v>
      </c>
      <c r="O5940" s="7">
        <v>288</v>
      </c>
      <c r="P5940" t="s">
        <v>18</v>
      </c>
      <c r="Q5940" t="s">
        <v>18</v>
      </c>
      <c r="R5940" t="s">
        <v>18</v>
      </c>
      <c r="S5940" s="7">
        <v>290</v>
      </c>
      <c r="T5940" s="7">
        <v>2</v>
      </c>
    </row>
    <row r="5941" spans="1:20" x14ac:dyDescent="0.25">
      <c r="A5941" s="6">
        <v>5940</v>
      </c>
      <c r="B5941" s="6" t="s">
        <v>19658</v>
      </c>
      <c r="C5941" s="6" t="s">
        <v>19659</v>
      </c>
      <c r="D5941" s="6" t="s">
        <v>19660</v>
      </c>
      <c r="E5941" s="6" t="str">
        <f t="shared" si="370"/>
        <v>Vibrio coralliilyticus</v>
      </c>
      <c r="F5941" s="6" t="str">
        <f t="shared" si="371"/>
        <v xml:space="preserve">Vibrio </v>
      </c>
      <c r="G5941" s="6" t="str">
        <f t="shared" si="372"/>
        <v>coralliilyticus</v>
      </c>
      <c r="H5941" s="6" t="s">
        <v>19657</v>
      </c>
      <c r="I5941" t="str">
        <f t="shared" si="373"/>
        <v>coralliilyticus</v>
      </c>
      <c r="J5941" t="s">
        <v>12</v>
      </c>
      <c r="K5941" t="s">
        <v>52</v>
      </c>
      <c r="L5941" t="s">
        <v>53</v>
      </c>
      <c r="M5941">
        <v>380.78100000000001</v>
      </c>
      <c r="N5941">
        <v>49.166600000000003</v>
      </c>
      <c r="O5941" s="7">
        <v>333</v>
      </c>
      <c r="P5941" t="s">
        <v>18</v>
      </c>
      <c r="Q5941" t="s">
        <v>18</v>
      </c>
      <c r="R5941" t="s">
        <v>18</v>
      </c>
      <c r="S5941" s="7">
        <v>349</v>
      </c>
      <c r="T5941" s="7">
        <v>16</v>
      </c>
    </row>
    <row r="5942" spans="1:20" x14ac:dyDescent="0.25">
      <c r="A5942" s="6">
        <v>5941</v>
      </c>
      <c r="B5942" s="6" t="s">
        <v>46</v>
      </c>
      <c r="C5942" s="6" t="s">
        <v>19662</v>
      </c>
      <c r="D5942" s="6" t="s">
        <v>19663</v>
      </c>
      <c r="E5942" s="6" t="str">
        <f t="shared" si="370"/>
        <v>Vibrio coralliilyticus ATCC BAA-450</v>
      </c>
      <c r="F5942" s="6" t="str">
        <f t="shared" si="371"/>
        <v xml:space="preserve">Vibrio </v>
      </c>
      <c r="G5942" s="6" t="str">
        <f t="shared" si="372"/>
        <v xml:space="preserve">coralliilyticus </v>
      </c>
      <c r="H5942" s="6" t="s">
        <v>19661</v>
      </c>
      <c r="I5942" t="str">
        <f t="shared" si="373"/>
        <v>coralliilyticus ATCC</v>
      </c>
      <c r="J5942" t="s">
        <v>12</v>
      </c>
      <c r="K5942" t="s">
        <v>52</v>
      </c>
      <c r="L5942" t="s">
        <v>53</v>
      </c>
      <c r="M5942">
        <v>26.631</v>
      </c>
      <c r="N5942">
        <v>40.084899999999998</v>
      </c>
      <c r="O5942" s="7">
        <v>30</v>
      </c>
      <c r="P5942" t="s">
        <v>18</v>
      </c>
      <c r="Q5942" t="s">
        <v>18</v>
      </c>
      <c r="R5942" t="s">
        <v>18</v>
      </c>
      <c r="S5942" s="7">
        <v>30</v>
      </c>
      <c r="T5942" s="7" t="s">
        <v>18</v>
      </c>
    </row>
    <row r="5943" spans="1:20" x14ac:dyDescent="0.25">
      <c r="A5943" s="6">
        <v>5942</v>
      </c>
      <c r="B5943" s="6" t="s">
        <v>19665</v>
      </c>
      <c r="C5943" s="6" t="s">
        <v>19666</v>
      </c>
      <c r="D5943" s="6" t="s">
        <v>19667</v>
      </c>
      <c r="E5943" s="6" t="str">
        <f t="shared" si="370"/>
        <v>Vibrio fischeri ES114</v>
      </c>
      <c r="F5943" s="6" t="str">
        <f t="shared" si="371"/>
        <v xml:space="preserve">Vibrio </v>
      </c>
      <c r="G5943" s="6" t="str">
        <f t="shared" si="372"/>
        <v xml:space="preserve">fischeri </v>
      </c>
      <c r="H5943" s="6" t="s">
        <v>19664</v>
      </c>
      <c r="I5943" t="str">
        <f t="shared" si="373"/>
        <v>fischeri ES114</v>
      </c>
      <c r="J5943" t="s">
        <v>12</v>
      </c>
      <c r="K5943" t="s">
        <v>52</v>
      </c>
      <c r="L5943" t="s">
        <v>53</v>
      </c>
      <c r="M5943">
        <v>45.848999999999997</v>
      </c>
      <c r="N5943">
        <v>38.415199999999999</v>
      </c>
      <c r="O5943" s="7">
        <v>57</v>
      </c>
      <c r="P5943" t="s">
        <v>18</v>
      </c>
      <c r="Q5943" t="s">
        <v>18</v>
      </c>
      <c r="R5943" t="s">
        <v>18</v>
      </c>
      <c r="S5943" s="7">
        <v>57</v>
      </c>
      <c r="T5943" s="7" t="s">
        <v>18</v>
      </c>
    </row>
    <row r="5944" spans="1:20" x14ac:dyDescent="0.25">
      <c r="A5944" s="6">
        <v>5943</v>
      </c>
      <c r="B5944" s="6" t="s">
        <v>19669</v>
      </c>
      <c r="C5944" s="6" t="s">
        <v>19670</v>
      </c>
      <c r="D5944" s="6" t="s">
        <v>19671</v>
      </c>
      <c r="E5944" s="6" t="str">
        <f t="shared" si="370"/>
        <v>Vibrio fischeri MJ11</v>
      </c>
      <c r="F5944" s="6" t="str">
        <f t="shared" si="371"/>
        <v xml:space="preserve">Vibrio </v>
      </c>
      <c r="G5944" s="6" t="str">
        <f t="shared" si="372"/>
        <v xml:space="preserve">fischeri </v>
      </c>
      <c r="H5944" s="6" t="s">
        <v>19668</v>
      </c>
      <c r="I5944" t="str">
        <f t="shared" si="373"/>
        <v>fischeri MJ11</v>
      </c>
      <c r="J5944" t="s">
        <v>12</v>
      </c>
      <c r="K5944" t="s">
        <v>52</v>
      </c>
      <c r="L5944" t="s">
        <v>53</v>
      </c>
      <c r="M5944">
        <v>179.459</v>
      </c>
      <c r="N5944">
        <v>34.798999999999999</v>
      </c>
      <c r="O5944" s="7">
        <v>186</v>
      </c>
      <c r="P5944" t="s">
        <v>18</v>
      </c>
      <c r="Q5944" t="s">
        <v>18</v>
      </c>
      <c r="R5944" t="s">
        <v>18</v>
      </c>
      <c r="S5944" s="7">
        <v>188</v>
      </c>
      <c r="T5944" s="7">
        <v>2</v>
      </c>
    </row>
    <row r="5945" spans="1:20" x14ac:dyDescent="0.25">
      <c r="A5945" s="6">
        <v>5944</v>
      </c>
      <c r="B5945" s="6" t="s">
        <v>19673</v>
      </c>
      <c r="C5945" s="6" t="s">
        <v>19674</v>
      </c>
      <c r="D5945" s="6" t="s">
        <v>19675</v>
      </c>
      <c r="E5945" s="6" t="str">
        <f t="shared" si="370"/>
        <v>Vibrio fluvialis BD146</v>
      </c>
      <c r="F5945" s="6" t="str">
        <f t="shared" si="371"/>
        <v xml:space="preserve">Vibrio </v>
      </c>
      <c r="G5945" s="6" t="str">
        <f t="shared" si="372"/>
        <v xml:space="preserve">fluvialis </v>
      </c>
      <c r="H5945" s="6" t="s">
        <v>19672</v>
      </c>
      <c r="I5945" t="str">
        <f t="shared" si="373"/>
        <v>fluvialis BD146</v>
      </c>
      <c r="J5945" t="s">
        <v>12</v>
      </c>
      <c r="K5945" t="s">
        <v>52</v>
      </c>
      <c r="L5945" t="s">
        <v>53</v>
      </c>
      <c r="M5945">
        <v>7.4720000000000004</v>
      </c>
      <c r="N5945">
        <v>42.023600000000002</v>
      </c>
      <c r="O5945" s="7">
        <v>6</v>
      </c>
      <c r="P5945" t="s">
        <v>18</v>
      </c>
      <c r="Q5945" t="s">
        <v>18</v>
      </c>
      <c r="R5945" t="s">
        <v>18</v>
      </c>
      <c r="S5945" s="7">
        <v>6</v>
      </c>
      <c r="T5945" s="7" t="s">
        <v>18</v>
      </c>
    </row>
    <row r="5946" spans="1:20" x14ac:dyDescent="0.25">
      <c r="A5946" s="6">
        <v>5945</v>
      </c>
      <c r="B5946" s="6" t="s">
        <v>19677</v>
      </c>
      <c r="C5946" s="6" t="s">
        <v>19678</v>
      </c>
      <c r="D5946" s="6" t="s">
        <v>19679</v>
      </c>
      <c r="E5946" s="6" t="str">
        <f t="shared" si="370"/>
        <v>Vibrio harveyi ORM4</v>
      </c>
      <c r="F5946" s="6" t="str">
        <f t="shared" si="371"/>
        <v xml:space="preserve">Vibrio </v>
      </c>
      <c r="G5946" s="6" t="str">
        <f t="shared" si="372"/>
        <v xml:space="preserve">harveyi </v>
      </c>
      <c r="H5946" s="6" t="s">
        <v>19676</v>
      </c>
      <c r="I5946" t="str">
        <f t="shared" si="373"/>
        <v>harveyi ORM4</v>
      </c>
      <c r="J5946" t="s">
        <v>12</v>
      </c>
      <c r="K5946" t="s">
        <v>52</v>
      </c>
      <c r="L5946" t="s">
        <v>53</v>
      </c>
      <c r="M5946">
        <v>9.6150000000000002</v>
      </c>
      <c r="N5946">
        <v>37.722299999999997</v>
      </c>
      <c r="O5946" s="7">
        <v>16</v>
      </c>
      <c r="P5946" t="s">
        <v>18</v>
      </c>
      <c r="Q5946" t="s">
        <v>18</v>
      </c>
      <c r="R5946" t="s">
        <v>18</v>
      </c>
      <c r="S5946" s="7">
        <v>16</v>
      </c>
      <c r="T5946" s="7" t="s">
        <v>18</v>
      </c>
    </row>
    <row r="5947" spans="1:20" x14ac:dyDescent="0.25">
      <c r="A5947" s="6">
        <v>5946</v>
      </c>
      <c r="B5947" s="6" t="s">
        <v>19681</v>
      </c>
      <c r="C5947" s="6" t="s">
        <v>19682</v>
      </c>
      <c r="D5947" s="6" t="s">
        <v>19683</v>
      </c>
      <c r="E5947" s="6" t="str">
        <f t="shared" si="370"/>
        <v>Vibrio nigripulchritudo SFn1</v>
      </c>
      <c r="F5947" s="6" t="str">
        <f t="shared" si="371"/>
        <v xml:space="preserve">Vibrio </v>
      </c>
      <c r="G5947" s="6" t="str">
        <f t="shared" si="372"/>
        <v xml:space="preserve">nigripulchritudo </v>
      </c>
      <c r="H5947" s="6" t="s">
        <v>19680</v>
      </c>
      <c r="I5947" t="str">
        <f t="shared" si="373"/>
        <v>nigripulchritudo SFn</v>
      </c>
      <c r="J5947" t="s">
        <v>12</v>
      </c>
      <c r="K5947" t="s">
        <v>52</v>
      </c>
      <c r="L5947" t="s">
        <v>53</v>
      </c>
      <c r="M5947">
        <v>11.237</v>
      </c>
      <c r="N5947">
        <v>45.510399999999997</v>
      </c>
      <c r="O5947" s="7">
        <v>10</v>
      </c>
      <c r="P5947" t="s">
        <v>18</v>
      </c>
      <c r="Q5947" t="s">
        <v>18</v>
      </c>
      <c r="R5947" t="s">
        <v>18</v>
      </c>
      <c r="S5947" s="7">
        <v>10</v>
      </c>
      <c r="T5947" s="7" t="s">
        <v>18</v>
      </c>
    </row>
    <row r="5948" spans="1:20" x14ac:dyDescent="0.25">
      <c r="A5948" s="6">
        <v>5947</v>
      </c>
      <c r="B5948" s="6" t="s">
        <v>19685</v>
      </c>
      <c r="C5948" s="6" t="s">
        <v>19686</v>
      </c>
      <c r="D5948" s="6" t="s">
        <v>19687</v>
      </c>
      <c r="E5948" s="6" t="str">
        <f t="shared" si="370"/>
        <v>Vibrio nigripulchritudo</v>
      </c>
      <c r="F5948" s="6" t="str">
        <f t="shared" si="371"/>
        <v xml:space="preserve">Vibrio </v>
      </c>
      <c r="G5948" s="6" t="str">
        <f t="shared" si="372"/>
        <v>nigripulchritudo</v>
      </c>
      <c r="H5948" s="6" t="s">
        <v>19684</v>
      </c>
      <c r="I5948" t="str">
        <f t="shared" si="373"/>
        <v>nigripulchritudo</v>
      </c>
      <c r="J5948" t="s">
        <v>12</v>
      </c>
      <c r="K5948" t="s">
        <v>52</v>
      </c>
      <c r="L5948" t="s">
        <v>53</v>
      </c>
      <c r="M5948">
        <v>247.27099999999999</v>
      </c>
      <c r="N5948">
        <v>45.713799999999999</v>
      </c>
      <c r="O5948" s="7">
        <v>166</v>
      </c>
      <c r="P5948" t="s">
        <v>18</v>
      </c>
      <c r="Q5948" t="s">
        <v>18</v>
      </c>
      <c r="R5948">
        <v>1</v>
      </c>
      <c r="S5948" s="7">
        <v>182</v>
      </c>
      <c r="T5948" s="7">
        <v>15</v>
      </c>
    </row>
    <row r="5949" spans="1:20" x14ac:dyDescent="0.25">
      <c r="A5949" s="6">
        <v>5948</v>
      </c>
      <c r="B5949" s="6" t="s">
        <v>19689</v>
      </c>
      <c r="C5949" s="6" t="s">
        <v>19690</v>
      </c>
      <c r="D5949" s="6" t="s">
        <v>19691</v>
      </c>
      <c r="E5949" s="6" t="str">
        <f t="shared" si="370"/>
        <v>Vibrio nigripulchritudo SFn27</v>
      </c>
      <c r="F5949" s="6" t="str">
        <f t="shared" si="371"/>
        <v xml:space="preserve">Vibrio </v>
      </c>
      <c r="G5949" s="6" t="str">
        <f t="shared" si="372"/>
        <v xml:space="preserve">nigripulchritudo </v>
      </c>
      <c r="H5949" s="6" t="s">
        <v>19688</v>
      </c>
      <c r="I5949" t="str">
        <f t="shared" si="373"/>
        <v>nigripulchritudo SFn</v>
      </c>
      <c r="J5949" t="s">
        <v>12</v>
      </c>
      <c r="K5949" t="s">
        <v>52</v>
      </c>
      <c r="L5949" t="s">
        <v>53</v>
      </c>
      <c r="M5949">
        <v>11.281000000000001</v>
      </c>
      <c r="N5949">
        <v>45.403799999999997</v>
      </c>
      <c r="O5949" s="7">
        <v>14</v>
      </c>
      <c r="P5949" t="s">
        <v>18</v>
      </c>
      <c r="Q5949" t="s">
        <v>18</v>
      </c>
      <c r="R5949" t="s">
        <v>18</v>
      </c>
      <c r="S5949" s="7">
        <v>14</v>
      </c>
      <c r="T5949" s="7" t="s">
        <v>18</v>
      </c>
    </row>
    <row r="5950" spans="1:20" x14ac:dyDescent="0.25">
      <c r="A5950" s="6">
        <v>5949</v>
      </c>
      <c r="B5950" s="6" t="s">
        <v>19693</v>
      </c>
      <c r="C5950" s="6" t="s">
        <v>19694</v>
      </c>
      <c r="D5950" s="6" t="s">
        <v>19695</v>
      </c>
      <c r="E5950" s="6" t="str">
        <f t="shared" si="370"/>
        <v>Vibrio parahaemolyticus KXV237</v>
      </c>
      <c r="F5950" s="6" t="str">
        <f t="shared" si="371"/>
        <v xml:space="preserve">Vibrio </v>
      </c>
      <c r="G5950" s="6" t="str">
        <f t="shared" si="372"/>
        <v xml:space="preserve">parahaemolyticus </v>
      </c>
      <c r="H5950" s="6" t="s">
        <v>19692</v>
      </c>
      <c r="I5950" t="str">
        <f t="shared" si="373"/>
        <v>parahaemolyticus KXV</v>
      </c>
      <c r="J5950" t="s">
        <v>12</v>
      </c>
      <c r="K5950" t="s">
        <v>52</v>
      </c>
      <c r="L5950" t="s">
        <v>53</v>
      </c>
      <c r="M5950">
        <v>8.7840000000000007</v>
      </c>
      <c r="N5950">
        <v>45.150300000000001</v>
      </c>
      <c r="O5950" s="7">
        <v>10</v>
      </c>
      <c r="P5950" t="s">
        <v>18</v>
      </c>
      <c r="Q5950" t="s">
        <v>18</v>
      </c>
      <c r="R5950" t="s">
        <v>18</v>
      </c>
      <c r="S5950" s="7">
        <v>10</v>
      </c>
      <c r="T5950" s="7" t="s">
        <v>18</v>
      </c>
    </row>
    <row r="5951" spans="1:20" x14ac:dyDescent="0.25">
      <c r="A5951" s="6">
        <v>5950</v>
      </c>
      <c r="B5951" s="6" t="s">
        <v>19697</v>
      </c>
      <c r="C5951" s="6" t="s">
        <v>19698</v>
      </c>
      <c r="D5951" s="6" t="s">
        <v>19699</v>
      </c>
      <c r="E5951" s="6" t="str">
        <f t="shared" si="370"/>
        <v>Vibrio parahaemolyticus ST566</v>
      </c>
      <c r="F5951" s="6" t="str">
        <f t="shared" si="371"/>
        <v xml:space="preserve">Vibrio </v>
      </c>
      <c r="G5951" s="6" t="str">
        <f t="shared" si="372"/>
        <v xml:space="preserve">parahaemolyticus </v>
      </c>
      <c r="H5951" s="6" t="s">
        <v>19696</v>
      </c>
      <c r="I5951" t="str">
        <f t="shared" si="373"/>
        <v>parahaemolyticus ST5</v>
      </c>
      <c r="J5951" t="s">
        <v>12</v>
      </c>
      <c r="K5951" t="s">
        <v>52</v>
      </c>
      <c r="L5951" t="s">
        <v>53</v>
      </c>
      <c r="M5951">
        <v>4.8390000000000004</v>
      </c>
      <c r="N5951">
        <v>40.318199999999997</v>
      </c>
      <c r="O5951" s="7" t="s">
        <v>18</v>
      </c>
      <c r="P5951" t="s">
        <v>18</v>
      </c>
      <c r="Q5951" t="s">
        <v>18</v>
      </c>
      <c r="R5951" t="s">
        <v>18</v>
      </c>
      <c r="S5951" s="7" t="s">
        <v>18</v>
      </c>
      <c r="T5951" s="7" t="s">
        <v>18</v>
      </c>
    </row>
    <row r="5952" spans="1:20" x14ac:dyDescent="0.25">
      <c r="A5952" s="6">
        <v>5951</v>
      </c>
      <c r="B5952" s="6" t="s">
        <v>19701</v>
      </c>
      <c r="C5952" s="6" t="s">
        <v>19702</v>
      </c>
      <c r="D5952" s="6" t="s">
        <v>19703</v>
      </c>
      <c r="E5952" s="6" t="str">
        <f t="shared" si="370"/>
        <v>Vibrio parahaemolyticus 13511/A1</v>
      </c>
      <c r="F5952" s="6" t="str">
        <f t="shared" si="371"/>
        <v xml:space="preserve">Vibrio </v>
      </c>
      <c r="G5952" s="6" t="str">
        <f t="shared" si="372"/>
        <v xml:space="preserve">parahaemolyticus </v>
      </c>
      <c r="H5952" s="6" t="s">
        <v>19700</v>
      </c>
      <c r="I5952" t="str">
        <f t="shared" si="373"/>
        <v>parahaemolyticus 135</v>
      </c>
      <c r="J5952" t="s">
        <v>12</v>
      </c>
      <c r="K5952" t="s">
        <v>52</v>
      </c>
      <c r="L5952" t="s">
        <v>53</v>
      </c>
      <c r="M5952">
        <v>5.1619999999999999</v>
      </c>
      <c r="N5952">
        <v>40.449399999999997</v>
      </c>
      <c r="O5952" s="7">
        <v>9</v>
      </c>
      <c r="P5952" t="s">
        <v>18</v>
      </c>
      <c r="Q5952" t="s">
        <v>18</v>
      </c>
      <c r="R5952" t="s">
        <v>18</v>
      </c>
      <c r="S5952" s="7">
        <v>9</v>
      </c>
      <c r="T5952" s="7" t="s">
        <v>18</v>
      </c>
    </row>
    <row r="5953" spans="1:20" x14ac:dyDescent="0.25">
      <c r="A5953" s="6">
        <v>5952</v>
      </c>
      <c r="B5953" s="6" t="s">
        <v>19705</v>
      </c>
      <c r="C5953" s="6" t="s">
        <v>19706</v>
      </c>
      <c r="D5953" s="6" t="s">
        <v>19707</v>
      </c>
      <c r="E5953" s="6" t="str">
        <f t="shared" si="370"/>
        <v>Vibrio parahaemolyticus A5-5</v>
      </c>
      <c r="F5953" s="6" t="str">
        <f t="shared" si="371"/>
        <v xml:space="preserve">Vibrio </v>
      </c>
      <c r="G5953" s="6" t="str">
        <f t="shared" si="372"/>
        <v xml:space="preserve">parahaemolyticus </v>
      </c>
      <c r="H5953" s="6" t="s">
        <v>19704</v>
      </c>
      <c r="I5953" t="str">
        <f t="shared" si="373"/>
        <v>parahaemolyticus A5-</v>
      </c>
      <c r="J5953" t="s">
        <v>12</v>
      </c>
      <c r="K5953" t="s">
        <v>52</v>
      </c>
      <c r="L5953" t="s">
        <v>53</v>
      </c>
      <c r="M5953">
        <v>3.504</v>
      </c>
      <c r="N5953">
        <v>41.267099999999999</v>
      </c>
      <c r="O5953" s="7">
        <v>3</v>
      </c>
      <c r="P5953" t="s">
        <v>18</v>
      </c>
      <c r="Q5953" t="s">
        <v>18</v>
      </c>
      <c r="R5953" t="s">
        <v>18</v>
      </c>
      <c r="S5953" s="7">
        <v>3</v>
      </c>
      <c r="T5953" s="7" t="s">
        <v>18</v>
      </c>
    </row>
    <row r="5954" spans="1:20" x14ac:dyDescent="0.25">
      <c r="A5954" s="6">
        <v>5953</v>
      </c>
      <c r="B5954" s="6" t="s">
        <v>46</v>
      </c>
      <c r="C5954" s="6" t="s">
        <v>19709</v>
      </c>
      <c r="D5954" s="6" t="s">
        <v>19710</v>
      </c>
      <c r="E5954" s="6" t="str">
        <f t="shared" si="370"/>
        <v>Vibrio parahaemolyticus v110</v>
      </c>
      <c r="F5954" s="6" t="str">
        <f t="shared" si="371"/>
        <v xml:space="preserve">Vibrio </v>
      </c>
      <c r="G5954" s="6" t="str">
        <f t="shared" si="372"/>
        <v xml:space="preserve">parahaemolyticus </v>
      </c>
      <c r="H5954" s="6" t="s">
        <v>19708</v>
      </c>
      <c r="I5954" t="str">
        <f t="shared" si="373"/>
        <v>parahaemolyticus v11</v>
      </c>
      <c r="J5954" t="s">
        <v>12</v>
      </c>
      <c r="K5954" t="s">
        <v>52</v>
      </c>
      <c r="L5954" t="s">
        <v>53</v>
      </c>
      <c r="M5954">
        <v>7.1379999999999999</v>
      </c>
      <c r="N5954">
        <v>42.224699999999999</v>
      </c>
      <c r="O5954" s="7">
        <v>5</v>
      </c>
      <c r="P5954" t="s">
        <v>18</v>
      </c>
      <c r="Q5954" t="s">
        <v>18</v>
      </c>
      <c r="R5954" t="s">
        <v>18</v>
      </c>
      <c r="S5954" s="7">
        <v>5</v>
      </c>
      <c r="T5954" s="7" t="s">
        <v>18</v>
      </c>
    </row>
    <row r="5955" spans="1:20" x14ac:dyDescent="0.25">
      <c r="A5955" s="6">
        <v>5954</v>
      </c>
      <c r="B5955" s="6" t="s">
        <v>19712</v>
      </c>
      <c r="C5955" s="6" t="s">
        <v>19713</v>
      </c>
      <c r="D5955" s="6" t="s">
        <v>19714</v>
      </c>
      <c r="E5955" s="6" t="str">
        <f t="shared" ref="E5955:E6018" si="374">IF(IFERROR(SEARCH("'",H5955,1)=1,LOOKUP($A5955,$A:$A,H:H))=TRUE,"-",IF(IFERROR(SEARCH("[",H5955,1)=1,LOOKUP($A5955,$A:$A,H:H))=TRUE,"-",IF(EXACT(MID(H5955,1,1),MID(PROPER(H5955),1,1))=FALSE,"-",IF(MID(H5955,1,11)="Candidatus ",MID(H5955,12,100),H5955))))</f>
        <v>Vibrio parahaemolyticus 13-028/A3</v>
      </c>
      <c r="F5955" s="6" t="str">
        <f t="shared" ref="F5955:F6018" si="375">IF(E5955="-","-",LEFT(E5955,FIND(" ",E5955,1)))</f>
        <v xml:space="preserve">Vibrio </v>
      </c>
      <c r="G5955" s="6" t="str">
        <f t="shared" ref="G5955:G6018" si="376">IF(ISERR(LEFT($I:$I,FIND(" ",$I:$I,1))),$I5955,LEFT($I:$I,FIND(" ",$I:$I,1)))</f>
        <v xml:space="preserve">parahaemolyticus </v>
      </c>
      <c r="H5955" s="6" t="s">
        <v>19711</v>
      </c>
      <c r="I5955" t="str">
        <f t="shared" si="373"/>
        <v>parahaemolyticus 13-</v>
      </c>
      <c r="J5955" t="s">
        <v>12</v>
      </c>
      <c r="K5955" t="s">
        <v>52</v>
      </c>
      <c r="L5955" t="s">
        <v>53</v>
      </c>
      <c r="M5955">
        <v>69.168000000000006</v>
      </c>
      <c r="N5955">
        <v>45.869500000000002</v>
      </c>
      <c r="O5955" s="7">
        <v>92</v>
      </c>
      <c r="P5955" t="s">
        <v>18</v>
      </c>
      <c r="Q5955" t="s">
        <v>18</v>
      </c>
      <c r="R5955" t="s">
        <v>18</v>
      </c>
      <c r="S5955" s="7">
        <v>92</v>
      </c>
      <c r="T5955" s="7" t="s">
        <v>18</v>
      </c>
    </row>
    <row r="5956" spans="1:20" x14ac:dyDescent="0.25">
      <c r="A5956" s="6">
        <v>5955</v>
      </c>
      <c r="B5956" s="6" t="s">
        <v>19716</v>
      </c>
      <c r="C5956" s="6" t="s">
        <v>19717</v>
      </c>
      <c r="D5956" s="6" t="s">
        <v>19718</v>
      </c>
      <c r="E5956" s="6" t="str">
        <f t="shared" si="374"/>
        <v>Vibrio parahaemolyticus FORC_004</v>
      </c>
      <c r="F5956" s="6" t="str">
        <f t="shared" si="375"/>
        <v xml:space="preserve">Vibrio </v>
      </c>
      <c r="G5956" s="6" t="str">
        <f t="shared" si="376"/>
        <v xml:space="preserve">parahaemolyticus </v>
      </c>
      <c r="H5956" s="6" t="s">
        <v>19715</v>
      </c>
      <c r="I5956" t="str">
        <f t="shared" si="373"/>
        <v>parahaemolyticus FOR</v>
      </c>
      <c r="J5956" t="s">
        <v>12</v>
      </c>
      <c r="K5956" t="s">
        <v>52</v>
      </c>
      <c r="L5956" t="s">
        <v>53</v>
      </c>
      <c r="M5956">
        <v>64.049000000000007</v>
      </c>
      <c r="N5956">
        <v>46.871899999999997</v>
      </c>
      <c r="O5956" s="7">
        <v>73</v>
      </c>
      <c r="P5956" t="s">
        <v>18</v>
      </c>
      <c r="Q5956" t="s">
        <v>18</v>
      </c>
      <c r="R5956" t="s">
        <v>18</v>
      </c>
      <c r="S5956" s="7">
        <v>76</v>
      </c>
      <c r="T5956" s="7">
        <v>3</v>
      </c>
    </row>
    <row r="5957" spans="1:20" x14ac:dyDescent="0.25">
      <c r="A5957" s="6">
        <v>5956</v>
      </c>
      <c r="B5957" s="6" t="s">
        <v>19720</v>
      </c>
      <c r="C5957" s="6" t="s">
        <v>19721</v>
      </c>
      <c r="D5957" s="6" t="s">
        <v>19722</v>
      </c>
      <c r="E5957" s="6" t="str">
        <f t="shared" si="374"/>
        <v>Vibrio parahaemolyticus UCM-V493</v>
      </c>
      <c r="F5957" s="6" t="str">
        <f t="shared" si="375"/>
        <v xml:space="preserve">Vibrio </v>
      </c>
      <c r="G5957" s="6" t="str">
        <f t="shared" si="376"/>
        <v xml:space="preserve">parahaemolyticus </v>
      </c>
      <c r="H5957" s="6" t="s">
        <v>19719</v>
      </c>
      <c r="I5957" t="str">
        <f t="shared" si="373"/>
        <v>parahaemolyticus UCM</v>
      </c>
      <c r="J5957" t="s">
        <v>12</v>
      </c>
      <c r="K5957" t="s">
        <v>52</v>
      </c>
      <c r="L5957" t="s">
        <v>53</v>
      </c>
      <c r="M5957">
        <v>88.53</v>
      </c>
      <c r="N5957">
        <v>40.786200000000001</v>
      </c>
      <c r="O5957" s="7">
        <v>110</v>
      </c>
      <c r="P5957" t="s">
        <v>18</v>
      </c>
      <c r="Q5957" t="s">
        <v>18</v>
      </c>
      <c r="R5957" t="s">
        <v>18</v>
      </c>
      <c r="S5957" s="7">
        <v>110</v>
      </c>
      <c r="T5957" s="7" t="s">
        <v>18</v>
      </c>
    </row>
    <row r="5958" spans="1:20" x14ac:dyDescent="0.25">
      <c r="A5958" s="6">
        <v>5957</v>
      </c>
      <c r="B5958" s="6" t="s">
        <v>19724</v>
      </c>
      <c r="C5958" s="6" t="s">
        <v>19725</v>
      </c>
      <c r="D5958" s="6" t="s">
        <v>19726</v>
      </c>
      <c r="E5958" s="6" t="str">
        <f t="shared" si="374"/>
        <v>Vibrio shilonii AK1</v>
      </c>
      <c r="F5958" s="6" t="str">
        <f t="shared" si="375"/>
        <v xml:space="preserve">Vibrio </v>
      </c>
      <c r="G5958" s="6" t="str">
        <f t="shared" si="376"/>
        <v xml:space="preserve">shilonii </v>
      </c>
      <c r="H5958" s="6" t="s">
        <v>19723</v>
      </c>
      <c r="I5958" t="str">
        <f t="shared" si="373"/>
        <v>shilonii AK1</v>
      </c>
      <c r="J5958" t="s">
        <v>12</v>
      </c>
      <c r="K5958" t="s">
        <v>52</v>
      </c>
      <c r="L5958" t="s">
        <v>53</v>
      </c>
      <c r="M5958">
        <v>13.414999999999999</v>
      </c>
      <c r="N5958">
        <v>44.912399999999998</v>
      </c>
      <c r="O5958" s="7">
        <v>10</v>
      </c>
      <c r="P5958" t="s">
        <v>18</v>
      </c>
      <c r="Q5958" t="s">
        <v>18</v>
      </c>
      <c r="R5958" t="s">
        <v>18</v>
      </c>
      <c r="S5958" s="7">
        <v>10</v>
      </c>
      <c r="T5958" s="7" t="s">
        <v>18</v>
      </c>
    </row>
    <row r="5959" spans="1:20" x14ac:dyDescent="0.25">
      <c r="A5959" s="6">
        <v>5958</v>
      </c>
      <c r="B5959" s="6" t="s">
        <v>19728</v>
      </c>
      <c r="C5959" s="6" t="s">
        <v>19729</v>
      </c>
      <c r="D5959" s="6" t="s">
        <v>19730</v>
      </c>
      <c r="E5959" s="6" t="str">
        <f t="shared" si="374"/>
        <v>Vibrio sp. 04Ya090</v>
      </c>
      <c r="F5959" s="6" t="str">
        <f t="shared" si="375"/>
        <v xml:space="preserve">Vibrio </v>
      </c>
      <c r="G5959" s="6" t="str">
        <f t="shared" si="376"/>
        <v xml:space="preserve">sp. </v>
      </c>
      <c r="H5959" s="6" t="s">
        <v>19727</v>
      </c>
      <c r="I5959" t="str">
        <f t="shared" si="373"/>
        <v>sp. 04Ya090</v>
      </c>
      <c r="J5959" t="s">
        <v>12</v>
      </c>
      <c r="K5959" t="s">
        <v>52</v>
      </c>
      <c r="L5959" t="s">
        <v>53</v>
      </c>
      <c r="M5959">
        <v>160.40600000000001</v>
      </c>
      <c r="N5959">
        <v>42.585099999999997</v>
      </c>
      <c r="O5959" s="7">
        <v>195</v>
      </c>
      <c r="P5959" t="s">
        <v>18</v>
      </c>
      <c r="Q5959" t="s">
        <v>18</v>
      </c>
      <c r="R5959" t="s">
        <v>18</v>
      </c>
      <c r="S5959" s="7">
        <v>195</v>
      </c>
      <c r="T5959" s="7" t="s">
        <v>18</v>
      </c>
    </row>
    <row r="5960" spans="1:20" x14ac:dyDescent="0.25">
      <c r="A5960" s="6">
        <v>5959</v>
      </c>
      <c r="B5960" s="6" t="s">
        <v>19732</v>
      </c>
      <c r="C5960" s="6" t="s">
        <v>19733</v>
      </c>
      <c r="D5960" s="6" t="s">
        <v>19734</v>
      </c>
      <c r="E5960" s="6" t="str">
        <f t="shared" si="374"/>
        <v>Vibrio sp. 09022</v>
      </c>
      <c r="F5960" s="6" t="str">
        <f t="shared" si="375"/>
        <v xml:space="preserve">Vibrio </v>
      </c>
      <c r="G5960" s="6" t="str">
        <f t="shared" si="376"/>
        <v xml:space="preserve">sp. </v>
      </c>
      <c r="H5960" s="6" t="s">
        <v>19731</v>
      </c>
      <c r="I5960" t="str">
        <f t="shared" si="373"/>
        <v>sp. 09022</v>
      </c>
      <c r="J5960" t="s">
        <v>12</v>
      </c>
      <c r="K5960" t="s">
        <v>52</v>
      </c>
      <c r="L5960" t="s">
        <v>53</v>
      </c>
      <c r="M5960">
        <v>31.036000000000001</v>
      </c>
      <c r="N5960">
        <v>42.3508</v>
      </c>
      <c r="O5960" s="7">
        <v>32</v>
      </c>
      <c r="P5960" t="s">
        <v>18</v>
      </c>
      <c r="Q5960" t="s">
        <v>18</v>
      </c>
      <c r="R5960" t="s">
        <v>18</v>
      </c>
      <c r="S5960" s="7">
        <v>32</v>
      </c>
      <c r="T5960" s="7" t="s">
        <v>18</v>
      </c>
    </row>
    <row r="5961" spans="1:20" x14ac:dyDescent="0.25">
      <c r="A5961" s="6">
        <v>5960</v>
      </c>
      <c r="B5961" s="6" t="s">
        <v>19736</v>
      </c>
      <c r="C5961" s="6" t="s">
        <v>19737</v>
      </c>
      <c r="D5961" s="6" t="s">
        <v>19738</v>
      </c>
      <c r="E5961" s="6" t="str">
        <f t="shared" si="374"/>
        <v>Vibrio sp. 0908</v>
      </c>
      <c r="F5961" s="6" t="str">
        <f t="shared" si="375"/>
        <v xml:space="preserve">Vibrio </v>
      </c>
      <c r="G5961" s="6" t="str">
        <f t="shared" si="376"/>
        <v xml:space="preserve">sp. </v>
      </c>
      <c r="H5961" s="6" t="s">
        <v>19735</v>
      </c>
      <c r="I5961" t="str">
        <f t="shared" si="373"/>
        <v>sp. 0908</v>
      </c>
      <c r="J5961" t="s">
        <v>12</v>
      </c>
      <c r="K5961" t="s">
        <v>52</v>
      </c>
      <c r="L5961" t="s">
        <v>53</v>
      </c>
      <c r="M5961">
        <v>81.412999999999997</v>
      </c>
      <c r="N5961">
        <v>49.186199999999999</v>
      </c>
      <c r="O5961" s="7">
        <v>95</v>
      </c>
      <c r="P5961" t="s">
        <v>18</v>
      </c>
      <c r="Q5961" t="s">
        <v>18</v>
      </c>
      <c r="R5961" t="s">
        <v>18</v>
      </c>
      <c r="S5961" s="7">
        <v>99</v>
      </c>
      <c r="T5961" s="7">
        <v>4</v>
      </c>
    </row>
    <row r="5962" spans="1:20" x14ac:dyDescent="0.25">
      <c r="A5962" s="6">
        <v>5961</v>
      </c>
      <c r="B5962" s="6" t="s">
        <v>19740</v>
      </c>
      <c r="C5962" s="6" t="s">
        <v>19741</v>
      </c>
      <c r="D5962" s="6" t="s">
        <v>19742</v>
      </c>
      <c r="E5962" s="6" t="str">
        <f t="shared" si="374"/>
        <v>Vibrio sp. 23023</v>
      </c>
      <c r="F5962" s="6" t="str">
        <f t="shared" si="375"/>
        <v xml:space="preserve">Vibrio </v>
      </c>
      <c r="G5962" s="6" t="str">
        <f t="shared" si="376"/>
        <v xml:space="preserve">sp. </v>
      </c>
      <c r="H5962" s="6" t="s">
        <v>19739</v>
      </c>
      <c r="I5962" t="str">
        <f t="shared" si="373"/>
        <v>sp. 23023</v>
      </c>
      <c r="J5962" t="s">
        <v>12</v>
      </c>
      <c r="K5962" t="s">
        <v>52</v>
      </c>
      <c r="L5962" t="s">
        <v>53</v>
      </c>
      <c r="M5962">
        <v>52.527000000000001</v>
      </c>
      <c r="N5962">
        <v>44.695099999999996</v>
      </c>
      <c r="O5962" s="7">
        <v>63</v>
      </c>
      <c r="P5962" t="s">
        <v>18</v>
      </c>
      <c r="Q5962" t="s">
        <v>18</v>
      </c>
      <c r="R5962" t="s">
        <v>18</v>
      </c>
      <c r="S5962" s="7">
        <v>63</v>
      </c>
      <c r="T5962" s="7" t="s">
        <v>18</v>
      </c>
    </row>
    <row r="5963" spans="1:20" x14ac:dyDescent="0.25">
      <c r="A5963" s="6">
        <v>5962</v>
      </c>
      <c r="B5963" s="6" t="s">
        <v>19744</v>
      </c>
      <c r="C5963" s="6" t="s">
        <v>19745</v>
      </c>
      <c r="D5963" s="6" t="s">
        <v>19746</v>
      </c>
      <c r="E5963" s="6" t="str">
        <f t="shared" si="374"/>
        <v>Vibrio sp. 41</v>
      </c>
      <c r="F5963" s="6" t="str">
        <f t="shared" si="375"/>
        <v xml:space="preserve">Vibrio </v>
      </c>
      <c r="G5963" s="6" t="str">
        <f t="shared" si="376"/>
        <v xml:space="preserve">sp. </v>
      </c>
      <c r="H5963" s="6" t="s">
        <v>19743</v>
      </c>
      <c r="I5963" t="str">
        <f t="shared" si="373"/>
        <v>sp. 41</v>
      </c>
      <c r="J5963" t="s">
        <v>12</v>
      </c>
      <c r="K5963" t="s">
        <v>52</v>
      </c>
      <c r="L5963" t="s">
        <v>53</v>
      </c>
      <c r="M5963">
        <v>6.8860000000000001</v>
      </c>
      <c r="N5963">
        <v>44.394399999999997</v>
      </c>
      <c r="O5963" s="7" t="s">
        <v>18</v>
      </c>
      <c r="P5963" t="s">
        <v>18</v>
      </c>
      <c r="Q5963" t="s">
        <v>18</v>
      </c>
      <c r="R5963" t="s">
        <v>18</v>
      </c>
      <c r="S5963" s="7" t="s">
        <v>18</v>
      </c>
      <c r="T5963" s="7" t="s">
        <v>18</v>
      </c>
    </row>
    <row r="5964" spans="1:20" x14ac:dyDescent="0.25">
      <c r="A5964" s="6">
        <v>5963</v>
      </c>
      <c r="B5964" s="6" t="s">
        <v>19748</v>
      </c>
      <c r="C5964" s="6" t="s">
        <v>19749</v>
      </c>
      <c r="D5964" s="6" t="s">
        <v>19750</v>
      </c>
      <c r="E5964" s="6" t="str">
        <f t="shared" si="374"/>
        <v>Vibrio sp. TC68</v>
      </c>
      <c r="F5964" s="6" t="str">
        <f t="shared" si="375"/>
        <v xml:space="preserve">Vibrio </v>
      </c>
      <c r="G5964" s="6" t="str">
        <f t="shared" si="376"/>
        <v xml:space="preserve">sp. </v>
      </c>
      <c r="H5964" s="6" t="s">
        <v>19747</v>
      </c>
      <c r="I5964" t="str">
        <f t="shared" si="373"/>
        <v>sp. TC68</v>
      </c>
      <c r="J5964" t="s">
        <v>12</v>
      </c>
      <c r="K5964" t="s">
        <v>52</v>
      </c>
      <c r="L5964" t="s">
        <v>53</v>
      </c>
      <c r="M5964">
        <v>7.8470000000000004</v>
      </c>
      <c r="N5964">
        <v>45.992100000000001</v>
      </c>
      <c r="O5964" s="7">
        <v>2</v>
      </c>
      <c r="P5964" t="s">
        <v>18</v>
      </c>
      <c r="Q5964" t="s">
        <v>18</v>
      </c>
      <c r="R5964" t="s">
        <v>18</v>
      </c>
      <c r="S5964" s="7">
        <v>8</v>
      </c>
      <c r="T5964" s="7">
        <v>6</v>
      </c>
    </row>
    <row r="5965" spans="1:20" x14ac:dyDescent="0.25">
      <c r="A5965" s="6">
        <v>5964</v>
      </c>
      <c r="B5965" s="6" t="s">
        <v>19752</v>
      </c>
      <c r="C5965" s="6" t="s">
        <v>19753</v>
      </c>
      <c r="D5965" s="6" t="s">
        <v>19754</v>
      </c>
      <c r="E5965" s="6" t="str">
        <f t="shared" si="374"/>
        <v>Vibrio tapetis CECT4600</v>
      </c>
      <c r="F5965" s="6" t="str">
        <f t="shared" si="375"/>
        <v xml:space="preserve">Vibrio </v>
      </c>
      <c r="G5965" s="6" t="str">
        <f t="shared" si="376"/>
        <v xml:space="preserve">tapetis </v>
      </c>
      <c r="H5965" s="6" t="s">
        <v>19751</v>
      </c>
      <c r="I5965" t="str">
        <f t="shared" si="373"/>
        <v>tapetis CECT4600</v>
      </c>
      <c r="J5965" t="s">
        <v>12</v>
      </c>
      <c r="K5965" t="s">
        <v>52</v>
      </c>
      <c r="L5965" t="s">
        <v>53</v>
      </c>
      <c r="M5965">
        <v>82.266000000000005</v>
      </c>
      <c r="N5965">
        <v>45.462299999999999</v>
      </c>
      <c r="O5965" s="7">
        <v>85</v>
      </c>
      <c r="P5965" t="s">
        <v>18</v>
      </c>
      <c r="Q5965" t="s">
        <v>18</v>
      </c>
      <c r="R5965" t="s">
        <v>18</v>
      </c>
      <c r="S5965" s="7">
        <v>85</v>
      </c>
      <c r="T5965" s="7" t="s">
        <v>18</v>
      </c>
    </row>
    <row r="5966" spans="1:20" x14ac:dyDescent="0.25">
      <c r="A5966" s="6">
        <v>5965</v>
      </c>
      <c r="B5966" s="6" t="s">
        <v>19756</v>
      </c>
      <c r="C5966" s="6" t="s">
        <v>19757</v>
      </c>
      <c r="D5966" s="6" t="s">
        <v>19758</v>
      </c>
      <c r="E5966" s="6" t="str">
        <f t="shared" si="374"/>
        <v>Vibrio tubiashii ATCC 19109</v>
      </c>
      <c r="F5966" s="6" t="str">
        <f t="shared" si="375"/>
        <v xml:space="preserve">Vibrio </v>
      </c>
      <c r="G5966" s="6" t="str">
        <f t="shared" si="376"/>
        <v xml:space="preserve">tubiashii </v>
      </c>
      <c r="H5966" s="6" t="s">
        <v>19755</v>
      </c>
      <c r="I5966" t="str">
        <f t="shared" si="373"/>
        <v>tubiashii ATCC 19109</v>
      </c>
      <c r="J5966" t="s">
        <v>12</v>
      </c>
      <c r="K5966" t="s">
        <v>52</v>
      </c>
      <c r="L5966" t="s">
        <v>53</v>
      </c>
      <c r="M5966">
        <v>47.972999999999999</v>
      </c>
      <c r="N5966">
        <v>40.604100000000003</v>
      </c>
      <c r="O5966" s="7">
        <v>62</v>
      </c>
      <c r="P5966" t="s">
        <v>18</v>
      </c>
      <c r="Q5966" t="s">
        <v>18</v>
      </c>
      <c r="R5966" t="s">
        <v>18</v>
      </c>
      <c r="S5966" s="7">
        <v>62</v>
      </c>
      <c r="T5966" s="7" t="s">
        <v>18</v>
      </c>
    </row>
    <row r="5967" spans="1:20" x14ac:dyDescent="0.25">
      <c r="A5967" s="6">
        <v>5966</v>
      </c>
      <c r="B5967" s="6" t="s">
        <v>19759</v>
      </c>
      <c r="C5967" s="6" t="s">
        <v>19760</v>
      </c>
      <c r="D5967" s="6" t="s">
        <v>19761</v>
      </c>
      <c r="E5967" s="6" t="str">
        <f t="shared" si="374"/>
        <v>Vibrio tubiashii ATCC 19109</v>
      </c>
      <c r="F5967" s="6" t="str">
        <f t="shared" si="375"/>
        <v xml:space="preserve">Vibrio </v>
      </c>
      <c r="G5967" s="6" t="str">
        <f t="shared" si="376"/>
        <v xml:space="preserve">tubiashii </v>
      </c>
      <c r="H5967" s="6" t="s">
        <v>19755</v>
      </c>
      <c r="I5967" t="str">
        <f t="shared" si="373"/>
        <v>tubiashii ATCC 19109</v>
      </c>
      <c r="J5967" t="s">
        <v>12</v>
      </c>
      <c r="K5967" t="s">
        <v>52</v>
      </c>
      <c r="L5967" t="s">
        <v>53</v>
      </c>
      <c r="M5967">
        <v>251.40799999999999</v>
      </c>
      <c r="N5967">
        <v>47.4221</v>
      </c>
      <c r="O5967" s="7">
        <v>207</v>
      </c>
      <c r="P5967" t="s">
        <v>18</v>
      </c>
      <c r="Q5967" t="s">
        <v>18</v>
      </c>
      <c r="R5967" t="s">
        <v>18</v>
      </c>
      <c r="S5967" s="7">
        <v>208</v>
      </c>
      <c r="T5967" s="7">
        <v>1</v>
      </c>
    </row>
    <row r="5968" spans="1:20" x14ac:dyDescent="0.25">
      <c r="A5968" s="6">
        <v>5967</v>
      </c>
      <c r="B5968" s="6" t="s">
        <v>19762</v>
      </c>
      <c r="C5968" s="6" t="s">
        <v>19763</v>
      </c>
      <c r="D5968" s="6" t="s">
        <v>19764</v>
      </c>
      <c r="E5968" s="6" t="str">
        <f t="shared" si="374"/>
        <v>Vibrio tubiashii ATCC 19109</v>
      </c>
      <c r="F5968" s="6" t="str">
        <f t="shared" si="375"/>
        <v xml:space="preserve">Vibrio </v>
      </c>
      <c r="G5968" s="6" t="str">
        <f t="shared" si="376"/>
        <v xml:space="preserve">tubiashii </v>
      </c>
      <c r="H5968" s="6" t="s">
        <v>19755</v>
      </c>
      <c r="I5968" t="str">
        <f t="shared" si="373"/>
        <v>tubiashii ATCC 19109</v>
      </c>
      <c r="J5968" t="s">
        <v>12</v>
      </c>
      <c r="K5968" t="s">
        <v>52</v>
      </c>
      <c r="L5968" t="s">
        <v>53</v>
      </c>
      <c r="M5968">
        <v>122.80800000000001</v>
      </c>
      <c r="N5968">
        <v>47.886099999999999</v>
      </c>
      <c r="O5968" s="7">
        <v>142</v>
      </c>
      <c r="P5968" t="s">
        <v>18</v>
      </c>
      <c r="Q5968" t="s">
        <v>18</v>
      </c>
      <c r="R5968" t="s">
        <v>18</v>
      </c>
      <c r="S5968" s="7">
        <v>143</v>
      </c>
      <c r="T5968" s="7">
        <v>1</v>
      </c>
    </row>
    <row r="5969" spans="1:20" x14ac:dyDescent="0.25">
      <c r="A5969" s="6">
        <v>5968</v>
      </c>
      <c r="B5969" s="6" t="s">
        <v>19765</v>
      </c>
      <c r="C5969" s="6" t="s">
        <v>19766</v>
      </c>
      <c r="D5969" s="6" t="s">
        <v>19767</v>
      </c>
      <c r="E5969" s="6" t="str">
        <f t="shared" si="374"/>
        <v>Vibrio tubiashii ATCC 19109</v>
      </c>
      <c r="F5969" s="6" t="str">
        <f t="shared" si="375"/>
        <v xml:space="preserve">Vibrio </v>
      </c>
      <c r="G5969" s="6" t="str">
        <f t="shared" si="376"/>
        <v xml:space="preserve">tubiashii </v>
      </c>
      <c r="H5969" s="6" t="s">
        <v>19755</v>
      </c>
      <c r="I5969" t="str">
        <f t="shared" si="373"/>
        <v>tubiashii ATCC 19109</v>
      </c>
      <c r="J5969" t="s">
        <v>12</v>
      </c>
      <c r="K5969" t="s">
        <v>52</v>
      </c>
      <c r="L5969" t="s">
        <v>53</v>
      </c>
      <c r="M5969">
        <v>57.076000000000001</v>
      </c>
      <c r="N5969">
        <v>44.244500000000002</v>
      </c>
      <c r="O5969" s="7">
        <v>72</v>
      </c>
      <c r="P5969" t="s">
        <v>18</v>
      </c>
      <c r="Q5969" t="s">
        <v>18</v>
      </c>
      <c r="R5969" t="s">
        <v>18</v>
      </c>
      <c r="S5969" s="7">
        <v>72</v>
      </c>
      <c r="T5969" s="7" t="s">
        <v>18</v>
      </c>
    </row>
    <row r="5970" spans="1:20" x14ac:dyDescent="0.25">
      <c r="A5970" s="6">
        <v>5969</v>
      </c>
      <c r="B5970" s="6" t="s">
        <v>19769</v>
      </c>
      <c r="C5970" s="6" t="s">
        <v>19770</v>
      </c>
      <c r="D5970" s="6" t="s">
        <v>19771</v>
      </c>
      <c r="E5970" s="6" t="str">
        <f t="shared" si="374"/>
        <v>Vibrio vulnificus 93U204</v>
      </c>
      <c r="F5970" s="6" t="str">
        <f t="shared" si="375"/>
        <v xml:space="preserve">Vibrio </v>
      </c>
      <c r="G5970" s="6" t="str">
        <f t="shared" si="376"/>
        <v xml:space="preserve">vulnificus </v>
      </c>
      <c r="H5970" s="6" t="s">
        <v>19768</v>
      </c>
      <c r="I5970" t="str">
        <f t="shared" si="373"/>
        <v>vulnificus 93U204</v>
      </c>
      <c r="J5970" t="s">
        <v>12</v>
      </c>
      <c r="K5970" t="s">
        <v>52</v>
      </c>
      <c r="L5970" t="s">
        <v>53</v>
      </c>
      <c r="M5970">
        <v>5.7190000000000003</v>
      </c>
      <c r="N5970">
        <v>40.339199999999998</v>
      </c>
      <c r="O5970" s="7">
        <v>5</v>
      </c>
      <c r="P5970" t="s">
        <v>18</v>
      </c>
      <c r="Q5970" t="s">
        <v>18</v>
      </c>
      <c r="R5970" t="s">
        <v>18</v>
      </c>
      <c r="S5970" s="7">
        <v>5</v>
      </c>
      <c r="T5970" s="7" t="s">
        <v>18</v>
      </c>
    </row>
    <row r="5971" spans="1:20" x14ac:dyDescent="0.25">
      <c r="A5971" s="6">
        <v>5970</v>
      </c>
      <c r="B5971" s="6" t="s">
        <v>19773</v>
      </c>
      <c r="C5971" s="6" t="s">
        <v>19774</v>
      </c>
      <c r="D5971" s="6" t="s">
        <v>19775</v>
      </c>
      <c r="E5971" s="6" t="str">
        <f t="shared" si="374"/>
        <v>Vibrio vulnificus CECT4602</v>
      </c>
      <c r="F5971" s="6" t="str">
        <f t="shared" si="375"/>
        <v xml:space="preserve">Vibrio </v>
      </c>
      <c r="G5971" s="6" t="str">
        <f t="shared" si="376"/>
        <v xml:space="preserve">vulnificus </v>
      </c>
      <c r="H5971" s="6" t="s">
        <v>19772</v>
      </c>
      <c r="I5971" t="str">
        <f t="shared" si="373"/>
        <v>vulnificus CECT4602</v>
      </c>
      <c r="J5971" t="s">
        <v>12</v>
      </c>
      <c r="K5971" t="s">
        <v>52</v>
      </c>
      <c r="L5971" t="s">
        <v>53</v>
      </c>
      <c r="M5971">
        <v>56.628</v>
      </c>
      <c r="N5971">
        <v>45.221400000000003</v>
      </c>
      <c r="O5971" s="7">
        <v>69</v>
      </c>
      <c r="P5971" t="s">
        <v>18</v>
      </c>
      <c r="Q5971" t="s">
        <v>18</v>
      </c>
      <c r="R5971" t="s">
        <v>18</v>
      </c>
      <c r="S5971" s="7">
        <v>69</v>
      </c>
      <c r="T5971" s="7" t="s">
        <v>18</v>
      </c>
    </row>
    <row r="5972" spans="1:20" x14ac:dyDescent="0.25">
      <c r="A5972" s="6">
        <v>5971</v>
      </c>
      <c r="B5972" s="6" t="s">
        <v>19777</v>
      </c>
      <c r="C5972" s="6" t="s">
        <v>19778</v>
      </c>
      <c r="D5972" s="6" t="s">
        <v>18</v>
      </c>
      <c r="E5972" s="6" t="str">
        <f t="shared" si="374"/>
        <v>Vibrio vulnificus CECT4999=R99</v>
      </c>
      <c r="F5972" s="6" t="str">
        <f t="shared" si="375"/>
        <v xml:space="preserve">Vibrio </v>
      </c>
      <c r="G5972" s="6" t="str">
        <f t="shared" si="376"/>
        <v xml:space="preserve">vulnificus </v>
      </c>
      <c r="H5972" s="6" t="s">
        <v>19776</v>
      </c>
      <c r="I5972" t="str">
        <f t="shared" si="373"/>
        <v>vulnificus CECT4999=</v>
      </c>
      <c r="J5972" t="s">
        <v>12</v>
      </c>
      <c r="K5972" t="s">
        <v>52</v>
      </c>
      <c r="L5972" t="s">
        <v>53</v>
      </c>
      <c r="M5972">
        <v>68.445999999999998</v>
      </c>
      <c r="N5972">
        <v>43.762999999999998</v>
      </c>
      <c r="O5972" s="7">
        <v>71</v>
      </c>
      <c r="P5972" t="s">
        <v>18</v>
      </c>
      <c r="Q5972" t="s">
        <v>18</v>
      </c>
      <c r="R5972" t="s">
        <v>18</v>
      </c>
      <c r="S5972" s="7">
        <v>71</v>
      </c>
      <c r="T5972" s="7" t="s">
        <v>18</v>
      </c>
    </row>
    <row r="5973" spans="1:20" x14ac:dyDescent="0.25">
      <c r="A5973" s="6">
        <v>5972</v>
      </c>
      <c r="B5973" s="6" t="s">
        <v>19780</v>
      </c>
      <c r="C5973" s="6" t="s">
        <v>19781</v>
      </c>
      <c r="D5973" s="6" t="s">
        <v>19782</v>
      </c>
      <c r="E5973" s="6" t="str">
        <f t="shared" si="374"/>
        <v>Vibrio vulnificus 48/10</v>
      </c>
      <c r="F5973" s="6" t="str">
        <f t="shared" si="375"/>
        <v xml:space="preserve">Vibrio </v>
      </c>
      <c r="G5973" s="6" t="str">
        <f t="shared" si="376"/>
        <v xml:space="preserve">vulnificus </v>
      </c>
      <c r="H5973" s="6" t="s">
        <v>19779</v>
      </c>
      <c r="I5973" t="str">
        <f t="shared" si="373"/>
        <v>vulnificus 48/10</v>
      </c>
      <c r="J5973" t="s">
        <v>12</v>
      </c>
      <c r="K5973" t="s">
        <v>52</v>
      </c>
      <c r="L5973" t="s">
        <v>53</v>
      </c>
      <c r="M5973">
        <v>79.257999999999996</v>
      </c>
      <c r="N5973">
        <v>46.391500000000001</v>
      </c>
      <c r="O5973" s="7">
        <v>112</v>
      </c>
      <c r="P5973" t="s">
        <v>18</v>
      </c>
      <c r="Q5973" t="s">
        <v>18</v>
      </c>
      <c r="R5973" t="s">
        <v>18</v>
      </c>
      <c r="S5973" s="7">
        <v>112</v>
      </c>
      <c r="T5973" s="7" t="s">
        <v>18</v>
      </c>
    </row>
    <row r="5974" spans="1:20" x14ac:dyDescent="0.25">
      <c r="A5974" s="6">
        <v>5973</v>
      </c>
      <c r="B5974" s="6" t="s">
        <v>19783</v>
      </c>
      <c r="C5974" s="6" t="s">
        <v>19784</v>
      </c>
      <c r="D5974" s="6" t="s">
        <v>19785</v>
      </c>
      <c r="E5974" s="6" t="str">
        <f t="shared" si="374"/>
        <v>Vibrio vulnificus CECT4602</v>
      </c>
      <c r="F5974" s="6" t="str">
        <f t="shared" si="375"/>
        <v xml:space="preserve">Vibrio </v>
      </c>
      <c r="G5974" s="6" t="str">
        <f t="shared" si="376"/>
        <v xml:space="preserve">vulnificus </v>
      </c>
      <c r="H5974" s="6" t="s">
        <v>19772</v>
      </c>
      <c r="I5974" t="str">
        <f t="shared" si="373"/>
        <v>vulnificus CECT4602</v>
      </c>
      <c r="J5974" t="s">
        <v>12</v>
      </c>
      <c r="K5974" t="s">
        <v>52</v>
      </c>
      <c r="L5974" t="s">
        <v>53</v>
      </c>
      <c r="M5974">
        <v>66.945999999999998</v>
      </c>
      <c r="N5974">
        <v>43.3125</v>
      </c>
      <c r="O5974" s="7">
        <v>67</v>
      </c>
      <c r="P5974" t="s">
        <v>18</v>
      </c>
      <c r="Q5974" t="s">
        <v>18</v>
      </c>
      <c r="R5974" t="s">
        <v>18</v>
      </c>
      <c r="S5974" s="7">
        <v>67</v>
      </c>
      <c r="T5974" s="7" t="s">
        <v>18</v>
      </c>
    </row>
    <row r="5975" spans="1:20" x14ac:dyDescent="0.25">
      <c r="A5975" s="6">
        <v>5974</v>
      </c>
      <c r="B5975" s="6" t="s">
        <v>12804</v>
      </c>
      <c r="C5975" s="6" t="s">
        <v>19787</v>
      </c>
      <c r="D5975" s="6" t="s">
        <v>19788</v>
      </c>
      <c r="E5975" s="6" t="str">
        <f t="shared" si="374"/>
        <v>Vibrio vulnificus MP-4</v>
      </c>
      <c r="F5975" s="6" t="str">
        <f t="shared" si="375"/>
        <v xml:space="preserve">Vibrio </v>
      </c>
      <c r="G5975" s="6" t="str">
        <f t="shared" si="376"/>
        <v xml:space="preserve">vulnificus </v>
      </c>
      <c r="H5975" s="6" t="s">
        <v>19786</v>
      </c>
      <c r="I5975" t="str">
        <f t="shared" si="373"/>
        <v>vulnificus MP-4</v>
      </c>
      <c r="J5975" t="s">
        <v>12</v>
      </c>
      <c r="K5975" t="s">
        <v>52</v>
      </c>
      <c r="L5975" t="s">
        <v>53</v>
      </c>
      <c r="M5975">
        <v>7.6280000000000001</v>
      </c>
      <c r="N5975">
        <v>40.023600000000002</v>
      </c>
      <c r="O5975" s="7">
        <v>4</v>
      </c>
      <c r="P5975" t="s">
        <v>18</v>
      </c>
      <c r="Q5975" t="s">
        <v>18</v>
      </c>
      <c r="R5975" t="s">
        <v>18</v>
      </c>
      <c r="S5975" s="7">
        <v>4</v>
      </c>
      <c r="T5975" s="7" t="s">
        <v>18</v>
      </c>
    </row>
    <row r="5976" spans="1:20" x14ac:dyDescent="0.25">
      <c r="A5976" s="6">
        <v>5975</v>
      </c>
      <c r="B5976" s="6" t="s">
        <v>46</v>
      </c>
      <c r="C5976" s="6" t="s">
        <v>19790</v>
      </c>
      <c r="D5976" s="6" t="s">
        <v>19791</v>
      </c>
      <c r="E5976" s="6" t="str">
        <f t="shared" si="374"/>
        <v>Vibrio vulnificus VVyb1(BT3)</v>
      </c>
      <c r="F5976" s="6" t="str">
        <f t="shared" si="375"/>
        <v xml:space="preserve">Vibrio </v>
      </c>
      <c r="G5976" s="6" t="str">
        <f t="shared" si="376"/>
        <v xml:space="preserve">vulnificus </v>
      </c>
      <c r="H5976" s="6" t="s">
        <v>19789</v>
      </c>
      <c r="I5976" t="str">
        <f t="shared" si="373"/>
        <v>vulnificus VVyb1(BT3</v>
      </c>
      <c r="J5976" t="s">
        <v>12</v>
      </c>
      <c r="K5976" t="s">
        <v>52</v>
      </c>
      <c r="L5976" t="s">
        <v>53</v>
      </c>
      <c r="M5976">
        <v>39.19</v>
      </c>
      <c r="N5976">
        <v>45.904600000000002</v>
      </c>
      <c r="O5976" s="7">
        <v>40</v>
      </c>
      <c r="P5976" t="s">
        <v>18</v>
      </c>
      <c r="Q5976" t="s">
        <v>18</v>
      </c>
      <c r="R5976" t="s">
        <v>18</v>
      </c>
      <c r="S5976" s="7">
        <v>40</v>
      </c>
      <c r="T5976" s="7" t="s">
        <v>18</v>
      </c>
    </row>
    <row r="5977" spans="1:20" x14ac:dyDescent="0.25">
      <c r="A5977" s="6">
        <v>5976</v>
      </c>
      <c r="B5977" s="6" t="s">
        <v>19793</v>
      </c>
      <c r="C5977" s="6" t="s">
        <v>19794</v>
      </c>
      <c r="D5977" s="6" t="s">
        <v>19795</v>
      </c>
      <c r="E5977" s="6" t="str">
        <f t="shared" si="374"/>
        <v>Vibrio vulnificus YJ016</v>
      </c>
      <c r="F5977" s="6" t="str">
        <f t="shared" si="375"/>
        <v xml:space="preserve">Vibrio </v>
      </c>
      <c r="G5977" s="6" t="str">
        <f t="shared" si="376"/>
        <v xml:space="preserve">vulnificus </v>
      </c>
      <c r="H5977" s="6" t="s">
        <v>19792</v>
      </c>
      <c r="I5977" t="str">
        <f t="shared" si="373"/>
        <v>vulnificus YJ016</v>
      </c>
      <c r="J5977" t="s">
        <v>12</v>
      </c>
      <c r="K5977" t="s">
        <v>52</v>
      </c>
      <c r="L5977" t="s">
        <v>53</v>
      </c>
      <c r="M5977">
        <v>48.508000000000003</v>
      </c>
      <c r="N5977">
        <v>44.926600000000001</v>
      </c>
      <c r="O5977" s="7">
        <v>54</v>
      </c>
      <c r="P5977" t="s">
        <v>18</v>
      </c>
      <c r="Q5977" t="s">
        <v>18</v>
      </c>
      <c r="R5977" t="s">
        <v>18</v>
      </c>
      <c r="S5977" s="7">
        <v>54</v>
      </c>
      <c r="T5977" s="7" t="s">
        <v>18</v>
      </c>
    </row>
    <row r="5978" spans="1:20" x14ac:dyDescent="0.25">
      <c r="A5978" s="6">
        <v>5977</v>
      </c>
      <c r="B5978" s="6" t="s">
        <v>19797</v>
      </c>
      <c r="C5978" s="6" t="s">
        <v>19798</v>
      </c>
      <c r="D5978" s="6" t="s">
        <v>19799</v>
      </c>
      <c r="E5978" s="6" t="str">
        <f t="shared" si="374"/>
        <v>Vicia faba 123/447</v>
      </c>
      <c r="F5978" s="6" t="str">
        <f t="shared" si="375"/>
        <v xml:space="preserve">Vicia </v>
      </c>
      <c r="G5978" s="6" t="str">
        <f t="shared" si="376"/>
        <v xml:space="preserve">faba </v>
      </c>
      <c r="H5978" s="6" t="s">
        <v>19796</v>
      </c>
      <c r="I5978" t="str">
        <f t="shared" ref="I5978:I6041" si="377">IF(H5978="["," ",IF(H5978="'"," ",MID(H:H,FIND(" ",H:H,1)+1,20)))</f>
        <v>faba 123/447</v>
      </c>
      <c r="J5978" t="s">
        <v>3447</v>
      </c>
      <c r="K5978" t="s">
        <v>4745</v>
      </c>
      <c r="L5978" t="s">
        <v>4746</v>
      </c>
      <c r="M5978">
        <v>1.478</v>
      </c>
      <c r="N5978">
        <v>51.9621</v>
      </c>
      <c r="O5978" s="7" t="s">
        <v>18</v>
      </c>
      <c r="P5978" t="s">
        <v>18</v>
      </c>
      <c r="Q5978" t="s">
        <v>18</v>
      </c>
      <c r="R5978" t="s">
        <v>18</v>
      </c>
      <c r="S5978" s="7" t="s">
        <v>18</v>
      </c>
      <c r="T5978" s="7" t="s">
        <v>18</v>
      </c>
    </row>
    <row r="5979" spans="1:20" x14ac:dyDescent="0.25">
      <c r="A5979" s="6">
        <v>5978</v>
      </c>
      <c r="B5979" s="6" t="s">
        <v>19801</v>
      </c>
      <c r="C5979" s="6" t="s">
        <v>19802</v>
      </c>
      <c r="D5979" s="6" t="s">
        <v>19803</v>
      </c>
      <c r="E5979" s="6" t="str">
        <f t="shared" si="374"/>
        <v>Virgibacillus sp. SK37</v>
      </c>
      <c r="F5979" s="6" t="str">
        <f t="shared" si="375"/>
        <v xml:space="preserve">Virgibacillus </v>
      </c>
      <c r="G5979" s="6" t="str">
        <f t="shared" si="376"/>
        <v xml:space="preserve">sp. </v>
      </c>
      <c r="H5979" s="6" t="s">
        <v>19800</v>
      </c>
      <c r="I5979" t="str">
        <f t="shared" si="377"/>
        <v>sp. SK37</v>
      </c>
      <c r="J5979" t="s">
        <v>12</v>
      </c>
      <c r="K5979" t="s">
        <v>33</v>
      </c>
      <c r="L5979" t="s">
        <v>1312</v>
      </c>
      <c r="M5979">
        <v>12.068</v>
      </c>
      <c r="N5979">
        <v>38.167099999999998</v>
      </c>
      <c r="O5979" s="7">
        <v>20</v>
      </c>
      <c r="P5979" t="s">
        <v>18</v>
      </c>
      <c r="Q5979" t="s">
        <v>18</v>
      </c>
      <c r="R5979" t="s">
        <v>18</v>
      </c>
      <c r="S5979" s="7">
        <v>20</v>
      </c>
      <c r="T5979" s="7" t="s">
        <v>18</v>
      </c>
    </row>
    <row r="5980" spans="1:20" x14ac:dyDescent="0.25">
      <c r="A5980" s="6">
        <v>5979</v>
      </c>
      <c r="B5980" s="6" t="s">
        <v>19804</v>
      </c>
      <c r="C5980" s="6" t="s">
        <v>19805</v>
      </c>
      <c r="D5980" s="6" t="s">
        <v>19806</v>
      </c>
      <c r="E5980" s="6" t="str">
        <f t="shared" si="374"/>
        <v>Virgibacillus sp. SK37</v>
      </c>
      <c r="F5980" s="6" t="str">
        <f t="shared" si="375"/>
        <v xml:space="preserve">Virgibacillus </v>
      </c>
      <c r="G5980" s="6" t="str">
        <f t="shared" si="376"/>
        <v xml:space="preserve">sp. </v>
      </c>
      <c r="H5980" s="6" t="s">
        <v>19800</v>
      </c>
      <c r="I5980" t="str">
        <f t="shared" si="377"/>
        <v>sp. SK37</v>
      </c>
      <c r="J5980" t="s">
        <v>12</v>
      </c>
      <c r="K5980" t="s">
        <v>33</v>
      </c>
      <c r="L5980" t="s">
        <v>1312</v>
      </c>
      <c r="M5980">
        <v>4.4939999999999998</v>
      </c>
      <c r="N5980">
        <v>30.8856</v>
      </c>
      <c r="O5980" s="7">
        <v>4</v>
      </c>
      <c r="P5980" t="s">
        <v>18</v>
      </c>
      <c r="Q5980" t="s">
        <v>18</v>
      </c>
      <c r="R5980" t="s">
        <v>18</v>
      </c>
      <c r="S5980" s="7">
        <v>4</v>
      </c>
      <c r="T5980" s="7" t="s">
        <v>18</v>
      </c>
    </row>
    <row r="5981" spans="1:20" x14ac:dyDescent="0.25">
      <c r="A5981" s="6">
        <v>5980</v>
      </c>
      <c r="B5981" s="6" t="s">
        <v>19807</v>
      </c>
      <c r="C5981" s="6" t="s">
        <v>19808</v>
      </c>
      <c r="D5981" s="6" t="s">
        <v>19809</v>
      </c>
      <c r="E5981" s="6" t="str">
        <f t="shared" si="374"/>
        <v>Virgibacillus sp. SK37</v>
      </c>
      <c r="F5981" s="6" t="str">
        <f t="shared" si="375"/>
        <v xml:space="preserve">Virgibacillus </v>
      </c>
      <c r="G5981" s="6" t="str">
        <f t="shared" si="376"/>
        <v xml:space="preserve">sp. </v>
      </c>
      <c r="H5981" s="6" t="s">
        <v>19800</v>
      </c>
      <c r="I5981" t="str">
        <f t="shared" si="377"/>
        <v>sp. SK37</v>
      </c>
      <c r="J5981" t="s">
        <v>12</v>
      </c>
      <c r="K5981" t="s">
        <v>33</v>
      </c>
      <c r="L5981" t="s">
        <v>1312</v>
      </c>
      <c r="M5981">
        <v>4.0940000000000003</v>
      </c>
      <c r="N5981">
        <v>34.196399999999997</v>
      </c>
      <c r="O5981" s="7">
        <v>5</v>
      </c>
      <c r="P5981" t="s">
        <v>18</v>
      </c>
      <c r="Q5981" t="s">
        <v>18</v>
      </c>
      <c r="R5981" t="s">
        <v>18</v>
      </c>
      <c r="S5981" s="7">
        <v>5</v>
      </c>
      <c r="T5981" s="7" t="s">
        <v>18</v>
      </c>
    </row>
    <row r="5982" spans="1:20" x14ac:dyDescent="0.25">
      <c r="A5982" s="6">
        <v>5981</v>
      </c>
      <c r="B5982" s="6" t="s">
        <v>19811</v>
      </c>
      <c r="C5982" s="6" t="s">
        <v>19812</v>
      </c>
      <c r="D5982" s="6" t="s">
        <v>19813</v>
      </c>
      <c r="E5982" s="6" t="str">
        <f t="shared" si="374"/>
        <v>Waddlia chondrophila WSU 86-1044</v>
      </c>
      <c r="F5982" s="6" t="str">
        <f t="shared" si="375"/>
        <v xml:space="preserve">Waddlia </v>
      </c>
      <c r="G5982" s="6" t="str">
        <f t="shared" si="376"/>
        <v xml:space="preserve">chondrophila </v>
      </c>
      <c r="H5982" s="6" t="s">
        <v>19810</v>
      </c>
      <c r="I5982" t="str">
        <f t="shared" si="377"/>
        <v>chondrophila WSU 86-</v>
      </c>
      <c r="J5982" t="s">
        <v>12</v>
      </c>
      <c r="K5982" t="s">
        <v>5481</v>
      </c>
      <c r="L5982" t="s">
        <v>5482</v>
      </c>
      <c r="M5982">
        <v>15.593</v>
      </c>
      <c r="N5982">
        <v>37.613</v>
      </c>
      <c r="O5982" s="7">
        <v>23</v>
      </c>
      <c r="P5982" t="s">
        <v>18</v>
      </c>
      <c r="Q5982" t="s">
        <v>18</v>
      </c>
      <c r="R5982" t="s">
        <v>18</v>
      </c>
      <c r="S5982" s="7">
        <v>23</v>
      </c>
      <c r="T5982" s="7" t="s">
        <v>18</v>
      </c>
    </row>
    <row r="5983" spans="1:20" x14ac:dyDescent="0.25">
      <c r="A5983" s="6">
        <v>5982</v>
      </c>
      <c r="B5983" s="6" t="s">
        <v>19815</v>
      </c>
      <c r="C5983" s="6" t="s">
        <v>18</v>
      </c>
      <c r="D5983" s="6" t="s">
        <v>19816</v>
      </c>
      <c r="E5983" s="6" t="str">
        <f t="shared" si="374"/>
        <v>Weissella cibaria CH2</v>
      </c>
      <c r="F5983" s="6" t="str">
        <f t="shared" si="375"/>
        <v xml:space="preserve">Weissella </v>
      </c>
      <c r="G5983" s="6" t="str">
        <f t="shared" si="376"/>
        <v xml:space="preserve">cibaria </v>
      </c>
      <c r="H5983" s="6" t="s">
        <v>19814</v>
      </c>
      <c r="I5983" t="str">
        <f t="shared" si="377"/>
        <v>cibaria CH2</v>
      </c>
      <c r="J5983" t="s">
        <v>12</v>
      </c>
      <c r="K5983" t="s">
        <v>33</v>
      </c>
      <c r="L5983" t="s">
        <v>1312</v>
      </c>
      <c r="M5983">
        <v>4.25</v>
      </c>
      <c r="N5983">
        <v>53.647100000000002</v>
      </c>
      <c r="O5983" s="7">
        <v>5</v>
      </c>
      <c r="P5983" t="s">
        <v>18</v>
      </c>
      <c r="Q5983" t="s">
        <v>18</v>
      </c>
      <c r="R5983" t="s">
        <v>18</v>
      </c>
      <c r="S5983" s="7">
        <v>5</v>
      </c>
      <c r="T5983" s="7" t="s">
        <v>18</v>
      </c>
    </row>
    <row r="5984" spans="1:20" x14ac:dyDescent="0.25">
      <c r="A5984" s="6">
        <v>5983</v>
      </c>
      <c r="B5984" s="6" t="s">
        <v>19817</v>
      </c>
      <c r="C5984" s="6" t="s">
        <v>18</v>
      </c>
      <c r="D5984" s="6" t="s">
        <v>19818</v>
      </c>
      <c r="E5984" s="6" t="str">
        <f t="shared" si="374"/>
        <v>Weissella cibaria CH2</v>
      </c>
      <c r="F5984" s="6" t="str">
        <f t="shared" si="375"/>
        <v xml:space="preserve">Weissella </v>
      </c>
      <c r="G5984" s="6" t="str">
        <f t="shared" si="376"/>
        <v xml:space="preserve">cibaria </v>
      </c>
      <c r="H5984" s="6" t="s">
        <v>19814</v>
      </c>
      <c r="I5984" t="str">
        <f t="shared" si="377"/>
        <v>cibaria CH2</v>
      </c>
      <c r="J5984" t="s">
        <v>12</v>
      </c>
      <c r="K5984" t="s">
        <v>33</v>
      </c>
      <c r="L5984" t="s">
        <v>1312</v>
      </c>
      <c r="M5984">
        <v>2.8610000000000002</v>
      </c>
      <c r="N5984">
        <v>42.502600000000001</v>
      </c>
      <c r="O5984" s="7">
        <v>3</v>
      </c>
      <c r="P5984" t="s">
        <v>18</v>
      </c>
      <c r="Q5984" t="s">
        <v>18</v>
      </c>
      <c r="R5984" t="s">
        <v>18</v>
      </c>
      <c r="S5984" s="7">
        <v>3</v>
      </c>
      <c r="T5984" s="7" t="s">
        <v>18</v>
      </c>
    </row>
    <row r="5985" spans="1:20" x14ac:dyDescent="0.25">
      <c r="A5985" s="6">
        <v>5984</v>
      </c>
      <c r="B5985" s="6" t="s">
        <v>19819</v>
      </c>
      <c r="C5985" s="6" t="s">
        <v>18</v>
      </c>
      <c r="D5985" s="6" t="s">
        <v>19820</v>
      </c>
      <c r="E5985" s="6" t="str">
        <f t="shared" si="374"/>
        <v>Weissella cibaria CH2</v>
      </c>
      <c r="F5985" s="6" t="str">
        <f t="shared" si="375"/>
        <v xml:space="preserve">Weissella </v>
      </c>
      <c r="G5985" s="6" t="str">
        <f t="shared" si="376"/>
        <v xml:space="preserve">cibaria </v>
      </c>
      <c r="H5985" s="6" t="s">
        <v>19814</v>
      </c>
      <c r="I5985" t="str">
        <f t="shared" si="377"/>
        <v>cibaria CH2</v>
      </c>
      <c r="J5985" t="s">
        <v>12</v>
      </c>
      <c r="K5985" t="s">
        <v>33</v>
      </c>
      <c r="L5985" t="s">
        <v>1312</v>
      </c>
      <c r="M5985">
        <v>45.948999999999998</v>
      </c>
      <c r="N5985">
        <v>36.335900000000002</v>
      </c>
      <c r="O5985" s="7">
        <v>39</v>
      </c>
      <c r="P5985" t="s">
        <v>18</v>
      </c>
      <c r="Q5985" t="s">
        <v>18</v>
      </c>
      <c r="R5985" t="s">
        <v>18</v>
      </c>
      <c r="S5985" s="7">
        <v>47</v>
      </c>
      <c r="T5985" s="7">
        <v>8</v>
      </c>
    </row>
    <row r="5986" spans="1:20" x14ac:dyDescent="0.25">
      <c r="A5986" s="6">
        <v>5985</v>
      </c>
      <c r="B5986" s="6" t="s">
        <v>19821</v>
      </c>
      <c r="C5986" s="6" t="s">
        <v>18</v>
      </c>
      <c r="D5986" s="6" t="s">
        <v>19822</v>
      </c>
      <c r="E5986" s="6" t="str">
        <f t="shared" si="374"/>
        <v>Weissella cibaria CH2</v>
      </c>
      <c r="F5986" s="6" t="str">
        <f t="shared" si="375"/>
        <v xml:space="preserve">Weissella </v>
      </c>
      <c r="G5986" s="6" t="str">
        <f t="shared" si="376"/>
        <v xml:space="preserve">cibaria </v>
      </c>
      <c r="H5986" s="6" t="s">
        <v>19814</v>
      </c>
      <c r="I5986" t="str">
        <f t="shared" si="377"/>
        <v>cibaria CH2</v>
      </c>
      <c r="J5986" t="s">
        <v>12</v>
      </c>
      <c r="K5986" t="s">
        <v>33</v>
      </c>
      <c r="L5986" t="s">
        <v>1312</v>
      </c>
      <c r="M5986">
        <v>22.93</v>
      </c>
      <c r="N5986">
        <v>37.3048</v>
      </c>
      <c r="O5986" s="7">
        <v>19</v>
      </c>
      <c r="P5986" t="s">
        <v>18</v>
      </c>
      <c r="Q5986" t="s">
        <v>18</v>
      </c>
      <c r="R5986" t="s">
        <v>18</v>
      </c>
      <c r="S5986" s="7">
        <v>24</v>
      </c>
      <c r="T5986" s="7">
        <v>5</v>
      </c>
    </row>
    <row r="5987" spans="1:20" x14ac:dyDescent="0.25">
      <c r="A5987" s="6">
        <v>5986</v>
      </c>
      <c r="B5987" s="6" t="s">
        <v>19823</v>
      </c>
      <c r="C5987" s="6" t="s">
        <v>18</v>
      </c>
      <c r="D5987" s="6" t="s">
        <v>19824</v>
      </c>
      <c r="E5987" s="6" t="str">
        <f t="shared" si="374"/>
        <v>Weissella cibaria CH2</v>
      </c>
      <c r="F5987" s="6" t="str">
        <f t="shared" si="375"/>
        <v xml:space="preserve">Weissella </v>
      </c>
      <c r="G5987" s="6" t="str">
        <f t="shared" si="376"/>
        <v xml:space="preserve">cibaria </v>
      </c>
      <c r="H5987" s="6" t="s">
        <v>19814</v>
      </c>
      <c r="I5987" t="str">
        <f t="shared" si="377"/>
        <v>cibaria CH2</v>
      </c>
      <c r="J5987" t="s">
        <v>12</v>
      </c>
      <c r="K5987" t="s">
        <v>33</v>
      </c>
      <c r="L5987" t="s">
        <v>1312</v>
      </c>
      <c r="M5987">
        <v>9.484</v>
      </c>
      <c r="N5987">
        <v>37.4315</v>
      </c>
      <c r="O5987" s="7">
        <v>7</v>
      </c>
      <c r="P5987" t="s">
        <v>18</v>
      </c>
      <c r="Q5987" t="s">
        <v>18</v>
      </c>
      <c r="R5987" t="s">
        <v>18</v>
      </c>
      <c r="S5987" s="7">
        <v>7</v>
      </c>
      <c r="T5987" s="7" t="s">
        <v>18</v>
      </c>
    </row>
    <row r="5988" spans="1:20" x14ac:dyDescent="0.25">
      <c r="A5988" s="6">
        <v>5987</v>
      </c>
      <c r="B5988" s="6" t="s">
        <v>19825</v>
      </c>
      <c r="C5988" s="6" t="s">
        <v>18</v>
      </c>
      <c r="D5988" s="6" t="s">
        <v>19826</v>
      </c>
      <c r="E5988" s="6" t="str">
        <f t="shared" si="374"/>
        <v>Weissella cibaria CH2</v>
      </c>
      <c r="F5988" s="6" t="str">
        <f t="shared" si="375"/>
        <v xml:space="preserve">Weissella </v>
      </c>
      <c r="G5988" s="6" t="str">
        <f t="shared" si="376"/>
        <v xml:space="preserve">cibaria </v>
      </c>
      <c r="H5988" s="6" t="s">
        <v>19814</v>
      </c>
      <c r="I5988" t="str">
        <f t="shared" si="377"/>
        <v>cibaria CH2</v>
      </c>
      <c r="J5988" t="s">
        <v>12</v>
      </c>
      <c r="K5988" t="s">
        <v>33</v>
      </c>
      <c r="L5988" t="s">
        <v>1312</v>
      </c>
      <c r="M5988">
        <v>24.074000000000002</v>
      </c>
      <c r="N5988">
        <v>36.869700000000002</v>
      </c>
      <c r="O5988" s="7">
        <v>16</v>
      </c>
      <c r="P5988" t="s">
        <v>18</v>
      </c>
      <c r="Q5988" t="s">
        <v>18</v>
      </c>
      <c r="R5988" t="s">
        <v>18</v>
      </c>
      <c r="S5988" s="7">
        <v>22</v>
      </c>
      <c r="T5988" s="7">
        <v>6</v>
      </c>
    </row>
    <row r="5989" spans="1:20" x14ac:dyDescent="0.25">
      <c r="A5989" s="6">
        <v>5988</v>
      </c>
      <c r="B5989" s="6" t="s">
        <v>19827</v>
      </c>
      <c r="C5989" s="6" t="s">
        <v>18</v>
      </c>
      <c r="D5989" s="6" t="s">
        <v>19828</v>
      </c>
      <c r="E5989" s="6" t="str">
        <f t="shared" si="374"/>
        <v>Weissella cibaria CH2</v>
      </c>
      <c r="F5989" s="6" t="str">
        <f t="shared" si="375"/>
        <v xml:space="preserve">Weissella </v>
      </c>
      <c r="G5989" s="6" t="str">
        <f t="shared" si="376"/>
        <v xml:space="preserve">cibaria </v>
      </c>
      <c r="H5989" s="6" t="s">
        <v>19814</v>
      </c>
      <c r="I5989" t="str">
        <f t="shared" si="377"/>
        <v>cibaria CH2</v>
      </c>
      <c r="J5989" t="s">
        <v>12</v>
      </c>
      <c r="K5989" t="s">
        <v>33</v>
      </c>
      <c r="L5989" t="s">
        <v>1312</v>
      </c>
      <c r="M5989">
        <v>5.4720000000000004</v>
      </c>
      <c r="N5989">
        <v>35.800400000000003</v>
      </c>
      <c r="O5989" s="7">
        <v>6</v>
      </c>
      <c r="P5989" t="s">
        <v>18</v>
      </c>
      <c r="Q5989" t="s">
        <v>18</v>
      </c>
      <c r="R5989" t="s">
        <v>18</v>
      </c>
      <c r="S5989" s="7">
        <v>6</v>
      </c>
      <c r="T5989" s="7" t="s">
        <v>18</v>
      </c>
    </row>
    <row r="5990" spans="1:20" x14ac:dyDescent="0.25">
      <c r="A5990" s="6">
        <v>5989</v>
      </c>
      <c r="B5990" s="6" t="s">
        <v>19830</v>
      </c>
      <c r="C5990" s="6" t="s">
        <v>19831</v>
      </c>
      <c r="D5990" s="6" t="s">
        <v>19832</v>
      </c>
      <c r="E5990" s="6" t="str">
        <f t="shared" si="374"/>
        <v>Weissella cibaria</v>
      </c>
      <c r="F5990" s="6" t="str">
        <f t="shared" si="375"/>
        <v xml:space="preserve">Weissella </v>
      </c>
      <c r="G5990" s="6" t="str">
        <f t="shared" si="376"/>
        <v>cibaria</v>
      </c>
      <c r="H5990" s="6" t="s">
        <v>19829</v>
      </c>
      <c r="I5990" t="str">
        <f t="shared" si="377"/>
        <v>cibaria</v>
      </c>
      <c r="J5990" t="s">
        <v>12</v>
      </c>
      <c r="K5990" t="s">
        <v>33</v>
      </c>
      <c r="L5990" t="s">
        <v>1312</v>
      </c>
      <c r="M5990">
        <v>2.1259999999999999</v>
      </c>
      <c r="N5990">
        <v>36.406399999999998</v>
      </c>
      <c r="O5990" s="7">
        <v>1</v>
      </c>
      <c r="P5990" t="s">
        <v>18</v>
      </c>
      <c r="Q5990" t="s">
        <v>18</v>
      </c>
      <c r="R5990" t="s">
        <v>18</v>
      </c>
      <c r="S5990" s="7">
        <v>1</v>
      </c>
      <c r="T5990" s="7" t="s">
        <v>18</v>
      </c>
    </row>
    <row r="5991" spans="1:20" x14ac:dyDescent="0.25">
      <c r="A5991" s="6">
        <v>5990</v>
      </c>
      <c r="B5991" s="6" t="s">
        <v>19834</v>
      </c>
      <c r="C5991" s="6" t="s">
        <v>19835</v>
      </c>
      <c r="D5991" s="6" t="s">
        <v>19836</v>
      </c>
      <c r="E5991" s="6" t="str">
        <f t="shared" si="374"/>
        <v>Weissella cibaria 33</v>
      </c>
      <c r="F5991" s="6" t="str">
        <f t="shared" si="375"/>
        <v xml:space="preserve">Weissella </v>
      </c>
      <c r="G5991" s="6" t="str">
        <f t="shared" si="376"/>
        <v xml:space="preserve">cibaria </v>
      </c>
      <c r="H5991" s="6" t="s">
        <v>19833</v>
      </c>
      <c r="I5991" t="str">
        <f t="shared" si="377"/>
        <v>cibaria 33</v>
      </c>
      <c r="J5991" t="s">
        <v>12</v>
      </c>
      <c r="K5991" t="s">
        <v>33</v>
      </c>
      <c r="L5991" t="s">
        <v>1312</v>
      </c>
      <c r="M5991">
        <v>2.3650000000000002</v>
      </c>
      <c r="N5991">
        <v>41.268500000000003</v>
      </c>
      <c r="O5991" s="7">
        <v>2</v>
      </c>
      <c r="P5991" t="s">
        <v>18</v>
      </c>
      <c r="Q5991" t="s">
        <v>18</v>
      </c>
      <c r="R5991" t="s">
        <v>18</v>
      </c>
      <c r="S5991" s="7">
        <v>2</v>
      </c>
      <c r="T5991" s="7" t="s">
        <v>18</v>
      </c>
    </row>
    <row r="5992" spans="1:20" x14ac:dyDescent="0.25">
      <c r="A5992" s="6">
        <v>5991</v>
      </c>
      <c r="B5992" s="6" t="s">
        <v>19837</v>
      </c>
      <c r="C5992" s="6" t="s">
        <v>19838</v>
      </c>
      <c r="D5992" s="6" t="s">
        <v>19839</v>
      </c>
      <c r="E5992" s="6" t="str">
        <f t="shared" si="374"/>
        <v>Weissella cibaria</v>
      </c>
      <c r="F5992" s="6" t="str">
        <f t="shared" si="375"/>
        <v xml:space="preserve">Weissella </v>
      </c>
      <c r="G5992" s="6" t="str">
        <f t="shared" si="376"/>
        <v>cibaria</v>
      </c>
      <c r="H5992" s="6" t="s">
        <v>19829</v>
      </c>
      <c r="I5992" t="str">
        <f t="shared" si="377"/>
        <v>cibaria</v>
      </c>
      <c r="J5992" t="s">
        <v>12</v>
      </c>
      <c r="K5992" t="s">
        <v>33</v>
      </c>
      <c r="L5992" t="s">
        <v>1312</v>
      </c>
      <c r="M5992">
        <v>3.3530000000000002</v>
      </c>
      <c r="N5992">
        <v>37.160800000000002</v>
      </c>
      <c r="O5992" s="7">
        <v>2</v>
      </c>
      <c r="P5992" t="s">
        <v>18</v>
      </c>
      <c r="Q5992" t="s">
        <v>18</v>
      </c>
      <c r="R5992" t="s">
        <v>18</v>
      </c>
      <c r="S5992" s="7">
        <v>2</v>
      </c>
      <c r="T5992" s="7" t="s">
        <v>18</v>
      </c>
    </row>
    <row r="5993" spans="1:20" x14ac:dyDescent="0.25">
      <c r="A5993" s="6">
        <v>5992</v>
      </c>
      <c r="B5993" s="6" t="s">
        <v>19840</v>
      </c>
      <c r="C5993" s="6" t="s">
        <v>19841</v>
      </c>
      <c r="D5993" s="6" t="s">
        <v>19842</v>
      </c>
      <c r="E5993" s="6" t="str">
        <f t="shared" si="374"/>
        <v>Weissella cibaria</v>
      </c>
      <c r="F5993" s="6" t="str">
        <f t="shared" si="375"/>
        <v xml:space="preserve">Weissella </v>
      </c>
      <c r="G5993" s="6" t="str">
        <f t="shared" si="376"/>
        <v>cibaria</v>
      </c>
      <c r="H5993" s="6" t="s">
        <v>19829</v>
      </c>
      <c r="I5993" t="str">
        <f t="shared" si="377"/>
        <v>cibaria</v>
      </c>
      <c r="J5993" t="s">
        <v>12</v>
      </c>
      <c r="K5993" t="s">
        <v>33</v>
      </c>
      <c r="L5993" t="s">
        <v>1312</v>
      </c>
      <c r="M5993">
        <v>1.49</v>
      </c>
      <c r="N5993">
        <v>41.677900000000001</v>
      </c>
      <c r="O5993" s="7">
        <v>1</v>
      </c>
      <c r="P5993" t="s">
        <v>18</v>
      </c>
      <c r="Q5993" t="s">
        <v>18</v>
      </c>
      <c r="R5993" t="s">
        <v>18</v>
      </c>
      <c r="S5993" s="7">
        <v>1</v>
      </c>
      <c r="T5993" s="7" t="s">
        <v>18</v>
      </c>
    </row>
    <row r="5994" spans="1:20" x14ac:dyDescent="0.25">
      <c r="A5994" s="6">
        <v>5993</v>
      </c>
      <c r="B5994" s="6" t="s">
        <v>19844</v>
      </c>
      <c r="C5994" s="6" t="s">
        <v>19845</v>
      </c>
      <c r="D5994" s="6" t="s">
        <v>19846</v>
      </c>
      <c r="E5994" s="6" t="str">
        <f t="shared" si="374"/>
        <v>Weissella koreensis KACC 15510</v>
      </c>
      <c r="F5994" s="6" t="str">
        <f t="shared" si="375"/>
        <v xml:space="preserve">Weissella </v>
      </c>
      <c r="G5994" s="6" t="str">
        <f t="shared" si="376"/>
        <v xml:space="preserve">koreensis </v>
      </c>
      <c r="H5994" s="6" t="s">
        <v>19843</v>
      </c>
      <c r="I5994" t="str">
        <f t="shared" si="377"/>
        <v>koreensis KACC 15510</v>
      </c>
      <c r="J5994" t="s">
        <v>12</v>
      </c>
      <c r="K5994" t="s">
        <v>33</v>
      </c>
      <c r="L5994" t="s">
        <v>1312</v>
      </c>
      <c r="M5994">
        <v>18.992000000000001</v>
      </c>
      <c r="N5994">
        <v>36.6997</v>
      </c>
      <c r="O5994" s="7">
        <v>20</v>
      </c>
      <c r="P5994" t="s">
        <v>18</v>
      </c>
      <c r="Q5994" t="s">
        <v>18</v>
      </c>
      <c r="R5994" t="s">
        <v>18</v>
      </c>
      <c r="S5994" s="7">
        <v>20</v>
      </c>
      <c r="T5994" s="7" t="s">
        <v>18</v>
      </c>
    </row>
    <row r="5995" spans="1:20" x14ac:dyDescent="0.25">
      <c r="A5995" s="6">
        <v>5994</v>
      </c>
      <c r="B5995" s="6" t="s">
        <v>19848</v>
      </c>
      <c r="C5995" s="6" t="s">
        <v>19849</v>
      </c>
      <c r="D5995" s="6" t="s">
        <v>19850</v>
      </c>
      <c r="E5995" s="6" t="str">
        <f t="shared" si="374"/>
        <v>Wenxinia marina DSM 24838</v>
      </c>
      <c r="F5995" s="6" t="str">
        <f t="shared" si="375"/>
        <v xml:space="preserve">Wenxinia </v>
      </c>
      <c r="G5995" s="6" t="str">
        <f t="shared" si="376"/>
        <v xml:space="preserve">marina </v>
      </c>
      <c r="H5995" s="6" t="s">
        <v>19847</v>
      </c>
      <c r="I5995" t="str">
        <f t="shared" si="377"/>
        <v>marina DSM 24838</v>
      </c>
      <c r="J5995" t="s">
        <v>12</v>
      </c>
      <c r="K5995" t="s">
        <v>52</v>
      </c>
      <c r="L5995" t="s">
        <v>133</v>
      </c>
      <c r="M5995">
        <v>100</v>
      </c>
      <c r="N5995">
        <v>70.686999999999998</v>
      </c>
      <c r="O5995" s="7">
        <v>60</v>
      </c>
      <c r="P5995" t="s">
        <v>18</v>
      </c>
      <c r="Q5995" t="s">
        <v>18</v>
      </c>
      <c r="R5995" t="s">
        <v>18</v>
      </c>
      <c r="S5995" s="7">
        <v>63</v>
      </c>
      <c r="T5995" s="7">
        <v>3</v>
      </c>
    </row>
    <row r="5996" spans="1:20" x14ac:dyDescent="0.25">
      <c r="A5996" s="6">
        <v>5995</v>
      </c>
      <c r="B5996" s="6" t="s">
        <v>19852</v>
      </c>
      <c r="C5996" s="6" t="s">
        <v>19853</v>
      </c>
      <c r="D5996" s="6" t="s">
        <v>19854</v>
      </c>
      <c r="E5996" s="6" t="str">
        <f t="shared" si="374"/>
        <v>Wheat blue dwarf phytoplasma</v>
      </c>
      <c r="F5996" s="6" t="str">
        <f t="shared" si="375"/>
        <v xml:space="preserve">Wheat </v>
      </c>
      <c r="G5996" s="6" t="str">
        <f t="shared" si="376"/>
        <v xml:space="preserve">blue </v>
      </c>
      <c r="H5996" s="6" t="s">
        <v>19851</v>
      </c>
      <c r="I5996" t="str">
        <f t="shared" si="377"/>
        <v>blue dwarf phytoplas</v>
      </c>
      <c r="J5996" t="s">
        <v>12</v>
      </c>
      <c r="K5996" t="s">
        <v>13</v>
      </c>
      <c r="L5996" t="s">
        <v>14</v>
      </c>
      <c r="M5996">
        <v>3.4489999999999998</v>
      </c>
      <c r="N5996">
        <v>25.398700000000002</v>
      </c>
      <c r="O5996" s="7">
        <v>4</v>
      </c>
      <c r="P5996" t="s">
        <v>18</v>
      </c>
      <c r="Q5996" t="s">
        <v>18</v>
      </c>
      <c r="R5996" t="s">
        <v>18</v>
      </c>
      <c r="S5996" s="7">
        <v>4</v>
      </c>
      <c r="T5996" s="7" t="s">
        <v>18</v>
      </c>
    </row>
    <row r="5997" spans="1:20" x14ac:dyDescent="0.25">
      <c r="A5997" s="6">
        <v>5996</v>
      </c>
      <c r="B5997" s="6" t="s">
        <v>19855</v>
      </c>
      <c r="C5997" s="6" t="s">
        <v>19856</v>
      </c>
      <c r="D5997" s="6" t="s">
        <v>19857</v>
      </c>
      <c r="E5997" s="6" t="str">
        <f t="shared" si="374"/>
        <v>Wheat blue dwarf phytoplasma</v>
      </c>
      <c r="F5997" s="6" t="str">
        <f t="shared" si="375"/>
        <v xml:space="preserve">Wheat </v>
      </c>
      <c r="G5997" s="6" t="str">
        <f t="shared" si="376"/>
        <v xml:space="preserve">blue </v>
      </c>
      <c r="H5997" s="6" t="s">
        <v>19851</v>
      </c>
      <c r="I5997" t="str">
        <f t="shared" si="377"/>
        <v>blue dwarf phytoplas</v>
      </c>
      <c r="J5997" t="s">
        <v>12</v>
      </c>
      <c r="K5997" t="s">
        <v>13</v>
      </c>
      <c r="L5997" t="s">
        <v>14</v>
      </c>
      <c r="M5997">
        <v>3.601</v>
      </c>
      <c r="N5997">
        <v>24.243300000000001</v>
      </c>
      <c r="O5997" s="7">
        <v>6</v>
      </c>
      <c r="P5997" t="s">
        <v>18</v>
      </c>
      <c r="Q5997" t="s">
        <v>18</v>
      </c>
      <c r="R5997" t="s">
        <v>18</v>
      </c>
      <c r="S5997" s="7">
        <v>6</v>
      </c>
      <c r="T5997" s="7" t="s">
        <v>18</v>
      </c>
    </row>
    <row r="5998" spans="1:20" x14ac:dyDescent="0.25">
      <c r="A5998" s="6">
        <v>5997</v>
      </c>
      <c r="B5998" s="6" t="s">
        <v>19858</v>
      </c>
      <c r="C5998" s="6" t="s">
        <v>19859</v>
      </c>
      <c r="D5998" s="6" t="s">
        <v>19860</v>
      </c>
      <c r="E5998" s="6" t="str">
        <f t="shared" si="374"/>
        <v>Wheat blue dwarf phytoplasma</v>
      </c>
      <c r="F5998" s="6" t="str">
        <f t="shared" si="375"/>
        <v xml:space="preserve">Wheat </v>
      </c>
      <c r="G5998" s="6" t="str">
        <f t="shared" si="376"/>
        <v xml:space="preserve">blue </v>
      </c>
      <c r="H5998" s="6" t="s">
        <v>19851</v>
      </c>
      <c r="I5998" t="str">
        <f t="shared" si="377"/>
        <v>blue dwarf phytoplas</v>
      </c>
      <c r="J5998" t="s">
        <v>12</v>
      </c>
      <c r="K5998" t="s">
        <v>13</v>
      </c>
      <c r="L5998" t="s">
        <v>14</v>
      </c>
      <c r="M5998">
        <v>3.8439999999999999</v>
      </c>
      <c r="N5998">
        <v>23.959399999999999</v>
      </c>
      <c r="O5998" s="7">
        <v>5</v>
      </c>
      <c r="P5998" t="s">
        <v>18</v>
      </c>
      <c r="Q5998" t="s">
        <v>18</v>
      </c>
      <c r="R5998" t="s">
        <v>18</v>
      </c>
      <c r="S5998" s="7">
        <v>5</v>
      </c>
      <c r="T5998" s="7" t="s">
        <v>18</v>
      </c>
    </row>
    <row r="5999" spans="1:20" x14ac:dyDescent="0.25">
      <c r="A5999" s="6">
        <v>5998</v>
      </c>
      <c r="B5999" s="6" t="s">
        <v>19862</v>
      </c>
      <c r="C5999" s="6" t="s">
        <v>19863</v>
      </c>
      <c r="D5999" s="6" t="s">
        <v>19864</v>
      </c>
      <c r="E5999" s="6" t="str">
        <f t="shared" si="374"/>
        <v>Wigglesworthia glossinidia endosymbiont of Glossina brevipalpis</v>
      </c>
      <c r="F5999" s="6" t="str">
        <f t="shared" si="375"/>
        <v xml:space="preserve">Wigglesworthia </v>
      </c>
      <c r="G5999" s="6" t="str">
        <f t="shared" si="376"/>
        <v xml:space="preserve">glossinidia </v>
      </c>
      <c r="H5999" s="6" t="s">
        <v>19861</v>
      </c>
      <c r="I5999" t="str">
        <f t="shared" si="377"/>
        <v>glossinidia endosymb</v>
      </c>
      <c r="J5999" t="s">
        <v>12</v>
      </c>
      <c r="K5999" t="s">
        <v>52</v>
      </c>
      <c r="L5999" t="s">
        <v>53</v>
      </c>
      <c r="M5999">
        <v>5.28</v>
      </c>
      <c r="N5999">
        <v>21.9697</v>
      </c>
      <c r="O5999" s="7">
        <v>6</v>
      </c>
      <c r="P5999" t="s">
        <v>18</v>
      </c>
      <c r="Q5999" t="s">
        <v>18</v>
      </c>
      <c r="R5999" t="s">
        <v>18</v>
      </c>
      <c r="S5999" s="7">
        <v>6</v>
      </c>
      <c r="T5999" s="7" t="s">
        <v>18</v>
      </c>
    </row>
    <row r="6000" spans="1:20" x14ac:dyDescent="0.25">
      <c r="A6000" s="6">
        <v>5999</v>
      </c>
      <c r="B6000" s="6" t="s">
        <v>19866</v>
      </c>
      <c r="C6000" s="6" t="s">
        <v>19867</v>
      </c>
      <c r="D6000" s="6" t="s">
        <v>19868</v>
      </c>
      <c r="E6000" s="6" t="str">
        <f t="shared" si="374"/>
        <v>Xanthobacter autotrophicus Py2</v>
      </c>
      <c r="F6000" s="6" t="str">
        <f t="shared" si="375"/>
        <v xml:space="preserve">Xanthobacter </v>
      </c>
      <c r="G6000" s="6" t="str">
        <f t="shared" si="376"/>
        <v xml:space="preserve">autotrophicus </v>
      </c>
      <c r="H6000" s="6" t="s">
        <v>19865</v>
      </c>
      <c r="I6000" t="str">
        <f t="shared" si="377"/>
        <v>autotrophicus Py2</v>
      </c>
      <c r="J6000" t="s">
        <v>12</v>
      </c>
      <c r="K6000" t="s">
        <v>52</v>
      </c>
      <c r="L6000" t="s">
        <v>133</v>
      </c>
      <c r="M6000">
        <v>316.16399999999999</v>
      </c>
      <c r="N6000">
        <v>65.337299999999999</v>
      </c>
      <c r="O6000" s="7">
        <v>281</v>
      </c>
      <c r="P6000" t="s">
        <v>18</v>
      </c>
      <c r="Q6000" t="s">
        <v>18</v>
      </c>
      <c r="R6000" t="s">
        <v>18</v>
      </c>
      <c r="S6000" s="7">
        <v>309</v>
      </c>
      <c r="T6000" s="7">
        <v>28</v>
      </c>
    </row>
    <row r="6001" spans="1:20" x14ac:dyDescent="0.25">
      <c r="A6001" s="6">
        <v>6000</v>
      </c>
      <c r="B6001" s="6" t="s">
        <v>19870</v>
      </c>
      <c r="C6001" s="6" t="s">
        <v>19871</v>
      </c>
      <c r="D6001" s="6" t="s">
        <v>19872</v>
      </c>
      <c r="E6001" s="6" t="str">
        <f t="shared" si="374"/>
        <v>Xanthomonas albilineans GPE PC73</v>
      </c>
      <c r="F6001" s="6" t="str">
        <f t="shared" si="375"/>
        <v xml:space="preserve">Xanthomonas </v>
      </c>
      <c r="G6001" s="6" t="str">
        <f t="shared" si="376"/>
        <v xml:space="preserve">albilineans </v>
      </c>
      <c r="H6001" s="6" t="s">
        <v>19869</v>
      </c>
      <c r="I6001" t="str">
        <f t="shared" si="377"/>
        <v>albilineans GPE PC73</v>
      </c>
      <c r="J6001" t="s">
        <v>12</v>
      </c>
      <c r="K6001" t="s">
        <v>52</v>
      </c>
      <c r="L6001" t="s">
        <v>53</v>
      </c>
      <c r="M6001">
        <v>31.555</v>
      </c>
      <c r="N6001">
        <v>59.971499999999999</v>
      </c>
      <c r="O6001" s="7">
        <v>34</v>
      </c>
      <c r="P6001" t="s">
        <v>18</v>
      </c>
      <c r="Q6001" t="s">
        <v>18</v>
      </c>
      <c r="R6001" t="s">
        <v>18</v>
      </c>
      <c r="S6001" s="7">
        <v>35</v>
      </c>
      <c r="T6001" s="7">
        <v>1</v>
      </c>
    </row>
    <row r="6002" spans="1:20" x14ac:dyDescent="0.25">
      <c r="A6002" s="6">
        <v>6001</v>
      </c>
      <c r="B6002" s="6" t="s">
        <v>19873</v>
      </c>
      <c r="C6002" s="6" t="s">
        <v>19874</v>
      </c>
      <c r="D6002" s="6" t="s">
        <v>19875</v>
      </c>
      <c r="E6002" s="6" t="str">
        <f t="shared" si="374"/>
        <v>Xanthomonas albilineans GPE PC73</v>
      </c>
      <c r="F6002" s="6" t="str">
        <f t="shared" si="375"/>
        <v xml:space="preserve">Xanthomonas </v>
      </c>
      <c r="G6002" s="6" t="str">
        <f t="shared" si="376"/>
        <v xml:space="preserve">albilineans </v>
      </c>
      <c r="H6002" s="6" t="s">
        <v>19869</v>
      </c>
      <c r="I6002" t="str">
        <f t="shared" si="377"/>
        <v>albilineans GPE PC73</v>
      </c>
      <c r="J6002" t="s">
        <v>12</v>
      </c>
      <c r="K6002" t="s">
        <v>52</v>
      </c>
      <c r="L6002" t="s">
        <v>53</v>
      </c>
      <c r="M6002">
        <v>27.212</v>
      </c>
      <c r="N6002">
        <v>57.342300000000002</v>
      </c>
      <c r="O6002" s="7">
        <v>31</v>
      </c>
      <c r="P6002" t="s">
        <v>18</v>
      </c>
      <c r="Q6002" t="s">
        <v>18</v>
      </c>
      <c r="R6002" t="s">
        <v>18</v>
      </c>
      <c r="S6002" s="7">
        <v>31</v>
      </c>
      <c r="T6002" s="7" t="s">
        <v>18</v>
      </c>
    </row>
    <row r="6003" spans="1:20" x14ac:dyDescent="0.25">
      <c r="A6003" s="6">
        <v>6002</v>
      </c>
      <c r="B6003" s="6" t="s">
        <v>19876</v>
      </c>
      <c r="C6003" s="6" t="s">
        <v>19877</v>
      </c>
      <c r="D6003" s="6" t="s">
        <v>19878</v>
      </c>
      <c r="E6003" s="6" t="str">
        <f t="shared" si="374"/>
        <v>Xanthomonas albilineans GPE PC73</v>
      </c>
      <c r="F6003" s="6" t="str">
        <f t="shared" si="375"/>
        <v xml:space="preserve">Xanthomonas </v>
      </c>
      <c r="G6003" s="6" t="str">
        <f t="shared" si="376"/>
        <v xml:space="preserve">albilineans </v>
      </c>
      <c r="H6003" s="6" t="s">
        <v>19869</v>
      </c>
      <c r="I6003" t="str">
        <f t="shared" si="377"/>
        <v>albilineans GPE PC73</v>
      </c>
      <c r="J6003" t="s">
        <v>12</v>
      </c>
      <c r="K6003" t="s">
        <v>52</v>
      </c>
      <c r="L6003" t="s">
        <v>53</v>
      </c>
      <c r="M6003">
        <v>24.837</v>
      </c>
      <c r="N6003">
        <v>58.356499999999997</v>
      </c>
      <c r="O6003" s="7">
        <v>27</v>
      </c>
      <c r="P6003" t="s">
        <v>18</v>
      </c>
      <c r="Q6003" t="s">
        <v>18</v>
      </c>
      <c r="R6003" t="s">
        <v>18</v>
      </c>
      <c r="S6003" s="7">
        <v>28</v>
      </c>
      <c r="T6003" s="7">
        <v>1</v>
      </c>
    </row>
    <row r="6004" spans="1:20" x14ac:dyDescent="0.25">
      <c r="A6004" s="6">
        <v>6003</v>
      </c>
      <c r="B6004" s="6" t="s">
        <v>1583</v>
      </c>
      <c r="C6004" s="6" t="s">
        <v>19880</v>
      </c>
      <c r="D6004" s="6" t="s">
        <v>19881</v>
      </c>
      <c r="E6004" s="6" t="str">
        <f t="shared" si="374"/>
        <v>Xanthomonas alfalfae subsp. alfalfae CFBP 3836</v>
      </c>
      <c r="F6004" s="6" t="str">
        <f t="shared" si="375"/>
        <v xml:space="preserve">Xanthomonas </v>
      </c>
      <c r="G6004" s="6" t="str">
        <f t="shared" si="376"/>
        <v xml:space="preserve">alfalfae </v>
      </c>
      <c r="H6004" s="6" t="s">
        <v>19879</v>
      </c>
      <c r="I6004" t="str">
        <f t="shared" si="377"/>
        <v>alfalfae subsp. alfa</v>
      </c>
      <c r="J6004" t="s">
        <v>12</v>
      </c>
      <c r="K6004" t="s">
        <v>52</v>
      </c>
      <c r="L6004" t="s">
        <v>53</v>
      </c>
      <c r="M6004">
        <v>34.378</v>
      </c>
      <c r="N6004">
        <v>59.980200000000004</v>
      </c>
      <c r="O6004" s="7">
        <v>40</v>
      </c>
      <c r="P6004" t="s">
        <v>18</v>
      </c>
      <c r="Q6004" t="s">
        <v>18</v>
      </c>
      <c r="R6004" t="s">
        <v>18</v>
      </c>
      <c r="S6004" s="7">
        <v>42</v>
      </c>
      <c r="T6004" s="7">
        <v>2</v>
      </c>
    </row>
    <row r="6005" spans="1:20" x14ac:dyDescent="0.25">
      <c r="A6005" s="6">
        <v>6004</v>
      </c>
      <c r="B6005" s="6" t="s">
        <v>1586</v>
      </c>
      <c r="C6005" s="6" t="s">
        <v>19882</v>
      </c>
      <c r="D6005" s="6" t="s">
        <v>19883</v>
      </c>
      <c r="E6005" s="6" t="str">
        <f t="shared" si="374"/>
        <v>Xanthomonas alfalfae subsp. alfalfae CFBP 3836</v>
      </c>
      <c r="F6005" s="6" t="str">
        <f t="shared" si="375"/>
        <v xml:space="preserve">Xanthomonas </v>
      </c>
      <c r="G6005" s="6" t="str">
        <f t="shared" si="376"/>
        <v xml:space="preserve">alfalfae </v>
      </c>
      <c r="H6005" s="6" t="s">
        <v>19879</v>
      </c>
      <c r="I6005" t="str">
        <f t="shared" si="377"/>
        <v>alfalfae subsp. alfa</v>
      </c>
      <c r="J6005" t="s">
        <v>12</v>
      </c>
      <c r="K6005" t="s">
        <v>52</v>
      </c>
      <c r="L6005" t="s">
        <v>53</v>
      </c>
      <c r="M6005">
        <v>2.38</v>
      </c>
      <c r="N6005">
        <v>56.722700000000003</v>
      </c>
      <c r="O6005" s="7">
        <v>1</v>
      </c>
      <c r="P6005" t="s">
        <v>18</v>
      </c>
      <c r="Q6005" t="s">
        <v>18</v>
      </c>
      <c r="R6005" t="s">
        <v>18</v>
      </c>
      <c r="S6005" s="7">
        <v>1</v>
      </c>
      <c r="T6005" s="7" t="s">
        <v>18</v>
      </c>
    </row>
    <row r="6006" spans="1:20" x14ac:dyDescent="0.25">
      <c r="A6006" s="6">
        <v>6005</v>
      </c>
      <c r="B6006" s="6" t="s">
        <v>19885</v>
      </c>
      <c r="C6006" s="6" t="s">
        <v>19886</v>
      </c>
      <c r="D6006" s="6" t="s">
        <v>19887</v>
      </c>
      <c r="E6006" s="6" t="str">
        <f t="shared" si="374"/>
        <v>Xanthomonas arboricola pv. pruni str. CFBP 5530</v>
      </c>
      <c r="F6006" s="6" t="str">
        <f t="shared" si="375"/>
        <v xml:space="preserve">Xanthomonas </v>
      </c>
      <c r="G6006" s="6" t="str">
        <f t="shared" si="376"/>
        <v xml:space="preserve">arboricola </v>
      </c>
      <c r="H6006" s="6" t="s">
        <v>19884</v>
      </c>
      <c r="I6006" t="str">
        <f t="shared" si="377"/>
        <v>arboricola pv. pruni</v>
      </c>
      <c r="J6006" t="s">
        <v>12</v>
      </c>
      <c r="K6006" t="s">
        <v>52</v>
      </c>
      <c r="L6006" t="s">
        <v>53</v>
      </c>
      <c r="M6006">
        <v>41.101999999999997</v>
      </c>
      <c r="N6006">
        <v>62.3157</v>
      </c>
      <c r="O6006" s="7">
        <v>43</v>
      </c>
      <c r="P6006" t="s">
        <v>18</v>
      </c>
      <c r="Q6006" t="s">
        <v>18</v>
      </c>
      <c r="R6006" t="s">
        <v>18</v>
      </c>
      <c r="S6006" s="7">
        <v>44</v>
      </c>
      <c r="T6006" s="7">
        <v>1</v>
      </c>
    </row>
    <row r="6007" spans="1:20" x14ac:dyDescent="0.25">
      <c r="A6007" s="6">
        <v>6006</v>
      </c>
      <c r="B6007" s="6" t="s">
        <v>19889</v>
      </c>
      <c r="C6007" s="6" t="s">
        <v>19890</v>
      </c>
      <c r="D6007" s="6" t="s">
        <v>19891</v>
      </c>
      <c r="E6007" s="6" t="str">
        <f t="shared" si="374"/>
        <v>Xanthomonas axonopodis 8ra</v>
      </c>
      <c r="F6007" s="6" t="str">
        <f t="shared" si="375"/>
        <v xml:space="preserve">Xanthomonas </v>
      </c>
      <c r="G6007" s="6" t="str">
        <f t="shared" si="376"/>
        <v xml:space="preserve">axonopodis </v>
      </c>
      <c r="H6007" s="6" t="s">
        <v>19888</v>
      </c>
      <c r="I6007" t="str">
        <f t="shared" si="377"/>
        <v>axonopodis 8ra</v>
      </c>
      <c r="J6007" t="s">
        <v>12</v>
      </c>
      <c r="K6007" t="s">
        <v>52</v>
      </c>
      <c r="L6007" t="s">
        <v>53</v>
      </c>
      <c r="M6007">
        <v>1.3149999999999999</v>
      </c>
      <c r="N6007">
        <v>66.235699999999994</v>
      </c>
      <c r="O6007" s="7">
        <v>1</v>
      </c>
      <c r="P6007" t="s">
        <v>18</v>
      </c>
      <c r="Q6007" t="s">
        <v>18</v>
      </c>
      <c r="R6007" t="s">
        <v>18</v>
      </c>
      <c r="S6007" s="7">
        <v>1</v>
      </c>
      <c r="T6007" s="7" t="s">
        <v>18</v>
      </c>
    </row>
    <row r="6008" spans="1:20" x14ac:dyDescent="0.25">
      <c r="A6008" s="6">
        <v>6007</v>
      </c>
      <c r="B6008" s="6" t="s">
        <v>19893</v>
      </c>
      <c r="C6008" s="6" t="s">
        <v>19894</v>
      </c>
      <c r="D6008" s="6" t="s">
        <v>19895</v>
      </c>
      <c r="E6008" s="6" t="str">
        <f t="shared" si="374"/>
        <v>Xanthomonas axonopodis AG1</v>
      </c>
      <c r="F6008" s="6" t="str">
        <f t="shared" si="375"/>
        <v xml:space="preserve">Xanthomonas </v>
      </c>
      <c r="G6008" s="6" t="str">
        <f t="shared" si="376"/>
        <v xml:space="preserve">axonopodis </v>
      </c>
      <c r="H6008" s="6" t="s">
        <v>19892</v>
      </c>
      <c r="I6008" t="str">
        <f t="shared" si="377"/>
        <v>axonopodis AG1</v>
      </c>
      <c r="J6008" t="s">
        <v>12</v>
      </c>
      <c r="K6008" t="s">
        <v>52</v>
      </c>
      <c r="L6008" t="s">
        <v>53</v>
      </c>
      <c r="M6008">
        <v>15.143000000000001</v>
      </c>
      <c r="N6008">
        <v>62.398499999999999</v>
      </c>
      <c r="O6008" s="7">
        <v>16</v>
      </c>
      <c r="P6008" t="s">
        <v>18</v>
      </c>
      <c r="Q6008" t="s">
        <v>18</v>
      </c>
      <c r="R6008" t="s">
        <v>18</v>
      </c>
      <c r="S6008" s="7">
        <v>16</v>
      </c>
      <c r="T6008" s="7" t="s">
        <v>18</v>
      </c>
    </row>
    <row r="6009" spans="1:20" x14ac:dyDescent="0.25">
      <c r="A6009" s="6">
        <v>6008</v>
      </c>
      <c r="B6009" s="6" t="s">
        <v>19896</v>
      </c>
      <c r="C6009" s="6" t="s">
        <v>19897</v>
      </c>
      <c r="D6009" s="6" t="s">
        <v>19898</v>
      </c>
      <c r="E6009" s="6" t="str">
        <f t="shared" si="374"/>
        <v>Xanthomonas axonopodis 8ra</v>
      </c>
      <c r="F6009" s="6" t="str">
        <f t="shared" si="375"/>
        <v xml:space="preserve">Xanthomonas </v>
      </c>
      <c r="G6009" s="6" t="str">
        <f t="shared" si="376"/>
        <v xml:space="preserve">axonopodis </v>
      </c>
      <c r="H6009" s="6" t="s">
        <v>19888</v>
      </c>
      <c r="I6009" t="str">
        <f t="shared" si="377"/>
        <v>axonopodis 8ra</v>
      </c>
      <c r="J6009" t="s">
        <v>12</v>
      </c>
      <c r="K6009" t="s">
        <v>52</v>
      </c>
      <c r="L6009" t="s">
        <v>53</v>
      </c>
      <c r="M6009">
        <v>26.721</v>
      </c>
      <c r="N6009">
        <v>61.434800000000003</v>
      </c>
      <c r="O6009" s="7">
        <v>34</v>
      </c>
      <c r="P6009" t="s">
        <v>18</v>
      </c>
      <c r="Q6009" t="s">
        <v>18</v>
      </c>
      <c r="R6009" t="s">
        <v>18</v>
      </c>
      <c r="S6009" s="7">
        <v>34</v>
      </c>
      <c r="T6009" s="7" t="s">
        <v>18</v>
      </c>
    </row>
    <row r="6010" spans="1:20" x14ac:dyDescent="0.25">
      <c r="A6010" s="6">
        <v>6009</v>
      </c>
      <c r="B6010" s="6" t="s">
        <v>1583</v>
      </c>
      <c r="C6010" s="6" t="s">
        <v>19900</v>
      </c>
      <c r="D6010" s="6" t="s">
        <v>19901</v>
      </c>
      <c r="E6010" s="6" t="str">
        <f t="shared" si="374"/>
        <v>Xanthomonas axonopodis pv. allii CFBP6369</v>
      </c>
      <c r="F6010" s="6" t="str">
        <f t="shared" si="375"/>
        <v xml:space="preserve">Xanthomonas </v>
      </c>
      <c r="G6010" s="6" t="str">
        <f t="shared" si="376"/>
        <v xml:space="preserve">axonopodis </v>
      </c>
      <c r="H6010" s="6" t="s">
        <v>19899</v>
      </c>
      <c r="I6010" t="str">
        <f t="shared" si="377"/>
        <v>axonopodis pv. allii</v>
      </c>
      <c r="J6010" t="s">
        <v>12</v>
      </c>
      <c r="K6010" t="s">
        <v>52</v>
      </c>
      <c r="L6010" t="s">
        <v>53</v>
      </c>
      <c r="M6010">
        <v>35.712000000000003</v>
      </c>
      <c r="N6010">
        <v>59.705399999999997</v>
      </c>
      <c r="O6010" s="7">
        <v>40</v>
      </c>
      <c r="P6010" t="s">
        <v>18</v>
      </c>
      <c r="Q6010" t="s">
        <v>18</v>
      </c>
      <c r="R6010" t="s">
        <v>18</v>
      </c>
      <c r="S6010" s="7">
        <v>41</v>
      </c>
      <c r="T6010" s="7">
        <v>1</v>
      </c>
    </row>
    <row r="6011" spans="1:20" x14ac:dyDescent="0.25">
      <c r="A6011" s="6">
        <v>6010</v>
      </c>
      <c r="B6011" s="6" t="s">
        <v>1586</v>
      </c>
      <c r="C6011" s="6" t="s">
        <v>19902</v>
      </c>
      <c r="D6011" s="6" t="s">
        <v>19903</v>
      </c>
      <c r="E6011" s="6" t="str">
        <f t="shared" si="374"/>
        <v>Xanthomonas axonopodis pv. allii CFBP6369</v>
      </c>
      <c r="F6011" s="6" t="str">
        <f t="shared" si="375"/>
        <v xml:space="preserve">Xanthomonas </v>
      </c>
      <c r="G6011" s="6" t="str">
        <f t="shared" si="376"/>
        <v xml:space="preserve">axonopodis </v>
      </c>
      <c r="H6011" s="6" t="s">
        <v>19899</v>
      </c>
      <c r="I6011" t="str">
        <f t="shared" si="377"/>
        <v>axonopodis pv. allii</v>
      </c>
      <c r="J6011" t="s">
        <v>12</v>
      </c>
      <c r="K6011" t="s">
        <v>52</v>
      </c>
      <c r="L6011" t="s">
        <v>53</v>
      </c>
      <c r="M6011">
        <v>20.780999999999999</v>
      </c>
      <c r="N6011">
        <v>58.827800000000003</v>
      </c>
      <c r="O6011" s="7">
        <v>21</v>
      </c>
      <c r="P6011" t="s">
        <v>18</v>
      </c>
      <c r="Q6011" t="s">
        <v>18</v>
      </c>
      <c r="R6011" t="s">
        <v>18</v>
      </c>
      <c r="S6011" s="7">
        <v>21</v>
      </c>
      <c r="T6011" s="7" t="s">
        <v>18</v>
      </c>
    </row>
    <row r="6012" spans="1:20" x14ac:dyDescent="0.25">
      <c r="A6012" s="6">
        <v>6011</v>
      </c>
      <c r="B6012" s="6" t="s">
        <v>19905</v>
      </c>
      <c r="C6012" s="6" t="s">
        <v>19906</v>
      </c>
      <c r="D6012" s="6" t="s">
        <v>19907</v>
      </c>
      <c r="E6012" s="6" t="str">
        <f t="shared" si="374"/>
        <v>Xanthomonas axonopodis pv. citri str. 306</v>
      </c>
      <c r="F6012" s="6" t="str">
        <f t="shared" si="375"/>
        <v xml:space="preserve">Xanthomonas </v>
      </c>
      <c r="G6012" s="6" t="str">
        <f t="shared" si="376"/>
        <v xml:space="preserve">axonopodis </v>
      </c>
      <c r="H6012" s="6" t="s">
        <v>19904</v>
      </c>
      <c r="I6012" t="str">
        <f t="shared" si="377"/>
        <v>axonopodis pv. citri</v>
      </c>
      <c r="J6012" t="s">
        <v>12</v>
      </c>
      <c r="K6012" t="s">
        <v>52</v>
      </c>
      <c r="L6012" t="s">
        <v>53</v>
      </c>
      <c r="M6012">
        <v>33.700000000000003</v>
      </c>
      <c r="N6012">
        <v>61.866500000000002</v>
      </c>
      <c r="O6012" s="7">
        <v>34</v>
      </c>
      <c r="P6012" t="s">
        <v>18</v>
      </c>
      <c r="Q6012" t="s">
        <v>18</v>
      </c>
      <c r="R6012" t="s">
        <v>18</v>
      </c>
      <c r="S6012" s="7">
        <v>36</v>
      </c>
      <c r="T6012" s="7">
        <v>2</v>
      </c>
    </row>
    <row r="6013" spans="1:20" x14ac:dyDescent="0.25">
      <c r="A6013" s="6">
        <v>6012</v>
      </c>
      <c r="B6013" s="6" t="s">
        <v>19908</v>
      </c>
      <c r="C6013" s="6" t="s">
        <v>19909</v>
      </c>
      <c r="D6013" s="6" t="s">
        <v>19910</v>
      </c>
      <c r="E6013" s="6" t="str">
        <f t="shared" si="374"/>
        <v>Xanthomonas axonopodis pv. citri str. 306</v>
      </c>
      <c r="F6013" s="6" t="str">
        <f t="shared" si="375"/>
        <v xml:space="preserve">Xanthomonas </v>
      </c>
      <c r="G6013" s="6" t="str">
        <f t="shared" si="376"/>
        <v xml:space="preserve">axonopodis </v>
      </c>
      <c r="H6013" s="6" t="s">
        <v>19904</v>
      </c>
      <c r="I6013" t="str">
        <f t="shared" si="377"/>
        <v>axonopodis pv. citri</v>
      </c>
      <c r="J6013" t="s">
        <v>12</v>
      </c>
      <c r="K6013" t="s">
        <v>52</v>
      </c>
      <c r="L6013" t="s">
        <v>53</v>
      </c>
      <c r="M6013">
        <v>64.92</v>
      </c>
      <c r="N6013">
        <v>61.392499999999998</v>
      </c>
      <c r="O6013" s="7">
        <v>61</v>
      </c>
      <c r="P6013" t="s">
        <v>18</v>
      </c>
      <c r="Q6013" t="s">
        <v>18</v>
      </c>
      <c r="R6013" t="s">
        <v>18</v>
      </c>
      <c r="S6013" s="7">
        <v>65</v>
      </c>
      <c r="T6013" s="7">
        <v>4</v>
      </c>
    </row>
    <row r="6014" spans="1:20" x14ac:dyDescent="0.25">
      <c r="A6014" s="6">
        <v>6013</v>
      </c>
      <c r="B6014" s="6" t="s">
        <v>1586</v>
      </c>
      <c r="C6014" s="6" t="s">
        <v>19912</v>
      </c>
      <c r="D6014" s="6" t="s">
        <v>19913</v>
      </c>
      <c r="E6014" s="6" t="str">
        <f t="shared" si="374"/>
        <v>Xanthomonas axonopodis pv. glycines CFBP 2526</v>
      </c>
      <c r="F6014" s="6" t="str">
        <f t="shared" si="375"/>
        <v xml:space="preserve">Xanthomonas </v>
      </c>
      <c r="G6014" s="6" t="str">
        <f t="shared" si="376"/>
        <v xml:space="preserve">axonopodis </v>
      </c>
      <c r="H6014" s="6" t="s">
        <v>19911</v>
      </c>
      <c r="I6014" t="str">
        <f t="shared" si="377"/>
        <v>axonopodis pv. glyci</v>
      </c>
      <c r="J6014" t="s">
        <v>12</v>
      </c>
      <c r="K6014" t="s">
        <v>52</v>
      </c>
      <c r="L6014" t="s">
        <v>53</v>
      </c>
      <c r="M6014">
        <v>5.7530000000000001</v>
      </c>
      <c r="N6014">
        <v>53.954500000000003</v>
      </c>
      <c r="O6014" s="7">
        <v>4</v>
      </c>
      <c r="P6014" t="s">
        <v>18</v>
      </c>
      <c r="Q6014" t="s">
        <v>18</v>
      </c>
      <c r="R6014" t="s">
        <v>18</v>
      </c>
      <c r="S6014" s="7">
        <v>6</v>
      </c>
      <c r="T6014" s="7">
        <v>2</v>
      </c>
    </row>
    <row r="6015" spans="1:20" x14ac:dyDescent="0.25">
      <c r="A6015" s="6">
        <v>6014</v>
      </c>
      <c r="B6015" s="6" t="s">
        <v>1583</v>
      </c>
      <c r="C6015" s="6" t="s">
        <v>19914</v>
      </c>
      <c r="D6015" s="6" t="s">
        <v>19915</v>
      </c>
      <c r="E6015" s="6" t="str">
        <f t="shared" si="374"/>
        <v>Xanthomonas axonopodis pv. glycines CFBP 2526</v>
      </c>
      <c r="F6015" s="6" t="str">
        <f t="shared" si="375"/>
        <v xml:space="preserve">Xanthomonas </v>
      </c>
      <c r="G6015" s="6" t="str">
        <f t="shared" si="376"/>
        <v xml:space="preserve">axonopodis </v>
      </c>
      <c r="H6015" s="6" t="s">
        <v>19911</v>
      </c>
      <c r="I6015" t="str">
        <f t="shared" si="377"/>
        <v>axonopodis pv. glyci</v>
      </c>
      <c r="J6015" t="s">
        <v>12</v>
      </c>
      <c r="K6015" t="s">
        <v>52</v>
      </c>
      <c r="L6015" t="s">
        <v>53</v>
      </c>
      <c r="M6015">
        <v>24.285</v>
      </c>
      <c r="N6015">
        <v>60.115299999999998</v>
      </c>
      <c r="O6015" s="7">
        <v>26</v>
      </c>
      <c r="P6015" t="s">
        <v>18</v>
      </c>
      <c r="Q6015" t="s">
        <v>18</v>
      </c>
      <c r="R6015" t="s">
        <v>18</v>
      </c>
      <c r="S6015" s="7">
        <v>27</v>
      </c>
      <c r="T6015" s="7">
        <v>1</v>
      </c>
    </row>
    <row r="6016" spans="1:20" x14ac:dyDescent="0.25">
      <c r="A6016" s="6">
        <v>6015</v>
      </c>
      <c r="B6016" s="6" t="s">
        <v>1583</v>
      </c>
      <c r="C6016" s="6" t="s">
        <v>19917</v>
      </c>
      <c r="D6016" s="6" t="s">
        <v>19918</v>
      </c>
      <c r="E6016" s="6" t="str">
        <f t="shared" si="374"/>
        <v>Xanthomonas axonopodis pv. glycines CFBP 7119</v>
      </c>
      <c r="F6016" s="6" t="str">
        <f t="shared" si="375"/>
        <v xml:space="preserve">Xanthomonas </v>
      </c>
      <c r="G6016" s="6" t="str">
        <f t="shared" si="376"/>
        <v xml:space="preserve">axonopodis </v>
      </c>
      <c r="H6016" s="6" t="s">
        <v>19916</v>
      </c>
      <c r="I6016" t="str">
        <f t="shared" si="377"/>
        <v>axonopodis pv. glyci</v>
      </c>
      <c r="J6016" t="s">
        <v>12</v>
      </c>
      <c r="K6016" t="s">
        <v>52</v>
      </c>
      <c r="L6016" t="s">
        <v>53</v>
      </c>
      <c r="M6016">
        <v>49.043999999999997</v>
      </c>
      <c r="N6016">
        <v>60.131700000000002</v>
      </c>
      <c r="O6016" s="7">
        <v>54</v>
      </c>
      <c r="P6016" t="s">
        <v>18</v>
      </c>
      <c r="Q6016" t="s">
        <v>18</v>
      </c>
      <c r="R6016" t="s">
        <v>18</v>
      </c>
      <c r="S6016" s="7">
        <v>58</v>
      </c>
      <c r="T6016" s="7">
        <v>4</v>
      </c>
    </row>
    <row r="6017" spans="1:20" x14ac:dyDescent="0.25">
      <c r="A6017" s="6">
        <v>6016</v>
      </c>
      <c r="B6017" s="6" t="s">
        <v>1586</v>
      </c>
      <c r="C6017" s="6" t="s">
        <v>19919</v>
      </c>
      <c r="D6017" s="6" t="s">
        <v>19920</v>
      </c>
      <c r="E6017" s="6" t="str">
        <f t="shared" si="374"/>
        <v>Xanthomonas axonopodis pv. glycines CFBP 7119</v>
      </c>
      <c r="F6017" s="6" t="str">
        <f t="shared" si="375"/>
        <v xml:space="preserve">Xanthomonas </v>
      </c>
      <c r="G6017" s="6" t="str">
        <f t="shared" si="376"/>
        <v xml:space="preserve">axonopodis </v>
      </c>
      <c r="H6017" s="6" t="s">
        <v>19916</v>
      </c>
      <c r="I6017" t="str">
        <f t="shared" si="377"/>
        <v>axonopodis pv. glyci</v>
      </c>
      <c r="J6017" t="s">
        <v>12</v>
      </c>
      <c r="K6017" t="s">
        <v>52</v>
      </c>
      <c r="L6017" t="s">
        <v>53</v>
      </c>
      <c r="M6017">
        <v>22.574000000000002</v>
      </c>
      <c r="N6017">
        <v>60.170999999999999</v>
      </c>
      <c r="O6017" s="7">
        <v>23</v>
      </c>
      <c r="P6017" t="s">
        <v>18</v>
      </c>
      <c r="Q6017" t="s">
        <v>18</v>
      </c>
      <c r="R6017" t="s">
        <v>18</v>
      </c>
      <c r="S6017" s="7">
        <v>25</v>
      </c>
      <c r="T6017" s="7">
        <v>2</v>
      </c>
    </row>
    <row r="6018" spans="1:20" x14ac:dyDescent="0.25">
      <c r="A6018" s="6">
        <v>6017</v>
      </c>
      <c r="B6018" s="6" t="s">
        <v>19908</v>
      </c>
      <c r="C6018" s="6" t="s">
        <v>19922</v>
      </c>
      <c r="D6018" s="6" t="s">
        <v>19923</v>
      </c>
      <c r="E6018" s="6" t="str">
        <f t="shared" si="374"/>
        <v>Xanthomonas axonopodis Xac29-1</v>
      </c>
      <c r="F6018" s="6" t="str">
        <f t="shared" si="375"/>
        <v xml:space="preserve">Xanthomonas </v>
      </c>
      <c r="G6018" s="6" t="str">
        <f t="shared" si="376"/>
        <v xml:space="preserve">axonopodis </v>
      </c>
      <c r="H6018" s="6" t="s">
        <v>19921</v>
      </c>
      <c r="I6018" t="str">
        <f t="shared" si="377"/>
        <v>axonopodis Xac29-1</v>
      </c>
      <c r="J6018" t="s">
        <v>12</v>
      </c>
      <c r="K6018" t="s">
        <v>52</v>
      </c>
      <c r="L6018" t="s">
        <v>53</v>
      </c>
      <c r="M6018">
        <v>64.117999999999995</v>
      </c>
      <c r="N6018">
        <v>61.552100000000003</v>
      </c>
      <c r="O6018" s="7">
        <v>59</v>
      </c>
      <c r="P6018" t="s">
        <v>18</v>
      </c>
      <c r="Q6018" t="s">
        <v>18</v>
      </c>
      <c r="R6018" t="s">
        <v>18</v>
      </c>
      <c r="S6018" s="7">
        <v>62</v>
      </c>
      <c r="T6018" s="7">
        <v>3</v>
      </c>
    </row>
    <row r="6019" spans="1:20" x14ac:dyDescent="0.25">
      <c r="A6019" s="6">
        <v>6018</v>
      </c>
      <c r="B6019" s="6" t="s">
        <v>19905</v>
      </c>
      <c r="C6019" s="6" t="s">
        <v>19924</v>
      </c>
      <c r="D6019" s="6" t="s">
        <v>19925</v>
      </c>
      <c r="E6019" s="6" t="str">
        <f t="shared" ref="E6019:E6082" si="378">IF(IFERROR(SEARCH("'",H6019,1)=1,LOOKUP($A6019,$A:$A,H:H))=TRUE,"-",IF(IFERROR(SEARCH("[",H6019,1)=1,LOOKUP($A6019,$A:$A,H:H))=TRUE,"-",IF(EXACT(MID(H6019,1,1),MID(PROPER(H6019),1,1))=FALSE,"-",IF(MID(H6019,1,11)="Candidatus ",MID(H6019,12,100),H6019))))</f>
        <v>Xanthomonas axonopodis Xac29-1</v>
      </c>
      <c r="F6019" s="6" t="str">
        <f t="shared" ref="F6019:F6082" si="379">IF(E6019="-","-",LEFT(E6019,FIND(" ",E6019,1)))</f>
        <v xml:space="preserve">Xanthomonas </v>
      </c>
      <c r="G6019" s="6" t="str">
        <f t="shared" ref="G6019:G6082" si="380">IF(ISERR(LEFT($I:$I,FIND(" ",$I:$I,1))),$I6019,LEFT($I:$I,FIND(" ",$I:$I,1)))</f>
        <v xml:space="preserve">axonopodis </v>
      </c>
      <c r="H6019" s="6" t="s">
        <v>19921</v>
      </c>
      <c r="I6019" t="str">
        <f t="shared" si="377"/>
        <v>axonopodis Xac29-1</v>
      </c>
      <c r="J6019" t="s">
        <v>12</v>
      </c>
      <c r="K6019" t="s">
        <v>52</v>
      </c>
      <c r="L6019" t="s">
        <v>53</v>
      </c>
      <c r="M6019">
        <v>31.800999999999998</v>
      </c>
      <c r="N6019">
        <v>61.900599999999997</v>
      </c>
      <c r="O6019" s="7">
        <v>33</v>
      </c>
      <c r="P6019" t="s">
        <v>18</v>
      </c>
      <c r="Q6019" t="s">
        <v>18</v>
      </c>
      <c r="R6019" t="s">
        <v>18</v>
      </c>
      <c r="S6019" s="7">
        <v>34</v>
      </c>
      <c r="T6019" s="7">
        <v>1</v>
      </c>
    </row>
    <row r="6020" spans="1:20" x14ac:dyDescent="0.25">
      <c r="A6020" s="6">
        <v>6019</v>
      </c>
      <c r="B6020" s="6" t="s">
        <v>19926</v>
      </c>
      <c r="C6020" s="6" t="s">
        <v>19927</v>
      </c>
      <c r="D6020" s="6" t="s">
        <v>19928</v>
      </c>
      <c r="E6020" s="6" t="str">
        <f t="shared" si="378"/>
        <v>Xanthomonas axonopodis Xac29-1</v>
      </c>
      <c r="F6020" s="6" t="str">
        <f t="shared" si="379"/>
        <v xml:space="preserve">Xanthomonas </v>
      </c>
      <c r="G6020" s="6" t="str">
        <f t="shared" si="380"/>
        <v xml:space="preserve">axonopodis </v>
      </c>
      <c r="H6020" s="6" t="s">
        <v>19921</v>
      </c>
      <c r="I6020" t="str">
        <f t="shared" si="377"/>
        <v>axonopodis Xac29-1</v>
      </c>
      <c r="J6020" t="s">
        <v>12</v>
      </c>
      <c r="K6020" t="s">
        <v>52</v>
      </c>
      <c r="L6020" t="s">
        <v>53</v>
      </c>
      <c r="M6020">
        <v>47.151000000000003</v>
      </c>
      <c r="N6020">
        <v>61.780200000000001</v>
      </c>
      <c r="O6020" s="7">
        <v>50</v>
      </c>
      <c r="P6020" t="s">
        <v>18</v>
      </c>
      <c r="Q6020" t="s">
        <v>18</v>
      </c>
      <c r="R6020" t="s">
        <v>18</v>
      </c>
      <c r="S6020" s="7">
        <v>53</v>
      </c>
      <c r="T6020" s="7">
        <v>3</v>
      </c>
    </row>
    <row r="6021" spans="1:20" x14ac:dyDescent="0.25">
      <c r="A6021" s="6">
        <v>6020</v>
      </c>
      <c r="B6021" s="6" t="s">
        <v>19930</v>
      </c>
      <c r="C6021" s="6" t="s">
        <v>19931</v>
      </c>
      <c r="D6021" s="6" t="s">
        <v>19932</v>
      </c>
      <c r="E6021" s="6" t="str">
        <f t="shared" si="378"/>
        <v>Xanthomonas campestris AM2</v>
      </c>
      <c r="F6021" s="6" t="str">
        <f t="shared" si="379"/>
        <v xml:space="preserve">Xanthomonas </v>
      </c>
      <c r="G6021" s="6" t="str">
        <f t="shared" si="380"/>
        <v xml:space="preserve">campestris </v>
      </c>
      <c r="H6021" s="6" t="s">
        <v>19929</v>
      </c>
      <c r="I6021" t="str">
        <f t="shared" si="377"/>
        <v>campestris AM2</v>
      </c>
      <c r="J6021" t="s">
        <v>12</v>
      </c>
      <c r="K6021" t="s">
        <v>52</v>
      </c>
      <c r="L6021" t="s">
        <v>53</v>
      </c>
      <c r="M6021">
        <v>1.96</v>
      </c>
      <c r="N6021">
        <v>59.642899999999997</v>
      </c>
      <c r="O6021" s="7">
        <v>3</v>
      </c>
      <c r="P6021" t="s">
        <v>18</v>
      </c>
      <c r="Q6021" t="s">
        <v>18</v>
      </c>
      <c r="R6021" t="s">
        <v>18</v>
      </c>
      <c r="S6021" s="7">
        <v>3</v>
      </c>
      <c r="T6021" s="7" t="s">
        <v>18</v>
      </c>
    </row>
    <row r="6022" spans="1:20" x14ac:dyDescent="0.25">
      <c r="A6022" s="6">
        <v>6021</v>
      </c>
      <c r="B6022" s="6" t="s">
        <v>19934</v>
      </c>
      <c r="C6022" s="6" t="s">
        <v>19935</v>
      </c>
      <c r="D6022" s="6" t="s">
        <v>19936</v>
      </c>
      <c r="E6022" s="6" t="str">
        <f t="shared" si="378"/>
        <v>Xanthomonas campestris pv. campestris str. CN14</v>
      </c>
      <c r="F6022" s="6" t="str">
        <f t="shared" si="379"/>
        <v xml:space="preserve">Xanthomonas </v>
      </c>
      <c r="G6022" s="6" t="str">
        <f t="shared" si="380"/>
        <v xml:space="preserve">campestris </v>
      </c>
      <c r="H6022" s="6" t="s">
        <v>19933</v>
      </c>
      <c r="I6022" t="str">
        <f t="shared" si="377"/>
        <v>campestris pv. campe</v>
      </c>
      <c r="J6022" t="s">
        <v>12</v>
      </c>
      <c r="K6022" t="s">
        <v>52</v>
      </c>
      <c r="L6022" t="s">
        <v>53</v>
      </c>
      <c r="M6022">
        <v>33.454000000000001</v>
      </c>
      <c r="N6022">
        <v>62.058300000000003</v>
      </c>
      <c r="O6022" s="7">
        <v>31</v>
      </c>
      <c r="P6022" t="s">
        <v>18</v>
      </c>
      <c r="Q6022" t="s">
        <v>18</v>
      </c>
      <c r="R6022" t="s">
        <v>18</v>
      </c>
      <c r="S6022" s="7">
        <v>33</v>
      </c>
      <c r="T6022" s="7">
        <v>2</v>
      </c>
    </row>
    <row r="6023" spans="1:20" x14ac:dyDescent="0.25">
      <c r="A6023" s="6">
        <v>6022</v>
      </c>
      <c r="B6023" s="6" t="s">
        <v>19937</v>
      </c>
      <c r="C6023" s="6" t="s">
        <v>19938</v>
      </c>
      <c r="D6023" s="6" t="s">
        <v>19939</v>
      </c>
      <c r="E6023" s="6" t="str">
        <f t="shared" si="378"/>
        <v>Xanthomonas campestris pv. campestris str. CN14</v>
      </c>
      <c r="F6023" s="6" t="str">
        <f t="shared" si="379"/>
        <v xml:space="preserve">Xanthomonas </v>
      </c>
      <c r="G6023" s="6" t="str">
        <f t="shared" si="380"/>
        <v xml:space="preserve">campestris </v>
      </c>
      <c r="H6023" s="6" t="s">
        <v>19933</v>
      </c>
      <c r="I6023" t="str">
        <f t="shared" si="377"/>
        <v>campestris pv. campe</v>
      </c>
      <c r="J6023" t="s">
        <v>12</v>
      </c>
      <c r="K6023" t="s">
        <v>52</v>
      </c>
      <c r="L6023" t="s">
        <v>53</v>
      </c>
      <c r="M6023">
        <v>0.88600000000000001</v>
      </c>
      <c r="N6023">
        <v>62.866799999999998</v>
      </c>
      <c r="O6023" s="7">
        <v>1</v>
      </c>
      <c r="P6023" t="s">
        <v>18</v>
      </c>
      <c r="Q6023" t="s">
        <v>18</v>
      </c>
      <c r="R6023" t="s">
        <v>18</v>
      </c>
      <c r="S6023" s="7">
        <v>1</v>
      </c>
      <c r="T6023" s="7" t="s">
        <v>18</v>
      </c>
    </row>
    <row r="6024" spans="1:20" x14ac:dyDescent="0.25">
      <c r="A6024" s="6">
        <v>6023</v>
      </c>
      <c r="B6024" s="6" t="s">
        <v>19940</v>
      </c>
      <c r="C6024" s="6" t="s">
        <v>19941</v>
      </c>
      <c r="D6024" s="6" t="s">
        <v>19942</v>
      </c>
      <c r="E6024" s="6" t="str">
        <f t="shared" si="378"/>
        <v>Xanthomonas campestris pv. campestris str. CN14</v>
      </c>
      <c r="F6024" s="6" t="str">
        <f t="shared" si="379"/>
        <v xml:space="preserve">Xanthomonas </v>
      </c>
      <c r="G6024" s="6" t="str">
        <f t="shared" si="380"/>
        <v xml:space="preserve">campestris </v>
      </c>
      <c r="H6024" s="6" t="s">
        <v>19933</v>
      </c>
      <c r="I6024" t="str">
        <f t="shared" si="377"/>
        <v>campestris pv. campe</v>
      </c>
      <c r="J6024" t="s">
        <v>12</v>
      </c>
      <c r="K6024" t="s">
        <v>52</v>
      </c>
      <c r="L6024" t="s">
        <v>53</v>
      </c>
      <c r="M6024">
        <v>1.288</v>
      </c>
      <c r="N6024">
        <v>58.307499999999997</v>
      </c>
      <c r="O6024" s="7" t="s">
        <v>18</v>
      </c>
      <c r="P6024" t="s">
        <v>18</v>
      </c>
      <c r="Q6024" t="s">
        <v>18</v>
      </c>
      <c r="R6024" t="s">
        <v>18</v>
      </c>
      <c r="S6024" s="7" t="s">
        <v>18</v>
      </c>
      <c r="T6024" s="7" t="s">
        <v>18</v>
      </c>
    </row>
    <row r="6025" spans="1:20" x14ac:dyDescent="0.25">
      <c r="A6025" s="6">
        <v>6024</v>
      </c>
      <c r="B6025" s="6" t="s">
        <v>19943</v>
      </c>
      <c r="C6025" s="6" t="s">
        <v>19944</v>
      </c>
      <c r="D6025" s="6" t="s">
        <v>19945</v>
      </c>
      <c r="E6025" s="6" t="str">
        <f t="shared" si="378"/>
        <v>Xanthomonas campestris pv. campestris str. CN14</v>
      </c>
      <c r="F6025" s="6" t="str">
        <f t="shared" si="379"/>
        <v xml:space="preserve">Xanthomonas </v>
      </c>
      <c r="G6025" s="6" t="str">
        <f t="shared" si="380"/>
        <v xml:space="preserve">campestris </v>
      </c>
      <c r="H6025" s="6" t="s">
        <v>19933</v>
      </c>
      <c r="I6025" t="str">
        <f t="shared" si="377"/>
        <v>campestris pv. campe</v>
      </c>
      <c r="J6025" t="s">
        <v>12</v>
      </c>
      <c r="K6025" t="s">
        <v>52</v>
      </c>
      <c r="L6025" t="s">
        <v>53</v>
      </c>
      <c r="M6025">
        <v>4.0060000000000002</v>
      </c>
      <c r="N6025">
        <v>56.565199999999997</v>
      </c>
      <c r="O6025" s="7">
        <v>1</v>
      </c>
      <c r="P6025" t="s">
        <v>18</v>
      </c>
      <c r="Q6025" t="s">
        <v>18</v>
      </c>
      <c r="R6025" t="s">
        <v>18</v>
      </c>
      <c r="S6025" s="7">
        <v>2</v>
      </c>
      <c r="T6025" s="7">
        <v>1</v>
      </c>
    </row>
    <row r="6026" spans="1:20" x14ac:dyDescent="0.25">
      <c r="A6026" s="6">
        <v>6025</v>
      </c>
      <c r="B6026" s="6" t="s">
        <v>19946</v>
      </c>
      <c r="C6026" s="6" t="s">
        <v>19947</v>
      </c>
      <c r="D6026" s="6" t="s">
        <v>19948</v>
      </c>
      <c r="E6026" s="6" t="str">
        <f t="shared" si="378"/>
        <v>Xanthomonas campestris pv. campestris str. CN14</v>
      </c>
      <c r="F6026" s="6" t="str">
        <f t="shared" si="379"/>
        <v xml:space="preserve">Xanthomonas </v>
      </c>
      <c r="G6026" s="6" t="str">
        <f t="shared" si="380"/>
        <v xml:space="preserve">campestris </v>
      </c>
      <c r="H6026" s="6" t="s">
        <v>19933</v>
      </c>
      <c r="I6026" t="str">
        <f t="shared" si="377"/>
        <v>campestris pv. campe</v>
      </c>
      <c r="J6026" t="s">
        <v>12</v>
      </c>
      <c r="K6026" t="s">
        <v>52</v>
      </c>
      <c r="L6026" t="s">
        <v>53</v>
      </c>
      <c r="M6026">
        <v>0.53700000000000003</v>
      </c>
      <c r="N6026">
        <v>70.391099999999994</v>
      </c>
      <c r="O6026" s="7" t="s">
        <v>18</v>
      </c>
      <c r="P6026" t="s">
        <v>18</v>
      </c>
      <c r="Q6026" t="s">
        <v>18</v>
      </c>
      <c r="R6026" t="s">
        <v>18</v>
      </c>
      <c r="S6026" s="7" t="s">
        <v>18</v>
      </c>
      <c r="T6026" s="7" t="s">
        <v>18</v>
      </c>
    </row>
    <row r="6027" spans="1:20" x14ac:dyDescent="0.25">
      <c r="A6027" s="6">
        <v>6026</v>
      </c>
      <c r="B6027" s="6" t="s">
        <v>19949</v>
      </c>
      <c r="C6027" s="6" t="s">
        <v>19950</v>
      </c>
      <c r="D6027" s="6" t="s">
        <v>19951</v>
      </c>
      <c r="E6027" s="6" t="str">
        <f t="shared" si="378"/>
        <v>Xanthomonas campestris pv. campestris str. CN14</v>
      </c>
      <c r="F6027" s="6" t="str">
        <f t="shared" si="379"/>
        <v xml:space="preserve">Xanthomonas </v>
      </c>
      <c r="G6027" s="6" t="str">
        <f t="shared" si="380"/>
        <v xml:space="preserve">campestris </v>
      </c>
      <c r="H6027" s="6" t="s">
        <v>19933</v>
      </c>
      <c r="I6027" t="str">
        <f t="shared" si="377"/>
        <v>campestris pv. campe</v>
      </c>
      <c r="J6027" t="s">
        <v>12</v>
      </c>
      <c r="K6027" t="s">
        <v>52</v>
      </c>
      <c r="L6027" t="s">
        <v>53</v>
      </c>
      <c r="M6027">
        <v>30.538</v>
      </c>
      <c r="N6027">
        <v>61.657600000000002</v>
      </c>
      <c r="O6027" s="7">
        <v>29</v>
      </c>
      <c r="P6027" t="s">
        <v>18</v>
      </c>
      <c r="Q6027" t="s">
        <v>18</v>
      </c>
      <c r="R6027" t="s">
        <v>18</v>
      </c>
      <c r="S6027" s="7">
        <v>31</v>
      </c>
      <c r="T6027" s="7">
        <v>2</v>
      </c>
    </row>
    <row r="6028" spans="1:20" x14ac:dyDescent="0.25">
      <c r="A6028" s="6">
        <v>6027</v>
      </c>
      <c r="B6028" s="6" t="s">
        <v>19952</v>
      </c>
      <c r="C6028" s="6" t="s">
        <v>19953</v>
      </c>
      <c r="D6028" s="6" t="s">
        <v>19954</v>
      </c>
      <c r="E6028" s="6" t="str">
        <f t="shared" si="378"/>
        <v>Xanthomonas campestris pv. campestris str. CN14</v>
      </c>
      <c r="F6028" s="6" t="str">
        <f t="shared" si="379"/>
        <v xml:space="preserve">Xanthomonas </v>
      </c>
      <c r="G6028" s="6" t="str">
        <f t="shared" si="380"/>
        <v xml:space="preserve">campestris </v>
      </c>
      <c r="H6028" s="6" t="s">
        <v>19933</v>
      </c>
      <c r="I6028" t="str">
        <f t="shared" si="377"/>
        <v>campestris pv. campe</v>
      </c>
      <c r="J6028" t="s">
        <v>12</v>
      </c>
      <c r="K6028" t="s">
        <v>52</v>
      </c>
      <c r="L6028" t="s">
        <v>53</v>
      </c>
      <c r="M6028">
        <v>0.998</v>
      </c>
      <c r="N6028">
        <v>63.527099999999997</v>
      </c>
      <c r="O6028" s="7">
        <v>1</v>
      </c>
      <c r="P6028" t="s">
        <v>18</v>
      </c>
      <c r="Q6028" t="s">
        <v>18</v>
      </c>
      <c r="R6028" t="s">
        <v>18</v>
      </c>
      <c r="S6028" s="7">
        <v>1</v>
      </c>
      <c r="T6028" s="7" t="s">
        <v>18</v>
      </c>
    </row>
    <row r="6029" spans="1:20" x14ac:dyDescent="0.25">
      <c r="A6029" s="6">
        <v>6028</v>
      </c>
      <c r="B6029" s="6" t="s">
        <v>19949</v>
      </c>
      <c r="C6029" s="6" t="s">
        <v>19956</v>
      </c>
      <c r="D6029" s="6" t="s">
        <v>19957</v>
      </c>
      <c r="E6029" s="6" t="str">
        <f t="shared" si="378"/>
        <v>Xanthomonas campestris pv. campestris str. CN15</v>
      </c>
      <c r="F6029" s="6" t="str">
        <f t="shared" si="379"/>
        <v xml:space="preserve">Xanthomonas </v>
      </c>
      <c r="G6029" s="6" t="str">
        <f t="shared" si="380"/>
        <v xml:space="preserve">campestris </v>
      </c>
      <c r="H6029" s="6" t="s">
        <v>19955</v>
      </c>
      <c r="I6029" t="str">
        <f t="shared" si="377"/>
        <v>campestris pv. campe</v>
      </c>
      <c r="J6029" t="s">
        <v>12</v>
      </c>
      <c r="K6029" t="s">
        <v>52</v>
      </c>
      <c r="L6029" t="s">
        <v>53</v>
      </c>
      <c r="M6029">
        <v>35.401000000000003</v>
      </c>
      <c r="N6029">
        <v>61.650799999999997</v>
      </c>
      <c r="O6029" s="7">
        <v>37</v>
      </c>
      <c r="P6029" t="s">
        <v>18</v>
      </c>
      <c r="Q6029" t="s">
        <v>18</v>
      </c>
      <c r="R6029" t="s">
        <v>18</v>
      </c>
      <c r="S6029" s="7">
        <v>37</v>
      </c>
      <c r="T6029" s="7" t="s">
        <v>18</v>
      </c>
    </row>
    <row r="6030" spans="1:20" x14ac:dyDescent="0.25">
      <c r="A6030" s="6">
        <v>6029</v>
      </c>
      <c r="B6030" s="6" t="s">
        <v>19952</v>
      </c>
      <c r="C6030" s="6" t="s">
        <v>19958</v>
      </c>
      <c r="D6030" s="6" t="s">
        <v>19959</v>
      </c>
      <c r="E6030" s="6" t="str">
        <f t="shared" si="378"/>
        <v>Xanthomonas campestris pv. campestris str. CN15</v>
      </c>
      <c r="F6030" s="6" t="str">
        <f t="shared" si="379"/>
        <v xml:space="preserve">Xanthomonas </v>
      </c>
      <c r="G6030" s="6" t="str">
        <f t="shared" si="380"/>
        <v xml:space="preserve">campestris </v>
      </c>
      <c r="H6030" s="6" t="s">
        <v>19955</v>
      </c>
      <c r="I6030" t="str">
        <f t="shared" si="377"/>
        <v>campestris pv. campe</v>
      </c>
      <c r="J6030" t="s">
        <v>12</v>
      </c>
      <c r="K6030" t="s">
        <v>52</v>
      </c>
      <c r="L6030" t="s">
        <v>53</v>
      </c>
      <c r="M6030">
        <v>2.198</v>
      </c>
      <c r="N6030">
        <v>61.374000000000002</v>
      </c>
      <c r="O6030" s="7">
        <v>2</v>
      </c>
      <c r="P6030" t="s">
        <v>18</v>
      </c>
      <c r="Q6030" t="s">
        <v>18</v>
      </c>
      <c r="R6030" t="s">
        <v>18</v>
      </c>
      <c r="S6030" s="7">
        <v>2</v>
      </c>
      <c r="T6030" s="7" t="s">
        <v>18</v>
      </c>
    </row>
    <row r="6031" spans="1:20" x14ac:dyDescent="0.25">
      <c r="A6031" s="6">
        <v>6030</v>
      </c>
      <c r="B6031" s="6" t="s">
        <v>19943</v>
      </c>
      <c r="C6031" s="6" t="s">
        <v>19960</v>
      </c>
      <c r="D6031" s="6" t="s">
        <v>19961</v>
      </c>
      <c r="E6031" s="6" t="str">
        <f t="shared" si="378"/>
        <v>Xanthomonas campestris pv. campestris str. CN15</v>
      </c>
      <c r="F6031" s="6" t="str">
        <f t="shared" si="379"/>
        <v xml:space="preserve">Xanthomonas </v>
      </c>
      <c r="G6031" s="6" t="str">
        <f t="shared" si="380"/>
        <v xml:space="preserve">campestris </v>
      </c>
      <c r="H6031" s="6" t="s">
        <v>19955</v>
      </c>
      <c r="I6031" t="str">
        <f t="shared" si="377"/>
        <v>campestris pv. campe</v>
      </c>
      <c r="J6031" t="s">
        <v>12</v>
      </c>
      <c r="K6031" t="s">
        <v>52</v>
      </c>
      <c r="L6031" t="s">
        <v>53</v>
      </c>
      <c r="M6031">
        <v>4.9290000000000003</v>
      </c>
      <c r="N6031">
        <v>57.192100000000003</v>
      </c>
      <c r="O6031" s="7">
        <v>3</v>
      </c>
      <c r="P6031" t="s">
        <v>18</v>
      </c>
      <c r="Q6031" t="s">
        <v>18</v>
      </c>
      <c r="R6031" t="s">
        <v>18</v>
      </c>
      <c r="S6031" s="7">
        <v>5</v>
      </c>
      <c r="T6031" s="7">
        <v>2</v>
      </c>
    </row>
    <row r="6032" spans="1:20" x14ac:dyDescent="0.25">
      <c r="A6032" s="6">
        <v>6031</v>
      </c>
      <c r="B6032" s="6" t="s">
        <v>19940</v>
      </c>
      <c r="C6032" s="6" t="s">
        <v>19962</v>
      </c>
      <c r="D6032" s="6" t="s">
        <v>19963</v>
      </c>
      <c r="E6032" s="6" t="str">
        <f t="shared" si="378"/>
        <v>Xanthomonas campestris pv. campestris str. CN15</v>
      </c>
      <c r="F6032" s="6" t="str">
        <f t="shared" si="379"/>
        <v xml:space="preserve">Xanthomonas </v>
      </c>
      <c r="G6032" s="6" t="str">
        <f t="shared" si="380"/>
        <v xml:space="preserve">campestris </v>
      </c>
      <c r="H6032" s="6" t="s">
        <v>19955</v>
      </c>
      <c r="I6032" t="str">
        <f t="shared" si="377"/>
        <v>campestris pv. campe</v>
      </c>
      <c r="J6032" t="s">
        <v>12</v>
      </c>
      <c r="K6032" t="s">
        <v>52</v>
      </c>
      <c r="L6032" t="s">
        <v>53</v>
      </c>
      <c r="M6032">
        <v>4.1059999999999999</v>
      </c>
      <c r="N6032">
        <v>56.600099999999998</v>
      </c>
      <c r="O6032" s="7">
        <v>2</v>
      </c>
      <c r="P6032" t="s">
        <v>18</v>
      </c>
      <c r="Q6032" t="s">
        <v>18</v>
      </c>
      <c r="R6032" t="s">
        <v>18</v>
      </c>
      <c r="S6032" s="7">
        <v>2</v>
      </c>
      <c r="T6032" s="7" t="s">
        <v>18</v>
      </c>
    </row>
    <row r="6033" spans="1:20" x14ac:dyDescent="0.25">
      <c r="A6033" s="6">
        <v>6032</v>
      </c>
      <c r="B6033" s="6" t="s">
        <v>19937</v>
      </c>
      <c r="C6033" s="6" t="s">
        <v>19964</v>
      </c>
      <c r="D6033" s="6" t="s">
        <v>19965</v>
      </c>
      <c r="E6033" s="6" t="str">
        <f t="shared" si="378"/>
        <v>Xanthomonas campestris pv. campestris str. CN15</v>
      </c>
      <c r="F6033" s="6" t="str">
        <f t="shared" si="379"/>
        <v xml:space="preserve">Xanthomonas </v>
      </c>
      <c r="G6033" s="6" t="str">
        <f t="shared" si="380"/>
        <v xml:space="preserve">campestris </v>
      </c>
      <c r="H6033" s="6" t="s">
        <v>19955</v>
      </c>
      <c r="I6033" t="str">
        <f t="shared" si="377"/>
        <v>campestris pv. campe</v>
      </c>
      <c r="J6033" t="s">
        <v>12</v>
      </c>
      <c r="K6033" t="s">
        <v>52</v>
      </c>
      <c r="L6033" t="s">
        <v>53</v>
      </c>
      <c r="M6033">
        <v>1.226</v>
      </c>
      <c r="N6033">
        <v>61.827100000000002</v>
      </c>
      <c r="O6033" s="7">
        <v>2</v>
      </c>
      <c r="P6033" t="s">
        <v>18</v>
      </c>
      <c r="Q6033" t="s">
        <v>18</v>
      </c>
      <c r="R6033" t="s">
        <v>18</v>
      </c>
      <c r="S6033" s="7">
        <v>2</v>
      </c>
      <c r="T6033" s="7" t="s">
        <v>18</v>
      </c>
    </row>
    <row r="6034" spans="1:20" x14ac:dyDescent="0.25">
      <c r="A6034" s="6">
        <v>6033</v>
      </c>
      <c r="B6034" s="6" t="s">
        <v>19934</v>
      </c>
      <c r="C6034" s="6" t="s">
        <v>19966</v>
      </c>
      <c r="D6034" s="6" t="s">
        <v>19967</v>
      </c>
      <c r="E6034" s="6" t="str">
        <f t="shared" si="378"/>
        <v>Xanthomonas campestris pv. campestris str. CN15</v>
      </c>
      <c r="F6034" s="6" t="str">
        <f t="shared" si="379"/>
        <v xml:space="preserve">Xanthomonas </v>
      </c>
      <c r="G6034" s="6" t="str">
        <f t="shared" si="380"/>
        <v xml:space="preserve">campestris </v>
      </c>
      <c r="H6034" s="6" t="s">
        <v>19955</v>
      </c>
      <c r="I6034" t="str">
        <f t="shared" si="377"/>
        <v>campestris pv. campe</v>
      </c>
      <c r="J6034" t="s">
        <v>12</v>
      </c>
      <c r="K6034" t="s">
        <v>52</v>
      </c>
      <c r="L6034" t="s">
        <v>53</v>
      </c>
      <c r="M6034">
        <v>42.158000000000001</v>
      </c>
      <c r="N6034">
        <v>61.485399999999998</v>
      </c>
      <c r="O6034" s="7">
        <v>39</v>
      </c>
      <c r="P6034" t="s">
        <v>18</v>
      </c>
      <c r="Q6034" t="s">
        <v>18</v>
      </c>
      <c r="R6034" t="s">
        <v>18</v>
      </c>
      <c r="S6034" s="7">
        <v>41</v>
      </c>
      <c r="T6034" s="7">
        <v>2</v>
      </c>
    </row>
    <row r="6035" spans="1:20" x14ac:dyDescent="0.25">
      <c r="A6035" s="6">
        <v>6034</v>
      </c>
      <c r="B6035" s="6" t="s">
        <v>19943</v>
      </c>
      <c r="C6035" s="6" t="s">
        <v>19969</v>
      </c>
      <c r="D6035" s="6" t="s">
        <v>19970</v>
      </c>
      <c r="E6035" s="6" t="str">
        <f t="shared" si="378"/>
        <v>Xanthomonas campestris pv. campestris str. CN16</v>
      </c>
      <c r="F6035" s="6" t="str">
        <f t="shared" si="379"/>
        <v xml:space="preserve">Xanthomonas </v>
      </c>
      <c r="G6035" s="6" t="str">
        <f t="shared" si="380"/>
        <v xml:space="preserve">campestris </v>
      </c>
      <c r="H6035" s="6" t="s">
        <v>19968</v>
      </c>
      <c r="I6035" t="str">
        <f t="shared" si="377"/>
        <v>campestris pv. campe</v>
      </c>
      <c r="J6035" t="s">
        <v>12</v>
      </c>
      <c r="K6035" t="s">
        <v>52</v>
      </c>
      <c r="L6035" t="s">
        <v>53</v>
      </c>
      <c r="M6035">
        <v>5.3490000000000002</v>
      </c>
      <c r="N6035">
        <v>58.440800000000003</v>
      </c>
      <c r="O6035" s="7">
        <v>4</v>
      </c>
      <c r="P6035" t="s">
        <v>18</v>
      </c>
      <c r="Q6035" t="s">
        <v>18</v>
      </c>
      <c r="R6035" t="s">
        <v>18</v>
      </c>
      <c r="S6035" s="7">
        <v>6</v>
      </c>
      <c r="T6035" s="7">
        <v>2</v>
      </c>
    </row>
    <row r="6036" spans="1:20" x14ac:dyDescent="0.25">
      <c r="A6036" s="6">
        <v>6035</v>
      </c>
      <c r="B6036" s="6" t="s">
        <v>19949</v>
      </c>
      <c r="C6036" s="6" t="s">
        <v>19971</v>
      </c>
      <c r="D6036" s="6" t="s">
        <v>19972</v>
      </c>
      <c r="E6036" s="6" t="str">
        <f t="shared" si="378"/>
        <v>Xanthomonas campestris pv. campestris str. CN16</v>
      </c>
      <c r="F6036" s="6" t="str">
        <f t="shared" si="379"/>
        <v xml:space="preserve">Xanthomonas </v>
      </c>
      <c r="G6036" s="6" t="str">
        <f t="shared" si="380"/>
        <v xml:space="preserve">campestris </v>
      </c>
      <c r="H6036" s="6" t="s">
        <v>19968</v>
      </c>
      <c r="I6036" t="str">
        <f t="shared" si="377"/>
        <v>campestris pv. campe</v>
      </c>
      <c r="J6036" t="s">
        <v>12</v>
      </c>
      <c r="K6036" t="s">
        <v>52</v>
      </c>
      <c r="L6036" t="s">
        <v>53</v>
      </c>
      <c r="M6036">
        <v>34.786000000000001</v>
      </c>
      <c r="N6036">
        <v>62.206099999999999</v>
      </c>
      <c r="O6036" s="7">
        <v>34</v>
      </c>
      <c r="P6036" t="s">
        <v>18</v>
      </c>
      <c r="Q6036" t="s">
        <v>18</v>
      </c>
      <c r="R6036" t="s">
        <v>18</v>
      </c>
      <c r="S6036" s="7">
        <v>35</v>
      </c>
      <c r="T6036" s="7">
        <v>1</v>
      </c>
    </row>
    <row r="6037" spans="1:20" x14ac:dyDescent="0.25">
      <c r="A6037" s="6">
        <v>6036</v>
      </c>
      <c r="B6037" s="6" t="s">
        <v>19934</v>
      </c>
      <c r="C6037" s="6" t="s">
        <v>19973</v>
      </c>
      <c r="D6037" s="6" t="s">
        <v>19974</v>
      </c>
      <c r="E6037" s="6" t="str">
        <f t="shared" si="378"/>
        <v>Xanthomonas campestris pv. campestris str. CN16</v>
      </c>
      <c r="F6037" s="6" t="str">
        <f t="shared" si="379"/>
        <v xml:space="preserve">Xanthomonas </v>
      </c>
      <c r="G6037" s="6" t="str">
        <f t="shared" si="380"/>
        <v xml:space="preserve">campestris </v>
      </c>
      <c r="H6037" s="6" t="s">
        <v>19968</v>
      </c>
      <c r="I6037" t="str">
        <f t="shared" si="377"/>
        <v>campestris pv. campe</v>
      </c>
      <c r="J6037" t="s">
        <v>12</v>
      </c>
      <c r="K6037" t="s">
        <v>52</v>
      </c>
      <c r="L6037" t="s">
        <v>53</v>
      </c>
      <c r="M6037">
        <v>35.401000000000003</v>
      </c>
      <c r="N6037">
        <v>61.650799999999997</v>
      </c>
      <c r="O6037" s="7">
        <v>37</v>
      </c>
      <c r="P6037" t="s">
        <v>18</v>
      </c>
      <c r="Q6037" t="s">
        <v>18</v>
      </c>
      <c r="R6037" t="s">
        <v>18</v>
      </c>
      <c r="S6037" s="7">
        <v>37</v>
      </c>
      <c r="T6037" s="7" t="s">
        <v>18</v>
      </c>
    </row>
    <row r="6038" spans="1:20" x14ac:dyDescent="0.25">
      <c r="A6038" s="6">
        <v>6037</v>
      </c>
      <c r="B6038" s="6" t="s">
        <v>19940</v>
      </c>
      <c r="C6038" s="6" t="s">
        <v>19975</v>
      </c>
      <c r="D6038" s="6" t="s">
        <v>19976</v>
      </c>
      <c r="E6038" s="6" t="str">
        <f t="shared" si="378"/>
        <v>Xanthomonas campestris pv. campestris str. CN16</v>
      </c>
      <c r="F6038" s="6" t="str">
        <f t="shared" si="379"/>
        <v xml:space="preserve">Xanthomonas </v>
      </c>
      <c r="G6038" s="6" t="str">
        <f t="shared" si="380"/>
        <v xml:space="preserve">campestris </v>
      </c>
      <c r="H6038" s="6" t="s">
        <v>19968</v>
      </c>
      <c r="I6038" t="str">
        <f t="shared" si="377"/>
        <v>campestris pv. campe</v>
      </c>
      <c r="J6038" t="s">
        <v>12</v>
      </c>
      <c r="K6038" t="s">
        <v>52</v>
      </c>
      <c r="L6038" t="s">
        <v>53</v>
      </c>
      <c r="M6038">
        <v>4.1059999999999999</v>
      </c>
      <c r="N6038">
        <v>56.600099999999998</v>
      </c>
      <c r="O6038" s="7">
        <v>2</v>
      </c>
      <c r="P6038" t="s">
        <v>18</v>
      </c>
      <c r="Q6038" t="s">
        <v>18</v>
      </c>
      <c r="R6038" t="s">
        <v>18</v>
      </c>
      <c r="S6038" s="7">
        <v>2</v>
      </c>
      <c r="T6038" s="7" t="s">
        <v>18</v>
      </c>
    </row>
    <row r="6039" spans="1:20" x14ac:dyDescent="0.25">
      <c r="A6039" s="6">
        <v>6038</v>
      </c>
      <c r="B6039" s="6" t="s">
        <v>19937</v>
      </c>
      <c r="C6039" s="6" t="s">
        <v>19977</v>
      </c>
      <c r="D6039" s="6" t="s">
        <v>19978</v>
      </c>
      <c r="E6039" s="6" t="str">
        <f t="shared" si="378"/>
        <v>Xanthomonas campestris pv. campestris str. CN16</v>
      </c>
      <c r="F6039" s="6" t="str">
        <f t="shared" si="379"/>
        <v xml:space="preserve">Xanthomonas </v>
      </c>
      <c r="G6039" s="6" t="str">
        <f t="shared" si="380"/>
        <v xml:space="preserve">campestris </v>
      </c>
      <c r="H6039" s="6" t="s">
        <v>19968</v>
      </c>
      <c r="I6039" t="str">
        <f t="shared" si="377"/>
        <v>campestris pv. campe</v>
      </c>
      <c r="J6039" t="s">
        <v>12</v>
      </c>
      <c r="K6039" t="s">
        <v>52</v>
      </c>
      <c r="L6039" t="s">
        <v>53</v>
      </c>
      <c r="M6039">
        <v>1.226</v>
      </c>
      <c r="N6039">
        <v>61.827100000000002</v>
      </c>
      <c r="O6039" s="7">
        <v>2</v>
      </c>
      <c r="P6039" t="s">
        <v>18</v>
      </c>
      <c r="Q6039" t="s">
        <v>18</v>
      </c>
      <c r="R6039" t="s">
        <v>18</v>
      </c>
      <c r="S6039" s="7">
        <v>2</v>
      </c>
      <c r="T6039" s="7" t="s">
        <v>18</v>
      </c>
    </row>
    <row r="6040" spans="1:20" x14ac:dyDescent="0.25">
      <c r="A6040" s="6">
        <v>6039</v>
      </c>
      <c r="B6040" s="6" t="s">
        <v>19952</v>
      </c>
      <c r="C6040" s="6" t="s">
        <v>19979</v>
      </c>
      <c r="D6040" s="6" t="s">
        <v>19980</v>
      </c>
      <c r="E6040" s="6" t="str">
        <f t="shared" si="378"/>
        <v>Xanthomonas campestris pv. campestris str. CN16</v>
      </c>
      <c r="F6040" s="6" t="str">
        <f t="shared" si="379"/>
        <v xml:space="preserve">Xanthomonas </v>
      </c>
      <c r="G6040" s="6" t="str">
        <f t="shared" si="380"/>
        <v xml:space="preserve">campestris </v>
      </c>
      <c r="H6040" s="6" t="s">
        <v>19968</v>
      </c>
      <c r="I6040" t="str">
        <f t="shared" si="377"/>
        <v>campestris pv. campe</v>
      </c>
      <c r="J6040" t="s">
        <v>12</v>
      </c>
      <c r="K6040" t="s">
        <v>52</v>
      </c>
      <c r="L6040" t="s">
        <v>53</v>
      </c>
      <c r="M6040">
        <v>2.198</v>
      </c>
      <c r="N6040">
        <v>61.374000000000002</v>
      </c>
      <c r="O6040" s="7">
        <v>2</v>
      </c>
      <c r="P6040" t="s">
        <v>18</v>
      </c>
      <c r="Q6040" t="s">
        <v>18</v>
      </c>
      <c r="R6040" t="s">
        <v>18</v>
      </c>
      <c r="S6040" s="7">
        <v>2</v>
      </c>
      <c r="T6040" s="7" t="s">
        <v>18</v>
      </c>
    </row>
    <row r="6041" spans="1:20" x14ac:dyDescent="0.25">
      <c r="A6041" s="6">
        <v>6040</v>
      </c>
      <c r="B6041" s="6" t="s">
        <v>19982</v>
      </c>
      <c r="C6041" s="6" t="s">
        <v>19983</v>
      </c>
      <c r="D6041" s="6" t="s">
        <v>19984</v>
      </c>
      <c r="E6041" s="6" t="str">
        <f t="shared" si="378"/>
        <v>Xanthomonas campestris pv. vesicatoria str. 85-10</v>
      </c>
      <c r="F6041" s="6" t="str">
        <f t="shared" si="379"/>
        <v xml:space="preserve">Xanthomonas </v>
      </c>
      <c r="G6041" s="6" t="str">
        <f t="shared" si="380"/>
        <v xml:space="preserve">campestris </v>
      </c>
      <c r="H6041" s="6" t="s">
        <v>19981</v>
      </c>
      <c r="I6041" t="str">
        <f t="shared" si="377"/>
        <v>campestris pv. vesic</v>
      </c>
      <c r="J6041" t="s">
        <v>12</v>
      </c>
      <c r="K6041" t="s">
        <v>52</v>
      </c>
      <c r="L6041" t="s">
        <v>53</v>
      </c>
      <c r="M6041">
        <v>1.8520000000000001</v>
      </c>
      <c r="N6041">
        <v>56.587499999999999</v>
      </c>
      <c r="O6041" s="7">
        <v>2</v>
      </c>
      <c r="P6041" t="s">
        <v>18</v>
      </c>
      <c r="Q6041" t="s">
        <v>18</v>
      </c>
      <c r="R6041" t="s">
        <v>18</v>
      </c>
      <c r="S6041" s="7">
        <v>2</v>
      </c>
      <c r="T6041" s="7" t="s">
        <v>18</v>
      </c>
    </row>
    <row r="6042" spans="1:20" x14ac:dyDescent="0.25">
      <c r="A6042" s="6">
        <v>6041</v>
      </c>
      <c r="B6042" s="6" t="s">
        <v>19985</v>
      </c>
      <c r="C6042" s="6" t="s">
        <v>19986</v>
      </c>
      <c r="D6042" s="6" t="s">
        <v>19987</v>
      </c>
      <c r="E6042" s="6" t="str">
        <f t="shared" si="378"/>
        <v>Xanthomonas campestris pv. vesicatoria str. 85-10</v>
      </c>
      <c r="F6042" s="6" t="str">
        <f t="shared" si="379"/>
        <v xml:space="preserve">Xanthomonas </v>
      </c>
      <c r="G6042" s="6" t="str">
        <f t="shared" si="380"/>
        <v xml:space="preserve">campestris </v>
      </c>
      <c r="H6042" s="6" t="s">
        <v>19981</v>
      </c>
      <c r="I6042" t="str">
        <f t="shared" ref="I6042:I6105" si="381">IF(H6042="["," ",IF(H6042="'"," ",MID(H:H,FIND(" ",H:H,1)+1,20)))</f>
        <v>campestris pv. vesic</v>
      </c>
      <c r="J6042" t="s">
        <v>12</v>
      </c>
      <c r="K6042" t="s">
        <v>52</v>
      </c>
      <c r="L6042" t="s">
        <v>53</v>
      </c>
      <c r="M6042">
        <v>38.116</v>
      </c>
      <c r="N6042">
        <v>60.732999999999997</v>
      </c>
      <c r="O6042" s="7">
        <v>48</v>
      </c>
      <c r="P6042" t="s">
        <v>18</v>
      </c>
      <c r="Q6042" t="s">
        <v>18</v>
      </c>
      <c r="R6042" t="s">
        <v>18</v>
      </c>
      <c r="S6042" s="7">
        <v>48</v>
      </c>
      <c r="T6042" s="7" t="s">
        <v>18</v>
      </c>
    </row>
    <row r="6043" spans="1:20" x14ac:dyDescent="0.25">
      <c r="A6043" s="6">
        <v>6042</v>
      </c>
      <c r="B6043" s="6" t="s">
        <v>19988</v>
      </c>
      <c r="C6043" s="6" t="s">
        <v>19989</v>
      </c>
      <c r="D6043" s="6" t="s">
        <v>19990</v>
      </c>
      <c r="E6043" s="6" t="str">
        <f t="shared" si="378"/>
        <v>Xanthomonas campestris pv. vesicatoria str. 85-10</v>
      </c>
      <c r="F6043" s="6" t="str">
        <f t="shared" si="379"/>
        <v xml:space="preserve">Xanthomonas </v>
      </c>
      <c r="G6043" s="6" t="str">
        <f t="shared" si="380"/>
        <v xml:space="preserve">campestris </v>
      </c>
      <c r="H6043" s="6" t="s">
        <v>19981</v>
      </c>
      <c r="I6043" t="str">
        <f t="shared" si="381"/>
        <v>campestris pv. vesic</v>
      </c>
      <c r="J6043" t="s">
        <v>12</v>
      </c>
      <c r="K6043" t="s">
        <v>52</v>
      </c>
      <c r="L6043" t="s">
        <v>53</v>
      </c>
      <c r="M6043">
        <v>19.146000000000001</v>
      </c>
      <c r="N6043">
        <v>59.761800000000001</v>
      </c>
      <c r="O6043" s="7">
        <v>22</v>
      </c>
      <c r="P6043" t="s">
        <v>18</v>
      </c>
      <c r="Q6043">
        <v>1</v>
      </c>
      <c r="R6043" t="s">
        <v>18</v>
      </c>
      <c r="S6043" s="7">
        <v>23</v>
      </c>
      <c r="T6043" s="7" t="s">
        <v>18</v>
      </c>
    </row>
    <row r="6044" spans="1:20" x14ac:dyDescent="0.25">
      <c r="A6044" s="6">
        <v>6043</v>
      </c>
      <c r="B6044" s="6" t="s">
        <v>19991</v>
      </c>
      <c r="C6044" s="6" t="s">
        <v>19992</v>
      </c>
      <c r="D6044" s="6" t="s">
        <v>19993</v>
      </c>
      <c r="E6044" s="6" t="str">
        <f t="shared" si="378"/>
        <v>Xanthomonas campestris pv. vesicatoria str. 85-10</v>
      </c>
      <c r="F6044" s="6" t="str">
        <f t="shared" si="379"/>
        <v xml:space="preserve">Xanthomonas </v>
      </c>
      <c r="G6044" s="6" t="str">
        <f t="shared" si="380"/>
        <v xml:space="preserve">campestris </v>
      </c>
      <c r="H6044" s="6" t="s">
        <v>19981</v>
      </c>
      <c r="I6044" t="str">
        <f t="shared" si="381"/>
        <v>campestris pv. vesic</v>
      </c>
      <c r="J6044" t="s">
        <v>12</v>
      </c>
      <c r="K6044" t="s">
        <v>52</v>
      </c>
      <c r="L6044" t="s">
        <v>53</v>
      </c>
      <c r="M6044">
        <v>182.572</v>
      </c>
      <c r="N6044">
        <v>60.492800000000003</v>
      </c>
      <c r="O6044" s="7">
        <v>175</v>
      </c>
      <c r="P6044" t="s">
        <v>18</v>
      </c>
      <c r="Q6044">
        <v>1</v>
      </c>
      <c r="R6044" t="s">
        <v>18</v>
      </c>
      <c r="S6044" s="7">
        <v>178</v>
      </c>
      <c r="T6044" s="7">
        <v>2</v>
      </c>
    </row>
    <row r="6045" spans="1:20" x14ac:dyDescent="0.25">
      <c r="A6045" s="6">
        <v>6044</v>
      </c>
      <c r="B6045" s="6" t="s">
        <v>1583</v>
      </c>
      <c r="C6045" s="6" t="s">
        <v>19995</v>
      </c>
      <c r="D6045" s="6" t="s">
        <v>19996</v>
      </c>
      <c r="E6045" s="6" t="str">
        <f t="shared" si="378"/>
        <v>Xanthomonas cassavae CFBP 4642</v>
      </c>
      <c r="F6045" s="6" t="str">
        <f t="shared" si="379"/>
        <v xml:space="preserve">Xanthomonas </v>
      </c>
      <c r="G6045" s="6" t="str">
        <f t="shared" si="380"/>
        <v xml:space="preserve">cassavae </v>
      </c>
      <c r="H6045" s="6" t="s">
        <v>19994</v>
      </c>
      <c r="I6045" t="str">
        <f t="shared" si="381"/>
        <v>cassavae CFBP 4642</v>
      </c>
      <c r="J6045" t="s">
        <v>12</v>
      </c>
      <c r="K6045" t="s">
        <v>52</v>
      </c>
      <c r="L6045" t="s">
        <v>53</v>
      </c>
      <c r="M6045">
        <v>59.451999999999998</v>
      </c>
      <c r="N6045">
        <v>61.2057</v>
      </c>
      <c r="O6045" s="7">
        <v>55</v>
      </c>
      <c r="P6045" t="s">
        <v>18</v>
      </c>
      <c r="Q6045" t="s">
        <v>18</v>
      </c>
      <c r="R6045" t="s">
        <v>18</v>
      </c>
      <c r="S6045" s="7">
        <v>67</v>
      </c>
      <c r="T6045" s="7">
        <v>12</v>
      </c>
    </row>
    <row r="6046" spans="1:20" x14ac:dyDescent="0.25">
      <c r="A6046" s="6">
        <v>6045</v>
      </c>
      <c r="B6046" s="6" t="s">
        <v>19998</v>
      </c>
      <c r="C6046" s="6" t="s">
        <v>19999</v>
      </c>
      <c r="D6046" s="6" t="s">
        <v>20000</v>
      </c>
      <c r="E6046" s="6" t="str">
        <f t="shared" si="378"/>
        <v>Xanthomonas citri</v>
      </c>
      <c r="F6046" s="6" t="str">
        <f t="shared" si="379"/>
        <v xml:space="preserve">Xanthomonas </v>
      </c>
      <c r="G6046" s="6" t="str">
        <f t="shared" si="380"/>
        <v>citri</v>
      </c>
      <c r="H6046" s="6" t="s">
        <v>19997</v>
      </c>
      <c r="I6046" t="str">
        <f t="shared" si="381"/>
        <v>citri</v>
      </c>
      <c r="J6046" t="s">
        <v>12</v>
      </c>
      <c r="K6046" t="s">
        <v>52</v>
      </c>
      <c r="L6046" t="s">
        <v>53</v>
      </c>
      <c r="M6046">
        <v>37.106000000000002</v>
      </c>
      <c r="N6046">
        <v>60.7988</v>
      </c>
      <c r="O6046" s="7">
        <v>38</v>
      </c>
      <c r="P6046" t="s">
        <v>18</v>
      </c>
      <c r="Q6046" t="s">
        <v>18</v>
      </c>
      <c r="R6046" t="s">
        <v>18</v>
      </c>
      <c r="S6046" s="7">
        <v>38</v>
      </c>
      <c r="T6046" s="7" t="s">
        <v>18</v>
      </c>
    </row>
    <row r="6047" spans="1:20" x14ac:dyDescent="0.25">
      <c r="A6047" s="6">
        <v>6046</v>
      </c>
      <c r="B6047" s="6" t="s">
        <v>1586</v>
      </c>
      <c r="C6047" s="6" t="s">
        <v>20002</v>
      </c>
      <c r="D6047" s="6" t="s">
        <v>20003</v>
      </c>
      <c r="E6047" s="6" t="str">
        <f t="shared" si="378"/>
        <v>Xanthomonas citri pv. malvacearum X18</v>
      </c>
      <c r="F6047" s="6" t="str">
        <f t="shared" si="379"/>
        <v xml:space="preserve">Xanthomonas </v>
      </c>
      <c r="G6047" s="6" t="str">
        <f t="shared" si="380"/>
        <v xml:space="preserve">citri </v>
      </c>
      <c r="H6047" s="6" t="s">
        <v>20001</v>
      </c>
      <c r="I6047" t="str">
        <f t="shared" si="381"/>
        <v>citri pv. malvacearu</v>
      </c>
      <c r="J6047" t="s">
        <v>12</v>
      </c>
      <c r="K6047" t="s">
        <v>52</v>
      </c>
      <c r="L6047" t="s">
        <v>53</v>
      </c>
      <c r="M6047">
        <v>13.667999999999999</v>
      </c>
      <c r="N6047">
        <v>57.77</v>
      </c>
      <c r="O6047" s="7">
        <v>11</v>
      </c>
      <c r="P6047" t="s">
        <v>18</v>
      </c>
      <c r="Q6047" t="s">
        <v>18</v>
      </c>
      <c r="R6047" t="s">
        <v>18</v>
      </c>
      <c r="S6047" s="7">
        <v>12</v>
      </c>
      <c r="T6047" s="7">
        <v>1</v>
      </c>
    </row>
    <row r="6048" spans="1:20" x14ac:dyDescent="0.25">
      <c r="A6048" s="6">
        <v>6047</v>
      </c>
      <c r="B6048" s="6" t="s">
        <v>1583</v>
      </c>
      <c r="C6048" s="6" t="s">
        <v>20004</v>
      </c>
      <c r="D6048" s="6" t="s">
        <v>20005</v>
      </c>
      <c r="E6048" s="6" t="str">
        <f t="shared" si="378"/>
        <v>Xanthomonas citri pv. malvacearum X18</v>
      </c>
      <c r="F6048" s="6" t="str">
        <f t="shared" si="379"/>
        <v xml:space="preserve">Xanthomonas </v>
      </c>
      <c r="G6048" s="6" t="str">
        <f t="shared" si="380"/>
        <v xml:space="preserve">citri </v>
      </c>
      <c r="H6048" s="6" t="s">
        <v>20001</v>
      </c>
      <c r="I6048" t="str">
        <f t="shared" si="381"/>
        <v>citri pv. malvacearu</v>
      </c>
      <c r="J6048" t="s">
        <v>12</v>
      </c>
      <c r="K6048" t="s">
        <v>52</v>
      </c>
      <c r="L6048" t="s">
        <v>53</v>
      </c>
      <c r="M6048">
        <v>50.877000000000002</v>
      </c>
      <c r="N6048">
        <v>60.259099999999997</v>
      </c>
      <c r="O6048" s="7">
        <v>46</v>
      </c>
      <c r="P6048" t="s">
        <v>18</v>
      </c>
      <c r="Q6048" t="s">
        <v>18</v>
      </c>
      <c r="R6048" t="s">
        <v>18</v>
      </c>
      <c r="S6048" s="7">
        <v>50</v>
      </c>
      <c r="T6048" s="7">
        <v>4</v>
      </c>
    </row>
    <row r="6049" spans="1:20" x14ac:dyDescent="0.25">
      <c r="A6049" s="6">
        <v>6048</v>
      </c>
      <c r="B6049" s="6" t="s">
        <v>1586</v>
      </c>
      <c r="C6049" s="6" t="s">
        <v>20007</v>
      </c>
      <c r="D6049" s="6" t="s">
        <v>20008</v>
      </c>
      <c r="E6049" s="6" t="str">
        <f t="shared" si="378"/>
        <v>Xanthomonas citri pv. malvacearum X20</v>
      </c>
      <c r="F6049" s="6" t="str">
        <f t="shared" si="379"/>
        <v xml:space="preserve">Xanthomonas </v>
      </c>
      <c r="G6049" s="6" t="str">
        <f t="shared" si="380"/>
        <v xml:space="preserve">citri </v>
      </c>
      <c r="H6049" s="6" t="s">
        <v>20006</v>
      </c>
      <c r="I6049" t="str">
        <f t="shared" si="381"/>
        <v>citri pv. malvacearu</v>
      </c>
      <c r="J6049" t="s">
        <v>12</v>
      </c>
      <c r="K6049" t="s">
        <v>52</v>
      </c>
      <c r="L6049" t="s">
        <v>53</v>
      </c>
      <c r="M6049">
        <v>6.8029999999999999</v>
      </c>
      <c r="N6049">
        <v>54.946300000000001</v>
      </c>
      <c r="O6049" s="7">
        <v>5</v>
      </c>
      <c r="P6049" t="s">
        <v>18</v>
      </c>
      <c r="Q6049" t="s">
        <v>18</v>
      </c>
      <c r="R6049" t="s">
        <v>18</v>
      </c>
      <c r="S6049" s="7">
        <v>5</v>
      </c>
      <c r="T6049" s="7" t="s">
        <v>18</v>
      </c>
    </row>
    <row r="6050" spans="1:20" x14ac:dyDescent="0.25">
      <c r="A6050" s="6">
        <v>6049</v>
      </c>
      <c r="B6050" s="6" t="s">
        <v>1583</v>
      </c>
      <c r="C6050" s="6" t="s">
        <v>20009</v>
      </c>
      <c r="D6050" s="6" t="s">
        <v>20010</v>
      </c>
      <c r="E6050" s="6" t="str">
        <f t="shared" si="378"/>
        <v>Xanthomonas citri pv. malvacearum X20</v>
      </c>
      <c r="F6050" s="6" t="str">
        <f t="shared" si="379"/>
        <v xml:space="preserve">Xanthomonas </v>
      </c>
      <c r="G6050" s="6" t="str">
        <f t="shared" si="380"/>
        <v xml:space="preserve">citri </v>
      </c>
      <c r="H6050" s="6" t="s">
        <v>20006</v>
      </c>
      <c r="I6050" t="str">
        <f t="shared" si="381"/>
        <v>citri pv. malvacearu</v>
      </c>
      <c r="J6050" t="s">
        <v>12</v>
      </c>
      <c r="K6050" t="s">
        <v>52</v>
      </c>
      <c r="L6050" t="s">
        <v>53</v>
      </c>
      <c r="M6050">
        <v>39.725000000000001</v>
      </c>
      <c r="N6050">
        <v>61.991199999999999</v>
      </c>
      <c r="O6050" s="7">
        <v>38</v>
      </c>
      <c r="P6050" t="s">
        <v>18</v>
      </c>
      <c r="Q6050" t="s">
        <v>18</v>
      </c>
      <c r="R6050" t="s">
        <v>18</v>
      </c>
      <c r="S6050" s="7">
        <v>41</v>
      </c>
      <c r="T6050" s="7">
        <v>3</v>
      </c>
    </row>
    <row r="6051" spans="1:20" x14ac:dyDescent="0.25">
      <c r="A6051" s="6">
        <v>6050</v>
      </c>
      <c r="B6051" s="6" t="s">
        <v>19905</v>
      </c>
      <c r="C6051" s="6" t="s">
        <v>20012</v>
      </c>
      <c r="D6051" s="6" t="s">
        <v>20013</v>
      </c>
      <c r="E6051" s="6" t="str">
        <f t="shared" si="378"/>
        <v>Xanthomonas citri subsp. citri UI7</v>
      </c>
      <c r="F6051" s="6" t="str">
        <f t="shared" si="379"/>
        <v xml:space="preserve">Xanthomonas </v>
      </c>
      <c r="G6051" s="6" t="str">
        <f t="shared" si="380"/>
        <v xml:space="preserve">citri </v>
      </c>
      <c r="H6051" s="6" t="s">
        <v>20011</v>
      </c>
      <c r="I6051" t="str">
        <f t="shared" si="381"/>
        <v>citri subsp. citri U</v>
      </c>
      <c r="J6051" t="s">
        <v>12</v>
      </c>
      <c r="K6051" t="s">
        <v>52</v>
      </c>
      <c r="L6051" t="s">
        <v>53</v>
      </c>
      <c r="M6051">
        <v>33.703000000000003</v>
      </c>
      <c r="N6051">
        <v>61.860999999999997</v>
      </c>
      <c r="O6051" s="7">
        <v>33</v>
      </c>
      <c r="P6051" t="s">
        <v>18</v>
      </c>
      <c r="Q6051" t="s">
        <v>18</v>
      </c>
      <c r="R6051" t="s">
        <v>18</v>
      </c>
      <c r="S6051" s="7">
        <v>35</v>
      </c>
      <c r="T6051" s="7">
        <v>2</v>
      </c>
    </row>
    <row r="6052" spans="1:20" x14ac:dyDescent="0.25">
      <c r="A6052" s="6">
        <v>6051</v>
      </c>
      <c r="B6052" s="6" t="s">
        <v>19908</v>
      </c>
      <c r="C6052" s="6" t="s">
        <v>20014</v>
      </c>
      <c r="D6052" s="6" t="s">
        <v>20015</v>
      </c>
      <c r="E6052" s="6" t="str">
        <f t="shared" si="378"/>
        <v>Xanthomonas citri subsp. citri UI7</v>
      </c>
      <c r="F6052" s="6" t="str">
        <f t="shared" si="379"/>
        <v xml:space="preserve">Xanthomonas </v>
      </c>
      <c r="G6052" s="6" t="str">
        <f t="shared" si="380"/>
        <v xml:space="preserve">citri </v>
      </c>
      <c r="H6052" s="6" t="s">
        <v>20011</v>
      </c>
      <c r="I6052" t="str">
        <f t="shared" si="381"/>
        <v>citri subsp. citri U</v>
      </c>
      <c r="J6052" t="s">
        <v>12</v>
      </c>
      <c r="K6052" t="s">
        <v>52</v>
      </c>
      <c r="L6052" t="s">
        <v>53</v>
      </c>
      <c r="M6052">
        <v>64.92</v>
      </c>
      <c r="N6052">
        <v>61.392499999999998</v>
      </c>
      <c r="O6052" s="7">
        <v>60</v>
      </c>
      <c r="P6052" t="s">
        <v>18</v>
      </c>
      <c r="Q6052" t="s">
        <v>18</v>
      </c>
      <c r="R6052" t="s">
        <v>18</v>
      </c>
      <c r="S6052" s="7">
        <v>64</v>
      </c>
      <c r="T6052" s="7">
        <v>4</v>
      </c>
    </row>
    <row r="6053" spans="1:20" x14ac:dyDescent="0.25">
      <c r="A6053" s="6">
        <v>6052</v>
      </c>
      <c r="B6053" s="6" t="s">
        <v>19905</v>
      </c>
      <c r="C6053" s="6" t="s">
        <v>20017</v>
      </c>
      <c r="D6053" s="6" t="s">
        <v>20018</v>
      </c>
      <c r="E6053" s="6" t="str">
        <f t="shared" si="378"/>
        <v>Xanthomonas citri subsp. citri NT17</v>
      </c>
      <c r="F6053" s="6" t="str">
        <f t="shared" si="379"/>
        <v xml:space="preserve">Xanthomonas </v>
      </c>
      <c r="G6053" s="6" t="str">
        <f t="shared" si="380"/>
        <v xml:space="preserve">citri </v>
      </c>
      <c r="H6053" s="6" t="s">
        <v>20016</v>
      </c>
      <c r="I6053" t="str">
        <f t="shared" si="381"/>
        <v>citri subsp. citri N</v>
      </c>
      <c r="J6053" t="s">
        <v>12</v>
      </c>
      <c r="K6053" t="s">
        <v>52</v>
      </c>
      <c r="L6053" t="s">
        <v>53</v>
      </c>
      <c r="M6053">
        <v>28.776</v>
      </c>
      <c r="N6053">
        <v>61.731999999999999</v>
      </c>
      <c r="O6053" s="7">
        <v>29</v>
      </c>
      <c r="P6053" t="s">
        <v>18</v>
      </c>
      <c r="Q6053" t="s">
        <v>18</v>
      </c>
      <c r="R6053" t="s">
        <v>18</v>
      </c>
      <c r="S6053" s="7">
        <v>31</v>
      </c>
      <c r="T6053" s="7">
        <v>2</v>
      </c>
    </row>
    <row r="6054" spans="1:20" x14ac:dyDescent="0.25">
      <c r="A6054" s="6">
        <v>6053</v>
      </c>
      <c r="B6054" s="6" t="s">
        <v>19908</v>
      </c>
      <c r="C6054" s="6" t="s">
        <v>20019</v>
      </c>
      <c r="D6054" s="6" t="s">
        <v>20020</v>
      </c>
      <c r="E6054" s="6" t="str">
        <f t="shared" si="378"/>
        <v>Xanthomonas citri subsp. citri NT17</v>
      </c>
      <c r="F6054" s="6" t="str">
        <f t="shared" si="379"/>
        <v xml:space="preserve">Xanthomonas </v>
      </c>
      <c r="G6054" s="6" t="str">
        <f t="shared" si="380"/>
        <v xml:space="preserve">citri </v>
      </c>
      <c r="H6054" s="6" t="s">
        <v>20016</v>
      </c>
      <c r="I6054" t="str">
        <f t="shared" si="381"/>
        <v>citri subsp. citri N</v>
      </c>
      <c r="J6054" t="s">
        <v>12</v>
      </c>
      <c r="K6054" t="s">
        <v>52</v>
      </c>
      <c r="L6054" t="s">
        <v>53</v>
      </c>
      <c r="M6054">
        <v>64.92</v>
      </c>
      <c r="N6054">
        <v>61.390900000000002</v>
      </c>
      <c r="O6054" s="7">
        <v>61</v>
      </c>
      <c r="P6054" t="s">
        <v>18</v>
      </c>
      <c r="Q6054" t="s">
        <v>18</v>
      </c>
      <c r="R6054" t="s">
        <v>18</v>
      </c>
      <c r="S6054" s="7">
        <v>65</v>
      </c>
      <c r="T6054" s="7">
        <v>4</v>
      </c>
    </row>
    <row r="6055" spans="1:20" x14ac:dyDescent="0.25">
      <c r="A6055" s="6">
        <v>6054</v>
      </c>
      <c r="B6055" s="6" t="s">
        <v>19908</v>
      </c>
      <c r="C6055" s="6" t="s">
        <v>20022</v>
      </c>
      <c r="D6055" s="6" t="s">
        <v>20023</v>
      </c>
      <c r="E6055" s="6" t="str">
        <f t="shared" si="378"/>
        <v>Xanthomonas citri subsp. citri MN12</v>
      </c>
      <c r="F6055" s="6" t="str">
        <f t="shared" si="379"/>
        <v xml:space="preserve">Xanthomonas </v>
      </c>
      <c r="G6055" s="6" t="str">
        <f t="shared" si="380"/>
        <v xml:space="preserve">citri </v>
      </c>
      <c r="H6055" s="6" t="s">
        <v>20021</v>
      </c>
      <c r="I6055" t="str">
        <f t="shared" si="381"/>
        <v>citri subsp. citri M</v>
      </c>
      <c r="J6055" t="s">
        <v>12</v>
      </c>
      <c r="K6055" t="s">
        <v>52</v>
      </c>
      <c r="L6055" t="s">
        <v>53</v>
      </c>
      <c r="M6055">
        <v>63.720999999999997</v>
      </c>
      <c r="N6055">
        <v>61.342399999999998</v>
      </c>
      <c r="O6055" s="7">
        <v>58</v>
      </c>
      <c r="P6055" t="s">
        <v>18</v>
      </c>
      <c r="Q6055" t="s">
        <v>18</v>
      </c>
      <c r="R6055" t="s">
        <v>18</v>
      </c>
      <c r="S6055" s="7">
        <v>62</v>
      </c>
      <c r="T6055" s="7">
        <v>4</v>
      </c>
    </row>
    <row r="6056" spans="1:20" x14ac:dyDescent="0.25">
      <c r="A6056" s="6">
        <v>6055</v>
      </c>
      <c r="B6056" s="6" t="s">
        <v>19905</v>
      </c>
      <c r="C6056" s="6" t="s">
        <v>20024</v>
      </c>
      <c r="D6056" s="6" t="s">
        <v>20025</v>
      </c>
      <c r="E6056" s="6" t="str">
        <f t="shared" si="378"/>
        <v>Xanthomonas citri subsp. citri MN12</v>
      </c>
      <c r="F6056" s="6" t="str">
        <f t="shared" si="379"/>
        <v xml:space="preserve">Xanthomonas </v>
      </c>
      <c r="G6056" s="6" t="str">
        <f t="shared" si="380"/>
        <v xml:space="preserve">citri </v>
      </c>
      <c r="H6056" s="6" t="s">
        <v>20021</v>
      </c>
      <c r="I6056" t="str">
        <f t="shared" si="381"/>
        <v>citri subsp. citri M</v>
      </c>
      <c r="J6056" t="s">
        <v>12</v>
      </c>
      <c r="K6056" t="s">
        <v>52</v>
      </c>
      <c r="L6056" t="s">
        <v>53</v>
      </c>
      <c r="M6056">
        <v>33.703000000000003</v>
      </c>
      <c r="N6056">
        <v>61.863900000000001</v>
      </c>
      <c r="O6056" s="7">
        <v>33</v>
      </c>
      <c r="P6056" t="s">
        <v>18</v>
      </c>
      <c r="Q6056" t="s">
        <v>18</v>
      </c>
      <c r="R6056" t="s">
        <v>18</v>
      </c>
      <c r="S6056" s="7">
        <v>35</v>
      </c>
      <c r="T6056" s="7">
        <v>2</v>
      </c>
    </row>
    <row r="6057" spans="1:20" x14ac:dyDescent="0.25">
      <c r="A6057" s="6">
        <v>6056</v>
      </c>
      <c r="B6057" s="6" t="s">
        <v>19905</v>
      </c>
      <c r="C6057" s="6" t="s">
        <v>20027</v>
      </c>
      <c r="D6057" s="6" t="s">
        <v>20028</v>
      </c>
      <c r="E6057" s="6" t="str">
        <f t="shared" si="378"/>
        <v>Xanthomonas citri subsp. citri MN11</v>
      </c>
      <c r="F6057" s="6" t="str">
        <f t="shared" si="379"/>
        <v xml:space="preserve">Xanthomonas </v>
      </c>
      <c r="G6057" s="6" t="str">
        <f t="shared" si="380"/>
        <v xml:space="preserve">citri </v>
      </c>
      <c r="H6057" s="6" t="s">
        <v>20026</v>
      </c>
      <c r="I6057" t="str">
        <f t="shared" si="381"/>
        <v>citri subsp. citri M</v>
      </c>
      <c r="J6057" t="s">
        <v>12</v>
      </c>
      <c r="K6057" t="s">
        <v>52</v>
      </c>
      <c r="L6057" t="s">
        <v>53</v>
      </c>
      <c r="M6057">
        <v>33.703000000000003</v>
      </c>
      <c r="N6057">
        <v>61.866900000000001</v>
      </c>
      <c r="O6057" s="7">
        <v>33</v>
      </c>
      <c r="P6057" t="s">
        <v>18</v>
      </c>
      <c r="Q6057" t="s">
        <v>18</v>
      </c>
      <c r="R6057" t="s">
        <v>18</v>
      </c>
      <c r="S6057" s="7">
        <v>35</v>
      </c>
      <c r="T6057" s="7">
        <v>2</v>
      </c>
    </row>
    <row r="6058" spans="1:20" x14ac:dyDescent="0.25">
      <c r="A6058" s="6">
        <v>6057</v>
      </c>
      <c r="B6058" s="6" t="s">
        <v>19908</v>
      </c>
      <c r="C6058" s="6" t="s">
        <v>20029</v>
      </c>
      <c r="D6058" s="6" t="s">
        <v>20030</v>
      </c>
      <c r="E6058" s="6" t="str">
        <f t="shared" si="378"/>
        <v>Xanthomonas citri subsp. citri MN11</v>
      </c>
      <c r="F6058" s="6" t="str">
        <f t="shared" si="379"/>
        <v xml:space="preserve">Xanthomonas </v>
      </c>
      <c r="G6058" s="6" t="str">
        <f t="shared" si="380"/>
        <v xml:space="preserve">citri </v>
      </c>
      <c r="H6058" s="6" t="s">
        <v>20026</v>
      </c>
      <c r="I6058" t="str">
        <f t="shared" si="381"/>
        <v>citri subsp. citri M</v>
      </c>
      <c r="J6058" t="s">
        <v>12</v>
      </c>
      <c r="K6058" t="s">
        <v>52</v>
      </c>
      <c r="L6058" t="s">
        <v>53</v>
      </c>
      <c r="M6058">
        <v>63.720999999999997</v>
      </c>
      <c r="N6058">
        <v>61.339300000000001</v>
      </c>
      <c r="O6058" s="7">
        <v>58</v>
      </c>
      <c r="P6058" t="s">
        <v>18</v>
      </c>
      <c r="Q6058" t="s">
        <v>18</v>
      </c>
      <c r="R6058" t="s">
        <v>18</v>
      </c>
      <c r="S6058" s="7">
        <v>62</v>
      </c>
      <c r="T6058" s="7">
        <v>4</v>
      </c>
    </row>
    <row r="6059" spans="1:20" x14ac:dyDescent="0.25">
      <c r="A6059" s="6">
        <v>6058</v>
      </c>
      <c r="B6059" s="6" t="s">
        <v>19908</v>
      </c>
      <c r="C6059" s="6" t="s">
        <v>20032</v>
      </c>
      <c r="D6059" s="6" t="s">
        <v>20033</v>
      </c>
      <c r="E6059" s="6" t="str">
        <f t="shared" si="378"/>
        <v>Xanthomonas citri subsp. citri MN10</v>
      </c>
      <c r="F6059" s="6" t="str">
        <f t="shared" si="379"/>
        <v xml:space="preserve">Xanthomonas </v>
      </c>
      <c r="G6059" s="6" t="str">
        <f t="shared" si="380"/>
        <v xml:space="preserve">citri </v>
      </c>
      <c r="H6059" s="6" t="s">
        <v>20031</v>
      </c>
      <c r="I6059" t="str">
        <f t="shared" si="381"/>
        <v>citri subsp. citri M</v>
      </c>
      <c r="J6059" t="s">
        <v>12</v>
      </c>
      <c r="K6059" t="s">
        <v>52</v>
      </c>
      <c r="L6059" t="s">
        <v>53</v>
      </c>
      <c r="M6059">
        <v>63.720999999999997</v>
      </c>
      <c r="N6059">
        <v>61.340800000000002</v>
      </c>
      <c r="O6059" s="7">
        <v>58</v>
      </c>
      <c r="P6059" t="s">
        <v>18</v>
      </c>
      <c r="Q6059" t="s">
        <v>18</v>
      </c>
      <c r="R6059" t="s">
        <v>18</v>
      </c>
      <c r="S6059" s="7">
        <v>62</v>
      </c>
      <c r="T6059" s="7">
        <v>4</v>
      </c>
    </row>
    <row r="6060" spans="1:20" x14ac:dyDescent="0.25">
      <c r="A6060" s="6">
        <v>6059</v>
      </c>
      <c r="B6060" s="6" t="s">
        <v>19905</v>
      </c>
      <c r="C6060" s="6" t="s">
        <v>20034</v>
      </c>
      <c r="D6060" s="6" t="s">
        <v>20035</v>
      </c>
      <c r="E6060" s="6" t="str">
        <f t="shared" si="378"/>
        <v>Xanthomonas citri subsp. citri MN10</v>
      </c>
      <c r="F6060" s="6" t="str">
        <f t="shared" si="379"/>
        <v xml:space="preserve">Xanthomonas </v>
      </c>
      <c r="G6060" s="6" t="str">
        <f t="shared" si="380"/>
        <v xml:space="preserve">citri </v>
      </c>
      <c r="H6060" s="6" t="s">
        <v>20031</v>
      </c>
      <c r="I6060" t="str">
        <f t="shared" si="381"/>
        <v>citri subsp. citri M</v>
      </c>
      <c r="J6060" t="s">
        <v>12</v>
      </c>
      <c r="K6060" t="s">
        <v>52</v>
      </c>
      <c r="L6060" t="s">
        <v>53</v>
      </c>
      <c r="M6060">
        <v>33.701999999999998</v>
      </c>
      <c r="N6060">
        <v>61.868699999999997</v>
      </c>
      <c r="O6060" s="7">
        <v>33</v>
      </c>
      <c r="P6060" t="s">
        <v>18</v>
      </c>
      <c r="Q6060" t="s">
        <v>18</v>
      </c>
      <c r="R6060" t="s">
        <v>18</v>
      </c>
      <c r="S6060" s="7">
        <v>35</v>
      </c>
      <c r="T6060" s="7">
        <v>2</v>
      </c>
    </row>
    <row r="6061" spans="1:20" x14ac:dyDescent="0.25">
      <c r="A6061" s="6">
        <v>6060</v>
      </c>
      <c r="B6061" s="6" t="s">
        <v>19905</v>
      </c>
      <c r="C6061" s="6" t="s">
        <v>20037</v>
      </c>
      <c r="D6061" s="6" t="s">
        <v>20038</v>
      </c>
      <c r="E6061" s="6" t="str">
        <f t="shared" si="378"/>
        <v>Xanthomonas citri subsp. citri MF20</v>
      </c>
      <c r="F6061" s="6" t="str">
        <f t="shared" si="379"/>
        <v xml:space="preserve">Xanthomonas </v>
      </c>
      <c r="G6061" s="6" t="str">
        <f t="shared" si="380"/>
        <v xml:space="preserve">citri </v>
      </c>
      <c r="H6061" s="6" t="s">
        <v>20036</v>
      </c>
      <c r="I6061" t="str">
        <f t="shared" si="381"/>
        <v>citri subsp. citri M</v>
      </c>
      <c r="J6061" t="s">
        <v>12</v>
      </c>
      <c r="K6061" t="s">
        <v>52</v>
      </c>
      <c r="L6061" t="s">
        <v>53</v>
      </c>
      <c r="M6061">
        <v>26.933</v>
      </c>
      <c r="N6061">
        <v>61.604700000000001</v>
      </c>
      <c r="O6061" s="7">
        <v>26</v>
      </c>
      <c r="P6061" t="s">
        <v>18</v>
      </c>
      <c r="Q6061" t="s">
        <v>18</v>
      </c>
      <c r="R6061" t="s">
        <v>18</v>
      </c>
      <c r="S6061" s="7">
        <v>28</v>
      </c>
      <c r="T6061" s="7">
        <v>2</v>
      </c>
    </row>
    <row r="6062" spans="1:20" x14ac:dyDescent="0.25">
      <c r="A6062" s="6">
        <v>6061</v>
      </c>
      <c r="B6062" s="6" t="s">
        <v>19908</v>
      </c>
      <c r="C6062" s="6" t="s">
        <v>20039</v>
      </c>
      <c r="D6062" s="6" t="s">
        <v>20040</v>
      </c>
      <c r="E6062" s="6" t="str">
        <f t="shared" si="378"/>
        <v>Xanthomonas citri subsp. citri MF20</v>
      </c>
      <c r="F6062" s="6" t="str">
        <f t="shared" si="379"/>
        <v xml:space="preserve">Xanthomonas </v>
      </c>
      <c r="G6062" s="6" t="str">
        <f t="shared" si="380"/>
        <v xml:space="preserve">citri </v>
      </c>
      <c r="H6062" s="6" t="s">
        <v>20036</v>
      </c>
      <c r="I6062" t="str">
        <f t="shared" si="381"/>
        <v>citri subsp. citri M</v>
      </c>
      <c r="J6062" t="s">
        <v>12</v>
      </c>
      <c r="K6062" t="s">
        <v>52</v>
      </c>
      <c r="L6062" t="s">
        <v>53</v>
      </c>
      <c r="M6062">
        <v>64.92</v>
      </c>
      <c r="N6062">
        <v>61.389400000000002</v>
      </c>
      <c r="O6062" s="7">
        <v>61</v>
      </c>
      <c r="P6062" t="s">
        <v>18</v>
      </c>
      <c r="Q6062" t="s">
        <v>18</v>
      </c>
      <c r="R6062" t="s">
        <v>18</v>
      </c>
      <c r="S6062" s="7">
        <v>65</v>
      </c>
      <c r="T6062" s="7">
        <v>4</v>
      </c>
    </row>
    <row r="6063" spans="1:20" x14ac:dyDescent="0.25">
      <c r="A6063" s="6">
        <v>6062</v>
      </c>
      <c r="B6063" s="6" t="s">
        <v>19908</v>
      </c>
      <c r="C6063" s="6" t="s">
        <v>20042</v>
      </c>
      <c r="D6063" s="6" t="s">
        <v>20043</v>
      </c>
      <c r="E6063" s="6" t="str">
        <f t="shared" si="378"/>
        <v>Xanthomonas citri subsp. citri JX5</v>
      </c>
      <c r="F6063" s="6" t="str">
        <f t="shared" si="379"/>
        <v xml:space="preserve">Xanthomonas </v>
      </c>
      <c r="G6063" s="6" t="str">
        <f t="shared" si="380"/>
        <v xml:space="preserve">citri </v>
      </c>
      <c r="H6063" s="6" t="s">
        <v>20041</v>
      </c>
      <c r="I6063" t="str">
        <f t="shared" si="381"/>
        <v>citri subsp. citri J</v>
      </c>
      <c r="J6063" t="s">
        <v>12</v>
      </c>
      <c r="K6063" t="s">
        <v>52</v>
      </c>
      <c r="L6063" t="s">
        <v>53</v>
      </c>
      <c r="M6063">
        <v>64.912000000000006</v>
      </c>
      <c r="N6063">
        <v>61.387700000000002</v>
      </c>
      <c r="O6063" s="7">
        <v>59</v>
      </c>
      <c r="P6063" t="s">
        <v>18</v>
      </c>
      <c r="Q6063" t="s">
        <v>18</v>
      </c>
      <c r="R6063" t="s">
        <v>18</v>
      </c>
      <c r="S6063" s="7">
        <v>64</v>
      </c>
      <c r="T6063" s="7">
        <v>5</v>
      </c>
    </row>
    <row r="6064" spans="1:20" x14ac:dyDescent="0.25">
      <c r="A6064" s="6">
        <v>6063</v>
      </c>
      <c r="B6064" s="6" t="s">
        <v>19905</v>
      </c>
      <c r="C6064" s="6" t="s">
        <v>20044</v>
      </c>
      <c r="D6064" s="6" t="s">
        <v>20045</v>
      </c>
      <c r="E6064" s="6" t="str">
        <f t="shared" si="378"/>
        <v>Xanthomonas citri subsp. citri JX5</v>
      </c>
      <c r="F6064" s="6" t="str">
        <f t="shared" si="379"/>
        <v xml:space="preserve">Xanthomonas </v>
      </c>
      <c r="G6064" s="6" t="str">
        <f t="shared" si="380"/>
        <v xml:space="preserve">citri </v>
      </c>
      <c r="H6064" s="6" t="s">
        <v>20041</v>
      </c>
      <c r="I6064" t="str">
        <f t="shared" si="381"/>
        <v>citri subsp. citri J</v>
      </c>
      <c r="J6064" t="s">
        <v>12</v>
      </c>
      <c r="K6064" t="s">
        <v>52</v>
      </c>
      <c r="L6064" t="s">
        <v>53</v>
      </c>
      <c r="M6064">
        <v>33.695</v>
      </c>
      <c r="N6064">
        <v>61.875599999999999</v>
      </c>
      <c r="O6064" s="7">
        <v>32</v>
      </c>
      <c r="P6064" t="s">
        <v>18</v>
      </c>
      <c r="Q6064" t="s">
        <v>18</v>
      </c>
      <c r="R6064" t="s">
        <v>18</v>
      </c>
      <c r="S6064" s="7">
        <v>35</v>
      </c>
      <c r="T6064" s="7">
        <v>3</v>
      </c>
    </row>
    <row r="6065" spans="1:20" x14ac:dyDescent="0.25">
      <c r="A6065" s="6">
        <v>6064</v>
      </c>
      <c r="B6065" s="6" t="s">
        <v>19908</v>
      </c>
      <c r="C6065" s="6" t="s">
        <v>20047</v>
      </c>
      <c r="D6065" s="6" t="s">
        <v>20048</v>
      </c>
      <c r="E6065" s="6" t="str">
        <f t="shared" si="378"/>
        <v>Xanthomonas citri subsp. citri JX4</v>
      </c>
      <c r="F6065" s="6" t="str">
        <f t="shared" si="379"/>
        <v xml:space="preserve">Xanthomonas </v>
      </c>
      <c r="G6065" s="6" t="str">
        <f t="shared" si="380"/>
        <v xml:space="preserve">citri </v>
      </c>
      <c r="H6065" s="6" t="s">
        <v>20046</v>
      </c>
      <c r="I6065" t="str">
        <f t="shared" si="381"/>
        <v>citri subsp. citri J</v>
      </c>
      <c r="J6065" t="s">
        <v>12</v>
      </c>
      <c r="K6065" t="s">
        <v>52</v>
      </c>
      <c r="L6065" t="s">
        <v>53</v>
      </c>
      <c r="M6065">
        <v>64.912000000000006</v>
      </c>
      <c r="N6065">
        <v>61.389299999999999</v>
      </c>
      <c r="O6065" s="7">
        <v>59</v>
      </c>
      <c r="P6065" t="s">
        <v>18</v>
      </c>
      <c r="Q6065" t="s">
        <v>18</v>
      </c>
      <c r="R6065" t="s">
        <v>18</v>
      </c>
      <c r="S6065" s="7">
        <v>64</v>
      </c>
      <c r="T6065" s="7">
        <v>5</v>
      </c>
    </row>
    <row r="6066" spans="1:20" x14ac:dyDescent="0.25">
      <c r="A6066" s="6">
        <v>6065</v>
      </c>
      <c r="B6066" s="6" t="s">
        <v>19905</v>
      </c>
      <c r="C6066" s="6" t="s">
        <v>20049</v>
      </c>
      <c r="D6066" s="6" t="s">
        <v>20050</v>
      </c>
      <c r="E6066" s="6" t="str">
        <f t="shared" si="378"/>
        <v>Xanthomonas citri subsp. citri JX4</v>
      </c>
      <c r="F6066" s="6" t="str">
        <f t="shared" si="379"/>
        <v xml:space="preserve">Xanthomonas </v>
      </c>
      <c r="G6066" s="6" t="str">
        <f t="shared" si="380"/>
        <v xml:space="preserve">citri </v>
      </c>
      <c r="H6066" s="6" t="s">
        <v>20046</v>
      </c>
      <c r="I6066" t="str">
        <f t="shared" si="381"/>
        <v>citri subsp. citri J</v>
      </c>
      <c r="J6066" t="s">
        <v>12</v>
      </c>
      <c r="K6066" t="s">
        <v>52</v>
      </c>
      <c r="L6066" t="s">
        <v>53</v>
      </c>
      <c r="M6066">
        <v>33.695</v>
      </c>
      <c r="N6066">
        <v>61.878599999999999</v>
      </c>
      <c r="O6066" s="7">
        <v>32</v>
      </c>
      <c r="P6066" t="s">
        <v>18</v>
      </c>
      <c r="Q6066" t="s">
        <v>18</v>
      </c>
      <c r="R6066" t="s">
        <v>18</v>
      </c>
      <c r="S6066" s="7">
        <v>35</v>
      </c>
      <c r="T6066" s="7">
        <v>3</v>
      </c>
    </row>
    <row r="6067" spans="1:20" x14ac:dyDescent="0.25">
      <c r="A6067" s="6">
        <v>6066</v>
      </c>
      <c r="B6067" s="6" t="s">
        <v>19905</v>
      </c>
      <c r="C6067" s="6" t="s">
        <v>20052</v>
      </c>
      <c r="D6067" s="6" t="s">
        <v>20053</v>
      </c>
      <c r="E6067" s="6" t="str">
        <f t="shared" si="378"/>
        <v>Xanthomonas citri subsp. citri GD3</v>
      </c>
      <c r="F6067" s="6" t="str">
        <f t="shared" si="379"/>
        <v xml:space="preserve">Xanthomonas </v>
      </c>
      <c r="G6067" s="6" t="str">
        <f t="shared" si="380"/>
        <v xml:space="preserve">citri </v>
      </c>
      <c r="H6067" s="6" t="s">
        <v>20051</v>
      </c>
      <c r="I6067" t="str">
        <f t="shared" si="381"/>
        <v>citri subsp. citri G</v>
      </c>
      <c r="J6067" t="s">
        <v>12</v>
      </c>
      <c r="K6067" t="s">
        <v>52</v>
      </c>
      <c r="L6067" t="s">
        <v>53</v>
      </c>
      <c r="M6067">
        <v>33.703000000000003</v>
      </c>
      <c r="N6067">
        <v>61.869900000000001</v>
      </c>
      <c r="O6067" s="7">
        <v>33</v>
      </c>
      <c r="P6067" t="s">
        <v>18</v>
      </c>
      <c r="Q6067" t="s">
        <v>18</v>
      </c>
      <c r="R6067" t="s">
        <v>18</v>
      </c>
      <c r="S6067" s="7">
        <v>35</v>
      </c>
      <c r="T6067" s="7">
        <v>2</v>
      </c>
    </row>
    <row r="6068" spans="1:20" x14ac:dyDescent="0.25">
      <c r="A6068" s="6">
        <v>6067</v>
      </c>
      <c r="B6068" s="6" t="s">
        <v>19908</v>
      </c>
      <c r="C6068" s="6" t="s">
        <v>20054</v>
      </c>
      <c r="D6068" s="6" t="s">
        <v>20055</v>
      </c>
      <c r="E6068" s="6" t="str">
        <f t="shared" si="378"/>
        <v>Xanthomonas citri subsp. citri GD3</v>
      </c>
      <c r="F6068" s="6" t="str">
        <f t="shared" si="379"/>
        <v xml:space="preserve">Xanthomonas </v>
      </c>
      <c r="G6068" s="6" t="str">
        <f t="shared" si="380"/>
        <v xml:space="preserve">citri </v>
      </c>
      <c r="H6068" s="6" t="s">
        <v>20051</v>
      </c>
      <c r="I6068" t="str">
        <f t="shared" si="381"/>
        <v>citri subsp. citri G</v>
      </c>
      <c r="J6068" t="s">
        <v>12</v>
      </c>
      <c r="K6068" t="s">
        <v>52</v>
      </c>
      <c r="L6068" t="s">
        <v>53</v>
      </c>
      <c r="M6068">
        <v>64.918999999999997</v>
      </c>
      <c r="N6068">
        <v>61.3857</v>
      </c>
      <c r="O6068" s="7">
        <v>59</v>
      </c>
      <c r="P6068" t="s">
        <v>18</v>
      </c>
      <c r="Q6068" t="s">
        <v>18</v>
      </c>
      <c r="R6068" t="s">
        <v>18</v>
      </c>
      <c r="S6068" s="7">
        <v>64</v>
      </c>
      <c r="T6068" s="7">
        <v>5</v>
      </c>
    </row>
    <row r="6069" spans="1:20" x14ac:dyDescent="0.25">
      <c r="A6069" s="6">
        <v>6068</v>
      </c>
      <c r="B6069" s="6" t="s">
        <v>19908</v>
      </c>
      <c r="C6069" s="6" t="s">
        <v>20057</v>
      </c>
      <c r="D6069" s="6" t="s">
        <v>20058</v>
      </c>
      <c r="E6069" s="6" t="str">
        <f t="shared" si="378"/>
        <v>Xanthomonas citri subsp. citri GD2</v>
      </c>
      <c r="F6069" s="6" t="str">
        <f t="shared" si="379"/>
        <v xml:space="preserve">Xanthomonas </v>
      </c>
      <c r="G6069" s="6" t="str">
        <f t="shared" si="380"/>
        <v xml:space="preserve">citri </v>
      </c>
      <c r="H6069" s="6" t="s">
        <v>20056</v>
      </c>
      <c r="I6069" t="str">
        <f t="shared" si="381"/>
        <v>citri subsp. citri G</v>
      </c>
      <c r="J6069" t="s">
        <v>12</v>
      </c>
      <c r="K6069" t="s">
        <v>52</v>
      </c>
      <c r="L6069" t="s">
        <v>53</v>
      </c>
      <c r="M6069">
        <v>64.92</v>
      </c>
      <c r="N6069">
        <v>61.386299999999999</v>
      </c>
      <c r="O6069" s="7">
        <v>60</v>
      </c>
      <c r="P6069" t="s">
        <v>18</v>
      </c>
      <c r="Q6069" t="s">
        <v>18</v>
      </c>
      <c r="R6069" t="s">
        <v>18</v>
      </c>
      <c r="S6069" s="7">
        <v>64</v>
      </c>
      <c r="T6069" s="7">
        <v>4</v>
      </c>
    </row>
    <row r="6070" spans="1:20" x14ac:dyDescent="0.25">
      <c r="A6070" s="6">
        <v>6069</v>
      </c>
      <c r="B6070" s="6" t="s">
        <v>19905</v>
      </c>
      <c r="C6070" s="6" t="s">
        <v>20059</v>
      </c>
      <c r="D6070" s="6" t="s">
        <v>20060</v>
      </c>
      <c r="E6070" s="6" t="str">
        <f t="shared" si="378"/>
        <v>Xanthomonas citri subsp. citri GD2</v>
      </c>
      <c r="F6070" s="6" t="str">
        <f t="shared" si="379"/>
        <v xml:space="preserve">Xanthomonas </v>
      </c>
      <c r="G6070" s="6" t="str">
        <f t="shared" si="380"/>
        <v xml:space="preserve">citri </v>
      </c>
      <c r="H6070" s="6" t="s">
        <v>20056</v>
      </c>
      <c r="I6070" t="str">
        <f t="shared" si="381"/>
        <v>citri subsp. citri G</v>
      </c>
      <c r="J6070" t="s">
        <v>12</v>
      </c>
      <c r="K6070" t="s">
        <v>52</v>
      </c>
      <c r="L6070" t="s">
        <v>53</v>
      </c>
      <c r="M6070">
        <v>33.703000000000003</v>
      </c>
      <c r="N6070">
        <v>61.869900000000001</v>
      </c>
      <c r="O6070" s="7">
        <v>33</v>
      </c>
      <c r="P6070" t="s">
        <v>18</v>
      </c>
      <c r="Q6070" t="s">
        <v>18</v>
      </c>
      <c r="R6070" t="s">
        <v>18</v>
      </c>
      <c r="S6070" s="7">
        <v>35</v>
      </c>
      <c r="T6070" s="7">
        <v>2</v>
      </c>
    </row>
    <row r="6071" spans="1:20" x14ac:dyDescent="0.25">
      <c r="A6071" s="6">
        <v>6070</v>
      </c>
      <c r="B6071" s="6" t="s">
        <v>19905</v>
      </c>
      <c r="C6071" s="6" t="s">
        <v>20062</v>
      </c>
      <c r="D6071" s="6" t="s">
        <v>20063</v>
      </c>
      <c r="E6071" s="6" t="str">
        <f t="shared" si="378"/>
        <v>Xanthomonas citri subsp. citri FB19</v>
      </c>
      <c r="F6071" s="6" t="str">
        <f t="shared" si="379"/>
        <v xml:space="preserve">Xanthomonas </v>
      </c>
      <c r="G6071" s="6" t="str">
        <f t="shared" si="380"/>
        <v xml:space="preserve">citri </v>
      </c>
      <c r="H6071" s="6" t="s">
        <v>20061</v>
      </c>
      <c r="I6071" t="str">
        <f t="shared" si="381"/>
        <v>citri subsp. citri F</v>
      </c>
      <c r="J6071" t="s">
        <v>12</v>
      </c>
      <c r="K6071" t="s">
        <v>52</v>
      </c>
      <c r="L6071" t="s">
        <v>53</v>
      </c>
      <c r="M6071">
        <v>26.933</v>
      </c>
      <c r="N6071">
        <v>61.604700000000001</v>
      </c>
      <c r="O6071" s="7">
        <v>26</v>
      </c>
      <c r="P6071" t="s">
        <v>18</v>
      </c>
      <c r="Q6071" t="s">
        <v>18</v>
      </c>
      <c r="R6071" t="s">
        <v>18</v>
      </c>
      <c r="S6071" s="7">
        <v>28</v>
      </c>
      <c r="T6071" s="7">
        <v>2</v>
      </c>
    </row>
    <row r="6072" spans="1:20" x14ac:dyDescent="0.25">
      <c r="A6072" s="6">
        <v>6071</v>
      </c>
      <c r="B6072" s="6" t="s">
        <v>19908</v>
      </c>
      <c r="C6072" s="6" t="s">
        <v>20064</v>
      </c>
      <c r="D6072" s="6" t="s">
        <v>20065</v>
      </c>
      <c r="E6072" s="6" t="str">
        <f t="shared" si="378"/>
        <v>Xanthomonas citri subsp. citri FB19</v>
      </c>
      <c r="F6072" s="6" t="str">
        <f t="shared" si="379"/>
        <v xml:space="preserve">Xanthomonas </v>
      </c>
      <c r="G6072" s="6" t="str">
        <f t="shared" si="380"/>
        <v xml:space="preserve">citri </v>
      </c>
      <c r="H6072" s="6" t="s">
        <v>20061</v>
      </c>
      <c r="I6072" t="str">
        <f t="shared" si="381"/>
        <v>citri subsp. citri F</v>
      </c>
      <c r="J6072" t="s">
        <v>12</v>
      </c>
      <c r="K6072" t="s">
        <v>52</v>
      </c>
      <c r="L6072" t="s">
        <v>53</v>
      </c>
      <c r="M6072">
        <v>64.92</v>
      </c>
      <c r="N6072">
        <v>61.390900000000002</v>
      </c>
      <c r="O6072" s="7">
        <v>61</v>
      </c>
      <c r="P6072" t="s">
        <v>18</v>
      </c>
      <c r="Q6072" t="s">
        <v>18</v>
      </c>
      <c r="R6072" t="s">
        <v>18</v>
      </c>
      <c r="S6072" s="7">
        <v>65</v>
      </c>
      <c r="T6072" s="7">
        <v>4</v>
      </c>
    </row>
    <row r="6073" spans="1:20" x14ac:dyDescent="0.25">
      <c r="A6073" s="6">
        <v>6072</v>
      </c>
      <c r="B6073" s="6" t="s">
        <v>19905</v>
      </c>
      <c r="C6073" s="6" t="s">
        <v>20067</v>
      </c>
      <c r="D6073" s="6" t="s">
        <v>20068</v>
      </c>
      <c r="E6073" s="6" t="str">
        <f t="shared" si="378"/>
        <v>Xanthomonas citri subsp. citri BL18</v>
      </c>
      <c r="F6073" s="6" t="str">
        <f t="shared" si="379"/>
        <v xml:space="preserve">Xanthomonas </v>
      </c>
      <c r="G6073" s="6" t="str">
        <f t="shared" si="380"/>
        <v xml:space="preserve">citri </v>
      </c>
      <c r="H6073" s="6" t="s">
        <v>20066</v>
      </c>
      <c r="I6073" t="str">
        <f t="shared" si="381"/>
        <v>citri subsp. citri B</v>
      </c>
      <c r="J6073" t="s">
        <v>12</v>
      </c>
      <c r="K6073" t="s">
        <v>52</v>
      </c>
      <c r="L6073" t="s">
        <v>53</v>
      </c>
      <c r="M6073">
        <v>26.933</v>
      </c>
      <c r="N6073">
        <v>61.604700000000001</v>
      </c>
      <c r="O6073" s="7">
        <v>26</v>
      </c>
      <c r="P6073" t="s">
        <v>18</v>
      </c>
      <c r="Q6073" t="s">
        <v>18</v>
      </c>
      <c r="R6073" t="s">
        <v>18</v>
      </c>
      <c r="S6073" s="7">
        <v>28</v>
      </c>
      <c r="T6073" s="7">
        <v>2</v>
      </c>
    </row>
    <row r="6074" spans="1:20" x14ac:dyDescent="0.25">
      <c r="A6074" s="6">
        <v>6073</v>
      </c>
      <c r="B6074" s="6" t="s">
        <v>19908</v>
      </c>
      <c r="C6074" s="6" t="s">
        <v>20069</v>
      </c>
      <c r="D6074" s="6" t="s">
        <v>20070</v>
      </c>
      <c r="E6074" s="6" t="str">
        <f t="shared" si="378"/>
        <v>Xanthomonas citri subsp. citri BL18</v>
      </c>
      <c r="F6074" s="6" t="str">
        <f t="shared" si="379"/>
        <v xml:space="preserve">Xanthomonas </v>
      </c>
      <c r="G6074" s="6" t="str">
        <f t="shared" si="380"/>
        <v xml:space="preserve">citri </v>
      </c>
      <c r="H6074" s="6" t="s">
        <v>20066</v>
      </c>
      <c r="I6074" t="str">
        <f t="shared" si="381"/>
        <v>citri subsp. citri B</v>
      </c>
      <c r="J6074" t="s">
        <v>12</v>
      </c>
      <c r="K6074" t="s">
        <v>52</v>
      </c>
      <c r="L6074" t="s">
        <v>53</v>
      </c>
      <c r="M6074">
        <v>64.92</v>
      </c>
      <c r="N6074">
        <v>61.390900000000002</v>
      </c>
      <c r="O6074" s="7">
        <v>61</v>
      </c>
      <c r="P6074" t="s">
        <v>18</v>
      </c>
      <c r="Q6074" t="s">
        <v>18</v>
      </c>
      <c r="R6074" t="s">
        <v>18</v>
      </c>
      <c r="S6074" s="7">
        <v>65</v>
      </c>
      <c r="T6074" s="7">
        <v>4</v>
      </c>
    </row>
    <row r="6075" spans="1:20" x14ac:dyDescent="0.25">
      <c r="A6075" s="6">
        <v>6074</v>
      </c>
      <c r="B6075" s="6" t="s">
        <v>19905</v>
      </c>
      <c r="C6075" s="6" t="s">
        <v>20072</v>
      </c>
      <c r="D6075" s="6" t="s">
        <v>20073</v>
      </c>
      <c r="E6075" s="6" t="str">
        <f t="shared" si="378"/>
        <v>Xanthomonas citri subsp. citri 5208</v>
      </c>
      <c r="F6075" s="6" t="str">
        <f t="shared" si="379"/>
        <v xml:space="preserve">Xanthomonas </v>
      </c>
      <c r="G6075" s="6" t="str">
        <f t="shared" si="380"/>
        <v xml:space="preserve">citri </v>
      </c>
      <c r="H6075" s="6" t="s">
        <v>20071</v>
      </c>
      <c r="I6075" t="str">
        <f t="shared" si="381"/>
        <v>citri subsp. citri 5</v>
      </c>
      <c r="J6075" t="s">
        <v>12</v>
      </c>
      <c r="K6075" t="s">
        <v>52</v>
      </c>
      <c r="L6075" t="s">
        <v>53</v>
      </c>
      <c r="M6075">
        <v>28.753</v>
      </c>
      <c r="N6075">
        <v>61.739600000000003</v>
      </c>
      <c r="O6075" s="7">
        <v>29</v>
      </c>
      <c r="P6075" t="s">
        <v>18</v>
      </c>
      <c r="Q6075" t="s">
        <v>18</v>
      </c>
      <c r="R6075" t="s">
        <v>18</v>
      </c>
      <c r="S6075" s="7">
        <v>31</v>
      </c>
      <c r="T6075" s="7">
        <v>2</v>
      </c>
    </row>
    <row r="6076" spans="1:20" x14ac:dyDescent="0.25">
      <c r="A6076" s="6">
        <v>6075</v>
      </c>
      <c r="B6076" s="6" t="s">
        <v>19908</v>
      </c>
      <c r="C6076" s="6" t="s">
        <v>20074</v>
      </c>
      <c r="D6076" s="6" t="s">
        <v>20075</v>
      </c>
      <c r="E6076" s="6" t="str">
        <f t="shared" si="378"/>
        <v>Xanthomonas citri subsp. citri 5208</v>
      </c>
      <c r="F6076" s="6" t="str">
        <f t="shared" si="379"/>
        <v xml:space="preserve">Xanthomonas </v>
      </c>
      <c r="G6076" s="6" t="str">
        <f t="shared" si="380"/>
        <v xml:space="preserve">citri </v>
      </c>
      <c r="H6076" s="6" t="s">
        <v>20071</v>
      </c>
      <c r="I6076" t="str">
        <f t="shared" si="381"/>
        <v>citri subsp. citri 5</v>
      </c>
      <c r="J6076" t="s">
        <v>12</v>
      </c>
      <c r="K6076" t="s">
        <v>52</v>
      </c>
      <c r="L6076" t="s">
        <v>53</v>
      </c>
      <c r="M6076">
        <v>64.92</v>
      </c>
      <c r="N6076">
        <v>61.390900000000002</v>
      </c>
      <c r="O6076" s="7">
        <v>61</v>
      </c>
      <c r="P6076" t="s">
        <v>18</v>
      </c>
      <c r="Q6076" t="s">
        <v>18</v>
      </c>
      <c r="R6076" t="s">
        <v>18</v>
      </c>
      <c r="S6076" s="7">
        <v>65</v>
      </c>
      <c r="T6076" s="7">
        <v>4</v>
      </c>
    </row>
    <row r="6077" spans="1:20" x14ac:dyDescent="0.25">
      <c r="A6077" s="6">
        <v>6076</v>
      </c>
      <c r="B6077" s="6" t="s">
        <v>20077</v>
      </c>
      <c r="C6077" s="6" t="s">
        <v>20078</v>
      </c>
      <c r="D6077" s="6" t="s">
        <v>20079</v>
      </c>
      <c r="E6077" s="6" t="str">
        <f t="shared" si="378"/>
        <v>Xanthomonas citri subsp. citri AW13</v>
      </c>
      <c r="F6077" s="6" t="str">
        <f t="shared" si="379"/>
        <v xml:space="preserve">Xanthomonas </v>
      </c>
      <c r="G6077" s="6" t="str">
        <f t="shared" si="380"/>
        <v xml:space="preserve">citri </v>
      </c>
      <c r="H6077" s="6" t="s">
        <v>20076</v>
      </c>
      <c r="I6077" t="str">
        <f t="shared" si="381"/>
        <v>citri subsp. citri A</v>
      </c>
      <c r="J6077" t="s">
        <v>12</v>
      </c>
      <c r="K6077" t="s">
        <v>52</v>
      </c>
      <c r="L6077" t="s">
        <v>53</v>
      </c>
      <c r="M6077">
        <v>18.869</v>
      </c>
      <c r="N6077">
        <v>63.0717</v>
      </c>
      <c r="O6077" s="7">
        <v>16</v>
      </c>
      <c r="P6077" t="s">
        <v>18</v>
      </c>
      <c r="Q6077" t="s">
        <v>18</v>
      </c>
      <c r="R6077" t="s">
        <v>18</v>
      </c>
      <c r="S6077" s="7">
        <v>16</v>
      </c>
      <c r="T6077" s="7" t="s">
        <v>18</v>
      </c>
    </row>
    <row r="6078" spans="1:20" x14ac:dyDescent="0.25">
      <c r="A6078" s="6">
        <v>6077</v>
      </c>
      <c r="B6078" s="6" t="s">
        <v>20080</v>
      </c>
      <c r="C6078" s="6" t="s">
        <v>20081</v>
      </c>
      <c r="D6078" s="6" t="s">
        <v>20082</v>
      </c>
      <c r="E6078" s="6" t="str">
        <f t="shared" si="378"/>
        <v>Xanthomonas citri subsp. citri AW13</v>
      </c>
      <c r="F6078" s="6" t="str">
        <f t="shared" si="379"/>
        <v xml:space="preserve">Xanthomonas </v>
      </c>
      <c r="G6078" s="6" t="str">
        <f t="shared" si="380"/>
        <v xml:space="preserve">citri </v>
      </c>
      <c r="H6078" s="6" t="s">
        <v>20076</v>
      </c>
      <c r="I6078" t="str">
        <f t="shared" si="381"/>
        <v>citri subsp. citri A</v>
      </c>
      <c r="J6078" t="s">
        <v>12</v>
      </c>
      <c r="K6078" t="s">
        <v>52</v>
      </c>
      <c r="L6078" t="s">
        <v>53</v>
      </c>
      <c r="M6078">
        <v>58.317</v>
      </c>
      <c r="N6078">
        <v>61.853299999999997</v>
      </c>
      <c r="O6078" s="7">
        <v>56</v>
      </c>
      <c r="P6078" t="s">
        <v>18</v>
      </c>
      <c r="Q6078" t="s">
        <v>18</v>
      </c>
      <c r="R6078" t="s">
        <v>18</v>
      </c>
      <c r="S6078" s="7">
        <v>63</v>
      </c>
      <c r="T6078" s="7">
        <v>7</v>
      </c>
    </row>
    <row r="6079" spans="1:20" x14ac:dyDescent="0.25">
      <c r="A6079" s="6">
        <v>6078</v>
      </c>
      <c r="B6079" s="6" t="s">
        <v>20077</v>
      </c>
      <c r="C6079" s="6" t="s">
        <v>20084</v>
      </c>
      <c r="D6079" s="6" t="s">
        <v>20085</v>
      </c>
      <c r="E6079" s="6" t="str">
        <f t="shared" si="378"/>
        <v>Xanthomonas citri subsp. citri AW14</v>
      </c>
      <c r="F6079" s="6" t="str">
        <f t="shared" si="379"/>
        <v xml:space="preserve">Xanthomonas </v>
      </c>
      <c r="G6079" s="6" t="str">
        <f t="shared" si="380"/>
        <v xml:space="preserve">citri </v>
      </c>
      <c r="H6079" s="6" t="s">
        <v>20083</v>
      </c>
      <c r="I6079" t="str">
        <f t="shared" si="381"/>
        <v>citri subsp. citri A</v>
      </c>
      <c r="J6079" t="s">
        <v>12</v>
      </c>
      <c r="K6079" t="s">
        <v>52</v>
      </c>
      <c r="L6079" t="s">
        <v>53</v>
      </c>
      <c r="M6079">
        <v>18.869</v>
      </c>
      <c r="N6079">
        <v>63.0717</v>
      </c>
      <c r="O6079" s="7">
        <v>16</v>
      </c>
      <c r="P6079" t="s">
        <v>18</v>
      </c>
      <c r="Q6079" t="s">
        <v>18</v>
      </c>
      <c r="R6079" t="s">
        <v>18</v>
      </c>
      <c r="S6079" s="7">
        <v>16</v>
      </c>
      <c r="T6079" s="7" t="s">
        <v>18</v>
      </c>
    </row>
    <row r="6080" spans="1:20" x14ac:dyDescent="0.25">
      <c r="A6080" s="6">
        <v>6079</v>
      </c>
      <c r="B6080" s="6" t="s">
        <v>20080</v>
      </c>
      <c r="C6080" s="6" t="s">
        <v>20086</v>
      </c>
      <c r="D6080" s="6" t="s">
        <v>20087</v>
      </c>
      <c r="E6080" s="6" t="str">
        <f t="shared" si="378"/>
        <v>Xanthomonas citri subsp. citri AW14</v>
      </c>
      <c r="F6080" s="6" t="str">
        <f t="shared" si="379"/>
        <v xml:space="preserve">Xanthomonas </v>
      </c>
      <c r="G6080" s="6" t="str">
        <f t="shared" si="380"/>
        <v xml:space="preserve">citri </v>
      </c>
      <c r="H6080" s="6" t="s">
        <v>20083</v>
      </c>
      <c r="I6080" t="str">
        <f t="shared" si="381"/>
        <v>citri subsp. citri A</v>
      </c>
      <c r="J6080" t="s">
        <v>12</v>
      </c>
      <c r="K6080" t="s">
        <v>52</v>
      </c>
      <c r="L6080" t="s">
        <v>53</v>
      </c>
      <c r="M6080">
        <v>58.317</v>
      </c>
      <c r="N6080">
        <v>61.853299999999997</v>
      </c>
      <c r="O6080" s="7">
        <v>56</v>
      </c>
      <c r="P6080" t="s">
        <v>18</v>
      </c>
      <c r="Q6080" t="s">
        <v>18</v>
      </c>
      <c r="R6080" t="s">
        <v>18</v>
      </c>
      <c r="S6080" s="7">
        <v>63</v>
      </c>
      <c r="T6080" s="7">
        <v>7</v>
      </c>
    </row>
    <row r="6081" spans="1:20" x14ac:dyDescent="0.25">
      <c r="A6081" s="6">
        <v>6080</v>
      </c>
      <c r="B6081" s="6" t="s">
        <v>20080</v>
      </c>
      <c r="C6081" s="6" t="s">
        <v>20089</v>
      </c>
      <c r="D6081" s="6" t="s">
        <v>20090</v>
      </c>
      <c r="E6081" s="6" t="str">
        <f t="shared" si="378"/>
        <v>Xanthomonas citri subsp. citri AW15</v>
      </c>
      <c r="F6081" s="6" t="str">
        <f t="shared" si="379"/>
        <v xml:space="preserve">Xanthomonas </v>
      </c>
      <c r="G6081" s="6" t="str">
        <f t="shared" si="380"/>
        <v xml:space="preserve">citri </v>
      </c>
      <c r="H6081" s="6" t="s">
        <v>20088</v>
      </c>
      <c r="I6081" t="str">
        <f t="shared" si="381"/>
        <v>citri subsp. citri A</v>
      </c>
      <c r="J6081" t="s">
        <v>12</v>
      </c>
      <c r="K6081" t="s">
        <v>52</v>
      </c>
      <c r="L6081" t="s">
        <v>53</v>
      </c>
      <c r="M6081">
        <v>58.317</v>
      </c>
      <c r="N6081">
        <v>61.853299999999997</v>
      </c>
      <c r="O6081" s="7">
        <v>56</v>
      </c>
      <c r="P6081" t="s">
        <v>18</v>
      </c>
      <c r="Q6081" t="s">
        <v>18</v>
      </c>
      <c r="R6081" t="s">
        <v>18</v>
      </c>
      <c r="S6081" s="7">
        <v>63</v>
      </c>
      <c r="T6081" s="7">
        <v>7</v>
      </c>
    </row>
    <row r="6082" spans="1:20" x14ac:dyDescent="0.25">
      <c r="A6082" s="6">
        <v>6081</v>
      </c>
      <c r="B6082" s="6" t="s">
        <v>20077</v>
      </c>
      <c r="C6082" s="6" t="s">
        <v>20091</v>
      </c>
      <c r="D6082" s="6" t="s">
        <v>20092</v>
      </c>
      <c r="E6082" s="6" t="str">
        <f t="shared" si="378"/>
        <v>Xanthomonas citri subsp. citri AW15</v>
      </c>
      <c r="F6082" s="6" t="str">
        <f t="shared" si="379"/>
        <v xml:space="preserve">Xanthomonas </v>
      </c>
      <c r="G6082" s="6" t="str">
        <f t="shared" si="380"/>
        <v xml:space="preserve">citri </v>
      </c>
      <c r="H6082" s="6" t="s">
        <v>20088</v>
      </c>
      <c r="I6082" t="str">
        <f t="shared" si="381"/>
        <v>citri subsp. citri A</v>
      </c>
      <c r="J6082" t="s">
        <v>12</v>
      </c>
      <c r="K6082" t="s">
        <v>52</v>
      </c>
      <c r="L6082" t="s">
        <v>53</v>
      </c>
      <c r="M6082">
        <v>18.869</v>
      </c>
      <c r="N6082">
        <v>63.0717</v>
      </c>
      <c r="O6082" s="7">
        <v>16</v>
      </c>
      <c r="P6082" t="s">
        <v>18</v>
      </c>
      <c r="Q6082" t="s">
        <v>18</v>
      </c>
      <c r="R6082" t="s">
        <v>18</v>
      </c>
      <c r="S6082" s="7">
        <v>16</v>
      </c>
      <c r="T6082" s="7" t="s">
        <v>18</v>
      </c>
    </row>
    <row r="6083" spans="1:20" x14ac:dyDescent="0.25">
      <c r="A6083" s="6">
        <v>6082</v>
      </c>
      <c r="B6083" s="6" t="s">
        <v>20080</v>
      </c>
      <c r="C6083" s="6" t="s">
        <v>20094</v>
      </c>
      <c r="D6083" s="6" t="s">
        <v>20095</v>
      </c>
      <c r="E6083" s="6" t="str">
        <f t="shared" ref="E6083:E6146" si="382">IF(IFERROR(SEARCH("'",H6083,1)=1,LOOKUP($A6083,$A:$A,H:H))=TRUE,"-",IF(IFERROR(SEARCH("[",H6083,1)=1,LOOKUP($A6083,$A:$A,H:H))=TRUE,"-",IF(EXACT(MID(H6083,1,1),MID(PROPER(H6083),1,1))=FALSE,"-",IF(MID(H6083,1,11)="Candidatus ",MID(H6083,12,100),H6083))))</f>
        <v>Xanthomonas citri subsp. citri AW16</v>
      </c>
      <c r="F6083" s="6" t="str">
        <f t="shared" ref="F6083:F6146" si="383">IF(E6083="-","-",LEFT(E6083,FIND(" ",E6083,1)))</f>
        <v xml:space="preserve">Xanthomonas </v>
      </c>
      <c r="G6083" s="6" t="str">
        <f t="shared" ref="G6083:G6146" si="384">IF(ISERR(LEFT($I:$I,FIND(" ",$I:$I,1))),$I6083,LEFT($I:$I,FIND(" ",$I:$I,1)))</f>
        <v xml:space="preserve">citri </v>
      </c>
      <c r="H6083" s="6" t="s">
        <v>20093</v>
      </c>
      <c r="I6083" t="str">
        <f t="shared" si="381"/>
        <v>citri subsp. citri A</v>
      </c>
      <c r="J6083" t="s">
        <v>12</v>
      </c>
      <c r="K6083" t="s">
        <v>52</v>
      </c>
      <c r="L6083" t="s">
        <v>53</v>
      </c>
      <c r="M6083">
        <v>58.317</v>
      </c>
      <c r="N6083">
        <v>61.853299999999997</v>
      </c>
      <c r="O6083" s="7">
        <v>56</v>
      </c>
      <c r="P6083" t="s">
        <v>18</v>
      </c>
      <c r="Q6083" t="s">
        <v>18</v>
      </c>
      <c r="R6083" t="s">
        <v>18</v>
      </c>
      <c r="S6083" s="7">
        <v>63</v>
      </c>
      <c r="T6083" s="7">
        <v>7</v>
      </c>
    </row>
    <row r="6084" spans="1:20" x14ac:dyDescent="0.25">
      <c r="A6084" s="6">
        <v>6083</v>
      </c>
      <c r="B6084" s="6" t="s">
        <v>20077</v>
      </c>
      <c r="C6084" s="6" t="s">
        <v>20096</v>
      </c>
      <c r="D6084" s="6" t="s">
        <v>20097</v>
      </c>
      <c r="E6084" s="6" t="str">
        <f t="shared" si="382"/>
        <v>Xanthomonas citri subsp. citri AW16</v>
      </c>
      <c r="F6084" s="6" t="str">
        <f t="shared" si="383"/>
        <v xml:space="preserve">Xanthomonas </v>
      </c>
      <c r="G6084" s="6" t="str">
        <f t="shared" si="384"/>
        <v xml:space="preserve">citri </v>
      </c>
      <c r="H6084" s="6" t="s">
        <v>20093</v>
      </c>
      <c r="I6084" t="str">
        <f t="shared" si="381"/>
        <v>citri subsp. citri A</v>
      </c>
      <c r="J6084" t="s">
        <v>12</v>
      </c>
      <c r="K6084" t="s">
        <v>52</v>
      </c>
      <c r="L6084" t="s">
        <v>53</v>
      </c>
      <c r="M6084">
        <v>18.869</v>
      </c>
      <c r="N6084">
        <v>63.0717</v>
      </c>
      <c r="O6084" s="7">
        <v>16</v>
      </c>
      <c r="P6084" t="s">
        <v>18</v>
      </c>
      <c r="Q6084" t="s">
        <v>18</v>
      </c>
      <c r="R6084" t="s">
        <v>18</v>
      </c>
      <c r="S6084" s="7">
        <v>16</v>
      </c>
      <c r="T6084" s="7" t="s">
        <v>18</v>
      </c>
    </row>
    <row r="6085" spans="1:20" x14ac:dyDescent="0.25">
      <c r="A6085" s="6">
        <v>6084</v>
      </c>
      <c r="B6085" s="6" t="s">
        <v>19908</v>
      </c>
      <c r="C6085" s="6" t="s">
        <v>20099</v>
      </c>
      <c r="D6085" s="6" t="s">
        <v>20100</v>
      </c>
      <c r="E6085" s="6" t="str">
        <f t="shared" si="382"/>
        <v>Xanthomonas citri subsp. citri A306</v>
      </c>
      <c r="F6085" s="6" t="str">
        <f t="shared" si="383"/>
        <v xml:space="preserve">Xanthomonas </v>
      </c>
      <c r="G6085" s="6" t="str">
        <f t="shared" si="384"/>
        <v xml:space="preserve">citri </v>
      </c>
      <c r="H6085" s="6" t="s">
        <v>20098</v>
      </c>
      <c r="I6085" t="str">
        <f t="shared" si="381"/>
        <v>citri subsp. citri A</v>
      </c>
      <c r="J6085" t="s">
        <v>12</v>
      </c>
      <c r="K6085" t="s">
        <v>52</v>
      </c>
      <c r="L6085" t="s">
        <v>53</v>
      </c>
      <c r="M6085">
        <v>64.92</v>
      </c>
      <c r="N6085">
        <v>61.392499999999998</v>
      </c>
      <c r="O6085" s="7">
        <v>61</v>
      </c>
      <c r="P6085" t="s">
        <v>18</v>
      </c>
      <c r="Q6085" t="s">
        <v>18</v>
      </c>
      <c r="R6085" t="s">
        <v>18</v>
      </c>
      <c r="S6085" s="7">
        <v>65</v>
      </c>
      <c r="T6085" s="7">
        <v>4</v>
      </c>
    </row>
    <row r="6086" spans="1:20" x14ac:dyDescent="0.25">
      <c r="A6086" s="6">
        <v>6085</v>
      </c>
      <c r="B6086" s="6" t="s">
        <v>19905</v>
      </c>
      <c r="C6086" s="6" t="s">
        <v>20101</v>
      </c>
      <c r="D6086" s="6" t="s">
        <v>20102</v>
      </c>
      <c r="E6086" s="6" t="str">
        <f t="shared" si="382"/>
        <v>Xanthomonas citri subsp. citri A306</v>
      </c>
      <c r="F6086" s="6" t="str">
        <f t="shared" si="383"/>
        <v xml:space="preserve">Xanthomonas </v>
      </c>
      <c r="G6086" s="6" t="str">
        <f t="shared" si="384"/>
        <v xml:space="preserve">citri </v>
      </c>
      <c r="H6086" s="6" t="s">
        <v>20098</v>
      </c>
      <c r="I6086" t="str">
        <f t="shared" si="381"/>
        <v>citri subsp. citri A</v>
      </c>
      <c r="J6086" t="s">
        <v>12</v>
      </c>
      <c r="K6086" t="s">
        <v>52</v>
      </c>
      <c r="L6086" t="s">
        <v>53</v>
      </c>
      <c r="M6086">
        <v>33.703000000000003</v>
      </c>
      <c r="N6086">
        <v>61.863900000000001</v>
      </c>
      <c r="O6086" s="7">
        <v>34</v>
      </c>
      <c r="P6086" t="s">
        <v>18</v>
      </c>
      <c r="Q6086" t="s">
        <v>18</v>
      </c>
      <c r="R6086" t="s">
        <v>18</v>
      </c>
      <c r="S6086" s="7">
        <v>36</v>
      </c>
      <c r="T6086" s="7">
        <v>2</v>
      </c>
    </row>
    <row r="6087" spans="1:20" x14ac:dyDescent="0.25">
      <c r="A6087" s="6">
        <v>6086</v>
      </c>
      <c r="B6087" s="6" t="s">
        <v>20104</v>
      </c>
      <c r="C6087" s="6" t="s">
        <v>20105</v>
      </c>
      <c r="D6087" s="6" t="s">
        <v>20106</v>
      </c>
      <c r="E6087" s="6" t="str">
        <f t="shared" si="382"/>
        <v>Xanthomonas citri subsp. citri Aw12879</v>
      </c>
      <c r="F6087" s="6" t="str">
        <f t="shared" si="383"/>
        <v xml:space="preserve">Xanthomonas </v>
      </c>
      <c r="G6087" s="6" t="str">
        <f t="shared" si="384"/>
        <v xml:space="preserve">citri </v>
      </c>
      <c r="H6087" s="6" t="s">
        <v>20103</v>
      </c>
      <c r="I6087" t="str">
        <f t="shared" si="381"/>
        <v>citri subsp. citri A</v>
      </c>
      <c r="J6087" t="s">
        <v>12</v>
      </c>
      <c r="K6087" t="s">
        <v>52</v>
      </c>
      <c r="L6087" t="s">
        <v>53</v>
      </c>
      <c r="M6087">
        <v>58.317</v>
      </c>
      <c r="N6087">
        <v>61.853299999999997</v>
      </c>
      <c r="O6087" s="7">
        <v>55</v>
      </c>
      <c r="P6087" t="s">
        <v>18</v>
      </c>
      <c r="Q6087" t="s">
        <v>18</v>
      </c>
      <c r="R6087" t="s">
        <v>18</v>
      </c>
      <c r="S6087" s="7">
        <v>62</v>
      </c>
      <c r="T6087" s="7">
        <v>7</v>
      </c>
    </row>
    <row r="6088" spans="1:20" x14ac:dyDescent="0.25">
      <c r="A6088" s="6">
        <v>6087</v>
      </c>
      <c r="B6088" s="6" t="s">
        <v>20107</v>
      </c>
      <c r="C6088" s="6" t="s">
        <v>20108</v>
      </c>
      <c r="D6088" s="6" t="s">
        <v>20109</v>
      </c>
      <c r="E6088" s="6" t="str">
        <f t="shared" si="382"/>
        <v>Xanthomonas citri subsp. citri Aw12879</v>
      </c>
      <c r="F6088" s="6" t="str">
        <f t="shared" si="383"/>
        <v xml:space="preserve">Xanthomonas </v>
      </c>
      <c r="G6088" s="6" t="str">
        <f t="shared" si="384"/>
        <v xml:space="preserve">citri </v>
      </c>
      <c r="H6088" s="6" t="s">
        <v>20103</v>
      </c>
      <c r="I6088" t="str">
        <f t="shared" si="381"/>
        <v>citri subsp. citri A</v>
      </c>
      <c r="J6088" t="s">
        <v>12</v>
      </c>
      <c r="K6088" t="s">
        <v>52</v>
      </c>
      <c r="L6088" t="s">
        <v>53</v>
      </c>
      <c r="M6088">
        <v>18.869</v>
      </c>
      <c r="N6088">
        <v>63.0717</v>
      </c>
      <c r="O6088" s="7">
        <v>16</v>
      </c>
      <c r="P6088" t="s">
        <v>18</v>
      </c>
      <c r="Q6088" t="s">
        <v>18</v>
      </c>
      <c r="R6088" t="s">
        <v>18</v>
      </c>
      <c r="S6088" s="7">
        <v>16</v>
      </c>
      <c r="T6088" s="7" t="s">
        <v>18</v>
      </c>
    </row>
    <row r="6089" spans="1:20" x14ac:dyDescent="0.25">
      <c r="A6089" s="6">
        <v>6088</v>
      </c>
      <c r="B6089" s="6" t="s">
        <v>19908</v>
      </c>
      <c r="C6089" s="6" t="s">
        <v>20111</v>
      </c>
      <c r="D6089" s="6" t="s">
        <v>20112</v>
      </c>
      <c r="E6089" s="6" t="str">
        <f t="shared" si="382"/>
        <v>Xanthomonas citri subsp. citri UI6</v>
      </c>
      <c r="F6089" s="6" t="str">
        <f t="shared" si="383"/>
        <v xml:space="preserve">Xanthomonas </v>
      </c>
      <c r="G6089" s="6" t="str">
        <f t="shared" si="384"/>
        <v xml:space="preserve">citri </v>
      </c>
      <c r="H6089" s="6" t="s">
        <v>20110</v>
      </c>
      <c r="I6089" t="str">
        <f t="shared" si="381"/>
        <v>citri subsp. citri U</v>
      </c>
      <c r="J6089" t="s">
        <v>12</v>
      </c>
      <c r="K6089" t="s">
        <v>52</v>
      </c>
      <c r="L6089" t="s">
        <v>53</v>
      </c>
      <c r="M6089">
        <v>64.92</v>
      </c>
      <c r="N6089">
        <v>61.395600000000002</v>
      </c>
      <c r="O6089" s="7">
        <v>60</v>
      </c>
      <c r="P6089" t="s">
        <v>18</v>
      </c>
      <c r="Q6089" t="s">
        <v>18</v>
      </c>
      <c r="R6089" t="s">
        <v>18</v>
      </c>
      <c r="S6089" s="7">
        <v>64</v>
      </c>
      <c r="T6089" s="7">
        <v>4</v>
      </c>
    </row>
    <row r="6090" spans="1:20" x14ac:dyDescent="0.25">
      <c r="A6090" s="6">
        <v>6089</v>
      </c>
      <c r="B6090" s="6" t="s">
        <v>19905</v>
      </c>
      <c r="C6090" s="6" t="s">
        <v>20113</v>
      </c>
      <c r="D6090" s="6" t="s">
        <v>20114</v>
      </c>
      <c r="E6090" s="6" t="str">
        <f t="shared" si="382"/>
        <v>Xanthomonas citri subsp. citri UI6</v>
      </c>
      <c r="F6090" s="6" t="str">
        <f t="shared" si="383"/>
        <v xml:space="preserve">Xanthomonas </v>
      </c>
      <c r="G6090" s="6" t="str">
        <f t="shared" si="384"/>
        <v xml:space="preserve">citri </v>
      </c>
      <c r="H6090" s="6" t="s">
        <v>20110</v>
      </c>
      <c r="I6090" t="str">
        <f t="shared" si="381"/>
        <v>citri subsp. citri U</v>
      </c>
      <c r="J6090" t="s">
        <v>12</v>
      </c>
      <c r="K6090" t="s">
        <v>52</v>
      </c>
      <c r="L6090" t="s">
        <v>53</v>
      </c>
      <c r="M6090">
        <v>33.703000000000003</v>
      </c>
      <c r="N6090">
        <v>61.860999999999997</v>
      </c>
      <c r="O6090" s="7">
        <v>34</v>
      </c>
      <c r="P6090" t="s">
        <v>18</v>
      </c>
      <c r="Q6090" t="s">
        <v>18</v>
      </c>
      <c r="R6090" t="s">
        <v>18</v>
      </c>
      <c r="S6090" s="7">
        <v>36</v>
      </c>
      <c r="T6090" s="7">
        <v>2</v>
      </c>
    </row>
    <row r="6091" spans="1:20" x14ac:dyDescent="0.25">
      <c r="A6091" s="6">
        <v>6090</v>
      </c>
      <c r="B6091" s="6" t="s">
        <v>20116</v>
      </c>
      <c r="C6091" s="6" t="s">
        <v>20117</v>
      </c>
      <c r="D6091" s="6" t="s">
        <v>20118</v>
      </c>
      <c r="E6091" s="6" t="str">
        <f t="shared" si="382"/>
        <v>Xanthomonas euvesicatoria</v>
      </c>
      <c r="F6091" s="6" t="str">
        <f t="shared" si="383"/>
        <v xml:space="preserve">Xanthomonas </v>
      </c>
      <c r="G6091" s="6" t="str">
        <f t="shared" si="384"/>
        <v>euvesicatoria</v>
      </c>
      <c r="H6091" s="6" t="s">
        <v>20115</v>
      </c>
      <c r="I6091" t="str">
        <f t="shared" si="381"/>
        <v>euvesicatoria</v>
      </c>
      <c r="J6091" t="s">
        <v>12</v>
      </c>
      <c r="K6091" t="s">
        <v>52</v>
      </c>
      <c r="L6091" t="s">
        <v>53</v>
      </c>
      <c r="M6091">
        <v>1.851</v>
      </c>
      <c r="N6091">
        <v>56.564</v>
      </c>
      <c r="O6091" s="7">
        <v>2</v>
      </c>
      <c r="P6091" t="s">
        <v>18</v>
      </c>
      <c r="Q6091" t="s">
        <v>18</v>
      </c>
      <c r="R6091" t="s">
        <v>18</v>
      </c>
      <c r="S6091" s="7">
        <v>2</v>
      </c>
      <c r="T6091" s="7" t="s">
        <v>18</v>
      </c>
    </row>
    <row r="6092" spans="1:20" x14ac:dyDescent="0.25">
      <c r="A6092" s="6">
        <v>6091</v>
      </c>
      <c r="B6092" s="6" t="s">
        <v>20120</v>
      </c>
      <c r="C6092" s="6" t="s">
        <v>20121</v>
      </c>
      <c r="D6092" s="6" t="s">
        <v>20122</v>
      </c>
      <c r="E6092" s="6" t="str">
        <f t="shared" si="382"/>
        <v>Xanthomonas fuscans subsp. fuscans 4834-R</v>
      </c>
      <c r="F6092" s="6" t="str">
        <f t="shared" si="383"/>
        <v xml:space="preserve">Xanthomonas </v>
      </c>
      <c r="G6092" s="6" t="str">
        <f t="shared" si="384"/>
        <v xml:space="preserve">fuscans </v>
      </c>
      <c r="H6092" s="6" t="s">
        <v>20119</v>
      </c>
      <c r="I6092" t="str">
        <f t="shared" si="381"/>
        <v>fuscans subsp. fusca</v>
      </c>
      <c r="J6092" t="s">
        <v>12</v>
      </c>
      <c r="K6092" t="s">
        <v>52</v>
      </c>
      <c r="L6092" t="s">
        <v>53</v>
      </c>
      <c r="M6092">
        <v>41.95</v>
      </c>
      <c r="N6092">
        <v>60</v>
      </c>
      <c r="O6092" s="7">
        <v>36</v>
      </c>
      <c r="P6092" t="s">
        <v>18</v>
      </c>
      <c r="Q6092" t="s">
        <v>18</v>
      </c>
      <c r="R6092" t="s">
        <v>18</v>
      </c>
      <c r="S6092" s="7">
        <v>42</v>
      </c>
      <c r="T6092" s="7">
        <v>6</v>
      </c>
    </row>
    <row r="6093" spans="1:20" x14ac:dyDescent="0.25">
      <c r="A6093" s="6">
        <v>6092</v>
      </c>
      <c r="B6093" s="6" t="s">
        <v>20123</v>
      </c>
      <c r="C6093" s="6" t="s">
        <v>20124</v>
      </c>
      <c r="D6093" s="6" t="s">
        <v>20125</v>
      </c>
      <c r="E6093" s="6" t="str">
        <f t="shared" si="382"/>
        <v>Xanthomonas fuscans subsp. fuscans 4834-R</v>
      </c>
      <c r="F6093" s="6" t="str">
        <f t="shared" si="383"/>
        <v xml:space="preserve">Xanthomonas </v>
      </c>
      <c r="G6093" s="6" t="str">
        <f t="shared" si="384"/>
        <v xml:space="preserve">fuscans </v>
      </c>
      <c r="H6093" s="6" t="s">
        <v>20119</v>
      </c>
      <c r="I6093" t="str">
        <f t="shared" si="381"/>
        <v>fuscans subsp. fusca</v>
      </c>
      <c r="J6093" t="s">
        <v>12</v>
      </c>
      <c r="K6093" t="s">
        <v>52</v>
      </c>
      <c r="L6093" t="s">
        <v>53</v>
      </c>
      <c r="M6093">
        <v>45.223999999999997</v>
      </c>
      <c r="N6093">
        <v>61.317</v>
      </c>
      <c r="O6093" s="7">
        <v>39</v>
      </c>
      <c r="P6093" t="s">
        <v>18</v>
      </c>
      <c r="Q6093" t="s">
        <v>18</v>
      </c>
      <c r="R6093" t="s">
        <v>18</v>
      </c>
      <c r="S6093" s="7">
        <v>49</v>
      </c>
      <c r="T6093" s="7">
        <v>10</v>
      </c>
    </row>
    <row r="6094" spans="1:20" x14ac:dyDescent="0.25">
      <c r="A6094" s="6">
        <v>6093</v>
      </c>
      <c r="B6094" s="6" t="s">
        <v>20126</v>
      </c>
      <c r="C6094" s="6" t="s">
        <v>20127</v>
      </c>
      <c r="D6094" s="6" t="s">
        <v>20128</v>
      </c>
      <c r="E6094" s="6" t="str">
        <f t="shared" si="382"/>
        <v>Xanthomonas fuscans subsp. fuscans 4834-R</v>
      </c>
      <c r="F6094" s="6" t="str">
        <f t="shared" si="383"/>
        <v xml:space="preserve">Xanthomonas </v>
      </c>
      <c r="G6094" s="6" t="str">
        <f t="shared" si="384"/>
        <v xml:space="preserve">fuscans </v>
      </c>
      <c r="H6094" s="6" t="s">
        <v>20119</v>
      </c>
      <c r="I6094" t="str">
        <f t="shared" si="381"/>
        <v>fuscans subsp. fusca</v>
      </c>
      <c r="J6094" t="s">
        <v>12</v>
      </c>
      <c r="K6094" t="s">
        <v>52</v>
      </c>
      <c r="L6094" t="s">
        <v>53</v>
      </c>
      <c r="M6094">
        <v>19.513999999999999</v>
      </c>
      <c r="N6094">
        <v>60.638500000000001</v>
      </c>
      <c r="O6094" s="7">
        <v>22</v>
      </c>
      <c r="P6094" t="s">
        <v>18</v>
      </c>
      <c r="Q6094" t="s">
        <v>18</v>
      </c>
      <c r="R6094" t="s">
        <v>18</v>
      </c>
      <c r="S6094" s="7">
        <v>23</v>
      </c>
      <c r="T6094" s="7">
        <v>1</v>
      </c>
    </row>
    <row r="6095" spans="1:20" x14ac:dyDescent="0.25">
      <c r="A6095" s="6">
        <v>6094</v>
      </c>
      <c r="B6095" s="6" t="s">
        <v>46</v>
      </c>
      <c r="C6095" s="6" t="s">
        <v>20130</v>
      </c>
      <c r="D6095" s="6" t="s">
        <v>20131</v>
      </c>
      <c r="E6095" s="6" t="str">
        <f t="shared" si="382"/>
        <v>Xanthomonas oryzae pv. oryzicola CFBP2286</v>
      </c>
      <c r="F6095" s="6" t="str">
        <f t="shared" si="383"/>
        <v xml:space="preserve">Xanthomonas </v>
      </c>
      <c r="G6095" s="6" t="str">
        <f t="shared" si="384"/>
        <v xml:space="preserve">oryzae </v>
      </c>
      <c r="H6095" s="6" t="s">
        <v>20129</v>
      </c>
      <c r="I6095" t="str">
        <f t="shared" si="381"/>
        <v>oryzae pv. oryzicola</v>
      </c>
      <c r="J6095" t="s">
        <v>12</v>
      </c>
      <c r="K6095" t="s">
        <v>52</v>
      </c>
      <c r="L6095" t="s">
        <v>53</v>
      </c>
      <c r="M6095">
        <v>36.573999999999998</v>
      </c>
      <c r="N6095">
        <v>60.636000000000003</v>
      </c>
      <c r="O6095" s="7">
        <v>45</v>
      </c>
      <c r="P6095" t="s">
        <v>18</v>
      </c>
      <c r="Q6095" t="s">
        <v>18</v>
      </c>
      <c r="R6095" t="s">
        <v>18</v>
      </c>
      <c r="S6095" s="7">
        <v>47</v>
      </c>
      <c r="T6095" s="7">
        <v>2</v>
      </c>
    </row>
    <row r="6096" spans="1:20" x14ac:dyDescent="0.25">
      <c r="A6096" s="6">
        <v>6095</v>
      </c>
      <c r="B6096" s="6" t="s">
        <v>46</v>
      </c>
      <c r="C6096" s="6" t="s">
        <v>20133</v>
      </c>
      <c r="D6096" s="6" t="s">
        <v>20134</v>
      </c>
      <c r="E6096" s="6" t="str">
        <f t="shared" si="382"/>
        <v>Xanthomonas sacchari R1</v>
      </c>
      <c r="F6096" s="6" t="str">
        <f t="shared" si="383"/>
        <v xml:space="preserve">Xanthomonas </v>
      </c>
      <c r="G6096" s="6" t="str">
        <f t="shared" si="384"/>
        <v xml:space="preserve">sacchari </v>
      </c>
      <c r="H6096" s="6" t="s">
        <v>20132</v>
      </c>
      <c r="I6096" t="str">
        <f t="shared" si="381"/>
        <v>sacchari R1</v>
      </c>
      <c r="J6096" t="s">
        <v>12</v>
      </c>
      <c r="K6096" t="s">
        <v>52</v>
      </c>
      <c r="L6096" t="s">
        <v>53</v>
      </c>
      <c r="M6096">
        <v>508.65300000000002</v>
      </c>
      <c r="N6096">
        <v>69.4863</v>
      </c>
      <c r="O6096" s="7">
        <v>404</v>
      </c>
      <c r="P6096" t="s">
        <v>18</v>
      </c>
      <c r="Q6096">
        <v>7</v>
      </c>
      <c r="R6096" t="s">
        <v>18</v>
      </c>
      <c r="S6096" s="7">
        <v>441</v>
      </c>
      <c r="T6096" s="7">
        <v>30</v>
      </c>
    </row>
    <row r="6097" spans="1:20" x14ac:dyDescent="0.25">
      <c r="A6097" s="6">
        <v>6096</v>
      </c>
      <c r="B6097" s="6" t="s">
        <v>20136</v>
      </c>
      <c r="C6097" s="6" t="s">
        <v>20137</v>
      </c>
      <c r="D6097" s="6" t="s">
        <v>20138</v>
      </c>
      <c r="E6097" s="6" t="str">
        <f t="shared" si="382"/>
        <v>Xanthomonas translucens pv. cerealis CFBP 2541</v>
      </c>
      <c r="F6097" s="6" t="str">
        <f t="shared" si="383"/>
        <v xml:space="preserve">Xanthomonas </v>
      </c>
      <c r="G6097" s="6" t="str">
        <f t="shared" si="384"/>
        <v xml:space="preserve">translucens </v>
      </c>
      <c r="H6097" s="6" t="s">
        <v>20135</v>
      </c>
      <c r="I6097" t="str">
        <f t="shared" si="381"/>
        <v>translucens pv. cere</v>
      </c>
      <c r="J6097" t="s">
        <v>12</v>
      </c>
      <c r="K6097" t="s">
        <v>52</v>
      </c>
      <c r="L6097" t="s">
        <v>53</v>
      </c>
      <c r="M6097">
        <v>413.839</v>
      </c>
      <c r="N6097">
        <v>67.048100000000005</v>
      </c>
      <c r="O6097" s="7">
        <v>343</v>
      </c>
      <c r="P6097" t="s">
        <v>18</v>
      </c>
      <c r="Q6097">
        <v>6</v>
      </c>
      <c r="R6097" t="s">
        <v>18</v>
      </c>
      <c r="S6097" s="7">
        <v>359</v>
      </c>
      <c r="T6097" s="7">
        <v>10</v>
      </c>
    </row>
    <row r="6098" spans="1:20" x14ac:dyDescent="0.25">
      <c r="A6098" s="6">
        <v>6097</v>
      </c>
      <c r="B6098" s="6" t="s">
        <v>439</v>
      </c>
      <c r="C6098" s="6" t="s">
        <v>20140</v>
      </c>
      <c r="D6098" s="6" t="s">
        <v>18</v>
      </c>
      <c r="E6098" s="6" t="str">
        <f t="shared" si="382"/>
        <v>Xenorhabdus bovienii CS03</v>
      </c>
      <c r="F6098" s="6" t="str">
        <f t="shared" si="383"/>
        <v xml:space="preserve">Xenorhabdus </v>
      </c>
      <c r="G6098" s="6" t="str">
        <f t="shared" si="384"/>
        <v xml:space="preserve">bovienii </v>
      </c>
      <c r="H6098" s="6" t="s">
        <v>20139</v>
      </c>
      <c r="I6098" t="str">
        <f t="shared" si="381"/>
        <v>bovienii CS03</v>
      </c>
      <c r="J6098" t="s">
        <v>12</v>
      </c>
      <c r="K6098" t="s">
        <v>52</v>
      </c>
      <c r="L6098" t="s">
        <v>53</v>
      </c>
      <c r="M6098">
        <v>177.25</v>
      </c>
      <c r="N6098">
        <v>43.892800000000001</v>
      </c>
      <c r="O6098" s="7">
        <v>156</v>
      </c>
      <c r="P6098" t="s">
        <v>18</v>
      </c>
      <c r="Q6098" t="s">
        <v>18</v>
      </c>
      <c r="R6098" t="s">
        <v>18</v>
      </c>
      <c r="S6098" s="7">
        <v>171</v>
      </c>
      <c r="T6098" s="7">
        <v>15</v>
      </c>
    </row>
    <row r="6099" spans="1:20" x14ac:dyDescent="0.25">
      <c r="A6099" s="6">
        <v>6098</v>
      </c>
      <c r="B6099" s="6" t="s">
        <v>20141</v>
      </c>
      <c r="C6099" s="6" t="s">
        <v>20142</v>
      </c>
      <c r="D6099" s="6" t="s">
        <v>20143</v>
      </c>
      <c r="E6099" s="6" t="str">
        <f t="shared" si="382"/>
        <v>Xenorhabdus bovienii CS03</v>
      </c>
      <c r="F6099" s="6" t="str">
        <f t="shared" si="383"/>
        <v xml:space="preserve">Xenorhabdus </v>
      </c>
      <c r="G6099" s="6" t="str">
        <f t="shared" si="384"/>
        <v xml:space="preserve">bovienii </v>
      </c>
      <c r="H6099" s="6" t="s">
        <v>20139</v>
      </c>
      <c r="I6099" t="str">
        <f t="shared" si="381"/>
        <v>bovienii CS03</v>
      </c>
      <c r="J6099" t="s">
        <v>12</v>
      </c>
      <c r="K6099" t="s">
        <v>52</v>
      </c>
      <c r="L6099" t="s">
        <v>53</v>
      </c>
      <c r="M6099">
        <v>8.1170000000000009</v>
      </c>
      <c r="N6099">
        <v>43.870899999999999</v>
      </c>
      <c r="O6099" s="7">
        <v>11</v>
      </c>
      <c r="P6099" t="s">
        <v>18</v>
      </c>
      <c r="Q6099" t="s">
        <v>18</v>
      </c>
      <c r="R6099" t="s">
        <v>18</v>
      </c>
      <c r="S6099" s="7">
        <v>11</v>
      </c>
      <c r="T6099" s="7" t="s">
        <v>18</v>
      </c>
    </row>
    <row r="6100" spans="1:20" x14ac:dyDescent="0.25">
      <c r="A6100" s="6">
        <v>6099</v>
      </c>
      <c r="B6100" s="6" t="s">
        <v>20145</v>
      </c>
      <c r="C6100" s="6" t="s">
        <v>20146</v>
      </c>
      <c r="D6100" s="6" t="s">
        <v>20147</v>
      </c>
      <c r="E6100" s="6" t="str">
        <f t="shared" si="382"/>
        <v>Xenorhabdus doucetiae FRM16</v>
      </c>
      <c r="F6100" s="6" t="str">
        <f t="shared" si="383"/>
        <v xml:space="preserve">Xenorhabdus </v>
      </c>
      <c r="G6100" s="6" t="str">
        <f t="shared" si="384"/>
        <v xml:space="preserve">doucetiae </v>
      </c>
      <c r="H6100" s="6" t="s">
        <v>20144</v>
      </c>
      <c r="I6100" t="str">
        <f t="shared" si="381"/>
        <v>doucetiae FRM16</v>
      </c>
      <c r="J6100" t="s">
        <v>12</v>
      </c>
      <c r="K6100" t="s">
        <v>52</v>
      </c>
      <c r="L6100" t="s">
        <v>53</v>
      </c>
      <c r="M6100">
        <v>8.4489999999999998</v>
      </c>
      <c r="N6100">
        <v>45.094099999999997</v>
      </c>
      <c r="O6100" s="7">
        <v>12</v>
      </c>
      <c r="P6100" t="s">
        <v>18</v>
      </c>
      <c r="Q6100" t="s">
        <v>18</v>
      </c>
      <c r="R6100" t="s">
        <v>18</v>
      </c>
      <c r="S6100" s="7">
        <v>12</v>
      </c>
      <c r="T6100" s="7" t="s">
        <v>18</v>
      </c>
    </row>
    <row r="6101" spans="1:20" x14ac:dyDescent="0.25">
      <c r="A6101" s="6">
        <v>6100</v>
      </c>
      <c r="B6101" s="6" t="s">
        <v>478</v>
      </c>
      <c r="C6101" s="6" t="s">
        <v>20149</v>
      </c>
      <c r="D6101" s="6" t="s">
        <v>20150</v>
      </c>
      <c r="E6101" s="6" t="str">
        <f t="shared" si="382"/>
        <v>Xenorhabdus nematophila AN6/1</v>
      </c>
      <c r="F6101" s="6" t="str">
        <f t="shared" si="383"/>
        <v xml:space="preserve">Xenorhabdus </v>
      </c>
      <c r="G6101" s="6" t="str">
        <f t="shared" si="384"/>
        <v xml:space="preserve">nematophila </v>
      </c>
      <c r="H6101" s="6" t="s">
        <v>20148</v>
      </c>
      <c r="I6101" t="str">
        <f t="shared" si="381"/>
        <v>nematophila AN6/1</v>
      </c>
      <c r="J6101" t="s">
        <v>12</v>
      </c>
      <c r="K6101" t="s">
        <v>52</v>
      </c>
      <c r="L6101" t="s">
        <v>53</v>
      </c>
      <c r="M6101">
        <v>154.559</v>
      </c>
      <c r="N6101">
        <v>45.939700000000002</v>
      </c>
      <c r="O6101" s="7">
        <v>154</v>
      </c>
      <c r="P6101" t="s">
        <v>18</v>
      </c>
      <c r="Q6101" t="s">
        <v>18</v>
      </c>
      <c r="R6101" t="s">
        <v>18</v>
      </c>
      <c r="S6101" s="7">
        <v>176</v>
      </c>
      <c r="T6101" s="7">
        <v>22</v>
      </c>
    </row>
    <row r="6102" spans="1:20" x14ac:dyDescent="0.25">
      <c r="A6102" s="6">
        <v>6101</v>
      </c>
      <c r="B6102" s="6" t="s">
        <v>20152</v>
      </c>
      <c r="C6102" s="6" t="s">
        <v>20153</v>
      </c>
      <c r="D6102" s="6" t="s">
        <v>20154</v>
      </c>
      <c r="E6102" s="6" t="str">
        <f t="shared" si="382"/>
        <v>Xenorhabdus nematophila ATCC 19061</v>
      </c>
      <c r="F6102" s="6" t="str">
        <f t="shared" si="383"/>
        <v xml:space="preserve">Xenorhabdus </v>
      </c>
      <c r="G6102" s="6" t="str">
        <f t="shared" si="384"/>
        <v xml:space="preserve">nematophila </v>
      </c>
      <c r="H6102" s="6" t="s">
        <v>20151</v>
      </c>
      <c r="I6102" t="str">
        <f t="shared" si="381"/>
        <v>nematophila ATCC 190</v>
      </c>
      <c r="J6102" t="s">
        <v>12</v>
      </c>
      <c r="K6102" t="s">
        <v>52</v>
      </c>
      <c r="L6102" t="s">
        <v>53</v>
      </c>
      <c r="M6102">
        <v>155.327</v>
      </c>
      <c r="N6102">
        <v>45.975900000000003</v>
      </c>
      <c r="O6102" s="7">
        <v>154</v>
      </c>
      <c r="P6102" t="s">
        <v>18</v>
      </c>
      <c r="Q6102" t="s">
        <v>18</v>
      </c>
      <c r="R6102" t="s">
        <v>18</v>
      </c>
      <c r="S6102" s="7">
        <v>176</v>
      </c>
      <c r="T6102" s="7">
        <v>22</v>
      </c>
    </row>
    <row r="6103" spans="1:20" x14ac:dyDescent="0.25">
      <c r="A6103" s="6">
        <v>6102</v>
      </c>
      <c r="B6103" s="6" t="s">
        <v>20156</v>
      </c>
      <c r="C6103" s="6" t="s">
        <v>20157</v>
      </c>
      <c r="D6103" s="6" t="s">
        <v>20158</v>
      </c>
      <c r="E6103" s="6" t="str">
        <f t="shared" si="382"/>
        <v>Xylanimonas cellulosilytica DSM 15894</v>
      </c>
      <c r="F6103" s="6" t="str">
        <f t="shared" si="383"/>
        <v xml:space="preserve">Xylanimonas </v>
      </c>
      <c r="G6103" s="6" t="str">
        <f t="shared" si="384"/>
        <v xml:space="preserve">cellulosilytica </v>
      </c>
      <c r="H6103" s="6" t="s">
        <v>20155</v>
      </c>
      <c r="I6103" t="str">
        <f t="shared" si="381"/>
        <v xml:space="preserve">cellulosilytica DSM </v>
      </c>
      <c r="J6103" t="s">
        <v>12</v>
      </c>
      <c r="K6103" t="s">
        <v>1401</v>
      </c>
      <c r="L6103" t="s">
        <v>1401</v>
      </c>
      <c r="M6103">
        <v>88.603999999999999</v>
      </c>
      <c r="N6103">
        <v>70.950500000000005</v>
      </c>
      <c r="O6103" s="7">
        <v>98</v>
      </c>
      <c r="P6103" t="s">
        <v>18</v>
      </c>
      <c r="Q6103" t="s">
        <v>18</v>
      </c>
      <c r="R6103" t="s">
        <v>18</v>
      </c>
      <c r="S6103" s="7">
        <v>98</v>
      </c>
      <c r="T6103" s="7" t="s">
        <v>18</v>
      </c>
    </row>
    <row r="6104" spans="1:20" x14ac:dyDescent="0.25">
      <c r="A6104" s="6">
        <v>6103</v>
      </c>
      <c r="B6104" s="6" t="s">
        <v>46</v>
      </c>
      <c r="C6104" s="6" t="s">
        <v>20160</v>
      </c>
      <c r="D6104" s="6" t="s">
        <v>20161</v>
      </c>
      <c r="E6104" s="6" t="str">
        <f t="shared" si="382"/>
        <v>Xylella fastidiosa CoDiRO</v>
      </c>
      <c r="F6104" s="6" t="str">
        <f t="shared" si="383"/>
        <v xml:space="preserve">Xylella </v>
      </c>
      <c r="G6104" s="6" t="str">
        <f t="shared" si="384"/>
        <v xml:space="preserve">fastidiosa </v>
      </c>
      <c r="H6104" s="6" t="s">
        <v>20159</v>
      </c>
      <c r="I6104" t="str">
        <f t="shared" si="381"/>
        <v>fastidiosa CoDiRO</v>
      </c>
      <c r="J6104" t="s">
        <v>12</v>
      </c>
      <c r="K6104" t="s">
        <v>52</v>
      </c>
      <c r="L6104" t="s">
        <v>53</v>
      </c>
      <c r="M6104">
        <v>35.317999999999998</v>
      </c>
      <c r="N6104">
        <v>49.566800000000001</v>
      </c>
      <c r="O6104" s="7">
        <v>37</v>
      </c>
      <c r="P6104" t="s">
        <v>18</v>
      </c>
      <c r="Q6104" t="s">
        <v>18</v>
      </c>
      <c r="R6104" t="s">
        <v>18</v>
      </c>
      <c r="S6104" s="7">
        <v>38</v>
      </c>
      <c r="T6104" s="7">
        <v>1</v>
      </c>
    </row>
    <row r="6105" spans="1:20" x14ac:dyDescent="0.25">
      <c r="A6105" s="6">
        <v>6104</v>
      </c>
      <c r="B6105" s="6" t="s">
        <v>20163</v>
      </c>
      <c r="C6105" s="6" t="s">
        <v>20164</v>
      </c>
      <c r="D6105" s="6" t="s">
        <v>20165</v>
      </c>
      <c r="E6105" s="6" t="str">
        <f t="shared" si="382"/>
        <v>Xylella fastidiosa Riv5</v>
      </c>
      <c r="F6105" s="6" t="str">
        <f t="shared" si="383"/>
        <v xml:space="preserve">Xylella </v>
      </c>
      <c r="G6105" s="6" t="str">
        <f t="shared" si="384"/>
        <v xml:space="preserve">fastidiosa </v>
      </c>
      <c r="H6105" s="6" t="s">
        <v>20162</v>
      </c>
      <c r="I6105" t="str">
        <f t="shared" si="381"/>
        <v>fastidiosa Riv5</v>
      </c>
      <c r="J6105" t="s">
        <v>12</v>
      </c>
      <c r="K6105" t="s">
        <v>52</v>
      </c>
      <c r="L6105" t="s">
        <v>53</v>
      </c>
      <c r="M6105">
        <v>38.296999999999997</v>
      </c>
      <c r="N6105">
        <v>49.210099999999997</v>
      </c>
      <c r="O6105" s="7">
        <v>40</v>
      </c>
      <c r="P6105" t="s">
        <v>18</v>
      </c>
      <c r="Q6105" t="s">
        <v>18</v>
      </c>
      <c r="R6105" t="s">
        <v>18</v>
      </c>
      <c r="S6105" s="7">
        <v>40</v>
      </c>
      <c r="T6105" s="7" t="s">
        <v>18</v>
      </c>
    </row>
    <row r="6106" spans="1:20" x14ac:dyDescent="0.25">
      <c r="A6106" s="6">
        <v>6105</v>
      </c>
      <c r="B6106" s="6" t="s">
        <v>20167</v>
      </c>
      <c r="C6106" s="6" t="s">
        <v>20168</v>
      </c>
      <c r="D6106" s="6" t="s">
        <v>20169</v>
      </c>
      <c r="E6106" s="6" t="str">
        <f t="shared" si="382"/>
        <v>Xylella fastidiosa Riv11</v>
      </c>
      <c r="F6106" s="6" t="str">
        <f t="shared" si="383"/>
        <v xml:space="preserve">Xylella </v>
      </c>
      <c r="G6106" s="6" t="str">
        <f t="shared" si="384"/>
        <v xml:space="preserve">fastidiosa </v>
      </c>
      <c r="H6106" s="6" t="s">
        <v>20166</v>
      </c>
      <c r="I6106" t="str">
        <f t="shared" ref="I6106:I6169" si="385">IF(H6106="["," ",IF(H6106="'"," ",MID(H:H,FIND(" ",H:H,1)+1,20)))</f>
        <v>fastidiosa Riv11</v>
      </c>
      <c r="J6106" t="s">
        <v>12</v>
      </c>
      <c r="K6106" t="s">
        <v>52</v>
      </c>
      <c r="L6106" t="s">
        <v>53</v>
      </c>
      <c r="M6106">
        <v>25.105</v>
      </c>
      <c r="N6106">
        <v>49.0261</v>
      </c>
      <c r="O6106" s="7">
        <v>33</v>
      </c>
      <c r="P6106" t="s">
        <v>18</v>
      </c>
      <c r="Q6106" t="s">
        <v>18</v>
      </c>
      <c r="R6106" t="s">
        <v>18</v>
      </c>
      <c r="S6106" s="7">
        <v>33</v>
      </c>
      <c r="T6106" s="7" t="s">
        <v>18</v>
      </c>
    </row>
    <row r="6107" spans="1:20" x14ac:dyDescent="0.25">
      <c r="A6107" s="6">
        <v>6106</v>
      </c>
      <c r="B6107" s="6" t="s">
        <v>20171</v>
      </c>
      <c r="C6107" s="6" t="s">
        <v>20172</v>
      </c>
      <c r="D6107" s="6" t="s">
        <v>20173</v>
      </c>
      <c r="E6107" s="6" t="str">
        <f t="shared" si="382"/>
        <v>Xylella fastidiosa UCLA</v>
      </c>
      <c r="F6107" s="6" t="str">
        <f t="shared" si="383"/>
        <v xml:space="preserve">Xylella </v>
      </c>
      <c r="G6107" s="6" t="str">
        <f t="shared" si="384"/>
        <v xml:space="preserve">fastidiosa </v>
      </c>
      <c r="H6107" s="6" t="s">
        <v>20170</v>
      </c>
      <c r="I6107" t="str">
        <f t="shared" si="385"/>
        <v>fastidiosa UCLA</v>
      </c>
      <c r="J6107" t="s">
        <v>12</v>
      </c>
      <c r="K6107" t="s">
        <v>52</v>
      </c>
      <c r="L6107" t="s">
        <v>53</v>
      </c>
      <c r="M6107">
        <v>1.298</v>
      </c>
      <c r="N6107">
        <v>54.622500000000002</v>
      </c>
      <c r="O6107" s="7">
        <v>2</v>
      </c>
      <c r="P6107" t="s">
        <v>18</v>
      </c>
      <c r="Q6107" t="s">
        <v>18</v>
      </c>
      <c r="R6107" t="s">
        <v>18</v>
      </c>
      <c r="S6107" s="7">
        <v>2</v>
      </c>
      <c r="T6107" s="7" t="s">
        <v>18</v>
      </c>
    </row>
    <row r="6108" spans="1:20" x14ac:dyDescent="0.25">
      <c r="A6108" s="6">
        <v>6107</v>
      </c>
      <c r="B6108" s="6" t="s">
        <v>20175</v>
      </c>
      <c r="C6108" s="6" t="s">
        <v>20176</v>
      </c>
      <c r="D6108" s="6" t="s">
        <v>20177</v>
      </c>
      <c r="E6108" s="6" t="str">
        <f t="shared" si="382"/>
        <v>Xylella fastidiosa ATTC 35868</v>
      </c>
      <c r="F6108" s="6" t="str">
        <f t="shared" si="383"/>
        <v xml:space="preserve">Xylella </v>
      </c>
      <c r="G6108" s="6" t="str">
        <f t="shared" si="384"/>
        <v xml:space="preserve">fastidiosa </v>
      </c>
      <c r="H6108" s="6" t="s">
        <v>20174</v>
      </c>
      <c r="I6108" t="str">
        <f t="shared" si="385"/>
        <v>fastidiosa ATTC 3586</v>
      </c>
      <c r="J6108" t="s">
        <v>12</v>
      </c>
      <c r="K6108" t="s">
        <v>52</v>
      </c>
      <c r="L6108" t="s">
        <v>53</v>
      </c>
      <c r="M6108">
        <v>1.296</v>
      </c>
      <c r="N6108">
        <v>54.8611</v>
      </c>
      <c r="O6108" s="7">
        <v>3</v>
      </c>
      <c r="P6108" t="s">
        <v>18</v>
      </c>
      <c r="Q6108" t="s">
        <v>18</v>
      </c>
      <c r="R6108" t="s">
        <v>18</v>
      </c>
      <c r="S6108" s="7">
        <v>3</v>
      </c>
      <c r="T6108" s="7" t="s">
        <v>18</v>
      </c>
    </row>
    <row r="6109" spans="1:20" x14ac:dyDescent="0.25">
      <c r="A6109" s="6">
        <v>6108</v>
      </c>
      <c r="B6109" s="6" t="s">
        <v>20178</v>
      </c>
      <c r="C6109" s="6" t="s">
        <v>20179</v>
      </c>
      <c r="D6109" s="6" t="s">
        <v>20180</v>
      </c>
      <c r="E6109" s="6" t="str">
        <f t="shared" si="382"/>
        <v>Xylella fastidiosa UCLA</v>
      </c>
      <c r="F6109" s="6" t="str">
        <f t="shared" si="383"/>
        <v xml:space="preserve">Xylella </v>
      </c>
      <c r="G6109" s="6" t="str">
        <f t="shared" si="384"/>
        <v xml:space="preserve">fastidiosa </v>
      </c>
      <c r="H6109" s="6" t="s">
        <v>20170</v>
      </c>
      <c r="I6109" t="str">
        <f t="shared" si="385"/>
        <v>fastidiosa UCLA</v>
      </c>
      <c r="J6109" t="s">
        <v>12</v>
      </c>
      <c r="K6109" t="s">
        <v>52</v>
      </c>
      <c r="L6109" t="s">
        <v>53</v>
      </c>
      <c r="M6109">
        <v>1.2929999999999999</v>
      </c>
      <c r="N6109">
        <v>54.756399999999999</v>
      </c>
      <c r="O6109" s="7" t="s">
        <v>18</v>
      </c>
      <c r="P6109" t="s">
        <v>18</v>
      </c>
      <c r="Q6109" t="s">
        <v>18</v>
      </c>
      <c r="R6109" t="s">
        <v>18</v>
      </c>
      <c r="S6109" s="7" t="s">
        <v>18</v>
      </c>
      <c r="T6109" s="7" t="s">
        <v>18</v>
      </c>
    </row>
    <row r="6110" spans="1:20" x14ac:dyDescent="0.25">
      <c r="A6110" s="6">
        <v>6109</v>
      </c>
      <c r="B6110" s="6" t="s">
        <v>20181</v>
      </c>
      <c r="C6110" s="6" t="s">
        <v>20182</v>
      </c>
      <c r="D6110" s="6" t="s">
        <v>20183</v>
      </c>
      <c r="E6110" s="6" t="str">
        <f t="shared" si="382"/>
        <v>Xylella fastidiosa UCLA</v>
      </c>
      <c r="F6110" s="6" t="str">
        <f t="shared" si="383"/>
        <v xml:space="preserve">Xylella </v>
      </c>
      <c r="G6110" s="6" t="str">
        <f t="shared" si="384"/>
        <v xml:space="preserve">fastidiosa </v>
      </c>
      <c r="H6110" s="6" t="s">
        <v>20170</v>
      </c>
      <c r="I6110" t="str">
        <f t="shared" si="385"/>
        <v>fastidiosa UCLA</v>
      </c>
      <c r="J6110" t="s">
        <v>12</v>
      </c>
      <c r="K6110" t="s">
        <v>52</v>
      </c>
      <c r="L6110" t="s">
        <v>53</v>
      </c>
      <c r="M6110">
        <v>1.284</v>
      </c>
      <c r="N6110">
        <v>54.517099999999999</v>
      </c>
      <c r="O6110" s="7">
        <v>1</v>
      </c>
      <c r="P6110" t="s">
        <v>18</v>
      </c>
      <c r="Q6110" t="s">
        <v>18</v>
      </c>
      <c r="R6110" t="s">
        <v>18</v>
      </c>
      <c r="S6110" s="7">
        <v>1</v>
      </c>
      <c r="T6110" s="7" t="s">
        <v>18</v>
      </c>
    </row>
    <row r="6111" spans="1:20" x14ac:dyDescent="0.25">
      <c r="A6111" s="6">
        <v>6110</v>
      </c>
      <c r="B6111" s="6" t="s">
        <v>20185</v>
      </c>
      <c r="C6111" s="6" t="s">
        <v>20186</v>
      </c>
      <c r="D6111" s="6" t="s">
        <v>20187</v>
      </c>
      <c r="E6111" s="6" t="str">
        <f t="shared" si="382"/>
        <v>Xylella fastidiosa Riv19</v>
      </c>
      <c r="F6111" s="6" t="str">
        <f t="shared" si="383"/>
        <v xml:space="preserve">Xylella </v>
      </c>
      <c r="G6111" s="6" t="str">
        <f t="shared" si="384"/>
        <v xml:space="preserve">fastidiosa </v>
      </c>
      <c r="H6111" s="6" t="s">
        <v>20184</v>
      </c>
      <c r="I6111" t="str">
        <f t="shared" si="385"/>
        <v>fastidiosa Riv19</v>
      </c>
      <c r="J6111" t="s">
        <v>12</v>
      </c>
      <c r="K6111" t="s">
        <v>52</v>
      </c>
      <c r="L6111" t="s">
        <v>53</v>
      </c>
      <c r="M6111">
        <v>24.372</v>
      </c>
      <c r="N6111">
        <v>49.015300000000003</v>
      </c>
      <c r="O6111" s="7">
        <v>30</v>
      </c>
      <c r="P6111" t="s">
        <v>18</v>
      </c>
      <c r="Q6111" t="s">
        <v>18</v>
      </c>
      <c r="R6111" t="s">
        <v>18</v>
      </c>
      <c r="S6111" s="7">
        <v>30</v>
      </c>
      <c r="T6111" s="7" t="s">
        <v>18</v>
      </c>
    </row>
    <row r="6112" spans="1:20" x14ac:dyDescent="0.25">
      <c r="A6112" s="6">
        <v>6111</v>
      </c>
      <c r="B6112" s="6" t="s">
        <v>20189</v>
      </c>
      <c r="C6112" s="6" t="s">
        <v>20190</v>
      </c>
      <c r="D6112" s="6" t="s">
        <v>20191</v>
      </c>
      <c r="E6112" s="6" t="str">
        <f t="shared" si="382"/>
        <v>Xylella fastidiosa 6c</v>
      </c>
      <c r="F6112" s="6" t="str">
        <f t="shared" si="383"/>
        <v xml:space="preserve">Xylella </v>
      </c>
      <c r="G6112" s="6" t="str">
        <f t="shared" si="384"/>
        <v xml:space="preserve">fastidiosa </v>
      </c>
      <c r="H6112" s="6" t="s">
        <v>20188</v>
      </c>
      <c r="I6112" t="str">
        <f t="shared" si="385"/>
        <v>fastidiosa 6c</v>
      </c>
      <c r="J6112" t="s">
        <v>12</v>
      </c>
      <c r="K6112" t="s">
        <v>52</v>
      </c>
      <c r="L6112" t="s">
        <v>53</v>
      </c>
      <c r="M6112">
        <v>39.578000000000003</v>
      </c>
      <c r="N6112">
        <v>49.545200000000001</v>
      </c>
      <c r="O6112" s="7">
        <v>55</v>
      </c>
      <c r="P6112" t="s">
        <v>18</v>
      </c>
      <c r="Q6112" t="s">
        <v>18</v>
      </c>
      <c r="R6112" t="s">
        <v>18</v>
      </c>
      <c r="S6112" s="7">
        <v>55</v>
      </c>
      <c r="T6112" s="7" t="s">
        <v>18</v>
      </c>
    </row>
    <row r="6113" spans="1:20" x14ac:dyDescent="0.25">
      <c r="A6113" s="6">
        <v>6112</v>
      </c>
      <c r="B6113" s="6" t="s">
        <v>20193</v>
      </c>
      <c r="C6113" s="6" t="s">
        <v>20194</v>
      </c>
      <c r="D6113" s="6" t="s">
        <v>20195</v>
      </c>
      <c r="E6113" s="6" t="str">
        <f t="shared" si="382"/>
        <v>Xylella fastidiosa 9a5c</v>
      </c>
      <c r="F6113" s="6" t="str">
        <f t="shared" si="383"/>
        <v xml:space="preserve">Xylella </v>
      </c>
      <c r="G6113" s="6" t="str">
        <f t="shared" si="384"/>
        <v xml:space="preserve">fastidiosa </v>
      </c>
      <c r="H6113" s="6" t="s">
        <v>20192</v>
      </c>
      <c r="I6113" t="str">
        <f t="shared" si="385"/>
        <v>fastidiosa 9a5c</v>
      </c>
      <c r="J6113" t="s">
        <v>12</v>
      </c>
      <c r="K6113" t="s">
        <v>52</v>
      </c>
      <c r="L6113" t="s">
        <v>53</v>
      </c>
      <c r="M6113">
        <v>51.158000000000001</v>
      </c>
      <c r="N6113">
        <v>49.567999999999998</v>
      </c>
      <c r="O6113" s="7">
        <v>62</v>
      </c>
      <c r="P6113" t="s">
        <v>18</v>
      </c>
      <c r="Q6113" t="s">
        <v>18</v>
      </c>
      <c r="R6113" t="s">
        <v>18</v>
      </c>
      <c r="S6113" s="7">
        <v>66</v>
      </c>
      <c r="T6113" s="7">
        <v>4</v>
      </c>
    </row>
    <row r="6114" spans="1:20" x14ac:dyDescent="0.25">
      <c r="A6114" s="6">
        <v>6113</v>
      </c>
      <c r="B6114" s="6" t="s">
        <v>20196</v>
      </c>
      <c r="C6114" s="6" t="s">
        <v>20197</v>
      </c>
      <c r="D6114" s="6" t="s">
        <v>20198</v>
      </c>
      <c r="E6114" s="6" t="str">
        <f t="shared" si="382"/>
        <v>Xylella fastidiosa 9a5c</v>
      </c>
      <c r="F6114" s="6" t="str">
        <f t="shared" si="383"/>
        <v xml:space="preserve">Xylella </v>
      </c>
      <c r="G6114" s="6" t="str">
        <f t="shared" si="384"/>
        <v xml:space="preserve">fastidiosa </v>
      </c>
      <c r="H6114" s="6" t="s">
        <v>20192</v>
      </c>
      <c r="I6114" t="str">
        <f t="shared" si="385"/>
        <v>fastidiosa 9a5c</v>
      </c>
      <c r="J6114" t="s">
        <v>12</v>
      </c>
      <c r="K6114" t="s">
        <v>52</v>
      </c>
      <c r="L6114" t="s">
        <v>53</v>
      </c>
      <c r="M6114">
        <v>1.286</v>
      </c>
      <c r="N6114">
        <v>55.598799999999997</v>
      </c>
      <c r="O6114" s="7">
        <v>1</v>
      </c>
      <c r="P6114" t="s">
        <v>18</v>
      </c>
      <c r="Q6114" t="s">
        <v>18</v>
      </c>
      <c r="R6114" t="s">
        <v>18</v>
      </c>
      <c r="S6114" s="7">
        <v>1</v>
      </c>
      <c r="T6114" s="7" t="s">
        <v>18</v>
      </c>
    </row>
    <row r="6115" spans="1:20" x14ac:dyDescent="0.25">
      <c r="A6115" s="6">
        <v>6114</v>
      </c>
      <c r="B6115" s="6" t="s">
        <v>20200</v>
      </c>
      <c r="C6115" s="6" t="s">
        <v>20201</v>
      </c>
      <c r="D6115" s="6" t="s">
        <v>20202</v>
      </c>
      <c r="E6115" s="6" t="str">
        <f t="shared" si="382"/>
        <v>Xylella fastidiosa M23</v>
      </c>
      <c r="F6115" s="6" t="str">
        <f t="shared" si="383"/>
        <v xml:space="preserve">Xylella </v>
      </c>
      <c r="G6115" s="6" t="str">
        <f t="shared" si="384"/>
        <v xml:space="preserve">fastidiosa </v>
      </c>
      <c r="H6115" s="6" t="s">
        <v>20199</v>
      </c>
      <c r="I6115" t="str">
        <f t="shared" si="385"/>
        <v>fastidiosa M23</v>
      </c>
      <c r="J6115" t="s">
        <v>12</v>
      </c>
      <c r="K6115" t="s">
        <v>52</v>
      </c>
      <c r="L6115" t="s">
        <v>53</v>
      </c>
      <c r="M6115">
        <v>38.296999999999997</v>
      </c>
      <c r="N6115">
        <v>49.204900000000002</v>
      </c>
      <c r="O6115" s="7">
        <v>41</v>
      </c>
      <c r="P6115" t="s">
        <v>18</v>
      </c>
      <c r="Q6115" t="s">
        <v>18</v>
      </c>
      <c r="R6115" t="s">
        <v>18</v>
      </c>
      <c r="S6115" s="7">
        <v>42</v>
      </c>
      <c r="T6115" s="7">
        <v>1</v>
      </c>
    </row>
    <row r="6116" spans="1:20" x14ac:dyDescent="0.25">
      <c r="A6116" s="6">
        <v>6115</v>
      </c>
      <c r="B6116" s="6" t="s">
        <v>1586</v>
      </c>
      <c r="C6116" s="6" t="s">
        <v>20204</v>
      </c>
      <c r="D6116" s="6" t="s">
        <v>20205</v>
      </c>
      <c r="E6116" s="6" t="str">
        <f t="shared" si="382"/>
        <v>Xylella fastidiosa MUL0034</v>
      </c>
      <c r="F6116" s="6" t="str">
        <f t="shared" si="383"/>
        <v xml:space="preserve">Xylella </v>
      </c>
      <c r="G6116" s="6" t="str">
        <f t="shared" si="384"/>
        <v xml:space="preserve">fastidiosa </v>
      </c>
      <c r="H6116" s="6" t="s">
        <v>20203</v>
      </c>
      <c r="I6116" t="str">
        <f t="shared" si="385"/>
        <v>fastidiosa MUL0034</v>
      </c>
      <c r="J6116" t="s">
        <v>12</v>
      </c>
      <c r="K6116" t="s">
        <v>52</v>
      </c>
      <c r="L6116" t="s">
        <v>53</v>
      </c>
      <c r="M6116">
        <v>24.390999999999998</v>
      </c>
      <c r="N6116">
        <v>48.997599999999998</v>
      </c>
      <c r="O6116" s="7">
        <v>30</v>
      </c>
      <c r="P6116" t="s">
        <v>18</v>
      </c>
      <c r="Q6116" t="s">
        <v>18</v>
      </c>
      <c r="R6116" t="s">
        <v>18</v>
      </c>
      <c r="S6116" s="7">
        <v>33</v>
      </c>
      <c r="T6116" s="7">
        <v>3</v>
      </c>
    </row>
    <row r="6117" spans="1:20" x14ac:dyDescent="0.25">
      <c r="A6117" s="6">
        <v>6116</v>
      </c>
      <c r="B6117" s="6" t="s">
        <v>46</v>
      </c>
      <c r="C6117" s="6" t="s">
        <v>20207</v>
      </c>
      <c r="D6117" s="6" t="s">
        <v>20208</v>
      </c>
      <c r="E6117" s="6" t="str">
        <f t="shared" si="382"/>
        <v>Xylella fastidiosa subsp. fastidiosa GB514</v>
      </c>
      <c r="F6117" s="6" t="str">
        <f t="shared" si="383"/>
        <v xml:space="preserve">Xylella </v>
      </c>
      <c r="G6117" s="6" t="str">
        <f t="shared" si="384"/>
        <v xml:space="preserve">fastidiosa </v>
      </c>
      <c r="H6117" s="6" t="s">
        <v>20206</v>
      </c>
      <c r="I6117" t="str">
        <f t="shared" si="385"/>
        <v>fastidiosa subsp. fa</v>
      </c>
      <c r="J6117" t="s">
        <v>12</v>
      </c>
      <c r="K6117" t="s">
        <v>52</v>
      </c>
      <c r="L6117" t="s">
        <v>53</v>
      </c>
      <c r="M6117">
        <v>26.18</v>
      </c>
      <c r="N6117">
        <v>49.3354</v>
      </c>
      <c r="O6117" s="7">
        <v>35</v>
      </c>
      <c r="P6117" t="s">
        <v>18</v>
      </c>
      <c r="Q6117" t="s">
        <v>18</v>
      </c>
      <c r="R6117" t="s">
        <v>18</v>
      </c>
      <c r="S6117" s="7">
        <v>37</v>
      </c>
      <c r="T6117" s="7">
        <v>2</v>
      </c>
    </row>
    <row r="6118" spans="1:20" x14ac:dyDescent="0.25">
      <c r="A6118" s="6">
        <v>6117</v>
      </c>
      <c r="B6118" s="6" t="s">
        <v>1583</v>
      </c>
      <c r="C6118" s="6" t="s">
        <v>20210</v>
      </c>
      <c r="D6118" s="6" t="s">
        <v>20211</v>
      </c>
      <c r="E6118" s="6" t="str">
        <f t="shared" si="382"/>
        <v>Xylella fastidiosa subsp. sandyi Ann-1</v>
      </c>
      <c r="F6118" s="6" t="str">
        <f t="shared" si="383"/>
        <v xml:space="preserve">Xylella </v>
      </c>
      <c r="G6118" s="6" t="str">
        <f t="shared" si="384"/>
        <v xml:space="preserve">fastidiosa </v>
      </c>
      <c r="H6118" s="6" t="s">
        <v>20209</v>
      </c>
      <c r="I6118" t="str">
        <f t="shared" si="385"/>
        <v>fastidiosa subsp. sa</v>
      </c>
      <c r="J6118" t="s">
        <v>12</v>
      </c>
      <c r="K6118" t="s">
        <v>52</v>
      </c>
      <c r="L6118" t="s">
        <v>53</v>
      </c>
      <c r="M6118">
        <v>30.305</v>
      </c>
      <c r="N6118">
        <v>49.483600000000003</v>
      </c>
      <c r="O6118" s="7">
        <v>36</v>
      </c>
      <c r="P6118" t="s">
        <v>18</v>
      </c>
      <c r="Q6118" t="s">
        <v>18</v>
      </c>
      <c r="R6118" t="s">
        <v>18</v>
      </c>
      <c r="S6118" s="7">
        <v>39</v>
      </c>
      <c r="T6118" s="7">
        <v>3</v>
      </c>
    </row>
    <row r="6119" spans="1:20" x14ac:dyDescent="0.25">
      <c r="A6119" s="6">
        <v>6118</v>
      </c>
      <c r="B6119" s="6" t="s">
        <v>20213</v>
      </c>
      <c r="C6119" s="6" t="s">
        <v>20214</v>
      </c>
      <c r="D6119" s="6" t="s">
        <v>20215</v>
      </c>
      <c r="E6119" s="6" t="str">
        <f t="shared" si="382"/>
        <v>Xylella fastidiosa Temecula1</v>
      </c>
      <c r="F6119" s="6" t="str">
        <f t="shared" si="383"/>
        <v xml:space="preserve">Xylella </v>
      </c>
      <c r="G6119" s="6" t="str">
        <f t="shared" si="384"/>
        <v xml:space="preserve">fastidiosa </v>
      </c>
      <c r="H6119" s="6" t="s">
        <v>20212</v>
      </c>
      <c r="I6119" t="str">
        <f t="shared" si="385"/>
        <v>fastidiosa Temecula1</v>
      </c>
      <c r="J6119" t="s">
        <v>12</v>
      </c>
      <c r="K6119" t="s">
        <v>52</v>
      </c>
      <c r="L6119" t="s">
        <v>53</v>
      </c>
      <c r="M6119">
        <v>1.3460000000000001</v>
      </c>
      <c r="N6119">
        <v>53.789000000000001</v>
      </c>
      <c r="O6119" s="7">
        <v>1</v>
      </c>
      <c r="P6119" t="s">
        <v>18</v>
      </c>
      <c r="Q6119" t="s">
        <v>18</v>
      </c>
      <c r="R6119" t="s">
        <v>18</v>
      </c>
      <c r="S6119" s="7">
        <v>1</v>
      </c>
      <c r="T6119" s="7" t="s">
        <v>18</v>
      </c>
    </row>
    <row r="6120" spans="1:20" x14ac:dyDescent="0.25">
      <c r="A6120" s="6">
        <v>6119</v>
      </c>
      <c r="B6120" s="6" t="s">
        <v>46</v>
      </c>
      <c r="C6120" s="6" t="s">
        <v>20217</v>
      </c>
      <c r="D6120" s="6" t="s">
        <v>20218</v>
      </c>
      <c r="E6120" s="6" t="str">
        <f t="shared" si="382"/>
        <v>Yersinia enterocolitica WA</v>
      </c>
      <c r="F6120" s="6" t="str">
        <f t="shared" si="383"/>
        <v xml:space="preserve">Yersinia </v>
      </c>
      <c r="G6120" s="6" t="str">
        <f t="shared" si="384"/>
        <v xml:space="preserve">enterocolitica </v>
      </c>
      <c r="H6120" s="6" t="s">
        <v>20216</v>
      </c>
      <c r="I6120" t="str">
        <f t="shared" si="385"/>
        <v>enterocolitica WA</v>
      </c>
      <c r="J6120" t="s">
        <v>12</v>
      </c>
      <c r="K6120" t="s">
        <v>52</v>
      </c>
      <c r="L6120" t="s">
        <v>53</v>
      </c>
      <c r="M6120">
        <v>66.662999999999997</v>
      </c>
      <c r="N6120">
        <v>43.610399999999998</v>
      </c>
      <c r="O6120" s="7">
        <v>70</v>
      </c>
      <c r="P6120" t="s">
        <v>18</v>
      </c>
      <c r="Q6120" t="s">
        <v>18</v>
      </c>
      <c r="R6120">
        <v>1</v>
      </c>
      <c r="S6120" s="7">
        <v>81</v>
      </c>
      <c r="T6120" s="7">
        <v>10</v>
      </c>
    </row>
    <row r="6121" spans="1:20" x14ac:dyDescent="0.25">
      <c r="A6121" s="6">
        <v>6120</v>
      </c>
      <c r="B6121" s="6" t="s">
        <v>20220</v>
      </c>
      <c r="C6121" s="6" t="s">
        <v>20221</v>
      </c>
      <c r="D6121" s="6" t="s">
        <v>20222</v>
      </c>
      <c r="E6121" s="6" t="str">
        <f t="shared" si="382"/>
        <v>Yersinia enterocolitica 2516-87</v>
      </c>
      <c r="F6121" s="6" t="str">
        <f t="shared" si="383"/>
        <v xml:space="preserve">Yersinia </v>
      </c>
      <c r="G6121" s="6" t="str">
        <f t="shared" si="384"/>
        <v xml:space="preserve">enterocolitica </v>
      </c>
      <c r="H6121" s="6" t="s">
        <v>20219</v>
      </c>
      <c r="I6121" t="str">
        <f t="shared" si="385"/>
        <v>enterocolitica 2516-</v>
      </c>
      <c r="J6121" t="s">
        <v>12</v>
      </c>
      <c r="K6121" t="s">
        <v>52</v>
      </c>
      <c r="L6121" t="s">
        <v>53</v>
      </c>
      <c r="M6121">
        <v>69.700999999999993</v>
      </c>
      <c r="N6121">
        <v>44.206000000000003</v>
      </c>
      <c r="O6121" s="7">
        <v>80</v>
      </c>
      <c r="P6121" t="s">
        <v>18</v>
      </c>
      <c r="Q6121" t="s">
        <v>18</v>
      </c>
      <c r="R6121" t="s">
        <v>18</v>
      </c>
      <c r="S6121" s="7">
        <v>89</v>
      </c>
      <c r="T6121" s="7">
        <v>9</v>
      </c>
    </row>
    <row r="6122" spans="1:20" x14ac:dyDescent="0.25">
      <c r="A6122" s="6">
        <v>6121</v>
      </c>
      <c r="B6122" s="6" t="s">
        <v>20224</v>
      </c>
      <c r="C6122" s="6" t="s">
        <v>20225</v>
      </c>
      <c r="D6122" s="6" t="s">
        <v>20226</v>
      </c>
      <c r="E6122" s="6" t="str">
        <f t="shared" si="382"/>
        <v>Yersinia enterocolitica 8081</v>
      </c>
      <c r="F6122" s="6" t="str">
        <f t="shared" si="383"/>
        <v xml:space="preserve">Yersinia </v>
      </c>
      <c r="G6122" s="6" t="str">
        <f t="shared" si="384"/>
        <v xml:space="preserve">enterocolitica </v>
      </c>
      <c r="H6122" s="6" t="s">
        <v>20223</v>
      </c>
      <c r="I6122" t="str">
        <f t="shared" si="385"/>
        <v>enterocolitica 8081</v>
      </c>
      <c r="J6122" t="s">
        <v>12</v>
      </c>
      <c r="K6122" t="s">
        <v>52</v>
      </c>
      <c r="L6122" t="s">
        <v>53</v>
      </c>
      <c r="M6122">
        <v>69.198999999999998</v>
      </c>
      <c r="N6122">
        <v>44.200099999999999</v>
      </c>
      <c r="O6122" s="7">
        <v>74</v>
      </c>
      <c r="P6122" t="s">
        <v>18</v>
      </c>
      <c r="Q6122" t="s">
        <v>18</v>
      </c>
      <c r="R6122">
        <v>1</v>
      </c>
      <c r="S6122" s="7">
        <v>84</v>
      </c>
      <c r="T6122" s="7">
        <v>9</v>
      </c>
    </row>
    <row r="6123" spans="1:20" x14ac:dyDescent="0.25">
      <c r="A6123" s="6">
        <v>6122</v>
      </c>
      <c r="B6123" s="6" t="s">
        <v>20228</v>
      </c>
      <c r="C6123" s="6" t="s">
        <v>20229</v>
      </c>
      <c r="D6123" s="6" t="s">
        <v>20230</v>
      </c>
      <c r="E6123" s="6" t="str">
        <f t="shared" si="382"/>
        <v>Yersinia enterocolitica FORC_002</v>
      </c>
      <c r="F6123" s="6" t="str">
        <f t="shared" si="383"/>
        <v xml:space="preserve">Yersinia </v>
      </c>
      <c r="G6123" s="6" t="str">
        <f t="shared" si="384"/>
        <v xml:space="preserve">enterocolitica </v>
      </c>
      <c r="H6123" s="6" t="s">
        <v>20227</v>
      </c>
      <c r="I6123" t="str">
        <f t="shared" si="385"/>
        <v>enterocolitica FORC_</v>
      </c>
      <c r="J6123" t="s">
        <v>12</v>
      </c>
      <c r="K6123" t="s">
        <v>52</v>
      </c>
      <c r="L6123" t="s">
        <v>53</v>
      </c>
      <c r="M6123">
        <v>101.782</v>
      </c>
      <c r="N6123">
        <v>42.586100000000002</v>
      </c>
      <c r="O6123" s="7">
        <v>94</v>
      </c>
      <c r="P6123" t="s">
        <v>18</v>
      </c>
      <c r="Q6123" t="s">
        <v>18</v>
      </c>
      <c r="R6123" t="s">
        <v>18</v>
      </c>
      <c r="S6123" s="7">
        <v>98</v>
      </c>
      <c r="T6123" s="7">
        <v>4</v>
      </c>
    </row>
    <row r="6124" spans="1:20" x14ac:dyDescent="0.25">
      <c r="A6124" s="6">
        <v>6123</v>
      </c>
      <c r="B6124" s="6" t="s">
        <v>20232</v>
      </c>
      <c r="C6124" s="6" t="s">
        <v>20233</v>
      </c>
      <c r="D6124" s="6" t="s">
        <v>20234</v>
      </c>
      <c r="E6124" s="6" t="str">
        <f t="shared" si="382"/>
        <v>Yersinia enterocolitica #29807</v>
      </c>
      <c r="F6124" s="6" t="str">
        <f t="shared" si="383"/>
        <v xml:space="preserve">Yersinia </v>
      </c>
      <c r="G6124" s="6" t="str">
        <f t="shared" si="384"/>
        <v xml:space="preserve">enterocolitica </v>
      </c>
      <c r="H6124" s="6" t="s">
        <v>20231</v>
      </c>
      <c r="I6124" t="str">
        <f t="shared" si="385"/>
        <v>enterocolitica #2980</v>
      </c>
      <c r="J6124" t="s">
        <v>12</v>
      </c>
      <c r="K6124" t="s">
        <v>52</v>
      </c>
      <c r="L6124" t="s">
        <v>53</v>
      </c>
      <c r="M6124">
        <v>2.6819999999999999</v>
      </c>
      <c r="N6124">
        <v>46.979900000000001</v>
      </c>
      <c r="O6124" s="7">
        <v>1</v>
      </c>
      <c r="P6124" t="s">
        <v>18</v>
      </c>
      <c r="Q6124" t="s">
        <v>18</v>
      </c>
      <c r="R6124">
        <v>2</v>
      </c>
      <c r="S6124" s="7">
        <v>3</v>
      </c>
      <c r="T6124" s="7" t="s">
        <v>18</v>
      </c>
    </row>
    <row r="6125" spans="1:20" x14ac:dyDescent="0.25">
      <c r="A6125" s="6">
        <v>6124</v>
      </c>
      <c r="B6125" s="6" t="s">
        <v>20235</v>
      </c>
      <c r="C6125" s="6" t="s">
        <v>20236</v>
      </c>
      <c r="D6125" s="6" t="s">
        <v>20237</v>
      </c>
      <c r="E6125" s="6" t="str">
        <f t="shared" si="382"/>
        <v>Yersinia enterocolitica 8081</v>
      </c>
      <c r="F6125" s="6" t="str">
        <f t="shared" si="383"/>
        <v xml:space="preserve">Yersinia </v>
      </c>
      <c r="G6125" s="6" t="str">
        <f t="shared" si="384"/>
        <v xml:space="preserve">enterocolitica </v>
      </c>
      <c r="H6125" s="6" t="s">
        <v>20223</v>
      </c>
      <c r="I6125" t="str">
        <f t="shared" si="385"/>
        <v>enterocolitica 8081</v>
      </c>
      <c r="J6125" t="s">
        <v>12</v>
      </c>
      <c r="K6125" t="s">
        <v>52</v>
      </c>
      <c r="L6125" t="s">
        <v>53</v>
      </c>
      <c r="M6125">
        <v>67.72</v>
      </c>
      <c r="N6125">
        <v>43.9176</v>
      </c>
      <c r="O6125" s="7">
        <v>66</v>
      </c>
      <c r="P6125" t="s">
        <v>18</v>
      </c>
      <c r="Q6125" t="s">
        <v>18</v>
      </c>
      <c r="R6125" t="s">
        <v>18</v>
      </c>
      <c r="S6125" s="7">
        <v>67</v>
      </c>
      <c r="T6125" s="7" t="s">
        <v>18</v>
      </c>
    </row>
    <row r="6126" spans="1:20" x14ac:dyDescent="0.25">
      <c r="A6126" s="6">
        <v>6125</v>
      </c>
      <c r="B6126" s="6" t="s">
        <v>20239</v>
      </c>
      <c r="C6126" s="6" t="s">
        <v>20240</v>
      </c>
      <c r="D6126" s="6" t="s">
        <v>20241</v>
      </c>
      <c r="E6126" s="6" t="str">
        <f t="shared" si="382"/>
        <v>Yersinia enterocolitica 29854</v>
      </c>
      <c r="F6126" s="6" t="str">
        <f t="shared" si="383"/>
        <v xml:space="preserve">Yersinia </v>
      </c>
      <c r="G6126" s="6" t="str">
        <f t="shared" si="384"/>
        <v xml:space="preserve">enterocolitica </v>
      </c>
      <c r="H6126" s="6" t="s">
        <v>20238</v>
      </c>
      <c r="I6126" t="str">
        <f t="shared" si="385"/>
        <v>enterocolitica 29854</v>
      </c>
      <c r="J6126" t="s">
        <v>12</v>
      </c>
      <c r="K6126" t="s">
        <v>52</v>
      </c>
      <c r="L6126" t="s">
        <v>53</v>
      </c>
      <c r="M6126">
        <v>95.498999999999995</v>
      </c>
      <c r="N6126">
        <v>42.187899999999999</v>
      </c>
      <c r="O6126" s="7">
        <v>232</v>
      </c>
      <c r="P6126" t="s">
        <v>18</v>
      </c>
      <c r="Q6126" t="s">
        <v>18</v>
      </c>
      <c r="R6126" t="s">
        <v>18</v>
      </c>
      <c r="S6126" s="7">
        <v>232</v>
      </c>
      <c r="T6126" s="7" t="s">
        <v>18</v>
      </c>
    </row>
    <row r="6127" spans="1:20" x14ac:dyDescent="0.25">
      <c r="A6127" s="6">
        <v>6126</v>
      </c>
      <c r="B6127" s="6" t="s">
        <v>20243</v>
      </c>
      <c r="C6127" s="6" t="s">
        <v>20244</v>
      </c>
      <c r="D6127" s="6" t="s">
        <v>20245</v>
      </c>
      <c r="E6127" s="6" t="str">
        <f t="shared" si="382"/>
        <v>Yersinia enterocolitica 07-04449</v>
      </c>
      <c r="F6127" s="6" t="str">
        <f t="shared" si="383"/>
        <v xml:space="preserve">Yersinia </v>
      </c>
      <c r="G6127" s="6" t="str">
        <f t="shared" si="384"/>
        <v xml:space="preserve">enterocolitica </v>
      </c>
      <c r="H6127" s="6" t="s">
        <v>20242</v>
      </c>
      <c r="I6127" t="str">
        <f t="shared" si="385"/>
        <v>enterocolitica 07-04</v>
      </c>
      <c r="J6127" t="s">
        <v>12</v>
      </c>
      <c r="K6127" t="s">
        <v>52</v>
      </c>
      <c r="L6127" t="s">
        <v>53</v>
      </c>
      <c r="M6127">
        <v>4.3570000000000002</v>
      </c>
      <c r="N6127">
        <v>53.729599999999998</v>
      </c>
      <c r="O6127" s="7">
        <v>6</v>
      </c>
      <c r="P6127" t="s">
        <v>18</v>
      </c>
      <c r="Q6127" t="s">
        <v>18</v>
      </c>
      <c r="R6127" t="s">
        <v>18</v>
      </c>
      <c r="S6127" s="7">
        <v>6</v>
      </c>
      <c r="T6127" s="7" t="s">
        <v>18</v>
      </c>
    </row>
    <row r="6128" spans="1:20" x14ac:dyDescent="0.25">
      <c r="A6128" s="6">
        <v>6127</v>
      </c>
      <c r="B6128" s="6" t="s">
        <v>20247</v>
      </c>
      <c r="C6128" s="6" t="s">
        <v>20248</v>
      </c>
      <c r="D6128" s="6" t="s">
        <v>20249</v>
      </c>
      <c r="E6128" s="6" t="str">
        <f t="shared" si="382"/>
        <v>Yersinia enterocolitica A127/90</v>
      </c>
      <c r="F6128" s="6" t="str">
        <f t="shared" si="383"/>
        <v xml:space="preserve">Yersinia </v>
      </c>
      <c r="G6128" s="6" t="str">
        <f t="shared" si="384"/>
        <v xml:space="preserve">enterocolitica </v>
      </c>
      <c r="H6128" s="6" t="s">
        <v>20246</v>
      </c>
      <c r="I6128" t="str">
        <f t="shared" si="385"/>
        <v>enterocolitica A127/</v>
      </c>
      <c r="J6128" t="s">
        <v>12</v>
      </c>
      <c r="K6128" t="s">
        <v>52</v>
      </c>
      <c r="L6128" t="s">
        <v>53</v>
      </c>
      <c r="M6128">
        <v>66.590999999999994</v>
      </c>
      <c r="N6128">
        <v>43.567399999999999</v>
      </c>
      <c r="O6128" s="7">
        <v>73</v>
      </c>
      <c r="P6128" t="s">
        <v>18</v>
      </c>
      <c r="Q6128" t="s">
        <v>18</v>
      </c>
      <c r="R6128">
        <v>1</v>
      </c>
      <c r="S6128" s="7">
        <v>74</v>
      </c>
      <c r="T6128" s="7" t="s">
        <v>18</v>
      </c>
    </row>
    <row r="6129" spans="1:20" x14ac:dyDescent="0.25">
      <c r="A6129" s="6">
        <v>6128</v>
      </c>
      <c r="B6129" s="6" t="s">
        <v>20250</v>
      </c>
      <c r="C6129" s="6" t="s">
        <v>20251</v>
      </c>
      <c r="D6129" s="6" t="s">
        <v>20252</v>
      </c>
      <c r="E6129" s="6" t="str">
        <f t="shared" si="382"/>
        <v>Yersinia enterocolitica 07-04449</v>
      </c>
      <c r="F6129" s="6" t="str">
        <f t="shared" si="383"/>
        <v xml:space="preserve">Yersinia </v>
      </c>
      <c r="G6129" s="6" t="str">
        <f t="shared" si="384"/>
        <v xml:space="preserve">enterocolitica </v>
      </c>
      <c r="H6129" s="6" t="s">
        <v>20242</v>
      </c>
      <c r="I6129" t="str">
        <f t="shared" si="385"/>
        <v>enterocolitica 07-04</v>
      </c>
      <c r="J6129" t="s">
        <v>12</v>
      </c>
      <c r="K6129" t="s">
        <v>52</v>
      </c>
      <c r="L6129" t="s">
        <v>53</v>
      </c>
      <c r="M6129">
        <v>14.662000000000001</v>
      </c>
      <c r="N6129">
        <v>54.8902</v>
      </c>
      <c r="O6129" s="7">
        <v>14</v>
      </c>
      <c r="P6129" t="s">
        <v>18</v>
      </c>
      <c r="Q6129" t="s">
        <v>18</v>
      </c>
      <c r="R6129" t="s">
        <v>18</v>
      </c>
      <c r="S6129" s="7">
        <v>14</v>
      </c>
      <c r="T6129" s="7" t="s">
        <v>18</v>
      </c>
    </row>
    <row r="6130" spans="1:20" x14ac:dyDescent="0.25">
      <c r="A6130" s="6">
        <v>6129</v>
      </c>
      <c r="B6130" s="6" t="s">
        <v>20254</v>
      </c>
      <c r="C6130" s="6" t="s">
        <v>20255</v>
      </c>
      <c r="D6130" s="6" t="s">
        <v>20256</v>
      </c>
      <c r="E6130" s="6" t="str">
        <f t="shared" si="382"/>
        <v>Yersinia enterocolitica W22703</v>
      </c>
      <c r="F6130" s="6" t="str">
        <f t="shared" si="383"/>
        <v xml:space="preserve">Yersinia </v>
      </c>
      <c r="G6130" s="6" t="str">
        <f t="shared" si="384"/>
        <v xml:space="preserve">enterocolitica </v>
      </c>
      <c r="H6130" s="6" t="s">
        <v>20253</v>
      </c>
      <c r="I6130" t="str">
        <f t="shared" si="385"/>
        <v>enterocolitica W2270</v>
      </c>
      <c r="J6130" t="s">
        <v>12</v>
      </c>
      <c r="K6130" t="s">
        <v>52</v>
      </c>
      <c r="L6130" t="s">
        <v>53</v>
      </c>
      <c r="M6130">
        <v>69.673000000000002</v>
      </c>
      <c r="N6130">
        <v>44.207900000000002</v>
      </c>
      <c r="O6130" s="7">
        <v>69</v>
      </c>
      <c r="P6130" t="s">
        <v>18</v>
      </c>
      <c r="Q6130" t="s">
        <v>18</v>
      </c>
      <c r="R6130" t="s">
        <v>18</v>
      </c>
      <c r="S6130" s="7">
        <v>69</v>
      </c>
      <c r="T6130" s="7" t="s">
        <v>18</v>
      </c>
    </row>
    <row r="6131" spans="1:20" x14ac:dyDescent="0.25">
      <c r="A6131" s="6">
        <v>6130</v>
      </c>
      <c r="B6131" s="6" t="s">
        <v>20258</v>
      </c>
      <c r="C6131" s="6" t="s">
        <v>20259</v>
      </c>
      <c r="D6131" s="6" t="s">
        <v>20260</v>
      </c>
      <c r="E6131" s="6" t="str">
        <f t="shared" si="382"/>
        <v>Yersinia enterocolitica WA-314</v>
      </c>
      <c r="F6131" s="6" t="str">
        <f t="shared" si="383"/>
        <v xml:space="preserve">Yersinia </v>
      </c>
      <c r="G6131" s="6" t="str">
        <f t="shared" si="384"/>
        <v xml:space="preserve">enterocolitica </v>
      </c>
      <c r="H6131" s="6" t="s">
        <v>20257</v>
      </c>
      <c r="I6131" t="str">
        <f t="shared" si="385"/>
        <v>enterocolitica WA-31</v>
      </c>
      <c r="J6131" t="s">
        <v>12</v>
      </c>
      <c r="K6131" t="s">
        <v>52</v>
      </c>
      <c r="L6131" t="s">
        <v>53</v>
      </c>
      <c r="M6131">
        <v>66.844999999999999</v>
      </c>
      <c r="N6131">
        <v>43.602400000000003</v>
      </c>
      <c r="O6131" s="7">
        <v>72</v>
      </c>
      <c r="P6131" t="s">
        <v>18</v>
      </c>
      <c r="Q6131" t="s">
        <v>18</v>
      </c>
      <c r="R6131">
        <v>1</v>
      </c>
      <c r="S6131" s="7">
        <v>74</v>
      </c>
      <c r="T6131" s="7" t="s">
        <v>18</v>
      </c>
    </row>
    <row r="6132" spans="1:20" x14ac:dyDescent="0.25">
      <c r="A6132" s="6">
        <v>6131</v>
      </c>
      <c r="B6132" s="6" t="s">
        <v>46</v>
      </c>
      <c r="C6132" s="6" t="s">
        <v>18</v>
      </c>
      <c r="D6132" s="6" t="s">
        <v>20262</v>
      </c>
      <c r="E6132" s="6" t="str">
        <f t="shared" si="382"/>
        <v>Yersinia enterocolitica FORC-002</v>
      </c>
      <c r="F6132" s="6" t="str">
        <f t="shared" si="383"/>
        <v xml:space="preserve">Yersinia </v>
      </c>
      <c r="G6132" s="6" t="str">
        <f t="shared" si="384"/>
        <v xml:space="preserve">enterocolitica </v>
      </c>
      <c r="H6132" s="6" t="s">
        <v>20261</v>
      </c>
      <c r="I6132" t="str">
        <f t="shared" si="385"/>
        <v>enterocolitica FORC-</v>
      </c>
      <c r="J6132" t="s">
        <v>12</v>
      </c>
      <c r="K6132" t="s">
        <v>52</v>
      </c>
      <c r="L6132" t="s">
        <v>53</v>
      </c>
      <c r="M6132">
        <v>101.782</v>
      </c>
      <c r="N6132">
        <v>42.586100000000002</v>
      </c>
      <c r="O6132" s="7">
        <v>87</v>
      </c>
      <c r="P6132" t="s">
        <v>18</v>
      </c>
      <c r="Q6132" t="s">
        <v>18</v>
      </c>
      <c r="R6132" t="s">
        <v>18</v>
      </c>
      <c r="S6132" s="7">
        <v>91</v>
      </c>
      <c r="T6132" s="7">
        <v>4</v>
      </c>
    </row>
    <row r="6133" spans="1:20" x14ac:dyDescent="0.25">
      <c r="A6133" s="6">
        <v>6132</v>
      </c>
      <c r="B6133" s="6" t="s">
        <v>46</v>
      </c>
      <c r="C6133" s="6" t="s">
        <v>20264</v>
      </c>
      <c r="D6133" s="6" t="s">
        <v>20265</v>
      </c>
      <c r="E6133" s="6" t="str">
        <f t="shared" si="382"/>
        <v>Yersinia enterocolitica KNG22703</v>
      </c>
      <c r="F6133" s="6" t="str">
        <f t="shared" si="383"/>
        <v xml:space="preserve">Yersinia </v>
      </c>
      <c r="G6133" s="6" t="str">
        <f t="shared" si="384"/>
        <v xml:space="preserve">enterocolitica </v>
      </c>
      <c r="H6133" s="6" t="s">
        <v>20263</v>
      </c>
      <c r="I6133" t="str">
        <f t="shared" si="385"/>
        <v>enterocolitica KNG22</v>
      </c>
      <c r="J6133" t="s">
        <v>12</v>
      </c>
      <c r="K6133" t="s">
        <v>52</v>
      </c>
      <c r="L6133" t="s">
        <v>53</v>
      </c>
      <c r="M6133">
        <v>69.433000000000007</v>
      </c>
      <c r="N6133">
        <v>44.185000000000002</v>
      </c>
      <c r="O6133" s="7">
        <v>84</v>
      </c>
      <c r="P6133" t="s">
        <v>18</v>
      </c>
      <c r="Q6133" t="s">
        <v>18</v>
      </c>
      <c r="R6133" t="s">
        <v>18</v>
      </c>
      <c r="S6133" s="7">
        <v>90</v>
      </c>
      <c r="T6133" s="7">
        <v>6</v>
      </c>
    </row>
    <row r="6134" spans="1:20" x14ac:dyDescent="0.25">
      <c r="A6134" s="6">
        <v>6133</v>
      </c>
      <c r="B6134" s="6" t="s">
        <v>20267</v>
      </c>
      <c r="C6134" s="6" t="s">
        <v>18</v>
      </c>
      <c r="D6134" s="6" t="s">
        <v>20268</v>
      </c>
      <c r="E6134" s="6" t="str">
        <f t="shared" si="382"/>
        <v>Yersinia enterocolitica LC20</v>
      </c>
      <c r="F6134" s="6" t="str">
        <f t="shared" si="383"/>
        <v xml:space="preserve">Yersinia </v>
      </c>
      <c r="G6134" s="6" t="str">
        <f t="shared" si="384"/>
        <v xml:space="preserve">enterocolitica </v>
      </c>
      <c r="H6134" s="6" t="s">
        <v>20266</v>
      </c>
      <c r="I6134" t="str">
        <f t="shared" si="385"/>
        <v>enterocolitica LC20</v>
      </c>
      <c r="J6134" t="s">
        <v>12</v>
      </c>
      <c r="K6134" t="s">
        <v>52</v>
      </c>
      <c r="L6134" t="s">
        <v>53</v>
      </c>
      <c r="M6134">
        <v>49.19</v>
      </c>
      <c r="N6134">
        <v>49.300699999999999</v>
      </c>
      <c r="O6134" s="7">
        <v>64</v>
      </c>
      <c r="P6134" t="s">
        <v>18</v>
      </c>
      <c r="Q6134" t="s">
        <v>18</v>
      </c>
      <c r="R6134" t="s">
        <v>18</v>
      </c>
      <c r="S6134" s="7">
        <v>64</v>
      </c>
      <c r="T6134" s="7" t="s">
        <v>18</v>
      </c>
    </row>
    <row r="6135" spans="1:20" x14ac:dyDescent="0.25">
      <c r="A6135" s="6">
        <v>6134</v>
      </c>
      <c r="B6135" s="6" t="s">
        <v>20269</v>
      </c>
      <c r="C6135" s="6" t="s">
        <v>18</v>
      </c>
      <c r="D6135" s="6" t="s">
        <v>20270</v>
      </c>
      <c r="E6135" s="6" t="str">
        <f t="shared" si="382"/>
        <v>Yersinia enterocolitica LC20</v>
      </c>
      <c r="F6135" s="6" t="str">
        <f t="shared" si="383"/>
        <v xml:space="preserve">Yersinia </v>
      </c>
      <c r="G6135" s="6" t="str">
        <f t="shared" si="384"/>
        <v xml:space="preserve">enterocolitica </v>
      </c>
      <c r="H6135" s="6" t="s">
        <v>20266</v>
      </c>
      <c r="I6135" t="str">
        <f t="shared" si="385"/>
        <v>enterocolitica LC20</v>
      </c>
      <c r="J6135" t="s">
        <v>12</v>
      </c>
      <c r="K6135" t="s">
        <v>52</v>
      </c>
      <c r="L6135" t="s">
        <v>53</v>
      </c>
      <c r="M6135">
        <v>79.492999999999995</v>
      </c>
      <c r="N6135">
        <v>50.2988</v>
      </c>
      <c r="O6135" s="7">
        <v>117</v>
      </c>
      <c r="P6135" t="s">
        <v>18</v>
      </c>
      <c r="Q6135" t="s">
        <v>18</v>
      </c>
      <c r="R6135" t="s">
        <v>18</v>
      </c>
      <c r="S6135" s="7">
        <v>117</v>
      </c>
      <c r="T6135" s="7" t="s">
        <v>18</v>
      </c>
    </row>
    <row r="6136" spans="1:20" x14ac:dyDescent="0.25">
      <c r="A6136" s="6">
        <v>6135</v>
      </c>
      <c r="B6136" s="6" t="s">
        <v>20235</v>
      </c>
      <c r="C6136" s="6" t="s">
        <v>20272</v>
      </c>
      <c r="D6136" s="6" t="s">
        <v>20273</v>
      </c>
      <c r="E6136" s="6" t="str">
        <f t="shared" si="382"/>
        <v>Yersinia enterocolitica subsp. enterocolitica 8081</v>
      </c>
      <c r="F6136" s="6" t="str">
        <f t="shared" si="383"/>
        <v xml:space="preserve">Yersinia </v>
      </c>
      <c r="G6136" s="6" t="str">
        <f t="shared" si="384"/>
        <v xml:space="preserve">enterocolitica </v>
      </c>
      <c r="H6136" s="6" t="s">
        <v>20271</v>
      </c>
      <c r="I6136" t="str">
        <f t="shared" si="385"/>
        <v>enterocolitica subsp</v>
      </c>
      <c r="J6136" t="s">
        <v>12</v>
      </c>
      <c r="K6136" t="s">
        <v>52</v>
      </c>
      <c r="L6136" t="s">
        <v>53</v>
      </c>
      <c r="M6136">
        <v>67.721000000000004</v>
      </c>
      <c r="N6136">
        <v>43.921399999999998</v>
      </c>
      <c r="O6136" s="7">
        <v>71</v>
      </c>
      <c r="P6136" t="s">
        <v>18</v>
      </c>
      <c r="Q6136" t="s">
        <v>18</v>
      </c>
      <c r="R6136" t="s">
        <v>18</v>
      </c>
      <c r="S6136" s="7">
        <v>88</v>
      </c>
      <c r="T6136" s="7">
        <v>17</v>
      </c>
    </row>
    <row r="6137" spans="1:20" x14ac:dyDescent="0.25">
      <c r="A6137" s="6">
        <v>6136</v>
      </c>
      <c r="B6137" s="6" t="s">
        <v>20275</v>
      </c>
      <c r="C6137" s="6" t="s">
        <v>20276</v>
      </c>
      <c r="D6137" s="6" t="s">
        <v>20277</v>
      </c>
      <c r="E6137" s="6" t="str">
        <f t="shared" si="382"/>
        <v>Yersinia enterocolitica subsp. palearctica 105.5R(r)</v>
      </c>
      <c r="F6137" s="6" t="str">
        <f t="shared" si="383"/>
        <v xml:space="preserve">Yersinia </v>
      </c>
      <c r="G6137" s="6" t="str">
        <f t="shared" si="384"/>
        <v xml:space="preserve">enterocolitica </v>
      </c>
      <c r="H6137" s="6" t="s">
        <v>20274</v>
      </c>
      <c r="I6137" t="str">
        <f t="shared" si="385"/>
        <v>enterocolitica subsp</v>
      </c>
      <c r="J6137" t="s">
        <v>12</v>
      </c>
      <c r="K6137" t="s">
        <v>52</v>
      </c>
      <c r="L6137" t="s">
        <v>53</v>
      </c>
      <c r="M6137">
        <v>69.703999999999994</v>
      </c>
      <c r="N6137">
        <v>44.216999999999999</v>
      </c>
      <c r="O6137" s="7">
        <v>83</v>
      </c>
      <c r="P6137" t="s">
        <v>18</v>
      </c>
      <c r="Q6137" t="s">
        <v>18</v>
      </c>
      <c r="R6137" t="s">
        <v>18</v>
      </c>
      <c r="S6137" s="7">
        <v>89</v>
      </c>
      <c r="T6137" s="7">
        <v>6</v>
      </c>
    </row>
    <row r="6138" spans="1:20" x14ac:dyDescent="0.25">
      <c r="A6138" s="6">
        <v>6137</v>
      </c>
      <c r="B6138" s="6" t="s">
        <v>20279</v>
      </c>
      <c r="C6138" s="6" t="s">
        <v>20280</v>
      </c>
      <c r="D6138" s="6" t="s">
        <v>20281</v>
      </c>
      <c r="E6138" s="6" t="str">
        <f t="shared" si="382"/>
        <v>Yersinia enterocolitica subsp. palearctica Y11</v>
      </c>
      <c r="F6138" s="6" t="str">
        <f t="shared" si="383"/>
        <v xml:space="preserve">Yersinia </v>
      </c>
      <c r="G6138" s="6" t="str">
        <f t="shared" si="384"/>
        <v xml:space="preserve">enterocolitica </v>
      </c>
      <c r="H6138" s="6" t="s">
        <v>20278</v>
      </c>
      <c r="I6138" t="str">
        <f t="shared" si="385"/>
        <v>enterocolitica subsp</v>
      </c>
      <c r="J6138" t="s">
        <v>12</v>
      </c>
      <c r="K6138" t="s">
        <v>52</v>
      </c>
      <c r="L6138" t="s">
        <v>53</v>
      </c>
      <c r="M6138">
        <v>72.459999999999994</v>
      </c>
      <c r="N6138">
        <v>43.988399999999999</v>
      </c>
      <c r="O6138" s="7">
        <v>86</v>
      </c>
      <c r="P6138" t="s">
        <v>18</v>
      </c>
      <c r="Q6138" t="s">
        <v>18</v>
      </c>
      <c r="R6138" t="s">
        <v>18</v>
      </c>
      <c r="S6138" s="7">
        <v>94</v>
      </c>
      <c r="T6138" s="7">
        <v>8</v>
      </c>
    </row>
    <row r="6139" spans="1:20" x14ac:dyDescent="0.25">
      <c r="A6139" s="6">
        <v>6138</v>
      </c>
      <c r="B6139" s="6" t="s">
        <v>20283</v>
      </c>
      <c r="C6139" s="6" t="s">
        <v>20284</v>
      </c>
      <c r="D6139" s="6" t="s">
        <v>20285</v>
      </c>
      <c r="E6139" s="6" t="str">
        <f t="shared" si="382"/>
        <v>Yersinia frederiksenii 27601</v>
      </c>
      <c r="F6139" s="6" t="str">
        <f t="shared" si="383"/>
        <v xml:space="preserve">Yersinia </v>
      </c>
      <c r="G6139" s="6" t="str">
        <f t="shared" si="384"/>
        <v xml:space="preserve">frederiksenii </v>
      </c>
      <c r="H6139" s="6" t="s">
        <v>20282</v>
      </c>
      <c r="I6139" t="str">
        <f t="shared" si="385"/>
        <v>frederiksenii 27601</v>
      </c>
      <c r="J6139" t="s">
        <v>12</v>
      </c>
      <c r="K6139" t="s">
        <v>52</v>
      </c>
      <c r="L6139" t="s">
        <v>53</v>
      </c>
      <c r="M6139">
        <v>5.5739999999999998</v>
      </c>
      <c r="N6139">
        <v>50.017899999999997</v>
      </c>
      <c r="O6139" s="7">
        <v>8</v>
      </c>
      <c r="P6139" t="s">
        <v>18</v>
      </c>
      <c r="Q6139" t="s">
        <v>18</v>
      </c>
      <c r="R6139" t="s">
        <v>18</v>
      </c>
      <c r="S6139" s="7">
        <v>8</v>
      </c>
      <c r="T6139" s="7" t="s">
        <v>18</v>
      </c>
    </row>
    <row r="6140" spans="1:20" x14ac:dyDescent="0.25">
      <c r="A6140" s="6">
        <v>6139</v>
      </c>
      <c r="B6140" s="6" t="s">
        <v>20287</v>
      </c>
      <c r="C6140" s="6" t="s">
        <v>20288</v>
      </c>
      <c r="D6140" s="6" t="s">
        <v>20289</v>
      </c>
      <c r="E6140" s="6" t="str">
        <f t="shared" si="382"/>
        <v>Yersinia frederiksenii Y225</v>
      </c>
      <c r="F6140" s="6" t="str">
        <f t="shared" si="383"/>
        <v xml:space="preserve">Yersinia </v>
      </c>
      <c r="G6140" s="6" t="str">
        <f t="shared" si="384"/>
        <v xml:space="preserve">frederiksenii </v>
      </c>
      <c r="H6140" s="6" t="s">
        <v>20286</v>
      </c>
      <c r="I6140" t="str">
        <f t="shared" si="385"/>
        <v>frederiksenii Y225</v>
      </c>
      <c r="J6140" t="s">
        <v>12</v>
      </c>
      <c r="K6140" t="s">
        <v>52</v>
      </c>
      <c r="L6140" t="s">
        <v>53</v>
      </c>
      <c r="M6140">
        <v>55.362000000000002</v>
      </c>
      <c r="N6140">
        <v>37.7226</v>
      </c>
      <c r="O6140" s="7">
        <v>64</v>
      </c>
      <c r="P6140" t="s">
        <v>18</v>
      </c>
      <c r="Q6140" t="s">
        <v>18</v>
      </c>
      <c r="R6140" t="s">
        <v>18</v>
      </c>
      <c r="S6140" s="7">
        <v>64</v>
      </c>
      <c r="T6140" s="7" t="s">
        <v>18</v>
      </c>
    </row>
    <row r="6141" spans="1:20" x14ac:dyDescent="0.25">
      <c r="A6141" s="6">
        <v>6140</v>
      </c>
      <c r="B6141" s="6" t="s">
        <v>20291</v>
      </c>
      <c r="C6141" s="6" t="s">
        <v>20292</v>
      </c>
      <c r="D6141" s="6" t="s">
        <v>20293</v>
      </c>
      <c r="E6141" s="6" t="str">
        <f t="shared" si="382"/>
        <v>Yersinia pestis PBM19</v>
      </c>
      <c r="F6141" s="6" t="str">
        <f t="shared" si="383"/>
        <v xml:space="preserve">Yersinia </v>
      </c>
      <c r="G6141" s="6" t="str">
        <f t="shared" si="384"/>
        <v xml:space="preserve">pestis </v>
      </c>
      <c r="H6141" s="6" t="s">
        <v>20290</v>
      </c>
      <c r="I6141" t="str">
        <f t="shared" si="385"/>
        <v>pestis PBM19</v>
      </c>
      <c r="J6141" t="s">
        <v>12</v>
      </c>
      <c r="K6141" t="s">
        <v>52</v>
      </c>
      <c r="L6141" t="s">
        <v>53</v>
      </c>
      <c r="M6141">
        <v>70.287999999999997</v>
      </c>
      <c r="N6141">
        <v>44.832700000000003</v>
      </c>
      <c r="O6141" s="7">
        <v>84</v>
      </c>
      <c r="P6141" t="s">
        <v>18</v>
      </c>
      <c r="Q6141" t="s">
        <v>18</v>
      </c>
      <c r="R6141" t="s">
        <v>18</v>
      </c>
      <c r="S6141" s="7">
        <v>88</v>
      </c>
      <c r="T6141" s="7">
        <v>4</v>
      </c>
    </row>
    <row r="6142" spans="1:20" x14ac:dyDescent="0.25">
      <c r="A6142" s="6">
        <v>6141</v>
      </c>
      <c r="B6142" s="6" t="s">
        <v>20294</v>
      </c>
      <c r="C6142" s="6" t="s">
        <v>20295</v>
      </c>
      <c r="D6142" s="6" t="s">
        <v>20296</v>
      </c>
      <c r="E6142" s="6" t="str">
        <f t="shared" si="382"/>
        <v>Yersinia pestis PBM19</v>
      </c>
      <c r="F6142" s="6" t="str">
        <f t="shared" si="383"/>
        <v xml:space="preserve">Yersinia </v>
      </c>
      <c r="G6142" s="6" t="str">
        <f t="shared" si="384"/>
        <v xml:space="preserve">pestis </v>
      </c>
      <c r="H6142" s="6" t="s">
        <v>20290</v>
      </c>
      <c r="I6142" t="str">
        <f t="shared" si="385"/>
        <v>pestis PBM19</v>
      </c>
      <c r="J6142" t="s">
        <v>12</v>
      </c>
      <c r="K6142" t="s">
        <v>52</v>
      </c>
      <c r="L6142" t="s">
        <v>53</v>
      </c>
      <c r="M6142">
        <v>96.195999999999998</v>
      </c>
      <c r="N6142">
        <v>50.228700000000003</v>
      </c>
      <c r="O6142" s="7">
        <v>103</v>
      </c>
      <c r="P6142" t="s">
        <v>18</v>
      </c>
      <c r="Q6142" t="s">
        <v>18</v>
      </c>
      <c r="R6142">
        <v>1</v>
      </c>
      <c r="S6142" s="7">
        <v>111</v>
      </c>
      <c r="T6142" s="7">
        <v>7</v>
      </c>
    </row>
    <row r="6143" spans="1:20" x14ac:dyDescent="0.25">
      <c r="A6143" s="6">
        <v>6142</v>
      </c>
      <c r="B6143" s="6" t="s">
        <v>20297</v>
      </c>
      <c r="C6143" s="6" t="s">
        <v>20298</v>
      </c>
      <c r="D6143" s="6" t="s">
        <v>20299</v>
      </c>
      <c r="E6143" s="6" t="str">
        <f t="shared" si="382"/>
        <v>Yersinia pestis PBM19</v>
      </c>
      <c r="F6143" s="6" t="str">
        <f t="shared" si="383"/>
        <v xml:space="preserve">Yersinia </v>
      </c>
      <c r="G6143" s="6" t="str">
        <f t="shared" si="384"/>
        <v xml:space="preserve">pestis </v>
      </c>
      <c r="H6143" s="6" t="s">
        <v>20290</v>
      </c>
      <c r="I6143" t="str">
        <f t="shared" si="385"/>
        <v>pestis PBM19</v>
      </c>
      <c r="J6143" t="s">
        <v>12</v>
      </c>
      <c r="K6143" t="s">
        <v>52</v>
      </c>
      <c r="L6143" t="s">
        <v>53</v>
      </c>
      <c r="M6143">
        <v>9.61</v>
      </c>
      <c r="N6143">
        <v>45.275799999999997</v>
      </c>
      <c r="O6143" s="7">
        <v>10</v>
      </c>
      <c r="P6143" t="s">
        <v>18</v>
      </c>
      <c r="Q6143" t="s">
        <v>18</v>
      </c>
      <c r="R6143" t="s">
        <v>18</v>
      </c>
      <c r="S6143" s="7">
        <v>10</v>
      </c>
      <c r="T6143" s="7" t="s">
        <v>18</v>
      </c>
    </row>
    <row r="6144" spans="1:20" x14ac:dyDescent="0.25">
      <c r="A6144" s="6">
        <v>6143</v>
      </c>
      <c r="B6144" s="6" t="s">
        <v>1586</v>
      </c>
      <c r="C6144" s="6" t="s">
        <v>20301</v>
      </c>
      <c r="D6144" s="6" t="s">
        <v>20302</v>
      </c>
      <c r="E6144" s="6" t="str">
        <f t="shared" si="382"/>
        <v>Yersinia pestis Harbin35</v>
      </c>
      <c r="F6144" s="6" t="str">
        <f t="shared" si="383"/>
        <v xml:space="preserve">Yersinia </v>
      </c>
      <c r="G6144" s="6" t="str">
        <f t="shared" si="384"/>
        <v xml:space="preserve">pestis </v>
      </c>
      <c r="H6144" s="6" t="s">
        <v>20300</v>
      </c>
      <c r="I6144" t="str">
        <f t="shared" si="385"/>
        <v>pestis Harbin35</v>
      </c>
      <c r="J6144" t="s">
        <v>12</v>
      </c>
      <c r="K6144" t="s">
        <v>52</v>
      </c>
      <c r="L6144" t="s">
        <v>53</v>
      </c>
      <c r="M6144">
        <v>68.549000000000007</v>
      </c>
      <c r="N6144">
        <v>44.629399999999997</v>
      </c>
      <c r="O6144" s="7">
        <v>81</v>
      </c>
      <c r="P6144" t="s">
        <v>18</v>
      </c>
      <c r="Q6144" t="s">
        <v>18</v>
      </c>
      <c r="R6144" t="s">
        <v>18</v>
      </c>
      <c r="S6144" s="7">
        <v>88</v>
      </c>
      <c r="T6144" s="7">
        <v>7</v>
      </c>
    </row>
    <row r="6145" spans="1:20" x14ac:dyDescent="0.25">
      <c r="A6145" s="6">
        <v>6144</v>
      </c>
      <c r="B6145" s="6" t="s">
        <v>1583</v>
      </c>
      <c r="C6145" s="6" t="s">
        <v>20303</v>
      </c>
      <c r="D6145" s="6" t="s">
        <v>20304</v>
      </c>
      <c r="E6145" s="6" t="str">
        <f t="shared" si="382"/>
        <v>Yersinia pestis Harbin35</v>
      </c>
      <c r="F6145" s="6" t="str">
        <f t="shared" si="383"/>
        <v xml:space="preserve">Yersinia </v>
      </c>
      <c r="G6145" s="6" t="str">
        <f t="shared" si="384"/>
        <v xml:space="preserve">pestis </v>
      </c>
      <c r="H6145" s="6" t="s">
        <v>20300</v>
      </c>
      <c r="I6145" t="str">
        <f t="shared" si="385"/>
        <v>pestis Harbin35</v>
      </c>
      <c r="J6145" t="s">
        <v>12</v>
      </c>
      <c r="K6145" t="s">
        <v>52</v>
      </c>
      <c r="L6145" t="s">
        <v>53</v>
      </c>
      <c r="M6145">
        <v>99.284999999999997</v>
      </c>
      <c r="N6145">
        <v>50.154600000000002</v>
      </c>
      <c r="O6145" s="7">
        <v>106</v>
      </c>
      <c r="P6145" t="s">
        <v>18</v>
      </c>
      <c r="Q6145" t="s">
        <v>18</v>
      </c>
      <c r="R6145">
        <v>1</v>
      </c>
      <c r="S6145" s="7">
        <v>111</v>
      </c>
      <c r="T6145" s="7">
        <v>4</v>
      </c>
    </row>
    <row r="6146" spans="1:20" x14ac:dyDescent="0.25">
      <c r="A6146" s="6">
        <v>6145</v>
      </c>
      <c r="B6146" s="6" t="s">
        <v>2911</v>
      </c>
      <c r="C6146" s="6" t="s">
        <v>20305</v>
      </c>
      <c r="D6146" s="6" t="s">
        <v>20306</v>
      </c>
      <c r="E6146" s="6" t="str">
        <f t="shared" si="382"/>
        <v>Yersinia pestis Harbin35</v>
      </c>
      <c r="F6146" s="6" t="str">
        <f t="shared" si="383"/>
        <v xml:space="preserve">Yersinia </v>
      </c>
      <c r="G6146" s="6" t="str">
        <f t="shared" si="384"/>
        <v xml:space="preserve">pestis </v>
      </c>
      <c r="H6146" s="6" t="s">
        <v>20300</v>
      </c>
      <c r="I6146" t="str">
        <f t="shared" si="385"/>
        <v>pestis Harbin35</v>
      </c>
      <c r="J6146" t="s">
        <v>12</v>
      </c>
      <c r="K6146" t="s">
        <v>52</v>
      </c>
      <c r="L6146" t="s">
        <v>53</v>
      </c>
      <c r="M6146">
        <v>9.6080000000000005</v>
      </c>
      <c r="N6146">
        <v>45.305999999999997</v>
      </c>
      <c r="O6146" s="7">
        <v>10</v>
      </c>
      <c r="P6146" t="s">
        <v>18</v>
      </c>
      <c r="Q6146" t="s">
        <v>18</v>
      </c>
      <c r="R6146" t="s">
        <v>18</v>
      </c>
      <c r="S6146" s="7">
        <v>11</v>
      </c>
      <c r="T6146" s="7">
        <v>1</v>
      </c>
    </row>
    <row r="6147" spans="1:20" x14ac:dyDescent="0.25">
      <c r="A6147" s="6">
        <v>6146</v>
      </c>
      <c r="B6147" s="6" t="s">
        <v>20308</v>
      </c>
      <c r="C6147" s="6" t="s">
        <v>20309</v>
      </c>
      <c r="D6147" s="6" t="s">
        <v>20310</v>
      </c>
      <c r="E6147" s="6" t="str">
        <f t="shared" ref="E6147:E6210" si="386">IF(IFERROR(SEARCH("'",H6147,1)=1,LOOKUP($A6147,$A:$A,H:H))=TRUE,"-",IF(IFERROR(SEARCH("[",H6147,1)=1,LOOKUP($A6147,$A:$A,H:H))=TRUE,"-",IF(EXACT(MID(H6147,1,1),MID(PROPER(H6147),1,1))=FALSE,"-",IF(MID(H6147,1,11)="Candidatus ",MID(H6147,12,100),H6147))))</f>
        <v>Yersinia pestis Shasta</v>
      </c>
      <c r="F6147" s="6" t="str">
        <f t="shared" ref="F6147:F6210" si="387">IF(E6147="-","-",LEFT(E6147,FIND(" ",E6147,1)))</f>
        <v xml:space="preserve">Yersinia </v>
      </c>
      <c r="G6147" s="6" t="str">
        <f t="shared" ref="G6147:G6210" si="388">IF(ISERR(LEFT($I:$I,FIND(" ",$I:$I,1))),$I6147,LEFT($I:$I,FIND(" ",$I:$I,1)))</f>
        <v xml:space="preserve">pestis </v>
      </c>
      <c r="H6147" s="6" t="s">
        <v>20307</v>
      </c>
      <c r="I6147" t="str">
        <f t="shared" si="385"/>
        <v>pestis Shasta</v>
      </c>
      <c r="J6147" t="s">
        <v>12</v>
      </c>
      <c r="K6147" t="s">
        <v>52</v>
      </c>
      <c r="L6147" t="s">
        <v>53</v>
      </c>
      <c r="M6147">
        <v>96.21</v>
      </c>
      <c r="N6147">
        <v>50.230699999999999</v>
      </c>
      <c r="O6147" s="7">
        <v>107</v>
      </c>
      <c r="P6147" t="s">
        <v>18</v>
      </c>
      <c r="Q6147" t="s">
        <v>18</v>
      </c>
      <c r="R6147">
        <v>1</v>
      </c>
      <c r="S6147" s="7">
        <v>108</v>
      </c>
      <c r="T6147" s="7" t="s">
        <v>18</v>
      </c>
    </row>
    <row r="6148" spans="1:20" x14ac:dyDescent="0.25">
      <c r="A6148" s="6">
        <v>6147</v>
      </c>
      <c r="B6148" s="6" t="s">
        <v>20311</v>
      </c>
      <c r="C6148" s="6" t="s">
        <v>20312</v>
      </c>
      <c r="D6148" s="6" t="s">
        <v>20313</v>
      </c>
      <c r="E6148" s="6" t="str">
        <f t="shared" si="386"/>
        <v>Yersinia pestis Shasta</v>
      </c>
      <c r="F6148" s="6" t="str">
        <f t="shared" si="387"/>
        <v xml:space="preserve">Yersinia </v>
      </c>
      <c r="G6148" s="6" t="str">
        <f t="shared" si="388"/>
        <v xml:space="preserve">pestis </v>
      </c>
      <c r="H6148" s="6" t="s">
        <v>20307</v>
      </c>
      <c r="I6148" t="str">
        <f t="shared" si="385"/>
        <v>pestis Shasta</v>
      </c>
      <c r="J6148" t="s">
        <v>12</v>
      </c>
      <c r="K6148" t="s">
        <v>52</v>
      </c>
      <c r="L6148" t="s">
        <v>53</v>
      </c>
      <c r="M6148">
        <v>9.3640000000000008</v>
      </c>
      <c r="N6148">
        <v>44.895299999999999</v>
      </c>
      <c r="O6148" s="7">
        <v>9</v>
      </c>
      <c r="P6148" t="s">
        <v>18</v>
      </c>
      <c r="Q6148" t="s">
        <v>18</v>
      </c>
      <c r="R6148" t="s">
        <v>18</v>
      </c>
      <c r="S6148" s="7">
        <v>10</v>
      </c>
      <c r="T6148" s="7">
        <v>1</v>
      </c>
    </row>
    <row r="6149" spans="1:20" x14ac:dyDescent="0.25">
      <c r="A6149" s="6">
        <v>6148</v>
      </c>
      <c r="B6149" s="6" t="s">
        <v>20220</v>
      </c>
      <c r="C6149" s="6" t="s">
        <v>20314</v>
      </c>
      <c r="D6149" s="6" t="s">
        <v>20315</v>
      </c>
      <c r="E6149" s="6" t="str">
        <f t="shared" si="386"/>
        <v>Yersinia pestis Shasta</v>
      </c>
      <c r="F6149" s="6" t="str">
        <f t="shared" si="387"/>
        <v xml:space="preserve">Yersinia </v>
      </c>
      <c r="G6149" s="6" t="str">
        <f t="shared" si="388"/>
        <v xml:space="preserve">pestis </v>
      </c>
      <c r="H6149" s="6" t="s">
        <v>20307</v>
      </c>
      <c r="I6149" t="str">
        <f t="shared" si="385"/>
        <v>pestis Shasta</v>
      </c>
      <c r="J6149" t="s">
        <v>12</v>
      </c>
      <c r="K6149" t="s">
        <v>52</v>
      </c>
      <c r="L6149" t="s">
        <v>53</v>
      </c>
      <c r="M6149">
        <v>70.305000000000007</v>
      </c>
      <c r="N6149">
        <v>44.837499999999999</v>
      </c>
      <c r="O6149" s="7">
        <v>87</v>
      </c>
      <c r="P6149" t="s">
        <v>18</v>
      </c>
      <c r="Q6149" t="s">
        <v>18</v>
      </c>
      <c r="R6149" t="s">
        <v>18</v>
      </c>
      <c r="S6149" s="7">
        <v>89</v>
      </c>
      <c r="T6149" s="7">
        <v>2</v>
      </c>
    </row>
    <row r="6150" spans="1:20" x14ac:dyDescent="0.25">
      <c r="A6150" s="6">
        <v>6149</v>
      </c>
      <c r="B6150" s="6" t="s">
        <v>20220</v>
      </c>
      <c r="C6150" s="6" t="s">
        <v>20317</v>
      </c>
      <c r="D6150" s="6" t="s">
        <v>20318</v>
      </c>
      <c r="E6150" s="6" t="str">
        <f t="shared" si="386"/>
        <v>Yersinia pestis El Dorado</v>
      </c>
      <c r="F6150" s="6" t="str">
        <f t="shared" si="387"/>
        <v xml:space="preserve">Yersinia </v>
      </c>
      <c r="G6150" s="6" t="str">
        <f t="shared" si="388"/>
        <v xml:space="preserve">pestis </v>
      </c>
      <c r="H6150" s="6" t="s">
        <v>20316</v>
      </c>
      <c r="I6150" t="str">
        <f t="shared" si="385"/>
        <v>pestis El Dorado</v>
      </c>
      <c r="J6150" t="s">
        <v>12</v>
      </c>
      <c r="K6150" t="s">
        <v>52</v>
      </c>
      <c r="L6150" t="s">
        <v>53</v>
      </c>
      <c r="M6150">
        <v>70.305000000000007</v>
      </c>
      <c r="N6150">
        <v>44.836100000000002</v>
      </c>
      <c r="O6150" s="7">
        <v>88</v>
      </c>
      <c r="P6150" t="s">
        <v>18</v>
      </c>
      <c r="Q6150" t="s">
        <v>18</v>
      </c>
      <c r="R6150" t="s">
        <v>18</v>
      </c>
      <c r="S6150" s="7">
        <v>89</v>
      </c>
      <c r="T6150" s="7">
        <v>1</v>
      </c>
    </row>
    <row r="6151" spans="1:20" x14ac:dyDescent="0.25">
      <c r="A6151" s="6">
        <v>6150</v>
      </c>
      <c r="B6151" s="6" t="s">
        <v>20311</v>
      </c>
      <c r="C6151" s="6" t="s">
        <v>20319</v>
      </c>
      <c r="D6151" s="6" t="s">
        <v>20320</v>
      </c>
      <c r="E6151" s="6" t="str">
        <f t="shared" si="386"/>
        <v>Yersinia pestis El Dorado</v>
      </c>
      <c r="F6151" s="6" t="str">
        <f t="shared" si="387"/>
        <v xml:space="preserve">Yersinia </v>
      </c>
      <c r="G6151" s="6" t="str">
        <f t="shared" si="388"/>
        <v xml:space="preserve">pestis </v>
      </c>
      <c r="H6151" s="6" t="s">
        <v>20316</v>
      </c>
      <c r="I6151" t="str">
        <f t="shared" si="385"/>
        <v>pestis El Dorado</v>
      </c>
      <c r="J6151" t="s">
        <v>12</v>
      </c>
      <c r="K6151" t="s">
        <v>52</v>
      </c>
      <c r="L6151" t="s">
        <v>53</v>
      </c>
      <c r="M6151">
        <v>8.15</v>
      </c>
      <c r="N6151">
        <v>44.049100000000003</v>
      </c>
      <c r="O6151" s="7">
        <v>8</v>
      </c>
      <c r="P6151" t="s">
        <v>18</v>
      </c>
      <c r="Q6151" t="s">
        <v>18</v>
      </c>
      <c r="R6151" t="s">
        <v>18</v>
      </c>
      <c r="S6151" s="7">
        <v>9</v>
      </c>
      <c r="T6151" s="7">
        <v>1</v>
      </c>
    </row>
    <row r="6152" spans="1:20" x14ac:dyDescent="0.25">
      <c r="A6152" s="6">
        <v>6151</v>
      </c>
      <c r="B6152" s="6" t="s">
        <v>20308</v>
      </c>
      <c r="C6152" s="6" t="s">
        <v>20321</v>
      </c>
      <c r="D6152" s="6" t="s">
        <v>20322</v>
      </c>
      <c r="E6152" s="6" t="str">
        <f t="shared" si="386"/>
        <v>Yersinia pestis El Dorado</v>
      </c>
      <c r="F6152" s="6" t="str">
        <f t="shared" si="387"/>
        <v xml:space="preserve">Yersinia </v>
      </c>
      <c r="G6152" s="6" t="str">
        <f t="shared" si="388"/>
        <v xml:space="preserve">pestis </v>
      </c>
      <c r="H6152" s="6" t="s">
        <v>20316</v>
      </c>
      <c r="I6152" t="str">
        <f t="shared" si="385"/>
        <v>pestis El Dorado</v>
      </c>
      <c r="J6152" t="s">
        <v>12</v>
      </c>
      <c r="K6152" t="s">
        <v>52</v>
      </c>
      <c r="L6152" t="s">
        <v>53</v>
      </c>
      <c r="M6152">
        <v>96.921000000000006</v>
      </c>
      <c r="N6152">
        <v>50.199599999999997</v>
      </c>
      <c r="O6152" s="7">
        <v>108</v>
      </c>
      <c r="P6152" t="s">
        <v>18</v>
      </c>
      <c r="Q6152" t="s">
        <v>18</v>
      </c>
      <c r="R6152">
        <v>2</v>
      </c>
      <c r="S6152" s="7">
        <v>110</v>
      </c>
      <c r="T6152" s="7" t="s">
        <v>18</v>
      </c>
    </row>
    <row r="6153" spans="1:20" x14ac:dyDescent="0.25">
      <c r="A6153" s="6">
        <v>6152</v>
      </c>
      <c r="B6153" s="6" t="s">
        <v>20308</v>
      </c>
      <c r="C6153" s="6" t="s">
        <v>20324</v>
      </c>
      <c r="D6153" s="6" t="s">
        <v>20325</v>
      </c>
      <c r="E6153" s="6" t="str">
        <f t="shared" si="386"/>
        <v>Yersinia pestis Dodson</v>
      </c>
      <c r="F6153" s="6" t="str">
        <f t="shared" si="387"/>
        <v xml:space="preserve">Yersinia </v>
      </c>
      <c r="G6153" s="6" t="str">
        <f t="shared" si="388"/>
        <v xml:space="preserve">pestis </v>
      </c>
      <c r="H6153" s="6" t="s">
        <v>20323</v>
      </c>
      <c r="I6153" t="str">
        <f t="shared" si="385"/>
        <v>pestis Dodson</v>
      </c>
      <c r="J6153" t="s">
        <v>12</v>
      </c>
      <c r="K6153" t="s">
        <v>52</v>
      </c>
      <c r="L6153" t="s">
        <v>53</v>
      </c>
      <c r="M6153">
        <v>53.435000000000002</v>
      </c>
      <c r="N6153">
        <v>48.200600000000001</v>
      </c>
      <c r="O6153" s="7">
        <v>60</v>
      </c>
      <c r="P6153" t="s">
        <v>18</v>
      </c>
      <c r="Q6153" t="s">
        <v>18</v>
      </c>
      <c r="R6153">
        <v>1</v>
      </c>
      <c r="S6153" s="7">
        <v>62</v>
      </c>
      <c r="T6153" s="7">
        <v>1</v>
      </c>
    </row>
    <row r="6154" spans="1:20" x14ac:dyDescent="0.25">
      <c r="A6154" s="6">
        <v>6153</v>
      </c>
      <c r="B6154" s="6" t="s">
        <v>20220</v>
      </c>
      <c r="C6154" s="6" t="s">
        <v>20326</v>
      </c>
      <c r="D6154" s="6" t="s">
        <v>20327</v>
      </c>
      <c r="E6154" s="6" t="str">
        <f t="shared" si="386"/>
        <v>Yersinia pestis Dodson</v>
      </c>
      <c r="F6154" s="6" t="str">
        <f t="shared" si="387"/>
        <v xml:space="preserve">Yersinia </v>
      </c>
      <c r="G6154" s="6" t="str">
        <f t="shared" si="388"/>
        <v xml:space="preserve">pestis </v>
      </c>
      <c r="H6154" s="6" t="s">
        <v>20323</v>
      </c>
      <c r="I6154" t="str">
        <f t="shared" si="385"/>
        <v>pestis Dodson</v>
      </c>
      <c r="J6154" t="s">
        <v>12</v>
      </c>
      <c r="K6154" t="s">
        <v>52</v>
      </c>
      <c r="L6154" t="s">
        <v>53</v>
      </c>
      <c r="M6154">
        <v>70.305000000000007</v>
      </c>
      <c r="N6154">
        <v>44.836100000000002</v>
      </c>
      <c r="O6154" s="7">
        <v>89</v>
      </c>
      <c r="P6154" t="s">
        <v>18</v>
      </c>
      <c r="Q6154" t="s">
        <v>18</v>
      </c>
      <c r="R6154" t="s">
        <v>18</v>
      </c>
      <c r="S6154" s="7">
        <v>90</v>
      </c>
      <c r="T6154" s="7">
        <v>1</v>
      </c>
    </row>
    <row r="6155" spans="1:20" x14ac:dyDescent="0.25">
      <c r="A6155" s="6">
        <v>6154</v>
      </c>
      <c r="B6155" s="6">
        <v>1</v>
      </c>
      <c r="C6155" s="6" t="s">
        <v>20329</v>
      </c>
      <c r="D6155" s="6" t="s">
        <v>20330</v>
      </c>
      <c r="E6155" s="6" t="str">
        <f t="shared" si="386"/>
        <v>Yersinia pestis Nicholisk 41</v>
      </c>
      <c r="F6155" s="6" t="str">
        <f t="shared" si="387"/>
        <v xml:space="preserve">Yersinia </v>
      </c>
      <c r="G6155" s="6" t="str">
        <f t="shared" si="388"/>
        <v xml:space="preserve">pestis </v>
      </c>
      <c r="H6155" s="6" t="s">
        <v>20328</v>
      </c>
      <c r="I6155" t="str">
        <f t="shared" si="385"/>
        <v>pestis Nicholisk 41</v>
      </c>
      <c r="J6155" t="s">
        <v>12</v>
      </c>
      <c r="K6155" t="s">
        <v>52</v>
      </c>
      <c r="L6155" t="s">
        <v>53</v>
      </c>
      <c r="M6155">
        <v>99.286000000000001</v>
      </c>
      <c r="N6155">
        <v>50.152099999999997</v>
      </c>
      <c r="O6155" s="7">
        <v>108</v>
      </c>
      <c r="P6155" t="s">
        <v>18</v>
      </c>
      <c r="Q6155" t="s">
        <v>18</v>
      </c>
      <c r="R6155">
        <v>1</v>
      </c>
      <c r="S6155" s="7">
        <v>110</v>
      </c>
      <c r="T6155" s="7">
        <v>1</v>
      </c>
    </row>
    <row r="6156" spans="1:20" x14ac:dyDescent="0.25">
      <c r="A6156" s="6">
        <v>6155</v>
      </c>
      <c r="B6156" s="6">
        <v>2</v>
      </c>
      <c r="C6156" s="6" t="s">
        <v>20331</v>
      </c>
      <c r="D6156" s="6" t="s">
        <v>20332</v>
      </c>
      <c r="E6156" s="6" t="str">
        <f t="shared" si="386"/>
        <v>Yersinia pestis Nicholisk 41</v>
      </c>
      <c r="F6156" s="6" t="str">
        <f t="shared" si="387"/>
        <v xml:space="preserve">Yersinia </v>
      </c>
      <c r="G6156" s="6" t="str">
        <f t="shared" si="388"/>
        <v xml:space="preserve">pestis </v>
      </c>
      <c r="H6156" s="6" t="s">
        <v>20328</v>
      </c>
      <c r="I6156" t="str">
        <f t="shared" si="385"/>
        <v>pestis Nicholisk 41</v>
      </c>
      <c r="J6156" t="s">
        <v>12</v>
      </c>
      <c r="K6156" t="s">
        <v>52</v>
      </c>
      <c r="L6156" t="s">
        <v>53</v>
      </c>
      <c r="M6156">
        <v>68.552000000000007</v>
      </c>
      <c r="N6156">
        <v>44.631799999999998</v>
      </c>
      <c r="O6156" s="7">
        <v>83</v>
      </c>
      <c r="P6156" t="s">
        <v>18</v>
      </c>
      <c r="Q6156" t="s">
        <v>18</v>
      </c>
      <c r="R6156" t="s">
        <v>18</v>
      </c>
      <c r="S6156" s="7">
        <v>87</v>
      </c>
      <c r="T6156" s="7">
        <v>4</v>
      </c>
    </row>
    <row r="6157" spans="1:20" x14ac:dyDescent="0.25">
      <c r="A6157" s="6">
        <v>6156</v>
      </c>
      <c r="B6157" s="6">
        <v>3</v>
      </c>
      <c r="C6157" s="6" t="s">
        <v>20333</v>
      </c>
      <c r="D6157" s="6" t="s">
        <v>20334</v>
      </c>
      <c r="E6157" s="6" t="str">
        <f t="shared" si="386"/>
        <v>Yersinia pestis Nicholisk 41</v>
      </c>
      <c r="F6157" s="6" t="str">
        <f t="shared" si="387"/>
        <v xml:space="preserve">Yersinia </v>
      </c>
      <c r="G6157" s="6" t="str">
        <f t="shared" si="388"/>
        <v xml:space="preserve">pestis </v>
      </c>
      <c r="H6157" s="6" t="s">
        <v>20328</v>
      </c>
      <c r="I6157" t="str">
        <f t="shared" si="385"/>
        <v>pestis Nicholisk 41</v>
      </c>
      <c r="J6157" t="s">
        <v>12</v>
      </c>
      <c r="K6157" t="s">
        <v>52</v>
      </c>
      <c r="L6157" t="s">
        <v>53</v>
      </c>
      <c r="M6157">
        <v>9.61</v>
      </c>
      <c r="N6157">
        <v>45.275799999999997</v>
      </c>
      <c r="O6157" s="7">
        <v>10</v>
      </c>
      <c r="P6157" t="s">
        <v>18</v>
      </c>
      <c r="Q6157" t="s">
        <v>18</v>
      </c>
      <c r="R6157" t="s">
        <v>18</v>
      </c>
      <c r="S6157" s="7">
        <v>10</v>
      </c>
      <c r="T6157" s="7" t="s">
        <v>18</v>
      </c>
    </row>
    <row r="6158" spans="1:20" x14ac:dyDescent="0.25">
      <c r="A6158" s="6">
        <v>6157</v>
      </c>
      <c r="B6158" s="6" t="s">
        <v>11191</v>
      </c>
      <c r="C6158" s="6" t="s">
        <v>20336</v>
      </c>
      <c r="D6158" s="6" t="s">
        <v>20337</v>
      </c>
      <c r="E6158" s="6" t="str">
        <f t="shared" si="386"/>
        <v>Yersinia pestis Java9</v>
      </c>
      <c r="F6158" s="6" t="str">
        <f t="shared" si="387"/>
        <v xml:space="preserve">Yersinia </v>
      </c>
      <c r="G6158" s="6" t="str">
        <f t="shared" si="388"/>
        <v xml:space="preserve">pestis </v>
      </c>
      <c r="H6158" s="6" t="s">
        <v>20335</v>
      </c>
      <c r="I6158" t="str">
        <f t="shared" si="385"/>
        <v>pestis Java9</v>
      </c>
      <c r="J6158" t="s">
        <v>12</v>
      </c>
      <c r="K6158" t="s">
        <v>52</v>
      </c>
      <c r="L6158" t="s">
        <v>53</v>
      </c>
      <c r="M6158">
        <v>9.67</v>
      </c>
      <c r="N6158">
        <v>45.015500000000003</v>
      </c>
      <c r="O6158" s="7">
        <v>11</v>
      </c>
      <c r="P6158" t="s">
        <v>18</v>
      </c>
      <c r="Q6158" t="s">
        <v>18</v>
      </c>
      <c r="R6158" t="s">
        <v>18</v>
      </c>
      <c r="S6158" s="7">
        <v>11</v>
      </c>
      <c r="T6158" s="7" t="s">
        <v>18</v>
      </c>
    </row>
    <row r="6159" spans="1:20" x14ac:dyDescent="0.25">
      <c r="A6159" s="6">
        <v>6158</v>
      </c>
      <c r="B6159" s="6" t="s">
        <v>11188</v>
      </c>
      <c r="C6159" s="6" t="s">
        <v>20338</v>
      </c>
      <c r="D6159" s="6" t="s">
        <v>20339</v>
      </c>
      <c r="E6159" s="6" t="str">
        <f t="shared" si="386"/>
        <v>Yersinia pestis Java9</v>
      </c>
      <c r="F6159" s="6" t="str">
        <f t="shared" si="387"/>
        <v xml:space="preserve">Yersinia </v>
      </c>
      <c r="G6159" s="6" t="str">
        <f t="shared" si="388"/>
        <v xml:space="preserve">pestis </v>
      </c>
      <c r="H6159" s="6" t="s">
        <v>20335</v>
      </c>
      <c r="I6159" t="str">
        <f t="shared" si="385"/>
        <v>pestis Java9</v>
      </c>
      <c r="J6159" t="s">
        <v>12</v>
      </c>
      <c r="K6159" t="s">
        <v>52</v>
      </c>
      <c r="L6159" t="s">
        <v>53</v>
      </c>
      <c r="M6159">
        <v>35.043999999999997</v>
      </c>
      <c r="N6159">
        <v>43.020200000000003</v>
      </c>
      <c r="O6159" s="7">
        <v>37</v>
      </c>
      <c r="P6159" t="s">
        <v>18</v>
      </c>
      <c r="Q6159" t="s">
        <v>18</v>
      </c>
      <c r="R6159" t="s">
        <v>18</v>
      </c>
      <c r="S6159" s="7">
        <v>38</v>
      </c>
      <c r="T6159" s="7">
        <v>1</v>
      </c>
    </row>
    <row r="6160" spans="1:20" x14ac:dyDescent="0.25">
      <c r="A6160" s="6">
        <v>6159</v>
      </c>
      <c r="B6160" s="6" t="s">
        <v>1883</v>
      </c>
      <c r="C6160" s="6" t="s">
        <v>20340</v>
      </c>
      <c r="D6160" s="6" t="s">
        <v>20341</v>
      </c>
      <c r="E6160" s="6" t="str">
        <f t="shared" si="386"/>
        <v>Yersinia pestis Java9</v>
      </c>
      <c r="F6160" s="6" t="str">
        <f t="shared" si="387"/>
        <v xml:space="preserve">Yersinia </v>
      </c>
      <c r="G6160" s="6" t="str">
        <f t="shared" si="388"/>
        <v xml:space="preserve">pestis </v>
      </c>
      <c r="H6160" s="6" t="s">
        <v>20335</v>
      </c>
      <c r="I6160" t="str">
        <f t="shared" si="385"/>
        <v>pestis Java9</v>
      </c>
      <c r="J6160" t="s">
        <v>12</v>
      </c>
      <c r="K6160" t="s">
        <v>52</v>
      </c>
      <c r="L6160" t="s">
        <v>53</v>
      </c>
      <c r="M6160">
        <v>36.084000000000003</v>
      </c>
      <c r="N6160">
        <v>46.7714</v>
      </c>
      <c r="O6160" s="7">
        <v>40</v>
      </c>
      <c r="P6160" t="s">
        <v>18</v>
      </c>
      <c r="Q6160" t="s">
        <v>18</v>
      </c>
      <c r="R6160" t="s">
        <v>18</v>
      </c>
      <c r="S6160" s="7">
        <v>42</v>
      </c>
      <c r="T6160" s="7">
        <v>2</v>
      </c>
    </row>
    <row r="6161" spans="1:20" x14ac:dyDescent="0.25">
      <c r="A6161" s="6">
        <v>6160</v>
      </c>
      <c r="B6161" s="6" t="s">
        <v>1880</v>
      </c>
      <c r="C6161" s="6" t="s">
        <v>20342</v>
      </c>
      <c r="D6161" s="6" t="s">
        <v>20343</v>
      </c>
      <c r="E6161" s="6" t="str">
        <f t="shared" si="386"/>
        <v>Yersinia pestis Java9</v>
      </c>
      <c r="F6161" s="6" t="str">
        <f t="shared" si="387"/>
        <v xml:space="preserve">Yersinia </v>
      </c>
      <c r="G6161" s="6" t="str">
        <f t="shared" si="388"/>
        <v xml:space="preserve">pestis </v>
      </c>
      <c r="H6161" s="6" t="s">
        <v>20335</v>
      </c>
      <c r="I6161" t="str">
        <f t="shared" si="385"/>
        <v>pestis Java9</v>
      </c>
      <c r="J6161" t="s">
        <v>12</v>
      </c>
      <c r="K6161" t="s">
        <v>52</v>
      </c>
      <c r="L6161" t="s">
        <v>53</v>
      </c>
      <c r="M6161">
        <v>77.072999999999993</v>
      </c>
      <c r="N6161">
        <v>45.416699999999999</v>
      </c>
      <c r="O6161" s="7">
        <v>94</v>
      </c>
      <c r="P6161" t="s">
        <v>18</v>
      </c>
      <c r="Q6161" t="s">
        <v>18</v>
      </c>
      <c r="R6161" t="s">
        <v>18</v>
      </c>
      <c r="S6161" s="7">
        <v>95</v>
      </c>
      <c r="T6161" s="7">
        <v>1</v>
      </c>
    </row>
    <row r="6162" spans="1:20" x14ac:dyDescent="0.25">
      <c r="A6162" s="6">
        <v>6161</v>
      </c>
      <c r="B6162" s="6" t="s">
        <v>20311</v>
      </c>
      <c r="C6162" s="6" t="s">
        <v>20345</v>
      </c>
      <c r="D6162" s="6" t="s">
        <v>20346</v>
      </c>
      <c r="E6162" s="6" t="str">
        <f t="shared" si="386"/>
        <v>Yersinia pestis Nairobi</v>
      </c>
      <c r="F6162" s="6" t="str">
        <f t="shared" si="387"/>
        <v xml:space="preserve">Yersinia </v>
      </c>
      <c r="G6162" s="6" t="str">
        <f t="shared" si="388"/>
        <v xml:space="preserve">pestis </v>
      </c>
      <c r="H6162" s="6" t="s">
        <v>20344</v>
      </c>
      <c r="I6162" t="str">
        <f t="shared" si="385"/>
        <v>pestis Nairobi</v>
      </c>
      <c r="J6162" t="s">
        <v>12</v>
      </c>
      <c r="K6162" t="s">
        <v>52</v>
      </c>
      <c r="L6162" t="s">
        <v>53</v>
      </c>
      <c r="M6162">
        <v>9.6140000000000008</v>
      </c>
      <c r="N6162">
        <v>45.277700000000003</v>
      </c>
      <c r="O6162" s="7">
        <v>11</v>
      </c>
      <c r="P6162" t="s">
        <v>18</v>
      </c>
      <c r="Q6162" t="s">
        <v>18</v>
      </c>
      <c r="R6162" t="s">
        <v>18</v>
      </c>
      <c r="S6162" s="7">
        <v>12</v>
      </c>
      <c r="T6162" s="7">
        <v>1</v>
      </c>
    </row>
    <row r="6163" spans="1:20" x14ac:dyDescent="0.25">
      <c r="A6163" s="6">
        <v>6162</v>
      </c>
      <c r="B6163" s="6" t="s">
        <v>20308</v>
      </c>
      <c r="C6163" s="6" t="s">
        <v>20348</v>
      </c>
      <c r="D6163" s="6" t="s">
        <v>20349</v>
      </c>
      <c r="E6163" s="6" t="str">
        <f t="shared" si="386"/>
        <v>Yersinia pestis KIM5</v>
      </c>
      <c r="F6163" s="6" t="str">
        <f t="shared" si="387"/>
        <v xml:space="preserve">Yersinia </v>
      </c>
      <c r="G6163" s="6" t="str">
        <f t="shared" si="388"/>
        <v xml:space="preserve">pestis </v>
      </c>
      <c r="H6163" s="6" t="s">
        <v>20347</v>
      </c>
      <c r="I6163" t="str">
        <f t="shared" si="385"/>
        <v>pestis KIM5</v>
      </c>
      <c r="J6163" t="s">
        <v>12</v>
      </c>
      <c r="K6163" t="s">
        <v>52</v>
      </c>
      <c r="L6163" t="s">
        <v>53</v>
      </c>
      <c r="M6163">
        <v>100.99</v>
      </c>
      <c r="N6163">
        <v>50.162399999999998</v>
      </c>
      <c r="O6163" s="7">
        <v>112</v>
      </c>
      <c r="P6163" t="s">
        <v>18</v>
      </c>
      <c r="Q6163" t="s">
        <v>18</v>
      </c>
      <c r="R6163">
        <v>1</v>
      </c>
      <c r="S6163" s="7">
        <v>114</v>
      </c>
      <c r="T6163" s="7">
        <v>1</v>
      </c>
    </row>
    <row r="6164" spans="1:20" x14ac:dyDescent="0.25">
      <c r="A6164" s="6">
        <v>6163</v>
      </c>
      <c r="B6164" s="6" t="s">
        <v>20220</v>
      </c>
      <c r="C6164" s="6" t="s">
        <v>20350</v>
      </c>
      <c r="D6164" s="6" t="s">
        <v>20351</v>
      </c>
      <c r="E6164" s="6" t="str">
        <f t="shared" si="386"/>
        <v>Yersinia pestis KIM5</v>
      </c>
      <c r="F6164" s="6" t="str">
        <f t="shared" si="387"/>
        <v xml:space="preserve">Yersinia </v>
      </c>
      <c r="G6164" s="6" t="str">
        <f t="shared" si="388"/>
        <v xml:space="preserve">pestis </v>
      </c>
      <c r="H6164" s="6" t="s">
        <v>20347</v>
      </c>
      <c r="I6164" t="str">
        <f t="shared" si="385"/>
        <v>pestis KIM5</v>
      </c>
      <c r="J6164" t="s">
        <v>12</v>
      </c>
      <c r="K6164" t="s">
        <v>52</v>
      </c>
      <c r="L6164" t="s">
        <v>53</v>
      </c>
      <c r="M6164">
        <v>71.004000000000005</v>
      </c>
      <c r="N6164">
        <v>44.766500000000001</v>
      </c>
      <c r="O6164" s="7">
        <v>87</v>
      </c>
      <c r="P6164" t="s">
        <v>18</v>
      </c>
      <c r="Q6164" t="s">
        <v>18</v>
      </c>
      <c r="R6164" t="s">
        <v>18</v>
      </c>
      <c r="S6164" s="7">
        <v>93</v>
      </c>
      <c r="T6164" s="7">
        <v>6</v>
      </c>
    </row>
    <row r="6165" spans="1:20" x14ac:dyDescent="0.25">
      <c r="A6165" s="6">
        <v>6164</v>
      </c>
      <c r="B6165" s="6" t="s">
        <v>20311</v>
      </c>
      <c r="C6165" s="6" t="s">
        <v>20352</v>
      </c>
      <c r="D6165" s="6" t="s">
        <v>20353</v>
      </c>
      <c r="E6165" s="6" t="str">
        <f t="shared" si="386"/>
        <v>Yersinia pestis KIM5</v>
      </c>
      <c r="F6165" s="6" t="str">
        <f t="shared" si="387"/>
        <v xml:space="preserve">Yersinia </v>
      </c>
      <c r="G6165" s="6" t="str">
        <f t="shared" si="388"/>
        <v xml:space="preserve">pestis </v>
      </c>
      <c r="H6165" s="6" t="s">
        <v>20347</v>
      </c>
      <c r="I6165" t="str">
        <f t="shared" si="385"/>
        <v>pestis KIM5</v>
      </c>
      <c r="J6165" t="s">
        <v>12</v>
      </c>
      <c r="K6165" t="s">
        <v>52</v>
      </c>
      <c r="L6165" t="s">
        <v>53</v>
      </c>
      <c r="M6165">
        <v>10.071999999999999</v>
      </c>
      <c r="N6165">
        <v>45.105200000000004</v>
      </c>
      <c r="O6165" s="7">
        <v>10</v>
      </c>
      <c r="P6165" t="s">
        <v>18</v>
      </c>
      <c r="Q6165" t="s">
        <v>18</v>
      </c>
      <c r="R6165" t="s">
        <v>18</v>
      </c>
      <c r="S6165" s="7">
        <v>11</v>
      </c>
      <c r="T6165" s="7">
        <v>1</v>
      </c>
    </row>
    <row r="6166" spans="1:20" x14ac:dyDescent="0.25">
      <c r="A6166" s="6">
        <v>6165</v>
      </c>
      <c r="B6166" s="6" t="s">
        <v>20291</v>
      </c>
      <c r="C6166" s="6" t="s">
        <v>20354</v>
      </c>
      <c r="D6166" s="6" t="s">
        <v>20355</v>
      </c>
      <c r="E6166" s="6" t="str">
        <f t="shared" si="386"/>
        <v>Yersinia pestis KIM5</v>
      </c>
      <c r="F6166" s="6" t="str">
        <f t="shared" si="387"/>
        <v xml:space="preserve">Yersinia </v>
      </c>
      <c r="G6166" s="6" t="str">
        <f t="shared" si="388"/>
        <v xml:space="preserve">pestis </v>
      </c>
      <c r="H6166" s="6" t="s">
        <v>20347</v>
      </c>
      <c r="I6166" t="str">
        <f t="shared" si="385"/>
        <v>pestis KIM5</v>
      </c>
      <c r="J6166" t="s">
        <v>12</v>
      </c>
      <c r="K6166" t="s">
        <v>52</v>
      </c>
      <c r="L6166" t="s">
        <v>53</v>
      </c>
      <c r="M6166">
        <v>70.504000000000005</v>
      </c>
      <c r="N6166">
        <v>44.814500000000002</v>
      </c>
      <c r="O6166" s="7">
        <v>64</v>
      </c>
      <c r="P6166" t="s">
        <v>18</v>
      </c>
      <c r="Q6166" t="s">
        <v>18</v>
      </c>
      <c r="R6166" t="s">
        <v>18</v>
      </c>
      <c r="S6166" s="7">
        <v>66</v>
      </c>
      <c r="T6166" s="7">
        <v>2</v>
      </c>
    </row>
    <row r="6167" spans="1:20" x14ac:dyDescent="0.25">
      <c r="A6167" s="6">
        <v>6166</v>
      </c>
      <c r="B6167" s="6" t="s">
        <v>20357</v>
      </c>
      <c r="C6167" s="6" t="s">
        <v>20358</v>
      </c>
      <c r="D6167" s="6" t="s">
        <v>20359</v>
      </c>
      <c r="E6167" s="6" t="str">
        <f t="shared" si="386"/>
        <v>Yersinia pestis 16/95</v>
      </c>
      <c r="F6167" s="6" t="str">
        <f t="shared" si="387"/>
        <v xml:space="preserve">Yersinia </v>
      </c>
      <c r="G6167" s="6" t="str">
        <f t="shared" si="388"/>
        <v xml:space="preserve">pestis </v>
      </c>
      <c r="H6167" s="6" t="s">
        <v>20356</v>
      </c>
      <c r="I6167" t="str">
        <f t="shared" si="385"/>
        <v>pestis 16/95</v>
      </c>
      <c r="J6167" t="s">
        <v>12</v>
      </c>
      <c r="K6167" t="s">
        <v>52</v>
      </c>
      <c r="L6167" t="s">
        <v>53</v>
      </c>
      <c r="M6167">
        <v>2.7450000000000001</v>
      </c>
      <c r="N6167">
        <v>59.3078</v>
      </c>
      <c r="O6167" s="7">
        <v>2</v>
      </c>
      <c r="P6167" t="s">
        <v>18</v>
      </c>
      <c r="Q6167" t="s">
        <v>18</v>
      </c>
      <c r="R6167" t="s">
        <v>18</v>
      </c>
      <c r="S6167" s="7">
        <v>2</v>
      </c>
      <c r="T6167" s="7" t="s">
        <v>18</v>
      </c>
    </row>
    <row r="6168" spans="1:20" x14ac:dyDescent="0.25">
      <c r="A6168" s="6">
        <v>6167</v>
      </c>
      <c r="B6168" s="6" t="s">
        <v>20294</v>
      </c>
      <c r="C6168" s="6" t="s">
        <v>20360</v>
      </c>
      <c r="D6168" s="6" t="s">
        <v>20361</v>
      </c>
      <c r="E6168" s="6" t="str">
        <f t="shared" si="386"/>
        <v>Yersinia pestis KIM5</v>
      </c>
      <c r="F6168" s="6" t="str">
        <f t="shared" si="387"/>
        <v xml:space="preserve">Yersinia </v>
      </c>
      <c r="G6168" s="6" t="str">
        <f t="shared" si="388"/>
        <v xml:space="preserve">pestis </v>
      </c>
      <c r="H6168" s="6" t="s">
        <v>20347</v>
      </c>
      <c r="I6168" t="str">
        <f t="shared" si="385"/>
        <v>pestis KIM5</v>
      </c>
      <c r="J6168" t="s">
        <v>12</v>
      </c>
      <c r="K6168" t="s">
        <v>52</v>
      </c>
      <c r="L6168" t="s">
        <v>53</v>
      </c>
      <c r="M6168">
        <v>100.98399999999999</v>
      </c>
      <c r="N6168">
        <v>50.157499999999999</v>
      </c>
      <c r="O6168" s="7">
        <v>78</v>
      </c>
      <c r="P6168" t="s">
        <v>18</v>
      </c>
      <c r="Q6168" t="s">
        <v>18</v>
      </c>
      <c r="R6168" t="s">
        <v>18</v>
      </c>
      <c r="S6168" s="7">
        <v>78</v>
      </c>
      <c r="T6168" s="7" t="s">
        <v>18</v>
      </c>
    </row>
    <row r="6169" spans="1:20" x14ac:dyDescent="0.25">
      <c r="A6169" s="6">
        <v>6168</v>
      </c>
      <c r="B6169" s="6" t="s">
        <v>20363</v>
      </c>
      <c r="C6169" s="6" t="s">
        <v>20364</v>
      </c>
      <c r="D6169" s="6" t="s">
        <v>20365</v>
      </c>
      <c r="E6169" s="6" t="str">
        <f t="shared" si="386"/>
        <v>Yersinia pestis CH971662</v>
      </c>
      <c r="F6169" s="6" t="str">
        <f t="shared" si="387"/>
        <v xml:space="preserve">Yersinia </v>
      </c>
      <c r="G6169" s="6" t="str">
        <f t="shared" si="388"/>
        <v xml:space="preserve">pestis </v>
      </c>
      <c r="H6169" s="6" t="s">
        <v>20362</v>
      </c>
      <c r="I6169" t="str">
        <f t="shared" si="385"/>
        <v>pestis CH971662</v>
      </c>
      <c r="J6169" t="s">
        <v>12</v>
      </c>
      <c r="K6169" t="s">
        <v>52</v>
      </c>
      <c r="L6169" t="s">
        <v>53</v>
      </c>
      <c r="M6169">
        <v>5.9189999999999996</v>
      </c>
      <c r="N6169">
        <v>40.445999999999998</v>
      </c>
      <c r="O6169" s="7">
        <v>12</v>
      </c>
      <c r="P6169" t="s">
        <v>18</v>
      </c>
      <c r="Q6169" t="s">
        <v>18</v>
      </c>
      <c r="R6169" t="s">
        <v>18</v>
      </c>
      <c r="S6169" s="7">
        <v>12</v>
      </c>
      <c r="T6169" s="7" t="s">
        <v>18</v>
      </c>
    </row>
    <row r="6170" spans="1:20" x14ac:dyDescent="0.25">
      <c r="A6170" s="6">
        <v>6169</v>
      </c>
      <c r="B6170" s="6" t="s">
        <v>20297</v>
      </c>
      <c r="C6170" s="6" t="s">
        <v>20367</v>
      </c>
      <c r="D6170" s="6" t="s">
        <v>20368</v>
      </c>
      <c r="E6170" s="6" t="str">
        <f t="shared" si="386"/>
        <v>Yersinia pestis C790</v>
      </c>
      <c r="F6170" s="6" t="str">
        <f t="shared" si="387"/>
        <v xml:space="preserve">Yersinia </v>
      </c>
      <c r="G6170" s="6" t="str">
        <f t="shared" si="388"/>
        <v xml:space="preserve">pestis </v>
      </c>
      <c r="H6170" s="6" t="s">
        <v>20366</v>
      </c>
      <c r="I6170" t="str">
        <f t="shared" ref="I6170:I6233" si="389">IF(H6170="["," ",IF(H6170="'"," ",MID(H:H,FIND(" ",H:H,1)+1,20)))</f>
        <v>pestis C790</v>
      </c>
      <c r="J6170" t="s">
        <v>12</v>
      </c>
      <c r="K6170" t="s">
        <v>52</v>
      </c>
      <c r="L6170" t="s">
        <v>53</v>
      </c>
      <c r="M6170">
        <v>9.61</v>
      </c>
      <c r="N6170">
        <v>45.275799999999997</v>
      </c>
      <c r="O6170" s="7">
        <v>9</v>
      </c>
      <c r="P6170" t="s">
        <v>18</v>
      </c>
      <c r="Q6170" t="s">
        <v>18</v>
      </c>
      <c r="R6170" t="s">
        <v>18</v>
      </c>
      <c r="S6170" s="7">
        <v>9</v>
      </c>
      <c r="T6170" s="7" t="s">
        <v>18</v>
      </c>
    </row>
    <row r="6171" spans="1:20" x14ac:dyDescent="0.25">
      <c r="A6171" s="6">
        <v>6170</v>
      </c>
      <c r="B6171" s="6" t="s">
        <v>20370</v>
      </c>
      <c r="C6171" s="6" t="s">
        <v>20371</v>
      </c>
      <c r="D6171" s="6" t="s">
        <v>20372</v>
      </c>
      <c r="E6171" s="6" t="str">
        <f t="shared" si="386"/>
        <v>Yersinia pestis</v>
      </c>
      <c r="F6171" s="6" t="str">
        <f t="shared" si="387"/>
        <v xml:space="preserve">Yersinia </v>
      </c>
      <c r="G6171" s="6" t="str">
        <f t="shared" si="388"/>
        <v>pestis</v>
      </c>
      <c r="H6171" s="6" t="s">
        <v>20369</v>
      </c>
      <c r="I6171" t="str">
        <f t="shared" si="389"/>
        <v>pestis</v>
      </c>
      <c r="J6171" t="s">
        <v>12</v>
      </c>
      <c r="K6171" t="s">
        <v>52</v>
      </c>
      <c r="L6171" t="s">
        <v>53</v>
      </c>
      <c r="M6171">
        <v>137.036</v>
      </c>
      <c r="N6171">
        <v>52.0017</v>
      </c>
      <c r="O6171" s="7">
        <v>146</v>
      </c>
      <c r="P6171" t="s">
        <v>18</v>
      </c>
      <c r="Q6171" t="s">
        <v>18</v>
      </c>
      <c r="R6171">
        <v>1</v>
      </c>
      <c r="S6171" s="7">
        <v>148</v>
      </c>
      <c r="T6171" s="7">
        <v>1</v>
      </c>
    </row>
    <row r="6172" spans="1:20" x14ac:dyDescent="0.25">
      <c r="A6172" s="6">
        <v>6171</v>
      </c>
      <c r="B6172" s="6" t="s">
        <v>20297</v>
      </c>
      <c r="C6172" s="6" t="s">
        <v>20373</v>
      </c>
      <c r="D6172" s="6" t="s">
        <v>20374</v>
      </c>
      <c r="E6172" s="6" t="str">
        <f t="shared" si="386"/>
        <v>Yersinia pestis KIM5</v>
      </c>
      <c r="F6172" s="6" t="str">
        <f t="shared" si="387"/>
        <v xml:space="preserve">Yersinia </v>
      </c>
      <c r="G6172" s="6" t="str">
        <f t="shared" si="388"/>
        <v xml:space="preserve">pestis </v>
      </c>
      <c r="H6172" s="6" t="s">
        <v>20347</v>
      </c>
      <c r="I6172" t="str">
        <f t="shared" si="389"/>
        <v>pestis KIM5</v>
      </c>
      <c r="J6172" t="s">
        <v>12</v>
      </c>
      <c r="K6172" t="s">
        <v>52</v>
      </c>
      <c r="L6172" t="s">
        <v>53</v>
      </c>
      <c r="M6172">
        <v>9.61</v>
      </c>
      <c r="N6172">
        <v>45.275799999999997</v>
      </c>
      <c r="O6172" s="7">
        <v>5</v>
      </c>
      <c r="P6172" t="s">
        <v>18</v>
      </c>
      <c r="Q6172" t="s">
        <v>18</v>
      </c>
      <c r="R6172" t="s">
        <v>18</v>
      </c>
      <c r="S6172" s="7">
        <v>5</v>
      </c>
      <c r="T6172" s="7" t="s">
        <v>18</v>
      </c>
    </row>
    <row r="6173" spans="1:20" x14ac:dyDescent="0.25">
      <c r="A6173" s="6">
        <v>6172</v>
      </c>
      <c r="B6173" s="6" t="s">
        <v>20291</v>
      </c>
      <c r="C6173" s="6" t="s">
        <v>20375</v>
      </c>
      <c r="D6173" s="6" t="s">
        <v>20376</v>
      </c>
      <c r="E6173" s="6" t="str">
        <f t="shared" si="386"/>
        <v>Yersinia pestis KIM5</v>
      </c>
      <c r="F6173" s="6" t="str">
        <f t="shared" si="387"/>
        <v xml:space="preserve">Yersinia </v>
      </c>
      <c r="G6173" s="6" t="str">
        <f t="shared" si="388"/>
        <v xml:space="preserve">pestis </v>
      </c>
      <c r="H6173" s="6" t="s">
        <v>20347</v>
      </c>
      <c r="I6173" t="str">
        <f t="shared" si="389"/>
        <v>pestis KIM5</v>
      </c>
      <c r="J6173" t="s">
        <v>12</v>
      </c>
      <c r="K6173" t="s">
        <v>52</v>
      </c>
      <c r="L6173" t="s">
        <v>53</v>
      </c>
      <c r="M6173">
        <v>70.558999999999997</v>
      </c>
      <c r="N6173">
        <v>44.812100000000001</v>
      </c>
      <c r="O6173" s="7">
        <v>76</v>
      </c>
      <c r="P6173" t="s">
        <v>18</v>
      </c>
      <c r="Q6173" t="s">
        <v>18</v>
      </c>
      <c r="R6173">
        <v>1</v>
      </c>
      <c r="S6173" s="7">
        <v>80</v>
      </c>
      <c r="T6173" s="7">
        <v>3</v>
      </c>
    </row>
    <row r="6174" spans="1:20" x14ac:dyDescent="0.25">
      <c r="A6174" s="6">
        <v>6173</v>
      </c>
      <c r="B6174" s="6" t="s">
        <v>20308</v>
      </c>
      <c r="C6174" s="6" t="s">
        <v>20378</v>
      </c>
      <c r="D6174" s="6" t="s">
        <v>20379</v>
      </c>
      <c r="E6174" s="6" t="str">
        <f t="shared" si="386"/>
        <v>Yersinia pestis 1045</v>
      </c>
      <c r="F6174" s="6" t="str">
        <f t="shared" si="387"/>
        <v xml:space="preserve">Yersinia </v>
      </c>
      <c r="G6174" s="6" t="str">
        <f t="shared" si="388"/>
        <v xml:space="preserve">pestis </v>
      </c>
      <c r="H6174" s="6" t="s">
        <v>20377</v>
      </c>
      <c r="I6174" t="str">
        <f t="shared" si="389"/>
        <v>pestis 1045</v>
      </c>
      <c r="J6174" t="s">
        <v>12</v>
      </c>
      <c r="K6174" t="s">
        <v>52</v>
      </c>
      <c r="L6174" t="s">
        <v>53</v>
      </c>
      <c r="M6174">
        <v>9.61</v>
      </c>
      <c r="N6174">
        <v>45.286200000000001</v>
      </c>
      <c r="O6174" s="7">
        <v>9</v>
      </c>
      <c r="P6174" t="s">
        <v>18</v>
      </c>
      <c r="Q6174" t="s">
        <v>18</v>
      </c>
      <c r="R6174" t="s">
        <v>18</v>
      </c>
      <c r="S6174" s="7">
        <v>10</v>
      </c>
      <c r="T6174" s="7">
        <v>1</v>
      </c>
    </row>
    <row r="6175" spans="1:20" x14ac:dyDescent="0.25">
      <c r="A6175" s="6">
        <v>6174</v>
      </c>
      <c r="B6175" s="6" t="s">
        <v>20220</v>
      </c>
      <c r="C6175" s="6" t="s">
        <v>20380</v>
      </c>
      <c r="D6175" s="6" t="s">
        <v>20381</v>
      </c>
      <c r="E6175" s="6" t="str">
        <f t="shared" si="386"/>
        <v>Yersinia pestis 1045</v>
      </c>
      <c r="F6175" s="6" t="str">
        <f t="shared" si="387"/>
        <v xml:space="preserve">Yersinia </v>
      </c>
      <c r="G6175" s="6" t="str">
        <f t="shared" si="388"/>
        <v xml:space="preserve">pestis </v>
      </c>
      <c r="H6175" s="6" t="s">
        <v>20377</v>
      </c>
      <c r="I6175" t="str">
        <f t="shared" si="389"/>
        <v>pestis 1045</v>
      </c>
      <c r="J6175" t="s">
        <v>12</v>
      </c>
      <c r="K6175" t="s">
        <v>52</v>
      </c>
      <c r="L6175" t="s">
        <v>53</v>
      </c>
      <c r="M6175">
        <v>70.507000000000005</v>
      </c>
      <c r="N6175">
        <v>44.812600000000003</v>
      </c>
      <c r="O6175" s="7">
        <v>86</v>
      </c>
      <c r="P6175" t="s">
        <v>18</v>
      </c>
      <c r="Q6175" t="s">
        <v>18</v>
      </c>
      <c r="R6175" t="s">
        <v>18</v>
      </c>
      <c r="S6175" s="7">
        <v>90</v>
      </c>
      <c r="T6175" s="7">
        <v>4</v>
      </c>
    </row>
    <row r="6176" spans="1:20" x14ac:dyDescent="0.25">
      <c r="A6176" s="6">
        <v>6175</v>
      </c>
      <c r="B6176" s="6" t="s">
        <v>20311</v>
      </c>
      <c r="C6176" s="6" t="s">
        <v>20382</v>
      </c>
      <c r="D6176" s="6" t="s">
        <v>20383</v>
      </c>
      <c r="E6176" s="6" t="str">
        <f t="shared" si="386"/>
        <v>Yersinia pestis 1045</v>
      </c>
      <c r="F6176" s="6" t="str">
        <f t="shared" si="387"/>
        <v xml:space="preserve">Yersinia </v>
      </c>
      <c r="G6176" s="6" t="str">
        <f t="shared" si="388"/>
        <v xml:space="preserve">pestis </v>
      </c>
      <c r="H6176" s="6" t="s">
        <v>20377</v>
      </c>
      <c r="I6176" t="str">
        <f t="shared" si="389"/>
        <v>pestis 1045</v>
      </c>
      <c r="J6176" t="s">
        <v>12</v>
      </c>
      <c r="K6176" t="s">
        <v>52</v>
      </c>
      <c r="L6176" t="s">
        <v>53</v>
      </c>
      <c r="M6176">
        <v>101.706</v>
      </c>
      <c r="N6176">
        <v>50.139600000000002</v>
      </c>
      <c r="O6176" s="7">
        <v>113</v>
      </c>
      <c r="P6176" t="s">
        <v>18</v>
      </c>
      <c r="Q6176" t="s">
        <v>18</v>
      </c>
      <c r="R6176">
        <v>2</v>
      </c>
      <c r="S6176" s="7">
        <v>119</v>
      </c>
      <c r="T6176" s="7">
        <v>4</v>
      </c>
    </row>
    <row r="6177" spans="1:20" x14ac:dyDescent="0.25">
      <c r="A6177" s="6">
        <v>6176</v>
      </c>
      <c r="B6177" s="6" t="s">
        <v>20308</v>
      </c>
      <c r="C6177" s="6" t="s">
        <v>20385</v>
      </c>
      <c r="D6177" s="6" t="s">
        <v>20386</v>
      </c>
      <c r="E6177" s="6" t="str">
        <f t="shared" si="386"/>
        <v>Yersinia pestis 1412</v>
      </c>
      <c r="F6177" s="6" t="str">
        <f t="shared" si="387"/>
        <v xml:space="preserve">Yersinia </v>
      </c>
      <c r="G6177" s="6" t="str">
        <f t="shared" si="388"/>
        <v xml:space="preserve">pestis </v>
      </c>
      <c r="H6177" s="6" t="s">
        <v>20384</v>
      </c>
      <c r="I6177" t="str">
        <f t="shared" si="389"/>
        <v>pestis 1412</v>
      </c>
      <c r="J6177" t="s">
        <v>12</v>
      </c>
      <c r="K6177" t="s">
        <v>52</v>
      </c>
      <c r="L6177" t="s">
        <v>53</v>
      </c>
      <c r="M6177">
        <v>137.017</v>
      </c>
      <c r="N6177">
        <v>52.001600000000003</v>
      </c>
      <c r="O6177" s="7">
        <v>148</v>
      </c>
      <c r="P6177" t="s">
        <v>18</v>
      </c>
      <c r="Q6177" t="s">
        <v>18</v>
      </c>
      <c r="R6177">
        <v>2</v>
      </c>
      <c r="S6177" s="7">
        <v>150</v>
      </c>
      <c r="T6177" s="7" t="s">
        <v>18</v>
      </c>
    </row>
    <row r="6178" spans="1:20" x14ac:dyDescent="0.25">
      <c r="A6178" s="6">
        <v>6177</v>
      </c>
      <c r="B6178" s="6" t="s">
        <v>20220</v>
      </c>
      <c r="C6178" s="6" t="s">
        <v>20387</v>
      </c>
      <c r="D6178" s="6" t="s">
        <v>20388</v>
      </c>
      <c r="E6178" s="6" t="str">
        <f t="shared" si="386"/>
        <v>Yersinia pestis 1412</v>
      </c>
      <c r="F6178" s="6" t="str">
        <f t="shared" si="387"/>
        <v xml:space="preserve">Yersinia </v>
      </c>
      <c r="G6178" s="6" t="str">
        <f t="shared" si="388"/>
        <v xml:space="preserve">pestis </v>
      </c>
      <c r="H6178" s="6" t="s">
        <v>20384</v>
      </c>
      <c r="I6178" t="str">
        <f t="shared" si="389"/>
        <v>pestis 1412</v>
      </c>
      <c r="J6178" t="s">
        <v>12</v>
      </c>
      <c r="K6178" t="s">
        <v>52</v>
      </c>
      <c r="L6178" t="s">
        <v>53</v>
      </c>
      <c r="M6178">
        <v>71.522000000000006</v>
      </c>
      <c r="N6178">
        <v>44.889699999999998</v>
      </c>
      <c r="O6178" s="7">
        <v>84</v>
      </c>
      <c r="P6178" t="s">
        <v>18</v>
      </c>
      <c r="Q6178" t="s">
        <v>18</v>
      </c>
      <c r="R6178" t="s">
        <v>18</v>
      </c>
      <c r="S6178" s="7">
        <v>90</v>
      </c>
      <c r="T6178" s="7">
        <v>6</v>
      </c>
    </row>
    <row r="6179" spans="1:20" x14ac:dyDescent="0.25">
      <c r="A6179" s="6">
        <v>6178</v>
      </c>
      <c r="B6179" s="6" t="s">
        <v>20220</v>
      </c>
      <c r="C6179" s="6" t="s">
        <v>20390</v>
      </c>
      <c r="D6179" s="6" t="s">
        <v>20391</v>
      </c>
      <c r="E6179" s="6" t="str">
        <f t="shared" si="386"/>
        <v>Yersinia pestis 1413</v>
      </c>
      <c r="F6179" s="6" t="str">
        <f t="shared" si="387"/>
        <v xml:space="preserve">Yersinia </v>
      </c>
      <c r="G6179" s="6" t="str">
        <f t="shared" si="388"/>
        <v xml:space="preserve">pestis </v>
      </c>
      <c r="H6179" s="6" t="s">
        <v>20389</v>
      </c>
      <c r="I6179" t="str">
        <f t="shared" si="389"/>
        <v>pestis 1413</v>
      </c>
      <c r="J6179" t="s">
        <v>12</v>
      </c>
      <c r="K6179" t="s">
        <v>52</v>
      </c>
      <c r="L6179" t="s">
        <v>53</v>
      </c>
      <c r="M6179">
        <v>71.522999999999996</v>
      </c>
      <c r="N6179">
        <v>44.890500000000003</v>
      </c>
      <c r="O6179" s="7">
        <v>86</v>
      </c>
      <c r="P6179" t="s">
        <v>18</v>
      </c>
      <c r="Q6179" t="s">
        <v>18</v>
      </c>
      <c r="R6179" t="s">
        <v>18</v>
      </c>
      <c r="S6179" s="7">
        <v>92</v>
      </c>
      <c r="T6179" s="7">
        <v>6</v>
      </c>
    </row>
    <row r="6180" spans="1:20" x14ac:dyDescent="0.25">
      <c r="A6180" s="6">
        <v>6179</v>
      </c>
      <c r="B6180" s="6" t="s">
        <v>20308</v>
      </c>
      <c r="C6180" s="6" t="s">
        <v>20392</v>
      </c>
      <c r="D6180" s="6" t="s">
        <v>20393</v>
      </c>
      <c r="E6180" s="6" t="str">
        <f t="shared" si="386"/>
        <v>Yersinia pestis 1413</v>
      </c>
      <c r="F6180" s="6" t="str">
        <f t="shared" si="387"/>
        <v xml:space="preserve">Yersinia </v>
      </c>
      <c r="G6180" s="6" t="str">
        <f t="shared" si="388"/>
        <v xml:space="preserve">pestis </v>
      </c>
      <c r="H6180" s="6" t="s">
        <v>20389</v>
      </c>
      <c r="I6180" t="str">
        <f t="shared" si="389"/>
        <v>pestis 1413</v>
      </c>
      <c r="J6180" t="s">
        <v>12</v>
      </c>
      <c r="K6180" t="s">
        <v>52</v>
      </c>
      <c r="L6180" t="s">
        <v>53</v>
      </c>
      <c r="M6180">
        <v>137.017</v>
      </c>
      <c r="N6180">
        <v>52.001600000000003</v>
      </c>
      <c r="O6180" s="7">
        <v>143</v>
      </c>
      <c r="P6180" t="s">
        <v>18</v>
      </c>
      <c r="Q6180" t="s">
        <v>18</v>
      </c>
      <c r="R6180">
        <v>2</v>
      </c>
      <c r="S6180" s="7">
        <v>147</v>
      </c>
      <c r="T6180" s="7">
        <v>2</v>
      </c>
    </row>
    <row r="6181" spans="1:20" x14ac:dyDescent="0.25">
      <c r="A6181" s="6">
        <v>6180</v>
      </c>
      <c r="B6181" s="6" t="s">
        <v>20308</v>
      </c>
      <c r="C6181" s="6" t="s">
        <v>20395</v>
      </c>
      <c r="D6181" s="6" t="s">
        <v>20396</v>
      </c>
      <c r="E6181" s="6" t="str">
        <f t="shared" si="386"/>
        <v>Yersinia pestis 1522</v>
      </c>
      <c r="F6181" s="6" t="str">
        <f t="shared" si="387"/>
        <v xml:space="preserve">Yersinia </v>
      </c>
      <c r="G6181" s="6" t="str">
        <f t="shared" si="388"/>
        <v xml:space="preserve">pestis </v>
      </c>
      <c r="H6181" s="6" t="s">
        <v>20394</v>
      </c>
      <c r="I6181" t="str">
        <f t="shared" si="389"/>
        <v>pestis 1522</v>
      </c>
      <c r="J6181" t="s">
        <v>12</v>
      </c>
      <c r="K6181" t="s">
        <v>52</v>
      </c>
      <c r="L6181" t="s">
        <v>53</v>
      </c>
      <c r="M6181">
        <v>137.012</v>
      </c>
      <c r="N6181">
        <v>52.006399999999999</v>
      </c>
      <c r="O6181" s="7">
        <v>143</v>
      </c>
      <c r="P6181" t="s">
        <v>18</v>
      </c>
      <c r="Q6181" t="s">
        <v>18</v>
      </c>
      <c r="R6181">
        <v>2</v>
      </c>
      <c r="S6181" s="7">
        <v>148</v>
      </c>
      <c r="T6181" s="7">
        <v>3</v>
      </c>
    </row>
    <row r="6182" spans="1:20" x14ac:dyDescent="0.25">
      <c r="A6182" s="6">
        <v>6181</v>
      </c>
      <c r="B6182" s="6" t="s">
        <v>20220</v>
      </c>
      <c r="C6182" s="6" t="s">
        <v>20397</v>
      </c>
      <c r="D6182" s="6" t="s">
        <v>20398</v>
      </c>
      <c r="E6182" s="6" t="str">
        <f t="shared" si="386"/>
        <v>Yersinia pestis 1522</v>
      </c>
      <c r="F6182" s="6" t="str">
        <f t="shared" si="387"/>
        <v xml:space="preserve">Yersinia </v>
      </c>
      <c r="G6182" s="6" t="str">
        <f t="shared" si="388"/>
        <v xml:space="preserve">pestis </v>
      </c>
      <c r="H6182" s="6" t="s">
        <v>20394</v>
      </c>
      <c r="I6182" t="str">
        <f t="shared" si="389"/>
        <v>pestis 1522</v>
      </c>
      <c r="J6182" t="s">
        <v>12</v>
      </c>
      <c r="K6182" t="s">
        <v>52</v>
      </c>
      <c r="L6182" t="s">
        <v>53</v>
      </c>
      <c r="M6182">
        <v>71.507000000000005</v>
      </c>
      <c r="N6182">
        <v>44.890700000000002</v>
      </c>
      <c r="O6182" s="7">
        <v>86</v>
      </c>
      <c r="P6182" t="s">
        <v>18</v>
      </c>
      <c r="Q6182" t="s">
        <v>18</v>
      </c>
      <c r="R6182" t="s">
        <v>18</v>
      </c>
      <c r="S6182" s="7">
        <v>91</v>
      </c>
      <c r="T6182" s="7">
        <v>5</v>
      </c>
    </row>
    <row r="6183" spans="1:20" x14ac:dyDescent="0.25">
      <c r="A6183" s="6">
        <v>6182</v>
      </c>
      <c r="B6183" s="6" t="s">
        <v>20220</v>
      </c>
      <c r="C6183" s="6" t="s">
        <v>20400</v>
      </c>
      <c r="D6183" s="6" t="s">
        <v>20401</v>
      </c>
      <c r="E6183" s="6" t="str">
        <f t="shared" si="386"/>
        <v>Yersinia pestis 1670</v>
      </c>
      <c r="F6183" s="6" t="str">
        <f t="shared" si="387"/>
        <v xml:space="preserve">Yersinia </v>
      </c>
      <c r="G6183" s="6" t="str">
        <f t="shared" si="388"/>
        <v xml:space="preserve">pestis </v>
      </c>
      <c r="H6183" s="6" t="s">
        <v>20399</v>
      </c>
      <c r="I6183" t="str">
        <f t="shared" si="389"/>
        <v>pestis 1670</v>
      </c>
      <c r="J6183" t="s">
        <v>12</v>
      </c>
      <c r="K6183" t="s">
        <v>52</v>
      </c>
      <c r="L6183" t="s">
        <v>53</v>
      </c>
      <c r="M6183">
        <v>71.543000000000006</v>
      </c>
      <c r="N6183">
        <v>44.886299999999999</v>
      </c>
      <c r="O6183" s="7">
        <v>86</v>
      </c>
      <c r="P6183" t="s">
        <v>18</v>
      </c>
      <c r="Q6183" t="s">
        <v>18</v>
      </c>
      <c r="R6183" t="s">
        <v>18</v>
      </c>
      <c r="S6183" s="7">
        <v>91</v>
      </c>
      <c r="T6183" s="7">
        <v>5</v>
      </c>
    </row>
    <row r="6184" spans="1:20" x14ac:dyDescent="0.25">
      <c r="A6184" s="6">
        <v>6183</v>
      </c>
      <c r="B6184" s="6" t="s">
        <v>20308</v>
      </c>
      <c r="C6184" s="6" t="s">
        <v>20402</v>
      </c>
      <c r="D6184" s="6" t="s">
        <v>20403</v>
      </c>
      <c r="E6184" s="6" t="str">
        <f t="shared" si="386"/>
        <v>Yersinia pestis 1670</v>
      </c>
      <c r="F6184" s="6" t="str">
        <f t="shared" si="387"/>
        <v xml:space="preserve">Yersinia </v>
      </c>
      <c r="G6184" s="6" t="str">
        <f t="shared" si="388"/>
        <v xml:space="preserve">pestis </v>
      </c>
      <c r="H6184" s="6" t="s">
        <v>20399</v>
      </c>
      <c r="I6184" t="str">
        <f t="shared" si="389"/>
        <v>pestis 1670</v>
      </c>
      <c r="J6184" t="s">
        <v>12</v>
      </c>
      <c r="K6184" t="s">
        <v>52</v>
      </c>
      <c r="L6184" t="s">
        <v>53</v>
      </c>
      <c r="M6184">
        <v>137.03800000000001</v>
      </c>
      <c r="N6184">
        <v>52.000900000000001</v>
      </c>
      <c r="O6184" s="7">
        <v>145</v>
      </c>
      <c r="P6184" t="s">
        <v>18</v>
      </c>
      <c r="Q6184" t="s">
        <v>18</v>
      </c>
      <c r="R6184">
        <v>2</v>
      </c>
      <c r="S6184" s="7">
        <v>149</v>
      </c>
      <c r="T6184" s="7">
        <v>2</v>
      </c>
    </row>
    <row r="6185" spans="1:20" x14ac:dyDescent="0.25">
      <c r="A6185" s="6">
        <v>6184</v>
      </c>
      <c r="B6185" s="6" t="s">
        <v>20311</v>
      </c>
      <c r="C6185" s="6" t="s">
        <v>20405</v>
      </c>
      <c r="D6185" s="6" t="s">
        <v>20406</v>
      </c>
      <c r="E6185" s="6" t="str">
        <f t="shared" si="386"/>
        <v>Yersinia pestis 2944</v>
      </c>
      <c r="F6185" s="6" t="str">
        <f t="shared" si="387"/>
        <v xml:space="preserve">Yersinia </v>
      </c>
      <c r="G6185" s="6" t="str">
        <f t="shared" si="388"/>
        <v xml:space="preserve">pestis </v>
      </c>
      <c r="H6185" s="6" t="s">
        <v>20404</v>
      </c>
      <c r="I6185" t="str">
        <f t="shared" si="389"/>
        <v>pestis 2944</v>
      </c>
      <c r="J6185" t="s">
        <v>12</v>
      </c>
      <c r="K6185" t="s">
        <v>52</v>
      </c>
      <c r="L6185" t="s">
        <v>53</v>
      </c>
      <c r="M6185">
        <v>9.609</v>
      </c>
      <c r="N6185">
        <v>45.280500000000004</v>
      </c>
      <c r="O6185" s="7">
        <v>10</v>
      </c>
      <c r="P6185" t="s">
        <v>18</v>
      </c>
      <c r="Q6185" t="s">
        <v>18</v>
      </c>
      <c r="R6185" t="s">
        <v>18</v>
      </c>
      <c r="S6185" s="7">
        <v>10</v>
      </c>
      <c r="T6185" s="7" t="s">
        <v>18</v>
      </c>
    </row>
    <row r="6186" spans="1:20" x14ac:dyDescent="0.25">
      <c r="A6186" s="6">
        <v>6185</v>
      </c>
      <c r="B6186" s="6" t="s">
        <v>20220</v>
      </c>
      <c r="C6186" s="6" t="s">
        <v>20407</v>
      </c>
      <c r="D6186" s="6" t="s">
        <v>20408</v>
      </c>
      <c r="E6186" s="6" t="str">
        <f t="shared" si="386"/>
        <v>Yersinia pestis 2944</v>
      </c>
      <c r="F6186" s="6" t="str">
        <f t="shared" si="387"/>
        <v xml:space="preserve">Yersinia </v>
      </c>
      <c r="G6186" s="6" t="str">
        <f t="shared" si="388"/>
        <v xml:space="preserve">pestis </v>
      </c>
      <c r="H6186" s="6" t="s">
        <v>20404</v>
      </c>
      <c r="I6186" t="str">
        <f t="shared" si="389"/>
        <v>pestis 2944</v>
      </c>
      <c r="J6186" t="s">
        <v>12</v>
      </c>
      <c r="K6186" t="s">
        <v>52</v>
      </c>
      <c r="L6186" t="s">
        <v>53</v>
      </c>
      <c r="M6186">
        <v>70.507999999999996</v>
      </c>
      <c r="N6186">
        <v>44.816200000000002</v>
      </c>
      <c r="O6186" s="7">
        <v>88</v>
      </c>
      <c r="P6186" t="s">
        <v>18</v>
      </c>
      <c r="Q6186" t="s">
        <v>18</v>
      </c>
      <c r="R6186" t="s">
        <v>18</v>
      </c>
      <c r="S6186" s="7">
        <v>91</v>
      </c>
      <c r="T6186" s="7">
        <v>3</v>
      </c>
    </row>
    <row r="6187" spans="1:20" x14ac:dyDescent="0.25">
      <c r="A6187" s="6">
        <v>6186</v>
      </c>
      <c r="B6187" s="6" t="s">
        <v>20308</v>
      </c>
      <c r="C6187" s="6" t="s">
        <v>20409</v>
      </c>
      <c r="D6187" s="6" t="s">
        <v>20410</v>
      </c>
      <c r="E6187" s="6" t="str">
        <f t="shared" si="386"/>
        <v>Yersinia pestis 2944</v>
      </c>
      <c r="F6187" s="6" t="str">
        <f t="shared" si="387"/>
        <v xml:space="preserve">Yersinia </v>
      </c>
      <c r="G6187" s="6" t="str">
        <f t="shared" si="388"/>
        <v xml:space="preserve">pestis </v>
      </c>
      <c r="H6187" s="6" t="s">
        <v>20404</v>
      </c>
      <c r="I6187" t="str">
        <f t="shared" si="389"/>
        <v>pestis 2944</v>
      </c>
      <c r="J6187" t="s">
        <v>12</v>
      </c>
      <c r="K6187" t="s">
        <v>52</v>
      </c>
      <c r="L6187" t="s">
        <v>53</v>
      </c>
      <c r="M6187">
        <v>100.98399999999999</v>
      </c>
      <c r="N6187">
        <v>50.166400000000003</v>
      </c>
      <c r="O6187" s="7">
        <v>110</v>
      </c>
      <c r="P6187" t="s">
        <v>18</v>
      </c>
      <c r="Q6187" t="s">
        <v>18</v>
      </c>
      <c r="R6187">
        <v>1</v>
      </c>
      <c r="S6187" s="7">
        <v>114</v>
      </c>
      <c r="T6187" s="7">
        <v>3</v>
      </c>
    </row>
    <row r="6188" spans="1:20" x14ac:dyDescent="0.25">
      <c r="A6188" s="6">
        <v>6187</v>
      </c>
      <c r="B6188" s="6" t="s">
        <v>20294</v>
      </c>
      <c r="C6188" s="6" t="s">
        <v>20412</v>
      </c>
      <c r="D6188" s="6" t="s">
        <v>20413</v>
      </c>
      <c r="E6188" s="6" t="str">
        <f t="shared" si="386"/>
        <v>Yersinia pestis 3067</v>
      </c>
      <c r="F6188" s="6" t="str">
        <f t="shared" si="387"/>
        <v xml:space="preserve">Yersinia </v>
      </c>
      <c r="G6188" s="6" t="str">
        <f t="shared" si="388"/>
        <v xml:space="preserve">pestis </v>
      </c>
      <c r="H6188" s="6" t="s">
        <v>20411</v>
      </c>
      <c r="I6188" t="str">
        <f t="shared" si="389"/>
        <v>pestis 3067</v>
      </c>
      <c r="J6188" t="s">
        <v>12</v>
      </c>
      <c r="K6188" t="s">
        <v>52</v>
      </c>
      <c r="L6188" t="s">
        <v>53</v>
      </c>
      <c r="M6188">
        <v>137.727</v>
      </c>
      <c r="N6188">
        <v>51.973100000000002</v>
      </c>
      <c r="O6188" s="7">
        <v>146</v>
      </c>
      <c r="P6188" t="s">
        <v>18</v>
      </c>
      <c r="Q6188" t="s">
        <v>18</v>
      </c>
      <c r="R6188">
        <v>3</v>
      </c>
      <c r="S6188" s="7">
        <v>150</v>
      </c>
      <c r="T6188" s="7">
        <v>1</v>
      </c>
    </row>
    <row r="6189" spans="1:20" x14ac:dyDescent="0.25">
      <c r="A6189" s="6">
        <v>6188</v>
      </c>
      <c r="B6189" s="6" t="s">
        <v>20291</v>
      </c>
      <c r="C6189" s="6" t="s">
        <v>20414</v>
      </c>
      <c r="D6189" s="6" t="s">
        <v>20415</v>
      </c>
      <c r="E6189" s="6" t="str">
        <f t="shared" si="386"/>
        <v>Yersinia pestis 3067</v>
      </c>
      <c r="F6189" s="6" t="str">
        <f t="shared" si="387"/>
        <v xml:space="preserve">Yersinia </v>
      </c>
      <c r="G6189" s="6" t="str">
        <f t="shared" si="388"/>
        <v xml:space="preserve">pestis </v>
      </c>
      <c r="H6189" s="6" t="s">
        <v>20411</v>
      </c>
      <c r="I6189" t="str">
        <f t="shared" si="389"/>
        <v>pestis 3067</v>
      </c>
      <c r="J6189" t="s">
        <v>12</v>
      </c>
      <c r="K6189" t="s">
        <v>52</v>
      </c>
      <c r="L6189" t="s">
        <v>53</v>
      </c>
      <c r="M6189">
        <v>71.522000000000006</v>
      </c>
      <c r="N6189">
        <v>44.889699999999998</v>
      </c>
      <c r="O6189" s="7">
        <v>84</v>
      </c>
      <c r="P6189" t="s">
        <v>18</v>
      </c>
      <c r="Q6189" t="s">
        <v>18</v>
      </c>
      <c r="R6189" t="s">
        <v>18</v>
      </c>
      <c r="S6189" s="7">
        <v>90</v>
      </c>
      <c r="T6189" s="7">
        <v>6</v>
      </c>
    </row>
    <row r="6190" spans="1:20" x14ac:dyDescent="0.25">
      <c r="A6190" s="6">
        <v>6189</v>
      </c>
      <c r="B6190" s="6" t="s">
        <v>20291</v>
      </c>
      <c r="C6190" s="6" t="s">
        <v>20417</v>
      </c>
      <c r="D6190" s="6" t="s">
        <v>20418</v>
      </c>
      <c r="E6190" s="6" t="str">
        <f t="shared" si="386"/>
        <v>Yersinia pestis 3770</v>
      </c>
      <c r="F6190" s="6" t="str">
        <f t="shared" si="387"/>
        <v xml:space="preserve">Yersinia </v>
      </c>
      <c r="G6190" s="6" t="str">
        <f t="shared" si="388"/>
        <v xml:space="preserve">pestis </v>
      </c>
      <c r="H6190" s="6" t="s">
        <v>20416</v>
      </c>
      <c r="I6190" t="str">
        <f t="shared" si="389"/>
        <v>pestis 3770</v>
      </c>
      <c r="J6190" t="s">
        <v>12</v>
      </c>
      <c r="K6190" t="s">
        <v>52</v>
      </c>
      <c r="L6190" t="s">
        <v>53</v>
      </c>
      <c r="M6190">
        <v>71.522999999999996</v>
      </c>
      <c r="N6190">
        <v>44.884900000000002</v>
      </c>
      <c r="O6190" s="7">
        <v>85</v>
      </c>
      <c r="P6190" t="s">
        <v>18</v>
      </c>
      <c r="Q6190" t="s">
        <v>18</v>
      </c>
      <c r="R6190" t="s">
        <v>18</v>
      </c>
      <c r="S6190" s="7">
        <v>90</v>
      </c>
      <c r="T6190" s="7">
        <v>5</v>
      </c>
    </row>
    <row r="6191" spans="1:20" x14ac:dyDescent="0.25">
      <c r="A6191" s="6">
        <v>6190</v>
      </c>
      <c r="B6191" s="6" t="s">
        <v>20294</v>
      </c>
      <c r="C6191" s="6" t="s">
        <v>20419</v>
      </c>
      <c r="D6191" s="6" t="s">
        <v>20420</v>
      </c>
      <c r="E6191" s="6" t="str">
        <f t="shared" si="386"/>
        <v>Yersinia pestis 3770</v>
      </c>
      <c r="F6191" s="6" t="str">
        <f t="shared" si="387"/>
        <v xml:space="preserve">Yersinia </v>
      </c>
      <c r="G6191" s="6" t="str">
        <f t="shared" si="388"/>
        <v xml:space="preserve">pestis </v>
      </c>
      <c r="H6191" s="6" t="s">
        <v>20416</v>
      </c>
      <c r="I6191" t="str">
        <f t="shared" si="389"/>
        <v>pestis 3770</v>
      </c>
      <c r="J6191" t="s">
        <v>12</v>
      </c>
      <c r="K6191" t="s">
        <v>52</v>
      </c>
      <c r="L6191" t="s">
        <v>53</v>
      </c>
      <c r="M6191">
        <v>140.93799999999999</v>
      </c>
      <c r="N6191">
        <v>51.986699999999999</v>
      </c>
      <c r="O6191" s="7">
        <v>149</v>
      </c>
      <c r="P6191" t="s">
        <v>18</v>
      </c>
      <c r="Q6191" t="s">
        <v>18</v>
      </c>
      <c r="R6191">
        <v>2</v>
      </c>
      <c r="S6191" s="7">
        <v>154</v>
      </c>
      <c r="T6191" s="7">
        <v>3</v>
      </c>
    </row>
    <row r="6192" spans="1:20" x14ac:dyDescent="0.25">
      <c r="A6192" s="6">
        <v>6191</v>
      </c>
      <c r="B6192" s="6" t="s">
        <v>20308</v>
      </c>
      <c r="C6192" s="6" t="s">
        <v>20422</v>
      </c>
      <c r="D6192" s="6" t="s">
        <v>20423</v>
      </c>
      <c r="E6192" s="6" t="str">
        <f t="shared" si="386"/>
        <v>Yersinia pestis 790</v>
      </c>
      <c r="F6192" s="6" t="str">
        <f t="shared" si="387"/>
        <v xml:space="preserve">Yersinia </v>
      </c>
      <c r="G6192" s="6" t="str">
        <f t="shared" si="388"/>
        <v xml:space="preserve">pestis </v>
      </c>
      <c r="H6192" s="6" t="s">
        <v>20421</v>
      </c>
      <c r="I6192" t="str">
        <f t="shared" si="389"/>
        <v>pestis 790</v>
      </c>
      <c r="J6192" t="s">
        <v>12</v>
      </c>
      <c r="K6192" t="s">
        <v>52</v>
      </c>
      <c r="L6192" t="s">
        <v>53</v>
      </c>
      <c r="M6192">
        <v>142.77099999999999</v>
      </c>
      <c r="N6192">
        <v>48.186999999999998</v>
      </c>
      <c r="O6192" s="7">
        <v>163</v>
      </c>
      <c r="P6192" t="s">
        <v>18</v>
      </c>
      <c r="Q6192" t="s">
        <v>18</v>
      </c>
      <c r="R6192">
        <v>1</v>
      </c>
      <c r="S6192" s="7">
        <v>170</v>
      </c>
      <c r="T6192" s="7">
        <v>6</v>
      </c>
    </row>
    <row r="6193" spans="1:20" x14ac:dyDescent="0.25">
      <c r="A6193" s="6">
        <v>6192</v>
      </c>
      <c r="B6193" s="6" t="s">
        <v>20311</v>
      </c>
      <c r="C6193" s="6" t="s">
        <v>20424</v>
      </c>
      <c r="D6193" s="6" t="s">
        <v>20425</v>
      </c>
      <c r="E6193" s="6" t="str">
        <f t="shared" si="386"/>
        <v>Yersinia pestis 790</v>
      </c>
      <c r="F6193" s="6" t="str">
        <f t="shared" si="387"/>
        <v xml:space="preserve">Yersinia </v>
      </c>
      <c r="G6193" s="6" t="str">
        <f t="shared" si="388"/>
        <v xml:space="preserve">pestis </v>
      </c>
      <c r="H6193" s="6" t="s">
        <v>20421</v>
      </c>
      <c r="I6193" t="str">
        <f t="shared" si="389"/>
        <v>pestis 790</v>
      </c>
      <c r="J6193" t="s">
        <v>12</v>
      </c>
      <c r="K6193" t="s">
        <v>52</v>
      </c>
      <c r="L6193" t="s">
        <v>53</v>
      </c>
      <c r="M6193">
        <v>9.61</v>
      </c>
      <c r="N6193">
        <v>45.275799999999997</v>
      </c>
      <c r="O6193" s="7">
        <v>10</v>
      </c>
      <c r="P6193" t="s">
        <v>18</v>
      </c>
      <c r="Q6193" t="s">
        <v>18</v>
      </c>
      <c r="R6193" t="s">
        <v>18</v>
      </c>
      <c r="S6193" s="7">
        <v>10</v>
      </c>
      <c r="T6193" s="7" t="s">
        <v>18</v>
      </c>
    </row>
    <row r="6194" spans="1:20" x14ac:dyDescent="0.25">
      <c r="A6194" s="6">
        <v>6193</v>
      </c>
      <c r="B6194" s="6" t="s">
        <v>20294</v>
      </c>
      <c r="C6194" s="6" t="s">
        <v>20427</v>
      </c>
      <c r="D6194" s="6" t="s">
        <v>20428</v>
      </c>
      <c r="E6194" s="6" t="str">
        <f t="shared" si="386"/>
        <v>Yersinia pestis 8787</v>
      </c>
      <c r="F6194" s="6" t="str">
        <f t="shared" si="387"/>
        <v xml:space="preserve">Yersinia </v>
      </c>
      <c r="G6194" s="6" t="str">
        <f t="shared" si="388"/>
        <v xml:space="preserve">pestis </v>
      </c>
      <c r="H6194" s="6" t="s">
        <v>20426</v>
      </c>
      <c r="I6194" t="str">
        <f t="shared" si="389"/>
        <v>pestis 8787</v>
      </c>
      <c r="J6194" t="s">
        <v>12</v>
      </c>
      <c r="K6194" t="s">
        <v>52</v>
      </c>
      <c r="L6194" t="s">
        <v>53</v>
      </c>
      <c r="M6194">
        <v>137.017</v>
      </c>
      <c r="N6194">
        <v>52.003</v>
      </c>
      <c r="O6194" s="7">
        <v>144</v>
      </c>
      <c r="P6194" t="s">
        <v>18</v>
      </c>
      <c r="Q6194" t="s">
        <v>18</v>
      </c>
      <c r="R6194">
        <v>2</v>
      </c>
      <c r="S6194" s="7">
        <v>148</v>
      </c>
      <c r="T6194" s="7">
        <v>2</v>
      </c>
    </row>
    <row r="6195" spans="1:20" x14ac:dyDescent="0.25">
      <c r="A6195" s="6">
        <v>6194</v>
      </c>
      <c r="B6195" s="6" t="s">
        <v>20291</v>
      </c>
      <c r="C6195" s="6" t="s">
        <v>20429</v>
      </c>
      <c r="D6195" s="6" t="s">
        <v>20430</v>
      </c>
      <c r="E6195" s="6" t="str">
        <f t="shared" si="386"/>
        <v>Yersinia pestis 8787</v>
      </c>
      <c r="F6195" s="6" t="str">
        <f t="shared" si="387"/>
        <v xml:space="preserve">Yersinia </v>
      </c>
      <c r="G6195" s="6" t="str">
        <f t="shared" si="388"/>
        <v xml:space="preserve">pestis </v>
      </c>
      <c r="H6195" s="6" t="s">
        <v>20426</v>
      </c>
      <c r="I6195" t="str">
        <f t="shared" si="389"/>
        <v>pestis 8787</v>
      </c>
      <c r="J6195" t="s">
        <v>12</v>
      </c>
      <c r="K6195" t="s">
        <v>52</v>
      </c>
      <c r="L6195" t="s">
        <v>53</v>
      </c>
      <c r="M6195">
        <v>71.522999999999996</v>
      </c>
      <c r="N6195">
        <v>44.889099999999999</v>
      </c>
      <c r="O6195" s="7">
        <v>85</v>
      </c>
      <c r="P6195" t="s">
        <v>18</v>
      </c>
      <c r="Q6195" t="s">
        <v>18</v>
      </c>
      <c r="R6195" t="s">
        <v>18</v>
      </c>
      <c r="S6195" s="7">
        <v>90</v>
      </c>
      <c r="T6195" s="7">
        <v>5</v>
      </c>
    </row>
    <row r="6196" spans="1:20" x14ac:dyDescent="0.25">
      <c r="A6196" s="6">
        <v>6195</v>
      </c>
      <c r="B6196" s="6" t="s">
        <v>1586</v>
      </c>
      <c r="C6196" s="6" t="s">
        <v>20432</v>
      </c>
      <c r="D6196" s="6" t="s">
        <v>20433</v>
      </c>
      <c r="E6196" s="6" t="str">
        <f t="shared" si="386"/>
        <v>Yersinia pestis A1122</v>
      </c>
      <c r="F6196" s="6" t="str">
        <f t="shared" si="387"/>
        <v xml:space="preserve">Yersinia </v>
      </c>
      <c r="G6196" s="6" t="str">
        <f t="shared" si="388"/>
        <v xml:space="preserve">pestis </v>
      </c>
      <c r="H6196" s="6" t="s">
        <v>20431</v>
      </c>
      <c r="I6196" t="str">
        <f t="shared" si="389"/>
        <v>pestis A1122</v>
      </c>
      <c r="J6196" t="s">
        <v>12</v>
      </c>
      <c r="K6196" t="s">
        <v>52</v>
      </c>
      <c r="L6196" t="s">
        <v>53</v>
      </c>
      <c r="M6196">
        <v>8.4309999999999992</v>
      </c>
      <c r="N6196">
        <v>44.016100000000002</v>
      </c>
      <c r="O6196" s="7">
        <v>9</v>
      </c>
      <c r="P6196" t="s">
        <v>18</v>
      </c>
      <c r="Q6196" t="s">
        <v>18</v>
      </c>
      <c r="R6196" t="s">
        <v>18</v>
      </c>
      <c r="S6196" s="7">
        <v>9</v>
      </c>
      <c r="T6196" s="7" t="s">
        <v>18</v>
      </c>
    </row>
    <row r="6197" spans="1:20" x14ac:dyDescent="0.25">
      <c r="A6197" s="6">
        <v>6196</v>
      </c>
      <c r="B6197" s="6" t="s">
        <v>46</v>
      </c>
      <c r="C6197" s="6" t="s">
        <v>20434</v>
      </c>
      <c r="D6197" s="6" t="s">
        <v>20435</v>
      </c>
      <c r="E6197" s="6" t="str">
        <f t="shared" si="386"/>
        <v>Yersinia pestis A1122</v>
      </c>
      <c r="F6197" s="6" t="str">
        <f t="shared" si="387"/>
        <v xml:space="preserve">Yersinia </v>
      </c>
      <c r="G6197" s="6" t="str">
        <f t="shared" si="388"/>
        <v xml:space="preserve">pestis </v>
      </c>
      <c r="H6197" s="6" t="s">
        <v>20431</v>
      </c>
      <c r="I6197" t="str">
        <f t="shared" si="389"/>
        <v>pestis A1122</v>
      </c>
      <c r="J6197" t="s">
        <v>12</v>
      </c>
      <c r="K6197" t="s">
        <v>52</v>
      </c>
      <c r="L6197" t="s">
        <v>53</v>
      </c>
      <c r="M6197">
        <v>96.21</v>
      </c>
      <c r="N6197">
        <v>50.227600000000002</v>
      </c>
      <c r="O6197" s="7">
        <v>107</v>
      </c>
      <c r="P6197" t="s">
        <v>18</v>
      </c>
      <c r="Q6197" t="s">
        <v>18</v>
      </c>
      <c r="R6197">
        <v>1</v>
      </c>
      <c r="S6197" s="7">
        <v>108</v>
      </c>
      <c r="T6197" s="7" t="s">
        <v>18</v>
      </c>
    </row>
    <row r="6198" spans="1:20" x14ac:dyDescent="0.25">
      <c r="A6198" s="6">
        <v>6197</v>
      </c>
      <c r="B6198" s="6" t="s">
        <v>20308</v>
      </c>
      <c r="C6198" s="6" t="s">
        <v>20436</v>
      </c>
      <c r="D6198" s="6" t="s">
        <v>20437</v>
      </c>
      <c r="E6198" s="6" t="str">
        <f t="shared" si="386"/>
        <v>Yersinia pestis A1122</v>
      </c>
      <c r="F6198" s="6" t="str">
        <f t="shared" si="387"/>
        <v xml:space="preserve">Yersinia </v>
      </c>
      <c r="G6198" s="6" t="str">
        <f t="shared" si="388"/>
        <v xml:space="preserve">pestis </v>
      </c>
      <c r="H6198" s="6" t="s">
        <v>20431</v>
      </c>
      <c r="I6198" t="str">
        <f t="shared" si="389"/>
        <v>pestis A1122</v>
      </c>
      <c r="J6198" t="s">
        <v>12</v>
      </c>
      <c r="K6198" t="s">
        <v>52</v>
      </c>
      <c r="L6198" t="s">
        <v>53</v>
      </c>
      <c r="M6198">
        <v>95.328000000000003</v>
      </c>
      <c r="N6198">
        <v>50.200400000000002</v>
      </c>
      <c r="O6198" s="7">
        <v>106</v>
      </c>
      <c r="P6198" t="s">
        <v>18</v>
      </c>
      <c r="Q6198" t="s">
        <v>18</v>
      </c>
      <c r="R6198">
        <v>1</v>
      </c>
      <c r="S6198" s="7">
        <v>108</v>
      </c>
      <c r="T6198" s="7">
        <v>1</v>
      </c>
    </row>
    <row r="6199" spans="1:20" x14ac:dyDescent="0.25">
      <c r="A6199" s="6">
        <v>6198</v>
      </c>
      <c r="B6199" s="6" t="s">
        <v>20311</v>
      </c>
      <c r="C6199" s="6" t="s">
        <v>20438</v>
      </c>
      <c r="D6199" s="6" t="s">
        <v>20439</v>
      </c>
      <c r="E6199" s="6" t="str">
        <f t="shared" si="386"/>
        <v>Yersinia pestis A1122</v>
      </c>
      <c r="F6199" s="6" t="str">
        <f t="shared" si="387"/>
        <v xml:space="preserve">Yersinia </v>
      </c>
      <c r="G6199" s="6" t="str">
        <f t="shared" si="388"/>
        <v xml:space="preserve">pestis </v>
      </c>
      <c r="H6199" s="6" t="s">
        <v>20431</v>
      </c>
      <c r="I6199" t="str">
        <f t="shared" si="389"/>
        <v>pestis A1122</v>
      </c>
      <c r="J6199" t="s">
        <v>12</v>
      </c>
      <c r="K6199" t="s">
        <v>52</v>
      </c>
      <c r="L6199" t="s">
        <v>53</v>
      </c>
      <c r="M6199">
        <v>9.6120000000000001</v>
      </c>
      <c r="N6199">
        <v>45.266300000000001</v>
      </c>
      <c r="O6199" s="7">
        <v>10</v>
      </c>
      <c r="P6199" t="s">
        <v>18</v>
      </c>
      <c r="Q6199" t="s">
        <v>18</v>
      </c>
      <c r="R6199" t="s">
        <v>18</v>
      </c>
      <c r="S6199" s="7">
        <v>10</v>
      </c>
      <c r="T6199" s="7" t="s">
        <v>18</v>
      </c>
    </row>
    <row r="6200" spans="1:20" x14ac:dyDescent="0.25">
      <c r="A6200" s="6">
        <v>6199</v>
      </c>
      <c r="B6200" s="6" t="s">
        <v>20441</v>
      </c>
      <c r="C6200" s="6" t="s">
        <v>20442</v>
      </c>
      <c r="D6200" s="6" t="s">
        <v>20443</v>
      </c>
      <c r="E6200" s="6" t="str">
        <f t="shared" si="386"/>
        <v>Yersinia pestis Angola</v>
      </c>
      <c r="F6200" s="6" t="str">
        <f t="shared" si="387"/>
        <v xml:space="preserve">Yersinia </v>
      </c>
      <c r="G6200" s="6" t="str">
        <f t="shared" si="388"/>
        <v xml:space="preserve">pestis </v>
      </c>
      <c r="H6200" s="6" t="s">
        <v>20440</v>
      </c>
      <c r="I6200" t="str">
        <f t="shared" si="389"/>
        <v>pestis Angola</v>
      </c>
      <c r="J6200" t="s">
        <v>12</v>
      </c>
      <c r="K6200" t="s">
        <v>52</v>
      </c>
      <c r="L6200" t="s">
        <v>53</v>
      </c>
      <c r="M6200">
        <v>68.19</v>
      </c>
      <c r="N6200">
        <v>44.641399999999997</v>
      </c>
      <c r="O6200" s="7">
        <v>84</v>
      </c>
      <c r="P6200" t="s">
        <v>18</v>
      </c>
      <c r="Q6200" t="s">
        <v>18</v>
      </c>
      <c r="R6200">
        <v>1</v>
      </c>
      <c r="S6200" s="7">
        <v>86</v>
      </c>
      <c r="T6200" s="7">
        <v>1</v>
      </c>
    </row>
    <row r="6201" spans="1:20" x14ac:dyDescent="0.25">
      <c r="A6201" s="6">
        <v>6200</v>
      </c>
      <c r="B6201" s="6" t="s">
        <v>20444</v>
      </c>
      <c r="C6201" s="6" t="s">
        <v>20445</v>
      </c>
      <c r="D6201" s="6" t="s">
        <v>20446</v>
      </c>
      <c r="E6201" s="6" t="str">
        <f t="shared" si="386"/>
        <v>Yersinia pestis Angola</v>
      </c>
      <c r="F6201" s="6" t="str">
        <f t="shared" si="387"/>
        <v xml:space="preserve">Yersinia </v>
      </c>
      <c r="G6201" s="6" t="str">
        <f t="shared" si="388"/>
        <v xml:space="preserve">pestis </v>
      </c>
      <c r="H6201" s="6" t="s">
        <v>20440</v>
      </c>
      <c r="I6201" t="str">
        <f t="shared" si="389"/>
        <v>pestis Angola</v>
      </c>
      <c r="J6201" t="s">
        <v>12</v>
      </c>
      <c r="K6201" t="s">
        <v>52</v>
      </c>
      <c r="L6201" t="s">
        <v>53</v>
      </c>
      <c r="M6201">
        <v>114.57</v>
      </c>
      <c r="N6201">
        <v>49.979100000000003</v>
      </c>
      <c r="O6201" s="7">
        <v>120</v>
      </c>
      <c r="P6201" t="s">
        <v>18</v>
      </c>
      <c r="Q6201" t="s">
        <v>18</v>
      </c>
      <c r="R6201">
        <v>4</v>
      </c>
      <c r="S6201" s="7">
        <v>130</v>
      </c>
      <c r="T6201" s="7">
        <v>6</v>
      </c>
    </row>
    <row r="6202" spans="1:20" x14ac:dyDescent="0.25">
      <c r="A6202" s="6">
        <v>6201</v>
      </c>
      <c r="B6202" s="6" t="s">
        <v>20308</v>
      </c>
      <c r="C6202" s="6" t="s">
        <v>20447</v>
      </c>
      <c r="D6202" s="6" t="s">
        <v>20448</v>
      </c>
      <c r="E6202" s="6" t="str">
        <f t="shared" si="386"/>
        <v>Yersinia pestis Angola</v>
      </c>
      <c r="F6202" s="6" t="str">
        <f t="shared" si="387"/>
        <v xml:space="preserve">Yersinia </v>
      </c>
      <c r="G6202" s="6" t="str">
        <f t="shared" si="388"/>
        <v xml:space="preserve">pestis </v>
      </c>
      <c r="H6202" s="6" t="s">
        <v>20440</v>
      </c>
      <c r="I6202" t="str">
        <f t="shared" si="389"/>
        <v>pestis Angola</v>
      </c>
      <c r="J6202" t="s">
        <v>12</v>
      </c>
      <c r="K6202" t="s">
        <v>52</v>
      </c>
      <c r="L6202" t="s">
        <v>53</v>
      </c>
      <c r="M6202">
        <v>95.352000000000004</v>
      </c>
      <c r="N6202">
        <v>50.930199999999999</v>
      </c>
      <c r="O6202" s="7">
        <v>103</v>
      </c>
      <c r="P6202" t="s">
        <v>18</v>
      </c>
      <c r="Q6202" t="s">
        <v>18</v>
      </c>
      <c r="R6202">
        <v>2</v>
      </c>
      <c r="S6202" s="7">
        <v>110</v>
      </c>
      <c r="T6202" s="7">
        <v>5</v>
      </c>
    </row>
    <row r="6203" spans="1:20" x14ac:dyDescent="0.25">
      <c r="A6203" s="6">
        <v>6202</v>
      </c>
      <c r="B6203" s="6" t="s">
        <v>20311</v>
      </c>
      <c r="C6203" s="6" t="s">
        <v>20449</v>
      </c>
      <c r="D6203" s="6" t="s">
        <v>20450</v>
      </c>
      <c r="E6203" s="6" t="str">
        <f t="shared" si="386"/>
        <v>Yersinia pestis Angola</v>
      </c>
      <c r="F6203" s="6" t="str">
        <f t="shared" si="387"/>
        <v xml:space="preserve">Yersinia </v>
      </c>
      <c r="G6203" s="6" t="str">
        <f t="shared" si="388"/>
        <v xml:space="preserve">pestis </v>
      </c>
      <c r="H6203" s="6" t="s">
        <v>20440</v>
      </c>
      <c r="I6203" t="str">
        <f t="shared" si="389"/>
        <v>pestis Angola</v>
      </c>
      <c r="J6203" t="s">
        <v>12</v>
      </c>
      <c r="K6203" t="s">
        <v>52</v>
      </c>
      <c r="L6203" t="s">
        <v>53</v>
      </c>
      <c r="M6203">
        <v>9.282</v>
      </c>
      <c r="N6203">
        <v>45.054900000000004</v>
      </c>
      <c r="O6203" s="7">
        <v>8</v>
      </c>
      <c r="P6203" t="s">
        <v>18</v>
      </c>
      <c r="Q6203" t="s">
        <v>18</v>
      </c>
      <c r="R6203" t="s">
        <v>18</v>
      </c>
      <c r="S6203" s="7">
        <v>9</v>
      </c>
      <c r="T6203" s="7">
        <v>1</v>
      </c>
    </row>
    <row r="6204" spans="1:20" x14ac:dyDescent="0.25">
      <c r="A6204" s="6">
        <v>6203</v>
      </c>
      <c r="B6204" s="6" t="s">
        <v>20220</v>
      </c>
      <c r="C6204" s="6" t="s">
        <v>20451</v>
      </c>
      <c r="D6204" s="6" t="s">
        <v>20452</v>
      </c>
      <c r="E6204" s="6" t="str">
        <f t="shared" si="386"/>
        <v>Yersinia pestis Angola</v>
      </c>
      <c r="F6204" s="6" t="str">
        <f t="shared" si="387"/>
        <v xml:space="preserve">Yersinia </v>
      </c>
      <c r="G6204" s="6" t="str">
        <f t="shared" si="388"/>
        <v xml:space="preserve">pestis </v>
      </c>
      <c r="H6204" s="6" t="s">
        <v>20440</v>
      </c>
      <c r="I6204" t="str">
        <f t="shared" si="389"/>
        <v>pestis Angola</v>
      </c>
      <c r="J6204" t="s">
        <v>12</v>
      </c>
      <c r="K6204" t="s">
        <v>52</v>
      </c>
      <c r="L6204" t="s">
        <v>53</v>
      </c>
      <c r="M6204">
        <v>68.19</v>
      </c>
      <c r="N6204">
        <v>44.641399999999997</v>
      </c>
      <c r="O6204" s="7">
        <v>84</v>
      </c>
      <c r="P6204" t="s">
        <v>18</v>
      </c>
      <c r="Q6204" t="s">
        <v>18</v>
      </c>
      <c r="R6204" t="s">
        <v>18</v>
      </c>
      <c r="S6204" s="7">
        <v>85</v>
      </c>
      <c r="T6204" s="7">
        <v>1</v>
      </c>
    </row>
    <row r="6205" spans="1:20" x14ac:dyDescent="0.25">
      <c r="A6205" s="6">
        <v>6204</v>
      </c>
      <c r="B6205" s="6" t="s">
        <v>20308</v>
      </c>
      <c r="C6205" s="6" t="s">
        <v>20454</v>
      </c>
      <c r="D6205" s="6" t="s">
        <v>20455</v>
      </c>
      <c r="E6205" s="6" t="str">
        <f t="shared" si="386"/>
        <v>Yersinia pestis Antiqua</v>
      </c>
      <c r="F6205" s="6" t="str">
        <f t="shared" si="387"/>
        <v xml:space="preserve">Yersinia </v>
      </c>
      <c r="G6205" s="6" t="str">
        <f t="shared" si="388"/>
        <v xml:space="preserve">pestis </v>
      </c>
      <c r="H6205" s="6" t="s">
        <v>20453</v>
      </c>
      <c r="I6205" t="str">
        <f t="shared" si="389"/>
        <v>pestis Antiqua</v>
      </c>
      <c r="J6205" t="s">
        <v>12</v>
      </c>
      <c r="K6205" t="s">
        <v>52</v>
      </c>
      <c r="L6205" t="s">
        <v>53</v>
      </c>
      <c r="M6205">
        <v>96.471000000000004</v>
      </c>
      <c r="N6205">
        <v>50.24</v>
      </c>
      <c r="O6205" s="7">
        <v>104</v>
      </c>
      <c r="P6205" t="s">
        <v>18</v>
      </c>
      <c r="Q6205" t="s">
        <v>18</v>
      </c>
      <c r="R6205">
        <v>1</v>
      </c>
      <c r="S6205" s="7">
        <v>107</v>
      </c>
      <c r="T6205" s="7">
        <v>2</v>
      </c>
    </row>
    <row r="6206" spans="1:20" x14ac:dyDescent="0.25">
      <c r="A6206" s="6">
        <v>6205</v>
      </c>
      <c r="B6206" s="6" t="s">
        <v>20220</v>
      </c>
      <c r="C6206" s="6" t="s">
        <v>20456</v>
      </c>
      <c r="D6206" s="6" t="s">
        <v>20457</v>
      </c>
      <c r="E6206" s="6" t="str">
        <f t="shared" si="386"/>
        <v>Yersinia pestis Antiqua</v>
      </c>
      <c r="F6206" s="6" t="str">
        <f t="shared" si="387"/>
        <v xml:space="preserve">Yersinia </v>
      </c>
      <c r="G6206" s="6" t="str">
        <f t="shared" si="388"/>
        <v xml:space="preserve">pestis </v>
      </c>
      <c r="H6206" s="6" t="s">
        <v>20453</v>
      </c>
      <c r="I6206" t="str">
        <f t="shared" si="389"/>
        <v>pestis Antiqua</v>
      </c>
      <c r="J6206" t="s">
        <v>12</v>
      </c>
      <c r="K6206" t="s">
        <v>52</v>
      </c>
      <c r="L6206" t="s">
        <v>53</v>
      </c>
      <c r="M6206">
        <v>70.299000000000007</v>
      </c>
      <c r="N6206">
        <v>44.832799999999999</v>
      </c>
      <c r="O6206" s="7">
        <v>87</v>
      </c>
      <c r="P6206" t="s">
        <v>18</v>
      </c>
      <c r="Q6206" t="s">
        <v>18</v>
      </c>
      <c r="R6206" t="s">
        <v>18</v>
      </c>
      <c r="S6206" s="7">
        <v>88</v>
      </c>
      <c r="T6206" s="7">
        <v>1</v>
      </c>
    </row>
    <row r="6207" spans="1:20" x14ac:dyDescent="0.25">
      <c r="A6207" s="6">
        <v>6206</v>
      </c>
      <c r="B6207" s="6" t="s">
        <v>20311</v>
      </c>
      <c r="C6207" s="6" t="s">
        <v>20458</v>
      </c>
      <c r="D6207" s="6" t="s">
        <v>20459</v>
      </c>
      <c r="E6207" s="6" t="str">
        <f t="shared" si="386"/>
        <v>Yersinia pestis Antiqua</v>
      </c>
      <c r="F6207" s="6" t="str">
        <f t="shared" si="387"/>
        <v xml:space="preserve">Yersinia </v>
      </c>
      <c r="G6207" s="6" t="str">
        <f t="shared" si="388"/>
        <v xml:space="preserve">pestis </v>
      </c>
      <c r="H6207" s="6" t="s">
        <v>20453</v>
      </c>
      <c r="I6207" t="str">
        <f t="shared" si="389"/>
        <v>pestis Antiqua</v>
      </c>
      <c r="J6207" t="s">
        <v>12</v>
      </c>
      <c r="K6207" t="s">
        <v>52</v>
      </c>
      <c r="L6207" t="s">
        <v>53</v>
      </c>
      <c r="M6207">
        <v>10.776999999999999</v>
      </c>
      <c r="N6207">
        <v>45.439399999999999</v>
      </c>
      <c r="O6207" s="7">
        <v>11</v>
      </c>
      <c r="P6207" t="s">
        <v>18</v>
      </c>
      <c r="Q6207" t="s">
        <v>18</v>
      </c>
      <c r="R6207" t="s">
        <v>18</v>
      </c>
      <c r="S6207" s="7">
        <v>11</v>
      </c>
      <c r="T6207" s="7" t="s">
        <v>18</v>
      </c>
    </row>
    <row r="6208" spans="1:20" x14ac:dyDescent="0.25">
      <c r="A6208" s="6">
        <v>6207</v>
      </c>
      <c r="B6208" s="6" t="s">
        <v>20220</v>
      </c>
      <c r="C6208" s="6" t="s">
        <v>20460</v>
      </c>
      <c r="D6208" s="6" t="s">
        <v>20461</v>
      </c>
      <c r="E6208" s="6" t="str">
        <f t="shared" si="386"/>
        <v>Yersinia pestis Antiqua</v>
      </c>
      <c r="F6208" s="6" t="str">
        <f t="shared" si="387"/>
        <v xml:space="preserve">Yersinia </v>
      </c>
      <c r="G6208" s="6" t="str">
        <f t="shared" si="388"/>
        <v xml:space="preserve">pestis </v>
      </c>
      <c r="H6208" s="6" t="s">
        <v>20453</v>
      </c>
      <c r="I6208" t="str">
        <f t="shared" si="389"/>
        <v>pestis Antiqua</v>
      </c>
      <c r="J6208" t="s">
        <v>12</v>
      </c>
      <c r="K6208" t="s">
        <v>52</v>
      </c>
      <c r="L6208" t="s">
        <v>53</v>
      </c>
      <c r="M6208">
        <v>70.290000000000006</v>
      </c>
      <c r="N6208">
        <v>44.835700000000003</v>
      </c>
      <c r="O6208" s="7">
        <v>83</v>
      </c>
      <c r="P6208" t="s">
        <v>18</v>
      </c>
      <c r="Q6208" t="s">
        <v>18</v>
      </c>
      <c r="R6208" t="s">
        <v>18</v>
      </c>
      <c r="S6208" s="7">
        <v>89</v>
      </c>
      <c r="T6208" s="7">
        <v>6</v>
      </c>
    </row>
    <row r="6209" spans="1:20" x14ac:dyDescent="0.25">
      <c r="A6209" s="6">
        <v>6208</v>
      </c>
      <c r="B6209" s="6" t="s">
        <v>20308</v>
      </c>
      <c r="C6209" s="6" t="s">
        <v>20462</v>
      </c>
      <c r="D6209" s="6" t="s">
        <v>20463</v>
      </c>
      <c r="E6209" s="6" t="str">
        <f t="shared" si="386"/>
        <v>Yersinia pestis Antiqua</v>
      </c>
      <c r="F6209" s="6" t="str">
        <f t="shared" si="387"/>
        <v xml:space="preserve">Yersinia </v>
      </c>
      <c r="G6209" s="6" t="str">
        <f t="shared" si="388"/>
        <v xml:space="preserve">pestis </v>
      </c>
      <c r="H6209" s="6" t="s">
        <v>20453</v>
      </c>
      <c r="I6209" t="str">
        <f t="shared" si="389"/>
        <v>pestis Antiqua</v>
      </c>
      <c r="J6209" t="s">
        <v>12</v>
      </c>
      <c r="K6209" t="s">
        <v>52</v>
      </c>
      <c r="L6209" t="s">
        <v>53</v>
      </c>
      <c r="M6209">
        <v>96.472999999999999</v>
      </c>
      <c r="N6209">
        <v>50.237900000000003</v>
      </c>
      <c r="O6209" s="7">
        <v>105</v>
      </c>
      <c r="P6209" t="s">
        <v>18</v>
      </c>
      <c r="Q6209" t="s">
        <v>18</v>
      </c>
      <c r="R6209">
        <v>1</v>
      </c>
      <c r="S6209" s="7">
        <v>108</v>
      </c>
      <c r="T6209" s="7">
        <v>2</v>
      </c>
    </row>
    <row r="6210" spans="1:20" x14ac:dyDescent="0.25">
      <c r="A6210" s="6">
        <v>6209</v>
      </c>
      <c r="B6210" s="6" t="s">
        <v>20311</v>
      </c>
      <c r="C6210" s="6" t="s">
        <v>20464</v>
      </c>
      <c r="D6210" s="6" t="s">
        <v>20465</v>
      </c>
      <c r="E6210" s="6" t="str">
        <f t="shared" si="386"/>
        <v>Yersinia pestis Antiqua</v>
      </c>
      <c r="F6210" s="6" t="str">
        <f t="shared" si="387"/>
        <v xml:space="preserve">Yersinia </v>
      </c>
      <c r="G6210" s="6" t="str">
        <f t="shared" si="388"/>
        <v xml:space="preserve">pestis </v>
      </c>
      <c r="H6210" s="6" t="s">
        <v>20453</v>
      </c>
      <c r="I6210" t="str">
        <f t="shared" si="389"/>
        <v>pestis Antiqua</v>
      </c>
      <c r="J6210" t="s">
        <v>12</v>
      </c>
      <c r="K6210" t="s">
        <v>52</v>
      </c>
      <c r="L6210" t="s">
        <v>53</v>
      </c>
      <c r="M6210">
        <v>9.609</v>
      </c>
      <c r="N6210">
        <v>45.280500000000004</v>
      </c>
      <c r="O6210" s="7">
        <v>10</v>
      </c>
      <c r="P6210" t="s">
        <v>18</v>
      </c>
      <c r="Q6210" t="s">
        <v>18</v>
      </c>
      <c r="R6210" t="s">
        <v>18</v>
      </c>
      <c r="S6210" s="7">
        <v>10</v>
      </c>
      <c r="T6210" s="7" t="s">
        <v>18</v>
      </c>
    </row>
    <row r="6211" spans="1:20" x14ac:dyDescent="0.25">
      <c r="A6211" s="6">
        <v>6210</v>
      </c>
      <c r="B6211" s="6" t="s">
        <v>20308</v>
      </c>
      <c r="C6211" s="6" t="s">
        <v>20467</v>
      </c>
      <c r="D6211" s="6" t="s">
        <v>20468</v>
      </c>
      <c r="E6211" s="6" t="str">
        <f t="shared" ref="E6211:E6274" si="390">IF(IFERROR(SEARCH("'",H6211,1)=1,LOOKUP($A6211,$A:$A,H:H))=TRUE,"-",IF(IFERROR(SEARCH("[",H6211,1)=1,LOOKUP($A6211,$A:$A,H:H))=TRUE,"-",IF(EXACT(MID(H6211,1,1),MID(PROPER(H6211),1,1))=FALSE,"-",IF(MID(H6211,1,11)="Candidatus ",MID(H6211,12,100),H6211))))</f>
        <v>Yersinia pestis biovar Medievalis str. Harbin 35</v>
      </c>
      <c r="F6211" s="6" t="str">
        <f t="shared" ref="F6211:F6274" si="391">IF(E6211="-","-",LEFT(E6211,FIND(" ",E6211,1)))</f>
        <v xml:space="preserve">Yersinia </v>
      </c>
      <c r="G6211" s="6" t="str">
        <f t="shared" ref="G6211:G6274" si="392">IF(ISERR(LEFT($I:$I,FIND(" ",$I:$I,1))),$I6211,LEFT($I:$I,FIND(" ",$I:$I,1)))</f>
        <v xml:space="preserve">pestis </v>
      </c>
      <c r="H6211" s="6" t="s">
        <v>20466</v>
      </c>
      <c r="I6211" t="str">
        <f t="shared" si="389"/>
        <v>pestis biovar Mediev</v>
      </c>
      <c r="J6211" t="s">
        <v>12</v>
      </c>
      <c r="K6211" t="s">
        <v>52</v>
      </c>
      <c r="L6211" t="s">
        <v>53</v>
      </c>
      <c r="M6211">
        <v>99.286000000000001</v>
      </c>
      <c r="N6211">
        <v>50.153100000000002</v>
      </c>
      <c r="O6211" s="7">
        <v>108</v>
      </c>
      <c r="P6211" t="s">
        <v>18</v>
      </c>
      <c r="Q6211" t="s">
        <v>18</v>
      </c>
      <c r="R6211">
        <v>1</v>
      </c>
      <c r="S6211" s="7">
        <v>110</v>
      </c>
      <c r="T6211" s="7">
        <v>1</v>
      </c>
    </row>
    <row r="6212" spans="1:20" x14ac:dyDescent="0.25">
      <c r="A6212" s="6">
        <v>6211</v>
      </c>
      <c r="B6212" s="6" t="s">
        <v>20220</v>
      </c>
      <c r="C6212" s="6" t="s">
        <v>20469</v>
      </c>
      <c r="D6212" s="6" t="s">
        <v>20470</v>
      </c>
      <c r="E6212" s="6" t="str">
        <f t="shared" si="390"/>
        <v>Yersinia pestis biovar Medievalis str. Harbin 35</v>
      </c>
      <c r="F6212" s="6" t="str">
        <f t="shared" si="391"/>
        <v xml:space="preserve">Yersinia </v>
      </c>
      <c r="G6212" s="6" t="str">
        <f t="shared" si="392"/>
        <v xml:space="preserve">pestis </v>
      </c>
      <c r="H6212" s="6" t="s">
        <v>20466</v>
      </c>
      <c r="I6212" t="str">
        <f t="shared" si="389"/>
        <v>pestis biovar Mediev</v>
      </c>
      <c r="J6212" t="s">
        <v>12</v>
      </c>
      <c r="K6212" t="s">
        <v>52</v>
      </c>
      <c r="L6212" t="s">
        <v>53</v>
      </c>
      <c r="M6212">
        <v>68.552000000000007</v>
      </c>
      <c r="N6212">
        <v>44.630400000000002</v>
      </c>
      <c r="O6212" s="7">
        <v>83</v>
      </c>
      <c r="P6212" t="s">
        <v>18</v>
      </c>
      <c r="Q6212" t="s">
        <v>18</v>
      </c>
      <c r="R6212">
        <v>1</v>
      </c>
      <c r="S6212" s="7">
        <v>88</v>
      </c>
      <c r="T6212" s="7">
        <v>4</v>
      </c>
    </row>
    <row r="6213" spans="1:20" x14ac:dyDescent="0.25">
      <c r="A6213" s="6">
        <v>6212</v>
      </c>
      <c r="B6213" s="6" t="s">
        <v>20311</v>
      </c>
      <c r="C6213" s="6" t="s">
        <v>20471</v>
      </c>
      <c r="D6213" s="6" t="s">
        <v>20472</v>
      </c>
      <c r="E6213" s="6" t="str">
        <f t="shared" si="390"/>
        <v>Yersinia pestis biovar Medievalis str. Harbin 35</v>
      </c>
      <c r="F6213" s="6" t="str">
        <f t="shared" si="391"/>
        <v xml:space="preserve">Yersinia </v>
      </c>
      <c r="G6213" s="6" t="str">
        <f t="shared" si="392"/>
        <v xml:space="preserve">pestis </v>
      </c>
      <c r="H6213" s="6" t="s">
        <v>20466</v>
      </c>
      <c r="I6213" t="str">
        <f t="shared" si="389"/>
        <v>pestis biovar Mediev</v>
      </c>
      <c r="J6213" t="s">
        <v>12</v>
      </c>
      <c r="K6213" t="s">
        <v>52</v>
      </c>
      <c r="L6213" t="s">
        <v>53</v>
      </c>
      <c r="M6213">
        <v>9.6</v>
      </c>
      <c r="N6213">
        <v>45.291699999999999</v>
      </c>
      <c r="O6213" s="7">
        <v>9</v>
      </c>
      <c r="P6213" t="s">
        <v>18</v>
      </c>
      <c r="Q6213" t="s">
        <v>18</v>
      </c>
      <c r="R6213" t="s">
        <v>18</v>
      </c>
      <c r="S6213" s="7">
        <v>10</v>
      </c>
      <c r="T6213" s="7">
        <v>1</v>
      </c>
    </row>
    <row r="6214" spans="1:20" x14ac:dyDescent="0.25">
      <c r="A6214" s="6">
        <v>6213</v>
      </c>
      <c r="B6214" s="6" t="s">
        <v>20474</v>
      </c>
      <c r="C6214" s="6" t="s">
        <v>20475</v>
      </c>
      <c r="D6214" s="6" t="s">
        <v>20476</v>
      </c>
      <c r="E6214" s="6" t="str">
        <f t="shared" si="390"/>
        <v>Yersinia pestis biovar Microtus str. 91001</v>
      </c>
      <c r="F6214" s="6" t="str">
        <f t="shared" si="391"/>
        <v xml:space="preserve">Yersinia </v>
      </c>
      <c r="G6214" s="6" t="str">
        <f t="shared" si="392"/>
        <v xml:space="preserve">pestis </v>
      </c>
      <c r="H6214" s="6" t="s">
        <v>20473</v>
      </c>
      <c r="I6214" t="str">
        <f t="shared" si="389"/>
        <v>pestis biovar Microt</v>
      </c>
      <c r="J6214" t="s">
        <v>12</v>
      </c>
      <c r="K6214" t="s">
        <v>52</v>
      </c>
      <c r="L6214" t="s">
        <v>53</v>
      </c>
      <c r="M6214">
        <v>21.742000000000001</v>
      </c>
      <c r="N6214">
        <v>49.066299999999998</v>
      </c>
      <c r="O6214" s="7">
        <v>27</v>
      </c>
      <c r="P6214" t="s">
        <v>18</v>
      </c>
      <c r="Q6214" t="s">
        <v>18</v>
      </c>
      <c r="R6214" t="s">
        <v>18</v>
      </c>
      <c r="S6214" s="7">
        <v>28</v>
      </c>
      <c r="T6214" s="7">
        <v>1</v>
      </c>
    </row>
    <row r="6215" spans="1:20" x14ac:dyDescent="0.25">
      <c r="A6215" s="6">
        <v>6214</v>
      </c>
      <c r="B6215" s="6" t="s">
        <v>20294</v>
      </c>
      <c r="C6215" s="6" t="s">
        <v>20477</v>
      </c>
      <c r="D6215" s="6" t="s">
        <v>20478</v>
      </c>
      <c r="E6215" s="6" t="str">
        <f t="shared" si="390"/>
        <v>Yersinia pestis biovar Microtus str. 91001</v>
      </c>
      <c r="F6215" s="6" t="str">
        <f t="shared" si="391"/>
        <v xml:space="preserve">Yersinia </v>
      </c>
      <c r="G6215" s="6" t="str">
        <f t="shared" si="392"/>
        <v xml:space="preserve">pestis </v>
      </c>
      <c r="H6215" s="6" t="s">
        <v>20473</v>
      </c>
      <c r="I6215" t="str">
        <f t="shared" si="389"/>
        <v>pestis biovar Microt</v>
      </c>
      <c r="J6215" t="s">
        <v>12</v>
      </c>
      <c r="K6215" t="s">
        <v>52</v>
      </c>
      <c r="L6215" t="s">
        <v>53</v>
      </c>
      <c r="M6215">
        <v>106.642</v>
      </c>
      <c r="N6215">
        <v>50.311300000000003</v>
      </c>
      <c r="O6215" s="7">
        <v>115</v>
      </c>
      <c r="P6215" t="s">
        <v>18</v>
      </c>
      <c r="Q6215" t="s">
        <v>18</v>
      </c>
      <c r="R6215">
        <v>1</v>
      </c>
      <c r="S6215" s="7">
        <v>119</v>
      </c>
      <c r="T6215" s="7">
        <v>3</v>
      </c>
    </row>
    <row r="6216" spans="1:20" x14ac:dyDescent="0.25">
      <c r="A6216" s="6">
        <v>6215</v>
      </c>
      <c r="B6216" s="6" t="s">
        <v>20297</v>
      </c>
      <c r="C6216" s="6" t="s">
        <v>20479</v>
      </c>
      <c r="D6216" s="6" t="s">
        <v>20480</v>
      </c>
      <c r="E6216" s="6" t="str">
        <f t="shared" si="390"/>
        <v>Yersinia pestis biovar Microtus str. 91001</v>
      </c>
      <c r="F6216" s="6" t="str">
        <f t="shared" si="391"/>
        <v xml:space="preserve">Yersinia </v>
      </c>
      <c r="G6216" s="6" t="str">
        <f t="shared" si="392"/>
        <v xml:space="preserve">pestis </v>
      </c>
      <c r="H6216" s="6" t="s">
        <v>20473</v>
      </c>
      <c r="I6216" t="str">
        <f t="shared" si="389"/>
        <v>pestis biovar Microt</v>
      </c>
      <c r="J6216" t="s">
        <v>12</v>
      </c>
      <c r="K6216" t="s">
        <v>52</v>
      </c>
      <c r="L6216" t="s">
        <v>53</v>
      </c>
      <c r="M6216">
        <v>9.609</v>
      </c>
      <c r="N6216">
        <v>45.259700000000002</v>
      </c>
      <c r="O6216" s="7">
        <v>10</v>
      </c>
      <c r="P6216" t="s">
        <v>18</v>
      </c>
      <c r="Q6216" t="s">
        <v>18</v>
      </c>
      <c r="R6216" t="s">
        <v>18</v>
      </c>
      <c r="S6216" s="7">
        <v>10</v>
      </c>
      <c r="T6216" s="7" t="s">
        <v>18</v>
      </c>
    </row>
    <row r="6217" spans="1:20" x14ac:dyDescent="0.25">
      <c r="A6217" s="6">
        <v>6216</v>
      </c>
      <c r="B6217" s="6" t="s">
        <v>20291</v>
      </c>
      <c r="C6217" s="6" t="s">
        <v>20481</v>
      </c>
      <c r="D6217" s="6" t="s">
        <v>20482</v>
      </c>
      <c r="E6217" s="6" t="str">
        <f t="shared" si="390"/>
        <v>Yersinia pestis biovar Microtus str. 91001</v>
      </c>
      <c r="F6217" s="6" t="str">
        <f t="shared" si="391"/>
        <v xml:space="preserve">Yersinia </v>
      </c>
      <c r="G6217" s="6" t="str">
        <f t="shared" si="392"/>
        <v xml:space="preserve">pestis </v>
      </c>
      <c r="H6217" s="6" t="s">
        <v>20473</v>
      </c>
      <c r="I6217" t="str">
        <f t="shared" si="389"/>
        <v>pestis biovar Microt</v>
      </c>
      <c r="J6217" t="s">
        <v>12</v>
      </c>
      <c r="K6217" t="s">
        <v>52</v>
      </c>
      <c r="L6217" t="s">
        <v>53</v>
      </c>
      <c r="M6217">
        <v>70.159000000000006</v>
      </c>
      <c r="N6217">
        <v>44.846699999999998</v>
      </c>
      <c r="O6217" s="7">
        <v>88</v>
      </c>
      <c r="P6217" t="s">
        <v>18</v>
      </c>
      <c r="Q6217" t="s">
        <v>18</v>
      </c>
      <c r="R6217" t="s">
        <v>18</v>
      </c>
      <c r="S6217" s="7">
        <v>89</v>
      </c>
      <c r="T6217" s="7">
        <v>1</v>
      </c>
    </row>
    <row r="6218" spans="1:20" x14ac:dyDescent="0.25">
      <c r="A6218" s="6">
        <v>6217</v>
      </c>
      <c r="B6218" s="6" t="s">
        <v>20484</v>
      </c>
      <c r="C6218" s="6" t="s">
        <v>20485</v>
      </c>
      <c r="D6218" s="6" t="s">
        <v>20486</v>
      </c>
      <c r="E6218" s="6" t="str">
        <f t="shared" si="390"/>
        <v>Yersinia pestis biovar Orientalis str. IP275</v>
      </c>
      <c r="F6218" s="6" t="str">
        <f t="shared" si="391"/>
        <v xml:space="preserve">Yersinia </v>
      </c>
      <c r="G6218" s="6" t="str">
        <f t="shared" si="392"/>
        <v xml:space="preserve">pestis </v>
      </c>
      <c r="H6218" s="6" t="s">
        <v>20483</v>
      </c>
      <c r="I6218" t="str">
        <f t="shared" si="389"/>
        <v>pestis biovar Orient</v>
      </c>
      <c r="J6218" t="s">
        <v>12</v>
      </c>
      <c r="K6218" t="s">
        <v>52</v>
      </c>
      <c r="L6218" t="s">
        <v>53</v>
      </c>
      <c r="M6218">
        <v>182.91300000000001</v>
      </c>
      <c r="N6218">
        <v>52.857399999999998</v>
      </c>
      <c r="O6218" s="7">
        <v>217</v>
      </c>
      <c r="P6218" t="s">
        <v>18</v>
      </c>
      <c r="Q6218" t="s">
        <v>18</v>
      </c>
      <c r="R6218" t="s">
        <v>18</v>
      </c>
      <c r="S6218" s="7">
        <v>225</v>
      </c>
      <c r="T6218" s="7">
        <v>8</v>
      </c>
    </row>
    <row r="6219" spans="1:20" x14ac:dyDescent="0.25">
      <c r="A6219" s="6">
        <v>6218</v>
      </c>
      <c r="B6219" s="6" t="s">
        <v>20294</v>
      </c>
      <c r="C6219" s="6" t="s">
        <v>20488</v>
      </c>
      <c r="D6219" s="6" t="s">
        <v>20489</v>
      </c>
      <c r="E6219" s="6" t="str">
        <f t="shared" si="390"/>
        <v>Yersinia pestis CA88-4125</v>
      </c>
      <c r="F6219" s="6" t="str">
        <f t="shared" si="391"/>
        <v xml:space="preserve">Yersinia </v>
      </c>
      <c r="G6219" s="6" t="str">
        <f t="shared" si="392"/>
        <v xml:space="preserve">pestis </v>
      </c>
      <c r="H6219" s="6" t="s">
        <v>20487</v>
      </c>
      <c r="I6219" t="str">
        <f t="shared" si="389"/>
        <v>pestis CA88-4125</v>
      </c>
      <c r="J6219" t="s">
        <v>12</v>
      </c>
      <c r="K6219" t="s">
        <v>52</v>
      </c>
      <c r="L6219" t="s">
        <v>53</v>
      </c>
      <c r="M6219">
        <v>96.21</v>
      </c>
      <c r="N6219">
        <v>50.228700000000003</v>
      </c>
      <c r="O6219" s="7">
        <v>107</v>
      </c>
      <c r="P6219" t="s">
        <v>18</v>
      </c>
      <c r="Q6219" t="s">
        <v>18</v>
      </c>
      <c r="R6219">
        <v>1</v>
      </c>
      <c r="S6219" s="7">
        <v>108</v>
      </c>
      <c r="T6219" s="7" t="s">
        <v>18</v>
      </c>
    </row>
    <row r="6220" spans="1:20" x14ac:dyDescent="0.25">
      <c r="A6220" s="6">
        <v>6219</v>
      </c>
      <c r="B6220" s="6" t="s">
        <v>20291</v>
      </c>
      <c r="C6220" s="6" t="s">
        <v>20490</v>
      </c>
      <c r="D6220" s="6" t="s">
        <v>20491</v>
      </c>
      <c r="E6220" s="6" t="str">
        <f t="shared" si="390"/>
        <v>Yersinia pestis CA88-4125</v>
      </c>
      <c r="F6220" s="6" t="str">
        <f t="shared" si="391"/>
        <v xml:space="preserve">Yersinia </v>
      </c>
      <c r="G6220" s="6" t="str">
        <f t="shared" si="392"/>
        <v xml:space="preserve">pestis </v>
      </c>
      <c r="H6220" s="6" t="s">
        <v>20487</v>
      </c>
      <c r="I6220" t="str">
        <f t="shared" si="389"/>
        <v>pestis CA88-4125</v>
      </c>
      <c r="J6220" t="s">
        <v>12</v>
      </c>
      <c r="K6220" t="s">
        <v>52</v>
      </c>
      <c r="L6220" t="s">
        <v>53</v>
      </c>
      <c r="M6220">
        <v>70.305000000000007</v>
      </c>
      <c r="N6220">
        <v>44.836100000000002</v>
      </c>
      <c r="O6220" s="7">
        <v>89</v>
      </c>
      <c r="P6220" t="s">
        <v>18</v>
      </c>
      <c r="Q6220" t="s">
        <v>18</v>
      </c>
      <c r="R6220">
        <v>1</v>
      </c>
      <c r="S6220" s="7">
        <v>91</v>
      </c>
      <c r="T6220" s="7">
        <v>1</v>
      </c>
    </row>
    <row r="6221" spans="1:20" x14ac:dyDescent="0.25">
      <c r="A6221" s="6">
        <v>6220</v>
      </c>
      <c r="B6221" s="6" t="s">
        <v>20294</v>
      </c>
      <c r="C6221" s="6" t="s">
        <v>20493</v>
      </c>
      <c r="D6221" s="6" t="s">
        <v>20494</v>
      </c>
      <c r="E6221" s="6" t="str">
        <f t="shared" si="390"/>
        <v>Yersinia pestis CO92</v>
      </c>
      <c r="F6221" s="6" t="str">
        <f t="shared" si="391"/>
        <v xml:space="preserve">Yersinia </v>
      </c>
      <c r="G6221" s="6" t="str">
        <f t="shared" si="392"/>
        <v xml:space="preserve">pestis </v>
      </c>
      <c r="H6221" s="6" t="s">
        <v>20492</v>
      </c>
      <c r="I6221" t="str">
        <f t="shared" si="389"/>
        <v>pestis CO92</v>
      </c>
      <c r="J6221" t="s">
        <v>12</v>
      </c>
      <c r="K6221" t="s">
        <v>52</v>
      </c>
      <c r="L6221" t="s">
        <v>53</v>
      </c>
      <c r="M6221">
        <v>96.21</v>
      </c>
      <c r="N6221">
        <v>50.227600000000002</v>
      </c>
      <c r="O6221" s="7">
        <v>101</v>
      </c>
      <c r="P6221" t="s">
        <v>18</v>
      </c>
      <c r="Q6221" t="s">
        <v>18</v>
      </c>
      <c r="R6221" t="s">
        <v>18</v>
      </c>
      <c r="S6221" s="7">
        <v>107</v>
      </c>
      <c r="T6221" s="7">
        <v>3</v>
      </c>
    </row>
    <row r="6222" spans="1:20" x14ac:dyDescent="0.25">
      <c r="A6222" s="6">
        <v>6221</v>
      </c>
      <c r="B6222" s="6" t="s">
        <v>20297</v>
      </c>
      <c r="C6222" s="6" t="s">
        <v>20495</v>
      </c>
      <c r="D6222" s="6" t="s">
        <v>20496</v>
      </c>
      <c r="E6222" s="6" t="str">
        <f t="shared" si="390"/>
        <v>Yersinia pestis CO92</v>
      </c>
      <c r="F6222" s="6" t="str">
        <f t="shared" si="391"/>
        <v xml:space="preserve">Yersinia </v>
      </c>
      <c r="G6222" s="6" t="str">
        <f t="shared" si="392"/>
        <v xml:space="preserve">pestis </v>
      </c>
      <c r="H6222" s="6" t="s">
        <v>20492</v>
      </c>
      <c r="I6222" t="str">
        <f t="shared" si="389"/>
        <v>pestis CO92</v>
      </c>
      <c r="J6222" t="s">
        <v>12</v>
      </c>
      <c r="K6222" t="s">
        <v>52</v>
      </c>
      <c r="L6222" t="s">
        <v>53</v>
      </c>
      <c r="M6222">
        <v>9.6120000000000001</v>
      </c>
      <c r="N6222">
        <v>45.266300000000001</v>
      </c>
      <c r="O6222" s="7">
        <v>9</v>
      </c>
      <c r="P6222" t="s">
        <v>18</v>
      </c>
      <c r="Q6222" t="s">
        <v>18</v>
      </c>
      <c r="R6222" t="s">
        <v>18</v>
      </c>
      <c r="S6222" s="7">
        <v>9</v>
      </c>
      <c r="T6222" s="7" t="s">
        <v>18</v>
      </c>
    </row>
    <row r="6223" spans="1:20" x14ac:dyDescent="0.25">
      <c r="A6223" s="6">
        <v>6222</v>
      </c>
      <c r="B6223" s="6" t="s">
        <v>20291</v>
      </c>
      <c r="C6223" s="6" t="s">
        <v>20497</v>
      </c>
      <c r="D6223" s="6" t="s">
        <v>20498</v>
      </c>
      <c r="E6223" s="6" t="str">
        <f t="shared" si="390"/>
        <v>Yersinia pestis CO92</v>
      </c>
      <c r="F6223" s="6" t="str">
        <f t="shared" si="391"/>
        <v xml:space="preserve">Yersinia </v>
      </c>
      <c r="G6223" s="6" t="str">
        <f t="shared" si="392"/>
        <v xml:space="preserve">pestis </v>
      </c>
      <c r="H6223" s="6" t="s">
        <v>20492</v>
      </c>
      <c r="I6223" t="str">
        <f t="shared" si="389"/>
        <v>pestis CO92</v>
      </c>
      <c r="J6223" t="s">
        <v>12</v>
      </c>
      <c r="K6223" t="s">
        <v>52</v>
      </c>
      <c r="L6223" t="s">
        <v>53</v>
      </c>
      <c r="M6223">
        <v>70.305000000000007</v>
      </c>
      <c r="N6223">
        <v>44.836100000000002</v>
      </c>
      <c r="O6223" s="7">
        <v>71</v>
      </c>
      <c r="P6223" t="s">
        <v>18</v>
      </c>
      <c r="Q6223" t="s">
        <v>18</v>
      </c>
      <c r="R6223">
        <v>1</v>
      </c>
      <c r="S6223" s="7">
        <v>102</v>
      </c>
      <c r="T6223" s="7">
        <v>4</v>
      </c>
    </row>
    <row r="6224" spans="1:20" x14ac:dyDescent="0.25">
      <c r="A6224" s="6">
        <v>6223</v>
      </c>
      <c r="B6224" s="6" t="s">
        <v>1813</v>
      </c>
      <c r="C6224" s="6" t="s">
        <v>18</v>
      </c>
      <c r="D6224" s="6" t="s">
        <v>20499</v>
      </c>
      <c r="E6224" s="6" t="str">
        <f t="shared" si="390"/>
        <v>Yersinia pestis CO92</v>
      </c>
      <c r="F6224" s="6" t="str">
        <f t="shared" si="391"/>
        <v xml:space="preserve">Yersinia </v>
      </c>
      <c r="G6224" s="6" t="str">
        <f t="shared" si="392"/>
        <v xml:space="preserve">pestis </v>
      </c>
      <c r="H6224" s="6" t="s">
        <v>20492</v>
      </c>
      <c r="I6224" t="str">
        <f t="shared" si="389"/>
        <v>pestis CO92</v>
      </c>
      <c r="J6224" t="s">
        <v>12</v>
      </c>
      <c r="K6224" t="s">
        <v>52</v>
      </c>
      <c r="L6224" t="s">
        <v>53</v>
      </c>
      <c r="M6224">
        <v>96.21</v>
      </c>
      <c r="N6224">
        <v>50.227600000000002</v>
      </c>
      <c r="O6224" s="7">
        <v>100</v>
      </c>
      <c r="P6224" t="s">
        <v>18</v>
      </c>
      <c r="Q6224" t="s">
        <v>18</v>
      </c>
      <c r="R6224" t="s">
        <v>18</v>
      </c>
      <c r="S6224" s="7">
        <v>100</v>
      </c>
      <c r="T6224" s="7" t="s">
        <v>18</v>
      </c>
    </row>
    <row r="6225" spans="1:20" x14ac:dyDescent="0.25">
      <c r="A6225" s="6">
        <v>6224</v>
      </c>
      <c r="B6225" s="6" t="s">
        <v>1816</v>
      </c>
      <c r="C6225" s="6" t="s">
        <v>18</v>
      </c>
      <c r="D6225" s="6" t="s">
        <v>20500</v>
      </c>
      <c r="E6225" s="6" t="str">
        <f t="shared" si="390"/>
        <v>Yersinia pestis CO92</v>
      </c>
      <c r="F6225" s="6" t="str">
        <f t="shared" si="391"/>
        <v xml:space="preserve">Yersinia </v>
      </c>
      <c r="G6225" s="6" t="str">
        <f t="shared" si="392"/>
        <v xml:space="preserve">pestis </v>
      </c>
      <c r="H6225" s="6" t="s">
        <v>20492</v>
      </c>
      <c r="I6225" t="str">
        <f t="shared" si="389"/>
        <v>pestis CO92</v>
      </c>
      <c r="J6225" t="s">
        <v>12</v>
      </c>
      <c r="K6225" t="s">
        <v>52</v>
      </c>
      <c r="L6225" t="s">
        <v>53</v>
      </c>
      <c r="M6225">
        <v>70.305000000000007</v>
      </c>
      <c r="N6225">
        <v>44.836100000000002</v>
      </c>
      <c r="O6225" s="7">
        <v>90</v>
      </c>
      <c r="P6225" t="s">
        <v>18</v>
      </c>
      <c r="Q6225" t="s">
        <v>18</v>
      </c>
      <c r="R6225" t="s">
        <v>18</v>
      </c>
      <c r="S6225" s="7">
        <v>90</v>
      </c>
      <c r="T6225" s="7" t="s">
        <v>18</v>
      </c>
    </row>
    <row r="6226" spans="1:20" x14ac:dyDescent="0.25">
      <c r="A6226" s="6">
        <v>6225</v>
      </c>
      <c r="B6226" s="6" t="s">
        <v>20294</v>
      </c>
      <c r="C6226" s="6" t="s">
        <v>20502</v>
      </c>
      <c r="D6226" s="6" t="s">
        <v>20503</v>
      </c>
      <c r="E6226" s="6" t="str">
        <f t="shared" si="390"/>
        <v>Yersinia pestis D106004</v>
      </c>
      <c r="F6226" s="6" t="str">
        <f t="shared" si="391"/>
        <v xml:space="preserve">Yersinia </v>
      </c>
      <c r="G6226" s="6" t="str">
        <f t="shared" si="392"/>
        <v xml:space="preserve">pestis </v>
      </c>
      <c r="H6226" s="6" t="s">
        <v>20501</v>
      </c>
      <c r="I6226" t="str">
        <f t="shared" si="389"/>
        <v>pestis D106004</v>
      </c>
      <c r="J6226" t="s">
        <v>12</v>
      </c>
      <c r="K6226" t="s">
        <v>52</v>
      </c>
      <c r="L6226" t="s">
        <v>53</v>
      </c>
      <c r="M6226">
        <v>94.248999999999995</v>
      </c>
      <c r="N6226">
        <v>50.203200000000002</v>
      </c>
      <c r="O6226" s="7">
        <v>103</v>
      </c>
      <c r="P6226" t="s">
        <v>18</v>
      </c>
      <c r="Q6226" t="s">
        <v>18</v>
      </c>
      <c r="R6226">
        <v>1</v>
      </c>
      <c r="S6226" s="7">
        <v>105</v>
      </c>
      <c r="T6226" s="7">
        <v>1</v>
      </c>
    </row>
    <row r="6227" spans="1:20" x14ac:dyDescent="0.25">
      <c r="A6227" s="6">
        <v>6226</v>
      </c>
      <c r="B6227" s="6" t="s">
        <v>20504</v>
      </c>
      <c r="C6227" s="6" t="s">
        <v>20505</v>
      </c>
      <c r="D6227" s="6" t="s">
        <v>20506</v>
      </c>
      <c r="E6227" s="6" t="str">
        <f t="shared" si="390"/>
        <v>Yersinia pestis D106004</v>
      </c>
      <c r="F6227" s="6" t="str">
        <f t="shared" si="391"/>
        <v xml:space="preserve">Yersinia </v>
      </c>
      <c r="G6227" s="6" t="str">
        <f t="shared" si="392"/>
        <v xml:space="preserve">pestis </v>
      </c>
      <c r="H6227" s="6" t="s">
        <v>20501</v>
      </c>
      <c r="I6227" t="str">
        <f t="shared" si="389"/>
        <v>pestis D106004</v>
      </c>
      <c r="J6227" t="s">
        <v>12</v>
      </c>
      <c r="K6227" t="s">
        <v>52</v>
      </c>
      <c r="L6227" t="s">
        <v>53</v>
      </c>
      <c r="M6227">
        <v>9.6110000000000007</v>
      </c>
      <c r="N6227">
        <v>45.281399999999998</v>
      </c>
      <c r="O6227" s="7">
        <v>9</v>
      </c>
      <c r="P6227" t="s">
        <v>18</v>
      </c>
      <c r="Q6227" t="s">
        <v>18</v>
      </c>
      <c r="R6227" t="s">
        <v>18</v>
      </c>
      <c r="S6227" s="7">
        <v>10</v>
      </c>
      <c r="T6227" s="7">
        <v>1</v>
      </c>
    </row>
    <row r="6228" spans="1:20" x14ac:dyDescent="0.25">
      <c r="A6228" s="6">
        <v>6227</v>
      </c>
      <c r="B6228" s="6" t="s">
        <v>20291</v>
      </c>
      <c r="C6228" s="6" t="s">
        <v>20507</v>
      </c>
      <c r="D6228" s="6" t="s">
        <v>20508</v>
      </c>
      <c r="E6228" s="6" t="str">
        <f t="shared" si="390"/>
        <v>Yersinia pestis D106004</v>
      </c>
      <c r="F6228" s="6" t="str">
        <f t="shared" si="391"/>
        <v xml:space="preserve">Yersinia </v>
      </c>
      <c r="G6228" s="6" t="str">
        <f t="shared" si="392"/>
        <v xml:space="preserve">pestis </v>
      </c>
      <c r="H6228" s="6" t="s">
        <v>20501</v>
      </c>
      <c r="I6228" t="str">
        <f t="shared" si="389"/>
        <v>pestis D106004</v>
      </c>
      <c r="J6228" t="s">
        <v>12</v>
      </c>
      <c r="K6228" t="s">
        <v>52</v>
      </c>
      <c r="L6228" t="s">
        <v>53</v>
      </c>
      <c r="M6228">
        <v>68.341999999999999</v>
      </c>
      <c r="N6228">
        <v>44.643099999999997</v>
      </c>
      <c r="O6228" s="7">
        <v>84</v>
      </c>
      <c r="P6228" t="s">
        <v>18</v>
      </c>
      <c r="Q6228" t="s">
        <v>18</v>
      </c>
      <c r="R6228" t="s">
        <v>18</v>
      </c>
      <c r="S6228" s="7">
        <v>86</v>
      </c>
      <c r="T6228" s="7">
        <v>2</v>
      </c>
    </row>
    <row r="6229" spans="1:20" x14ac:dyDescent="0.25">
      <c r="A6229" s="6">
        <v>6228</v>
      </c>
      <c r="B6229" s="6" t="s">
        <v>20297</v>
      </c>
      <c r="C6229" s="6" t="s">
        <v>20510</v>
      </c>
      <c r="D6229" s="6" t="s">
        <v>20511</v>
      </c>
      <c r="E6229" s="6" t="str">
        <f t="shared" si="390"/>
        <v>Yersinia pestis D182038</v>
      </c>
      <c r="F6229" s="6" t="str">
        <f t="shared" si="391"/>
        <v xml:space="preserve">Yersinia </v>
      </c>
      <c r="G6229" s="6" t="str">
        <f t="shared" si="392"/>
        <v xml:space="preserve">pestis </v>
      </c>
      <c r="H6229" s="6" t="s">
        <v>20509</v>
      </c>
      <c r="I6229" t="str">
        <f t="shared" si="389"/>
        <v>pestis D182038</v>
      </c>
      <c r="J6229" t="s">
        <v>12</v>
      </c>
      <c r="K6229" t="s">
        <v>52</v>
      </c>
      <c r="L6229" t="s">
        <v>53</v>
      </c>
      <c r="M6229">
        <v>9.6080000000000005</v>
      </c>
      <c r="N6229">
        <v>45.285200000000003</v>
      </c>
      <c r="O6229" s="7">
        <v>9</v>
      </c>
      <c r="P6229" t="s">
        <v>18</v>
      </c>
      <c r="Q6229" t="s">
        <v>18</v>
      </c>
      <c r="R6229" t="s">
        <v>18</v>
      </c>
      <c r="S6229" s="7">
        <v>10</v>
      </c>
      <c r="T6229" s="7">
        <v>1</v>
      </c>
    </row>
    <row r="6230" spans="1:20" x14ac:dyDescent="0.25">
      <c r="A6230" s="6">
        <v>6229</v>
      </c>
      <c r="B6230" s="6" t="s">
        <v>20294</v>
      </c>
      <c r="C6230" s="6" t="s">
        <v>20512</v>
      </c>
      <c r="D6230" s="6" t="s">
        <v>20513</v>
      </c>
      <c r="E6230" s="6" t="str">
        <f t="shared" si="390"/>
        <v>Yersinia pestis D182038</v>
      </c>
      <c r="F6230" s="6" t="str">
        <f t="shared" si="391"/>
        <v xml:space="preserve">Yersinia </v>
      </c>
      <c r="G6230" s="6" t="str">
        <f t="shared" si="392"/>
        <v xml:space="preserve">pestis </v>
      </c>
      <c r="H6230" s="6" t="s">
        <v>20509</v>
      </c>
      <c r="I6230" t="str">
        <f t="shared" si="389"/>
        <v>pestis D182038</v>
      </c>
      <c r="J6230" t="s">
        <v>12</v>
      </c>
      <c r="K6230" t="s">
        <v>52</v>
      </c>
      <c r="L6230" t="s">
        <v>53</v>
      </c>
      <c r="M6230">
        <v>96.046000000000006</v>
      </c>
      <c r="N6230">
        <v>50.2301</v>
      </c>
      <c r="O6230" s="7">
        <v>100</v>
      </c>
      <c r="P6230" t="s">
        <v>18</v>
      </c>
      <c r="Q6230" t="s">
        <v>18</v>
      </c>
      <c r="R6230">
        <v>1</v>
      </c>
      <c r="S6230" s="7">
        <v>108</v>
      </c>
      <c r="T6230" s="7">
        <v>7</v>
      </c>
    </row>
    <row r="6231" spans="1:20" x14ac:dyDescent="0.25">
      <c r="A6231" s="6">
        <v>6230</v>
      </c>
      <c r="B6231" s="6" t="s">
        <v>20291</v>
      </c>
      <c r="C6231" s="6" t="s">
        <v>20514</v>
      </c>
      <c r="D6231" s="6" t="s">
        <v>20515</v>
      </c>
      <c r="E6231" s="6" t="str">
        <f t="shared" si="390"/>
        <v>Yersinia pestis D182038</v>
      </c>
      <c r="F6231" s="6" t="str">
        <f t="shared" si="391"/>
        <v xml:space="preserve">Yersinia </v>
      </c>
      <c r="G6231" s="6" t="str">
        <f t="shared" si="392"/>
        <v xml:space="preserve">pestis </v>
      </c>
      <c r="H6231" s="6" t="s">
        <v>20509</v>
      </c>
      <c r="I6231" t="str">
        <f t="shared" si="389"/>
        <v>pestis D182038</v>
      </c>
      <c r="J6231" t="s">
        <v>12</v>
      </c>
      <c r="K6231" t="s">
        <v>52</v>
      </c>
      <c r="L6231" t="s">
        <v>53</v>
      </c>
      <c r="M6231">
        <v>69.665000000000006</v>
      </c>
      <c r="N6231">
        <v>44.719700000000003</v>
      </c>
      <c r="O6231" s="7">
        <v>87</v>
      </c>
      <c r="P6231" t="s">
        <v>18</v>
      </c>
      <c r="Q6231" t="s">
        <v>18</v>
      </c>
      <c r="R6231" t="s">
        <v>18</v>
      </c>
      <c r="S6231" s="7">
        <v>88</v>
      </c>
      <c r="T6231" s="7">
        <v>1</v>
      </c>
    </row>
    <row r="6232" spans="1:20" x14ac:dyDescent="0.25">
      <c r="A6232" s="6">
        <v>6231</v>
      </c>
      <c r="B6232" s="6" t="s">
        <v>20220</v>
      </c>
      <c r="C6232" s="6" t="s">
        <v>20517</v>
      </c>
      <c r="D6232" s="6" t="s">
        <v>20518</v>
      </c>
      <c r="E6232" s="6" t="str">
        <f t="shared" si="390"/>
        <v>Yersinia pestis Java 9</v>
      </c>
      <c r="F6232" s="6" t="str">
        <f t="shared" si="391"/>
        <v xml:space="preserve">Yersinia </v>
      </c>
      <c r="G6232" s="6" t="str">
        <f t="shared" si="392"/>
        <v xml:space="preserve">pestis </v>
      </c>
      <c r="H6232" s="6" t="s">
        <v>20516</v>
      </c>
      <c r="I6232" t="str">
        <f t="shared" si="389"/>
        <v>pestis Java 9</v>
      </c>
      <c r="J6232" t="s">
        <v>12</v>
      </c>
      <c r="K6232" t="s">
        <v>52</v>
      </c>
      <c r="L6232" t="s">
        <v>53</v>
      </c>
      <c r="M6232">
        <v>77.072000000000003</v>
      </c>
      <c r="N6232">
        <v>45.415999999999997</v>
      </c>
      <c r="O6232" s="7">
        <v>116</v>
      </c>
      <c r="P6232" t="s">
        <v>18</v>
      </c>
      <c r="Q6232" t="s">
        <v>18</v>
      </c>
      <c r="R6232" t="s">
        <v>18</v>
      </c>
      <c r="S6232" s="7">
        <v>122</v>
      </c>
      <c r="T6232" s="7">
        <v>6</v>
      </c>
    </row>
    <row r="6233" spans="1:20" x14ac:dyDescent="0.25">
      <c r="A6233" s="6">
        <v>6232</v>
      </c>
      <c r="B6233" s="6" t="s">
        <v>20311</v>
      </c>
      <c r="C6233" s="6" t="s">
        <v>20519</v>
      </c>
      <c r="D6233" s="6" t="s">
        <v>20520</v>
      </c>
      <c r="E6233" s="6" t="str">
        <f t="shared" si="390"/>
        <v>Yersinia pestis Java 9</v>
      </c>
      <c r="F6233" s="6" t="str">
        <f t="shared" si="391"/>
        <v xml:space="preserve">Yersinia </v>
      </c>
      <c r="G6233" s="6" t="str">
        <f t="shared" si="392"/>
        <v xml:space="preserve">pestis </v>
      </c>
      <c r="H6233" s="6" t="s">
        <v>20516</v>
      </c>
      <c r="I6233" t="str">
        <f t="shared" si="389"/>
        <v>pestis Java 9</v>
      </c>
      <c r="J6233" t="s">
        <v>12</v>
      </c>
      <c r="K6233" t="s">
        <v>52</v>
      </c>
      <c r="L6233" t="s">
        <v>53</v>
      </c>
      <c r="M6233">
        <v>16.03</v>
      </c>
      <c r="N6233">
        <v>47.673099999999998</v>
      </c>
      <c r="O6233" s="7">
        <v>26</v>
      </c>
      <c r="P6233" t="s">
        <v>18</v>
      </c>
      <c r="Q6233" t="s">
        <v>18</v>
      </c>
      <c r="R6233" t="s">
        <v>18</v>
      </c>
      <c r="S6233" s="7">
        <v>26</v>
      </c>
      <c r="T6233" s="7" t="s">
        <v>18</v>
      </c>
    </row>
    <row r="6234" spans="1:20" x14ac:dyDescent="0.25">
      <c r="A6234" s="6">
        <v>6233</v>
      </c>
      <c r="B6234" s="6" t="s">
        <v>20521</v>
      </c>
      <c r="C6234" s="6" t="s">
        <v>20522</v>
      </c>
      <c r="D6234" s="6" t="s">
        <v>20523</v>
      </c>
      <c r="E6234" s="6" t="str">
        <f t="shared" si="390"/>
        <v>Yersinia pestis Java 9</v>
      </c>
      <c r="F6234" s="6" t="str">
        <f t="shared" si="391"/>
        <v xml:space="preserve">Yersinia </v>
      </c>
      <c r="G6234" s="6" t="str">
        <f t="shared" si="392"/>
        <v xml:space="preserve">pestis </v>
      </c>
      <c r="H6234" s="6" t="s">
        <v>20516</v>
      </c>
      <c r="I6234" t="str">
        <f t="shared" ref="I6234:I6297" si="393">IF(H6234="["," ",IF(H6234="'"," ",MID(H:H,FIND(" ",H:H,1)+1,20)))</f>
        <v>pestis Java 9</v>
      </c>
      <c r="J6234" t="s">
        <v>12</v>
      </c>
      <c r="K6234" t="s">
        <v>52</v>
      </c>
      <c r="L6234" t="s">
        <v>53</v>
      </c>
      <c r="M6234">
        <v>35.043999999999997</v>
      </c>
      <c r="N6234">
        <v>43.020200000000003</v>
      </c>
      <c r="O6234" s="7">
        <v>44</v>
      </c>
      <c r="P6234" t="s">
        <v>18</v>
      </c>
      <c r="Q6234" t="s">
        <v>18</v>
      </c>
      <c r="R6234" t="s">
        <v>18</v>
      </c>
      <c r="S6234" s="7">
        <v>46</v>
      </c>
      <c r="T6234" s="7">
        <v>2</v>
      </c>
    </row>
    <row r="6235" spans="1:20" x14ac:dyDescent="0.25">
      <c r="A6235" s="6">
        <v>6234</v>
      </c>
      <c r="B6235" s="6" t="s">
        <v>20524</v>
      </c>
      <c r="C6235" s="6" t="s">
        <v>20525</v>
      </c>
      <c r="D6235" s="6" t="s">
        <v>20526</v>
      </c>
      <c r="E6235" s="6" t="str">
        <f t="shared" si="390"/>
        <v>Yersinia pestis Java 9</v>
      </c>
      <c r="F6235" s="6" t="str">
        <f t="shared" si="391"/>
        <v xml:space="preserve">Yersinia </v>
      </c>
      <c r="G6235" s="6" t="str">
        <f t="shared" si="392"/>
        <v xml:space="preserve">pestis </v>
      </c>
      <c r="H6235" s="6" t="s">
        <v>20516</v>
      </c>
      <c r="I6235" t="str">
        <f t="shared" si="393"/>
        <v>pestis Java 9</v>
      </c>
      <c r="J6235" t="s">
        <v>12</v>
      </c>
      <c r="K6235" t="s">
        <v>52</v>
      </c>
      <c r="L6235" t="s">
        <v>53</v>
      </c>
      <c r="M6235">
        <v>36.085000000000001</v>
      </c>
      <c r="N6235">
        <v>46.770099999999999</v>
      </c>
      <c r="O6235" s="7">
        <v>51</v>
      </c>
      <c r="P6235" t="s">
        <v>18</v>
      </c>
      <c r="Q6235" t="s">
        <v>18</v>
      </c>
      <c r="R6235" t="s">
        <v>18</v>
      </c>
      <c r="S6235" s="7">
        <v>51</v>
      </c>
      <c r="T6235" s="7" t="s">
        <v>18</v>
      </c>
    </row>
    <row r="6236" spans="1:20" x14ac:dyDescent="0.25">
      <c r="A6236" s="6">
        <v>6235</v>
      </c>
      <c r="B6236" s="6" t="s">
        <v>20528</v>
      </c>
      <c r="C6236" s="6" t="s">
        <v>20529</v>
      </c>
      <c r="D6236" s="6" t="s">
        <v>20530</v>
      </c>
      <c r="E6236" s="6" t="str">
        <f t="shared" si="390"/>
        <v>Yersinia pestis KIM10+</v>
      </c>
      <c r="F6236" s="6" t="str">
        <f t="shared" si="391"/>
        <v xml:space="preserve">Yersinia </v>
      </c>
      <c r="G6236" s="6" t="str">
        <f t="shared" si="392"/>
        <v xml:space="preserve">pestis </v>
      </c>
      <c r="H6236" s="6" t="s">
        <v>20527</v>
      </c>
      <c r="I6236" t="str">
        <f t="shared" si="393"/>
        <v>pestis KIM10+</v>
      </c>
      <c r="J6236" t="s">
        <v>12</v>
      </c>
      <c r="K6236" t="s">
        <v>52</v>
      </c>
      <c r="L6236" t="s">
        <v>53</v>
      </c>
      <c r="M6236">
        <v>100.99</v>
      </c>
      <c r="N6236">
        <v>50.162399999999998</v>
      </c>
      <c r="O6236" s="7">
        <v>112</v>
      </c>
      <c r="P6236" t="s">
        <v>18</v>
      </c>
      <c r="Q6236" t="s">
        <v>18</v>
      </c>
      <c r="R6236">
        <v>1</v>
      </c>
      <c r="S6236" s="7">
        <v>114</v>
      </c>
      <c r="T6236" s="7">
        <v>1</v>
      </c>
    </row>
    <row r="6237" spans="1:20" x14ac:dyDescent="0.25">
      <c r="A6237" s="6">
        <v>6236</v>
      </c>
      <c r="B6237" s="6" t="s">
        <v>20311</v>
      </c>
      <c r="C6237" s="6" t="s">
        <v>20532</v>
      </c>
      <c r="D6237" s="6" t="s">
        <v>20533</v>
      </c>
      <c r="E6237" s="6" t="str">
        <f t="shared" si="390"/>
        <v>Yersinia pestis Nepal516</v>
      </c>
      <c r="F6237" s="6" t="str">
        <f t="shared" si="391"/>
        <v xml:space="preserve">Yersinia </v>
      </c>
      <c r="G6237" s="6" t="str">
        <f t="shared" si="392"/>
        <v xml:space="preserve">pestis </v>
      </c>
      <c r="H6237" s="6" t="s">
        <v>20531</v>
      </c>
      <c r="I6237" t="str">
        <f t="shared" si="393"/>
        <v>pestis Nepal516</v>
      </c>
      <c r="J6237" t="s">
        <v>12</v>
      </c>
      <c r="K6237" t="s">
        <v>52</v>
      </c>
      <c r="L6237" t="s">
        <v>53</v>
      </c>
      <c r="M6237">
        <v>10.778</v>
      </c>
      <c r="N6237">
        <v>45.435099999999998</v>
      </c>
      <c r="O6237" s="7">
        <v>11</v>
      </c>
      <c r="P6237" t="s">
        <v>18</v>
      </c>
      <c r="Q6237" t="s">
        <v>18</v>
      </c>
      <c r="R6237" t="s">
        <v>18</v>
      </c>
      <c r="S6237" s="7">
        <v>11</v>
      </c>
      <c r="T6237" s="7" t="s">
        <v>18</v>
      </c>
    </row>
    <row r="6238" spans="1:20" x14ac:dyDescent="0.25">
      <c r="A6238" s="6">
        <v>6237</v>
      </c>
      <c r="B6238" s="6" t="s">
        <v>20308</v>
      </c>
      <c r="C6238" s="6" t="s">
        <v>20534</v>
      </c>
      <c r="D6238" s="6" t="s">
        <v>20535</v>
      </c>
      <c r="E6238" s="6" t="str">
        <f t="shared" si="390"/>
        <v>Yersinia pestis Nepal516</v>
      </c>
      <c r="F6238" s="6" t="str">
        <f t="shared" si="391"/>
        <v xml:space="preserve">Yersinia </v>
      </c>
      <c r="G6238" s="6" t="str">
        <f t="shared" si="392"/>
        <v xml:space="preserve">pestis </v>
      </c>
      <c r="H6238" s="6" t="s">
        <v>20531</v>
      </c>
      <c r="I6238" t="str">
        <f t="shared" si="393"/>
        <v>pestis Nepal516</v>
      </c>
      <c r="J6238" t="s">
        <v>12</v>
      </c>
      <c r="K6238" t="s">
        <v>52</v>
      </c>
      <c r="L6238" t="s">
        <v>53</v>
      </c>
      <c r="M6238">
        <v>100.91800000000001</v>
      </c>
      <c r="N6238">
        <v>50.162500000000001</v>
      </c>
      <c r="O6238" s="7">
        <v>112</v>
      </c>
      <c r="P6238" t="s">
        <v>18</v>
      </c>
      <c r="Q6238" t="s">
        <v>18</v>
      </c>
      <c r="R6238">
        <v>1</v>
      </c>
      <c r="S6238" s="7">
        <v>114</v>
      </c>
      <c r="T6238" s="7">
        <v>1</v>
      </c>
    </row>
    <row r="6239" spans="1:20" x14ac:dyDescent="0.25">
      <c r="A6239" s="6">
        <v>6238</v>
      </c>
      <c r="B6239" s="6" t="s">
        <v>20537</v>
      </c>
      <c r="C6239" s="6" t="s">
        <v>20538</v>
      </c>
      <c r="D6239" s="6" t="s">
        <v>20539</v>
      </c>
      <c r="E6239" s="6" t="str">
        <f t="shared" si="390"/>
        <v>Yersinia pestis Pestoides F</v>
      </c>
      <c r="F6239" s="6" t="str">
        <f t="shared" si="391"/>
        <v xml:space="preserve">Yersinia </v>
      </c>
      <c r="G6239" s="6" t="str">
        <f t="shared" si="392"/>
        <v xml:space="preserve">pestis </v>
      </c>
      <c r="H6239" s="6" t="s">
        <v>20536</v>
      </c>
      <c r="I6239" t="str">
        <f t="shared" si="393"/>
        <v>pestis Pestoides F</v>
      </c>
      <c r="J6239" t="s">
        <v>12</v>
      </c>
      <c r="K6239" t="s">
        <v>52</v>
      </c>
      <c r="L6239" t="s">
        <v>53</v>
      </c>
      <c r="M6239">
        <v>71.507000000000005</v>
      </c>
      <c r="N6239">
        <v>44.889299999999999</v>
      </c>
      <c r="O6239" s="7">
        <v>87</v>
      </c>
      <c r="P6239" t="s">
        <v>18</v>
      </c>
      <c r="Q6239" t="s">
        <v>18</v>
      </c>
      <c r="R6239" t="s">
        <v>18</v>
      </c>
      <c r="S6239" s="7">
        <v>91</v>
      </c>
      <c r="T6239" s="7">
        <v>4</v>
      </c>
    </row>
    <row r="6240" spans="1:20" x14ac:dyDescent="0.25">
      <c r="A6240" s="6">
        <v>6239</v>
      </c>
      <c r="B6240" s="6" t="s">
        <v>20540</v>
      </c>
      <c r="C6240" s="6" t="s">
        <v>20541</v>
      </c>
      <c r="D6240" s="6" t="s">
        <v>20542</v>
      </c>
      <c r="E6240" s="6" t="str">
        <f t="shared" si="390"/>
        <v>Yersinia pestis Pestoides F</v>
      </c>
      <c r="F6240" s="6" t="str">
        <f t="shared" si="391"/>
        <v xml:space="preserve">Yersinia </v>
      </c>
      <c r="G6240" s="6" t="str">
        <f t="shared" si="392"/>
        <v xml:space="preserve">pestis </v>
      </c>
      <c r="H6240" s="6" t="s">
        <v>20536</v>
      </c>
      <c r="I6240" t="str">
        <f t="shared" si="393"/>
        <v>pestis Pestoides F</v>
      </c>
      <c r="J6240" t="s">
        <v>12</v>
      </c>
      <c r="K6240" t="s">
        <v>52</v>
      </c>
      <c r="L6240" t="s">
        <v>53</v>
      </c>
      <c r="M6240">
        <v>137.01</v>
      </c>
      <c r="N6240">
        <v>52.005699999999997</v>
      </c>
      <c r="O6240" s="7">
        <v>145</v>
      </c>
      <c r="P6240" t="s">
        <v>18</v>
      </c>
      <c r="Q6240" t="s">
        <v>18</v>
      </c>
      <c r="R6240">
        <v>2</v>
      </c>
      <c r="S6240" s="7">
        <v>148</v>
      </c>
      <c r="T6240" s="7">
        <v>1</v>
      </c>
    </row>
    <row r="6241" spans="1:20" x14ac:dyDescent="0.25">
      <c r="A6241" s="6">
        <v>6240</v>
      </c>
      <c r="B6241" s="6" t="s">
        <v>20220</v>
      </c>
      <c r="C6241" s="6" t="s">
        <v>20543</v>
      </c>
      <c r="D6241" s="6" t="s">
        <v>20544</v>
      </c>
      <c r="E6241" s="6" t="str">
        <f t="shared" si="390"/>
        <v>Yersinia pestis Pestoides F</v>
      </c>
      <c r="F6241" s="6" t="str">
        <f t="shared" si="391"/>
        <v xml:space="preserve">Yersinia </v>
      </c>
      <c r="G6241" s="6" t="str">
        <f t="shared" si="392"/>
        <v xml:space="preserve">pestis </v>
      </c>
      <c r="H6241" s="6" t="s">
        <v>20536</v>
      </c>
      <c r="I6241" t="str">
        <f t="shared" si="393"/>
        <v>pestis Pestoides F</v>
      </c>
      <c r="J6241" t="s">
        <v>12</v>
      </c>
      <c r="K6241" t="s">
        <v>52</v>
      </c>
      <c r="L6241" t="s">
        <v>53</v>
      </c>
      <c r="M6241">
        <v>71.507000000000005</v>
      </c>
      <c r="N6241">
        <v>44.889299999999999</v>
      </c>
      <c r="O6241" s="7">
        <v>87</v>
      </c>
      <c r="P6241" t="s">
        <v>18</v>
      </c>
      <c r="Q6241" t="s">
        <v>18</v>
      </c>
      <c r="R6241" t="s">
        <v>18</v>
      </c>
      <c r="S6241" s="7">
        <v>91</v>
      </c>
      <c r="T6241" s="7">
        <v>4</v>
      </c>
    </row>
    <row r="6242" spans="1:20" x14ac:dyDescent="0.25">
      <c r="A6242" s="6">
        <v>6241</v>
      </c>
      <c r="B6242" s="6" t="s">
        <v>20308</v>
      </c>
      <c r="C6242" s="6" t="s">
        <v>20545</v>
      </c>
      <c r="D6242" s="6" t="s">
        <v>20546</v>
      </c>
      <c r="E6242" s="6" t="str">
        <f t="shared" si="390"/>
        <v>Yersinia pestis Pestoides F</v>
      </c>
      <c r="F6242" s="6" t="str">
        <f t="shared" si="391"/>
        <v xml:space="preserve">Yersinia </v>
      </c>
      <c r="G6242" s="6" t="str">
        <f t="shared" si="392"/>
        <v xml:space="preserve">pestis </v>
      </c>
      <c r="H6242" s="6" t="s">
        <v>20536</v>
      </c>
      <c r="I6242" t="str">
        <f t="shared" si="393"/>
        <v>pestis Pestoides F</v>
      </c>
      <c r="J6242" t="s">
        <v>12</v>
      </c>
      <c r="K6242" t="s">
        <v>52</v>
      </c>
      <c r="L6242" t="s">
        <v>53</v>
      </c>
      <c r="M6242">
        <v>136.983</v>
      </c>
      <c r="N6242">
        <v>52.007899999999999</v>
      </c>
      <c r="O6242" s="7">
        <v>148</v>
      </c>
      <c r="P6242" t="s">
        <v>18</v>
      </c>
      <c r="Q6242" t="s">
        <v>18</v>
      </c>
      <c r="R6242">
        <v>2</v>
      </c>
      <c r="S6242" s="7">
        <v>151</v>
      </c>
      <c r="T6242" s="7">
        <v>1</v>
      </c>
    </row>
    <row r="6243" spans="1:20" x14ac:dyDescent="0.25">
      <c r="A6243" s="6">
        <v>6242</v>
      </c>
      <c r="B6243" s="6" t="s">
        <v>20308</v>
      </c>
      <c r="C6243" s="6" t="s">
        <v>20548</v>
      </c>
      <c r="D6243" s="6" t="s">
        <v>20549</v>
      </c>
      <c r="E6243" s="6" t="str">
        <f t="shared" si="390"/>
        <v>Yersinia pestis Pestoides G</v>
      </c>
      <c r="F6243" s="6" t="str">
        <f t="shared" si="391"/>
        <v xml:space="preserve">Yersinia </v>
      </c>
      <c r="G6243" s="6" t="str">
        <f t="shared" si="392"/>
        <v xml:space="preserve">pestis </v>
      </c>
      <c r="H6243" s="6" t="s">
        <v>20547</v>
      </c>
      <c r="I6243" t="str">
        <f t="shared" si="393"/>
        <v>pestis Pestoides G</v>
      </c>
      <c r="J6243" t="s">
        <v>12</v>
      </c>
      <c r="K6243" t="s">
        <v>52</v>
      </c>
      <c r="L6243" t="s">
        <v>53</v>
      </c>
      <c r="M6243">
        <v>136.88900000000001</v>
      </c>
      <c r="N6243">
        <v>52.076500000000003</v>
      </c>
      <c r="O6243" s="7">
        <v>143</v>
      </c>
      <c r="P6243" t="s">
        <v>18</v>
      </c>
      <c r="Q6243" t="s">
        <v>18</v>
      </c>
      <c r="R6243">
        <v>2</v>
      </c>
      <c r="S6243" s="7">
        <v>147</v>
      </c>
      <c r="T6243" s="7">
        <v>2</v>
      </c>
    </row>
    <row r="6244" spans="1:20" x14ac:dyDescent="0.25">
      <c r="A6244" s="6">
        <v>6243</v>
      </c>
      <c r="B6244" s="6" t="s">
        <v>20220</v>
      </c>
      <c r="C6244" s="6" t="s">
        <v>20550</v>
      </c>
      <c r="D6244" s="6" t="s">
        <v>20551</v>
      </c>
      <c r="E6244" s="6" t="str">
        <f t="shared" si="390"/>
        <v>Yersinia pestis Pestoides G</v>
      </c>
      <c r="F6244" s="6" t="str">
        <f t="shared" si="391"/>
        <v xml:space="preserve">Yersinia </v>
      </c>
      <c r="G6244" s="6" t="str">
        <f t="shared" si="392"/>
        <v xml:space="preserve">pestis </v>
      </c>
      <c r="H6244" s="6" t="s">
        <v>20547</v>
      </c>
      <c r="I6244" t="str">
        <f t="shared" si="393"/>
        <v>pestis Pestoides G</v>
      </c>
      <c r="J6244" t="s">
        <v>12</v>
      </c>
      <c r="K6244" t="s">
        <v>52</v>
      </c>
      <c r="L6244" t="s">
        <v>53</v>
      </c>
      <c r="M6244">
        <v>71.525000000000006</v>
      </c>
      <c r="N6244">
        <v>44.889200000000002</v>
      </c>
      <c r="O6244" s="7">
        <v>86</v>
      </c>
      <c r="P6244" t="s">
        <v>18</v>
      </c>
      <c r="Q6244" t="s">
        <v>18</v>
      </c>
      <c r="R6244" t="s">
        <v>18</v>
      </c>
      <c r="S6244" s="7">
        <v>90</v>
      </c>
      <c r="T6244" s="7">
        <v>4</v>
      </c>
    </row>
    <row r="6245" spans="1:20" x14ac:dyDescent="0.25">
      <c r="A6245" s="6">
        <v>6244</v>
      </c>
      <c r="B6245" s="6" t="s">
        <v>20220</v>
      </c>
      <c r="C6245" s="6" t="s">
        <v>20553</v>
      </c>
      <c r="D6245" s="6" t="s">
        <v>20554</v>
      </c>
      <c r="E6245" s="6" t="str">
        <f t="shared" si="390"/>
        <v>Yersinia pestis str. Pestoides B</v>
      </c>
      <c r="F6245" s="6" t="str">
        <f t="shared" si="391"/>
        <v xml:space="preserve">Yersinia </v>
      </c>
      <c r="G6245" s="6" t="str">
        <f t="shared" si="392"/>
        <v xml:space="preserve">pestis </v>
      </c>
      <c r="H6245" s="6" t="s">
        <v>20552</v>
      </c>
      <c r="I6245" t="str">
        <f t="shared" si="393"/>
        <v>pestis str. Pestoide</v>
      </c>
      <c r="J6245" t="s">
        <v>12</v>
      </c>
      <c r="K6245" t="s">
        <v>52</v>
      </c>
      <c r="L6245" t="s">
        <v>53</v>
      </c>
      <c r="M6245">
        <v>70.168999999999997</v>
      </c>
      <c r="N6245">
        <v>44.856000000000002</v>
      </c>
      <c r="O6245" s="7">
        <v>87</v>
      </c>
      <c r="P6245" t="s">
        <v>18</v>
      </c>
      <c r="Q6245" t="s">
        <v>18</v>
      </c>
      <c r="R6245" t="s">
        <v>18</v>
      </c>
      <c r="S6245" s="7">
        <v>91</v>
      </c>
      <c r="T6245" s="7">
        <v>4</v>
      </c>
    </row>
    <row r="6246" spans="1:20" x14ac:dyDescent="0.25">
      <c r="A6246" s="6">
        <v>6245</v>
      </c>
      <c r="B6246" s="6" t="s">
        <v>20308</v>
      </c>
      <c r="C6246" s="6" t="s">
        <v>20555</v>
      </c>
      <c r="D6246" s="6" t="s">
        <v>20556</v>
      </c>
      <c r="E6246" s="6" t="str">
        <f t="shared" si="390"/>
        <v>Yersinia pestis str. Pestoides B</v>
      </c>
      <c r="F6246" s="6" t="str">
        <f t="shared" si="391"/>
        <v xml:space="preserve">Yersinia </v>
      </c>
      <c r="G6246" s="6" t="str">
        <f t="shared" si="392"/>
        <v xml:space="preserve">pestis </v>
      </c>
      <c r="H6246" s="6" t="s">
        <v>20552</v>
      </c>
      <c r="I6246" t="str">
        <f t="shared" si="393"/>
        <v>pestis str. Pestoide</v>
      </c>
      <c r="J6246" t="s">
        <v>12</v>
      </c>
      <c r="K6246" t="s">
        <v>52</v>
      </c>
      <c r="L6246" t="s">
        <v>53</v>
      </c>
      <c r="M6246">
        <v>106.992</v>
      </c>
      <c r="N6246">
        <v>50.336500000000001</v>
      </c>
      <c r="O6246" s="7">
        <v>118</v>
      </c>
      <c r="P6246" t="s">
        <v>18</v>
      </c>
      <c r="Q6246" t="s">
        <v>18</v>
      </c>
      <c r="R6246">
        <v>1</v>
      </c>
      <c r="S6246" s="7">
        <v>121</v>
      </c>
      <c r="T6246" s="7">
        <v>2</v>
      </c>
    </row>
    <row r="6247" spans="1:20" x14ac:dyDescent="0.25">
      <c r="A6247" s="6">
        <v>6246</v>
      </c>
      <c r="B6247" s="6" t="s">
        <v>20311</v>
      </c>
      <c r="C6247" s="6" t="s">
        <v>20557</v>
      </c>
      <c r="D6247" s="6" t="s">
        <v>20558</v>
      </c>
      <c r="E6247" s="6" t="str">
        <f t="shared" si="390"/>
        <v>Yersinia pestis str. Pestoides B</v>
      </c>
      <c r="F6247" s="6" t="str">
        <f t="shared" si="391"/>
        <v xml:space="preserve">Yersinia </v>
      </c>
      <c r="G6247" s="6" t="str">
        <f t="shared" si="392"/>
        <v xml:space="preserve">pestis </v>
      </c>
      <c r="H6247" s="6" t="s">
        <v>20552</v>
      </c>
      <c r="I6247" t="str">
        <f t="shared" si="393"/>
        <v>pestis str. Pestoide</v>
      </c>
      <c r="J6247" t="s">
        <v>12</v>
      </c>
      <c r="K6247" t="s">
        <v>52</v>
      </c>
      <c r="L6247" t="s">
        <v>53</v>
      </c>
      <c r="M6247">
        <v>9.6059999999999999</v>
      </c>
      <c r="N6247">
        <v>45.263399999999997</v>
      </c>
      <c r="O6247" s="7">
        <v>10</v>
      </c>
      <c r="P6247" t="s">
        <v>18</v>
      </c>
      <c r="Q6247" t="s">
        <v>18</v>
      </c>
      <c r="R6247" t="s">
        <v>18</v>
      </c>
      <c r="S6247" s="7">
        <v>11</v>
      </c>
      <c r="T6247" s="7">
        <v>1</v>
      </c>
    </row>
    <row r="6248" spans="1:20" x14ac:dyDescent="0.25">
      <c r="A6248" s="6">
        <v>6247</v>
      </c>
      <c r="B6248" s="6" t="s">
        <v>20297</v>
      </c>
      <c r="C6248" s="6" t="s">
        <v>20560</v>
      </c>
      <c r="D6248" s="6" t="s">
        <v>20561</v>
      </c>
      <c r="E6248" s="6" t="str">
        <f t="shared" si="390"/>
        <v>Yersinia pestis subsp. pestis bv. Orientalis ZE94-2122</v>
      </c>
      <c r="F6248" s="6" t="str">
        <f t="shared" si="391"/>
        <v xml:space="preserve">Yersinia </v>
      </c>
      <c r="G6248" s="6" t="str">
        <f t="shared" si="392"/>
        <v xml:space="preserve">pestis </v>
      </c>
      <c r="H6248" s="6" t="s">
        <v>20559</v>
      </c>
      <c r="I6248" t="str">
        <f t="shared" si="393"/>
        <v>pestis subsp. pestis</v>
      </c>
      <c r="J6248" t="s">
        <v>12</v>
      </c>
      <c r="K6248" t="s">
        <v>52</v>
      </c>
      <c r="L6248" t="s">
        <v>53</v>
      </c>
      <c r="M6248">
        <v>9.61</v>
      </c>
      <c r="N6248">
        <v>45.275799999999997</v>
      </c>
      <c r="O6248" s="7">
        <v>10</v>
      </c>
      <c r="P6248" t="s">
        <v>18</v>
      </c>
      <c r="Q6248" t="s">
        <v>18</v>
      </c>
      <c r="R6248" t="s">
        <v>18</v>
      </c>
      <c r="S6248" s="7">
        <v>10</v>
      </c>
      <c r="T6248" s="7" t="s">
        <v>18</v>
      </c>
    </row>
    <row r="6249" spans="1:20" x14ac:dyDescent="0.25">
      <c r="A6249" s="6">
        <v>6248</v>
      </c>
      <c r="B6249" s="6" t="s">
        <v>20294</v>
      </c>
      <c r="C6249" s="6" t="s">
        <v>20563</v>
      </c>
      <c r="D6249" s="6" t="s">
        <v>20564</v>
      </c>
      <c r="E6249" s="6" t="str">
        <f t="shared" si="390"/>
        <v>Yersinia pestis Z176003</v>
      </c>
      <c r="F6249" s="6" t="str">
        <f t="shared" si="391"/>
        <v xml:space="preserve">Yersinia </v>
      </c>
      <c r="G6249" s="6" t="str">
        <f t="shared" si="392"/>
        <v xml:space="preserve">pestis </v>
      </c>
      <c r="H6249" s="6" t="s">
        <v>20562</v>
      </c>
      <c r="I6249" t="str">
        <f t="shared" si="393"/>
        <v>pestis Z176003</v>
      </c>
      <c r="J6249" t="s">
        <v>12</v>
      </c>
      <c r="K6249" t="s">
        <v>52</v>
      </c>
      <c r="L6249" t="s">
        <v>53</v>
      </c>
      <c r="M6249">
        <v>94.251000000000005</v>
      </c>
      <c r="N6249">
        <v>50.2042</v>
      </c>
      <c r="O6249" s="7">
        <v>104</v>
      </c>
      <c r="P6249" t="s">
        <v>18</v>
      </c>
      <c r="Q6249" t="s">
        <v>18</v>
      </c>
      <c r="R6249">
        <v>1</v>
      </c>
      <c r="S6249" s="7">
        <v>105</v>
      </c>
      <c r="T6249" s="7" t="s">
        <v>18</v>
      </c>
    </row>
    <row r="6250" spans="1:20" x14ac:dyDescent="0.25">
      <c r="A6250" s="6">
        <v>6249</v>
      </c>
      <c r="B6250" s="6" t="s">
        <v>20297</v>
      </c>
      <c r="C6250" s="6" t="s">
        <v>20565</v>
      </c>
      <c r="D6250" s="6" t="s">
        <v>20566</v>
      </c>
      <c r="E6250" s="6" t="str">
        <f t="shared" si="390"/>
        <v>Yersinia pestis Z176003</v>
      </c>
      <c r="F6250" s="6" t="str">
        <f t="shared" si="391"/>
        <v xml:space="preserve">Yersinia </v>
      </c>
      <c r="G6250" s="6" t="str">
        <f t="shared" si="392"/>
        <v xml:space="preserve">pestis </v>
      </c>
      <c r="H6250" s="6" t="s">
        <v>20562</v>
      </c>
      <c r="I6250" t="str">
        <f t="shared" si="393"/>
        <v>pestis Z176003</v>
      </c>
      <c r="J6250" t="s">
        <v>12</v>
      </c>
      <c r="K6250" t="s">
        <v>52</v>
      </c>
      <c r="L6250" t="s">
        <v>53</v>
      </c>
      <c r="M6250">
        <v>9.609</v>
      </c>
      <c r="N6250">
        <v>45.280500000000004</v>
      </c>
      <c r="O6250" s="7">
        <v>10</v>
      </c>
      <c r="P6250" t="s">
        <v>18</v>
      </c>
      <c r="Q6250" t="s">
        <v>18</v>
      </c>
      <c r="R6250" t="s">
        <v>18</v>
      </c>
      <c r="S6250" s="7">
        <v>10</v>
      </c>
      <c r="T6250" s="7" t="s">
        <v>18</v>
      </c>
    </row>
    <row r="6251" spans="1:20" x14ac:dyDescent="0.25">
      <c r="A6251" s="6">
        <v>6250</v>
      </c>
      <c r="B6251" s="6" t="s">
        <v>20291</v>
      </c>
      <c r="C6251" s="6" t="s">
        <v>20567</v>
      </c>
      <c r="D6251" s="6" t="s">
        <v>20568</v>
      </c>
      <c r="E6251" s="6" t="str">
        <f t="shared" si="390"/>
        <v>Yersinia pestis Z176003</v>
      </c>
      <c r="F6251" s="6" t="str">
        <f t="shared" si="391"/>
        <v xml:space="preserve">Yersinia </v>
      </c>
      <c r="G6251" s="6" t="str">
        <f t="shared" si="392"/>
        <v xml:space="preserve">pestis </v>
      </c>
      <c r="H6251" s="6" t="s">
        <v>20562</v>
      </c>
      <c r="I6251" t="str">
        <f t="shared" si="393"/>
        <v>pestis Z176003</v>
      </c>
      <c r="J6251" t="s">
        <v>12</v>
      </c>
      <c r="K6251" t="s">
        <v>52</v>
      </c>
      <c r="L6251" t="s">
        <v>53</v>
      </c>
      <c r="M6251">
        <v>68.341999999999999</v>
      </c>
      <c r="N6251">
        <v>44.6417</v>
      </c>
      <c r="O6251" s="7">
        <v>85</v>
      </c>
      <c r="P6251" t="s">
        <v>18</v>
      </c>
      <c r="Q6251" t="s">
        <v>18</v>
      </c>
      <c r="R6251" t="s">
        <v>18</v>
      </c>
      <c r="S6251" s="7">
        <v>86</v>
      </c>
      <c r="T6251" s="7">
        <v>1</v>
      </c>
    </row>
    <row r="6252" spans="1:20" x14ac:dyDescent="0.25">
      <c r="A6252" s="6">
        <v>6251</v>
      </c>
      <c r="B6252" s="6" t="s">
        <v>20220</v>
      </c>
      <c r="C6252" s="6" t="s">
        <v>20570</v>
      </c>
      <c r="D6252" s="6" t="s">
        <v>20571</v>
      </c>
      <c r="E6252" s="6" t="str">
        <f t="shared" si="390"/>
        <v>Yersinia pseudotuberculosis EP2/+</v>
      </c>
      <c r="F6252" s="6" t="str">
        <f t="shared" si="391"/>
        <v xml:space="preserve">Yersinia </v>
      </c>
      <c r="G6252" s="6" t="str">
        <f t="shared" si="392"/>
        <v xml:space="preserve">pseudotuberculosis </v>
      </c>
      <c r="H6252" s="6" t="s">
        <v>20569</v>
      </c>
      <c r="I6252" t="str">
        <f t="shared" si="393"/>
        <v>pseudotuberculosis E</v>
      </c>
      <c r="J6252" t="s">
        <v>12</v>
      </c>
      <c r="K6252" t="s">
        <v>52</v>
      </c>
      <c r="L6252" t="s">
        <v>53</v>
      </c>
      <c r="M6252">
        <v>68.394000000000005</v>
      </c>
      <c r="N6252">
        <v>44.655999999999999</v>
      </c>
      <c r="O6252" s="7">
        <v>83</v>
      </c>
      <c r="P6252" t="s">
        <v>18</v>
      </c>
      <c r="Q6252" t="s">
        <v>18</v>
      </c>
      <c r="R6252" t="s">
        <v>18</v>
      </c>
      <c r="S6252" s="7">
        <v>87</v>
      </c>
      <c r="T6252" s="7">
        <v>4</v>
      </c>
    </row>
    <row r="6253" spans="1:20" x14ac:dyDescent="0.25">
      <c r="A6253" s="6">
        <v>6252</v>
      </c>
      <c r="B6253" s="6" t="s">
        <v>20573</v>
      </c>
      <c r="C6253" s="6" t="s">
        <v>20574</v>
      </c>
      <c r="D6253" s="6" t="s">
        <v>20575</v>
      </c>
      <c r="E6253" s="6" t="str">
        <f t="shared" si="390"/>
        <v>Yersinia pseudotuberculosis IP32637</v>
      </c>
      <c r="F6253" s="6" t="str">
        <f t="shared" si="391"/>
        <v xml:space="preserve">Yersinia </v>
      </c>
      <c r="G6253" s="6" t="str">
        <f t="shared" si="392"/>
        <v xml:space="preserve">pseudotuberculosis </v>
      </c>
      <c r="H6253" s="6" t="s">
        <v>20572</v>
      </c>
      <c r="I6253" t="str">
        <f t="shared" si="393"/>
        <v>pseudotuberculosis I</v>
      </c>
      <c r="J6253" t="s">
        <v>12</v>
      </c>
      <c r="K6253" t="s">
        <v>52</v>
      </c>
      <c r="L6253" t="s">
        <v>53</v>
      </c>
      <c r="M6253">
        <v>94.966999999999999</v>
      </c>
      <c r="N6253">
        <v>48.595799999999997</v>
      </c>
      <c r="O6253" s="7">
        <v>100</v>
      </c>
      <c r="P6253" t="s">
        <v>18</v>
      </c>
      <c r="Q6253" t="s">
        <v>18</v>
      </c>
      <c r="R6253" t="s">
        <v>18</v>
      </c>
      <c r="S6253" s="7">
        <v>100</v>
      </c>
      <c r="T6253" s="7" t="s">
        <v>18</v>
      </c>
    </row>
    <row r="6254" spans="1:20" x14ac:dyDescent="0.25">
      <c r="A6254" s="6">
        <v>6253</v>
      </c>
      <c r="B6254" s="6" t="s">
        <v>20577</v>
      </c>
      <c r="C6254" s="6" t="s">
        <v>20578</v>
      </c>
      <c r="D6254" s="6" t="s">
        <v>20579</v>
      </c>
      <c r="E6254" s="6" t="str">
        <f t="shared" si="390"/>
        <v>Yersinia pseudotuberculosis IP 31758</v>
      </c>
      <c r="F6254" s="6" t="str">
        <f t="shared" si="391"/>
        <v xml:space="preserve">Yersinia </v>
      </c>
      <c r="G6254" s="6" t="str">
        <f t="shared" si="392"/>
        <v xml:space="preserve">pseudotuberculosis </v>
      </c>
      <c r="H6254" s="6" t="s">
        <v>20576</v>
      </c>
      <c r="I6254" t="str">
        <f t="shared" si="393"/>
        <v>pseudotuberculosis I</v>
      </c>
      <c r="J6254" t="s">
        <v>12</v>
      </c>
      <c r="K6254" t="s">
        <v>52</v>
      </c>
      <c r="L6254" t="s">
        <v>53</v>
      </c>
      <c r="M6254">
        <v>58.679000000000002</v>
      </c>
      <c r="N6254">
        <v>40.2239</v>
      </c>
      <c r="O6254" s="7">
        <v>68</v>
      </c>
      <c r="P6254" t="s">
        <v>18</v>
      </c>
      <c r="Q6254" t="s">
        <v>18</v>
      </c>
      <c r="R6254" t="s">
        <v>18</v>
      </c>
      <c r="S6254" s="7">
        <v>68</v>
      </c>
      <c r="T6254" s="7" t="s">
        <v>18</v>
      </c>
    </row>
    <row r="6255" spans="1:20" x14ac:dyDescent="0.25">
      <c r="A6255" s="6">
        <v>6254</v>
      </c>
      <c r="B6255" s="6" t="s">
        <v>20580</v>
      </c>
      <c r="C6255" s="6" t="s">
        <v>20581</v>
      </c>
      <c r="D6255" s="6" t="s">
        <v>20582</v>
      </c>
      <c r="E6255" s="6" t="str">
        <f t="shared" si="390"/>
        <v>Yersinia pseudotuberculosis IP 31758</v>
      </c>
      <c r="F6255" s="6" t="str">
        <f t="shared" si="391"/>
        <v xml:space="preserve">Yersinia </v>
      </c>
      <c r="G6255" s="6" t="str">
        <f t="shared" si="392"/>
        <v xml:space="preserve">pseudotuberculosis </v>
      </c>
      <c r="H6255" s="6" t="s">
        <v>20576</v>
      </c>
      <c r="I6255" t="str">
        <f t="shared" si="393"/>
        <v>pseudotuberculosis I</v>
      </c>
      <c r="J6255" t="s">
        <v>12</v>
      </c>
      <c r="K6255" t="s">
        <v>52</v>
      </c>
      <c r="L6255" t="s">
        <v>53</v>
      </c>
      <c r="M6255">
        <v>153.13999999999999</v>
      </c>
      <c r="N6255">
        <v>40.355200000000004</v>
      </c>
      <c r="O6255" s="7">
        <v>156</v>
      </c>
      <c r="P6255" t="s">
        <v>18</v>
      </c>
      <c r="Q6255" t="s">
        <v>18</v>
      </c>
      <c r="R6255" t="s">
        <v>18</v>
      </c>
      <c r="S6255" s="7">
        <v>159</v>
      </c>
      <c r="T6255" s="7">
        <v>3</v>
      </c>
    </row>
    <row r="6256" spans="1:20" x14ac:dyDescent="0.25">
      <c r="A6256" s="6">
        <v>6255</v>
      </c>
      <c r="B6256" s="6" t="s">
        <v>20224</v>
      </c>
      <c r="C6256" s="6" t="s">
        <v>20584</v>
      </c>
      <c r="D6256" s="6" t="s">
        <v>20585</v>
      </c>
      <c r="E6256" s="6" t="str">
        <f t="shared" si="390"/>
        <v>Yersinia pseudotuberculosis IP 32953</v>
      </c>
      <c r="F6256" s="6" t="str">
        <f t="shared" si="391"/>
        <v xml:space="preserve">Yersinia </v>
      </c>
      <c r="G6256" s="6" t="str">
        <f t="shared" si="392"/>
        <v xml:space="preserve">pseudotuberculosis </v>
      </c>
      <c r="H6256" s="6" t="s">
        <v>20583</v>
      </c>
      <c r="I6256" t="str">
        <f t="shared" si="393"/>
        <v>pseudotuberculosis I</v>
      </c>
      <c r="J6256" t="s">
        <v>12</v>
      </c>
      <c r="K6256" t="s">
        <v>52</v>
      </c>
      <c r="L6256" t="s">
        <v>53</v>
      </c>
      <c r="M6256">
        <v>68.525000000000006</v>
      </c>
      <c r="N6256">
        <v>44.598300000000002</v>
      </c>
      <c r="O6256" s="7">
        <v>82</v>
      </c>
      <c r="P6256" t="s">
        <v>18</v>
      </c>
      <c r="Q6256" t="s">
        <v>18</v>
      </c>
      <c r="R6256" t="s">
        <v>18</v>
      </c>
      <c r="S6256" s="7">
        <v>84</v>
      </c>
      <c r="T6256" s="7">
        <v>2</v>
      </c>
    </row>
    <row r="6257" spans="1:20" x14ac:dyDescent="0.25">
      <c r="A6257" s="6">
        <v>6256</v>
      </c>
      <c r="B6257" s="6" t="s">
        <v>20586</v>
      </c>
      <c r="C6257" s="6" t="s">
        <v>20587</v>
      </c>
      <c r="D6257" s="6" t="s">
        <v>20588</v>
      </c>
      <c r="E6257" s="6" t="str">
        <f t="shared" si="390"/>
        <v>Yersinia pseudotuberculosis IP 32953</v>
      </c>
      <c r="F6257" s="6" t="str">
        <f t="shared" si="391"/>
        <v xml:space="preserve">Yersinia </v>
      </c>
      <c r="G6257" s="6" t="str">
        <f t="shared" si="392"/>
        <v xml:space="preserve">pseudotuberculosis </v>
      </c>
      <c r="H6257" s="6" t="s">
        <v>20583</v>
      </c>
      <c r="I6257" t="str">
        <f t="shared" si="393"/>
        <v>pseudotuberculosis I</v>
      </c>
      <c r="J6257" t="s">
        <v>12</v>
      </c>
      <c r="K6257" t="s">
        <v>52</v>
      </c>
      <c r="L6257" t="s">
        <v>53</v>
      </c>
      <c r="M6257">
        <v>27.702000000000002</v>
      </c>
      <c r="N6257">
        <v>44.5852</v>
      </c>
      <c r="O6257" s="7">
        <v>32</v>
      </c>
      <c r="P6257" t="s">
        <v>18</v>
      </c>
      <c r="Q6257" t="s">
        <v>18</v>
      </c>
      <c r="R6257" t="s">
        <v>18</v>
      </c>
      <c r="S6257" s="7">
        <v>32</v>
      </c>
      <c r="T6257" s="7" t="s">
        <v>18</v>
      </c>
    </row>
    <row r="6258" spans="1:20" x14ac:dyDescent="0.25">
      <c r="A6258" s="6">
        <v>6257</v>
      </c>
      <c r="B6258" s="6" t="s">
        <v>20590</v>
      </c>
      <c r="C6258" s="6" t="s">
        <v>20591</v>
      </c>
      <c r="D6258" s="6" t="s">
        <v>20592</v>
      </c>
      <c r="E6258" s="6" t="str">
        <f t="shared" si="390"/>
        <v>Yersinia pseudotuberculosis IP 32953 IP32953</v>
      </c>
      <c r="F6258" s="6" t="str">
        <f t="shared" si="391"/>
        <v xml:space="preserve">Yersinia </v>
      </c>
      <c r="G6258" s="6" t="str">
        <f t="shared" si="392"/>
        <v xml:space="preserve">pseudotuberculosis </v>
      </c>
      <c r="H6258" s="6" t="s">
        <v>20589</v>
      </c>
      <c r="I6258" t="str">
        <f t="shared" si="393"/>
        <v>pseudotuberculosis I</v>
      </c>
      <c r="J6258" t="s">
        <v>12</v>
      </c>
      <c r="K6258" t="s">
        <v>52</v>
      </c>
      <c r="L6258" t="s">
        <v>53</v>
      </c>
      <c r="M6258">
        <v>26.933</v>
      </c>
      <c r="N6258">
        <v>44.603299999999997</v>
      </c>
      <c r="O6258" s="7">
        <v>31</v>
      </c>
      <c r="P6258" t="s">
        <v>18</v>
      </c>
      <c r="Q6258" t="s">
        <v>18</v>
      </c>
      <c r="R6258" t="s">
        <v>18</v>
      </c>
      <c r="S6258" s="7">
        <v>31</v>
      </c>
      <c r="T6258" s="7" t="s">
        <v>18</v>
      </c>
    </row>
    <row r="6259" spans="1:20" x14ac:dyDescent="0.25">
      <c r="A6259" s="6">
        <v>6258</v>
      </c>
      <c r="B6259" s="6" t="s">
        <v>20593</v>
      </c>
      <c r="C6259" s="6" t="s">
        <v>20594</v>
      </c>
      <c r="D6259" s="6" t="s">
        <v>20595</v>
      </c>
      <c r="E6259" s="6" t="str">
        <f t="shared" si="390"/>
        <v>Yersinia pseudotuberculosis IP 32953 IP32953</v>
      </c>
      <c r="F6259" s="6" t="str">
        <f t="shared" si="391"/>
        <v xml:space="preserve">Yersinia </v>
      </c>
      <c r="G6259" s="6" t="str">
        <f t="shared" si="392"/>
        <v xml:space="preserve">pseudotuberculosis </v>
      </c>
      <c r="H6259" s="6" t="s">
        <v>20589</v>
      </c>
      <c r="I6259" t="str">
        <f t="shared" si="393"/>
        <v>pseudotuberculosis I</v>
      </c>
      <c r="J6259" t="s">
        <v>12</v>
      </c>
      <c r="K6259" t="s">
        <v>52</v>
      </c>
      <c r="L6259" t="s">
        <v>53</v>
      </c>
      <c r="M6259">
        <v>68.525000000000006</v>
      </c>
      <c r="N6259">
        <v>44.598300000000002</v>
      </c>
      <c r="O6259" s="7">
        <v>83</v>
      </c>
      <c r="P6259" t="s">
        <v>18</v>
      </c>
      <c r="Q6259" t="s">
        <v>18</v>
      </c>
      <c r="R6259" t="s">
        <v>18</v>
      </c>
      <c r="S6259" s="7">
        <v>85</v>
      </c>
      <c r="T6259" s="7">
        <v>2</v>
      </c>
    </row>
    <row r="6260" spans="1:20" x14ac:dyDescent="0.25">
      <c r="A6260" s="6">
        <v>6259</v>
      </c>
      <c r="B6260" s="6" t="s">
        <v>20597</v>
      </c>
      <c r="C6260" s="6" t="s">
        <v>20598</v>
      </c>
      <c r="D6260" s="6" t="s">
        <v>20599</v>
      </c>
      <c r="E6260" s="6" t="str">
        <f t="shared" si="390"/>
        <v>Yersinia pseudotuberculosis PB1/+</v>
      </c>
      <c r="F6260" s="6" t="str">
        <f t="shared" si="391"/>
        <v xml:space="preserve">Yersinia </v>
      </c>
      <c r="G6260" s="6" t="str">
        <f t="shared" si="392"/>
        <v xml:space="preserve">pseudotuberculosis </v>
      </c>
      <c r="H6260" s="6" t="s">
        <v>20596</v>
      </c>
      <c r="I6260" t="str">
        <f t="shared" si="393"/>
        <v>pseudotuberculosis P</v>
      </c>
      <c r="J6260" t="s">
        <v>12</v>
      </c>
      <c r="K6260" t="s">
        <v>52</v>
      </c>
      <c r="L6260" t="s">
        <v>53</v>
      </c>
      <c r="M6260">
        <v>69.811999999999998</v>
      </c>
      <c r="N6260">
        <v>44.688600000000001</v>
      </c>
      <c r="O6260" s="7">
        <v>83</v>
      </c>
      <c r="P6260" t="s">
        <v>18</v>
      </c>
      <c r="Q6260" t="s">
        <v>18</v>
      </c>
      <c r="R6260" t="s">
        <v>18</v>
      </c>
      <c r="S6260" s="7">
        <v>85</v>
      </c>
      <c r="T6260" s="7">
        <v>2</v>
      </c>
    </row>
    <row r="6261" spans="1:20" x14ac:dyDescent="0.25">
      <c r="A6261" s="6">
        <v>6260</v>
      </c>
      <c r="B6261" s="6" t="s">
        <v>20600</v>
      </c>
      <c r="C6261" s="6" t="s">
        <v>20601</v>
      </c>
      <c r="D6261" s="6" t="s">
        <v>20602</v>
      </c>
      <c r="E6261" s="6" t="str">
        <f t="shared" si="390"/>
        <v>Yersinia pseudotuberculosis PB1/+</v>
      </c>
      <c r="F6261" s="6" t="str">
        <f t="shared" si="391"/>
        <v xml:space="preserve">Yersinia </v>
      </c>
      <c r="G6261" s="6" t="str">
        <f t="shared" si="392"/>
        <v xml:space="preserve">pseudotuberculosis </v>
      </c>
      <c r="H6261" s="6" t="s">
        <v>20596</v>
      </c>
      <c r="I6261" t="str">
        <f t="shared" si="393"/>
        <v>pseudotuberculosis P</v>
      </c>
      <c r="J6261" t="s">
        <v>12</v>
      </c>
      <c r="K6261" t="s">
        <v>52</v>
      </c>
      <c r="L6261" t="s">
        <v>53</v>
      </c>
      <c r="M6261">
        <v>69.811999999999998</v>
      </c>
      <c r="N6261">
        <v>44.688600000000001</v>
      </c>
      <c r="O6261" s="7">
        <v>85</v>
      </c>
      <c r="P6261" t="s">
        <v>18</v>
      </c>
      <c r="Q6261" t="s">
        <v>18</v>
      </c>
      <c r="R6261" t="s">
        <v>18</v>
      </c>
      <c r="S6261" s="7">
        <v>87</v>
      </c>
      <c r="T6261" s="7">
        <v>2</v>
      </c>
    </row>
    <row r="6262" spans="1:20" x14ac:dyDescent="0.25">
      <c r="A6262" s="6">
        <v>6261</v>
      </c>
      <c r="B6262" s="6" t="s">
        <v>1583</v>
      </c>
      <c r="C6262" s="6" t="s">
        <v>20604</v>
      </c>
      <c r="D6262" s="6" t="s">
        <v>20605</v>
      </c>
      <c r="E6262" s="6" t="str">
        <f t="shared" si="390"/>
        <v>Yersinia pseudotuberculosis str. PA3606</v>
      </c>
      <c r="F6262" s="6" t="str">
        <f t="shared" si="391"/>
        <v xml:space="preserve">Yersinia </v>
      </c>
      <c r="G6262" s="6" t="str">
        <f t="shared" si="392"/>
        <v xml:space="preserve">pseudotuberculosis </v>
      </c>
      <c r="H6262" s="6" t="s">
        <v>20603</v>
      </c>
      <c r="I6262" t="str">
        <f t="shared" si="393"/>
        <v>pseudotuberculosis s</v>
      </c>
      <c r="J6262" t="s">
        <v>12</v>
      </c>
      <c r="K6262" t="s">
        <v>52</v>
      </c>
      <c r="L6262" t="s">
        <v>53</v>
      </c>
      <c r="M6262">
        <v>74.956000000000003</v>
      </c>
      <c r="N6262">
        <v>44.990400000000001</v>
      </c>
      <c r="O6262" s="7">
        <v>88</v>
      </c>
      <c r="P6262" t="s">
        <v>18</v>
      </c>
      <c r="Q6262" t="s">
        <v>18</v>
      </c>
      <c r="R6262" t="s">
        <v>18</v>
      </c>
      <c r="S6262" s="7">
        <v>91</v>
      </c>
      <c r="T6262" s="7">
        <v>3</v>
      </c>
    </row>
    <row r="6263" spans="1:20" x14ac:dyDescent="0.25">
      <c r="A6263" s="6">
        <v>6262</v>
      </c>
      <c r="B6263" s="6" t="s">
        <v>1586</v>
      </c>
      <c r="C6263" s="6" t="s">
        <v>20606</v>
      </c>
      <c r="D6263" s="6" t="s">
        <v>20607</v>
      </c>
      <c r="E6263" s="6" t="str">
        <f t="shared" si="390"/>
        <v>Yersinia pseudotuberculosis str. PA3606</v>
      </c>
      <c r="F6263" s="6" t="str">
        <f t="shared" si="391"/>
        <v xml:space="preserve">Yersinia </v>
      </c>
      <c r="G6263" s="6" t="str">
        <f t="shared" si="392"/>
        <v xml:space="preserve">pseudotuberculosis </v>
      </c>
      <c r="H6263" s="6" t="s">
        <v>20603</v>
      </c>
      <c r="I6263" t="str">
        <f t="shared" si="393"/>
        <v>pseudotuberculosis s</v>
      </c>
      <c r="J6263" t="s">
        <v>12</v>
      </c>
      <c r="K6263" t="s">
        <v>52</v>
      </c>
      <c r="L6263" t="s">
        <v>53</v>
      </c>
      <c r="M6263">
        <v>12.763</v>
      </c>
      <c r="N6263">
        <v>44.582000000000001</v>
      </c>
      <c r="O6263" s="7">
        <v>10</v>
      </c>
      <c r="P6263" t="s">
        <v>18</v>
      </c>
      <c r="Q6263" t="s">
        <v>18</v>
      </c>
      <c r="R6263" t="s">
        <v>18</v>
      </c>
      <c r="S6263" s="7">
        <v>12</v>
      </c>
      <c r="T6263" s="7">
        <v>2</v>
      </c>
    </row>
    <row r="6264" spans="1:20" x14ac:dyDescent="0.25">
      <c r="A6264" s="6">
        <v>6263</v>
      </c>
      <c r="B6264" s="6" t="s">
        <v>20609</v>
      </c>
      <c r="C6264" s="6" t="s">
        <v>20610</v>
      </c>
      <c r="D6264" s="6" t="s">
        <v>20611</v>
      </c>
      <c r="E6264" s="6" t="str">
        <f t="shared" si="390"/>
        <v>Yersinia ruckeri YR71</v>
      </c>
      <c r="F6264" s="6" t="str">
        <f t="shared" si="391"/>
        <v xml:space="preserve">Yersinia </v>
      </c>
      <c r="G6264" s="6" t="str">
        <f t="shared" si="392"/>
        <v xml:space="preserve">ruckeri </v>
      </c>
      <c r="H6264" s="6" t="s">
        <v>20608</v>
      </c>
      <c r="I6264" t="str">
        <f t="shared" si="393"/>
        <v>ruckeri YR71</v>
      </c>
      <c r="J6264" t="s">
        <v>12</v>
      </c>
      <c r="K6264" t="s">
        <v>52</v>
      </c>
      <c r="L6264" t="s">
        <v>53</v>
      </c>
      <c r="M6264">
        <v>158.03800000000001</v>
      </c>
      <c r="N6264">
        <v>50.915599999999998</v>
      </c>
      <c r="O6264" s="7">
        <v>185</v>
      </c>
      <c r="P6264" t="s">
        <v>18</v>
      </c>
      <c r="Q6264" t="s">
        <v>18</v>
      </c>
      <c r="R6264" t="s">
        <v>18</v>
      </c>
      <c r="S6264" s="7">
        <v>185</v>
      </c>
      <c r="T6264" s="7" t="s">
        <v>18</v>
      </c>
    </row>
    <row r="6265" spans="1:20" x14ac:dyDescent="0.25">
      <c r="A6265" s="6">
        <v>6264</v>
      </c>
      <c r="B6265" s="6" t="s">
        <v>46</v>
      </c>
      <c r="C6265" s="6" t="s">
        <v>20613</v>
      </c>
      <c r="D6265" s="6" t="s">
        <v>20614</v>
      </c>
      <c r="E6265" s="6" t="str">
        <f t="shared" si="390"/>
        <v>Yersinia similis Y_sim_228</v>
      </c>
      <c r="F6265" s="6" t="str">
        <f t="shared" si="391"/>
        <v xml:space="preserve">Yersinia </v>
      </c>
      <c r="G6265" s="6" t="str">
        <f t="shared" si="392"/>
        <v xml:space="preserve">similis </v>
      </c>
      <c r="H6265" s="6" t="s">
        <v>20612</v>
      </c>
      <c r="I6265" t="str">
        <f t="shared" si="393"/>
        <v>similis Y_sim_228</v>
      </c>
      <c r="J6265" t="s">
        <v>12</v>
      </c>
      <c r="K6265" t="s">
        <v>52</v>
      </c>
      <c r="L6265" t="s">
        <v>53</v>
      </c>
      <c r="M6265">
        <v>60.686999999999998</v>
      </c>
      <c r="N6265">
        <v>47.782899999999998</v>
      </c>
      <c r="O6265" s="7">
        <v>65</v>
      </c>
      <c r="P6265" t="s">
        <v>18</v>
      </c>
      <c r="Q6265" t="s">
        <v>18</v>
      </c>
      <c r="R6265" t="s">
        <v>18</v>
      </c>
      <c r="S6265" s="7">
        <v>68</v>
      </c>
      <c r="T6265" s="7">
        <v>3</v>
      </c>
    </row>
    <row r="6266" spans="1:20" x14ac:dyDescent="0.25">
      <c r="A6266" s="6">
        <v>6265</v>
      </c>
      <c r="B6266" s="6" t="s">
        <v>20616</v>
      </c>
      <c r="C6266" s="6" t="s">
        <v>20617</v>
      </c>
      <c r="D6266" s="6" t="s">
        <v>18</v>
      </c>
      <c r="E6266" s="6" t="str">
        <f t="shared" si="390"/>
        <v>Zea mays Black Mexican Sweet</v>
      </c>
      <c r="F6266" s="6" t="str">
        <f t="shared" si="391"/>
        <v xml:space="preserve">Zea </v>
      </c>
      <c r="G6266" s="6" t="str">
        <f t="shared" si="392"/>
        <v xml:space="preserve">mays </v>
      </c>
      <c r="H6266" s="6" t="s">
        <v>20615</v>
      </c>
      <c r="I6266" t="str">
        <f t="shared" si="393"/>
        <v>mays Black Mexican S</v>
      </c>
      <c r="J6266" t="s">
        <v>3447</v>
      </c>
      <c r="K6266" t="s">
        <v>4745</v>
      </c>
      <c r="L6266" t="s">
        <v>4746</v>
      </c>
      <c r="M6266">
        <v>1.913</v>
      </c>
      <c r="N6266">
        <v>43.962400000000002</v>
      </c>
      <c r="O6266" s="7">
        <v>3</v>
      </c>
      <c r="P6266" t="s">
        <v>18</v>
      </c>
      <c r="Q6266" t="s">
        <v>18</v>
      </c>
      <c r="R6266" t="s">
        <v>18</v>
      </c>
      <c r="S6266" s="7">
        <v>3</v>
      </c>
      <c r="T6266" s="7" t="s">
        <v>18</v>
      </c>
    </row>
    <row r="6267" spans="1:20" x14ac:dyDescent="0.25">
      <c r="A6267" s="6">
        <v>6266</v>
      </c>
      <c r="B6267" s="6" t="s">
        <v>20619</v>
      </c>
      <c r="C6267" s="6" t="s">
        <v>20620</v>
      </c>
      <c r="D6267" s="6" t="s">
        <v>20621</v>
      </c>
      <c r="E6267" s="6" t="str">
        <f t="shared" si="390"/>
        <v>Zygosaccharomyces bailii</v>
      </c>
      <c r="F6267" s="6" t="str">
        <f t="shared" si="391"/>
        <v xml:space="preserve">Zygosaccharomyces </v>
      </c>
      <c r="G6267" s="6" t="str">
        <f t="shared" si="392"/>
        <v>bailii</v>
      </c>
      <c r="H6267" s="6" t="s">
        <v>20618</v>
      </c>
      <c r="I6267" t="str">
        <f t="shared" si="393"/>
        <v>bailii</v>
      </c>
      <c r="J6267" t="s">
        <v>3447</v>
      </c>
      <c r="K6267" t="s">
        <v>3448</v>
      </c>
      <c r="L6267" t="s">
        <v>3449</v>
      </c>
      <c r="M6267">
        <v>5.415</v>
      </c>
      <c r="N6267">
        <v>42.234499999999997</v>
      </c>
      <c r="O6267" s="7">
        <v>3</v>
      </c>
      <c r="P6267" t="s">
        <v>18</v>
      </c>
      <c r="Q6267" t="s">
        <v>18</v>
      </c>
      <c r="R6267" t="s">
        <v>18</v>
      </c>
      <c r="S6267" s="7">
        <v>3</v>
      </c>
      <c r="T6267" s="7" t="s">
        <v>18</v>
      </c>
    </row>
    <row r="6268" spans="1:20" x14ac:dyDescent="0.25">
      <c r="A6268" s="6">
        <v>6267</v>
      </c>
      <c r="B6268" s="6" t="s">
        <v>20623</v>
      </c>
      <c r="C6268" s="6" t="s">
        <v>20624</v>
      </c>
      <c r="D6268" s="6" t="s">
        <v>20625</v>
      </c>
      <c r="E6268" s="6" t="str">
        <f t="shared" si="390"/>
        <v>Zygosaccharomyces bisporus IFO 1730</v>
      </c>
      <c r="F6268" s="6" t="str">
        <f t="shared" si="391"/>
        <v xml:space="preserve">Zygosaccharomyces </v>
      </c>
      <c r="G6268" s="6" t="str">
        <f t="shared" si="392"/>
        <v xml:space="preserve">bisporus </v>
      </c>
      <c r="H6268" s="6" t="s">
        <v>20622</v>
      </c>
      <c r="I6268" t="str">
        <f t="shared" si="393"/>
        <v>bisporus IFO 1730</v>
      </c>
      <c r="J6268" t="s">
        <v>3447</v>
      </c>
      <c r="K6268" t="s">
        <v>3448</v>
      </c>
      <c r="L6268" t="s">
        <v>3449</v>
      </c>
      <c r="M6268">
        <v>6.6150000000000002</v>
      </c>
      <c r="N6268">
        <v>43.053699999999999</v>
      </c>
      <c r="O6268" s="7">
        <v>3</v>
      </c>
      <c r="P6268" t="s">
        <v>18</v>
      </c>
      <c r="Q6268" t="s">
        <v>18</v>
      </c>
      <c r="R6268" t="s">
        <v>18</v>
      </c>
      <c r="S6268" s="7">
        <v>3</v>
      </c>
      <c r="T6268" s="7" t="s">
        <v>18</v>
      </c>
    </row>
    <row r="6269" spans="1:20" x14ac:dyDescent="0.25">
      <c r="A6269" s="6">
        <v>6268</v>
      </c>
      <c r="B6269" s="6" t="s">
        <v>20627</v>
      </c>
      <c r="C6269" s="6" t="s">
        <v>20628</v>
      </c>
      <c r="D6269" s="6" t="s">
        <v>20629</v>
      </c>
      <c r="E6269" s="6" t="str">
        <f t="shared" si="390"/>
        <v>Zymomonas mobilis CP4</v>
      </c>
      <c r="F6269" s="6" t="str">
        <f t="shared" si="391"/>
        <v xml:space="preserve">Zymomonas </v>
      </c>
      <c r="G6269" s="6" t="str">
        <f t="shared" si="392"/>
        <v xml:space="preserve">mobilis </v>
      </c>
      <c r="H6269" s="6" t="s">
        <v>20626</v>
      </c>
      <c r="I6269" t="str">
        <f t="shared" si="393"/>
        <v>mobilis CP4</v>
      </c>
      <c r="J6269" t="s">
        <v>12</v>
      </c>
      <c r="K6269" t="s">
        <v>52</v>
      </c>
      <c r="L6269" t="s">
        <v>133</v>
      </c>
      <c r="M6269">
        <v>32.622999999999998</v>
      </c>
      <c r="N6269">
        <v>43.264000000000003</v>
      </c>
      <c r="O6269" s="7">
        <v>27</v>
      </c>
      <c r="P6269" t="s">
        <v>18</v>
      </c>
      <c r="Q6269" t="s">
        <v>18</v>
      </c>
      <c r="R6269" t="s">
        <v>18</v>
      </c>
      <c r="S6269" s="7">
        <v>28</v>
      </c>
      <c r="T6269" s="7">
        <v>1</v>
      </c>
    </row>
    <row r="6270" spans="1:20" x14ac:dyDescent="0.25">
      <c r="A6270" s="6">
        <v>6269</v>
      </c>
      <c r="B6270" s="6" t="s">
        <v>20631</v>
      </c>
      <c r="C6270" s="6" t="s">
        <v>20632</v>
      </c>
      <c r="D6270" s="6" t="s">
        <v>20633</v>
      </c>
      <c r="E6270" s="6" t="str">
        <f t="shared" si="390"/>
        <v>Zymomonas mobilis ATCC 10988</v>
      </c>
      <c r="F6270" s="6" t="str">
        <f t="shared" si="391"/>
        <v xml:space="preserve">Zymomonas </v>
      </c>
      <c r="G6270" s="6" t="str">
        <f t="shared" si="392"/>
        <v xml:space="preserve">mobilis </v>
      </c>
      <c r="H6270" s="6" t="s">
        <v>20630</v>
      </c>
      <c r="I6270" t="str">
        <f t="shared" si="393"/>
        <v>mobilis ATCC 10988</v>
      </c>
      <c r="J6270" t="s">
        <v>12</v>
      </c>
      <c r="K6270" t="s">
        <v>52</v>
      </c>
      <c r="L6270" t="s">
        <v>133</v>
      </c>
      <c r="M6270">
        <v>2.7490000000000001</v>
      </c>
      <c r="N6270">
        <v>41.251399999999997</v>
      </c>
      <c r="O6270" s="7">
        <v>2</v>
      </c>
      <c r="P6270" t="s">
        <v>18</v>
      </c>
      <c r="Q6270" t="s">
        <v>18</v>
      </c>
      <c r="R6270" t="s">
        <v>18</v>
      </c>
      <c r="S6270" s="7">
        <v>2</v>
      </c>
      <c r="T6270" s="7" t="s">
        <v>18</v>
      </c>
    </row>
    <row r="6271" spans="1:20" x14ac:dyDescent="0.25">
      <c r="A6271" s="6">
        <v>6270</v>
      </c>
      <c r="B6271" s="6" t="s">
        <v>20635</v>
      </c>
      <c r="C6271" s="6" t="s">
        <v>20636</v>
      </c>
      <c r="D6271" s="6" t="s">
        <v>20637</v>
      </c>
      <c r="E6271" s="6" t="str">
        <f t="shared" si="390"/>
        <v>Zymomonas mobilis NCIMB 11163</v>
      </c>
      <c r="F6271" s="6" t="str">
        <f t="shared" si="391"/>
        <v xml:space="preserve">Zymomonas </v>
      </c>
      <c r="G6271" s="6" t="str">
        <f t="shared" si="392"/>
        <v xml:space="preserve">mobilis </v>
      </c>
      <c r="H6271" s="6" t="s">
        <v>20634</v>
      </c>
      <c r="I6271" t="str">
        <f t="shared" si="393"/>
        <v>mobilis NCIMB 11163</v>
      </c>
      <c r="J6271" t="s">
        <v>12</v>
      </c>
      <c r="K6271" t="s">
        <v>52</v>
      </c>
      <c r="L6271" t="s">
        <v>133</v>
      </c>
      <c r="M6271">
        <v>1.647</v>
      </c>
      <c r="N6271">
        <v>38.494199999999999</v>
      </c>
      <c r="O6271" s="7">
        <v>1</v>
      </c>
      <c r="P6271" t="s">
        <v>18</v>
      </c>
      <c r="Q6271" t="s">
        <v>18</v>
      </c>
      <c r="R6271" t="s">
        <v>18</v>
      </c>
      <c r="S6271" s="7">
        <v>1</v>
      </c>
      <c r="T6271" s="7" t="s">
        <v>18</v>
      </c>
    </row>
    <row r="6272" spans="1:20" x14ac:dyDescent="0.25">
      <c r="A6272" s="6">
        <v>6271</v>
      </c>
      <c r="B6272" s="6" t="s">
        <v>20639</v>
      </c>
      <c r="C6272" s="6" t="s">
        <v>20640</v>
      </c>
      <c r="D6272" s="6" t="s">
        <v>20641</v>
      </c>
      <c r="E6272" s="6" t="str">
        <f t="shared" si="390"/>
        <v>Zymomonas mobilis ATCC10988</v>
      </c>
      <c r="F6272" s="6" t="str">
        <f t="shared" si="391"/>
        <v xml:space="preserve">Zymomonas </v>
      </c>
      <c r="G6272" s="6" t="str">
        <f t="shared" si="392"/>
        <v xml:space="preserve">mobilis </v>
      </c>
      <c r="H6272" s="6" t="s">
        <v>20638</v>
      </c>
      <c r="I6272" t="str">
        <f t="shared" si="393"/>
        <v>mobilis ATCC10988</v>
      </c>
      <c r="J6272" t="s">
        <v>12</v>
      </c>
      <c r="K6272" t="s">
        <v>52</v>
      </c>
      <c r="L6272" t="s">
        <v>133</v>
      </c>
      <c r="M6272">
        <v>1.68</v>
      </c>
      <c r="N6272">
        <v>38.75</v>
      </c>
      <c r="O6272" s="7">
        <v>1</v>
      </c>
      <c r="P6272" t="s">
        <v>18</v>
      </c>
      <c r="Q6272" t="s">
        <v>18</v>
      </c>
      <c r="R6272" t="s">
        <v>18</v>
      </c>
      <c r="S6272" s="7">
        <v>1</v>
      </c>
      <c r="T6272" s="7" t="s">
        <v>18</v>
      </c>
    </row>
    <row r="6273" spans="1:20" x14ac:dyDescent="0.25">
      <c r="A6273" s="6">
        <v>6272</v>
      </c>
      <c r="B6273" s="6" t="s">
        <v>20643</v>
      </c>
      <c r="C6273" s="6" t="s">
        <v>20644</v>
      </c>
      <c r="D6273" s="6" t="s">
        <v>20645</v>
      </c>
      <c r="E6273" s="6" t="str">
        <f t="shared" si="390"/>
        <v>Zymomonas mobilis NCIB 11163</v>
      </c>
      <c r="F6273" s="6" t="str">
        <f t="shared" si="391"/>
        <v xml:space="preserve">Zymomonas </v>
      </c>
      <c r="G6273" s="6" t="str">
        <f t="shared" si="392"/>
        <v xml:space="preserve">mobilis </v>
      </c>
      <c r="H6273" s="6" t="s">
        <v>20642</v>
      </c>
      <c r="I6273" t="str">
        <f t="shared" si="393"/>
        <v>mobilis NCIB 11163</v>
      </c>
      <c r="J6273" t="s">
        <v>12</v>
      </c>
      <c r="K6273" t="s">
        <v>52</v>
      </c>
      <c r="L6273" t="s">
        <v>133</v>
      </c>
      <c r="M6273">
        <v>1.643</v>
      </c>
      <c r="N6273">
        <v>38.040199999999999</v>
      </c>
      <c r="O6273" s="7">
        <v>2</v>
      </c>
      <c r="P6273" t="s">
        <v>18</v>
      </c>
      <c r="Q6273" t="s">
        <v>18</v>
      </c>
      <c r="R6273" t="s">
        <v>18</v>
      </c>
      <c r="S6273" s="7">
        <v>2</v>
      </c>
      <c r="T6273" s="7" t="s">
        <v>18</v>
      </c>
    </row>
    <row r="6274" spans="1:20" x14ac:dyDescent="0.25">
      <c r="A6274" s="6">
        <v>6273</v>
      </c>
      <c r="B6274" s="6" t="s">
        <v>20646</v>
      </c>
      <c r="C6274" s="6" t="s">
        <v>20647</v>
      </c>
      <c r="D6274" s="6" t="s">
        <v>20648</v>
      </c>
      <c r="E6274" s="6" t="str">
        <f t="shared" si="390"/>
        <v>Zymomonas mobilis NCIMB 11163</v>
      </c>
      <c r="F6274" s="6" t="str">
        <f t="shared" si="391"/>
        <v xml:space="preserve">Zymomonas </v>
      </c>
      <c r="G6274" s="6" t="str">
        <f t="shared" si="392"/>
        <v xml:space="preserve">mobilis </v>
      </c>
      <c r="H6274" s="6" t="s">
        <v>20634</v>
      </c>
      <c r="I6274" t="str">
        <f t="shared" si="393"/>
        <v>mobilis NCIMB 11163</v>
      </c>
      <c r="J6274" t="s">
        <v>12</v>
      </c>
      <c r="K6274" t="s">
        <v>52</v>
      </c>
      <c r="L6274" t="s">
        <v>133</v>
      </c>
      <c r="M6274">
        <v>4.5510000000000002</v>
      </c>
      <c r="N6274">
        <v>36.365600000000001</v>
      </c>
      <c r="O6274" s="7">
        <v>2</v>
      </c>
      <c r="P6274" t="s">
        <v>18</v>
      </c>
      <c r="Q6274" t="s">
        <v>18</v>
      </c>
      <c r="R6274" t="s">
        <v>18</v>
      </c>
      <c r="S6274" s="7">
        <v>2</v>
      </c>
      <c r="T6274" s="7" t="s">
        <v>18</v>
      </c>
    </row>
    <row r="6275" spans="1:20" x14ac:dyDescent="0.25">
      <c r="A6275" s="6">
        <v>6274</v>
      </c>
      <c r="B6275" s="6">
        <v>1</v>
      </c>
      <c r="C6275" s="6" t="s">
        <v>20650</v>
      </c>
      <c r="D6275" s="6" t="s">
        <v>20651</v>
      </c>
      <c r="E6275" s="6" t="str">
        <f t="shared" ref="E6275:E6311" si="394">IF(IFERROR(SEARCH("'",H6275,1)=1,LOOKUP($A6275,$A:$A,H:H))=TRUE,"-",IF(IFERROR(SEARCH("[",H6275,1)=1,LOOKUP($A6275,$A:$A,H:H))=TRUE,"-",IF(EXACT(MID(H6275,1,1),MID(PROPER(H6275),1,1))=FALSE,"-",IF(MID(H6275,1,11)="Candidatus ",MID(H6275,12,100),H6275))))</f>
        <v>Zymomonas mobilis ZM4</v>
      </c>
      <c r="F6275" s="6" t="str">
        <f t="shared" ref="F6275:F6311" si="395">IF(E6275="-","-",LEFT(E6275,FIND(" ",E6275,1)))</f>
        <v xml:space="preserve">Zymomonas </v>
      </c>
      <c r="G6275" s="6" t="str">
        <f t="shared" ref="G6275:G6311" si="396">IF(ISERR(LEFT($I:$I,FIND(" ",$I:$I,1))),$I6275,LEFT($I:$I,FIND(" ",$I:$I,1)))</f>
        <v xml:space="preserve">mobilis </v>
      </c>
      <c r="H6275" s="6" t="s">
        <v>20649</v>
      </c>
      <c r="I6275" t="str">
        <f t="shared" si="393"/>
        <v>mobilis ZM4</v>
      </c>
      <c r="J6275" t="s">
        <v>12</v>
      </c>
      <c r="K6275" t="s">
        <v>52</v>
      </c>
      <c r="L6275" t="s">
        <v>133</v>
      </c>
      <c r="M6275">
        <v>40.991</v>
      </c>
      <c r="N6275">
        <v>42.775199999999998</v>
      </c>
      <c r="O6275" s="7">
        <v>43</v>
      </c>
      <c r="P6275" t="s">
        <v>18</v>
      </c>
      <c r="Q6275" t="s">
        <v>18</v>
      </c>
      <c r="R6275" t="s">
        <v>18</v>
      </c>
      <c r="S6275" s="7">
        <v>43</v>
      </c>
      <c r="T6275" s="7" t="s">
        <v>18</v>
      </c>
    </row>
    <row r="6276" spans="1:20" x14ac:dyDescent="0.25">
      <c r="A6276" s="6">
        <v>6275</v>
      </c>
      <c r="B6276" s="6" t="s">
        <v>20652</v>
      </c>
      <c r="C6276" s="6" t="s">
        <v>20653</v>
      </c>
      <c r="D6276" s="6" t="s">
        <v>20654</v>
      </c>
      <c r="E6276" s="6" t="str">
        <f t="shared" si="394"/>
        <v>Zymomonas mobilis ATCC 10988</v>
      </c>
      <c r="F6276" s="6" t="str">
        <f t="shared" si="395"/>
        <v xml:space="preserve">Zymomonas </v>
      </c>
      <c r="G6276" s="6" t="str">
        <f t="shared" si="396"/>
        <v xml:space="preserve">mobilis </v>
      </c>
      <c r="H6276" s="6" t="s">
        <v>20630</v>
      </c>
      <c r="I6276" t="str">
        <f t="shared" si="393"/>
        <v>mobilis ATCC 10988</v>
      </c>
      <c r="J6276" t="s">
        <v>12</v>
      </c>
      <c r="K6276" t="s">
        <v>52</v>
      </c>
      <c r="L6276" t="s">
        <v>133</v>
      </c>
      <c r="M6276">
        <v>1.669</v>
      </c>
      <c r="N6276">
        <v>38.5261</v>
      </c>
      <c r="O6276" s="7">
        <v>1</v>
      </c>
      <c r="P6276" t="s">
        <v>18</v>
      </c>
      <c r="Q6276" t="s">
        <v>18</v>
      </c>
      <c r="R6276" t="s">
        <v>18</v>
      </c>
      <c r="S6276" s="7">
        <v>1</v>
      </c>
      <c r="T6276" s="7" t="s">
        <v>18</v>
      </c>
    </row>
    <row r="6277" spans="1:20" x14ac:dyDescent="0.25">
      <c r="A6277" s="6">
        <v>6276</v>
      </c>
      <c r="B6277" s="6" t="s">
        <v>20639</v>
      </c>
      <c r="C6277" s="6" t="s">
        <v>20655</v>
      </c>
      <c r="D6277" s="6" t="s">
        <v>20656</v>
      </c>
      <c r="E6277" s="6" t="str">
        <f t="shared" si="394"/>
        <v>Zymomonas mobilis ATCC 10988</v>
      </c>
      <c r="F6277" s="6" t="str">
        <f t="shared" si="395"/>
        <v xml:space="preserve">Zymomonas </v>
      </c>
      <c r="G6277" s="6" t="str">
        <f t="shared" si="396"/>
        <v xml:space="preserve">mobilis </v>
      </c>
      <c r="H6277" s="6" t="s">
        <v>20630</v>
      </c>
      <c r="I6277" t="str">
        <f t="shared" si="393"/>
        <v>mobilis ATCC 10988</v>
      </c>
      <c r="J6277" t="s">
        <v>12</v>
      </c>
      <c r="K6277" t="s">
        <v>52</v>
      </c>
      <c r="L6277" t="s">
        <v>133</v>
      </c>
      <c r="M6277">
        <v>1.651</v>
      </c>
      <c r="N6277">
        <v>38.037599999999998</v>
      </c>
      <c r="O6277" s="7">
        <v>1</v>
      </c>
      <c r="P6277" t="s">
        <v>18</v>
      </c>
      <c r="Q6277" t="s">
        <v>18</v>
      </c>
      <c r="R6277" t="s">
        <v>18</v>
      </c>
      <c r="S6277" s="7">
        <v>1</v>
      </c>
      <c r="T6277" s="7" t="s">
        <v>18</v>
      </c>
    </row>
    <row r="6278" spans="1:20" x14ac:dyDescent="0.25">
      <c r="A6278" s="6">
        <v>6277</v>
      </c>
      <c r="B6278" s="6" t="s">
        <v>20658</v>
      </c>
      <c r="C6278" s="6" t="s">
        <v>20659</v>
      </c>
      <c r="D6278" s="6" t="s">
        <v>20660</v>
      </c>
      <c r="E6278" s="6" t="str">
        <f t="shared" si="394"/>
        <v>Zymomonas mobilis NCIMB 8227</v>
      </c>
      <c r="F6278" s="6" t="str">
        <f t="shared" si="395"/>
        <v xml:space="preserve">Zymomonas </v>
      </c>
      <c r="G6278" s="6" t="str">
        <f t="shared" si="396"/>
        <v xml:space="preserve">mobilis </v>
      </c>
      <c r="H6278" s="6" t="s">
        <v>20657</v>
      </c>
      <c r="I6278" t="str">
        <f t="shared" si="393"/>
        <v>mobilis NCIMB 8227</v>
      </c>
      <c r="J6278" t="s">
        <v>12</v>
      </c>
      <c r="K6278" t="s">
        <v>52</v>
      </c>
      <c r="L6278" t="s">
        <v>133</v>
      </c>
      <c r="M6278">
        <v>1.6459999999999999</v>
      </c>
      <c r="N6278">
        <v>38.517600000000002</v>
      </c>
      <c r="O6278" s="7">
        <v>1</v>
      </c>
      <c r="P6278" t="s">
        <v>18</v>
      </c>
      <c r="Q6278" t="s">
        <v>18</v>
      </c>
      <c r="R6278" t="s">
        <v>18</v>
      </c>
      <c r="S6278" s="7">
        <v>1</v>
      </c>
      <c r="T6278" s="7" t="s">
        <v>18</v>
      </c>
    </row>
    <row r="6279" spans="1:20" x14ac:dyDescent="0.25">
      <c r="A6279" s="6">
        <v>6278</v>
      </c>
      <c r="B6279" s="6" t="s">
        <v>20662</v>
      </c>
      <c r="C6279" s="6" t="s">
        <v>20663</v>
      </c>
      <c r="D6279" s="6" t="s">
        <v>20664</v>
      </c>
      <c r="E6279" s="6" t="str">
        <f t="shared" si="394"/>
        <v>Zymomonas mobilis subsp. mobilis ATCC 10988</v>
      </c>
      <c r="F6279" s="6" t="str">
        <f t="shared" si="395"/>
        <v xml:space="preserve">Zymomonas </v>
      </c>
      <c r="G6279" s="6" t="str">
        <f t="shared" si="396"/>
        <v xml:space="preserve">mobilis </v>
      </c>
      <c r="H6279" s="6" t="s">
        <v>20661</v>
      </c>
      <c r="I6279" t="str">
        <f t="shared" si="393"/>
        <v>mobilis subsp. mobil</v>
      </c>
      <c r="J6279" t="s">
        <v>12</v>
      </c>
      <c r="K6279" t="s">
        <v>52</v>
      </c>
      <c r="L6279" t="s">
        <v>133</v>
      </c>
      <c r="M6279">
        <v>32.283000000000001</v>
      </c>
      <c r="N6279">
        <v>45.414000000000001</v>
      </c>
      <c r="O6279" s="7">
        <v>24</v>
      </c>
      <c r="P6279" t="s">
        <v>18</v>
      </c>
      <c r="Q6279" t="s">
        <v>18</v>
      </c>
      <c r="R6279" t="s">
        <v>18</v>
      </c>
      <c r="S6279" s="7">
        <v>27</v>
      </c>
      <c r="T6279" s="7">
        <v>3</v>
      </c>
    </row>
    <row r="6280" spans="1:20" x14ac:dyDescent="0.25">
      <c r="A6280" s="6">
        <v>6279</v>
      </c>
      <c r="B6280" s="6" t="s">
        <v>20665</v>
      </c>
      <c r="C6280" s="6" t="s">
        <v>20666</v>
      </c>
      <c r="D6280" s="6" t="s">
        <v>20667</v>
      </c>
      <c r="E6280" s="6" t="str">
        <f t="shared" si="394"/>
        <v>Zymomonas mobilis subsp. mobilis ATCC 10988</v>
      </c>
      <c r="F6280" s="6" t="str">
        <f t="shared" si="395"/>
        <v xml:space="preserve">Zymomonas </v>
      </c>
      <c r="G6280" s="6" t="str">
        <f t="shared" si="396"/>
        <v xml:space="preserve">mobilis </v>
      </c>
      <c r="H6280" s="6" t="s">
        <v>20661</v>
      </c>
      <c r="I6280" t="str">
        <f t="shared" si="393"/>
        <v>mobilis subsp. mobil</v>
      </c>
      <c r="J6280" t="s">
        <v>12</v>
      </c>
      <c r="K6280" t="s">
        <v>52</v>
      </c>
      <c r="L6280" t="s">
        <v>133</v>
      </c>
      <c r="M6280">
        <v>2.75</v>
      </c>
      <c r="N6280">
        <v>41.309100000000001</v>
      </c>
      <c r="O6280" s="7">
        <v>2</v>
      </c>
      <c r="P6280" t="s">
        <v>18</v>
      </c>
      <c r="Q6280" t="s">
        <v>18</v>
      </c>
      <c r="R6280" t="s">
        <v>18</v>
      </c>
      <c r="S6280" s="7">
        <v>2</v>
      </c>
      <c r="T6280" s="7" t="s">
        <v>18</v>
      </c>
    </row>
    <row r="6281" spans="1:20" x14ac:dyDescent="0.25">
      <c r="A6281" s="6">
        <v>6280</v>
      </c>
      <c r="B6281" s="6" t="s">
        <v>20668</v>
      </c>
      <c r="C6281" s="6" t="s">
        <v>20669</v>
      </c>
      <c r="D6281" s="6" t="s">
        <v>20670</v>
      </c>
      <c r="E6281" s="6" t="str">
        <f t="shared" si="394"/>
        <v>Zymomonas mobilis subsp. mobilis ATCC 10988</v>
      </c>
      <c r="F6281" s="6" t="str">
        <f t="shared" si="395"/>
        <v xml:space="preserve">Zymomonas </v>
      </c>
      <c r="G6281" s="6" t="str">
        <f t="shared" si="396"/>
        <v xml:space="preserve">mobilis </v>
      </c>
      <c r="H6281" s="6" t="s">
        <v>20661</v>
      </c>
      <c r="I6281" t="str">
        <f t="shared" si="393"/>
        <v>mobilis subsp. mobil</v>
      </c>
      <c r="J6281" t="s">
        <v>12</v>
      </c>
      <c r="K6281" t="s">
        <v>52</v>
      </c>
      <c r="L6281" t="s">
        <v>133</v>
      </c>
      <c r="M6281">
        <v>18.460999999999999</v>
      </c>
      <c r="N6281">
        <v>41.790799999999997</v>
      </c>
      <c r="O6281" s="7">
        <v>26</v>
      </c>
      <c r="P6281" t="s">
        <v>18</v>
      </c>
      <c r="Q6281" t="s">
        <v>18</v>
      </c>
      <c r="R6281" t="s">
        <v>18</v>
      </c>
      <c r="S6281" s="7">
        <v>27</v>
      </c>
      <c r="T6281" s="7">
        <v>1</v>
      </c>
    </row>
    <row r="6282" spans="1:20" x14ac:dyDescent="0.25">
      <c r="A6282" s="6">
        <v>6281</v>
      </c>
      <c r="B6282" s="6" t="s">
        <v>20671</v>
      </c>
      <c r="C6282" s="6" t="s">
        <v>20672</v>
      </c>
      <c r="D6282" s="6" t="s">
        <v>20673</v>
      </c>
      <c r="E6282" s="6" t="str">
        <f t="shared" si="394"/>
        <v>Zymomonas mobilis subsp. mobilis ATCC 10988</v>
      </c>
      <c r="F6282" s="6" t="str">
        <f t="shared" si="395"/>
        <v xml:space="preserve">Zymomonas </v>
      </c>
      <c r="G6282" s="6" t="str">
        <f t="shared" si="396"/>
        <v xml:space="preserve">mobilis </v>
      </c>
      <c r="H6282" s="6" t="s">
        <v>20661</v>
      </c>
      <c r="I6282" t="str">
        <f t="shared" si="393"/>
        <v>mobilis subsp. mobil</v>
      </c>
      <c r="J6282" t="s">
        <v>12</v>
      </c>
      <c r="K6282" t="s">
        <v>52</v>
      </c>
      <c r="L6282" t="s">
        <v>133</v>
      </c>
      <c r="M6282">
        <v>4.0229999999999997</v>
      </c>
      <c r="N6282">
        <v>37.633600000000001</v>
      </c>
      <c r="O6282" s="7">
        <v>3</v>
      </c>
      <c r="P6282" t="s">
        <v>18</v>
      </c>
      <c r="Q6282" t="s">
        <v>18</v>
      </c>
      <c r="R6282" t="s">
        <v>18</v>
      </c>
      <c r="S6282" s="7">
        <v>3</v>
      </c>
      <c r="T6282" s="7" t="s">
        <v>18</v>
      </c>
    </row>
    <row r="6283" spans="1:20" x14ac:dyDescent="0.25">
      <c r="A6283" s="6">
        <v>6282</v>
      </c>
      <c r="B6283" s="6" t="s">
        <v>20674</v>
      </c>
      <c r="C6283" s="6" t="s">
        <v>20675</v>
      </c>
      <c r="D6283" s="6" t="s">
        <v>20676</v>
      </c>
      <c r="E6283" s="6" t="str">
        <f t="shared" si="394"/>
        <v>Zymomonas mobilis subsp. mobilis ATCC 10988</v>
      </c>
      <c r="F6283" s="6" t="str">
        <f t="shared" si="395"/>
        <v xml:space="preserve">Zymomonas </v>
      </c>
      <c r="G6283" s="6" t="str">
        <f t="shared" si="396"/>
        <v xml:space="preserve">mobilis </v>
      </c>
      <c r="H6283" s="6" t="s">
        <v>20661</v>
      </c>
      <c r="I6283" t="str">
        <f t="shared" si="393"/>
        <v>mobilis subsp. mobil</v>
      </c>
      <c r="J6283" t="s">
        <v>12</v>
      </c>
      <c r="K6283" t="s">
        <v>52</v>
      </c>
      <c r="L6283" t="s">
        <v>133</v>
      </c>
      <c r="M6283">
        <v>31.692</v>
      </c>
      <c r="N6283">
        <v>43.2286</v>
      </c>
      <c r="O6283" s="7">
        <v>24</v>
      </c>
      <c r="P6283" t="s">
        <v>18</v>
      </c>
      <c r="Q6283" t="s">
        <v>18</v>
      </c>
      <c r="R6283" t="s">
        <v>18</v>
      </c>
      <c r="S6283" s="7">
        <v>25</v>
      </c>
      <c r="T6283" s="7">
        <v>1</v>
      </c>
    </row>
    <row r="6284" spans="1:20" x14ac:dyDescent="0.25">
      <c r="A6284" s="6">
        <v>6283</v>
      </c>
      <c r="B6284" s="6" t="s">
        <v>20677</v>
      </c>
      <c r="C6284" s="6" t="s">
        <v>20678</v>
      </c>
      <c r="D6284" s="6" t="s">
        <v>20679</v>
      </c>
      <c r="E6284" s="6" t="str">
        <f t="shared" si="394"/>
        <v>Zymomonas mobilis subsp. mobilis ATCC 10988</v>
      </c>
      <c r="F6284" s="6" t="str">
        <f t="shared" si="395"/>
        <v xml:space="preserve">Zymomonas </v>
      </c>
      <c r="G6284" s="6" t="str">
        <f t="shared" si="396"/>
        <v xml:space="preserve">mobilis </v>
      </c>
      <c r="H6284" s="6" t="s">
        <v>20661</v>
      </c>
      <c r="I6284" t="str">
        <f t="shared" si="393"/>
        <v>mobilis subsp. mobil</v>
      </c>
      <c r="J6284" t="s">
        <v>12</v>
      </c>
      <c r="K6284" t="s">
        <v>52</v>
      </c>
      <c r="L6284" t="s">
        <v>133</v>
      </c>
      <c r="M6284">
        <v>32.478999999999999</v>
      </c>
      <c r="N6284">
        <v>43.4589</v>
      </c>
      <c r="O6284" s="7">
        <v>26</v>
      </c>
      <c r="P6284" t="s">
        <v>18</v>
      </c>
      <c r="Q6284" t="s">
        <v>18</v>
      </c>
      <c r="R6284" t="s">
        <v>18</v>
      </c>
      <c r="S6284" s="7">
        <v>28</v>
      </c>
      <c r="T6284" s="7">
        <v>2</v>
      </c>
    </row>
    <row r="6285" spans="1:20" x14ac:dyDescent="0.25">
      <c r="A6285" s="6">
        <v>6284</v>
      </c>
      <c r="B6285" s="6" t="s">
        <v>20681</v>
      </c>
      <c r="C6285" s="6" t="s">
        <v>20682</v>
      </c>
      <c r="D6285" s="6" t="s">
        <v>20683</v>
      </c>
      <c r="E6285" s="6" t="str">
        <f t="shared" si="394"/>
        <v>Zymomonas mobilis subsp. mobilis ATCC 29191</v>
      </c>
      <c r="F6285" s="6" t="str">
        <f t="shared" si="395"/>
        <v xml:space="preserve">Zymomonas </v>
      </c>
      <c r="G6285" s="6" t="str">
        <f t="shared" si="396"/>
        <v xml:space="preserve">mobilis </v>
      </c>
      <c r="H6285" s="6" t="s">
        <v>20680</v>
      </c>
      <c r="I6285" t="str">
        <f t="shared" si="393"/>
        <v>mobilis subsp. mobil</v>
      </c>
      <c r="J6285" t="s">
        <v>12</v>
      </c>
      <c r="K6285" t="s">
        <v>52</v>
      </c>
      <c r="L6285" t="s">
        <v>133</v>
      </c>
      <c r="M6285">
        <v>18.350000000000001</v>
      </c>
      <c r="N6285">
        <v>41.024500000000003</v>
      </c>
      <c r="O6285" s="7">
        <v>22</v>
      </c>
      <c r="P6285" t="s">
        <v>18</v>
      </c>
      <c r="Q6285" t="s">
        <v>18</v>
      </c>
      <c r="R6285" t="s">
        <v>18</v>
      </c>
      <c r="S6285" s="7">
        <v>23</v>
      </c>
      <c r="T6285" s="7">
        <v>1</v>
      </c>
    </row>
    <row r="6286" spans="1:20" x14ac:dyDescent="0.25">
      <c r="A6286" s="6">
        <v>6285</v>
      </c>
      <c r="B6286" s="6" t="s">
        <v>20684</v>
      </c>
      <c r="C6286" s="6" t="s">
        <v>20685</v>
      </c>
      <c r="D6286" s="6" t="s">
        <v>20686</v>
      </c>
      <c r="E6286" s="6" t="str">
        <f t="shared" si="394"/>
        <v>Zymomonas mobilis subsp. mobilis ATCC 29191</v>
      </c>
      <c r="F6286" s="6" t="str">
        <f t="shared" si="395"/>
        <v xml:space="preserve">Zymomonas </v>
      </c>
      <c r="G6286" s="6" t="str">
        <f t="shared" si="396"/>
        <v xml:space="preserve">mobilis </v>
      </c>
      <c r="H6286" s="6" t="s">
        <v>20680</v>
      </c>
      <c r="I6286" t="str">
        <f t="shared" si="393"/>
        <v>mobilis subsp. mobil</v>
      </c>
      <c r="J6286" t="s">
        <v>12</v>
      </c>
      <c r="K6286" t="s">
        <v>52</v>
      </c>
      <c r="L6286" t="s">
        <v>133</v>
      </c>
      <c r="M6286">
        <v>13.742000000000001</v>
      </c>
      <c r="N6286">
        <v>44.214799999999997</v>
      </c>
      <c r="O6286" s="7">
        <v>10</v>
      </c>
      <c r="P6286" t="s">
        <v>18</v>
      </c>
      <c r="Q6286" t="s">
        <v>18</v>
      </c>
      <c r="R6286" t="s">
        <v>18</v>
      </c>
      <c r="S6286" s="7">
        <v>11</v>
      </c>
      <c r="T6286" s="7">
        <v>1</v>
      </c>
    </row>
    <row r="6287" spans="1:20" x14ac:dyDescent="0.25">
      <c r="A6287" s="6">
        <v>6286</v>
      </c>
      <c r="B6287" s="6" t="s">
        <v>20687</v>
      </c>
      <c r="C6287" s="6" t="s">
        <v>20688</v>
      </c>
      <c r="D6287" s="6" t="s">
        <v>20689</v>
      </c>
      <c r="E6287" s="6" t="str">
        <f t="shared" si="394"/>
        <v>Zymomonas mobilis subsp. mobilis ATCC 29191</v>
      </c>
      <c r="F6287" s="6" t="str">
        <f t="shared" si="395"/>
        <v xml:space="preserve">Zymomonas </v>
      </c>
      <c r="G6287" s="6" t="str">
        <f t="shared" si="396"/>
        <v xml:space="preserve">mobilis </v>
      </c>
      <c r="H6287" s="6" t="s">
        <v>20680</v>
      </c>
      <c r="I6287" t="str">
        <f t="shared" si="393"/>
        <v>mobilis subsp. mobil</v>
      </c>
      <c r="J6287" t="s">
        <v>12</v>
      </c>
      <c r="K6287" t="s">
        <v>52</v>
      </c>
      <c r="L6287" t="s">
        <v>133</v>
      </c>
      <c r="M6287">
        <v>14.946999999999999</v>
      </c>
      <c r="N6287">
        <v>42.189100000000003</v>
      </c>
      <c r="O6287" s="7">
        <v>18</v>
      </c>
      <c r="P6287" t="s">
        <v>18</v>
      </c>
      <c r="Q6287" t="s">
        <v>18</v>
      </c>
      <c r="R6287" t="s">
        <v>18</v>
      </c>
      <c r="S6287" s="7">
        <v>18</v>
      </c>
      <c r="T6287" s="7" t="s">
        <v>18</v>
      </c>
    </row>
    <row r="6288" spans="1:20" x14ac:dyDescent="0.25">
      <c r="A6288" s="6">
        <v>6287</v>
      </c>
      <c r="B6288" s="6" t="s">
        <v>20691</v>
      </c>
      <c r="C6288" s="6" t="s">
        <v>20692</v>
      </c>
      <c r="D6288" s="6" t="s">
        <v>20693</v>
      </c>
      <c r="E6288" s="6" t="str">
        <f t="shared" si="394"/>
        <v>Zymomonas mobilis subsp. mobilis NCIMB 11163 NCIB 11163</v>
      </c>
      <c r="F6288" s="6" t="str">
        <f t="shared" si="395"/>
        <v xml:space="preserve">Zymomonas </v>
      </c>
      <c r="G6288" s="6" t="str">
        <f t="shared" si="396"/>
        <v xml:space="preserve">mobilis </v>
      </c>
      <c r="H6288" s="6" t="s">
        <v>20690</v>
      </c>
      <c r="I6288" t="str">
        <f t="shared" si="393"/>
        <v>mobilis subsp. mobil</v>
      </c>
      <c r="J6288" t="s">
        <v>12</v>
      </c>
      <c r="K6288" t="s">
        <v>52</v>
      </c>
      <c r="L6288" t="s">
        <v>133</v>
      </c>
      <c r="M6288">
        <v>4.5510000000000002</v>
      </c>
      <c r="N6288">
        <v>36.365600000000001</v>
      </c>
      <c r="O6288" s="7">
        <v>6</v>
      </c>
      <c r="P6288" t="s">
        <v>18</v>
      </c>
      <c r="Q6288" t="s">
        <v>18</v>
      </c>
      <c r="R6288" t="s">
        <v>18</v>
      </c>
      <c r="S6288" s="7">
        <v>6</v>
      </c>
      <c r="T6288" s="7" t="s">
        <v>18</v>
      </c>
    </row>
    <row r="6289" spans="1:20" x14ac:dyDescent="0.25">
      <c r="A6289" s="6">
        <v>6288</v>
      </c>
      <c r="B6289" s="6" t="s">
        <v>20694</v>
      </c>
      <c r="C6289" s="6" t="s">
        <v>20695</v>
      </c>
      <c r="D6289" s="6" t="s">
        <v>20696</v>
      </c>
      <c r="E6289" s="6" t="str">
        <f t="shared" si="394"/>
        <v>Zymomonas mobilis subsp. mobilis NCIMB 11163 NCIB 11163</v>
      </c>
      <c r="F6289" s="6" t="str">
        <f t="shared" si="395"/>
        <v xml:space="preserve">Zymomonas </v>
      </c>
      <c r="G6289" s="6" t="str">
        <f t="shared" si="396"/>
        <v xml:space="preserve">mobilis </v>
      </c>
      <c r="H6289" s="6" t="s">
        <v>20690</v>
      </c>
      <c r="I6289" t="str">
        <f t="shared" si="393"/>
        <v>mobilis subsp. mobil</v>
      </c>
      <c r="J6289" t="s">
        <v>12</v>
      </c>
      <c r="K6289" t="s">
        <v>52</v>
      </c>
      <c r="L6289" t="s">
        <v>133</v>
      </c>
      <c r="M6289">
        <v>53.38</v>
      </c>
      <c r="N6289">
        <v>42.321100000000001</v>
      </c>
      <c r="O6289" s="7">
        <v>51</v>
      </c>
      <c r="P6289" t="s">
        <v>18</v>
      </c>
      <c r="Q6289" t="s">
        <v>18</v>
      </c>
      <c r="R6289" t="s">
        <v>18</v>
      </c>
      <c r="S6289" s="7">
        <v>53</v>
      </c>
      <c r="T6289" s="7">
        <v>2</v>
      </c>
    </row>
    <row r="6290" spans="1:20" x14ac:dyDescent="0.25">
      <c r="A6290" s="6">
        <v>6289</v>
      </c>
      <c r="B6290" s="6" t="s">
        <v>20697</v>
      </c>
      <c r="C6290" s="6" t="s">
        <v>20698</v>
      </c>
      <c r="D6290" s="6" t="s">
        <v>20699</v>
      </c>
      <c r="E6290" s="6" t="str">
        <f t="shared" si="394"/>
        <v>Zymomonas mobilis subsp. mobilis NCIMB 11163 NCIB 11163</v>
      </c>
      <c r="F6290" s="6" t="str">
        <f t="shared" si="395"/>
        <v xml:space="preserve">Zymomonas </v>
      </c>
      <c r="G6290" s="6" t="str">
        <f t="shared" si="396"/>
        <v xml:space="preserve">mobilis </v>
      </c>
      <c r="H6290" s="6" t="s">
        <v>20690</v>
      </c>
      <c r="I6290" t="str">
        <f t="shared" si="393"/>
        <v>mobilis subsp. mobil</v>
      </c>
      <c r="J6290" t="s">
        <v>12</v>
      </c>
      <c r="K6290" t="s">
        <v>52</v>
      </c>
      <c r="L6290" t="s">
        <v>133</v>
      </c>
      <c r="M6290">
        <v>40.817999999999998</v>
      </c>
      <c r="N6290">
        <v>43.796900000000001</v>
      </c>
      <c r="O6290" s="7">
        <v>31</v>
      </c>
      <c r="P6290" t="s">
        <v>18</v>
      </c>
      <c r="Q6290" t="s">
        <v>18</v>
      </c>
      <c r="R6290" t="s">
        <v>18</v>
      </c>
      <c r="S6290" s="7">
        <v>32</v>
      </c>
      <c r="T6290" s="7">
        <v>1</v>
      </c>
    </row>
    <row r="6291" spans="1:20" x14ac:dyDescent="0.25">
      <c r="A6291" s="6">
        <v>6290</v>
      </c>
      <c r="B6291" s="6" t="s">
        <v>20701</v>
      </c>
      <c r="C6291" s="6" t="s">
        <v>20702</v>
      </c>
      <c r="D6291" s="6" t="s">
        <v>20703</v>
      </c>
      <c r="E6291" s="6" t="str">
        <f t="shared" si="394"/>
        <v>Zymomonas mobilis subsp. mobilis NRRL B-12526</v>
      </c>
      <c r="F6291" s="6" t="str">
        <f t="shared" si="395"/>
        <v xml:space="preserve">Zymomonas </v>
      </c>
      <c r="G6291" s="6" t="str">
        <f t="shared" si="396"/>
        <v xml:space="preserve">mobilis </v>
      </c>
      <c r="H6291" s="6" t="s">
        <v>20700</v>
      </c>
      <c r="I6291" t="str">
        <f t="shared" si="393"/>
        <v>mobilis subsp. mobil</v>
      </c>
      <c r="J6291" t="s">
        <v>12</v>
      </c>
      <c r="K6291" t="s">
        <v>52</v>
      </c>
      <c r="L6291" t="s">
        <v>133</v>
      </c>
      <c r="M6291">
        <v>30.952000000000002</v>
      </c>
      <c r="N6291">
        <v>43.6999</v>
      </c>
      <c r="O6291" s="7">
        <v>25</v>
      </c>
      <c r="P6291" t="s">
        <v>18</v>
      </c>
      <c r="Q6291" t="s">
        <v>18</v>
      </c>
      <c r="R6291" t="s">
        <v>18</v>
      </c>
      <c r="S6291" s="7">
        <v>26</v>
      </c>
      <c r="T6291" s="7">
        <v>1</v>
      </c>
    </row>
    <row r="6292" spans="1:20" x14ac:dyDescent="0.25">
      <c r="A6292" s="6">
        <v>6291</v>
      </c>
      <c r="B6292" s="6" t="s">
        <v>20704</v>
      </c>
      <c r="C6292" s="6" t="s">
        <v>20705</v>
      </c>
      <c r="D6292" s="6" t="s">
        <v>20706</v>
      </c>
      <c r="E6292" s="6" t="str">
        <f t="shared" si="394"/>
        <v>Zymomonas mobilis subsp. mobilis NRRL B-12526</v>
      </c>
      <c r="F6292" s="6" t="str">
        <f t="shared" si="395"/>
        <v xml:space="preserve">Zymomonas </v>
      </c>
      <c r="G6292" s="6" t="str">
        <f t="shared" si="396"/>
        <v xml:space="preserve">mobilis </v>
      </c>
      <c r="H6292" s="6" t="s">
        <v>20700</v>
      </c>
      <c r="I6292" t="str">
        <f t="shared" si="393"/>
        <v>mobilis subsp. mobil</v>
      </c>
      <c r="J6292" t="s">
        <v>12</v>
      </c>
      <c r="K6292" t="s">
        <v>52</v>
      </c>
      <c r="L6292" t="s">
        <v>133</v>
      </c>
      <c r="M6292">
        <v>33.914999999999999</v>
      </c>
      <c r="N6292">
        <v>42.276299999999999</v>
      </c>
      <c r="O6292" s="7">
        <v>29</v>
      </c>
      <c r="P6292" t="s">
        <v>18</v>
      </c>
      <c r="Q6292" t="s">
        <v>18</v>
      </c>
      <c r="R6292" t="s">
        <v>18</v>
      </c>
      <c r="S6292" s="7">
        <v>29</v>
      </c>
      <c r="T6292" s="7" t="s">
        <v>18</v>
      </c>
    </row>
    <row r="6293" spans="1:20" x14ac:dyDescent="0.25">
      <c r="A6293" s="6">
        <v>6292</v>
      </c>
      <c r="B6293" s="6" t="s">
        <v>20707</v>
      </c>
      <c r="C6293" s="6" t="s">
        <v>20708</v>
      </c>
      <c r="D6293" s="6" t="s">
        <v>20709</v>
      </c>
      <c r="E6293" s="6" t="str">
        <f t="shared" si="394"/>
        <v>Zymomonas mobilis subsp. mobilis NRRL B-12526</v>
      </c>
      <c r="F6293" s="6" t="str">
        <f t="shared" si="395"/>
        <v xml:space="preserve">Zymomonas </v>
      </c>
      <c r="G6293" s="6" t="str">
        <f t="shared" si="396"/>
        <v xml:space="preserve">mobilis </v>
      </c>
      <c r="H6293" s="6" t="s">
        <v>20700</v>
      </c>
      <c r="I6293" t="str">
        <f t="shared" si="393"/>
        <v>mobilis subsp. mobil</v>
      </c>
      <c r="J6293" t="s">
        <v>12</v>
      </c>
      <c r="K6293" t="s">
        <v>52</v>
      </c>
      <c r="L6293" t="s">
        <v>133</v>
      </c>
      <c r="M6293">
        <v>32.4</v>
      </c>
      <c r="N6293">
        <v>43.691400000000002</v>
      </c>
      <c r="O6293" s="7">
        <v>26</v>
      </c>
      <c r="P6293" t="s">
        <v>18</v>
      </c>
      <c r="Q6293" t="s">
        <v>18</v>
      </c>
      <c r="R6293" t="s">
        <v>18</v>
      </c>
      <c r="S6293" s="7">
        <v>28</v>
      </c>
      <c r="T6293" s="7">
        <v>2</v>
      </c>
    </row>
    <row r="6294" spans="1:20" x14ac:dyDescent="0.25">
      <c r="A6294" s="6">
        <v>6293</v>
      </c>
      <c r="B6294" s="6" t="s">
        <v>20710</v>
      </c>
      <c r="C6294" s="6" t="s">
        <v>20711</v>
      </c>
      <c r="D6294" s="6" t="s">
        <v>20712</v>
      </c>
      <c r="E6294" s="6" t="str">
        <f t="shared" si="394"/>
        <v>Zymomonas mobilis subsp. mobilis NRRL B-12526</v>
      </c>
      <c r="F6294" s="6" t="str">
        <f t="shared" si="395"/>
        <v xml:space="preserve">Zymomonas </v>
      </c>
      <c r="G6294" s="6" t="str">
        <f t="shared" si="396"/>
        <v xml:space="preserve">mobilis </v>
      </c>
      <c r="H6294" s="6" t="s">
        <v>20700</v>
      </c>
      <c r="I6294" t="str">
        <f t="shared" si="393"/>
        <v>mobilis subsp. mobil</v>
      </c>
      <c r="J6294" t="s">
        <v>12</v>
      </c>
      <c r="K6294" t="s">
        <v>52</v>
      </c>
      <c r="L6294" t="s">
        <v>133</v>
      </c>
      <c r="M6294">
        <v>32.801000000000002</v>
      </c>
      <c r="N6294">
        <v>43.303600000000003</v>
      </c>
      <c r="O6294" s="7">
        <v>21</v>
      </c>
      <c r="P6294" t="s">
        <v>18</v>
      </c>
      <c r="Q6294" t="s">
        <v>18</v>
      </c>
      <c r="R6294" t="s">
        <v>18</v>
      </c>
      <c r="S6294" s="7">
        <v>23</v>
      </c>
      <c r="T6294" s="7">
        <v>2</v>
      </c>
    </row>
    <row r="6295" spans="1:20" x14ac:dyDescent="0.25">
      <c r="A6295" s="6">
        <v>6294</v>
      </c>
      <c r="B6295" s="6" t="s">
        <v>20713</v>
      </c>
      <c r="C6295" s="6" t="s">
        <v>20714</v>
      </c>
      <c r="D6295" s="6" t="s">
        <v>20715</v>
      </c>
      <c r="E6295" s="6" t="str">
        <f t="shared" si="394"/>
        <v>Zymomonas mobilis subsp. mobilis NRRL B-12526</v>
      </c>
      <c r="F6295" s="6" t="str">
        <f t="shared" si="395"/>
        <v xml:space="preserve">Zymomonas </v>
      </c>
      <c r="G6295" s="6" t="str">
        <f t="shared" si="396"/>
        <v xml:space="preserve">mobilis </v>
      </c>
      <c r="H6295" s="6" t="s">
        <v>20700</v>
      </c>
      <c r="I6295" t="str">
        <f t="shared" si="393"/>
        <v>mobilis subsp. mobil</v>
      </c>
      <c r="J6295" t="s">
        <v>12</v>
      </c>
      <c r="K6295" t="s">
        <v>52</v>
      </c>
      <c r="L6295" t="s">
        <v>133</v>
      </c>
      <c r="M6295">
        <v>37.061</v>
      </c>
      <c r="N6295">
        <v>42.3842</v>
      </c>
      <c r="O6295" s="7">
        <v>48</v>
      </c>
      <c r="P6295" t="s">
        <v>18</v>
      </c>
      <c r="Q6295" t="s">
        <v>18</v>
      </c>
      <c r="R6295" t="s">
        <v>18</v>
      </c>
      <c r="S6295" s="7">
        <v>50</v>
      </c>
      <c r="T6295" s="7">
        <v>2</v>
      </c>
    </row>
    <row r="6296" spans="1:20" x14ac:dyDescent="0.25">
      <c r="A6296" s="6">
        <v>6295</v>
      </c>
      <c r="B6296" s="6" t="s">
        <v>1586</v>
      </c>
      <c r="C6296" s="6" t="s">
        <v>20717</v>
      </c>
      <c r="D6296" s="6" t="s">
        <v>20718</v>
      </c>
      <c r="E6296" s="6" t="str">
        <f t="shared" si="394"/>
        <v>Zymomonas mobilis subsp. mobilis str. CP4 = NRRL B-14023</v>
      </c>
      <c r="F6296" s="6" t="str">
        <f t="shared" si="395"/>
        <v xml:space="preserve">Zymomonas </v>
      </c>
      <c r="G6296" s="6" t="str">
        <f t="shared" si="396"/>
        <v xml:space="preserve">mobilis </v>
      </c>
      <c r="H6296" s="6" t="s">
        <v>20716</v>
      </c>
      <c r="I6296" t="str">
        <f t="shared" si="393"/>
        <v>mobilis subsp. mobil</v>
      </c>
      <c r="J6296" t="s">
        <v>12</v>
      </c>
      <c r="K6296" t="s">
        <v>52</v>
      </c>
      <c r="L6296" t="s">
        <v>133</v>
      </c>
      <c r="M6296">
        <v>33.914999999999999</v>
      </c>
      <c r="N6296">
        <v>42.279200000000003</v>
      </c>
      <c r="O6296" s="7">
        <v>29</v>
      </c>
      <c r="P6296" t="s">
        <v>18</v>
      </c>
      <c r="Q6296" t="s">
        <v>18</v>
      </c>
      <c r="R6296" t="s">
        <v>18</v>
      </c>
      <c r="S6296" s="7">
        <v>29</v>
      </c>
      <c r="T6296" s="7" t="s">
        <v>18</v>
      </c>
    </row>
    <row r="6297" spans="1:20" x14ac:dyDescent="0.25">
      <c r="A6297" s="6">
        <v>6296</v>
      </c>
      <c r="B6297" s="6" t="s">
        <v>2911</v>
      </c>
      <c r="C6297" s="6" t="s">
        <v>20719</v>
      </c>
      <c r="D6297" s="6" t="s">
        <v>20720</v>
      </c>
      <c r="E6297" s="6" t="str">
        <f t="shared" si="394"/>
        <v>Zymomonas mobilis subsp. mobilis str. CP4 = NRRL B-14023</v>
      </c>
      <c r="F6297" s="6" t="str">
        <f t="shared" si="395"/>
        <v xml:space="preserve">Zymomonas </v>
      </c>
      <c r="G6297" s="6" t="str">
        <f t="shared" si="396"/>
        <v xml:space="preserve">mobilis </v>
      </c>
      <c r="H6297" s="6" t="s">
        <v>20716</v>
      </c>
      <c r="I6297" t="str">
        <f t="shared" si="393"/>
        <v>mobilis subsp. mobil</v>
      </c>
      <c r="J6297" t="s">
        <v>12</v>
      </c>
      <c r="K6297" t="s">
        <v>52</v>
      </c>
      <c r="L6297" t="s">
        <v>133</v>
      </c>
      <c r="M6297">
        <v>32.4</v>
      </c>
      <c r="N6297">
        <v>43.691400000000002</v>
      </c>
      <c r="O6297" s="7">
        <v>27</v>
      </c>
      <c r="P6297" t="s">
        <v>18</v>
      </c>
      <c r="Q6297" t="s">
        <v>18</v>
      </c>
      <c r="R6297" t="s">
        <v>18</v>
      </c>
      <c r="S6297" s="7">
        <v>29</v>
      </c>
      <c r="T6297" s="7">
        <v>2</v>
      </c>
    </row>
    <row r="6298" spans="1:20" x14ac:dyDescent="0.25">
      <c r="A6298" s="6">
        <v>6297</v>
      </c>
      <c r="B6298" s="6" t="s">
        <v>2894</v>
      </c>
      <c r="C6298" s="6" t="s">
        <v>20721</v>
      </c>
      <c r="D6298" s="6" t="s">
        <v>20722</v>
      </c>
      <c r="E6298" s="6" t="str">
        <f t="shared" si="394"/>
        <v>Zymomonas mobilis subsp. mobilis str. CP4 = NRRL B-14023</v>
      </c>
      <c r="F6298" s="6" t="str">
        <f t="shared" si="395"/>
        <v xml:space="preserve">Zymomonas </v>
      </c>
      <c r="G6298" s="6" t="str">
        <f t="shared" si="396"/>
        <v xml:space="preserve">mobilis </v>
      </c>
      <c r="H6298" s="6" t="s">
        <v>20716</v>
      </c>
      <c r="I6298" t="str">
        <f t="shared" ref="I6298:I6361" si="397">IF(H6298="["," ",IF(H6298="'"," ",MID(H:H,FIND(" ",H:H,1)+1,20)))</f>
        <v>mobilis subsp. mobil</v>
      </c>
      <c r="J6298" t="s">
        <v>12</v>
      </c>
      <c r="K6298" t="s">
        <v>52</v>
      </c>
      <c r="L6298" t="s">
        <v>133</v>
      </c>
      <c r="M6298">
        <v>30.44</v>
      </c>
      <c r="N6298">
        <v>42.680700000000002</v>
      </c>
      <c r="O6298" s="7">
        <v>22</v>
      </c>
      <c r="P6298" t="s">
        <v>18</v>
      </c>
      <c r="Q6298" t="s">
        <v>18</v>
      </c>
      <c r="R6298" t="s">
        <v>18</v>
      </c>
      <c r="S6298" s="7">
        <v>24</v>
      </c>
      <c r="T6298" s="7">
        <v>2</v>
      </c>
    </row>
    <row r="6299" spans="1:20" x14ac:dyDescent="0.25">
      <c r="A6299" s="6">
        <v>6298</v>
      </c>
      <c r="B6299" s="6" t="s">
        <v>2897</v>
      </c>
      <c r="C6299" s="6" t="s">
        <v>20723</v>
      </c>
      <c r="D6299" s="6" t="s">
        <v>20724</v>
      </c>
      <c r="E6299" s="6" t="str">
        <f t="shared" si="394"/>
        <v>Zymomonas mobilis subsp. mobilis str. CP4 = NRRL B-14023</v>
      </c>
      <c r="F6299" s="6" t="str">
        <f t="shared" si="395"/>
        <v xml:space="preserve">Zymomonas </v>
      </c>
      <c r="G6299" s="6" t="str">
        <f t="shared" si="396"/>
        <v xml:space="preserve">mobilis </v>
      </c>
      <c r="H6299" s="6" t="s">
        <v>20716</v>
      </c>
      <c r="I6299" t="str">
        <f t="shared" si="397"/>
        <v>mobilis subsp. mobil</v>
      </c>
      <c r="J6299" t="s">
        <v>12</v>
      </c>
      <c r="K6299" t="s">
        <v>52</v>
      </c>
      <c r="L6299" t="s">
        <v>133</v>
      </c>
      <c r="M6299">
        <v>30.952000000000002</v>
      </c>
      <c r="N6299">
        <v>43.703200000000002</v>
      </c>
      <c r="O6299" s="7">
        <v>25</v>
      </c>
      <c r="P6299" t="s">
        <v>18</v>
      </c>
      <c r="Q6299" t="s">
        <v>18</v>
      </c>
      <c r="R6299" t="s">
        <v>18</v>
      </c>
      <c r="S6299" s="7">
        <v>26</v>
      </c>
      <c r="T6299" s="7">
        <v>1</v>
      </c>
    </row>
    <row r="6300" spans="1:20" x14ac:dyDescent="0.25">
      <c r="A6300" s="6">
        <v>6299</v>
      </c>
      <c r="B6300" s="6" t="s">
        <v>46</v>
      </c>
      <c r="C6300" s="6" t="s">
        <v>20725</v>
      </c>
      <c r="D6300" s="6" t="s">
        <v>20726</v>
      </c>
      <c r="E6300" s="6" t="str">
        <f t="shared" si="394"/>
        <v>Zymomonas mobilis subsp. mobilis str. CP4 = NRRL B-14023</v>
      </c>
      <c r="F6300" s="6" t="str">
        <f t="shared" si="395"/>
        <v xml:space="preserve">Zymomonas </v>
      </c>
      <c r="G6300" s="6" t="str">
        <f t="shared" si="396"/>
        <v xml:space="preserve">mobilis </v>
      </c>
      <c r="H6300" s="6" t="s">
        <v>20716</v>
      </c>
      <c r="I6300" t="str">
        <f t="shared" si="397"/>
        <v>mobilis subsp. mobil</v>
      </c>
      <c r="J6300" t="s">
        <v>12</v>
      </c>
      <c r="K6300" t="s">
        <v>52</v>
      </c>
      <c r="L6300" t="s">
        <v>133</v>
      </c>
      <c r="M6300">
        <v>36.892000000000003</v>
      </c>
      <c r="N6300">
        <v>42.393999999999998</v>
      </c>
      <c r="O6300" s="7">
        <v>47</v>
      </c>
      <c r="P6300" t="s">
        <v>18</v>
      </c>
      <c r="Q6300" t="s">
        <v>18</v>
      </c>
      <c r="R6300" t="s">
        <v>18</v>
      </c>
      <c r="S6300" s="7">
        <v>49</v>
      </c>
      <c r="T6300" s="7">
        <v>2</v>
      </c>
    </row>
    <row r="6301" spans="1:20" x14ac:dyDescent="0.25">
      <c r="A6301" s="6">
        <v>6300</v>
      </c>
      <c r="B6301" s="6" t="s">
        <v>20727</v>
      </c>
      <c r="C6301" s="6" t="s">
        <v>20728</v>
      </c>
      <c r="D6301" s="6" t="s">
        <v>20729</v>
      </c>
      <c r="E6301" s="6" t="str">
        <f t="shared" si="394"/>
        <v>Zymomonas mobilis subsp. mobilis str. CP4 = NRRL B-14023</v>
      </c>
      <c r="F6301" s="6" t="str">
        <f t="shared" si="395"/>
        <v xml:space="preserve">Zymomonas </v>
      </c>
      <c r="G6301" s="6" t="str">
        <f t="shared" si="396"/>
        <v xml:space="preserve">mobilis </v>
      </c>
      <c r="H6301" s="6" t="s">
        <v>20716</v>
      </c>
      <c r="I6301" t="str">
        <f t="shared" si="397"/>
        <v>mobilis subsp. mobil</v>
      </c>
      <c r="J6301" t="s">
        <v>12</v>
      </c>
      <c r="K6301" t="s">
        <v>52</v>
      </c>
      <c r="L6301" t="s">
        <v>133</v>
      </c>
      <c r="M6301">
        <v>32.801000000000002</v>
      </c>
      <c r="N6301">
        <v>43.303600000000003</v>
      </c>
      <c r="O6301" s="7">
        <v>21</v>
      </c>
      <c r="P6301" t="s">
        <v>18</v>
      </c>
      <c r="Q6301" t="s">
        <v>18</v>
      </c>
      <c r="R6301" t="s">
        <v>18</v>
      </c>
      <c r="S6301" s="7">
        <v>23</v>
      </c>
      <c r="T6301" s="7">
        <v>2</v>
      </c>
    </row>
    <row r="6302" spans="1:20" x14ac:dyDescent="0.25">
      <c r="A6302" s="6">
        <v>6301</v>
      </c>
      <c r="B6302" s="6" t="s">
        <v>20730</v>
      </c>
      <c r="C6302" s="6" t="s">
        <v>20731</v>
      </c>
      <c r="D6302" s="6" t="s">
        <v>20732</v>
      </c>
      <c r="E6302" s="6" t="str">
        <f t="shared" si="394"/>
        <v>Zymomonas mobilis subsp. mobilis str. CP4 = NRRL B-14023</v>
      </c>
      <c r="F6302" s="6" t="str">
        <f t="shared" si="395"/>
        <v xml:space="preserve">Zymomonas </v>
      </c>
      <c r="G6302" s="6" t="str">
        <f t="shared" si="396"/>
        <v xml:space="preserve">mobilis </v>
      </c>
      <c r="H6302" s="6" t="s">
        <v>20716</v>
      </c>
      <c r="I6302" t="str">
        <f t="shared" si="397"/>
        <v>mobilis subsp. mobil</v>
      </c>
      <c r="J6302" t="s">
        <v>12</v>
      </c>
      <c r="K6302" t="s">
        <v>52</v>
      </c>
      <c r="L6302" t="s">
        <v>133</v>
      </c>
      <c r="M6302">
        <v>30.952000000000002</v>
      </c>
      <c r="N6302">
        <v>43.677300000000002</v>
      </c>
      <c r="O6302" s="7">
        <v>26</v>
      </c>
      <c r="P6302" t="s">
        <v>18</v>
      </c>
      <c r="Q6302" t="s">
        <v>18</v>
      </c>
      <c r="R6302" t="s">
        <v>18</v>
      </c>
      <c r="S6302" s="7">
        <v>27</v>
      </c>
      <c r="T6302" s="7">
        <v>1</v>
      </c>
    </row>
    <row r="6303" spans="1:20" x14ac:dyDescent="0.25">
      <c r="A6303" s="6">
        <v>6302</v>
      </c>
      <c r="B6303" s="6" t="s">
        <v>20733</v>
      </c>
      <c r="C6303" s="6" t="s">
        <v>20734</v>
      </c>
      <c r="D6303" s="6" t="s">
        <v>20735</v>
      </c>
      <c r="E6303" s="6" t="str">
        <f t="shared" si="394"/>
        <v>Zymomonas mobilis subsp. mobilis str. CP4 = NRRL B-14023</v>
      </c>
      <c r="F6303" s="6" t="str">
        <f t="shared" si="395"/>
        <v xml:space="preserve">Zymomonas </v>
      </c>
      <c r="G6303" s="6" t="str">
        <f t="shared" si="396"/>
        <v xml:space="preserve">mobilis </v>
      </c>
      <c r="H6303" s="6" t="s">
        <v>20716</v>
      </c>
      <c r="I6303" t="str">
        <f t="shared" si="397"/>
        <v>mobilis subsp. mobil</v>
      </c>
      <c r="J6303" t="s">
        <v>12</v>
      </c>
      <c r="K6303" t="s">
        <v>52</v>
      </c>
      <c r="L6303" t="s">
        <v>133</v>
      </c>
      <c r="M6303">
        <v>37.058</v>
      </c>
      <c r="N6303">
        <v>42.374099999999999</v>
      </c>
      <c r="O6303" s="7">
        <v>47</v>
      </c>
      <c r="P6303" t="s">
        <v>18</v>
      </c>
      <c r="Q6303" t="s">
        <v>18</v>
      </c>
      <c r="R6303" t="s">
        <v>18</v>
      </c>
      <c r="S6303" s="7">
        <v>50</v>
      </c>
      <c r="T6303" s="7">
        <v>3</v>
      </c>
    </row>
    <row r="6304" spans="1:20" x14ac:dyDescent="0.25">
      <c r="A6304" s="6">
        <v>6303</v>
      </c>
      <c r="B6304" s="6" t="s">
        <v>20736</v>
      </c>
      <c r="C6304" s="6" t="s">
        <v>20737</v>
      </c>
      <c r="D6304" s="6" t="s">
        <v>20738</v>
      </c>
      <c r="E6304" s="6" t="str">
        <f t="shared" si="394"/>
        <v>Zymomonas mobilis subsp. mobilis str. CP4 = NRRL B-14023</v>
      </c>
      <c r="F6304" s="6" t="str">
        <f t="shared" si="395"/>
        <v xml:space="preserve">Zymomonas </v>
      </c>
      <c r="G6304" s="6" t="str">
        <f t="shared" si="396"/>
        <v xml:space="preserve">mobilis </v>
      </c>
      <c r="H6304" s="6" t="s">
        <v>20716</v>
      </c>
      <c r="I6304" t="str">
        <f t="shared" si="397"/>
        <v>mobilis subsp. mobil</v>
      </c>
      <c r="J6304" t="s">
        <v>12</v>
      </c>
      <c r="K6304" t="s">
        <v>52</v>
      </c>
      <c r="L6304" t="s">
        <v>133</v>
      </c>
      <c r="M6304">
        <v>33.914999999999999</v>
      </c>
      <c r="N6304">
        <v>42.270400000000002</v>
      </c>
      <c r="O6304" s="7">
        <v>29</v>
      </c>
      <c r="P6304" t="s">
        <v>18</v>
      </c>
      <c r="Q6304" t="s">
        <v>18</v>
      </c>
      <c r="R6304" t="s">
        <v>18</v>
      </c>
      <c r="S6304" s="7">
        <v>29</v>
      </c>
      <c r="T6304" s="7" t="s">
        <v>18</v>
      </c>
    </row>
    <row r="6305" spans="1:20" x14ac:dyDescent="0.25">
      <c r="A6305" s="6">
        <v>6304</v>
      </c>
      <c r="B6305" s="6" t="s">
        <v>20740</v>
      </c>
      <c r="C6305" s="6" t="s">
        <v>20741</v>
      </c>
      <c r="D6305" s="6" t="s">
        <v>20742</v>
      </c>
      <c r="E6305" s="6" t="str">
        <f t="shared" si="394"/>
        <v>Zymomonas mobilis subsp. mobilis ZM4 = ATCC 31821</v>
      </c>
      <c r="F6305" s="6" t="str">
        <f t="shared" si="395"/>
        <v xml:space="preserve">Zymomonas </v>
      </c>
      <c r="G6305" s="6" t="str">
        <f t="shared" si="396"/>
        <v xml:space="preserve">mobilis </v>
      </c>
      <c r="H6305" s="6" t="s">
        <v>20739</v>
      </c>
      <c r="I6305" t="str">
        <f t="shared" si="397"/>
        <v>mobilis subsp. mobil</v>
      </c>
      <c r="J6305" t="s">
        <v>12</v>
      </c>
      <c r="K6305" t="s">
        <v>52</v>
      </c>
      <c r="L6305" t="s">
        <v>133</v>
      </c>
      <c r="M6305">
        <v>30.952000000000002</v>
      </c>
      <c r="N6305">
        <v>43.6999</v>
      </c>
      <c r="O6305" s="7">
        <v>26</v>
      </c>
      <c r="P6305" t="s">
        <v>18</v>
      </c>
      <c r="Q6305" t="s">
        <v>18</v>
      </c>
      <c r="R6305" t="s">
        <v>18</v>
      </c>
      <c r="S6305" s="7">
        <v>27</v>
      </c>
      <c r="T6305" s="7">
        <v>1</v>
      </c>
    </row>
    <row r="6306" spans="1:20" x14ac:dyDescent="0.25">
      <c r="A6306" s="6">
        <v>6305</v>
      </c>
      <c r="B6306" s="6" t="s">
        <v>20743</v>
      </c>
      <c r="C6306" s="6" t="s">
        <v>20744</v>
      </c>
      <c r="D6306" s="6" t="s">
        <v>20745</v>
      </c>
      <c r="E6306" s="6" t="str">
        <f t="shared" si="394"/>
        <v>Zymomonas mobilis subsp. mobilis ZM4 = ATCC 31821</v>
      </c>
      <c r="F6306" s="6" t="str">
        <f t="shared" si="395"/>
        <v xml:space="preserve">Zymomonas </v>
      </c>
      <c r="G6306" s="6" t="str">
        <f t="shared" si="396"/>
        <v xml:space="preserve">mobilis </v>
      </c>
      <c r="H6306" s="6" t="s">
        <v>20739</v>
      </c>
      <c r="I6306" t="str">
        <f t="shared" si="397"/>
        <v>mobilis subsp. mobil</v>
      </c>
      <c r="J6306" t="s">
        <v>12</v>
      </c>
      <c r="K6306" t="s">
        <v>52</v>
      </c>
      <c r="L6306" t="s">
        <v>133</v>
      </c>
      <c r="M6306">
        <v>32.4</v>
      </c>
      <c r="N6306">
        <v>43.691400000000002</v>
      </c>
      <c r="O6306" s="7">
        <v>28</v>
      </c>
      <c r="P6306" t="s">
        <v>18</v>
      </c>
      <c r="Q6306" t="s">
        <v>18</v>
      </c>
      <c r="R6306" t="s">
        <v>18</v>
      </c>
      <c r="S6306" s="7">
        <v>31</v>
      </c>
      <c r="T6306" s="7">
        <v>3</v>
      </c>
    </row>
    <row r="6307" spans="1:20" x14ac:dyDescent="0.25">
      <c r="A6307" s="6">
        <v>6306</v>
      </c>
      <c r="B6307" s="6" t="s">
        <v>20746</v>
      </c>
      <c r="C6307" s="6" t="s">
        <v>20747</v>
      </c>
      <c r="D6307" s="6" t="s">
        <v>20748</v>
      </c>
      <c r="E6307" s="6" t="str">
        <f t="shared" si="394"/>
        <v>Zymomonas mobilis subsp. mobilis ZM4 = ATCC 31821</v>
      </c>
      <c r="F6307" s="6" t="str">
        <f t="shared" si="395"/>
        <v xml:space="preserve">Zymomonas </v>
      </c>
      <c r="G6307" s="6" t="str">
        <f t="shared" si="396"/>
        <v xml:space="preserve">mobilis </v>
      </c>
      <c r="H6307" s="6" t="s">
        <v>20739</v>
      </c>
      <c r="I6307" t="str">
        <f t="shared" si="397"/>
        <v>mobilis subsp. mobil</v>
      </c>
      <c r="J6307" t="s">
        <v>12</v>
      </c>
      <c r="K6307" t="s">
        <v>52</v>
      </c>
      <c r="L6307" t="s">
        <v>133</v>
      </c>
      <c r="M6307">
        <v>32.801000000000002</v>
      </c>
      <c r="N6307">
        <v>43.303600000000003</v>
      </c>
      <c r="O6307" s="7">
        <v>21</v>
      </c>
      <c r="P6307" t="s">
        <v>18</v>
      </c>
      <c r="Q6307" t="s">
        <v>18</v>
      </c>
      <c r="R6307" t="s">
        <v>18</v>
      </c>
      <c r="S6307" s="7">
        <v>25</v>
      </c>
      <c r="T6307" s="7">
        <v>4</v>
      </c>
    </row>
    <row r="6308" spans="1:20" x14ac:dyDescent="0.25">
      <c r="A6308" s="6">
        <v>6307</v>
      </c>
      <c r="B6308" s="6" t="s">
        <v>20749</v>
      </c>
      <c r="C6308" s="6" t="s">
        <v>20750</v>
      </c>
      <c r="D6308" s="6" t="s">
        <v>20751</v>
      </c>
      <c r="E6308" s="6" t="str">
        <f t="shared" si="394"/>
        <v>Zymomonas mobilis subsp. mobilis ZM4 = ATCC 31821</v>
      </c>
      <c r="F6308" s="6" t="str">
        <f t="shared" si="395"/>
        <v xml:space="preserve">Zymomonas </v>
      </c>
      <c r="G6308" s="6" t="str">
        <f t="shared" si="396"/>
        <v xml:space="preserve">mobilis </v>
      </c>
      <c r="H6308" s="6" t="s">
        <v>20739</v>
      </c>
      <c r="I6308" t="str">
        <f t="shared" si="397"/>
        <v>mobilis subsp. mobil</v>
      </c>
      <c r="J6308" t="s">
        <v>12</v>
      </c>
      <c r="K6308" t="s">
        <v>52</v>
      </c>
      <c r="L6308" t="s">
        <v>133</v>
      </c>
      <c r="M6308">
        <v>33.914999999999999</v>
      </c>
      <c r="N6308">
        <v>42.276299999999999</v>
      </c>
      <c r="O6308" s="7">
        <v>30</v>
      </c>
      <c r="P6308" t="s">
        <v>18</v>
      </c>
      <c r="Q6308" t="s">
        <v>18</v>
      </c>
      <c r="R6308" t="s">
        <v>18</v>
      </c>
      <c r="S6308" s="7">
        <v>33</v>
      </c>
      <c r="T6308" s="7">
        <v>3</v>
      </c>
    </row>
    <row r="6309" spans="1:20" x14ac:dyDescent="0.25">
      <c r="A6309" s="6">
        <v>6308</v>
      </c>
      <c r="B6309" s="6" t="s">
        <v>20752</v>
      </c>
      <c r="C6309" s="6" t="s">
        <v>20753</v>
      </c>
      <c r="D6309" s="6" t="s">
        <v>20754</v>
      </c>
      <c r="E6309" s="6" t="str">
        <f t="shared" si="394"/>
        <v>Zymomonas mobilis subsp. mobilis ZM4 = ATCC 31821</v>
      </c>
      <c r="F6309" s="6" t="str">
        <f t="shared" si="395"/>
        <v xml:space="preserve">Zymomonas </v>
      </c>
      <c r="G6309" s="6" t="str">
        <f t="shared" si="396"/>
        <v xml:space="preserve">mobilis </v>
      </c>
      <c r="H6309" s="6" t="s">
        <v>20739</v>
      </c>
      <c r="I6309" t="str">
        <f t="shared" si="397"/>
        <v>mobilis subsp. mobil</v>
      </c>
      <c r="J6309" t="s">
        <v>12</v>
      </c>
      <c r="K6309" t="s">
        <v>52</v>
      </c>
      <c r="L6309" t="s">
        <v>133</v>
      </c>
      <c r="M6309">
        <v>37.066000000000003</v>
      </c>
      <c r="N6309">
        <v>42.378500000000003</v>
      </c>
      <c r="O6309" s="7">
        <v>51</v>
      </c>
      <c r="P6309" t="s">
        <v>18</v>
      </c>
      <c r="Q6309" t="s">
        <v>18</v>
      </c>
      <c r="R6309" t="s">
        <v>18</v>
      </c>
      <c r="S6309" s="7">
        <v>53</v>
      </c>
      <c r="T6309" s="7">
        <v>2</v>
      </c>
    </row>
    <row r="6310" spans="1:20" x14ac:dyDescent="0.25">
      <c r="A6310" s="6">
        <v>6309</v>
      </c>
      <c r="B6310" s="6" t="s">
        <v>20756</v>
      </c>
      <c r="C6310" s="6" t="s">
        <v>20757</v>
      </c>
      <c r="D6310" s="6" t="s">
        <v>20758</v>
      </c>
      <c r="E6310" s="6" t="str">
        <f t="shared" si="394"/>
        <v>Zymomonas mobilis subsp. pomaceae ATCC 29192</v>
      </c>
      <c r="F6310" s="6" t="str">
        <f t="shared" si="395"/>
        <v xml:space="preserve">Zymomonas </v>
      </c>
      <c r="G6310" s="6" t="str">
        <f t="shared" si="396"/>
        <v xml:space="preserve">mobilis </v>
      </c>
      <c r="H6310" s="6" t="s">
        <v>20755</v>
      </c>
      <c r="I6310" t="str">
        <f t="shared" si="397"/>
        <v>mobilis subsp. pomac</v>
      </c>
      <c r="J6310" t="s">
        <v>12</v>
      </c>
      <c r="K6310" t="s">
        <v>52</v>
      </c>
      <c r="L6310" t="s">
        <v>133</v>
      </c>
      <c r="M6310">
        <v>34.161000000000001</v>
      </c>
      <c r="N6310">
        <v>43.997500000000002</v>
      </c>
      <c r="O6310" s="7">
        <v>33</v>
      </c>
      <c r="P6310" t="s">
        <v>18</v>
      </c>
      <c r="Q6310" t="s">
        <v>18</v>
      </c>
      <c r="R6310" t="s">
        <v>18</v>
      </c>
      <c r="S6310" s="7">
        <v>34</v>
      </c>
      <c r="T6310" s="7">
        <v>1</v>
      </c>
    </row>
    <row r="6311" spans="1:20" x14ac:dyDescent="0.25">
      <c r="A6311" s="6">
        <v>6310</v>
      </c>
      <c r="B6311" s="6" t="s">
        <v>20759</v>
      </c>
      <c r="C6311" s="6" t="s">
        <v>20760</v>
      </c>
      <c r="D6311" s="6" t="s">
        <v>20761</v>
      </c>
      <c r="E6311" s="6" t="str">
        <f t="shared" si="394"/>
        <v>Zymomonas mobilis subsp. pomaceae ATCC 29192</v>
      </c>
      <c r="F6311" s="6" t="str">
        <f t="shared" si="395"/>
        <v xml:space="preserve">Zymomonas </v>
      </c>
      <c r="G6311" s="6" t="str">
        <f t="shared" si="396"/>
        <v xml:space="preserve">mobilis </v>
      </c>
      <c r="H6311" s="6" t="s">
        <v>20755</v>
      </c>
      <c r="I6311" t="str">
        <f t="shared" si="397"/>
        <v>mobilis subsp. pomac</v>
      </c>
      <c r="J6311" t="s">
        <v>12</v>
      </c>
      <c r="K6311" t="s">
        <v>52</v>
      </c>
      <c r="L6311" t="s">
        <v>133</v>
      </c>
      <c r="M6311">
        <v>37.387</v>
      </c>
      <c r="N6311">
        <v>40.960799999999999</v>
      </c>
      <c r="O6311" s="7">
        <v>37</v>
      </c>
      <c r="P6311" t="s">
        <v>18</v>
      </c>
      <c r="Q6311" t="s">
        <v>18</v>
      </c>
      <c r="R6311" t="s">
        <v>18</v>
      </c>
      <c r="S6311" s="7">
        <v>38</v>
      </c>
      <c r="T6311" s="7">
        <v>1</v>
      </c>
    </row>
  </sheetData>
  <pageMargins left="0.7" right="0.7" top="0.75" bottom="0.75" header="0.3" footer="0.3"/>
  <pageSetup paperSize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0"/>
  <sheetViews>
    <sheetView workbookViewId="0">
      <selection activeCell="E6" sqref="E6"/>
    </sheetView>
  </sheetViews>
  <sheetFormatPr defaultRowHeight="15" x14ac:dyDescent="0.25"/>
  <cols>
    <col min="1" max="1" width="23.42578125" bestFit="1" customWidth="1"/>
    <col min="2" max="2" width="46.85546875" bestFit="1" customWidth="1"/>
  </cols>
  <sheetData>
    <row r="1" spans="1:2" x14ac:dyDescent="0.25">
      <c r="A1" s="4" t="s">
        <v>20763</v>
      </c>
      <c r="B1" t="s" vm="1">
        <v>21199</v>
      </c>
    </row>
    <row r="3" spans="1:2" x14ac:dyDescent="0.25">
      <c r="A3" s="4" t="s">
        <v>21208</v>
      </c>
      <c r="B3" t="s">
        <v>21209</v>
      </c>
    </row>
    <row r="4" spans="1:2" x14ac:dyDescent="0.25">
      <c r="A4" s="3" t="s">
        <v>18</v>
      </c>
      <c r="B4" s="5">
        <v>47</v>
      </c>
    </row>
    <row r="5" spans="1:2" x14ac:dyDescent="0.25">
      <c r="A5" s="3" t="s">
        <v>20765</v>
      </c>
      <c r="B5" s="5">
        <v>9</v>
      </c>
    </row>
    <row r="6" spans="1:2" x14ac:dyDescent="0.25">
      <c r="A6" s="3" t="s">
        <v>20766</v>
      </c>
      <c r="B6" s="5">
        <v>3</v>
      </c>
    </row>
    <row r="7" spans="1:2" x14ac:dyDescent="0.25">
      <c r="A7" s="3" t="s">
        <v>20767</v>
      </c>
      <c r="B7" s="5">
        <v>62</v>
      </c>
    </row>
    <row r="8" spans="1:2" x14ac:dyDescent="0.25">
      <c r="A8" s="3" t="s">
        <v>20768</v>
      </c>
      <c r="B8" s="5">
        <v>5</v>
      </c>
    </row>
    <row r="9" spans="1:2" x14ac:dyDescent="0.25">
      <c r="A9" s="3" t="s">
        <v>20769</v>
      </c>
      <c r="B9" s="5">
        <v>2</v>
      </c>
    </row>
    <row r="10" spans="1:2" x14ac:dyDescent="0.25">
      <c r="A10" s="3" t="s">
        <v>20770</v>
      </c>
      <c r="B10" s="5">
        <v>17</v>
      </c>
    </row>
    <row r="11" spans="1:2" x14ac:dyDescent="0.25">
      <c r="A11" s="3" t="s">
        <v>20771</v>
      </c>
      <c r="B11" s="5">
        <v>11</v>
      </c>
    </row>
    <row r="12" spans="1:2" x14ac:dyDescent="0.25">
      <c r="A12" s="3" t="s">
        <v>20772</v>
      </c>
      <c r="B12" s="5">
        <v>3</v>
      </c>
    </row>
    <row r="13" spans="1:2" x14ac:dyDescent="0.25">
      <c r="A13" s="3" t="s">
        <v>20773</v>
      </c>
      <c r="B13" s="5">
        <v>165</v>
      </c>
    </row>
    <row r="14" spans="1:2" x14ac:dyDescent="0.25">
      <c r="A14" s="3" t="s">
        <v>20774</v>
      </c>
      <c r="B14" s="5">
        <v>19</v>
      </c>
    </row>
    <row r="15" spans="1:2" x14ac:dyDescent="0.25">
      <c r="A15" s="3" t="s">
        <v>20775</v>
      </c>
      <c r="B15" s="5">
        <v>2</v>
      </c>
    </row>
    <row r="16" spans="1:2" x14ac:dyDescent="0.25">
      <c r="A16" s="3" t="s">
        <v>20776</v>
      </c>
      <c r="B16" s="5">
        <v>32</v>
      </c>
    </row>
    <row r="17" spans="1:2" x14ac:dyDescent="0.25">
      <c r="A17" s="3" t="s">
        <v>20777</v>
      </c>
      <c r="B17" s="5">
        <v>4</v>
      </c>
    </row>
    <row r="18" spans="1:2" x14ac:dyDescent="0.25">
      <c r="A18" s="3" t="s">
        <v>20778</v>
      </c>
      <c r="B18" s="5">
        <v>25</v>
      </c>
    </row>
    <row r="19" spans="1:2" x14ac:dyDescent="0.25">
      <c r="A19" s="3" t="s">
        <v>20779</v>
      </c>
      <c r="B19" s="5">
        <v>3</v>
      </c>
    </row>
    <row r="20" spans="1:2" x14ac:dyDescent="0.25">
      <c r="A20" s="3" t="s">
        <v>20780</v>
      </c>
      <c r="B20" s="5">
        <v>3</v>
      </c>
    </row>
    <row r="21" spans="1:2" x14ac:dyDescent="0.25">
      <c r="A21" s="3" t="s">
        <v>20781</v>
      </c>
      <c r="B21" s="5">
        <v>1</v>
      </c>
    </row>
    <row r="22" spans="1:2" x14ac:dyDescent="0.25">
      <c r="A22" s="3" t="s">
        <v>20782</v>
      </c>
      <c r="B22" s="5">
        <v>12</v>
      </c>
    </row>
    <row r="23" spans="1:2" x14ac:dyDescent="0.25">
      <c r="A23" s="3" t="s">
        <v>20783</v>
      </c>
      <c r="B23" s="5">
        <v>2</v>
      </c>
    </row>
    <row r="24" spans="1:2" x14ac:dyDescent="0.25">
      <c r="A24" s="3" t="s">
        <v>20784</v>
      </c>
      <c r="B24" s="5">
        <v>1</v>
      </c>
    </row>
    <row r="25" spans="1:2" x14ac:dyDescent="0.25">
      <c r="A25" s="3" t="s">
        <v>20785</v>
      </c>
      <c r="B25" s="5">
        <v>5</v>
      </c>
    </row>
    <row r="26" spans="1:2" x14ac:dyDescent="0.25">
      <c r="A26" s="3" t="s">
        <v>20786</v>
      </c>
      <c r="B26" s="5">
        <v>1</v>
      </c>
    </row>
    <row r="27" spans="1:2" x14ac:dyDescent="0.25">
      <c r="A27" s="3" t="s">
        <v>20787</v>
      </c>
      <c r="B27" s="5">
        <v>4</v>
      </c>
    </row>
    <row r="28" spans="1:2" x14ac:dyDescent="0.25">
      <c r="A28" s="3" t="s">
        <v>20788</v>
      </c>
      <c r="B28" s="5">
        <v>2</v>
      </c>
    </row>
    <row r="29" spans="1:2" x14ac:dyDescent="0.25">
      <c r="A29" s="3" t="s">
        <v>20789</v>
      </c>
      <c r="B29" s="5">
        <v>14</v>
      </c>
    </row>
    <row r="30" spans="1:2" x14ac:dyDescent="0.25">
      <c r="A30" s="3" t="s">
        <v>20790</v>
      </c>
      <c r="B30" s="5">
        <v>1</v>
      </c>
    </row>
    <row r="31" spans="1:2" x14ac:dyDescent="0.25">
      <c r="A31" s="3" t="s">
        <v>20791</v>
      </c>
      <c r="B31" s="5">
        <v>1</v>
      </c>
    </row>
    <row r="32" spans="1:2" x14ac:dyDescent="0.25">
      <c r="A32" s="3" t="s">
        <v>20792</v>
      </c>
      <c r="B32" s="5">
        <v>2</v>
      </c>
    </row>
    <row r="33" spans="1:2" x14ac:dyDescent="0.25">
      <c r="A33" s="3" t="s">
        <v>20793</v>
      </c>
      <c r="B33" s="5">
        <v>8</v>
      </c>
    </row>
    <row r="34" spans="1:2" x14ac:dyDescent="0.25">
      <c r="A34" s="3" t="s">
        <v>20794</v>
      </c>
      <c r="B34" s="5">
        <v>2</v>
      </c>
    </row>
    <row r="35" spans="1:2" x14ac:dyDescent="0.25">
      <c r="A35" s="3" t="s">
        <v>20795</v>
      </c>
      <c r="B35" s="5">
        <v>28</v>
      </c>
    </row>
    <row r="36" spans="1:2" x14ac:dyDescent="0.25">
      <c r="A36" s="3" t="s">
        <v>20796</v>
      </c>
      <c r="B36" s="5">
        <v>5</v>
      </c>
    </row>
    <row r="37" spans="1:2" x14ac:dyDescent="0.25">
      <c r="A37" s="3" t="s">
        <v>20797</v>
      </c>
      <c r="B37" s="5">
        <v>2</v>
      </c>
    </row>
    <row r="38" spans="1:2" x14ac:dyDescent="0.25">
      <c r="A38" s="3" t="s">
        <v>20798</v>
      </c>
      <c r="B38" s="5">
        <v>8</v>
      </c>
    </row>
    <row r="39" spans="1:2" x14ac:dyDescent="0.25">
      <c r="A39" s="3" t="s">
        <v>20799</v>
      </c>
      <c r="B39" s="5">
        <v>2</v>
      </c>
    </row>
    <row r="40" spans="1:2" x14ac:dyDescent="0.25">
      <c r="A40" s="3" t="s">
        <v>20800</v>
      </c>
      <c r="B40" s="5">
        <v>1</v>
      </c>
    </row>
    <row r="41" spans="1:2" x14ac:dyDescent="0.25">
      <c r="A41" s="3" t="s">
        <v>20801</v>
      </c>
      <c r="B41" s="5">
        <v>4</v>
      </c>
    </row>
    <row r="42" spans="1:2" x14ac:dyDescent="0.25">
      <c r="A42" s="3" t="s">
        <v>20802</v>
      </c>
      <c r="B42" s="5">
        <v>28</v>
      </c>
    </row>
    <row r="43" spans="1:2" x14ac:dyDescent="0.25">
      <c r="A43" s="3" t="s">
        <v>20803</v>
      </c>
      <c r="B43" s="5">
        <v>6</v>
      </c>
    </row>
    <row r="44" spans="1:2" x14ac:dyDescent="0.25">
      <c r="A44" s="3" t="s">
        <v>20804</v>
      </c>
      <c r="B44" s="5">
        <v>1</v>
      </c>
    </row>
    <row r="45" spans="1:2" x14ac:dyDescent="0.25">
      <c r="A45" s="3" t="s">
        <v>20805</v>
      </c>
      <c r="B45" s="5">
        <v>450</v>
      </c>
    </row>
    <row r="46" spans="1:2" x14ac:dyDescent="0.25">
      <c r="A46" s="3" t="s">
        <v>20806</v>
      </c>
      <c r="B46" s="5">
        <v>11</v>
      </c>
    </row>
    <row r="47" spans="1:2" x14ac:dyDescent="0.25">
      <c r="A47" s="3" t="s">
        <v>20807</v>
      </c>
      <c r="B47" s="5">
        <v>9</v>
      </c>
    </row>
    <row r="48" spans="1:2" x14ac:dyDescent="0.25">
      <c r="A48" s="3" t="s">
        <v>20808</v>
      </c>
      <c r="B48" s="5">
        <v>1</v>
      </c>
    </row>
    <row r="49" spans="1:2" x14ac:dyDescent="0.25">
      <c r="A49" s="3" t="s">
        <v>20809</v>
      </c>
      <c r="B49" s="5">
        <v>2</v>
      </c>
    </row>
    <row r="50" spans="1:2" x14ac:dyDescent="0.25">
      <c r="A50" s="3" t="s">
        <v>20810</v>
      </c>
      <c r="B50" s="5">
        <v>1</v>
      </c>
    </row>
    <row r="51" spans="1:2" x14ac:dyDescent="0.25">
      <c r="A51" s="3" t="s">
        <v>20811</v>
      </c>
      <c r="B51" s="5">
        <v>2</v>
      </c>
    </row>
    <row r="52" spans="1:2" x14ac:dyDescent="0.25">
      <c r="A52" s="3" t="s">
        <v>20812</v>
      </c>
      <c r="B52" s="5">
        <v>2</v>
      </c>
    </row>
    <row r="53" spans="1:2" x14ac:dyDescent="0.25">
      <c r="A53" s="3" t="s">
        <v>20813</v>
      </c>
      <c r="B53" s="5">
        <v>1</v>
      </c>
    </row>
    <row r="54" spans="1:2" x14ac:dyDescent="0.25">
      <c r="A54" s="3" t="s">
        <v>20814</v>
      </c>
      <c r="B54" s="5">
        <v>34</v>
      </c>
    </row>
    <row r="55" spans="1:2" x14ac:dyDescent="0.25">
      <c r="A55" s="3" t="s">
        <v>20815</v>
      </c>
      <c r="B55" s="5">
        <v>7</v>
      </c>
    </row>
    <row r="56" spans="1:2" x14ac:dyDescent="0.25">
      <c r="A56" s="3" t="s">
        <v>20816</v>
      </c>
      <c r="B56" s="5">
        <v>1</v>
      </c>
    </row>
    <row r="57" spans="1:2" x14ac:dyDescent="0.25">
      <c r="A57" s="3" t="s">
        <v>20817</v>
      </c>
      <c r="B57" s="5">
        <v>3</v>
      </c>
    </row>
    <row r="58" spans="1:2" x14ac:dyDescent="0.25">
      <c r="A58" s="3" t="s">
        <v>20818</v>
      </c>
      <c r="B58" s="5">
        <v>442</v>
      </c>
    </row>
    <row r="59" spans="1:2" x14ac:dyDescent="0.25">
      <c r="A59" s="3" t="s">
        <v>20819</v>
      </c>
      <c r="B59" s="5">
        <v>2</v>
      </c>
    </row>
    <row r="60" spans="1:2" x14ac:dyDescent="0.25">
      <c r="A60" s="3" t="s">
        <v>20820</v>
      </c>
      <c r="B60" s="5">
        <v>1</v>
      </c>
    </row>
    <row r="61" spans="1:2" x14ac:dyDescent="0.25">
      <c r="A61" s="3" t="s">
        <v>20821</v>
      </c>
      <c r="B61" s="5">
        <v>1</v>
      </c>
    </row>
    <row r="62" spans="1:2" x14ac:dyDescent="0.25">
      <c r="A62" s="3" t="s">
        <v>20822</v>
      </c>
      <c r="B62" s="5">
        <v>4</v>
      </c>
    </row>
    <row r="63" spans="1:2" x14ac:dyDescent="0.25">
      <c r="A63" s="3" t="s">
        <v>20823</v>
      </c>
      <c r="B63" s="5">
        <v>2</v>
      </c>
    </row>
    <row r="64" spans="1:2" x14ac:dyDescent="0.25">
      <c r="A64" s="3" t="s">
        <v>20824</v>
      </c>
      <c r="B64" s="5">
        <v>21</v>
      </c>
    </row>
    <row r="65" spans="1:2" x14ac:dyDescent="0.25">
      <c r="A65" s="3" t="s">
        <v>20825</v>
      </c>
      <c r="B65" s="5">
        <v>59</v>
      </c>
    </row>
    <row r="66" spans="1:2" x14ac:dyDescent="0.25">
      <c r="A66" s="3" t="s">
        <v>20826</v>
      </c>
      <c r="B66" s="5">
        <v>5</v>
      </c>
    </row>
    <row r="67" spans="1:2" x14ac:dyDescent="0.25">
      <c r="A67" s="3" t="s">
        <v>20827</v>
      </c>
      <c r="B67" s="5">
        <v>5</v>
      </c>
    </row>
    <row r="68" spans="1:2" x14ac:dyDescent="0.25">
      <c r="A68" s="3" t="s">
        <v>20828</v>
      </c>
      <c r="B68" s="5">
        <v>3</v>
      </c>
    </row>
    <row r="69" spans="1:2" x14ac:dyDescent="0.25">
      <c r="A69" s="3" t="s">
        <v>20829</v>
      </c>
      <c r="B69" s="5">
        <v>1</v>
      </c>
    </row>
    <row r="70" spans="1:2" x14ac:dyDescent="0.25">
      <c r="A70" s="3" t="s">
        <v>20830</v>
      </c>
      <c r="B70" s="5">
        <v>6</v>
      </c>
    </row>
    <row r="71" spans="1:2" x14ac:dyDescent="0.25">
      <c r="A71" s="3" t="s">
        <v>20831</v>
      </c>
      <c r="B71" s="5">
        <v>57</v>
      </c>
    </row>
    <row r="72" spans="1:2" x14ac:dyDescent="0.25">
      <c r="A72" s="3" t="s">
        <v>20832</v>
      </c>
      <c r="B72" s="5">
        <v>1</v>
      </c>
    </row>
    <row r="73" spans="1:2" x14ac:dyDescent="0.25">
      <c r="A73" s="3" t="s">
        <v>20833</v>
      </c>
      <c r="B73" s="5">
        <v>1</v>
      </c>
    </row>
    <row r="74" spans="1:2" x14ac:dyDescent="0.25">
      <c r="A74" s="3" t="s">
        <v>20834</v>
      </c>
      <c r="B74" s="5">
        <v>6</v>
      </c>
    </row>
    <row r="75" spans="1:2" x14ac:dyDescent="0.25">
      <c r="A75" s="3" t="s">
        <v>20835</v>
      </c>
      <c r="B75" s="5">
        <v>3</v>
      </c>
    </row>
    <row r="76" spans="1:2" x14ac:dyDescent="0.25">
      <c r="A76" s="3" t="s">
        <v>20836</v>
      </c>
      <c r="B76" s="5">
        <v>5</v>
      </c>
    </row>
    <row r="77" spans="1:2" x14ac:dyDescent="0.25">
      <c r="A77" s="3" t="s">
        <v>20837</v>
      </c>
      <c r="B77" s="5">
        <v>2</v>
      </c>
    </row>
    <row r="78" spans="1:2" x14ac:dyDescent="0.25">
      <c r="A78" s="3" t="s">
        <v>20838</v>
      </c>
      <c r="B78" s="5">
        <v>3</v>
      </c>
    </row>
    <row r="79" spans="1:2" x14ac:dyDescent="0.25">
      <c r="A79" s="3" t="s">
        <v>20839</v>
      </c>
      <c r="B79" s="5">
        <v>1</v>
      </c>
    </row>
    <row r="80" spans="1:2" x14ac:dyDescent="0.25">
      <c r="A80" s="3" t="s">
        <v>20840</v>
      </c>
      <c r="B80" s="5">
        <v>1</v>
      </c>
    </row>
    <row r="81" spans="1:2" x14ac:dyDescent="0.25">
      <c r="A81" s="3" t="s">
        <v>20841</v>
      </c>
      <c r="B81" s="5">
        <v>73</v>
      </c>
    </row>
    <row r="82" spans="1:2" x14ac:dyDescent="0.25">
      <c r="A82" s="3" t="s">
        <v>20842</v>
      </c>
      <c r="B82" s="5">
        <v>3</v>
      </c>
    </row>
    <row r="83" spans="1:2" x14ac:dyDescent="0.25">
      <c r="A83" s="3" t="s">
        <v>20843</v>
      </c>
      <c r="B83" s="5">
        <v>1</v>
      </c>
    </row>
    <row r="84" spans="1:2" x14ac:dyDescent="0.25">
      <c r="A84" s="3" t="s">
        <v>20844</v>
      </c>
      <c r="B84" s="5">
        <v>2</v>
      </c>
    </row>
    <row r="85" spans="1:2" x14ac:dyDescent="0.25">
      <c r="A85" s="3" t="s">
        <v>20845</v>
      </c>
      <c r="B85" s="5">
        <v>34</v>
      </c>
    </row>
    <row r="86" spans="1:2" x14ac:dyDescent="0.25">
      <c r="A86" s="3" t="s">
        <v>20846</v>
      </c>
      <c r="B86" s="5">
        <v>9</v>
      </c>
    </row>
    <row r="87" spans="1:2" x14ac:dyDescent="0.25">
      <c r="A87" s="3" t="s">
        <v>20847</v>
      </c>
      <c r="B87" s="5">
        <v>96</v>
      </c>
    </row>
    <row r="88" spans="1:2" x14ac:dyDescent="0.25">
      <c r="A88" s="3" t="s">
        <v>20848</v>
      </c>
      <c r="B88" s="5">
        <v>2</v>
      </c>
    </row>
    <row r="89" spans="1:2" x14ac:dyDescent="0.25">
      <c r="A89" s="3" t="s">
        <v>20849</v>
      </c>
      <c r="B89" s="5">
        <v>2</v>
      </c>
    </row>
    <row r="90" spans="1:2" x14ac:dyDescent="0.25">
      <c r="A90" s="3" t="s">
        <v>20850</v>
      </c>
      <c r="B90" s="5">
        <v>6</v>
      </c>
    </row>
    <row r="91" spans="1:2" x14ac:dyDescent="0.25">
      <c r="A91" s="3" t="s">
        <v>20851</v>
      </c>
      <c r="B91" s="5">
        <v>2</v>
      </c>
    </row>
    <row r="92" spans="1:2" x14ac:dyDescent="0.25">
      <c r="A92" s="3" t="s">
        <v>20852</v>
      </c>
      <c r="B92" s="5">
        <v>3</v>
      </c>
    </row>
    <row r="93" spans="1:2" x14ac:dyDescent="0.25">
      <c r="A93" s="3" t="s">
        <v>20853</v>
      </c>
      <c r="B93" s="5">
        <v>56</v>
      </c>
    </row>
    <row r="94" spans="1:2" x14ac:dyDescent="0.25">
      <c r="A94" s="3" t="s">
        <v>20854</v>
      </c>
      <c r="B94" s="5">
        <v>9</v>
      </c>
    </row>
    <row r="95" spans="1:2" x14ac:dyDescent="0.25">
      <c r="A95" s="3" t="s">
        <v>20855</v>
      </c>
      <c r="B95" s="5">
        <v>8</v>
      </c>
    </row>
    <row r="96" spans="1:2" x14ac:dyDescent="0.25">
      <c r="A96" s="3" t="s">
        <v>20856</v>
      </c>
      <c r="B96" s="5">
        <v>2</v>
      </c>
    </row>
    <row r="97" spans="1:2" x14ac:dyDescent="0.25">
      <c r="A97" s="3" t="s">
        <v>20857</v>
      </c>
      <c r="B97" s="5">
        <v>21</v>
      </c>
    </row>
    <row r="98" spans="1:2" x14ac:dyDescent="0.25">
      <c r="A98" s="3" t="s">
        <v>20858</v>
      </c>
      <c r="B98" s="5">
        <v>1</v>
      </c>
    </row>
    <row r="99" spans="1:2" x14ac:dyDescent="0.25">
      <c r="A99" s="3" t="s">
        <v>20859</v>
      </c>
      <c r="B99" s="5">
        <v>10</v>
      </c>
    </row>
    <row r="100" spans="1:2" x14ac:dyDescent="0.25">
      <c r="A100" s="3" t="s">
        <v>20860</v>
      </c>
      <c r="B100" s="5">
        <v>1</v>
      </c>
    </row>
    <row r="101" spans="1:2" x14ac:dyDescent="0.25">
      <c r="A101" s="3" t="s">
        <v>20861</v>
      </c>
      <c r="B101" s="5">
        <v>26</v>
      </c>
    </row>
    <row r="102" spans="1:2" x14ac:dyDescent="0.25">
      <c r="A102" s="3" t="s">
        <v>20862</v>
      </c>
      <c r="B102" s="5">
        <v>1</v>
      </c>
    </row>
    <row r="103" spans="1:2" x14ac:dyDescent="0.25">
      <c r="A103" s="3" t="s">
        <v>20863</v>
      </c>
      <c r="B103" s="5">
        <v>5</v>
      </c>
    </row>
    <row r="104" spans="1:2" x14ac:dyDescent="0.25">
      <c r="A104" s="3" t="s">
        <v>20864</v>
      </c>
      <c r="B104" s="5">
        <v>1</v>
      </c>
    </row>
    <row r="105" spans="1:2" x14ac:dyDescent="0.25">
      <c r="A105" s="3" t="s">
        <v>20865</v>
      </c>
      <c r="B105" s="5">
        <v>20</v>
      </c>
    </row>
    <row r="106" spans="1:2" x14ac:dyDescent="0.25">
      <c r="A106" s="3" t="s">
        <v>20866</v>
      </c>
      <c r="B106" s="5">
        <v>5</v>
      </c>
    </row>
    <row r="107" spans="1:2" x14ac:dyDescent="0.25">
      <c r="A107" s="3" t="s">
        <v>20867</v>
      </c>
      <c r="B107" s="5">
        <v>1</v>
      </c>
    </row>
    <row r="108" spans="1:2" x14ac:dyDescent="0.25">
      <c r="A108" s="3" t="s">
        <v>20868</v>
      </c>
      <c r="B108" s="5">
        <v>1</v>
      </c>
    </row>
    <row r="109" spans="1:2" x14ac:dyDescent="0.25">
      <c r="A109" s="3" t="s">
        <v>20869</v>
      </c>
      <c r="B109" s="5">
        <v>1</v>
      </c>
    </row>
    <row r="110" spans="1:2" x14ac:dyDescent="0.25">
      <c r="A110" s="3" t="s">
        <v>20870</v>
      </c>
      <c r="B110" s="5">
        <v>1</v>
      </c>
    </row>
    <row r="111" spans="1:2" x14ac:dyDescent="0.25">
      <c r="A111" s="3" t="s">
        <v>20871</v>
      </c>
      <c r="B111" s="5">
        <v>1</v>
      </c>
    </row>
    <row r="112" spans="1:2" x14ac:dyDescent="0.25">
      <c r="A112" s="3" t="s">
        <v>20872</v>
      </c>
      <c r="B112" s="5">
        <v>2</v>
      </c>
    </row>
    <row r="113" spans="1:2" x14ac:dyDescent="0.25">
      <c r="A113" s="3" t="s">
        <v>20873</v>
      </c>
      <c r="B113" s="5">
        <v>2</v>
      </c>
    </row>
    <row r="114" spans="1:2" x14ac:dyDescent="0.25">
      <c r="A114" s="3" t="s">
        <v>20874</v>
      </c>
      <c r="B114" s="5">
        <v>9</v>
      </c>
    </row>
    <row r="115" spans="1:2" x14ac:dyDescent="0.25">
      <c r="A115" s="3" t="s">
        <v>20875</v>
      </c>
      <c r="B115" s="5">
        <v>1</v>
      </c>
    </row>
    <row r="116" spans="1:2" x14ac:dyDescent="0.25">
      <c r="A116" s="3" t="s">
        <v>20876</v>
      </c>
      <c r="B116" s="5">
        <v>1</v>
      </c>
    </row>
    <row r="117" spans="1:2" x14ac:dyDescent="0.25">
      <c r="A117" s="3" t="s">
        <v>20877</v>
      </c>
      <c r="B117" s="5">
        <v>2</v>
      </c>
    </row>
    <row r="118" spans="1:2" x14ac:dyDescent="0.25">
      <c r="A118" s="3" t="s">
        <v>20878</v>
      </c>
      <c r="B118" s="5">
        <v>5</v>
      </c>
    </row>
    <row r="119" spans="1:2" x14ac:dyDescent="0.25">
      <c r="A119" s="3" t="s">
        <v>20879</v>
      </c>
      <c r="B119" s="5">
        <v>14</v>
      </c>
    </row>
    <row r="120" spans="1:2" x14ac:dyDescent="0.25">
      <c r="A120" s="3" t="s">
        <v>20880</v>
      </c>
      <c r="B120" s="5">
        <v>1</v>
      </c>
    </row>
    <row r="121" spans="1:2" x14ac:dyDescent="0.25">
      <c r="A121" s="3" t="s">
        <v>20881</v>
      </c>
      <c r="B121" s="5">
        <v>5</v>
      </c>
    </row>
    <row r="122" spans="1:2" x14ac:dyDescent="0.25">
      <c r="A122" s="3" t="s">
        <v>20882</v>
      </c>
      <c r="B122" s="5">
        <v>2</v>
      </c>
    </row>
    <row r="123" spans="1:2" x14ac:dyDescent="0.25">
      <c r="A123" s="3" t="s">
        <v>20883</v>
      </c>
      <c r="B123" s="5">
        <v>83</v>
      </c>
    </row>
    <row r="124" spans="1:2" x14ac:dyDescent="0.25">
      <c r="A124" s="3" t="s">
        <v>20884</v>
      </c>
      <c r="B124" s="5">
        <v>74</v>
      </c>
    </row>
    <row r="125" spans="1:2" x14ac:dyDescent="0.25">
      <c r="A125" s="3" t="s">
        <v>20885</v>
      </c>
      <c r="B125" s="5">
        <v>48</v>
      </c>
    </row>
    <row r="126" spans="1:2" x14ac:dyDescent="0.25">
      <c r="A126" s="3" t="s">
        <v>20886</v>
      </c>
      <c r="B126" s="5">
        <v>1</v>
      </c>
    </row>
    <row r="127" spans="1:2" x14ac:dyDescent="0.25">
      <c r="A127" s="3" t="s">
        <v>20887</v>
      </c>
      <c r="B127" s="5">
        <v>458</v>
      </c>
    </row>
    <row r="128" spans="1:2" x14ac:dyDescent="0.25">
      <c r="A128" s="3" t="s">
        <v>20888</v>
      </c>
      <c r="B128" s="5">
        <v>1</v>
      </c>
    </row>
    <row r="129" spans="1:2" x14ac:dyDescent="0.25">
      <c r="A129" s="3" t="s">
        <v>20889</v>
      </c>
      <c r="B129" s="5">
        <v>10</v>
      </c>
    </row>
    <row r="130" spans="1:2" x14ac:dyDescent="0.25">
      <c r="A130" s="3" t="s">
        <v>20890</v>
      </c>
      <c r="B130" s="5">
        <v>1</v>
      </c>
    </row>
    <row r="131" spans="1:2" x14ac:dyDescent="0.25">
      <c r="A131" s="3" t="s">
        <v>20891</v>
      </c>
      <c r="B131" s="5">
        <v>3</v>
      </c>
    </row>
    <row r="132" spans="1:2" x14ac:dyDescent="0.25">
      <c r="A132" s="3" t="s">
        <v>20892</v>
      </c>
      <c r="B132" s="5">
        <v>1</v>
      </c>
    </row>
    <row r="133" spans="1:2" x14ac:dyDescent="0.25">
      <c r="A133" s="3" t="s">
        <v>20893</v>
      </c>
      <c r="B133" s="5">
        <v>4</v>
      </c>
    </row>
    <row r="134" spans="1:2" x14ac:dyDescent="0.25">
      <c r="A134" s="3" t="s">
        <v>20894</v>
      </c>
      <c r="B134" s="5">
        <v>4</v>
      </c>
    </row>
    <row r="135" spans="1:2" x14ac:dyDescent="0.25">
      <c r="A135" s="3" t="s">
        <v>20895</v>
      </c>
      <c r="B135" s="5">
        <v>16</v>
      </c>
    </row>
    <row r="136" spans="1:2" x14ac:dyDescent="0.25">
      <c r="A136" s="3" t="s">
        <v>20896</v>
      </c>
      <c r="B136" s="5">
        <v>3</v>
      </c>
    </row>
    <row r="137" spans="1:2" x14ac:dyDescent="0.25">
      <c r="A137" s="3" t="s">
        <v>20897</v>
      </c>
      <c r="B137" s="5">
        <v>1</v>
      </c>
    </row>
    <row r="138" spans="1:2" x14ac:dyDescent="0.25">
      <c r="A138" s="3" t="s">
        <v>20898</v>
      </c>
      <c r="B138" s="5">
        <v>3</v>
      </c>
    </row>
    <row r="139" spans="1:2" x14ac:dyDescent="0.25">
      <c r="A139" s="3" t="s">
        <v>20899</v>
      </c>
      <c r="B139" s="5">
        <v>9</v>
      </c>
    </row>
    <row r="140" spans="1:2" x14ac:dyDescent="0.25">
      <c r="A140" s="3" t="s">
        <v>20900</v>
      </c>
      <c r="B140" s="5">
        <v>1</v>
      </c>
    </row>
    <row r="141" spans="1:2" x14ac:dyDescent="0.25">
      <c r="A141" s="3" t="s">
        <v>53</v>
      </c>
      <c r="B141" s="5">
        <v>1</v>
      </c>
    </row>
    <row r="142" spans="1:2" x14ac:dyDescent="0.25">
      <c r="A142" s="3" t="s">
        <v>20901</v>
      </c>
      <c r="B142" s="5">
        <v>1</v>
      </c>
    </row>
    <row r="143" spans="1:2" x14ac:dyDescent="0.25">
      <c r="A143" s="3" t="s">
        <v>20902</v>
      </c>
      <c r="B143" s="5">
        <v>2</v>
      </c>
    </row>
    <row r="144" spans="1:2" x14ac:dyDescent="0.25">
      <c r="A144" s="3" t="s">
        <v>20903</v>
      </c>
      <c r="B144" s="5">
        <v>1</v>
      </c>
    </row>
    <row r="145" spans="1:2" x14ac:dyDescent="0.25">
      <c r="A145" s="3" t="s">
        <v>20904</v>
      </c>
      <c r="B145" s="5">
        <v>18</v>
      </c>
    </row>
    <row r="146" spans="1:2" x14ac:dyDescent="0.25">
      <c r="A146" s="3" t="s">
        <v>20905</v>
      </c>
      <c r="B146" s="5">
        <v>2</v>
      </c>
    </row>
    <row r="147" spans="1:2" x14ac:dyDescent="0.25">
      <c r="A147" s="3" t="s">
        <v>20906</v>
      </c>
      <c r="B147" s="5">
        <v>1</v>
      </c>
    </row>
    <row r="148" spans="1:2" x14ac:dyDescent="0.25">
      <c r="A148" s="3" t="s">
        <v>20907</v>
      </c>
      <c r="B148" s="5">
        <v>4</v>
      </c>
    </row>
    <row r="149" spans="1:2" x14ac:dyDescent="0.25">
      <c r="A149" s="3" t="s">
        <v>20908</v>
      </c>
      <c r="B149" s="5">
        <v>3</v>
      </c>
    </row>
    <row r="150" spans="1:2" x14ac:dyDescent="0.25">
      <c r="A150" s="3" t="s">
        <v>20909</v>
      </c>
      <c r="B150" s="5">
        <v>8</v>
      </c>
    </row>
    <row r="151" spans="1:2" x14ac:dyDescent="0.25">
      <c r="A151" s="3" t="s">
        <v>20910</v>
      </c>
      <c r="B151" s="5">
        <v>6</v>
      </c>
    </row>
    <row r="152" spans="1:2" x14ac:dyDescent="0.25">
      <c r="A152" s="3" t="s">
        <v>20911</v>
      </c>
      <c r="B152" s="5">
        <v>4</v>
      </c>
    </row>
    <row r="153" spans="1:2" x14ac:dyDescent="0.25">
      <c r="A153" s="3" t="s">
        <v>20912</v>
      </c>
      <c r="B153" s="5">
        <v>1</v>
      </c>
    </row>
    <row r="154" spans="1:2" x14ac:dyDescent="0.25">
      <c r="A154" s="3" t="s">
        <v>20913</v>
      </c>
      <c r="B154" s="5">
        <v>5</v>
      </c>
    </row>
    <row r="155" spans="1:2" x14ac:dyDescent="0.25">
      <c r="A155" s="3" t="s">
        <v>20914</v>
      </c>
      <c r="B155" s="5">
        <v>19</v>
      </c>
    </row>
    <row r="156" spans="1:2" x14ac:dyDescent="0.25">
      <c r="A156" s="3" t="s">
        <v>20915</v>
      </c>
      <c r="B156" s="5">
        <v>2</v>
      </c>
    </row>
    <row r="157" spans="1:2" x14ac:dyDescent="0.25">
      <c r="A157" s="3" t="s">
        <v>20916</v>
      </c>
      <c r="B157" s="5">
        <v>6</v>
      </c>
    </row>
    <row r="158" spans="1:2" x14ac:dyDescent="0.25">
      <c r="A158" s="3" t="s">
        <v>20917</v>
      </c>
      <c r="B158" s="5">
        <v>2</v>
      </c>
    </row>
    <row r="159" spans="1:2" x14ac:dyDescent="0.25">
      <c r="A159" s="3" t="s">
        <v>20918</v>
      </c>
      <c r="B159" s="5">
        <v>3</v>
      </c>
    </row>
    <row r="160" spans="1:2" x14ac:dyDescent="0.25">
      <c r="A160" s="3" t="s">
        <v>20919</v>
      </c>
      <c r="B160" s="5">
        <v>16</v>
      </c>
    </row>
    <row r="161" spans="1:2" x14ac:dyDescent="0.25">
      <c r="A161" s="3" t="s">
        <v>20920</v>
      </c>
      <c r="B161" s="5">
        <v>2</v>
      </c>
    </row>
    <row r="162" spans="1:2" x14ac:dyDescent="0.25">
      <c r="A162" s="3" t="s">
        <v>20921</v>
      </c>
      <c r="B162" s="5">
        <v>1</v>
      </c>
    </row>
    <row r="163" spans="1:2" x14ac:dyDescent="0.25">
      <c r="A163" s="3" t="s">
        <v>20922</v>
      </c>
      <c r="B163" s="5">
        <v>11</v>
      </c>
    </row>
    <row r="164" spans="1:2" x14ac:dyDescent="0.25">
      <c r="A164" s="3" t="s">
        <v>20923</v>
      </c>
      <c r="B164" s="5">
        <v>16</v>
      </c>
    </row>
    <row r="165" spans="1:2" x14ac:dyDescent="0.25">
      <c r="A165" s="3" t="s">
        <v>20924</v>
      </c>
      <c r="B165" s="5">
        <v>5</v>
      </c>
    </row>
    <row r="166" spans="1:2" x14ac:dyDescent="0.25">
      <c r="A166" s="3" t="s">
        <v>20925</v>
      </c>
      <c r="B166" s="5">
        <v>1</v>
      </c>
    </row>
    <row r="167" spans="1:2" x14ac:dyDescent="0.25">
      <c r="A167" s="3" t="s">
        <v>20926</v>
      </c>
      <c r="B167" s="5">
        <v>4</v>
      </c>
    </row>
    <row r="168" spans="1:2" x14ac:dyDescent="0.25">
      <c r="A168" s="3" t="s">
        <v>20927</v>
      </c>
      <c r="B168" s="5">
        <v>3</v>
      </c>
    </row>
    <row r="169" spans="1:2" x14ac:dyDescent="0.25">
      <c r="A169" s="3" t="s">
        <v>20928</v>
      </c>
      <c r="B169" s="5">
        <v>4</v>
      </c>
    </row>
    <row r="170" spans="1:2" x14ac:dyDescent="0.25">
      <c r="A170" s="3" t="s">
        <v>20929</v>
      </c>
      <c r="B170" s="5">
        <v>1</v>
      </c>
    </row>
    <row r="171" spans="1:2" x14ac:dyDescent="0.25">
      <c r="A171" s="3" t="s">
        <v>20930</v>
      </c>
      <c r="B171" s="5">
        <v>3</v>
      </c>
    </row>
    <row r="172" spans="1:2" x14ac:dyDescent="0.25">
      <c r="A172" s="3" t="s">
        <v>20931</v>
      </c>
      <c r="B172" s="5">
        <v>4</v>
      </c>
    </row>
    <row r="173" spans="1:2" x14ac:dyDescent="0.25">
      <c r="A173" s="3" t="s">
        <v>20932</v>
      </c>
      <c r="B173" s="5">
        <v>7</v>
      </c>
    </row>
    <row r="174" spans="1:2" x14ac:dyDescent="0.25">
      <c r="A174" s="3" t="s">
        <v>20933</v>
      </c>
      <c r="B174" s="5">
        <v>1</v>
      </c>
    </row>
    <row r="175" spans="1:2" x14ac:dyDescent="0.25">
      <c r="A175" s="3" t="s">
        <v>20934</v>
      </c>
      <c r="B175" s="5">
        <v>49</v>
      </c>
    </row>
    <row r="176" spans="1:2" x14ac:dyDescent="0.25">
      <c r="A176" s="3" t="s">
        <v>20935</v>
      </c>
      <c r="B176" s="5">
        <v>2</v>
      </c>
    </row>
    <row r="177" spans="1:2" x14ac:dyDescent="0.25">
      <c r="A177" s="3" t="s">
        <v>20936</v>
      </c>
      <c r="B177" s="5">
        <v>1</v>
      </c>
    </row>
    <row r="178" spans="1:2" x14ac:dyDescent="0.25">
      <c r="A178" s="3" t="s">
        <v>20937</v>
      </c>
      <c r="B178" s="5">
        <v>2</v>
      </c>
    </row>
    <row r="179" spans="1:2" x14ac:dyDescent="0.25">
      <c r="A179" s="3" t="s">
        <v>20938</v>
      </c>
      <c r="B179" s="5">
        <v>2</v>
      </c>
    </row>
    <row r="180" spans="1:2" x14ac:dyDescent="0.25">
      <c r="A180" s="3" t="s">
        <v>20939</v>
      </c>
      <c r="B180" s="5">
        <v>9</v>
      </c>
    </row>
    <row r="181" spans="1:2" x14ac:dyDescent="0.25">
      <c r="A181" s="3" t="s">
        <v>20940</v>
      </c>
      <c r="B181" s="5">
        <v>2</v>
      </c>
    </row>
    <row r="182" spans="1:2" x14ac:dyDescent="0.25">
      <c r="A182" s="3" t="s">
        <v>20941</v>
      </c>
      <c r="B182" s="5">
        <v>1</v>
      </c>
    </row>
    <row r="183" spans="1:2" x14ac:dyDescent="0.25">
      <c r="A183" s="3" t="s">
        <v>20942</v>
      </c>
      <c r="B183" s="5">
        <v>1</v>
      </c>
    </row>
    <row r="184" spans="1:2" x14ac:dyDescent="0.25">
      <c r="A184" s="3" t="s">
        <v>20943</v>
      </c>
      <c r="B184" s="5">
        <v>1</v>
      </c>
    </row>
    <row r="185" spans="1:2" x14ac:dyDescent="0.25">
      <c r="A185" s="3" t="s">
        <v>20944</v>
      </c>
      <c r="B185" s="5">
        <v>1</v>
      </c>
    </row>
    <row r="186" spans="1:2" x14ac:dyDescent="0.25">
      <c r="A186" s="3" t="s">
        <v>20945</v>
      </c>
      <c r="B186" s="5">
        <v>6</v>
      </c>
    </row>
    <row r="187" spans="1:2" x14ac:dyDescent="0.25">
      <c r="A187" s="3" t="s">
        <v>20946</v>
      </c>
      <c r="B187" s="5">
        <v>2</v>
      </c>
    </row>
    <row r="188" spans="1:2" x14ac:dyDescent="0.25">
      <c r="A188" s="3" t="s">
        <v>20947</v>
      </c>
      <c r="B188" s="5">
        <v>274</v>
      </c>
    </row>
    <row r="189" spans="1:2" x14ac:dyDescent="0.25">
      <c r="A189" s="3" t="s">
        <v>20948</v>
      </c>
      <c r="B189" s="5">
        <v>4</v>
      </c>
    </row>
    <row r="190" spans="1:2" x14ac:dyDescent="0.25">
      <c r="A190" s="3" t="s">
        <v>20949</v>
      </c>
      <c r="B190" s="5">
        <v>17</v>
      </c>
    </row>
    <row r="191" spans="1:2" x14ac:dyDescent="0.25">
      <c r="A191" s="3" t="s">
        <v>20950</v>
      </c>
      <c r="B191" s="5">
        <v>2</v>
      </c>
    </row>
    <row r="192" spans="1:2" x14ac:dyDescent="0.25">
      <c r="A192" s="3" t="s">
        <v>20951</v>
      </c>
      <c r="B192" s="5">
        <v>231</v>
      </c>
    </row>
    <row r="193" spans="1:2" x14ac:dyDescent="0.25">
      <c r="A193" s="3" t="s">
        <v>20952</v>
      </c>
      <c r="B193" s="5">
        <v>95</v>
      </c>
    </row>
    <row r="194" spans="1:2" x14ac:dyDescent="0.25">
      <c r="A194" s="3" t="s">
        <v>20953</v>
      </c>
      <c r="B194" s="5">
        <v>2</v>
      </c>
    </row>
    <row r="195" spans="1:2" x14ac:dyDescent="0.25">
      <c r="A195" s="3" t="s">
        <v>20954</v>
      </c>
      <c r="B195" s="5">
        <v>6</v>
      </c>
    </row>
    <row r="196" spans="1:2" x14ac:dyDescent="0.25">
      <c r="A196" s="3" t="s">
        <v>20955</v>
      </c>
      <c r="B196" s="5">
        <v>9</v>
      </c>
    </row>
    <row r="197" spans="1:2" x14ac:dyDescent="0.25">
      <c r="A197" s="3" t="s">
        <v>20956</v>
      </c>
      <c r="B197" s="5">
        <v>2</v>
      </c>
    </row>
    <row r="198" spans="1:2" x14ac:dyDescent="0.25">
      <c r="A198" s="3" t="s">
        <v>20957</v>
      </c>
      <c r="B198" s="5">
        <v>3</v>
      </c>
    </row>
    <row r="199" spans="1:2" x14ac:dyDescent="0.25">
      <c r="A199" s="3" t="s">
        <v>20958</v>
      </c>
      <c r="B199" s="5">
        <v>12</v>
      </c>
    </row>
    <row r="200" spans="1:2" x14ac:dyDescent="0.25">
      <c r="A200" s="3" t="s">
        <v>20959</v>
      </c>
      <c r="B200" s="5">
        <v>2</v>
      </c>
    </row>
    <row r="201" spans="1:2" x14ac:dyDescent="0.25">
      <c r="A201" s="3" t="s">
        <v>20960</v>
      </c>
      <c r="B201" s="5">
        <v>28</v>
      </c>
    </row>
    <row r="202" spans="1:2" x14ac:dyDescent="0.25">
      <c r="A202" s="3" t="s">
        <v>20961</v>
      </c>
      <c r="B202" s="5">
        <v>17</v>
      </c>
    </row>
    <row r="203" spans="1:2" x14ac:dyDescent="0.25">
      <c r="A203" s="3" t="s">
        <v>20962</v>
      </c>
      <c r="B203" s="5">
        <v>1</v>
      </c>
    </row>
    <row r="204" spans="1:2" x14ac:dyDescent="0.25">
      <c r="A204" s="3" t="s">
        <v>20963</v>
      </c>
      <c r="B204" s="5">
        <v>2</v>
      </c>
    </row>
    <row r="205" spans="1:2" x14ac:dyDescent="0.25">
      <c r="A205" s="3" t="s">
        <v>20964</v>
      </c>
      <c r="B205" s="5">
        <v>2</v>
      </c>
    </row>
    <row r="206" spans="1:2" x14ac:dyDescent="0.25">
      <c r="A206" s="3" t="s">
        <v>20965</v>
      </c>
      <c r="B206" s="5">
        <v>8</v>
      </c>
    </row>
    <row r="207" spans="1:2" x14ac:dyDescent="0.25">
      <c r="A207" s="3" t="s">
        <v>20966</v>
      </c>
      <c r="B207" s="5">
        <v>1</v>
      </c>
    </row>
    <row r="208" spans="1:2" x14ac:dyDescent="0.25">
      <c r="A208" s="3" t="s">
        <v>20967</v>
      </c>
      <c r="B208" s="5">
        <v>2</v>
      </c>
    </row>
    <row r="209" spans="1:2" x14ac:dyDescent="0.25">
      <c r="A209" s="3" t="s">
        <v>20968</v>
      </c>
      <c r="B209" s="5">
        <v>4</v>
      </c>
    </row>
    <row r="210" spans="1:2" x14ac:dyDescent="0.25">
      <c r="A210" s="3" t="s">
        <v>20969</v>
      </c>
      <c r="B210" s="5">
        <v>1</v>
      </c>
    </row>
    <row r="211" spans="1:2" x14ac:dyDescent="0.25">
      <c r="A211" s="3" t="s">
        <v>20970</v>
      </c>
      <c r="B211" s="5">
        <v>5</v>
      </c>
    </row>
    <row r="212" spans="1:2" x14ac:dyDescent="0.25">
      <c r="A212" s="3" t="s">
        <v>20971</v>
      </c>
      <c r="B212" s="5">
        <v>1</v>
      </c>
    </row>
    <row r="213" spans="1:2" x14ac:dyDescent="0.25">
      <c r="A213" s="3" t="s">
        <v>20972</v>
      </c>
      <c r="B213" s="5">
        <v>11</v>
      </c>
    </row>
    <row r="214" spans="1:2" x14ac:dyDescent="0.25">
      <c r="A214" s="3" t="s">
        <v>20973</v>
      </c>
      <c r="B214" s="5">
        <v>1</v>
      </c>
    </row>
    <row r="215" spans="1:2" x14ac:dyDescent="0.25">
      <c r="A215" s="3" t="s">
        <v>20974</v>
      </c>
      <c r="B215" s="5">
        <v>2</v>
      </c>
    </row>
    <row r="216" spans="1:2" x14ac:dyDescent="0.25">
      <c r="A216" s="3" t="s">
        <v>20975</v>
      </c>
      <c r="B216" s="5">
        <v>2</v>
      </c>
    </row>
    <row r="217" spans="1:2" x14ac:dyDescent="0.25">
      <c r="A217" s="3" t="s">
        <v>20976</v>
      </c>
      <c r="B217" s="5">
        <v>3</v>
      </c>
    </row>
    <row r="218" spans="1:2" x14ac:dyDescent="0.25">
      <c r="A218" s="3" t="s">
        <v>20977</v>
      </c>
      <c r="B218" s="5">
        <v>5</v>
      </c>
    </row>
    <row r="219" spans="1:2" x14ac:dyDescent="0.25">
      <c r="A219" s="3" t="s">
        <v>20978</v>
      </c>
      <c r="B219" s="5">
        <v>1</v>
      </c>
    </row>
    <row r="220" spans="1:2" x14ac:dyDescent="0.25">
      <c r="A220" s="3" t="s">
        <v>20979</v>
      </c>
      <c r="B220" s="5">
        <v>4</v>
      </c>
    </row>
    <row r="221" spans="1:2" x14ac:dyDescent="0.25">
      <c r="A221" s="3" t="s">
        <v>20980</v>
      </c>
      <c r="B221" s="5">
        <v>2</v>
      </c>
    </row>
    <row r="222" spans="1:2" x14ac:dyDescent="0.25">
      <c r="A222" s="3" t="s">
        <v>20981</v>
      </c>
      <c r="B222" s="5">
        <v>1</v>
      </c>
    </row>
    <row r="223" spans="1:2" x14ac:dyDescent="0.25">
      <c r="A223" s="3" t="s">
        <v>20982</v>
      </c>
      <c r="B223" s="5">
        <v>1</v>
      </c>
    </row>
    <row r="224" spans="1:2" x14ac:dyDescent="0.25">
      <c r="A224" s="3" t="s">
        <v>20983</v>
      </c>
      <c r="B224" s="5">
        <v>1</v>
      </c>
    </row>
    <row r="225" spans="1:2" x14ac:dyDescent="0.25">
      <c r="A225" s="3" t="s">
        <v>20984</v>
      </c>
      <c r="B225" s="5">
        <v>2</v>
      </c>
    </row>
    <row r="226" spans="1:2" x14ac:dyDescent="0.25">
      <c r="A226" s="3" t="s">
        <v>20985</v>
      </c>
      <c r="B226" s="5">
        <v>7</v>
      </c>
    </row>
    <row r="227" spans="1:2" x14ac:dyDescent="0.25">
      <c r="A227" s="3" t="s">
        <v>20986</v>
      </c>
      <c r="B227" s="5">
        <v>6</v>
      </c>
    </row>
    <row r="228" spans="1:2" x14ac:dyDescent="0.25">
      <c r="A228" s="3" t="s">
        <v>20987</v>
      </c>
      <c r="B228" s="5">
        <v>1</v>
      </c>
    </row>
    <row r="229" spans="1:2" x14ac:dyDescent="0.25">
      <c r="A229" s="3" t="s">
        <v>20988</v>
      </c>
      <c r="B229" s="5">
        <v>3</v>
      </c>
    </row>
    <row r="230" spans="1:2" x14ac:dyDescent="0.25">
      <c r="A230" s="3" t="s">
        <v>20989</v>
      </c>
      <c r="B230" s="5">
        <v>27</v>
      </c>
    </row>
    <row r="231" spans="1:2" x14ac:dyDescent="0.25">
      <c r="A231" s="3" t="s">
        <v>20990</v>
      </c>
      <c r="B231" s="5">
        <v>2</v>
      </c>
    </row>
    <row r="232" spans="1:2" x14ac:dyDescent="0.25">
      <c r="A232" s="3" t="s">
        <v>20991</v>
      </c>
      <c r="B232" s="5">
        <v>2</v>
      </c>
    </row>
    <row r="233" spans="1:2" x14ac:dyDescent="0.25">
      <c r="A233" s="3" t="s">
        <v>20992</v>
      </c>
      <c r="B233" s="5">
        <v>2</v>
      </c>
    </row>
    <row r="234" spans="1:2" x14ac:dyDescent="0.25">
      <c r="A234" s="3" t="s">
        <v>20993</v>
      </c>
      <c r="B234" s="5">
        <v>2</v>
      </c>
    </row>
    <row r="235" spans="1:2" x14ac:dyDescent="0.25">
      <c r="A235" s="3" t="s">
        <v>20994</v>
      </c>
      <c r="B235" s="5">
        <v>5</v>
      </c>
    </row>
    <row r="236" spans="1:2" x14ac:dyDescent="0.25">
      <c r="A236" s="3" t="s">
        <v>20995</v>
      </c>
      <c r="B236" s="5">
        <v>8</v>
      </c>
    </row>
    <row r="237" spans="1:2" x14ac:dyDescent="0.25">
      <c r="A237" s="3" t="s">
        <v>20996</v>
      </c>
      <c r="B237" s="5">
        <v>3</v>
      </c>
    </row>
    <row r="238" spans="1:2" x14ac:dyDescent="0.25">
      <c r="A238" s="3" t="s">
        <v>20997</v>
      </c>
      <c r="B238" s="5">
        <v>1</v>
      </c>
    </row>
    <row r="239" spans="1:2" x14ac:dyDescent="0.25">
      <c r="A239" s="3" t="s">
        <v>20998</v>
      </c>
      <c r="B239" s="5">
        <v>1</v>
      </c>
    </row>
    <row r="240" spans="1:2" x14ac:dyDescent="0.25">
      <c r="A240" s="3" t="s">
        <v>20999</v>
      </c>
      <c r="B240" s="5">
        <v>3</v>
      </c>
    </row>
    <row r="241" spans="1:2" x14ac:dyDescent="0.25">
      <c r="A241" s="3" t="s">
        <v>21000</v>
      </c>
      <c r="B241" s="5">
        <v>8</v>
      </c>
    </row>
    <row r="242" spans="1:2" x14ac:dyDescent="0.25">
      <c r="A242" s="3" t="s">
        <v>21001</v>
      </c>
      <c r="B242" s="5">
        <v>3</v>
      </c>
    </row>
    <row r="243" spans="1:2" x14ac:dyDescent="0.25">
      <c r="A243" s="3" t="s">
        <v>21002</v>
      </c>
      <c r="B243" s="5">
        <v>2</v>
      </c>
    </row>
    <row r="244" spans="1:2" x14ac:dyDescent="0.25">
      <c r="A244" s="3" t="s">
        <v>21003</v>
      </c>
      <c r="B244" s="5">
        <v>30</v>
      </c>
    </row>
    <row r="245" spans="1:2" x14ac:dyDescent="0.25">
      <c r="A245" s="3" t="s">
        <v>21004</v>
      </c>
      <c r="B245" s="5">
        <v>13</v>
      </c>
    </row>
    <row r="246" spans="1:2" x14ac:dyDescent="0.25">
      <c r="A246" s="3" t="s">
        <v>21005</v>
      </c>
      <c r="B246" s="5">
        <v>1</v>
      </c>
    </row>
    <row r="247" spans="1:2" x14ac:dyDescent="0.25">
      <c r="A247" s="3" t="s">
        <v>21006</v>
      </c>
      <c r="B247" s="5">
        <v>2</v>
      </c>
    </row>
    <row r="248" spans="1:2" x14ac:dyDescent="0.25">
      <c r="A248" s="3" t="s">
        <v>21007</v>
      </c>
      <c r="B248" s="5">
        <v>3</v>
      </c>
    </row>
    <row r="249" spans="1:2" x14ac:dyDescent="0.25">
      <c r="A249" s="3" t="s">
        <v>21008</v>
      </c>
      <c r="B249" s="5">
        <v>4</v>
      </c>
    </row>
    <row r="250" spans="1:2" x14ac:dyDescent="0.25">
      <c r="A250" s="3" t="s">
        <v>21009</v>
      </c>
      <c r="B250" s="5">
        <v>1</v>
      </c>
    </row>
    <row r="251" spans="1:2" x14ac:dyDescent="0.25">
      <c r="A251" s="3" t="s">
        <v>21010</v>
      </c>
      <c r="B251" s="5">
        <v>2</v>
      </c>
    </row>
    <row r="252" spans="1:2" x14ac:dyDescent="0.25">
      <c r="A252" s="3" t="s">
        <v>21011</v>
      </c>
      <c r="B252" s="5">
        <v>2</v>
      </c>
    </row>
    <row r="253" spans="1:2" x14ac:dyDescent="0.25">
      <c r="A253" s="3" t="s">
        <v>21012</v>
      </c>
      <c r="B253" s="5">
        <v>29</v>
      </c>
    </row>
    <row r="254" spans="1:2" x14ac:dyDescent="0.25">
      <c r="A254" s="3" t="s">
        <v>21013</v>
      </c>
      <c r="B254" s="5">
        <v>3</v>
      </c>
    </row>
    <row r="255" spans="1:2" x14ac:dyDescent="0.25">
      <c r="A255" s="3" t="s">
        <v>21014</v>
      </c>
      <c r="B255" s="5">
        <v>6</v>
      </c>
    </row>
    <row r="256" spans="1:2" x14ac:dyDescent="0.25">
      <c r="A256" s="3" t="s">
        <v>21015</v>
      </c>
      <c r="B256" s="5">
        <v>3</v>
      </c>
    </row>
    <row r="257" spans="1:2" x14ac:dyDescent="0.25">
      <c r="A257" s="3" t="s">
        <v>21016</v>
      </c>
      <c r="B257" s="5">
        <v>4</v>
      </c>
    </row>
    <row r="258" spans="1:2" x14ac:dyDescent="0.25">
      <c r="A258" s="3" t="s">
        <v>21017</v>
      </c>
      <c r="B258" s="5">
        <v>6</v>
      </c>
    </row>
    <row r="259" spans="1:2" x14ac:dyDescent="0.25">
      <c r="A259" s="3" t="s">
        <v>21018</v>
      </c>
      <c r="B259" s="5">
        <v>3</v>
      </c>
    </row>
    <row r="260" spans="1:2" x14ac:dyDescent="0.25">
      <c r="A260" s="3" t="s">
        <v>21019</v>
      </c>
      <c r="B260" s="5">
        <v>5</v>
      </c>
    </row>
    <row r="261" spans="1:2" x14ac:dyDescent="0.25">
      <c r="A261" s="3" t="s">
        <v>21020</v>
      </c>
      <c r="B261" s="5">
        <v>1</v>
      </c>
    </row>
    <row r="262" spans="1:2" x14ac:dyDescent="0.25">
      <c r="A262" s="3" t="s">
        <v>21021</v>
      </c>
      <c r="B262" s="5">
        <v>1</v>
      </c>
    </row>
    <row r="263" spans="1:2" x14ac:dyDescent="0.25">
      <c r="A263" s="3" t="s">
        <v>21022</v>
      </c>
      <c r="B263" s="5">
        <v>14</v>
      </c>
    </row>
    <row r="264" spans="1:2" x14ac:dyDescent="0.25">
      <c r="A264" s="3" t="s">
        <v>21023</v>
      </c>
      <c r="B264" s="5">
        <v>13</v>
      </c>
    </row>
    <row r="265" spans="1:2" x14ac:dyDescent="0.25">
      <c r="A265" s="3" t="s">
        <v>21024</v>
      </c>
      <c r="B265" s="5">
        <v>2</v>
      </c>
    </row>
    <row r="266" spans="1:2" x14ac:dyDescent="0.25">
      <c r="A266" s="3" t="s">
        <v>21025</v>
      </c>
      <c r="B266" s="5">
        <v>1</v>
      </c>
    </row>
    <row r="267" spans="1:2" x14ac:dyDescent="0.25">
      <c r="A267" s="3" t="s">
        <v>21026</v>
      </c>
      <c r="B267" s="5">
        <v>7</v>
      </c>
    </row>
    <row r="268" spans="1:2" x14ac:dyDescent="0.25">
      <c r="A268" s="3" t="s">
        <v>21027</v>
      </c>
      <c r="B268" s="5">
        <v>4</v>
      </c>
    </row>
    <row r="269" spans="1:2" x14ac:dyDescent="0.25">
      <c r="A269" s="3" t="s">
        <v>21028</v>
      </c>
      <c r="B269" s="5">
        <v>6</v>
      </c>
    </row>
    <row r="270" spans="1:2" x14ac:dyDescent="0.25">
      <c r="A270" s="3" t="s">
        <v>21029</v>
      </c>
      <c r="B270" s="5">
        <v>4</v>
      </c>
    </row>
    <row r="271" spans="1:2" x14ac:dyDescent="0.25">
      <c r="A271" s="3" t="s">
        <v>21030</v>
      </c>
      <c r="B271" s="5">
        <v>11</v>
      </c>
    </row>
    <row r="272" spans="1:2" x14ac:dyDescent="0.25">
      <c r="A272" s="3" t="s">
        <v>21031</v>
      </c>
      <c r="B272" s="5">
        <v>1</v>
      </c>
    </row>
    <row r="273" spans="1:2" x14ac:dyDescent="0.25">
      <c r="A273" s="3" t="s">
        <v>21032</v>
      </c>
      <c r="B273" s="5">
        <v>2</v>
      </c>
    </row>
    <row r="274" spans="1:2" x14ac:dyDescent="0.25">
      <c r="A274" s="3" t="s">
        <v>21033</v>
      </c>
      <c r="B274" s="5">
        <v>7</v>
      </c>
    </row>
    <row r="275" spans="1:2" x14ac:dyDescent="0.25">
      <c r="A275" s="3" t="s">
        <v>21034</v>
      </c>
      <c r="B275" s="5">
        <v>1</v>
      </c>
    </row>
    <row r="276" spans="1:2" x14ac:dyDescent="0.25">
      <c r="A276" s="3" t="s">
        <v>21035</v>
      </c>
      <c r="B276" s="5">
        <v>23</v>
      </c>
    </row>
    <row r="277" spans="1:2" x14ac:dyDescent="0.25">
      <c r="A277" s="3" t="s">
        <v>21036</v>
      </c>
      <c r="B277" s="5">
        <v>7</v>
      </c>
    </row>
    <row r="278" spans="1:2" x14ac:dyDescent="0.25">
      <c r="A278" s="3" t="s">
        <v>21037</v>
      </c>
      <c r="B278" s="5">
        <v>32</v>
      </c>
    </row>
    <row r="279" spans="1:2" x14ac:dyDescent="0.25">
      <c r="A279" s="3" t="s">
        <v>21038</v>
      </c>
      <c r="B279" s="5">
        <v>3</v>
      </c>
    </row>
    <row r="280" spans="1:2" x14ac:dyDescent="0.25">
      <c r="A280" s="3" t="s">
        <v>21039</v>
      </c>
      <c r="B280" s="5">
        <v>26</v>
      </c>
    </row>
    <row r="281" spans="1:2" x14ac:dyDescent="0.25">
      <c r="A281" s="3" t="s">
        <v>21040</v>
      </c>
      <c r="B281" s="5">
        <v>15</v>
      </c>
    </row>
    <row r="282" spans="1:2" x14ac:dyDescent="0.25">
      <c r="A282" s="3" t="s">
        <v>21041</v>
      </c>
      <c r="B282" s="5">
        <v>2</v>
      </c>
    </row>
    <row r="283" spans="1:2" x14ac:dyDescent="0.25">
      <c r="A283" s="3" t="s">
        <v>21042</v>
      </c>
      <c r="B283" s="5">
        <v>2</v>
      </c>
    </row>
    <row r="284" spans="1:2" x14ac:dyDescent="0.25">
      <c r="A284" s="3" t="s">
        <v>21043</v>
      </c>
      <c r="B284" s="5">
        <v>4</v>
      </c>
    </row>
    <row r="285" spans="1:2" x14ac:dyDescent="0.25">
      <c r="A285" s="3" t="s">
        <v>21044</v>
      </c>
      <c r="B285" s="5">
        <v>15</v>
      </c>
    </row>
    <row r="286" spans="1:2" x14ac:dyDescent="0.25">
      <c r="A286" s="3" t="s">
        <v>21045</v>
      </c>
      <c r="B286" s="5">
        <v>1</v>
      </c>
    </row>
    <row r="287" spans="1:2" x14ac:dyDescent="0.25">
      <c r="A287" s="3" t="s">
        <v>21046</v>
      </c>
      <c r="B287" s="5">
        <v>1</v>
      </c>
    </row>
    <row r="288" spans="1:2" x14ac:dyDescent="0.25">
      <c r="A288" s="3" t="s">
        <v>21047</v>
      </c>
      <c r="B288" s="5">
        <v>2</v>
      </c>
    </row>
    <row r="289" spans="1:2" x14ac:dyDescent="0.25">
      <c r="A289" s="3" t="s">
        <v>21048</v>
      </c>
      <c r="B289" s="5">
        <v>5</v>
      </c>
    </row>
    <row r="290" spans="1:2" x14ac:dyDescent="0.25">
      <c r="A290" s="3" t="s">
        <v>21049</v>
      </c>
      <c r="B290" s="5">
        <v>6</v>
      </c>
    </row>
    <row r="291" spans="1:2" x14ac:dyDescent="0.25">
      <c r="A291" s="3" t="s">
        <v>21050</v>
      </c>
      <c r="B291" s="5">
        <v>1</v>
      </c>
    </row>
    <row r="292" spans="1:2" x14ac:dyDescent="0.25">
      <c r="A292" s="3" t="s">
        <v>21051</v>
      </c>
      <c r="B292" s="5">
        <v>16</v>
      </c>
    </row>
    <row r="293" spans="1:2" x14ac:dyDescent="0.25">
      <c r="A293" s="3" t="s">
        <v>21052</v>
      </c>
      <c r="B293" s="5">
        <v>13</v>
      </c>
    </row>
    <row r="294" spans="1:2" x14ac:dyDescent="0.25">
      <c r="A294" s="3" t="s">
        <v>21053</v>
      </c>
      <c r="B294" s="5">
        <v>1</v>
      </c>
    </row>
    <row r="295" spans="1:2" x14ac:dyDescent="0.25">
      <c r="A295" s="3" t="s">
        <v>21054</v>
      </c>
      <c r="B295" s="5">
        <v>8</v>
      </c>
    </row>
    <row r="296" spans="1:2" x14ac:dyDescent="0.25">
      <c r="A296" s="3" t="s">
        <v>21055</v>
      </c>
      <c r="B296" s="5">
        <v>1</v>
      </c>
    </row>
    <row r="297" spans="1:2" x14ac:dyDescent="0.25">
      <c r="A297" s="3" t="s">
        <v>21056</v>
      </c>
      <c r="B297" s="5">
        <v>1</v>
      </c>
    </row>
    <row r="298" spans="1:2" x14ac:dyDescent="0.25">
      <c r="A298" s="3" t="s">
        <v>21057</v>
      </c>
      <c r="B298" s="5">
        <v>1</v>
      </c>
    </row>
    <row r="299" spans="1:2" x14ac:dyDescent="0.25">
      <c r="A299" s="3" t="s">
        <v>21058</v>
      </c>
      <c r="B299" s="5">
        <v>1</v>
      </c>
    </row>
    <row r="300" spans="1:2" x14ac:dyDescent="0.25">
      <c r="A300" s="3" t="s">
        <v>21059</v>
      </c>
      <c r="B300" s="5">
        <v>4</v>
      </c>
    </row>
    <row r="301" spans="1:2" x14ac:dyDescent="0.25">
      <c r="A301" s="3" t="s">
        <v>21060</v>
      </c>
      <c r="B301" s="5">
        <v>1</v>
      </c>
    </row>
    <row r="302" spans="1:2" x14ac:dyDescent="0.25">
      <c r="A302" s="3" t="s">
        <v>21061</v>
      </c>
      <c r="B302" s="5">
        <v>1</v>
      </c>
    </row>
    <row r="303" spans="1:2" x14ac:dyDescent="0.25">
      <c r="A303" s="3" t="s">
        <v>21062</v>
      </c>
      <c r="B303" s="5">
        <v>11</v>
      </c>
    </row>
    <row r="304" spans="1:2" x14ac:dyDescent="0.25">
      <c r="A304" s="3" t="s">
        <v>21063</v>
      </c>
      <c r="B304" s="5">
        <v>1</v>
      </c>
    </row>
    <row r="305" spans="1:2" x14ac:dyDescent="0.25">
      <c r="A305" s="3" t="s">
        <v>21064</v>
      </c>
      <c r="B305" s="5">
        <v>5</v>
      </c>
    </row>
    <row r="306" spans="1:2" x14ac:dyDescent="0.25">
      <c r="A306" s="3" t="s">
        <v>21065</v>
      </c>
      <c r="B306" s="5">
        <v>1</v>
      </c>
    </row>
    <row r="307" spans="1:2" x14ac:dyDescent="0.25">
      <c r="A307" s="3" t="s">
        <v>21066</v>
      </c>
      <c r="B307" s="5">
        <v>5</v>
      </c>
    </row>
    <row r="308" spans="1:2" x14ac:dyDescent="0.25">
      <c r="A308" s="3" t="s">
        <v>21067</v>
      </c>
      <c r="B308" s="5">
        <v>2</v>
      </c>
    </row>
    <row r="309" spans="1:2" x14ac:dyDescent="0.25">
      <c r="A309" s="3" t="s">
        <v>21068</v>
      </c>
      <c r="B309" s="5">
        <v>1</v>
      </c>
    </row>
    <row r="310" spans="1:2" x14ac:dyDescent="0.25">
      <c r="A310" s="3" t="s">
        <v>21069</v>
      </c>
      <c r="B310" s="5">
        <v>10</v>
      </c>
    </row>
    <row r="311" spans="1:2" x14ac:dyDescent="0.25">
      <c r="A311" s="3" t="s">
        <v>21070</v>
      </c>
      <c r="B311" s="5">
        <v>1</v>
      </c>
    </row>
    <row r="312" spans="1:2" x14ac:dyDescent="0.25">
      <c r="A312" s="3" t="s">
        <v>21071</v>
      </c>
      <c r="B312" s="5">
        <v>1</v>
      </c>
    </row>
    <row r="313" spans="1:2" x14ac:dyDescent="0.25">
      <c r="A313" s="3" t="s">
        <v>21072</v>
      </c>
      <c r="B313" s="5">
        <v>2</v>
      </c>
    </row>
    <row r="314" spans="1:2" x14ac:dyDescent="0.25">
      <c r="A314" s="3" t="s">
        <v>21073</v>
      </c>
      <c r="B314" s="5">
        <v>5</v>
      </c>
    </row>
    <row r="315" spans="1:2" x14ac:dyDescent="0.25">
      <c r="A315" s="3" t="s">
        <v>21074</v>
      </c>
      <c r="B315" s="5">
        <v>2</v>
      </c>
    </row>
    <row r="316" spans="1:2" x14ac:dyDescent="0.25">
      <c r="A316" s="3" t="s">
        <v>21075</v>
      </c>
      <c r="B316" s="5">
        <v>7</v>
      </c>
    </row>
    <row r="317" spans="1:2" x14ac:dyDescent="0.25">
      <c r="A317" s="3" t="s">
        <v>21076</v>
      </c>
      <c r="B317" s="5">
        <v>1</v>
      </c>
    </row>
    <row r="318" spans="1:2" x14ac:dyDescent="0.25">
      <c r="A318" s="3" t="s">
        <v>21077</v>
      </c>
      <c r="B318" s="5">
        <v>15</v>
      </c>
    </row>
    <row r="319" spans="1:2" x14ac:dyDescent="0.25">
      <c r="A319" s="3" t="s">
        <v>21078</v>
      </c>
      <c r="B319" s="5">
        <v>12</v>
      </c>
    </row>
    <row r="320" spans="1:2" x14ac:dyDescent="0.25">
      <c r="A320" s="3" t="s">
        <v>21079</v>
      </c>
      <c r="B320" s="5">
        <v>1</v>
      </c>
    </row>
    <row r="321" spans="1:2" x14ac:dyDescent="0.25">
      <c r="A321" s="3" t="s">
        <v>21080</v>
      </c>
      <c r="B321" s="5">
        <v>4</v>
      </c>
    </row>
    <row r="322" spans="1:2" x14ac:dyDescent="0.25">
      <c r="A322" s="3" t="s">
        <v>21081</v>
      </c>
      <c r="B322" s="5">
        <v>80</v>
      </c>
    </row>
    <row r="323" spans="1:2" x14ac:dyDescent="0.25">
      <c r="A323" s="3" t="s">
        <v>21082</v>
      </c>
      <c r="B323" s="5">
        <v>10</v>
      </c>
    </row>
    <row r="324" spans="1:2" x14ac:dyDescent="0.25">
      <c r="A324" s="3" t="s">
        <v>21083</v>
      </c>
      <c r="B324" s="5">
        <v>1</v>
      </c>
    </row>
    <row r="325" spans="1:2" x14ac:dyDescent="0.25">
      <c r="A325" s="3" t="s">
        <v>21084</v>
      </c>
      <c r="B325" s="5">
        <v>26</v>
      </c>
    </row>
    <row r="326" spans="1:2" x14ac:dyDescent="0.25">
      <c r="A326" s="3" t="s">
        <v>21085</v>
      </c>
      <c r="B326" s="5">
        <v>1</v>
      </c>
    </row>
    <row r="327" spans="1:2" x14ac:dyDescent="0.25">
      <c r="A327" s="3" t="s">
        <v>21086</v>
      </c>
      <c r="B327" s="5">
        <v>1</v>
      </c>
    </row>
    <row r="328" spans="1:2" x14ac:dyDescent="0.25">
      <c r="A328" s="3" t="s">
        <v>21087</v>
      </c>
      <c r="B328" s="5">
        <v>3</v>
      </c>
    </row>
    <row r="329" spans="1:2" x14ac:dyDescent="0.25">
      <c r="A329" s="3" t="s">
        <v>21088</v>
      </c>
      <c r="B329" s="5">
        <v>19</v>
      </c>
    </row>
    <row r="330" spans="1:2" x14ac:dyDescent="0.25">
      <c r="A330" s="3" t="s">
        <v>21089</v>
      </c>
      <c r="B330" s="5">
        <v>21</v>
      </c>
    </row>
    <row r="331" spans="1:2" x14ac:dyDescent="0.25">
      <c r="A331" s="3" t="s">
        <v>21090</v>
      </c>
      <c r="B331" s="5">
        <v>2</v>
      </c>
    </row>
    <row r="332" spans="1:2" x14ac:dyDescent="0.25">
      <c r="A332" s="3" t="s">
        <v>21091</v>
      </c>
      <c r="B332" s="5">
        <v>1</v>
      </c>
    </row>
    <row r="333" spans="1:2" x14ac:dyDescent="0.25">
      <c r="A333" s="3" t="s">
        <v>21092</v>
      </c>
      <c r="B333" s="5">
        <v>63</v>
      </c>
    </row>
    <row r="334" spans="1:2" x14ac:dyDescent="0.25">
      <c r="A334" s="3" t="s">
        <v>21093</v>
      </c>
      <c r="B334" s="5">
        <v>1</v>
      </c>
    </row>
    <row r="335" spans="1:2" x14ac:dyDescent="0.25">
      <c r="A335" s="3" t="s">
        <v>21094</v>
      </c>
      <c r="B335" s="5">
        <v>25</v>
      </c>
    </row>
    <row r="336" spans="1:2" x14ac:dyDescent="0.25">
      <c r="A336" s="3" t="s">
        <v>21095</v>
      </c>
      <c r="B336" s="5">
        <v>49</v>
      </c>
    </row>
    <row r="337" spans="1:2" x14ac:dyDescent="0.25">
      <c r="A337" s="3" t="s">
        <v>21096</v>
      </c>
      <c r="B337" s="5">
        <v>1</v>
      </c>
    </row>
    <row r="338" spans="1:2" x14ac:dyDescent="0.25">
      <c r="A338" s="3" t="s">
        <v>21097</v>
      </c>
      <c r="B338" s="5">
        <v>2</v>
      </c>
    </row>
    <row r="339" spans="1:2" x14ac:dyDescent="0.25">
      <c r="A339" s="3" t="s">
        <v>21098</v>
      </c>
      <c r="B339" s="5">
        <v>1</v>
      </c>
    </row>
    <row r="340" spans="1:2" x14ac:dyDescent="0.25">
      <c r="A340" s="3" t="s">
        <v>21099</v>
      </c>
      <c r="B340" s="5">
        <v>4</v>
      </c>
    </row>
    <row r="341" spans="1:2" x14ac:dyDescent="0.25">
      <c r="A341" s="3" t="s">
        <v>21100</v>
      </c>
      <c r="B341" s="5">
        <v>2</v>
      </c>
    </row>
    <row r="342" spans="1:2" x14ac:dyDescent="0.25">
      <c r="A342" s="3" t="s">
        <v>21101</v>
      </c>
      <c r="B342" s="5">
        <v>25</v>
      </c>
    </row>
    <row r="343" spans="1:2" x14ac:dyDescent="0.25">
      <c r="A343" s="3" t="s">
        <v>21102</v>
      </c>
      <c r="B343" s="5">
        <v>2</v>
      </c>
    </row>
    <row r="344" spans="1:2" x14ac:dyDescent="0.25">
      <c r="A344" s="3" t="s">
        <v>21103</v>
      </c>
      <c r="B344" s="5">
        <v>5</v>
      </c>
    </row>
    <row r="345" spans="1:2" x14ac:dyDescent="0.25">
      <c r="A345" s="3" t="s">
        <v>21104</v>
      </c>
      <c r="B345" s="5">
        <v>1</v>
      </c>
    </row>
    <row r="346" spans="1:2" x14ac:dyDescent="0.25">
      <c r="A346" s="3" t="s">
        <v>21105</v>
      </c>
      <c r="B346" s="5">
        <v>2</v>
      </c>
    </row>
    <row r="347" spans="1:2" x14ac:dyDescent="0.25">
      <c r="A347" s="3" t="s">
        <v>21106</v>
      </c>
      <c r="B347" s="5">
        <v>7</v>
      </c>
    </row>
    <row r="348" spans="1:2" x14ac:dyDescent="0.25">
      <c r="A348" s="3" t="s">
        <v>21107</v>
      </c>
      <c r="B348" s="5">
        <v>3</v>
      </c>
    </row>
    <row r="349" spans="1:2" x14ac:dyDescent="0.25">
      <c r="A349" s="3" t="s">
        <v>21108</v>
      </c>
      <c r="B349" s="5">
        <v>5</v>
      </c>
    </row>
    <row r="350" spans="1:2" x14ac:dyDescent="0.25">
      <c r="A350" s="3" t="s">
        <v>21109</v>
      </c>
      <c r="B350" s="5">
        <v>2</v>
      </c>
    </row>
    <row r="351" spans="1:2" x14ac:dyDescent="0.25">
      <c r="A351" s="3" t="s">
        <v>21110</v>
      </c>
      <c r="B351" s="5">
        <v>3</v>
      </c>
    </row>
    <row r="352" spans="1:2" x14ac:dyDescent="0.25">
      <c r="A352" s="3" t="s">
        <v>21111</v>
      </c>
      <c r="B352" s="5">
        <v>5</v>
      </c>
    </row>
    <row r="353" spans="1:2" x14ac:dyDescent="0.25">
      <c r="A353" s="3" t="s">
        <v>21112</v>
      </c>
      <c r="B353" s="5">
        <v>5</v>
      </c>
    </row>
    <row r="354" spans="1:2" x14ac:dyDescent="0.25">
      <c r="A354" s="3" t="s">
        <v>21113</v>
      </c>
      <c r="B354" s="5">
        <v>1</v>
      </c>
    </row>
    <row r="355" spans="1:2" x14ac:dyDescent="0.25">
      <c r="A355" s="3" t="s">
        <v>21114</v>
      </c>
      <c r="B355" s="5">
        <v>71</v>
      </c>
    </row>
    <row r="356" spans="1:2" x14ac:dyDescent="0.25">
      <c r="A356" s="3" t="s">
        <v>21115</v>
      </c>
      <c r="B356" s="5">
        <v>5</v>
      </c>
    </row>
    <row r="357" spans="1:2" x14ac:dyDescent="0.25">
      <c r="A357" s="3" t="s">
        <v>21116</v>
      </c>
      <c r="B357" s="5">
        <v>221</v>
      </c>
    </row>
    <row r="358" spans="1:2" x14ac:dyDescent="0.25">
      <c r="A358" s="3" t="s">
        <v>21117</v>
      </c>
      <c r="B358" s="5">
        <v>1</v>
      </c>
    </row>
    <row r="359" spans="1:2" x14ac:dyDescent="0.25">
      <c r="A359" s="3" t="s">
        <v>21118</v>
      </c>
      <c r="B359" s="5">
        <v>2</v>
      </c>
    </row>
    <row r="360" spans="1:2" x14ac:dyDescent="0.25">
      <c r="A360" s="3" t="s">
        <v>21119</v>
      </c>
      <c r="B360" s="5">
        <v>1</v>
      </c>
    </row>
    <row r="361" spans="1:2" x14ac:dyDescent="0.25">
      <c r="A361" s="3" t="s">
        <v>21120</v>
      </c>
      <c r="B361" s="5">
        <v>16</v>
      </c>
    </row>
    <row r="362" spans="1:2" x14ac:dyDescent="0.25">
      <c r="A362" s="3" t="s">
        <v>21121</v>
      </c>
      <c r="B362" s="5">
        <v>21</v>
      </c>
    </row>
    <row r="363" spans="1:2" x14ac:dyDescent="0.25">
      <c r="A363" s="3" t="s">
        <v>21122</v>
      </c>
      <c r="B363" s="5">
        <v>21</v>
      </c>
    </row>
    <row r="364" spans="1:2" x14ac:dyDescent="0.25">
      <c r="A364" s="3" t="s">
        <v>21123</v>
      </c>
      <c r="B364" s="5">
        <v>45</v>
      </c>
    </row>
    <row r="365" spans="1:2" x14ac:dyDescent="0.25">
      <c r="A365" s="3" t="s">
        <v>21124</v>
      </c>
      <c r="B365" s="5">
        <v>3</v>
      </c>
    </row>
    <row r="366" spans="1:2" x14ac:dyDescent="0.25">
      <c r="A366" s="3" t="s">
        <v>21125</v>
      </c>
      <c r="B366" s="5">
        <v>1</v>
      </c>
    </row>
    <row r="367" spans="1:2" x14ac:dyDescent="0.25">
      <c r="A367" s="3" t="s">
        <v>21126</v>
      </c>
      <c r="B367" s="5">
        <v>3</v>
      </c>
    </row>
    <row r="368" spans="1:2" x14ac:dyDescent="0.25">
      <c r="A368" s="3" t="s">
        <v>21127</v>
      </c>
      <c r="B368" s="5">
        <v>34</v>
      </c>
    </row>
    <row r="369" spans="1:2" x14ac:dyDescent="0.25">
      <c r="A369" s="3" t="s">
        <v>21128</v>
      </c>
      <c r="B369" s="5">
        <v>10</v>
      </c>
    </row>
    <row r="370" spans="1:2" x14ac:dyDescent="0.25">
      <c r="A370" s="3" t="s">
        <v>21129</v>
      </c>
      <c r="B370" s="5">
        <v>1</v>
      </c>
    </row>
    <row r="371" spans="1:2" x14ac:dyDescent="0.25">
      <c r="A371" s="3" t="s">
        <v>21130</v>
      </c>
      <c r="B371" s="5">
        <v>17</v>
      </c>
    </row>
    <row r="372" spans="1:2" x14ac:dyDescent="0.25">
      <c r="A372" s="3" t="s">
        <v>21131</v>
      </c>
      <c r="B372" s="5">
        <v>22</v>
      </c>
    </row>
    <row r="373" spans="1:2" x14ac:dyDescent="0.25">
      <c r="A373" s="3" t="s">
        <v>21132</v>
      </c>
      <c r="B373" s="5">
        <v>11</v>
      </c>
    </row>
    <row r="374" spans="1:2" x14ac:dyDescent="0.25">
      <c r="A374" s="3" t="s">
        <v>21133</v>
      </c>
      <c r="B374" s="5">
        <v>15</v>
      </c>
    </row>
    <row r="375" spans="1:2" x14ac:dyDescent="0.25">
      <c r="A375" s="3" t="s">
        <v>21134</v>
      </c>
      <c r="B375" s="5">
        <v>8</v>
      </c>
    </row>
    <row r="376" spans="1:2" x14ac:dyDescent="0.25">
      <c r="A376" s="3" t="s">
        <v>21135</v>
      </c>
      <c r="B376" s="5">
        <v>1</v>
      </c>
    </row>
    <row r="377" spans="1:2" x14ac:dyDescent="0.25">
      <c r="A377" s="3" t="s">
        <v>21136</v>
      </c>
      <c r="B377" s="5">
        <v>1</v>
      </c>
    </row>
    <row r="378" spans="1:2" x14ac:dyDescent="0.25">
      <c r="A378" s="3" t="s">
        <v>21137</v>
      </c>
      <c r="B378" s="5">
        <v>5</v>
      </c>
    </row>
    <row r="379" spans="1:2" x14ac:dyDescent="0.25">
      <c r="A379" s="3" t="s">
        <v>21138</v>
      </c>
      <c r="B379" s="5">
        <v>258</v>
      </c>
    </row>
    <row r="380" spans="1:2" x14ac:dyDescent="0.25">
      <c r="A380" s="3" t="s">
        <v>21139</v>
      </c>
      <c r="B380" s="5">
        <v>3</v>
      </c>
    </row>
    <row r="381" spans="1:2" x14ac:dyDescent="0.25">
      <c r="A381" s="3" t="s">
        <v>21140</v>
      </c>
      <c r="B381" s="5">
        <v>1</v>
      </c>
    </row>
    <row r="382" spans="1:2" x14ac:dyDescent="0.25">
      <c r="A382" s="3" t="s">
        <v>21141</v>
      </c>
      <c r="B382" s="5">
        <v>54</v>
      </c>
    </row>
    <row r="383" spans="1:2" x14ac:dyDescent="0.25">
      <c r="A383" s="3" t="s">
        <v>21142</v>
      </c>
      <c r="B383" s="5">
        <v>86</v>
      </c>
    </row>
    <row r="384" spans="1:2" x14ac:dyDescent="0.25">
      <c r="A384" s="3" t="s">
        <v>21143</v>
      </c>
      <c r="B384" s="5">
        <v>1</v>
      </c>
    </row>
    <row r="385" spans="1:2" x14ac:dyDescent="0.25">
      <c r="A385" s="3" t="s">
        <v>21144</v>
      </c>
      <c r="B385" s="5">
        <v>4</v>
      </c>
    </row>
    <row r="386" spans="1:2" x14ac:dyDescent="0.25">
      <c r="A386" s="3" t="s">
        <v>21145</v>
      </c>
      <c r="B386" s="5">
        <v>3</v>
      </c>
    </row>
    <row r="387" spans="1:2" x14ac:dyDescent="0.25">
      <c r="A387" s="3" t="s">
        <v>21146</v>
      </c>
      <c r="B387" s="5">
        <v>20</v>
      </c>
    </row>
    <row r="388" spans="1:2" x14ac:dyDescent="0.25">
      <c r="A388" s="3" t="s">
        <v>21147</v>
      </c>
      <c r="B388" s="5">
        <v>1</v>
      </c>
    </row>
    <row r="389" spans="1:2" x14ac:dyDescent="0.25">
      <c r="A389" s="3" t="s">
        <v>21148</v>
      </c>
      <c r="B389" s="5">
        <v>5</v>
      </c>
    </row>
    <row r="390" spans="1:2" x14ac:dyDescent="0.25">
      <c r="A390" s="3" t="s">
        <v>21149</v>
      </c>
      <c r="B390" s="5">
        <v>15</v>
      </c>
    </row>
    <row r="391" spans="1:2" x14ac:dyDescent="0.25">
      <c r="A391" s="3" t="s">
        <v>21150</v>
      </c>
      <c r="B391" s="5">
        <v>14</v>
      </c>
    </row>
    <row r="392" spans="1:2" x14ac:dyDescent="0.25">
      <c r="A392" s="3" t="s">
        <v>21151</v>
      </c>
      <c r="B392" s="5">
        <v>3</v>
      </c>
    </row>
    <row r="393" spans="1:2" x14ac:dyDescent="0.25">
      <c r="A393" s="3" t="s">
        <v>21152</v>
      </c>
      <c r="B393" s="5">
        <v>1</v>
      </c>
    </row>
    <row r="394" spans="1:2" x14ac:dyDescent="0.25">
      <c r="A394" s="3" t="s">
        <v>21153</v>
      </c>
      <c r="B394" s="5">
        <v>11</v>
      </c>
    </row>
    <row r="395" spans="1:2" x14ac:dyDescent="0.25">
      <c r="A395" s="3" t="s">
        <v>21154</v>
      </c>
      <c r="B395" s="5">
        <v>1</v>
      </c>
    </row>
    <row r="396" spans="1:2" x14ac:dyDescent="0.25">
      <c r="A396" s="3" t="s">
        <v>21155</v>
      </c>
      <c r="B396" s="5">
        <v>1</v>
      </c>
    </row>
    <row r="397" spans="1:2" x14ac:dyDescent="0.25">
      <c r="A397" s="3" t="s">
        <v>21156</v>
      </c>
      <c r="B397" s="5">
        <v>3</v>
      </c>
    </row>
    <row r="398" spans="1:2" x14ac:dyDescent="0.25">
      <c r="A398" s="3" t="s">
        <v>21157</v>
      </c>
      <c r="B398" s="5">
        <v>1</v>
      </c>
    </row>
    <row r="399" spans="1:2" x14ac:dyDescent="0.25">
      <c r="A399" s="3" t="s">
        <v>21158</v>
      </c>
      <c r="B399" s="5">
        <v>14</v>
      </c>
    </row>
    <row r="400" spans="1:2" x14ac:dyDescent="0.25">
      <c r="A400" s="3" t="s">
        <v>21159</v>
      </c>
      <c r="B400" s="5">
        <v>1</v>
      </c>
    </row>
    <row r="401" spans="1:2" x14ac:dyDescent="0.25">
      <c r="A401" s="3" t="s">
        <v>21160</v>
      </c>
      <c r="B401" s="5">
        <v>1</v>
      </c>
    </row>
    <row r="402" spans="1:2" x14ac:dyDescent="0.25">
      <c r="A402" s="3" t="s">
        <v>21161</v>
      </c>
      <c r="B402" s="5">
        <v>1</v>
      </c>
    </row>
    <row r="403" spans="1:2" x14ac:dyDescent="0.25">
      <c r="A403" s="3" t="s">
        <v>21162</v>
      </c>
      <c r="B403" s="5">
        <v>2</v>
      </c>
    </row>
    <row r="404" spans="1:2" x14ac:dyDescent="0.25">
      <c r="A404" s="3" t="s">
        <v>21163</v>
      </c>
      <c r="B404" s="5">
        <v>1</v>
      </c>
    </row>
    <row r="405" spans="1:2" x14ac:dyDescent="0.25">
      <c r="A405" s="3" t="s">
        <v>21164</v>
      </c>
      <c r="B405" s="5">
        <v>1</v>
      </c>
    </row>
    <row r="406" spans="1:2" x14ac:dyDescent="0.25">
      <c r="A406" s="3" t="s">
        <v>21165</v>
      </c>
      <c r="B406" s="5">
        <v>21</v>
      </c>
    </row>
    <row r="407" spans="1:2" x14ac:dyDescent="0.25">
      <c r="A407" s="3" t="s">
        <v>21166</v>
      </c>
      <c r="B407" s="5">
        <v>1</v>
      </c>
    </row>
    <row r="408" spans="1:2" x14ac:dyDescent="0.25">
      <c r="A408" s="3" t="s">
        <v>21167</v>
      </c>
      <c r="B408" s="5">
        <v>1</v>
      </c>
    </row>
    <row r="409" spans="1:2" x14ac:dyDescent="0.25">
      <c r="A409" s="3" t="s">
        <v>21168</v>
      </c>
      <c r="B409" s="5">
        <v>2</v>
      </c>
    </row>
    <row r="410" spans="1:2" x14ac:dyDescent="0.25">
      <c r="A410" s="3" t="s">
        <v>21169</v>
      </c>
      <c r="B410" s="5">
        <v>3</v>
      </c>
    </row>
    <row r="411" spans="1:2" x14ac:dyDescent="0.25">
      <c r="A411" s="3" t="s">
        <v>21170</v>
      </c>
      <c r="B411" s="5">
        <v>4</v>
      </c>
    </row>
    <row r="412" spans="1:2" x14ac:dyDescent="0.25">
      <c r="A412" s="3" t="s">
        <v>21171</v>
      </c>
      <c r="B412" s="5">
        <v>1</v>
      </c>
    </row>
    <row r="413" spans="1:2" x14ac:dyDescent="0.25">
      <c r="A413" s="3" t="s">
        <v>21172</v>
      </c>
      <c r="B413" s="5">
        <v>1</v>
      </c>
    </row>
    <row r="414" spans="1:2" x14ac:dyDescent="0.25">
      <c r="A414" s="3" t="s">
        <v>21173</v>
      </c>
      <c r="B414" s="5">
        <v>3</v>
      </c>
    </row>
    <row r="415" spans="1:2" x14ac:dyDescent="0.25">
      <c r="A415" s="3" t="s">
        <v>21174</v>
      </c>
      <c r="B415" s="5">
        <v>1</v>
      </c>
    </row>
    <row r="416" spans="1:2" x14ac:dyDescent="0.25">
      <c r="A416" s="3" t="s">
        <v>21175</v>
      </c>
      <c r="B416" s="5">
        <v>2</v>
      </c>
    </row>
    <row r="417" spans="1:2" x14ac:dyDescent="0.25">
      <c r="A417" s="3" t="s">
        <v>21176</v>
      </c>
      <c r="B417" s="5">
        <v>1</v>
      </c>
    </row>
    <row r="418" spans="1:2" x14ac:dyDescent="0.25">
      <c r="A418" s="3" t="s">
        <v>21177</v>
      </c>
      <c r="B418" s="5">
        <v>1</v>
      </c>
    </row>
    <row r="419" spans="1:2" x14ac:dyDescent="0.25">
      <c r="A419" s="3" t="s">
        <v>21178</v>
      </c>
      <c r="B419" s="5">
        <v>1</v>
      </c>
    </row>
    <row r="420" spans="1:2" x14ac:dyDescent="0.25">
      <c r="A420" s="3" t="s">
        <v>21179</v>
      </c>
      <c r="B420" s="5">
        <v>2</v>
      </c>
    </row>
    <row r="421" spans="1:2" x14ac:dyDescent="0.25">
      <c r="A421" s="3" t="s">
        <v>21180</v>
      </c>
      <c r="B421" s="5">
        <v>1</v>
      </c>
    </row>
    <row r="422" spans="1:2" x14ac:dyDescent="0.25">
      <c r="A422" s="3" t="s">
        <v>21181</v>
      </c>
      <c r="B422" s="5">
        <v>1</v>
      </c>
    </row>
    <row r="423" spans="1:2" x14ac:dyDescent="0.25">
      <c r="A423" s="3" t="s">
        <v>21182</v>
      </c>
      <c r="B423" s="5">
        <v>57</v>
      </c>
    </row>
    <row r="424" spans="1:2" x14ac:dyDescent="0.25">
      <c r="A424" s="3" t="s">
        <v>21183</v>
      </c>
      <c r="B424" s="5">
        <v>1</v>
      </c>
    </row>
    <row r="425" spans="1:2" x14ac:dyDescent="0.25">
      <c r="A425" s="3" t="s">
        <v>21184</v>
      </c>
      <c r="B425" s="5">
        <v>3</v>
      </c>
    </row>
    <row r="426" spans="1:2" x14ac:dyDescent="0.25">
      <c r="A426" s="3" t="s">
        <v>21185</v>
      </c>
      <c r="B426" s="5">
        <v>1</v>
      </c>
    </row>
    <row r="427" spans="1:2" x14ac:dyDescent="0.25">
      <c r="A427" s="3" t="s">
        <v>21186</v>
      </c>
      <c r="B427" s="5">
        <v>12</v>
      </c>
    </row>
    <row r="428" spans="1:2" x14ac:dyDescent="0.25">
      <c r="A428" s="3" t="s">
        <v>21187</v>
      </c>
      <c r="B428" s="5">
        <v>1</v>
      </c>
    </row>
    <row r="429" spans="1:2" x14ac:dyDescent="0.25">
      <c r="A429" s="3" t="s">
        <v>21188</v>
      </c>
      <c r="B429" s="5">
        <v>3</v>
      </c>
    </row>
    <row r="430" spans="1:2" x14ac:dyDescent="0.25">
      <c r="A430" s="3" t="s">
        <v>21189</v>
      </c>
      <c r="B430" s="5">
        <v>1</v>
      </c>
    </row>
    <row r="431" spans="1:2" x14ac:dyDescent="0.25">
      <c r="A431" s="3" t="s">
        <v>21190</v>
      </c>
      <c r="B431" s="5">
        <v>1</v>
      </c>
    </row>
    <row r="432" spans="1:2" x14ac:dyDescent="0.25">
      <c r="A432" s="3" t="s">
        <v>21191</v>
      </c>
      <c r="B432" s="5">
        <v>97</v>
      </c>
    </row>
    <row r="433" spans="1:2" x14ac:dyDescent="0.25">
      <c r="A433" s="3" t="s">
        <v>21192</v>
      </c>
      <c r="B433" s="5">
        <v>5</v>
      </c>
    </row>
    <row r="434" spans="1:2" x14ac:dyDescent="0.25">
      <c r="A434" s="3" t="s">
        <v>21193</v>
      </c>
      <c r="B434" s="5">
        <v>1</v>
      </c>
    </row>
    <row r="435" spans="1:2" x14ac:dyDescent="0.25">
      <c r="A435" s="3" t="s">
        <v>21194</v>
      </c>
      <c r="B435" s="5">
        <v>16</v>
      </c>
    </row>
    <row r="436" spans="1:2" x14ac:dyDescent="0.25">
      <c r="A436" s="3" t="s">
        <v>21195</v>
      </c>
      <c r="B436" s="5">
        <v>146</v>
      </c>
    </row>
    <row r="437" spans="1:2" x14ac:dyDescent="0.25">
      <c r="A437" s="3" t="s">
        <v>21196</v>
      </c>
      <c r="B437" s="5">
        <v>1</v>
      </c>
    </row>
    <row r="438" spans="1:2" x14ac:dyDescent="0.25">
      <c r="A438" s="3" t="s">
        <v>21197</v>
      </c>
      <c r="B438" s="5">
        <v>2</v>
      </c>
    </row>
    <row r="439" spans="1:2" x14ac:dyDescent="0.25">
      <c r="A439" s="3" t="s">
        <v>21198</v>
      </c>
      <c r="B439" s="5">
        <v>43</v>
      </c>
    </row>
    <row r="440" spans="1:2" x14ac:dyDescent="0.25">
      <c r="A440" s="3" t="s">
        <v>20764</v>
      </c>
      <c r="B440" s="5">
        <v>6310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"/>
  <sheetViews>
    <sheetView workbookViewId="0">
      <selection activeCell="A2" sqref="A2"/>
    </sheetView>
  </sheetViews>
  <sheetFormatPr defaultRowHeight="15" x14ac:dyDescent="0.25"/>
  <cols>
    <col min="1" max="1" width="18.140625" customWidth="1"/>
    <col min="2" max="2" width="14" customWidth="1"/>
    <col min="3" max="3" width="17.42578125" style="6" customWidth="1"/>
    <col min="4" max="4" width="28" customWidth="1"/>
    <col min="5" max="5" width="12.28515625" customWidth="1"/>
    <col min="6" max="6" width="14.85546875" customWidth="1"/>
    <col min="7" max="7" width="25" customWidth="1"/>
    <col min="8" max="8" width="16.42578125" customWidth="1"/>
    <col min="9" max="9" width="13.7109375" customWidth="1"/>
    <col min="13" max="13" width="9.140625" style="7"/>
    <col min="17" max="17" width="9.140625" style="7"/>
    <col min="18" max="18" width="11.7109375" style="7" customWidth="1"/>
  </cols>
  <sheetData>
    <row r="1" spans="1:6" ht="90" x14ac:dyDescent="0.25">
      <c r="A1" s="1" t="s">
        <v>21206</v>
      </c>
      <c r="B1" s="1" t="s">
        <v>21207</v>
      </c>
      <c r="C1" s="1" t="s">
        <v>21204</v>
      </c>
      <c r="D1" s="1" t="s">
        <v>21205</v>
      </c>
      <c r="E1" s="1" t="s">
        <v>21200</v>
      </c>
      <c r="F1" s="1" t="s">
        <v>21201</v>
      </c>
    </row>
    <row r="2" spans="1:6" x14ac:dyDescent="0.25">
      <c r="A2" s="8">
        <f>COUNTIF(plasmids!F:F,"Ruminiclostridium***")</f>
        <v>3</v>
      </c>
      <c r="B2" s="8">
        <f>COUNTIF(plasmids!G:G,"thermocellum***")</f>
        <v>3</v>
      </c>
      <c r="C2" s="8">
        <f>MIN(plasmids!M:M)</f>
        <v>0.53700000000000003</v>
      </c>
      <c r="D2" s="8">
        <f>MAX(plasmids!M:M)</f>
        <v>2580.08</v>
      </c>
      <c r="E2" s="8">
        <f>AVERAGE(plasmids!M:M)</f>
        <v>87.511979714738544</v>
      </c>
      <c r="F2" s="8">
        <f>MEDIAN(plasmids!M:M)</f>
        <v>30.660499999999999</v>
      </c>
    </row>
  </sheetData>
  <pageMargins left="0.7" right="0.7" top="0.75" bottom="0.75" header="0.3" footer="0.3"/>
  <pageSetup paperSize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plasmids</vt:lpstr>
      <vt:lpstr>genera</vt:lpstr>
      <vt:lpstr>info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2015-12-03T05:28:28Z</dcterms:created>
  <dcterms:modified xsi:type="dcterms:W3CDTF">2015-12-21T05:51:35Z</dcterms:modified>
</cp:coreProperties>
</file>